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32" windowWidth="22932" windowHeight="9228" activeTab="7"/>
  </bookViews>
  <sheets>
    <sheet name="IMDB_Movies - work" sheetId="1" r:id="rId1"/>
    <sheet name="B.profit-budget" sheetId="2" r:id="rId2"/>
    <sheet name="C.Top 250" sheetId="3" r:id="rId3"/>
    <sheet name="D.directors" sheetId="4" r:id="rId4"/>
    <sheet name="E.genre" sheetId="5" r:id="rId5"/>
    <sheet name="F.actors" sheetId="6" r:id="rId6"/>
    <sheet name="F.Actorss" sheetId="8" r:id="rId7"/>
    <sheet name="F.decade" sheetId="7" r:id="rId8"/>
  </sheets>
  <definedNames>
    <definedName name="_xlnm._FilterDatabase" localSheetId="2" hidden="1">'C.Top 250'!$W$1:$W$3261</definedName>
    <definedName name="_xlnm._FilterDatabase" localSheetId="4" hidden="1">E.genre!$A:$A</definedName>
    <definedName name="_xlnm._FilterDatabase" localSheetId="5" hidden="1">F.actors!#REF!</definedName>
    <definedName name="_xlnm._FilterDatabase" localSheetId="0" hidden="1">'IMDB_Movies - work'!$A$1:$N$3888</definedName>
  </definedNames>
  <calcPr calcId="124519"/>
  <pivotCaches>
    <pivotCache cacheId="0" r:id="rId9"/>
  </pivotCaches>
</workbook>
</file>

<file path=xl/calcChain.xml><?xml version="1.0" encoding="utf-8"?>
<calcChain xmlns="http://schemas.openxmlformats.org/spreadsheetml/2006/main">
  <c r="J11" i="4"/>
  <c r="J10"/>
  <c r="J9"/>
  <c r="J8"/>
  <c r="J7"/>
  <c r="J6"/>
  <c r="J5"/>
  <c r="J4"/>
  <c r="J3"/>
  <c r="J2"/>
  <c r="P4" i="2"/>
  <c r="P5"/>
  <c r="P6"/>
  <c r="P7"/>
  <c r="P8"/>
  <c r="P9"/>
  <c r="P10"/>
  <c r="P11"/>
  <c r="P12"/>
  <c r="P3"/>
  <c r="N3888" i="1"/>
  <c r="S2" i="6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2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5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6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9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11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10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3"/>
  <c r="S1222"/>
  <c r="S1223"/>
  <c r="S1224"/>
  <c r="S1225"/>
  <c r="S1226"/>
  <c r="S1227"/>
  <c r="S1228"/>
  <c r="S1229"/>
  <c r="S1230"/>
  <c r="S4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2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7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13"/>
  <c r="J3" i="5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"/>
  <c r="F427" i="4"/>
  <c r="F202"/>
  <c r="F159"/>
  <c r="F42"/>
  <c r="F223"/>
  <c r="F8"/>
  <c r="F359"/>
  <c r="F33"/>
  <c r="F437"/>
  <c r="F142"/>
  <c r="F278"/>
  <c r="F80"/>
  <c r="F335"/>
  <c r="F109"/>
  <c r="F12"/>
  <c r="F230"/>
  <c r="F167"/>
  <c r="F714"/>
  <c r="F573"/>
  <c r="F926"/>
  <c r="F1160"/>
  <c r="F126"/>
  <c r="F630"/>
  <c r="F1139"/>
  <c r="F712"/>
  <c r="F1445"/>
  <c r="F1035"/>
  <c r="F1070"/>
  <c r="F575"/>
  <c r="F1121"/>
  <c r="F502"/>
  <c r="F16"/>
  <c r="F215"/>
  <c r="F721"/>
  <c r="F785"/>
  <c r="F481"/>
  <c r="F265"/>
  <c r="F887"/>
  <c r="F890"/>
  <c r="F25"/>
  <c r="F214"/>
  <c r="F347"/>
  <c r="F106"/>
  <c r="F19"/>
  <c r="F488"/>
  <c r="F57"/>
  <c r="F942"/>
  <c r="F151"/>
  <c r="F861"/>
  <c r="F848"/>
  <c r="F1214"/>
  <c r="F346"/>
  <c r="F332"/>
  <c r="F220"/>
  <c r="F631"/>
  <c r="F960"/>
  <c r="F900"/>
  <c r="F873"/>
  <c r="F296"/>
  <c r="F1409"/>
  <c r="F418"/>
  <c r="F762"/>
  <c r="F783"/>
  <c r="F320"/>
  <c r="F1138"/>
  <c r="F1459"/>
  <c r="F21"/>
  <c r="F1019"/>
  <c r="F1413"/>
  <c r="F781"/>
  <c r="F329"/>
  <c r="F183"/>
  <c r="F1486"/>
  <c r="F895"/>
  <c r="F405"/>
  <c r="F1159"/>
  <c r="F1165"/>
  <c r="F904"/>
  <c r="F577"/>
  <c r="F806"/>
  <c r="F448"/>
  <c r="F923"/>
  <c r="F500"/>
  <c r="F1266"/>
  <c r="F893"/>
  <c r="F298"/>
  <c r="F350"/>
  <c r="F492"/>
  <c r="F884"/>
  <c r="F506"/>
  <c r="F505"/>
  <c r="F1321"/>
  <c r="F111"/>
  <c r="F345"/>
  <c r="F219"/>
  <c r="F1689"/>
  <c r="F770"/>
  <c r="F1157"/>
  <c r="F83"/>
  <c r="F1361"/>
  <c r="F401"/>
  <c r="F570"/>
  <c r="F269"/>
  <c r="F759"/>
  <c r="F642"/>
  <c r="F703"/>
  <c r="F555"/>
  <c r="F150"/>
  <c r="F120"/>
  <c r="F170"/>
  <c r="F580"/>
  <c r="F1355"/>
  <c r="F180"/>
  <c r="F649"/>
  <c r="F78"/>
  <c r="F270"/>
  <c r="F63"/>
  <c r="F643"/>
  <c r="F300"/>
  <c r="F257"/>
  <c r="F330"/>
  <c r="F606"/>
  <c r="F727"/>
  <c r="F1153"/>
  <c r="F200"/>
  <c r="F994"/>
  <c r="F192"/>
  <c r="F26"/>
  <c r="F484"/>
  <c r="F1016"/>
  <c r="F76"/>
  <c r="F660"/>
  <c r="F1312"/>
  <c r="F944"/>
  <c r="F274"/>
  <c r="F264"/>
  <c r="F1143"/>
  <c r="F788"/>
  <c r="F1158"/>
  <c r="F467"/>
  <c r="F1717"/>
  <c r="F242"/>
  <c r="F412"/>
  <c r="F733"/>
  <c r="F36"/>
  <c r="F1083"/>
  <c r="F1449"/>
  <c r="F24"/>
  <c r="F1211"/>
  <c r="F1144"/>
  <c r="F511"/>
  <c r="F1281"/>
  <c r="F702"/>
  <c r="F827"/>
  <c r="F637"/>
  <c r="F648"/>
  <c r="F1317"/>
  <c r="F1141"/>
  <c r="F71"/>
  <c r="F612"/>
  <c r="F1021"/>
  <c r="F189"/>
  <c r="F1424"/>
  <c r="F724"/>
  <c r="F950"/>
  <c r="F112"/>
  <c r="F398"/>
  <c r="F1166"/>
  <c r="F805"/>
  <c r="F742"/>
  <c r="F523"/>
  <c r="F1200"/>
  <c r="F956"/>
  <c r="F1207"/>
  <c r="F641"/>
  <c r="F1597"/>
  <c r="F266"/>
  <c r="F764"/>
  <c r="F725"/>
  <c r="F876"/>
  <c r="F408"/>
  <c r="F333"/>
  <c r="F1607"/>
  <c r="F98"/>
  <c r="F709"/>
  <c r="F576"/>
  <c r="F988"/>
  <c r="F955"/>
  <c r="F803"/>
  <c r="F948"/>
  <c r="F1330"/>
  <c r="F1348"/>
  <c r="F179"/>
  <c r="F995"/>
  <c r="F1082"/>
  <c r="F62"/>
  <c r="F1073"/>
  <c r="F118"/>
  <c r="F82"/>
  <c r="F1282"/>
  <c r="F726"/>
  <c r="F1260"/>
  <c r="F1064"/>
  <c r="F711"/>
  <c r="F1648"/>
  <c r="F1350"/>
  <c r="F55"/>
  <c r="F1202"/>
  <c r="F40"/>
  <c r="F791"/>
  <c r="F1246"/>
  <c r="F1352"/>
  <c r="F1069"/>
  <c r="F1084"/>
  <c r="F483"/>
  <c r="F632"/>
  <c r="F503"/>
  <c r="F655"/>
  <c r="F143"/>
  <c r="F155"/>
  <c r="F710"/>
  <c r="F1351"/>
  <c r="F836"/>
  <c r="F825"/>
  <c r="F716"/>
  <c r="F137"/>
  <c r="F1104"/>
  <c r="F1314"/>
  <c r="F236"/>
  <c r="F779"/>
  <c r="F194"/>
  <c r="F368"/>
  <c r="F869"/>
  <c r="F343"/>
  <c r="F551"/>
  <c r="F628"/>
  <c r="F1333"/>
  <c r="F381"/>
  <c r="F74"/>
  <c r="F929"/>
  <c r="F1189"/>
  <c r="F293"/>
  <c r="F1556"/>
  <c r="F1524"/>
  <c r="F198"/>
  <c r="F1354"/>
  <c r="F569"/>
  <c r="F468"/>
  <c r="F706"/>
  <c r="F644"/>
  <c r="F650"/>
  <c r="F639"/>
  <c r="F1482"/>
  <c r="F879"/>
  <c r="F947"/>
  <c r="F844"/>
  <c r="F48"/>
  <c r="F1622"/>
  <c r="F1047"/>
  <c r="F237"/>
  <c r="F1538"/>
  <c r="F961"/>
  <c r="F276"/>
  <c r="F474"/>
  <c r="F1381"/>
  <c r="F1080"/>
  <c r="F267"/>
  <c r="F482"/>
  <c r="F657"/>
  <c r="F50"/>
  <c r="F1357"/>
  <c r="F268"/>
  <c r="F658"/>
  <c r="F872"/>
  <c r="F1074"/>
  <c r="F1048"/>
  <c r="F1197"/>
  <c r="F1391"/>
  <c r="F1663"/>
  <c r="F918"/>
  <c r="F1530"/>
  <c r="F1208"/>
  <c r="F304"/>
  <c r="F1579"/>
  <c r="F1254"/>
  <c r="F1436"/>
  <c r="F585"/>
  <c r="F52"/>
  <c r="F231"/>
  <c r="F519"/>
  <c r="F1026"/>
  <c r="F1015"/>
  <c r="F1329"/>
  <c r="F498"/>
  <c r="F1217"/>
  <c r="F1170"/>
  <c r="F932"/>
  <c r="F1010"/>
  <c r="F1178"/>
  <c r="F1028"/>
  <c r="F1447"/>
  <c r="F1472"/>
  <c r="F1163"/>
  <c r="F1433"/>
  <c r="F1283"/>
  <c r="F578"/>
  <c r="F567"/>
  <c r="F659"/>
  <c r="F56"/>
  <c r="F978"/>
  <c r="F410"/>
  <c r="F81"/>
  <c r="F297"/>
  <c r="F108"/>
  <c r="F607"/>
  <c r="F1481"/>
  <c r="F1318"/>
  <c r="F1310"/>
  <c r="F1525"/>
  <c r="F1277"/>
  <c r="F800"/>
  <c r="F1337"/>
  <c r="F504"/>
  <c r="F334"/>
  <c r="F491"/>
  <c r="F1132"/>
  <c r="F574"/>
  <c r="F226"/>
  <c r="F1395"/>
  <c r="F1287"/>
  <c r="F1493"/>
  <c r="F946"/>
  <c r="F1665"/>
  <c r="F1444"/>
  <c r="F697"/>
  <c r="F1006"/>
  <c r="F1169"/>
  <c r="F1452"/>
  <c r="F409"/>
  <c r="F1374"/>
  <c r="F1030"/>
  <c r="F784"/>
  <c r="F72"/>
  <c r="F1320"/>
  <c r="F888"/>
  <c r="F400"/>
  <c r="F722"/>
  <c r="F654"/>
  <c r="F1408"/>
  <c r="F690"/>
  <c r="F1219"/>
  <c r="F799"/>
  <c r="F1234"/>
  <c r="F1404"/>
  <c r="F705"/>
  <c r="F1119"/>
  <c r="F272"/>
  <c r="F678"/>
  <c r="F813"/>
  <c r="F889"/>
  <c r="F760"/>
  <c r="F635"/>
  <c r="F920"/>
  <c r="F740"/>
  <c r="F634"/>
  <c r="F741"/>
  <c r="F501"/>
  <c r="F756"/>
  <c r="F1512"/>
  <c r="F480"/>
  <c r="F349"/>
  <c r="F1079"/>
  <c r="F620"/>
  <c r="F129"/>
  <c r="F1319"/>
  <c r="F1213"/>
  <c r="F1373"/>
  <c r="F1108"/>
  <c r="F882"/>
  <c r="F559"/>
  <c r="F1167"/>
  <c r="F290"/>
  <c r="F367"/>
  <c r="F1440"/>
  <c r="F804"/>
  <c r="F1425"/>
  <c r="F1371"/>
  <c r="F133"/>
  <c r="F1656"/>
  <c r="F228"/>
  <c r="F919"/>
  <c r="F822"/>
  <c r="F144"/>
  <c r="F1410"/>
  <c r="F104"/>
  <c r="F1145"/>
  <c r="F513"/>
  <c r="F225"/>
  <c r="F1511"/>
  <c r="F337"/>
  <c r="F1370"/>
  <c r="F485"/>
  <c r="F560"/>
  <c r="F146"/>
  <c r="F1276"/>
  <c r="F1687"/>
  <c r="F496"/>
  <c r="F432"/>
  <c r="F891"/>
  <c r="F579"/>
  <c r="F554"/>
  <c r="F1081"/>
  <c r="F1264"/>
  <c r="F399"/>
  <c r="F440"/>
  <c r="F951"/>
  <c r="F1284"/>
  <c r="F556"/>
  <c r="F968"/>
  <c r="F158"/>
  <c r="F870"/>
  <c r="F121"/>
  <c r="F636"/>
  <c r="F969"/>
  <c r="F638"/>
  <c r="F814"/>
  <c r="F728"/>
  <c r="F1710"/>
  <c r="F1471"/>
  <c r="F1142"/>
  <c r="F723"/>
  <c r="F1465"/>
  <c r="F651"/>
  <c r="F1137"/>
  <c r="F411"/>
  <c r="F499"/>
  <c r="F1316"/>
  <c r="F1553"/>
  <c r="F1719"/>
  <c r="F420"/>
  <c r="F348"/>
  <c r="F665"/>
  <c r="F967"/>
  <c r="F815"/>
  <c r="F1340"/>
  <c r="F301"/>
  <c r="F423"/>
  <c r="F4"/>
  <c r="F262"/>
  <c r="F402"/>
  <c r="F599"/>
  <c r="F1523"/>
  <c r="F1559"/>
  <c r="F1250"/>
  <c r="F1346"/>
  <c r="F186"/>
  <c r="F1339"/>
  <c r="F1520"/>
  <c r="F1162"/>
  <c r="F1196"/>
  <c r="F1606"/>
  <c r="F1521"/>
  <c r="F1242"/>
  <c r="F1416"/>
  <c r="F255"/>
  <c r="F586"/>
  <c r="F553"/>
  <c r="F681"/>
  <c r="F37"/>
  <c r="F459"/>
  <c r="F653"/>
  <c r="F878"/>
  <c r="F798"/>
  <c r="F880"/>
  <c r="F1140"/>
  <c r="F1746"/>
  <c r="F127"/>
  <c r="F701"/>
  <c r="F1309"/>
  <c r="F842"/>
  <c r="F1085"/>
  <c r="F273"/>
  <c r="F850"/>
  <c r="F1476"/>
  <c r="F1110"/>
  <c r="F1258"/>
  <c r="F1464"/>
  <c r="F1522"/>
  <c r="F341"/>
  <c r="F1055"/>
  <c r="F958"/>
  <c r="F196"/>
  <c r="F1587"/>
  <c r="F1478"/>
  <c r="F169"/>
  <c r="F277"/>
  <c r="F568"/>
  <c r="F1020"/>
  <c r="F344"/>
  <c r="F1394"/>
  <c r="F1554"/>
  <c r="F453"/>
  <c r="F527"/>
  <c r="F1412"/>
  <c r="F1011"/>
  <c r="F1582"/>
  <c r="F1595"/>
  <c r="F718"/>
  <c r="F182"/>
  <c r="F1146"/>
  <c r="F860"/>
  <c r="F1498"/>
  <c r="F1299"/>
  <c r="F1620"/>
  <c r="F162"/>
  <c r="F663"/>
  <c r="F807"/>
  <c r="F1657"/>
  <c r="F640"/>
  <c r="F885"/>
  <c r="F54"/>
  <c r="F698"/>
  <c r="F197"/>
  <c r="F1393"/>
  <c r="F69"/>
  <c r="F413"/>
  <c r="F1731"/>
  <c r="F340"/>
  <c r="F1136"/>
  <c r="F1564"/>
  <c r="F1174"/>
  <c r="F656"/>
  <c r="F1701"/>
  <c r="F47"/>
  <c r="F571"/>
  <c r="F508"/>
  <c r="F983"/>
  <c r="F1151"/>
  <c r="F1462"/>
  <c r="F539"/>
  <c r="F145"/>
  <c r="F190"/>
  <c r="F153"/>
  <c r="F843"/>
  <c r="F1675"/>
  <c r="F765"/>
  <c r="F1536"/>
  <c r="F618"/>
  <c r="F1678"/>
  <c r="F338"/>
  <c r="F1307"/>
  <c r="F1180"/>
  <c r="F14"/>
  <c r="F1442"/>
  <c r="F1331"/>
  <c r="F1438"/>
  <c r="F1655"/>
  <c r="F1045"/>
  <c r="F623"/>
  <c r="F34"/>
  <c r="F622"/>
  <c r="F758"/>
  <c r="F972"/>
  <c r="F1466"/>
  <c r="F1610"/>
  <c r="F1421"/>
  <c r="F311"/>
  <c r="F1446"/>
  <c r="F1061"/>
  <c r="F58"/>
  <c r="F1356"/>
  <c r="F720"/>
  <c r="F77"/>
  <c r="F537"/>
  <c r="F633"/>
  <c r="F1222"/>
  <c r="F1565"/>
  <c r="F1592"/>
  <c r="F1366"/>
  <c r="F1336"/>
  <c r="F584"/>
  <c r="F646"/>
  <c r="F1216"/>
  <c r="F1101"/>
  <c r="F1748"/>
  <c r="F462"/>
  <c r="F1341"/>
  <c r="F206"/>
  <c r="F1457"/>
  <c r="F936"/>
  <c r="F1669"/>
  <c r="F1071"/>
  <c r="F1625"/>
  <c r="F1295"/>
  <c r="F1198"/>
  <c r="F1618"/>
  <c r="F608"/>
  <c r="F130"/>
  <c r="F1379"/>
  <c r="F954"/>
  <c r="F1406"/>
  <c r="F263"/>
  <c r="F717"/>
  <c r="F1221"/>
  <c r="F23"/>
  <c r="F1135"/>
  <c r="F115"/>
  <c r="F652"/>
  <c r="F363"/>
  <c r="F1549"/>
  <c r="F1150"/>
  <c r="F1535"/>
  <c r="F744"/>
  <c r="F834"/>
  <c r="F302"/>
  <c r="F1531"/>
  <c r="F376"/>
  <c r="F1261"/>
  <c r="F786"/>
  <c r="F1586"/>
  <c r="F352"/>
  <c r="F1233"/>
  <c r="F195"/>
  <c r="F41"/>
  <c r="F1581"/>
  <c r="F1237"/>
  <c r="F1615"/>
  <c r="F212"/>
  <c r="F1249"/>
  <c r="F444"/>
  <c r="F1273"/>
  <c r="F1420"/>
  <c r="F1501"/>
  <c r="F1548"/>
  <c r="F700"/>
  <c r="F1443"/>
  <c r="F669"/>
  <c r="F1005"/>
  <c r="F1583"/>
  <c r="F610"/>
  <c r="F1419"/>
  <c r="F1325"/>
  <c r="F1241"/>
  <c r="F1405"/>
  <c r="F617"/>
  <c r="F1589"/>
  <c r="F1723"/>
  <c r="F317"/>
  <c r="F1156"/>
  <c r="F128"/>
  <c r="F493"/>
  <c r="F984"/>
  <c r="F1332"/>
  <c r="F1263"/>
  <c r="F672"/>
  <c r="F1467"/>
  <c r="F1245"/>
  <c r="F854"/>
  <c r="F87"/>
  <c r="F1039"/>
  <c r="F1688"/>
  <c r="F245"/>
  <c r="F191"/>
  <c r="F161"/>
  <c r="F1131"/>
  <c r="F793"/>
  <c r="F1402"/>
  <c r="F1547"/>
  <c r="F1534"/>
  <c r="F1430"/>
  <c r="F1593"/>
  <c r="F1383"/>
  <c r="F79"/>
  <c r="F1644"/>
  <c r="F1562"/>
  <c r="F288"/>
  <c r="F1313"/>
  <c r="F1448"/>
  <c r="F497"/>
  <c r="F801"/>
  <c r="F1117"/>
  <c r="F707"/>
  <c r="F750"/>
  <c r="F1244"/>
  <c r="F530"/>
  <c r="F940"/>
  <c r="F811"/>
  <c r="F259"/>
  <c r="F454"/>
  <c r="F426"/>
  <c r="F1232"/>
  <c r="F1666"/>
  <c r="F171"/>
  <c r="F1044"/>
  <c r="F1212"/>
  <c r="F1407"/>
  <c r="F1238"/>
  <c r="F621"/>
  <c r="F1588"/>
  <c r="F855"/>
  <c r="F1076"/>
  <c r="F1301"/>
  <c r="F1643"/>
  <c r="F1428"/>
  <c r="F1527"/>
  <c r="F487"/>
  <c r="F31"/>
  <c r="F1540"/>
  <c r="F520"/>
  <c r="F342"/>
  <c r="F464"/>
  <c r="F534"/>
  <c r="F1585"/>
  <c r="F1398"/>
  <c r="F589"/>
  <c r="F360"/>
  <c r="F433"/>
  <c r="F1149"/>
  <c r="F1645"/>
  <c r="F736"/>
  <c r="F1097"/>
  <c r="F1736"/>
  <c r="F1072"/>
  <c r="F96"/>
  <c r="F331"/>
  <c r="F922"/>
  <c r="F1078"/>
  <c r="F1183"/>
  <c r="F1218"/>
  <c r="F495"/>
  <c r="F1693"/>
  <c r="F147"/>
  <c r="F1647"/>
  <c r="F1176"/>
  <c r="F768"/>
  <c r="F1602"/>
  <c r="F1065"/>
  <c r="F1184"/>
  <c r="F232"/>
  <c r="F601"/>
  <c r="F75"/>
  <c r="F1372"/>
  <c r="F767"/>
  <c r="F613"/>
  <c r="F1164"/>
  <c r="F1274"/>
  <c r="F1195"/>
  <c r="F715"/>
  <c r="F982"/>
  <c r="F84"/>
  <c r="F1599"/>
  <c r="F1269"/>
  <c r="F906"/>
  <c r="F821"/>
  <c r="F943"/>
  <c r="F1692"/>
  <c r="F1601"/>
  <c r="F1210"/>
  <c r="F1392"/>
  <c r="F841"/>
  <c r="F1075"/>
  <c r="F152"/>
  <c r="F5"/>
  <c r="F833"/>
  <c r="F125"/>
  <c r="F704"/>
  <c r="F867"/>
  <c r="F1235"/>
  <c r="F1653"/>
  <c r="F581"/>
  <c r="F114"/>
  <c r="F874"/>
  <c r="F1496"/>
  <c r="F945"/>
  <c r="F421"/>
  <c r="F1514"/>
  <c r="F1270"/>
  <c r="F1278"/>
  <c r="F1695"/>
  <c r="F1093"/>
  <c r="F1385"/>
  <c r="F20"/>
  <c r="F509"/>
  <c r="F1537"/>
  <c r="F543"/>
  <c r="F1479"/>
  <c r="F719"/>
  <c r="F1707"/>
  <c r="F763"/>
  <c r="F1255"/>
  <c r="F564"/>
  <c r="F751"/>
  <c r="F1062"/>
  <c r="F668"/>
  <c r="F336"/>
  <c r="F139"/>
  <c r="F201"/>
  <c r="F374"/>
  <c r="F1036"/>
  <c r="F693"/>
  <c r="F647"/>
  <c r="F1002"/>
  <c r="F1683"/>
  <c r="F1038"/>
  <c r="F594"/>
  <c r="F1480"/>
  <c r="F1741"/>
  <c r="F794"/>
  <c r="F1003"/>
  <c r="F1555"/>
  <c r="F157"/>
  <c r="F1724"/>
  <c r="F856"/>
  <c r="F909"/>
  <c r="F1231"/>
  <c r="F1224"/>
  <c r="F1358"/>
  <c r="F782"/>
  <c r="F883"/>
  <c r="F1700"/>
  <c r="F163"/>
  <c r="F10"/>
  <c r="F222"/>
  <c r="F339"/>
  <c r="F1671"/>
  <c r="F1306"/>
  <c r="F839"/>
  <c r="F1292"/>
  <c r="F32"/>
  <c r="F1154"/>
  <c r="F458"/>
  <c r="F566"/>
  <c r="F1148"/>
  <c r="F1568"/>
  <c r="F1128"/>
  <c r="F832"/>
  <c r="F1024"/>
  <c r="F1017"/>
  <c r="F1435"/>
  <c r="F931"/>
  <c r="F866"/>
  <c r="F355"/>
  <c r="F1360"/>
  <c r="F1451"/>
  <c r="F1338"/>
  <c r="F1034"/>
  <c r="F892"/>
  <c r="F469"/>
  <c r="F1722"/>
  <c r="F1484"/>
  <c r="F326"/>
  <c r="F1600"/>
  <c r="F486"/>
  <c r="F283"/>
  <c r="F1367"/>
  <c r="F9"/>
  <c r="F1734"/>
  <c r="F199"/>
  <c r="F792"/>
  <c r="F670"/>
  <c r="F538"/>
  <c r="F38"/>
  <c r="F286"/>
  <c r="F682"/>
  <c r="F1253"/>
  <c r="F1256"/>
  <c r="F691"/>
  <c r="F291"/>
  <c r="F1545"/>
  <c r="F1362"/>
  <c r="F364"/>
  <c r="F953"/>
  <c r="F820"/>
  <c r="F1727"/>
  <c r="F439"/>
  <c r="F396"/>
  <c r="F1739"/>
  <c r="F514"/>
  <c r="F1670"/>
  <c r="F117"/>
  <c r="F211"/>
  <c r="F592"/>
  <c r="F1265"/>
  <c r="F510"/>
  <c r="F229"/>
  <c r="F154"/>
  <c r="F886"/>
  <c r="F1632"/>
  <c r="F1714"/>
  <c r="F1649"/>
  <c r="F1259"/>
  <c r="F1302"/>
  <c r="F172"/>
  <c r="F181"/>
  <c r="F70"/>
  <c r="F565"/>
  <c r="F1152"/>
  <c r="F667"/>
  <c r="F494"/>
  <c r="F281"/>
  <c r="F131"/>
  <c r="F964"/>
  <c r="F1613"/>
  <c r="F1022"/>
  <c r="F466"/>
  <c r="F1126"/>
  <c r="F354"/>
  <c r="F187"/>
  <c r="F395"/>
  <c r="F787"/>
  <c r="F434"/>
  <c r="F540"/>
  <c r="F1280"/>
  <c r="F1090"/>
  <c r="F572"/>
  <c r="F1495"/>
  <c r="F772"/>
  <c r="F217"/>
  <c r="F271"/>
  <c r="F981"/>
  <c r="F124"/>
  <c r="F1483"/>
  <c r="F975"/>
  <c r="F1418"/>
  <c r="F1349"/>
  <c r="F1229"/>
  <c r="F65"/>
  <c r="F1728"/>
  <c r="F324"/>
  <c r="F522"/>
  <c r="F1624"/>
  <c r="F517"/>
  <c r="F1007"/>
  <c r="F1257"/>
  <c r="F905"/>
  <c r="F148"/>
  <c r="F372"/>
  <c r="F1353"/>
  <c r="F233"/>
  <c r="F858"/>
  <c r="F557"/>
  <c r="F321"/>
  <c r="F1300"/>
  <c r="F210"/>
  <c r="F97"/>
  <c r="F443"/>
  <c r="F1497"/>
  <c r="F392"/>
  <c r="F838"/>
  <c r="F446"/>
  <c r="F17"/>
  <c r="F351"/>
  <c r="F1175"/>
  <c r="F176"/>
  <c r="F810"/>
  <c r="F863"/>
  <c r="F1658"/>
  <c r="F1122"/>
  <c r="F558"/>
  <c r="F123"/>
  <c r="F829"/>
  <c r="F287"/>
  <c r="F1605"/>
  <c r="F686"/>
  <c r="F356"/>
  <c r="F250"/>
  <c r="F661"/>
  <c r="F465"/>
  <c r="F959"/>
  <c r="F445"/>
  <c r="F1662"/>
  <c r="F216"/>
  <c r="F1168"/>
  <c r="F835"/>
  <c r="F596"/>
  <c r="F828"/>
  <c r="F1528"/>
  <c r="F1485"/>
  <c r="F1018"/>
  <c r="F1268"/>
  <c r="F1369"/>
  <c r="F1001"/>
  <c r="F450"/>
  <c r="F1262"/>
  <c r="F35"/>
  <c r="F1050"/>
  <c r="F1499"/>
  <c r="F6"/>
  <c r="F441"/>
  <c r="F528"/>
  <c r="F837"/>
  <c r="F89"/>
  <c r="F213"/>
  <c r="F168"/>
  <c r="F533"/>
  <c r="F695"/>
  <c r="F1720"/>
  <c r="F1181"/>
  <c r="F1474"/>
  <c r="F46"/>
  <c r="F299"/>
  <c r="F840"/>
  <c r="F1518"/>
  <c r="F1591"/>
  <c r="F624"/>
  <c r="F1077"/>
  <c r="F776"/>
  <c r="F1509"/>
  <c r="F871"/>
  <c r="F378"/>
  <c r="F473"/>
  <c r="F604"/>
  <c r="F1182"/>
  <c r="F86"/>
  <c r="F110"/>
  <c r="F312"/>
  <c r="F986"/>
  <c r="F548"/>
  <c r="F896"/>
  <c r="F1248"/>
  <c r="F489"/>
  <c r="F1546"/>
  <c r="F928"/>
  <c r="F908"/>
  <c r="F1642"/>
  <c r="F1627"/>
  <c r="F987"/>
  <c r="F471"/>
  <c r="F136"/>
  <c r="F1686"/>
  <c r="F1503"/>
  <c r="F1230"/>
  <c r="F404"/>
  <c r="F305"/>
  <c r="F957"/>
  <c r="F248"/>
  <c r="F383"/>
  <c r="F797"/>
  <c r="F562"/>
  <c r="F1590"/>
  <c r="F244"/>
  <c r="F1191"/>
  <c r="F457"/>
  <c r="F993"/>
  <c r="F1032"/>
  <c r="F901"/>
  <c r="F627"/>
  <c r="F1571"/>
  <c r="F173"/>
  <c r="F752"/>
  <c r="F209"/>
  <c r="F138"/>
  <c r="F369"/>
  <c r="F303"/>
  <c r="F673"/>
  <c r="F1368"/>
  <c r="F979"/>
  <c r="F549"/>
  <c r="F877"/>
  <c r="F910"/>
  <c r="F1382"/>
  <c r="F422"/>
  <c r="F328"/>
  <c r="F937"/>
  <c r="F561"/>
  <c r="F361"/>
  <c r="F812"/>
  <c r="F1633"/>
  <c r="F447"/>
  <c r="F1429"/>
  <c r="F185"/>
  <c r="F1698"/>
  <c r="F595"/>
  <c r="F390"/>
  <c r="F431"/>
  <c r="F30"/>
  <c r="F949"/>
  <c r="F745"/>
  <c r="F102"/>
  <c r="F1315"/>
  <c r="F314"/>
  <c r="F1177"/>
  <c r="F61"/>
  <c r="F976"/>
  <c r="F309"/>
  <c r="F1510"/>
  <c r="F914"/>
  <c r="F535"/>
  <c r="F49"/>
  <c r="F1609"/>
  <c r="F529"/>
  <c r="F550"/>
  <c r="F380"/>
  <c r="F684"/>
  <c r="F11"/>
  <c r="F1049"/>
  <c r="F1308"/>
  <c r="F307"/>
  <c r="F1456"/>
  <c r="F614"/>
  <c r="F734"/>
  <c r="F386"/>
  <c r="F963"/>
  <c r="F1052"/>
  <c r="F593"/>
  <c r="F1088"/>
  <c r="F862"/>
  <c r="F1636"/>
  <c r="F452"/>
  <c r="F403"/>
  <c r="F22"/>
  <c r="F536"/>
  <c r="F94"/>
  <c r="F436"/>
  <c r="F679"/>
  <c r="F1574"/>
  <c r="F113"/>
  <c r="F1713"/>
  <c r="F1397"/>
  <c r="F1376"/>
  <c r="F773"/>
  <c r="F547"/>
  <c r="F1204"/>
  <c r="F831"/>
  <c r="F246"/>
  <c r="F970"/>
  <c r="F771"/>
  <c r="F1223"/>
  <c r="F103"/>
  <c r="F830"/>
  <c r="F851"/>
  <c r="F616"/>
  <c r="F122"/>
  <c r="F1098"/>
  <c r="F85"/>
  <c r="F107"/>
  <c r="F397"/>
  <c r="F1654"/>
  <c r="F1215"/>
  <c r="F696"/>
  <c r="F3"/>
  <c r="F365"/>
  <c r="F1399"/>
  <c r="F119"/>
  <c r="F88"/>
  <c r="F256"/>
  <c r="F28"/>
  <c r="F1551"/>
  <c r="F933"/>
  <c r="F203"/>
  <c r="F605"/>
  <c r="F1729"/>
  <c r="F1384"/>
  <c r="F207"/>
  <c r="F1335"/>
  <c r="F545"/>
  <c r="F1415"/>
  <c r="F204"/>
  <c r="F935"/>
  <c r="F1401"/>
  <c r="F1046"/>
  <c r="F1526"/>
  <c r="F1099"/>
  <c r="F525"/>
  <c r="F1676"/>
  <c r="F1124"/>
  <c r="F260"/>
  <c r="F294"/>
  <c r="F685"/>
  <c r="F1118"/>
  <c r="F1628"/>
  <c r="F1040"/>
  <c r="F325"/>
  <c r="F1291"/>
  <c r="F366"/>
  <c r="F414"/>
  <c r="F998"/>
  <c r="F802"/>
  <c r="F1133"/>
  <c r="F425"/>
  <c r="F175"/>
  <c r="F1441"/>
  <c r="F1042"/>
  <c r="F1715"/>
  <c r="F965"/>
  <c r="F2"/>
  <c r="F790"/>
  <c r="F239"/>
  <c r="F789"/>
  <c r="F780"/>
  <c r="F847"/>
  <c r="F1304"/>
  <c r="F1102"/>
  <c r="F1087"/>
  <c r="F7"/>
  <c r="F1726"/>
  <c r="F1572"/>
  <c r="F1621"/>
  <c r="F295"/>
  <c r="F1580"/>
  <c r="F280"/>
  <c r="F1056"/>
  <c r="F664"/>
  <c r="F1324"/>
  <c r="F1461"/>
  <c r="F1570"/>
  <c r="F1427"/>
  <c r="F868"/>
  <c r="F442"/>
  <c r="F1067"/>
  <c r="F292"/>
  <c r="F1708"/>
  <c r="F603"/>
  <c r="F132"/>
  <c r="F1507"/>
  <c r="F1450"/>
  <c r="F282"/>
  <c r="F27"/>
  <c r="F582"/>
  <c r="F1566"/>
  <c r="F1477"/>
  <c r="F761"/>
  <c r="F1638"/>
  <c r="F795"/>
  <c r="F45"/>
  <c r="F680"/>
  <c r="F757"/>
  <c r="F1004"/>
  <c r="F913"/>
  <c r="F674"/>
  <c r="F521"/>
  <c r="F470"/>
  <c r="F911"/>
  <c r="F476"/>
  <c r="F68"/>
  <c r="F1343"/>
  <c r="F1737"/>
  <c r="F857"/>
  <c r="F1650"/>
  <c r="F1660"/>
  <c r="F373"/>
  <c r="F318"/>
  <c r="F1639"/>
  <c r="F1279"/>
  <c r="F676"/>
  <c r="F1743"/>
  <c r="F1423"/>
  <c r="F1697"/>
  <c r="F845"/>
  <c r="F903"/>
  <c r="F99"/>
  <c r="F1106"/>
  <c r="F166"/>
  <c r="F1179"/>
  <c r="F134"/>
  <c r="F777"/>
  <c r="F1206"/>
  <c r="F388"/>
  <c r="F808"/>
  <c r="F1226"/>
  <c r="F1342"/>
  <c r="F1544"/>
  <c r="F416"/>
  <c r="F1029"/>
  <c r="F1594"/>
  <c r="F227"/>
  <c r="F73"/>
  <c r="F996"/>
  <c r="F308"/>
  <c r="F91"/>
  <c r="F1506"/>
  <c r="F193"/>
  <c r="F625"/>
  <c r="F774"/>
  <c r="F1470"/>
  <c r="F435"/>
  <c r="F1516"/>
  <c r="F600"/>
  <c r="F39"/>
  <c r="F1640"/>
  <c r="F156"/>
  <c r="F915"/>
  <c r="F1252"/>
  <c r="F675"/>
  <c r="F1123"/>
  <c r="F1492"/>
  <c r="F671"/>
  <c r="F1243"/>
  <c r="F1347"/>
  <c r="F737"/>
  <c r="F898"/>
  <c r="F1543"/>
  <c r="F1711"/>
  <c r="F518"/>
  <c r="F1120"/>
  <c r="F1619"/>
  <c r="F279"/>
  <c r="F1641"/>
  <c r="F1199"/>
  <c r="F853"/>
  <c r="F952"/>
  <c r="F1529"/>
  <c r="F261"/>
  <c r="F1735"/>
  <c r="F1634"/>
  <c r="F683"/>
  <c r="F1364"/>
  <c r="F894"/>
  <c r="F463"/>
  <c r="F377"/>
  <c r="F619"/>
  <c r="F64"/>
  <c r="F1311"/>
  <c r="F819"/>
  <c r="F44"/>
  <c r="F1057"/>
  <c r="F824"/>
  <c r="F1290"/>
  <c r="F490"/>
  <c r="F240"/>
  <c r="F235"/>
  <c r="F516"/>
  <c r="F626"/>
  <c r="F66"/>
  <c r="F284"/>
  <c r="F221"/>
  <c r="F160"/>
  <c r="F93"/>
  <c r="F1745"/>
  <c r="F1201"/>
  <c r="F428"/>
  <c r="F95"/>
  <c r="F753"/>
  <c r="F1400"/>
  <c r="F1286"/>
  <c r="F1115"/>
  <c r="F583"/>
  <c r="F1552"/>
  <c r="F424"/>
  <c r="F1576"/>
  <c r="F1500"/>
  <c r="F218"/>
  <c r="F766"/>
  <c r="F306"/>
  <c r="F546"/>
  <c r="F1272"/>
  <c r="F1659"/>
  <c r="F552"/>
  <c r="F1747"/>
  <c r="F1305"/>
  <c r="F177"/>
  <c r="F1225"/>
  <c r="F775"/>
  <c r="F1288"/>
  <c r="F615"/>
  <c r="F1567"/>
  <c r="F1109"/>
  <c r="F478"/>
  <c r="F238"/>
  <c r="F1469"/>
  <c r="F357"/>
  <c r="F1672"/>
  <c r="F925"/>
  <c r="F1114"/>
  <c r="F985"/>
  <c r="F1679"/>
  <c r="F738"/>
  <c r="F252"/>
  <c r="F1629"/>
  <c r="F358"/>
  <c r="F188"/>
  <c r="F1637"/>
  <c r="F1730"/>
  <c r="F460"/>
  <c r="F407"/>
  <c r="F865"/>
  <c r="F1475"/>
  <c r="F1709"/>
  <c r="F743"/>
  <c r="F140"/>
  <c r="F178"/>
  <c r="F1209"/>
  <c r="F974"/>
  <c r="F1289"/>
  <c r="F1103"/>
  <c r="F289"/>
  <c r="F1532"/>
  <c r="F116"/>
  <c r="F1345"/>
  <c r="F429"/>
  <c r="F1105"/>
  <c r="F105"/>
  <c r="F1517"/>
  <c r="F1043"/>
  <c r="F1631"/>
  <c r="F15"/>
  <c r="F1296"/>
  <c r="F1100"/>
  <c r="F1134"/>
  <c r="F1192"/>
  <c r="F1147"/>
  <c r="F1725"/>
  <c r="F541"/>
  <c r="F1297"/>
  <c r="F1623"/>
  <c r="F1490"/>
  <c r="F100"/>
  <c r="F997"/>
  <c r="F747"/>
  <c r="F689"/>
  <c r="F310"/>
  <c r="F243"/>
  <c r="F1271"/>
  <c r="F990"/>
  <c r="F393"/>
  <c r="F1426"/>
  <c r="F419"/>
  <c r="F544"/>
  <c r="F456"/>
  <c r="F902"/>
  <c r="F699"/>
  <c r="F1403"/>
  <c r="F713"/>
  <c r="F1227"/>
  <c r="F1377"/>
  <c r="F1203"/>
  <c r="F394"/>
  <c r="F1437"/>
  <c r="F662"/>
  <c r="F1173"/>
  <c r="F1608"/>
  <c r="F165"/>
  <c r="F542"/>
  <c r="F754"/>
  <c r="F816"/>
  <c r="F1240"/>
  <c r="F1411"/>
  <c r="F1390"/>
  <c r="F1733"/>
  <c r="F927"/>
  <c r="F590"/>
  <c r="F1453"/>
  <c r="F1414"/>
  <c r="F1190"/>
  <c r="F1251"/>
  <c r="F1505"/>
  <c r="F938"/>
  <c r="F1489"/>
  <c r="F1674"/>
  <c r="F455"/>
  <c r="F1365"/>
  <c r="F382"/>
  <c r="F971"/>
  <c r="F449"/>
  <c r="F731"/>
  <c r="F1107"/>
  <c r="F1053"/>
  <c r="F1228"/>
  <c r="F531"/>
  <c r="F1578"/>
  <c r="F1668"/>
  <c r="F769"/>
  <c r="F1328"/>
  <c r="F1378"/>
  <c r="F1363"/>
  <c r="F796"/>
  <c r="F1705"/>
  <c r="F1598"/>
  <c r="F1519"/>
  <c r="F1096"/>
  <c r="F208"/>
  <c r="F907"/>
  <c r="F1380"/>
  <c r="F18"/>
  <c r="F1185"/>
  <c r="F1494"/>
  <c r="F315"/>
  <c r="F1326"/>
  <c r="F1236"/>
  <c r="F1487"/>
  <c r="F818"/>
  <c r="F532"/>
  <c r="F1130"/>
  <c r="F597"/>
  <c r="F1344"/>
  <c r="F1334"/>
  <c r="F430"/>
  <c r="F1094"/>
  <c r="F1422"/>
  <c r="F53"/>
  <c r="F323"/>
  <c r="F438"/>
  <c r="F1750"/>
  <c r="F1054"/>
  <c r="F1558"/>
  <c r="F1504"/>
  <c r="F1059"/>
  <c r="F563"/>
  <c r="F823"/>
  <c r="F1515"/>
  <c r="F353"/>
  <c r="F1463"/>
  <c r="F406"/>
  <c r="F1431"/>
  <c r="F1396"/>
  <c r="F1718"/>
  <c r="F507"/>
  <c r="F1702"/>
  <c r="F1086"/>
  <c r="F1596"/>
  <c r="F849"/>
  <c r="F677"/>
  <c r="F384"/>
  <c r="F362"/>
  <c r="F1172"/>
  <c r="F912"/>
  <c r="F1155"/>
  <c r="F977"/>
  <c r="F1294"/>
  <c r="F899"/>
  <c r="F588"/>
  <c r="F1617"/>
  <c r="F708"/>
  <c r="F1012"/>
  <c r="F587"/>
  <c r="F1089"/>
  <c r="F1267"/>
  <c r="F1703"/>
  <c r="F1473"/>
  <c r="F1682"/>
  <c r="F1584"/>
  <c r="F1051"/>
  <c r="F234"/>
  <c r="F1614"/>
  <c r="F729"/>
  <c r="F881"/>
  <c r="F1664"/>
  <c r="F479"/>
  <c r="F1604"/>
  <c r="F1561"/>
  <c r="F1220"/>
  <c r="F13"/>
  <c r="F1681"/>
  <c r="F29"/>
  <c r="F1635"/>
  <c r="F90"/>
  <c r="F755"/>
  <c r="F184"/>
  <c r="F749"/>
  <c r="F688"/>
  <c r="F1454"/>
  <c r="F1285"/>
  <c r="F1690"/>
  <c r="F1667"/>
  <c r="F602"/>
  <c r="F1742"/>
  <c r="F241"/>
  <c r="F1460"/>
  <c r="F1699"/>
  <c r="F101"/>
  <c r="F92"/>
  <c r="F826"/>
  <c r="F962"/>
  <c r="F1508"/>
  <c r="F322"/>
  <c r="F1539"/>
  <c r="F1387"/>
  <c r="F1712"/>
  <c r="F875"/>
  <c r="F60"/>
  <c r="F371"/>
  <c r="F1685"/>
  <c r="F809"/>
  <c r="F1041"/>
  <c r="F666"/>
  <c r="F973"/>
  <c r="F251"/>
  <c r="F992"/>
  <c r="F472"/>
  <c r="F379"/>
  <c r="F1014"/>
  <c r="F1744"/>
  <c r="F1275"/>
  <c r="F917"/>
  <c r="F1550"/>
  <c r="F934"/>
  <c r="F524"/>
  <c r="F1721"/>
  <c r="F1738"/>
  <c r="F692"/>
  <c r="F1740"/>
  <c r="F924"/>
  <c r="F1127"/>
  <c r="F1129"/>
  <c r="F1560"/>
  <c r="F1068"/>
  <c r="F1247"/>
  <c r="F1112"/>
  <c r="F930"/>
  <c r="F1557"/>
  <c r="F629"/>
  <c r="F141"/>
  <c r="F748"/>
  <c r="F1025"/>
  <c r="F249"/>
  <c r="F1375"/>
  <c r="F939"/>
  <c r="F475"/>
  <c r="F461"/>
  <c r="F1060"/>
  <c r="F989"/>
  <c r="F1603"/>
  <c r="F275"/>
  <c r="F1327"/>
  <c r="F730"/>
  <c r="F1193"/>
  <c r="F1037"/>
  <c r="F746"/>
  <c r="F1111"/>
  <c r="F526"/>
  <c r="F1751"/>
  <c r="F417"/>
  <c r="F1188"/>
  <c r="F164"/>
  <c r="F1651"/>
  <c r="F1696"/>
  <c r="F1161"/>
  <c r="F991"/>
  <c r="F389"/>
  <c r="F1677"/>
  <c r="F1646"/>
  <c r="F1694"/>
  <c r="F1541"/>
  <c r="F687"/>
  <c r="F999"/>
  <c r="F846"/>
  <c r="F1684"/>
  <c r="F609"/>
  <c r="F1033"/>
  <c r="F415"/>
  <c r="F1704"/>
  <c r="F1616"/>
  <c r="F1027"/>
  <c r="F1611"/>
  <c r="F51"/>
  <c r="F1091"/>
  <c r="F59"/>
  <c r="F1293"/>
  <c r="F1691"/>
  <c r="F1298"/>
  <c r="F1417"/>
  <c r="F1058"/>
  <c r="F859"/>
  <c r="F1749"/>
  <c r="F370"/>
  <c r="F1542"/>
  <c r="F1359"/>
  <c r="F1513"/>
  <c r="F732"/>
  <c r="F1063"/>
  <c r="F1569"/>
  <c r="F1626"/>
  <c r="F319"/>
  <c r="F852"/>
  <c r="F1502"/>
  <c r="F1455"/>
  <c r="F598"/>
  <c r="F864"/>
  <c r="F1612"/>
  <c r="F1575"/>
  <c r="F135"/>
  <c r="F1468"/>
  <c r="F941"/>
  <c r="F224"/>
  <c r="F1194"/>
  <c r="F1239"/>
  <c r="F1008"/>
  <c r="F1187"/>
  <c r="F316"/>
  <c r="F1113"/>
  <c r="F1432"/>
  <c r="F1458"/>
  <c r="F477"/>
  <c r="F1706"/>
  <c r="F921"/>
  <c r="F1563"/>
  <c r="F149"/>
  <c r="F1652"/>
  <c r="F1116"/>
  <c r="F1386"/>
  <c r="F897"/>
  <c r="F1488"/>
  <c r="F1322"/>
  <c r="F694"/>
  <c r="F327"/>
  <c r="F980"/>
  <c r="F451"/>
  <c r="F1434"/>
  <c r="F247"/>
  <c r="F1013"/>
  <c r="F1186"/>
  <c r="F512"/>
  <c r="F1673"/>
  <c r="F1389"/>
  <c r="F1000"/>
  <c r="F645"/>
  <c r="F1661"/>
  <c r="F385"/>
  <c r="F591"/>
  <c r="F258"/>
  <c r="F611"/>
  <c r="F1533"/>
  <c r="F253"/>
  <c r="F1577"/>
  <c r="F1031"/>
  <c r="F778"/>
  <c r="F515"/>
  <c r="F1680"/>
  <c r="F1303"/>
  <c r="F1125"/>
  <c r="F817"/>
  <c r="F1323"/>
  <c r="F391"/>
  <c r="F1716"/>
  <c r="F67"/>
  <c r="F1388"/>
  <c r="F1630"/>
  <c r="F739"/>
  <c r="F1732"/>
  <c r="F1439"/>
  <c r="F1023"/>
  <c r="F1095"/>
  <c r="F1092"/>
  <c r="F1573"/>
  <c r="F1491"/>
  <c r="F1009"/>
  <c r="F205"/>
  <c r="F254"/>
  <c r="F916"/>
  <c r="F966"/>
  <c r="F313"/>
  <c r="F387"/>
  <c r="F1066"/>
  <c r="F735"/>
  <c r="F1171"/>
  <c r="F285"/>
  <c r="F1205"/>
  <c r="F174"/>
  <c r="F375"/>
  <c r="F43"/>
  <c r="V3" i="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O1330"/>
  <c r="O451"/>
  <c r="O1184"/>
  <c r="O64"/>
  <c r="O1472"/>
  <c r="O163"/>
  <c r="O2808"/>
  <c r="O1039"/>
  <c r="O2807"/>
  <c r="O2806"/>
  <c r="O752"/>
  <c r="O1967"/>
  <c r="O2280"/>
  <c r="O2559"/>
  <c r="O1966"/>
  <c r="O1183"/>
  <c r="O1965"/>
  <c r="O1038"/>
  <c r="O218"/>
  <c r="O2937"/>
  <c r="O2805"/>
  <c r="O2418"/>
  <c r="O2417"/>
  <c r="O3373"/>
  <c r="O3372"/>
  <c r="O2127"/>
  <c r="O3297"/>
  <c r="O3038"/>
  <c r="O3037"/>
  <c r="O3036"/>
  <c r="O894"/>
  <c r="O3823"/>
  <c r="O2704"/>
  <c r="O1964"/>
  <c r="O3296"/>
  <c r="O2279"/>
  <c r="O3579"/>
  <c r="O893"/>
  <c r="O1182"/>
  <c r="O3218"/>
  <c r="O892"/>
  <c r="O2126"/>
  <c r="O3217"/>
  <c r="O652"/>
  <c r="O3818"/>
  <c r="O1800"/>
  <c r="O553"/>
  <c r="O2278"/>
  <c r="O1329"/>
  <c r="O1471"/>
  <c r="O1470"/>
  <c r="O3741"/>
  <c r="O3443"/>
  <c r="O552"/>
  <c r="O1328"/>
  <c r="O3035"/>
  <c r="O1619"/>
  <c r="O3216"/>
  <c r="O2703"/>
  <c r="O2702"/>
  <c r="O3034"/>
  <c r="O3033"/>
  <c r="O2804"/>
  <c r="O2803"/>
  <c r="O1799"/>
  <c r="O751"/>
  <c r="O3215"/>
  <c r="O1963"/>
  <c r="O3740"/>
  <c r="O1037"/>
  <c r="O1962"/>
  <c r="O359"/>
  <c r="O3295"/>
  <c r="O274"/>
  <c r="O2416"/>
  <c r="O2277"/>
  <c r="O3442"/>
  <c r="O3441"/>
  <c r="O2701"/>
  <c r="O1327"/>
  <c r="O2700"/>
  <c r="O2699"/>
  <c r="O651"/>
  <c r="O3371"/>
  <c r="O1961"/>
  <c r="O2802"/>
  <c r="O2936"/>
  <c r="O2801"/>
  <c r="O3548"/>
  <c r="O1798"/>
  <c r="O3672"/>
  <c r="O3617"/>
  <c r="O1036"/>
  <c r="O3616"/>
  <c r="O2415"/>
  <c r="O2698"/>
  <c r="O3882"/>
  <c r="O3032"/>
  <c r="O1960"/>
  <c r="O1469"/>
  <c r="O2935"/>
  <c r="O2697"/>
  <c r="O1797"/>
  <c r="O3772"/>
  <c r="O3760"/>
  <c r="O3759"/>
  <c r="O3370"/>
  <c r="O3294"/>
  <c r="O2800"/>
  <c r="O2799"/>
  <c r="O1618"/>
  <c r="O3031"/>
  <c r="O3214"/>
  <c r="O2798"/>
  <c r="O3758"/>
  <c r="O3213"/>
  <c r="O2797"/>
  <c r="O3030"/>
  <c r="O2558"/>
  <c r="O3369"/>
  <c r="O3856"/>
  <c r="O1959"/>
  <c r="O3671"/>
  <c r="O3212"/>
  <c r="O358"/>
  <c r="O3124"/>
  <c r="O750"/>
  <c r="O3211"/>
  <c r="O1181"/>
  <c r="O2557"/>
  <c r="O3650"/>
  <c r="O749"/>
  <c r="O1958"/>
  <c r="O1957"/>
  <c r="O3833"/>
  <c r="O3817"/>
  <c r="O3368"/>
  <c r="O3578"/>
  <c r="O3029"/>
  <c r="O650"/>
  <c r="O1180"/>
  <c r="O2414"/>
  <c r="O3123"/>
  <c r="O3122"/>
  <c r="O3293"/>
  <c r="O1956"/>
  <c r="O1955"/>
  <c r="O2125"/>
  <c r="O2124"/>
  <c r="O3771"/>
  <c r="O3864"/>
  <c r="O3649"/>
  <c r="O2696"/>
  <c r="O2413"/>
  <c r="O3367"/>
  <c r="O1035"/>
  <c r="O3770"/>
  <c r="O3028"/>
  <c r="O3769"/>
  <c r="O2934"/>
  <c r="O3791"/>
  <c r="O1954"/>
  <c r="O1468"/>
  <c r="O2276"/>
  <c r="O1326"/>
  <c r="O2933"/>
  <c r="O3027"/>
  <c r="O1617"/>
  <c r="O2275"/>
  <c r="O1796"/>
  <c r="O1795"/>
  <c r="O3878"/>
  <c r="O3615"/>
  <c r="O1467"/>
  <c r="O3614"/>
  <c r="O2412"/>
  <c r="O649"/>
  <c r="O2556"/>
  <c r="O3210"/>
  <c r="O2932"/>
  <c r="O1794"/>
  <c r="O2123"/>
  <c r="O3026"/>
  <c r="O1953"/>
  <c r="O217"/>
  <c r="O2274"/>
  <c r="O2555"/>
  <c r="O1616"/>
  <c r="O3547"/>
  <c r="O2695"/>
  <c r="O3121"/>
  <c r="O2411"/>
  <c r="O891"/>
  <c r="O1179"/>
  <c r="O3440"/>
  <c r="O3292"/>
  <c r="O1615"/>
  <c r="O890"/>
  <c r="O1466"/>
  <c r="O1465"/>
  <c r="O3025"/>
  <c r="O3490"/>
  <c r="O63"/>
  <c r="O3209"/>
  <c r="O3613"/>
  <c r="O2410"/>
  <c r="O2694"/>
  <c r="O3612"/>
  <c r="O3489"/>
  <c r="O2693"/>
  <c r="O216"/>
  <c r="O3366"/>
  <c r="O1614"/>
  <c r="O1464"/>
  <c r="O1613"/>
  <c r="O1034"/>
  <c r="O889"/>
  <c r="O3024"/>
  <c r="O2409"/>
  <c r="O3757"/>
  <c r="O3023"/>
  <c r="O2554"/>
  <c r="O2553"/>
  <c r="O1612"/>
  <c r="O2408"/>
  <c r="O450"/>
  <c r="O273"/>
  <c r="O1178"/>
  <c r="O2407"/>
  <c r="O3439"/>
  <c r="O2552"/>
  <c r="O2273"/>
  <c r="O3648"/>
  <c r="O3546"/>
  <c r="O2551"/>
  <c r="O1177"/>
  <c r="O2796"/>
  <c r="O3208"/>
  <c r="O3545"/>
  <c r="O3739"/>
  <c r="O2550"/>
  <c r="O3721"/>
  <c r="O3207"/>
  <c r="O3544"/>
  <c r="O2406"/>
  <c r="O3291"/>
  <c r="O272"/>
  <c r="O1176"/>
  <c r="O3206"/>
  <c r="O1463"/>
  <c r="O1952"/>
  <c r="O1325"/>
  <c r="O1611"/>
  <c r="O2795"/>
  <c r="O2122"/>
  <c r="O1951"/>
  <c r="O1950"/>
  <c r="O2931"/>
  <c r="O2549"/>
  <c r="O1793"/>
  <c r="O3488"/>
  <c r="O2794"/>
  <c r="O2692"/>
  <c r="O3365"/>
  <c r="O2405"/>
  <c r="O1949"/>
  <c r="O3768"/>
  <c r="O2930"/>
  <c r="O3670"/>
  <c r="O1175"/>
  <c r="O3022"/>
  <c r="O3290"/>
  <c r="O1610"/>
  <c r="O1462"/>
  <c r="O1792"/>
  <c r="O3875"/>
  <c r="O748"/>
  <c r="O2793"/>
  <c r="O3021"/>
  <c r="O3720"/>
  <c r="O888"/>
  <c r="O2929"/>
  <c r="O3289"/>
  <c r="O1324"/>
  <c r="O2272"/>
  <c r="O1609"/>
  <c r="O3288"/>
  <c r="O2792"/>
  <c r="O2791"/>
  <c r="O2790"/>
  <c r="O2404"/>
  <c r="O3364"/>
  <c r="O3020"/>
  <c r="O2548"/>
  <c r="O1033"/>
  <c r="O2789"/>
  <c r="O2547"/>
  <c r="O2788"/>
  <c r="O1791"/>
  <c r="O3120"/>
  <c r="O3119"/>
  <c r="O1461"/>
  <c r="O1790"/>
  <c r="O2928"/>
  <c r="O3438"/>
  <c r="O3205"/>
  <c r="O3437"/>
  <c r="O2271"/>
  <c r="O3543"/>
  <c r="O1174"/>
  <c r="O2270"/>
  <c r="O2121"/>
  <c r="O1789"/>
  <c r="O3204"/>
  <c r="O2691"/>
  <c r="O2546"/>
  <c r="O2787"/>
  <c r="O2786"/>
  <c r="O1608"/>
  <c r="O2403"/>
  <c r="O2690"/>
  <c r="O2927"/>
  <c r="O2120"/>
  <c r="O1323"/>
  <c r="O2119"/>
  <c r="O3487"/>
  <c r="O449"/>
  <c r="O887"/>
  <c r="O1788"/>
  <c r="O448"/>
  <c r="O1787"/>
  <c r="O3019"/>
  <c r="O2926"/>
  <c r="O3719"/>
  <c r="O2925"/>
  <c r="O1322"/>
  <c r="O271"/>
  <c r="O270"/>
  <c r="O3118"/>
  <c r="O1786"/>
  <c r="O2689"/>
  <c r="O1173"/>
  <c r="O3542"/>
  <c r="O2118"/>
  <c r="O3486"/>
  <c r="O2269"/>
  <c r="O215"/>
  <c r="O886"/>
  <c r="O648"/>
  <c r="O1460"/>
  <c r="O3018"/>
  <c r="O3541"/>
  <c r="O2268"/>
  <c r="O1948"/>
  <c r="O2688"/>
  <c r="O3816"/>
  <c r="O2402"/>
  <c r="O1321"/>
  <c r="O2924"/>
  <c r="O1785"/>
  <c r="O2785"/>
  <c r="O885"/>
  <c r="O3017"/>
  <c r="O1172"/>
  <c r="O1032"/>
  <c r="O1607"/>
  <c r="O447"/>
  <c r="O3203"/>
  <c r="O3016"/>
  <c r="O3287"/>
  <c r="O1784"/>
  <c r="O3202"/>
  <c r="O551"/>
  <c r="O1459"/>
  <c r="O3363"/>
  <c r="O2401"/>
  <c r="O3669"/>
  <c r="O3286"/>
  <c r="O269"/>
  <c r="O446"/>
  <c r="O3362"/>
  <c r="O2784"/>
  <c r="O3855"/>
  <c r="O2117"/>
  <c r="O3701"/>
  <c r="O647"/>
  <c r="O1458"/>
  <c r="O3668"/>
  <c r="O2400"/>
  <c r="O3201"/>
  <c r="O1783"/>
  <c r="O3611"/>
  <c r="O1606"/>
  <c r="O1320"/>
  <c r="O3361"/>
  <c r="O884"/>
  <c r="O550"/>
  <c r="O2923"/>
  <c r="O3647"/>
  <c r="O2687"/>
  <c r="O3200"/>
  <c r="O1947"/>
  <c r="O3610"/>
  <c r="O1457"/>
  <c r="O3199"/>
  <c r="O268"/>
  <c r="O3198"/>
  <c r="O2783"/>
  <c r="O2782"/>
  <c r="O1031"/>
  <c r="O2399"/>
  <c r="O883"/>
  <c r="O2686"/>
  <c r="O2685"/>
  <c r="O2781"/>
  <c r="O1319"/>
  <c r="O2780"/>
  <c r="O1171"/>
  <c r="O2398"/>
  <c r="O1946"/>
  <c r="O214"/>
  <c r="O2922"/>
  <c r="O2921"/>
  <c r="O646"/>
  <c r="O1782"/>
  <c r="O549"/>
  <c r="O882"/>
  <c r="O14"/>
  <c r="O3285"/>
  <c r="O3284"/>
  <c r="O548"/>
  <c r="O2779"/>
  <c r="O1030"/>
  <c r="O3436"/>
  <c r="O2920"/>
  <c r="O2267"/>
  <c r="O3015"/>
  <c r="O1456"/>
  <c r="O2116"/>
  <c r="O1455"/>
  <c r="O1605"/>
  <c r="O2919"/>
  <c r="O3540"/>
  <c r="O3360"/>
  <c r="O547"/>
  <c r="O3718"/>
  <c r="O3539"/>
  <c r="O881"/>
  <c r="O3646"/>
  <c r="O2778"/>
  <c r="O2397"/>
  <c r="O2777"/>
  <c r="O1781"/>
  <c r="O2115"/>
  <c r="O3117"/>
  <c r="O747"/>
  <c r="O880"/>
  <c r="O3014"/>
  <c r="O1170"/>
  <c r="O3359"/>
  <c r="O3832"/>
  <c r="O2545"/>
  <c r="O3283"/>
  <c r="O3358"/>
  <c r="O62"/>
  <c r="O3700"/>
  <c r="O3282"/>
  <c r="O3435"/>
  <c r="O3434"/>
  <c r="O3116"/>
  <c r="O2114"/>
  <c r="O1169"/>
  <c r="O3115"/>
  <c r="O3114"/>
  <c r="O1318"/>
  <c r="O2684"/>
  <c r="O2113"/>
  <c r="O1029"/>
  <c r="O2112"/>
  <c r="O1454"/>
  <c r="O3831"/>
  <c r="O2266"/>
  <c r="O879"/>
  <c r="O2683"/>
  <c r="O3433"/>
  <c r="O3667"/>
  <c r="O3538"/>
  <c r="O1780"/>
  <c r="O3113"/>
  <c r="O3013"/>
  <c r="O1604"/>
  <c r="O2265"/>
  <c r="O2682"/>
  <c r="O3281"/>
  <c r="O357"/>
  <c r="O1603"/>
  <c r="O1945"/>
  <c r="O3012"/>
  <c r="O2111"/>
  <c r="O3866"/>
  <c r="O1453"/>
  <c r="O2544"/>
  <c r="O1944"/>
  <c r="O3767"/>
  <c r="O3432"/>
  <c r="O3431"/>
  <c r="O2918"/>
  <c r="O2264"/>
  <c r="O2263"/>
  <c r="O645"/>
  <c r="O878"/>
  <c r="O1779"/>
  <c r="O2917"/>
  <c r="O2396"/>
  <c r="O1602"/>
  <c r="O3485"/>
  <c r="O1168"/>
  <c r="O1601"/>
  <c r="O3357"/>
  <c r="O546"/>
  <c r="O1778"/>
  <c r="O1167"/>
  <c r="O3877"/>
  <c r="O2262"/>
  <c r="O746"/>
  <c r="O356"/>
  <c r="O2776"/>
  <c r="O445"/>
  <c r="O1317"/>
  <c r="O2110"/>
  <c r="O2543"/>
  <c r="O877"/>
  <c r="O644"/>
  <c r="O2542"/>
  <c r="O1943"/>
  <c r="O1942"/>
  <c r="O3112"/>
  <c r="O3280"/>
  <c r="O2916"/>
  <c r="O3111"/>
  <c r="O1452"/>
  <c r="O2775"/>
  <c r="O1600"/>
  <c r="O1166"/>
  <c r="O1165"/>
  <c r="O3430"/>
  <c r="O2915"/>
  <c r="O3011"/>
  <c r="O1941"/>
  <c r="O1164"/>
  <c r="O1316"/>
  <c r="O2914"/>
  <c r="O1163"/>
  <c r="O3010"/>
  <c r="O3009"/>
  <c r="O3645"/>
  <c r="O3799"/>
  <c r="O1777"/>
  <c r="O1776"/>
  <c r="O2681"/>
  <c r="O3008"/>
  <c r="O355"/>
  <c r="O3484"/>
  <c r="O2680"/>
  <c r="O2109"/>
  <c r="O3356"/>
  <c r="O2913"/>
  <c r="O2774"/>
  <c r="O2679"/>
  <c r="O745"/>
  <c r="O744"/>
  <c r="O354"/>
  <c r="O545"/>
  <c r="O3644"/>
  <c r="O1315"/>
  <c r="O3110"/>
  <c r="O2541"/>
  <c r="O2540"/>
  <c r="O3355"/>
  <c r="O3197"/>
  <c r="O1775"/>
  <c r="O2539"/>
  <c r="O2538"/>
  <c r="O2537"/>
  <c r="O3196"/>
  <c r="O2773"/>
  <c r="O2108"/>
  <c r="O3354"/>
  <c r="O267"/>
  <c r="O3643"/>
  <c r="O3353"/>
  <c r="O3352"/>
  <c r="O2536"/>
  <c r="O2261"/>
  <c r="O2395"/>
  <c r="O3808"/>
  <c r="O1314"/>
  <c r="O2535"/>
  <c r="O2107"/>
  <c r="O2106"/>
  <c r="O3609"/>
  <c r="O743"/>
  <c r="O1599"/>
  <c r="O876"/>
  <c r="O3608"/>
  <c r="O2534"/>
  <c r="O1774"/>
  <c r="O3790"/>
  <c r="O3642"/>
  <c r="O353"/>
  <c r="O114"/>
  <c r="O2105"/>
  <c r="O2104"/>
  <c r="O1773"/>
  <c r="O3607"/>
  <c r="O2772"/>
  <c r="O2394"/>
  <c r="O2678"/>
  <c r="O352"/>
  <c r="O2260"/>
  <c r="O1772"/>
  <c r="O444"/>
  <c r="O2912"/>
  <c r="O3483"/>
  <c r="O1940"/>
  <c r="O3798"/>
  <c r="O3537"/>
  <c r="O643"/>
  <c r="O742"/>
  <c r="O2393"/>
  <c r="O3699"/>
  <c r="O1771"/>
  <c r="O3641"/>
  <c r="O2392"/>
  <c r="O3536"/>
  <c r="O1598"/>
  <c r="O1597"/>
  <c r="O3766"/>
  <c r="O3789"/>
  <c r="O3871"/>
  <c r="O1162"/>
  <c r="O1770"/>
  <c r="O2911"/>
  <c r="O2391"/>
  <c r="O2259"/>
  <c r="O2677"/>
  <c r="O2676"/>
  <c r="O3279"/>
  <c r="O3640"/>
  <c r="O3797"/>
  <c r="O3717"/>
  <c r="O90"/>
  <c r="O642"/>
  <c r="O2771"/>
  <c r="O1769"/>
  <c r="O1596"/>
  <c r="O1313"/>
  <c r="O3885"/>
  <c r="O3822"/>
  <c r="O2390"/>
  <c r="O1312"/>
  <c r="O1311"/>
  <c r="O1451"/>
  <c r="O2675"/>
  <c r="O2389"/>
  <c r="O1450"/>
  <c r="O741"/>
  <c r="O3815"/>
  <c r="O2910"/>
  <c r="O2533"/>
  <c r="O1939"/>
  <c r="O1028"/>
  <c r="O1768"/>
  <c r="O2532"/>
  <c r="O2103"/>
  <c r="O2388"/>
  <c r="O2770"/>
  <c r="O1310"/>
  <c r="O1309"/>
  <c r="O3007"/>
  <c r="O1161"/>
  <c r="O1160"/>
  <c r="O2531"/>
  <c r="O1938"/>
  <c r="O2258"/>
  <c r="O3109"/>
  <c r="O1767"/>
  <c r="O3278"/>
  <c r="O2769"/>
  <c r="O2102"/>
  <c r="O1766"/>
  <c r="O875"/>
  <c r="O3606"/>
  <c r="O1765"/>
  <c r="O1449"/>
  <c r="O544"/>
  <c r="O351"/>
  <c r="O2101"/>
  <c r="O3639"/>
  <c r="O1448"/>
  <c r="O1595"/>
  <c r="O443"/>
  <c r="O1308"/>
  <c r="O3765"/>
  <c r="O3605"/>
  <c r="O3108"/>
  <c r="O2387"/>
  <c r="O3788"/>
  <c r="O3351"/>
  <c r="O3350"/>
  <c r="O1307"/>
  <c r="O2530"/>
  <c r="O3535"/>
  <c r="O3638"/>
  <c r="O3195"/>
  <c r="O1306"/>
  <c r="O3577"/>
  <c r="O2529"/>
  <c r="O2674"/>
  <c r="O1159"/>
  <c r="O543"/>
  <c r="O3349"/>
  <c r="O2768"/>
  <c r="O2257"/>
  <c r="O3194"/>
  <c r="O1594"/>
  <c r="O1447"/>
  <c r="O874"/>
  <c r="O2528"/>
  <c r="O542"/>
  <c r="O3277"/>
  <c r="O1937"/>
  <c r="O541"/>
  <c r="O1593"/>
  <c r="O2527"/>
  <c r="O1936"/>
  <c r="O3534"/>
  <c r="O2256"/>
  <c r="O2673"/>
  <c r="O2909"/>
  <c r="O2526"/>
  <c r="O3533"/>
  <c r="O2255"/>
  <c r="O2525"/>
  <c r="O2672"/>
  <c r="O2671"/>
  <c r="O2254"/>
  <c r="O3107"/>
  <c r="O3881"/>
  <c r="O2767"/>
  <c r="O2100"/>
  <c r="O1764"/>
  <c r="O1305"/>
  <c r="O2253"/>
  <c r="O2252"/>
  <c r="O2099"/>
  <c r="O3863"/>
  <c r="O3006"/>
  <c r="O3842"/>
  <c r="O213"/>
  <c r="O1446"/>
  <c r="O3005"/>
  <c r="O2251"/>
  <c r="O3482"/>
  <c r="O212"/>
  <c r="O1763"/>
  <c r="O2250"/>
  <c r="O3604"/>
  <c r="O1935"/>
  <c r="O1762"/>
  <c r="O2908"/>
  <c r="O3870"/>
  <c r="O3603"/>
  <c r="O873"/>
  <c r="O1761"/>
  <c r="O1760"/>
  <c r="O3602"/>
  <c r="O1304"/>
  <c r="O1158"/>
  <c r="O442"/>
  <c r="O2386"/>
  <c r="O3601"/>
  <c r="O1759"/>
  <c r="O2385"/>
  <c r="O740"/>
  <c r="O2098"/>
  <c r="O872"/>
  <c r="O2384"/>
  <c r="O1934"/>
  <c r="O1027"/>
  <c r="O1933"/>
  <c r="O1758"/>
  <c r="O1026"/>
  <c r="O1157"/>
  <c r="O2524"/>
  <c r="O3193"/>
  <c r="O2097"/>
  <c r="O1757"/>
  <c r="O2383"/>
  <c r="O1445"/>
  <c r="O871"/>
  <c r="O2523"/>
  <c r="O739"/>
  <c r="O1444"/>
  <c r="O2522"/>
  <c r="O1592"/>
  <c r="O2096"/>
  <c r="O2095"/>
  <c r="O1156"/>
  <c r="O3429"/>
  <c r="O350"/>
  <c r="O349"/>
  <c r="O348"/>
  <c r="O738"/>
  <c r="O1932"/>
  <c r="O3787"/>
  <c r="O1155"/>
  <c r="O1303"/>
  <c r="O3428"/>
  <c r="O2907"/>
  <c r="O347"/>
  <c r="O870"/>
  <c r="O2906"/>
  <c r="O2249"/>
  <c r="O2382"/>
  <c r="O1756"/>
  <c r="O3716"/>
  <c r="O2521"/>
  <c r="O3830"/>
  <c r="O3192"/>
  <c r="O3481"/>
  <c r="O1025"/>
  <c r="O2905"/>
  <c r="O3427"/>
  <c r="O2381"/>
  <c r="O2094"/>
  <c r="O441"/>
  <c r="O3666"/>
  <c r="O440"/>
  <c r="O3276"/>
  <c r="O2093"/>
  <c r="O2092"/>
  <c r="O3807"/>
  <c r="O1755"/>
  <c r="O2670"/>
  <c r="O3348"/>
  <c r="O3191"/>
  <c r="O3756"/>
  <c r="O869"/>
  <c r="O439"/>
  <c r="O3869"/>
  <c r="O2904"/>
  <c r="O1931"/>
  <c r="O1591"/>
  <c r="O1024"/>
  <c r="O2766"/>
  <c r="O1590"/>
  <c r="O2520"/>
  <c r="O3275"/>
  <c r="O1023"/>
  <c r="O3738"/>
  <c r="O3814"/>
  <c r="O868"/>
  <c r="O1022"/>
  <c r="O438"/>
  <c r="O3755"/>
  <c r="O1021"/>
  <c r="O867"/>
  <c r="O266"/>
  <c r="O2380"/>
  <c r="O3426"/>
  <c r="O3786"/>
  <c r="O3004"/>
  <c r="O3347"/>
  <c r="O1754"/>
  <c r="O1930"/>
  <c r="O641"/>
  <c r="O1929"/>
  <c r="O866"/>
  <c r="O2379"/>
  <c r="O2378"/>
  <c r="O1753"/>
  <c r="O3715"/>
  <c r="O437"/>
  <c r="O2765"/>
  <c r="O640"/>
  <c r="O1154"/>
  <c r="O3274"/>
  <c r="O1752"/>
  <c r="O1153"/>
  <c r="O3698"/>
  <c r="O1020"/>
  <c r="O639"/>
  <c r="O1152"/>
  <c r="O1443"/>
  <c r="O638"/>
  <c r="O2248"/>
  <c r="O162"/>
  <c r="O2247"/>
  <c r="O3785"/>
  <c r="O3425"/>
  <c r="O3003"/>
  <c r="O3480"/>
  <c r="O61"/>
  <c r="O3106"/>
  <c r="O3346"/>
  <c r="O3737"/>
  <c r="O3532"/>
  <c r="O1151"/>
  <c r="O3424"/>
  <c r="O1589"/>
  <c r="O3600"/>
  <c r="O1302"/>
  <c r="O3736"/>
  <c r="O1928"/>
  <c r="O637"/>
  <c r="O113"/>
  <c r="O1927"/>
  <c r="O3637"/>
  <c r="O1926"/>
  <c r="O865"/>
  <c r="O2519"/>
  <c r="O3576"/>
  <c r="O161"/>
  <c r="O2669"/>
  <c r="O3531"/>
  <c r="O3530"/>
  <c r="O3105"/>
  <c r="O3479"/>
  <c r="O3784"/>
  <c r="O1925"/>
  <c r="O2377"/>
  <c r="O1301"/>
  <c r="O3345"/>
  <c r="O3806"/>
  <c r="O3529"/>
  <c r="O2903"/>
  <c r="O3888"/>
  <c r="O1924"/>
  <c r="O3887"/>
  <c r="O3841"/>
  <c r="O2668"/>
  <c r="O2667"/>
  <c r="O1588"/>
  <c r="O1019"/>
  <c r="O540"/>
  <c r="O1751"/>
  <c r="O1923"/>
  <c r="O864"/>
  <c r="O3190"/>
  <c r="O3423"/>
  <c r="O1587"/>
  <c r="O3636"/>
  <c r="O1300"/>
  <c r="O1586"/>
  <c r="O2246"/>
  <c r="O3104"/>
  <c r="O3528"/>
  <c r="O2091"/>
  <c r="O2245"/>
  <c r="O636"/>
  <c r="O2376"/>
  <c r="O3735"/>
  <c r="O1585"/>
  <c r="O3002"/>
  <c r="O1584"/>
  <c r="O2244"/>
  <c r="O3635"/>
  <c r="O3634"/>
  <c r="O1583"/>
  <c r="O1582"/>
  <c r="O2764"/>
  <c r="O1922"/>
  <c r="O2902"/>
  <c r="O1150"/>
  <c r="O2375"/>
  <c r="O2090"/>
  <c r="O1921"/>
  <c r="O1149"/>
  <c r="O1750"/>
  <c r="O2243"/>
  <c r="O635"/>
  <c r="O2901"/>
  <c r="O737"/>
  <c r="O2518"/>
  <c r="O2763"/>
  <c r="O1018"/>
  <c r="O863"/>
  <c r="O2089"/>
  <c r="O3665"/>
  <c r="O3575"/>
  <c r="O2666"/>
  <c r="O3805"/>
  <c r="O2242"/>
  <c r="O1442"/>
  <c r="O3840"/>
  <c r="O3189"/>
  <c r="O3273"/>
  <c r="O634"/>
  <c r="O3344"/>
  <c r="O1148"/>
  <c r="O3001"/>
  <c r="O3422"/>
  <c r="O2088"/>
  <c r="O862"/>
  <c r="O2374"/>
  <c r="O2517"/>
  <c r="O1581"/>
  <c r="O2665"/>
  <c r="O3421"/>
  <c r="O3103"/>
  <c r="O3697"/>
  <c r="O346"/>
  <c r="O2516"/>
  <c r="O3188"/>
  <c r="O2515"/>
  <c r="O1749"/>
  <c r="O1748"/>
  <c r="O1017"/>
  <c r="O3880"/>
  <c r="O1299"/>
  <c r="O3574"/>
  <c r="O112"/>
  <c r="O1016"/>
  <c r="O539"/>
  <c r="O1920"/>
  <c r="O265"/>
  <c r="O861"/>
  <c r="O3272"/>
  <c r="O3420"/>
  <c r="O2664"/>
  <c r="O2514"/>
  <c r="O2762"/>
  <c r="O1298"/>
  <c r="O736"/>
  <c r="O3102"/>
  <c r="O3829"/>
  <c r="O2900"/>
  <c r="O860"/>
  <c r="O3527"/>
  <c r="O2087"/>
  <c r="O3101"/>
  <c r="O1919"/>
  <c r="O3821"/>
  <c r="O3187"/>
  <c r="O1297"/>
  <c r="O1747"/>
  <c r="O1580"/>
  <c r="O2663"/>
  <c r="O3526"/>
  <c r="O1746"/>
  <c r="O3714"/>
  <c r="O2086"/>
  <c r="O3419"/>
  <c r="O2085"/>
  <c r="O2899"/>
  <c r="O3573"/>
  <c r="O1745"/>
  <c r="O2084"/>
  <c r="O3000"/>
  <c r="O60"/>
  <c r="O3100"/>
  <c r="O1015"/>
  <c r="O3418"/>
  <c r="O3525"/>
  <c r="O1147"/>
  <c r="O2662"/>
  <c r="O29"/>
  <c r="O859"/>
  <c r="O1744"/>
  <c r="O2241"/>
  <c r="O2661"/>
  <c r="O1441"/>
  <c r="O538"/>
  <c r="O3186"/>
  <c r="O1146"/>
  <c r="O2240"/>
  <c r="O3271"/>
  <c r="O2898"/>
  <c r="O2513"/>
  <c r="O1014"/>
  <c r="O264"/>
  <c r="O2660"/>
  <c r="O211"/>
  <c r="O3417"/>
  <c r="O3099"/>
  <c r="O2512"/>
  <c r="O3599"/>
  <c r="O3813"/>
  <c r="O2373"/>
  <c r="O2372"/>
  <c r="O1918"/>
  <c r="O3098"/>
  <c r="O2659"/>
  <c r="O3185"/>
  <c r="O3097"/>
  <c r="O1145"/>
  <c r="O1743"/>
  <c r="O2897"/>
  <c r="O1013"/>
  <c r="O1917"/>
  <c r="O3754"/>
  <c r="O3270"/>
  <c r="O3524"/>
  <c r="O3523"/>
  <c r="O1742"/>
  <c r="O2511"/>
  <c r="O1916"/>
  <c r="O1440"/>
  <c r="O858"/>
  <c r="O2896"/>
  <c r="O2510"/>
  <c r="O2509"/>
  <c r="O2658"/>
  <c r="O2239"/>
  <c r="O1439"/>
  <c r="O1296"/>
  <c r="O3416"/>
  <c r="O2371"/>
  <c r="O89"/>
  <c r="O3184"/>
  <c r="O210"/>
  <c r="O3343"/>
  <c r="O3764"/>
  <c r="O3415"/>
  <c r="O2238"/>
  <c r="O436"/>
  <c r="O2370"/>
  <c r="O160"/>
  <c r="O3414"/>
  <c r="O2895"/>
  <c r="O2761"/>
  <c r="O435"/>
  <c r="O1438"/>
  <c r="O3269"/>
  <c r="O1012"/>
  <c r="O2083"/>
  <c r="O3268"/>
  <c r="O209"/>
  <c r="O3413"/>
  <c r="O2082"/>
  <c r="O3096"/>
  <c r="O2894"/>
  <c r="O2508"/>
  <c r="O1579"/>
  <c r="O2237"/>
  <c r="O2236"/>
  <c r="O3854"/>
  <c r="O3183"/>
  <c r="O2235"/>
  <c r="O2657"/>
  <c r="O1144"/>
  <c r="O3734"/>
  <c r="O2999"/>
  <c r="O2234"/>
  <c r="O2893"/>
  <c r="O3522"/>
  <c r="O3095"/>
  <c r="O1578"/>
  <c r="O1915"/>
  <c r="O2081"/>
  <c r="O633"/>
  <c r="O2369"/>
  <c r="O1143"/>
  <c r="O2368"/>
  <c r="O3412"/>
  <c r="O1914"/>
  <c r="O434"/>
  <c r="O208"/>
  <c r="O1437"/>
  <c r="O632"/>
  <c r="O631"/>
  <c r="O857"/>
  <c r="O3753"/>
  <c r="O3094"/>
  <c r="O2760"/>
  <c r="O1741"/>
  <c r="O3267"/>
  <c r="O3572"/>
  <c r="O3884"/>
  <c r="O3182"/>
  <c r="O2656"/>
  <c r="O1740"/>
  <c r="O3266"/>
  <c r="O2367"/>
  <c r="O1577"/>
  <c r="O1142"/>
  <c r="O2759"/>
  <c r="O3181"/>
  <c r="O3571"/>
  <c r="O2892"/>
  <c r="O1436"/>
  <c r="O3180"/>
  <c r="O3713"/>
  <c r="O2507"/>
  <c r="O1739"/>
  <c r="O1435"/>
  <c r="O1738"/>
  <c r="O856"/>
  <c r="O1295"/>
  <c r="O2233"/>
  <c r="O1737"/>
  <c r="O1294"/>
  <c r="O3712"/>
  <c r="O1434"/>
  <c r="O2655"/>
  <c r="O1293"/>
  <c r="O3265"/>
  <c r="O1913"/>
  <c r="O2506"/>
  <c r="O2998"/>
  <c r="O2232"/>
  <c r="O1433"/>
  <c r="O1141"/>
  <c r="O630"/>
  <c r="O2366"/>
  <c r="O2891"/>
  <c r="O2890"/>
  <c r="O1011"/>
  <c r="O1576"/>
  <c r="O2080"/>
  <c r="O2365"/>
  <c r="O735"/>
  <c r="O855"/>
  <c r="O1010"/>
  <c r="O1736"/>
  <c r="O1912"/>
  <c r="O2364"/>
  <c r="O1292"/>
  <c r="O2505"/>
  <c r="O433"/>
  <c r="O1575"/>
  <c r="O1911"/>
  <c r="O2504"/>
  <c r="O3264"/>
  <c r="O2889"/>
  <c r="O2363"/>
  <c r="O1910"/>
  <c r="O1909"/>
  <c r="O3411"/>
  <c r="O3478"/>
  <c r="O3796"/>
  <c r="O2997"/>
  <c r="O1009"/>
  <c r="O3853"/>
  <c r="O3093"/>
  <c r="O734"/>
  <c r="O2503"/>
  <c r="O2758"/>
  <c r="O2654"/>
  <c r="O1140"/>
  <c r="O2653"/>
  <c r="O2996"/>
  <c r="O88"/>
  <c r="O2757"/>
  <c r="O3664"/>
  <c r="O1139"/>
  <c r="O3263"/>
  <c r="O2502"/>
  <c r="O1908"/>
  <c r="O1735"/>
  <c r="O2501"/>
  <c r="O3410"/>
  <c r="O432"/>
  <c r="O1138"/>
  <c r="O2079"/>
  <c r="O3752"/>
  <c r="O2756"/>
  <c r="O1574"/>
  <c r="O2652"/>
  <c r="O2231"/>
  <c r="O1291"/>
  <c r="O1290"/>
  <c r="O1289"/>
  <c r="O3092"/>
  <c r="O1907"/>
  <c r="O854"/>
  <c r="O263"/>
  <c r="O3477"/>
  <c r="O1008"/>
  <c r="O2651"/>
  <c r="O1573"/>
  <c r="O3598"/>
  <c r="O2230"/>
  <c r="O2995"/>
  <c r="O2229"/>
  <c r="O2078"/>
  <c r="O629"/>
  <c r="O262"/>
  <c r="O2500"/>
  <c r="O2362"/>
  <c r="O3751"/>
  <c r="O537"/>
  <c r="O3476"/>
  <c r="O1906"/>
  <c r="O3812"/>
  <c r="O3342"/>
  <c r="O1734"/>
  <c r="O2077"/>
  <c r="O2888"/>
  <c r="O2361"/>
  <c r="O207"/>
  <c r="O2360"/>
  <c r="O3750"/>
  <c r="O1288"/>
  <c r="O2499"/>
  <c r="O1733"/>
  <c r="O3852"/>
  <c r="O3811"/>
  <c r="O628"/>
  <c r="O1905"/>
  <c r="O2498"/>
  <c r="O1137"/>
  <c r="O1904"/>
  <c r="O3262"/>
  <c r="O2650"/>
  <c r="O3663"/>
  <c r="O3091"/>
  <c r="O853"/>
  <c r="O1903"/>
  <c r="O3783"/>
  <c r="O2359"/>
  <c r="O3845"/>
  <c r="O2649"/>
  <c r="O2358"/>
  <c r="O2076"/>
  <c r="O2648"/>
  <c r="O2357"/>
  <c r="O3475"/>
  <c r="O2647"/>
  <c r="O3749"/>
  <c r="O1572"/>
  <c r="O2646"/>
  <c r="O1136"/>
  <c r="O1432"/>
  <c r="O3341"/>
  <c r="O3179"/>
  <c r="O2887"/>
  <c r="O852"/>
  <c r="O3570"/>
  <c r="O3409"/>
  <c r="O3178"/>
  <c r="O851"/>
  <c r="O2645"/>
  <c r="O3521"/>
  <c r="O345"/>
  <c r="O344"/>
  <c r="O2994"/>
  <c r="O3569"/>
  <c r="O1902"/>
  <c r="O2886"/>
  <c r="O1135"/>
  <c r="O3340"/>
  <c r="O2644"/>
  <c r="O2497"/>
  <c r="O1287"/>
  <c r="O2496"/>
  <c r="O3633"/>
  <c r="O2993"/>
  <c r="O3874"/>
  <c r="O1571"/>
  <c r="O2228"/>
  <c r="O1431"/>
  <c r="O1134"/>
  <c r="O536"/>
  <c r="O1430"/>
  <c r="O3733"/>
  <c r="O2885"/>
  <c r="O1429"/>
  <c r="O2227"/>
  <c r="O3568"/>
  <c r="O1007"/>
  <c r="O1901"/>
  <c r="O261"/>
  <c r="O3408"/>
  <c r="O2992"/>
  <c r="O1286"/>
  <c r="O3520"/>
  <c r="O3090"/>
  <c r="O1285"/>
  <c r="O3474"/>
  <c r="O159"/>
  <c r="O2991"/>
  <c r="O2643"/>
  <c r="O2990"/>
  <c r="O2755"/>
  <c r="O3177"/>
  <c r="O1900"/>
  <c r="O1284"/>
  <c r="O431"/>
  <c r="O1570"/>
  <c r="O430"/>
  <c r="O3567"/>
  <c r="O1006"/>
  <c r="O1283"/>
  <c r="O2754"/>
  <c r="O3868"/>
  <c r="O429"/>
  <c r="O2356"/>
  <c r="O206"/>
  <c r="O733"/>
  <c r="O1005"/>
  <c r="O343"/>
  <c r="O1569"/>
  <c r="O1428"/>
  <c r="O158"/>
  <c r="O850"/>
  <c r="O428"/>
  <c r="O205"/>
  <c r="O3339"/>
  <c r="O849"/>
  <c r="O2075"/>
  <c r="O1004"/>
  <c r="O1282"/>
  <c r="O2989"/>
  <c r="O2074"/>
  <c r="O2495"/>
  <c r="O427"/>
  <c r="O1427"/>
  <c r="O260"/>
  <c r="O3338"/>
  <c r="O3337"/>
  <c r="O3176"/>
  <c r="O1899"/>
  <c r="O1281"/>
  <c r="O2073"/>
  <c r="O2988"/>
  <c r="O1568"/>
  <c r="O1280"/>
  <c r="O342"/>
  <c r="O1567"/>
  <c r="O1133"/>
  <c r="O1426"/>
  <c r="O1279"/>
  <c r="O3407"/>
  <c r="O1566"/>
  <c r="O1565"/>
  <c r="O627"/>
  <c r="O2226"/>
  <c r="O3175"/>
  <c r="O1732"/>
  <c r="O3662"/>
  <c r="O3861"/>
  <c r="O2225"/>
  <c r="O848"/>
  <c r="O3519"/>
  <c r="O2072"/>
  <c r="O2071"/>
  <c r="O732"/>
  <c r="O2494"/>
  <c r="O2753"/>
  <c r="O3696"/>
  <c r="O1003"/>
  <c r="O1132"/>
  <c r="O3406"/>
  <c r="O3632"/>
  <c r="O87"/>
  <c r="O2642"/>
  <c r="O1425"/>
  <c r="O3828"/>
  <c r="O3473"/>
  <c r="O2224"/>
  <c r="O1278"/>
  <c r="O1898"/>
  <c r="O3089"/>
  <c r="O2884"/>
  <c r="O1731"/>
  <c r="O3405"/>
  <c r="O2987"/>
  <c r="O2641"/>
  <c r="O341"/>
  <c r="O1277"/>
  <c r="O1730"/>
  <c r="O2883"/>
  <c r="O2223"/>
  <c r="O2986"/>
  <c r="O340"/>
  <c r="O731"/>
  <c r="O3695"/>
  <c r="O204"/>
  <c r="O3088"/>
  <c r="O1002"/>
  <c r="O1564"/>
  <c r="O3404"/>
  <c r="O1276"/>
  <c r="O1729"/>
  <c r="O1275"/>
  <c r="O3711"/>
  <c r="O1001"/>
  <c r="O1424"/>
  <c r="O1728"/>
  <c r="O2070"/>
  <c r="O1897"/>
  <c r="O2069"/>
  <c r="O1896"/>
  <c r="O1895"/>
  <c r="O2882"/>
  <c r="O1274"/>
  <c r="O1563"/>
  <c r="O730"/>
  <c r="O3403"/>
  <c r="O426"/>
  <c r="O59"/>
  <c r="O1000"/>
  <c r="O1273"/>
  <c r="O1423"/>
  <c r="O2355"/>
  <c r="O847"/>
  <c r="O339"/>
  <c r="O1894"/>
  <c r="O48"/>
  <c r="O3566"/>
  <c r="O1727"/>
  <c r="O2493"/>
  <c r="O2985"/>
  <c r="O1726"/>
  <c r="O626"/>
  <c r="O3472"/>
  <c r="O2881"/>
  <c r="O3087"/>
  <c r="O2354"/>
  <c r="O2880"/>
  <c r="O1725"/>
  <c r="O2068"/>
  <c r="O1131"/>
  <c r="O2752"/>
  <c r="O1893"/>
  <c r="O535"/>
  <c r="O2751"/>
  <c r="O625"/>
  <c r="O3086"/>
  <c r="O2640"/>
  <c r="O425"/>
  <c r="O2222"/>
  <c r="O2067"/>
  <c r="O3804"/>
  <c r="O3261"/>
  <c r="O3867"/>
  <c r="O1724"/>
  <c r="O2066"/>
  <c r="O2639"/>
  <c r="O3694"/>
  <c r="O2879"/>
  <c r="O1272"/>
  <c r="O1562"/>
  <c r="O999"/>
  <c r="O1130"/>
  <c r="O3732"/>
  <c r="O1422"/>
  <c r="O3710"/>
  <c r="O2065"/>
  <c r="O2353"/>
  <c r="O3860"/>
  <c r="O3859"/>
  <c r="O3085"/>
  <c r="O338"/>
  <c r="O534"/>
  <c r="O2221"/>
  <c r="O1271"/>
  <c r="O1421"/>
  <c r="O1420"/>
  <c r="O729"/>
  <c r="O1723"/>
  <c r="O424"/>
  <c r="O3402"/>
  <c r="O2220"/>
  <c r="O3471"/>
  <c r="O2352"/>
  <c r="O1892"/>
  <c r="O2492"/>
  <c r="O2219"/>
  <c r="O3084"/>
  <c r="O728"/>
  <c r="O1722"/>
  <c r="O259"/>
  <c r="O2984"/>
  <c r="O337"/>
  <c r="O2491"/>
  <c r="O2878"/>
  <c r="O3693"/>
  <c r="O1891"/>
  <c r="O3336"/>
  <c r="O3518"/>
  <c r="O1129"/>
  <c r="O336"/>
  <c r="O335"/>
  <c r="O21"/>
  <c r="O3517"/>
  <c r="O727"/>
  <c r="O998"/>
  <c r="O3335"/>
  <c r="O3334"/>
  <c r="O3401"/>
  <c r="O533"/>
  <c r="O1561"/>
  <c r="O3810"/>
  <c r="O2064"/>
  <c r="O997"/>
  <c r="O2490"/>
  <c r="O1270"/>
  <c r="O1560"/>
  <c r="O3260"/>
  <c r="O2983"/>
  <c r="O3516"/>
  <c r="O3333"/>
  <c r="O532"/>
  <c r="O3083"/>
  <c r="O1721"/>
  <c r="O2489"/>
  <c r="O996"/>
  <c r="O2218"/>
  <c r="O3082"/>
  <c r="O3515"/>
  <c r="O3514"/>
  <c r="O995"/>
  <c r="O3631"/>
  <c r="O334"/>
  <c r="O3513"/>
  <c r="O3748"/>
  <c r="O846"/>
  <c r="O3851"/>
  <c r="O47"/>
  <c r="O2638"/>
  <c r="O2637"/>
  <c r="O2982"/>
  <c r="O2063"/>
  <c r="O1890"/>
  <c r="O2488"/>
  <c r="O1559"/>
  <c r="O845"/>
  <c r="O1889"/>
  <c r="O28"/>
  <c r="O3512"/>
  <c r="O2981"/>
  <c r="O2351"/>
  <c r="O3827"/>
  <c r="O3886"/>
  <c r="O2487"/>
  <c r="O2217"/>
  <c r="O3470"/>
  <c r="O624"/>
  <c r="O1269"/>
  <c r="O2877"/>
  <c r="O2980"/>
  <c r="O2350"/>
  <c r="O1268"/>
  <c r="O423"/>
  <c r="O1267"/>
  <c r="O111"/>
  <c r="O1128"/>
  <c r="O531"/>
  <c r="O2979"/>
  <c r="O994"/>
  <c r="O2486"/>
  <c r="O3332"/>
  <c r="O422"/>
  <c r="O3661"/>
  <c r="O2636"/>
  <c r="O993"/>
  <c r="O2062"/>
  <c r="O2876"/>
  <c r="O530"/>
  <c r="O1720"/>
  <c r="O992"/>
  <c r="O844"/>
  <c r="O2061"/>
  <c r="O3081"/>
  <c r="O2635"/>
  <c r="O1888"/>
  <c r="O110"/>
  <c r="O3782"/>
  <c r="O1419"/>
  <c r="O2634"/>
  <c r="O2750"/>
  <c r="O2485"/>
  <c r="O2633"/>
  <c r="O1558"/>
  <c r="O3174"/>
  <c r="O3173"/>
  <c r="O726"/>
  <c r="O2875"/>
  <c r="O3259"/>
  <c r="O1719"/>
  <c r="O1418"/>
  <c r="O3080"/>
  <c r="O725"/>
  <c r="O2216"/>
  <c r="O3172"/>
  <c r="O3850"/>
  <c r="O1557"/>
  <c r="O724"/>
  <c r="O2215"/>
  <c r="O58"/>
  <c r="O3469"/>
  <c r="O157"/>
  <c r="O1887"/>
  <c r="O843"/>
  <c r="O421"/>
  <c r="O1718"/>
  <c r="O57"/>
  <c r="O3171"/>
  <c r="O1127"/>
  <c r="O2214"/>
  <c r="O723"/>
  <c r="O27"/>
  <c r="O1717"/>
  <c r="O1126"/>
  <c r="O1886"/>
  <c r="O2060"/>
  <c r="O2213"/>
  <c r="O3709"/>
  <c r="O2059"/>
  <c r="O1125"/>
  <c r="O420"/>
  <c r="O419"/>
  <c r="O2632"/>
  <c r="O203"/>
  <c r="O529"/>
  <c r="O1556"/>
  <c r="O1885"/>
  <c r="O722"/>
  <c r="O2484"/>
  <c r="O418"/>
  <c r="O2058"/>
  <c r="O2057"/>
  <c r="O417"/>
  <c r="O623"/>
  <c r="O3258"/>
  <c r="O2056"/>
  <c r="O2349"/>
  <c r="O842"/>
  <c r="O3257"/>
  <c r="O3256"/>
  <c r="O2055"/>
  <c r="O1124"/>
  <c r="O2749"/>
  <c r="O991"/>
  <c r="O1417"/>
  <c r="O1884"/>
  <c r="O3170"/>
  <c r="O3169"/>
  <c r="O3826"/>
  <c r="O86"/>
  <c r="O3511"/>
  <c r="O1716"/>
  <c r="O1266"/>
  <c r="O841"/>
  <c r="O416"/>
  <c r="O1416"/>
  <c r="O2212"/>
  <c r="O109"/>
  <c r="O622"/>
  <c r="O1265"/>
  <c r="O3692"/>
  <c r="O3510"/>
  <c r="O2054"/>
  <c r="O2631"/>
  <c r="O2211"/>
  <c r="O1555"/>
  <c r="O2483"/>
  <c r="O2348"/>
  <c r="O1123"/>
  <c r="O3079"/>
  <c r="O721"/>
  <c r="O2347"/>
  <c r="O1554"/>
  <c r="O2482"/>
  <c r="O3331"/>
  <c r="O3168"/>
  <c r="O720"/>
  <c r="O719"/>
  <c r="O2481"/>
  <c r="O990"/>
  <c r="O840"/>
  <c r="O2978"/>
  <c r="O2480"/>
  <c r="O2479"/>
  <c r="O56"/>
  <c r="O1415"/>
  <c r="O1715"/>
  <c r="O1122"/>
  <c r="O1883"/>
  <c r="O621"/>
  <c r="O1414"/>
  <c r="O2346"/>
  <c r="O3691"/>
  <c r="O3630"/>
  <c r="O258"/>
  <c r="O1413"/>
  <c r="O2210"/>
  <c r="O3255"/>
  <c r="O3400"/>
  <c r="O989"/>
  <c r="O2345"/>
  <c r="O333"/>
  <c r="O2748"/>
  <c r="O988"/>
  <c r="O3803"/>
  <c r="O415"/>
  <c r="O2344"/>
  <c r="O1882"/>
  <c r="O1412"/>
  <c r="O2053"/>
  <c r="O156"/>
  <c r="O1264"/>
  <c r="O1121"/>
  <c r="O1553"/>
  <c r="O3802"/>
  <c r="O2052"/>
  <c r="O620"/>
  <c r="O3254"/>
  <c r="O3708"/>
  <c r="O718"/>
  <c r="O3660"/>
  <c r="O839"/>
  <c r="O2051"/>
  <c r="O2630"/>
  <c r="O1120"/>
  <c r="O2478"/>
  <c r="O2209"/>
  <c r="O987"/>
  <c r="O1263"/>
  <c r="O414"/>
  <c r="O1714"/>
  <c r="O3167"/>
  <c r="O2208"/>
  <c r="O986"/>
  <c r="O1411"/>
  <c r="O2343"/>
  <c r="O3166"/>
  <c r="O1713"/>
  <c r="O985"/>
  <c r="O2050"/>
  <c r="O984"/>
  <c r="O2207"/>
  <c r="O717"/>
  <c r="O1881"/>
  <c r="O332"/>
  <c r="O1712"/>
  <c r="O257"/>
  <c r="O619"/>
  <c r="O3509"/>
  <c r="O3253"/>
  <c r="O1119"/>
  <c r="O2206"/>
  <c r="O108"/>
  <c r="O1118"/>
  <c r="O2477"/>
  <c r="O2342"/>
  <c r="O1262"/>
  <c r="O2476"/>
  <c r="O1880"/>
  <c r="O2747"/>
  <c r="O838"/>
  <c r="O3565"/>
  <c r="O1410"/>
  <c r="O837"/>
  <c r="O2874"/>
  <c r="O1409"/>
  <c r="O836"/>
  <c r="O618"/>
  <c r="O2629"/>
  <c r="O1879"/>
  <c r="O983"/>
  <c r="O617"/>
  <c r="O835"/>
  <c r="O982"/>
  <c r="O2873"/>
  <c r="O3508"/>
  <c r="O3781"/>
  <c r="O3165"/>
  <c r="O528"/>
  <c r="O2628"/>
  <c r="O1261"/>
  <c r="O2341"/>
  <c r="O2475"/>
  <c r="O3659"/>
  <c r="O3690"/>
  <c r="O1552"/>
  <c r="O1408"/>
  <c r="O2205"/>
  <c r="O3468"/>
  <c r="O1117"/>
  <c r="O2872"/>
  <c r="O1711"/>
  <c r="O2204"/>
  <c r="O1407"/>
  <c r="O2340"/>
  <c r="O527"/>
  <c r="O981"/>
  <c r="O155"/>
  <c r="O413"/>
  <c r="O3467"/>
  <c r="O2746"/>
  <c r="O1551"/>
  <c r="O2203"/>
  <c r="O1260"/>
  <c r="O980"/>
  <c r="O2339"/>
  <c r="O3399"/>
  <c r="O1878"/>
  <c r="O834"/>
  <c r="O3658"/>
  <c r="O1406"/>
  <c r="O2474"/>
  <c r="O1550"/>
  <c r="O331"/>
  <c r="O3398"/>
  <c r="O3397"/>
  <c r="O2049"/>
  <c r="O3330"/>
  <c r="O979"/>
  <c r="O256"/>
  <c r="O3329"/>
  <c r="O2745"/>
  <c r="O2048"/>
  <c r="O3839"/>
  <c r="O1710"/>
  <c r="O1116"/>
  <c r="O616"/>
  <c r="O716"/>
  <c r="O412"/>
  <c r="O2047"/>
  <c r="O526"/>
  <c r="O1405"/>
  <c r="O1404"/>
  <c r="O1259"/>
  <c r="O46"/>
  <c r="O2871"/>
  <c r="O2202"/>
  <c r="O1877"/>
  <c r="O1709"/>
  <c r="O202"/>
  <c r="O2046"/>
  <c r="O2870"/>
  <c r="O1876"/>
  <c r="O1258"/>
  <c r="O1257"/>
  <c r="O1256"/>
  <c r="O330"/>
  <c r="O1115"/>
  <c r="O3164"/>
  <c r="O2869"/>
  <c r="O615"/>
  <c r="O3396"/>
  <c r="O1875"/>
  <c r="O3163"/>
  <c r="O1708"/>
  <c r="O85"/>
  <c r="O1874"/>
  <c r="O3252"/>
  <c r="O3162"/>
  <c r="O3161"/>
  <c r="O1549"/>
  <c r="O2045"/>
  <c r="O2744"/>
  <c r="O715"/>
  <c r="O1707"/>
  <c r="O411"/>
  <c r="O3078"/>
  <c r="O2743"/>
  <c r="O3731"/>
  <c r="O1255"/>
  <c r="O410"/>
  <c r="O2338"/>
  <c r="O3160"/>
  <c r="O2201"/>
  <c r="O3328"/>
  <c r="O1548"/>
  <c r="O1114"/>
  <c r="O1254"/>
  <c r="O2627"/>
  <c r="O1706"/>
  <c r="O833"/>
  <c r="O978"/>
  <c r="O1113"/>
  <c r="O1253"/>
  <c r="O1403"/>
  <c r="O525"/>
  <c r="O3883"/>
  <c r="O1547"/>
  <c r="O1546"/>
  <c r="O1705"/>
  <c r="O3597"/>
  <c r="O2044"/>
  <c r="O977"/>
  <c r="O2043"/>
  <c r="O524"/>
  <c r="O3689"/>
  <c r="O1402"/>
  <c r="O2626"/>
  <c r="O3730"/>
  <c r="O55"/>
  <c r="O2042"/>
  <c r="O2041"/>
  <c r="O614"/>
  <c r="O2742"/>
  <c r="O1112"/>
  <c r="O84"/>
  <c r="O2337"/>
  <c r="O1252"/>
  <c r="O2040"/>
  <c r="O1111"/>
  <c r="O3395"/>
  <c r="O3657"/>
  <c r="O2336"/>
  <c r="O1110"/>
  <c r="O409"/>
  <c r="O714"/>
  <c r="O3159"/>
  <c r="O1873"/>
  <c r="O2977"/>
  <c r="O329"/>
  <c r="O976"/>
  <c r="O975"/>
  <c r="O1401"/>
  <c r="O3394"/>
  <c r="O3393"/>
  <c r="O1545"/>
  <c r="O1544"/>
  <c r="O2039"/>
  <c r="O1109"/>
  <c r="O2473"/>
  <c r="O832"/>
  <c r="O3327"/>
  <c r="O3077"/>
  <c r="O523"/>
  <c r="O1108"/>
  <c r="O1107"/>
  <c r="O1106"/>
  <c r="O522"/>
  <c r="O713"/>
  <c r="O521"/>
  <c r="O1251"/>
  <c r="O712"/>
  <c r="O2200"/>
  <c r="O1543"/>
  <c r="O2868"/>
  <c r="O2335"/>
  <c r="O1400"/>
  <c r="O3564"/>
  <c r="O1872"/>
  <c r="O2038"/>
  <c r="O328"/>
  <c r="O1399"/>
  <c r="O711"/>
  <c r="O1704"/>
  <c r="O3688"/>
  <c r="O1703"/>
  <c r="O327"/>
  <c r="O2867"/>
  <c r="O3076"/>
  <c r="O3251"/>
  <c r="O2334"/>
  <c r="O107"/>
  <c r="O3392"/>
  <c r="O520"/>
  <c r="O1105"/>
  <c r="O1104"/>
  <c r="O710"/>
  <c r="O709"/>
  <c r="O1702"/>
  <c r="O201"/>
  <c r="O3391"/>
  <c r="O1542"/>
  <c r="O2625"/>
  <c r="O2866"/>
  <c r="O974"/>
  <c r="O3326"/>
  <c r="O3507"/>
  <c r="O1250"/>
  <c r="O2624"/>
  <c r="O1871"/>
  <c r="O2472"/>
  <c r="O106"/>
  <c r="O200"/>
  <c r="O1103"/>
  <c r="O613"/>
  <c r="O2333"/>
  <c r="O1701"/>
  <c r="O1102"/>
  <c r="O973"/>
  <c r="O3075"/>
  <c r="O2471"/>
  <c r="O2623"/>
  <c r="O708"/>
  <c r="O3747"/>
  <c r="O831"/>
  <c r="O1249"/>
  <c r="O1700"/>
  <c r="O3325"/>
  <c r="O972"/>
  <c r="O1541"/>
  <c r="O612"/>
  <c r="O3629"/>
  <c r="O154"/>
  <c r="O2332"/>
  <c r="O326"/>
  <c r="O2037"/>
  <c r="O971"/>
  <c r="O1540"/>
  <c r="O519"/>
  <c r="O2470"/>
  <c r="O970"/>
  <c r="O2199"/>
  <c r="O1539"/>
  <c r="O199"/>
  <c r="O1538"/>
  <c r="O1101"/>
  <c r="O969"/>
  <c r="O1699"/>
  <c r="O611"/>
  <c r="O2976"/>
  <c r="O2331"/>
  <c r="O2036"/>
  <c r="O325"/>
  <c r="O408"/>
  <c r="O1248"/>
  <c r="O2035"/>
  <c r="O3390"/>
  <c r="O324"/>
  <c r="O198"/>
  <c r="O3250"/>
  <c r="O1100"/>
  <c r="O1537"/>
  <c r="O2"/>
  <c r="O105"/>
  <c r="O153"/>
  <c r="O2330"/>
  <c r="O2198"/>
  <c r="O1099"/>
  <c r="O3563"/>
  <c r="O610"/>
  <c r="O968"/>
  <c r="O2975"/>
  <c r="O1398"/>
  <c r="O54"/>
  <c r="O3707"/>
  <c r="O152"/>
  <c r="O3825"/>
  <c r="O3656"/>
  <c r="O2622"/>
  <c r="O1870"/>
  <c r="O609"/>
  <c r="O323"/>
  <c r="O1397"/>
  <c r="O3795"/>
  <c r="O2865"/>
  <c r="O1536"/>
  <c r="O707"/>
  <c r="O1098"/>
  <c r="O1535"/>
  <c r="O1396"/>
  <c r="O706"/>
  <c r="O608"/>
  <c r="O607"/>
  <c r="O2197"/>
  <c r="O2864"/>
  <c r="O3746"/>
  <c r="O1395"/>
  <c r="O3862"/>
  <c r="O1097"/>
  <c r="O1698"/>
  <c r="O3596"/>
  <c r="O1534"/>
  <c r="O1247"/>
  <c r="O3849"/>
  <c r="O20"/>
  <c r="O2034"/>
  <c r="O1533"/>
  <c r="O2329"/>
  <c r="O705"/>
  <c r="O3074"/>
  <c r="O2621"/>
  <c r="O1096"/>
  <c r="O3628"/>
  <c r="O3562"/>
  <c r="O1246"/>
  <c r="O967"/>
  <c r="O1394"/>
  <c r="O2974"/>
  <c r="O3389"/>
  <c r="O2863"/>
  <c r="O3706"/>
  <c r="O2196"/>
  <c r="O2469"/>
  <c r="O1697"/>
  <c r="O966"/>
  <c r="O1095"/>
  <c r="O197"/>
  <c r="O3158"/>
  <c r="O1393"/>
  <c r="O1696"/>
  <c r="O2033"/>
  <c r="O704"/>
  <c r="O1869"/>
  <c r="O830"/>
  <c r="O518"/>
  <c r="O3857"/>
  <c r="O9"/>
  <c r="O3157"/>
  <c r="O196"/>
  <c r="O965"/>
  <c r="O2328"/>
  <c r="O3595"/>
  <c r="O3073"/>
  <c r="O606"/>
  <c r="O3594"/>
  <c r="O1245"/>
  <c r="O3388"/>
  <c r="O605"/>
  <c r="O3838"/>
  <c r="O255"/>
  <c r="O1244"/>
  <c r="O2327"/>
  <c r="O3387"/>
  <c r="O407"/>
  <c r="O2862"/>
  <c r="O2861"/>
  <c r="O3386"/>
  <c r="O2468"/>
  <c r="O3072"/>
  <c r="O3324"/>
  <c r="O2467"/>
  <c r="O1094"/>
  <c r="O2195"/>
  <c r="O2741"/>
  <c r="O2620"/>
  <c r="O2194"/>
  <c r="O2740"/>
  <c r="O2860"/>
  <c r="O322"/>
  <c r="O2326"/>
  <c r="O1093"/>
  <c r="O2973"/>
  <c r="O2619"/>
  <c r="O3323"/>
  <c r="O3156"/>
  <c r="O2466"/>
  <c r="O2032"/>
  <c r="O2618"/>
  <c r="O3506"/>
  <c r="O3466"/>
  <c r="O1092"/>
  <c r="O703"/>
  <c r="O3729"/>
  <c r="O1243"/>
  <c r="O3071"/>
  <c r="O3820"/>
  <c r="O2617"/>
  <c r="O151"/>
  <c r="O2972"/>
  <c r="O2465"/>
  <c r="O1242"/>
  <c r="O2971"/>
  <c r="O2193"/>
  <c r="O1695"/>
  <c r="O2464"/>
  <c r="O3687"/>
  <c r="O2031"/>
  <c r="O702"/>
  <c r="O3593"/>
  <c r="O2030"/>
  <c r="O1091"/>
  <c r="O829"/>
  <c r="O1532"/>
  <c r="O1694"/>
  <c r="O3686"/>
  <c r="O1693"/>
  <c r="O604"/>
  <c r="O3385"/>
  <c r="O53"/>
  <c r="O3070"/>
  <c r="O3837"/>
  <c r="O1692"/>
  <c r="O3728"/>
  <c r="O828"/>
  <c r="O2463"/>
  <c r="O603"/>
  <c r="O3801"/>
  <c r="O2859"/>
  <c r="O701"/>
  <c r="O827"/>
  <c r="O321"/>
  <c r="O2029"/>
  <c r="O826"/>
  <c r="O517"/>
  <c r="O2616"/>
  <c r="O2028"/>
  <c r="O2858"/>
  <c r="O2857"/>
  <c r="O1392"/>
  <c r="O2192"/>
  <c r="O2739"/>
  <c r="O3844"/>
  <c r="O83"/>
  <c r="O3384"/>
  <c r="O3249"/>
  <c r="O2325"/>
  <c r="O964"/>
  <c r="O3865"/>
  <c r="O3705"/>
  <c r="O2738"/>
  <c r="O516"/>
  <c r="O3383"/>
  <c r="O1531"/>
  <c r="O3069"/>
  <c r="O2462"/>
  <c r="O1868"/>
  <c r="O3780"/>
  <c r="O1691"/>
  <c r="O3322"/>
  <c r="O2324"/>
  <c r="O1391"/>
  <c r="O1867"/>
  <c r="O3155"/>
  <c r="O963"/>
  <c r="O1390"/>
  <c r="O1530"/>
  <c r="O1690"/>
  <c r="O2323"/>
  <c r="O962"/>
  <c r="O1866"/>
  <c r="O406"/>
  <c r="O3154"/>
  <c r="O2615"/>
  <c r="O1529"/>
  <c r="O2461"/>
  <c r="O405"/>
  <c r="O2191"/>
  <c r="O1528"/>
  <c r="O700"/>
  <c r="O2614"/>
  <c r="O2970"/>
  <c r="O515"/>
  <c r="O1389"/>
  <c r="O825"/>
  <c r="O1090"/>
  <c r="O1689"/>
  <c r="O404"/>
  <c r="O403"/>
  <c r="O2460"/>
  <c r="O1865"/>
  <c r="O699"/>
  <c r="O961"/>
  <c r="O1241"/>
  <c r="O3873"/>
  <c r="O514"/>
  <c r="O2856"/>
  <c r="O1089"/>
  <c r="O2190"/>
  <c r="O1864"/>
  <c r="O3809"/>
  <c r="O1863"/>
  <c r="O2969"/>
  <c r="O2322"/>
  <c r="O513"/>
  <c r="O1388"/>
  <c r="O2613"/>
  <c r="O824"/>
  <c r="O2189"/>
  <c r="O2737"/>
  <c r="O2736"/>
  <c r="O3465"/>
  <c r="O1387"/>
  <c r="O104"/>
  <c r="O960"/>
  <c r="O3153"/>
  <c r="O2612"/>
  <c r="O823"/>
  <c r="O3382"/>
  <c r="O2611"/>
  <c r="O3794"/>
  <c r="O822"/>
  <c r="O254"/>
  <c r="O253"/>
  <c r="O2321"/>
  <c r="O1088"/>
  <c r="O3381"/>
  <c r="O1240"/>
  <c r="O821"/>
  <c r="O2027"/>
  <c r="O2855"/>
  <c r="O2854"/>
  <c r="O2610"/>
  <c r="O959"/>
  <c r="O3380"/>
  <c r="O1239"/>
  <c r="O3876"/>
  <c r="O1087"/>
  <c r="O252"/>
  <c r="O1688"/>
  <c r="O3068"/>
  <c r="O45"/>
  <c r="O602"/>
  <c r="O601"/>
  <c r="O3704"/>
  <c r="O2735"/>
  <c r="O2853"/>
  <c r="O1086"/>
  <c r="O2852"/>
  <c r="O195"/>
  <c r="O512"/>
  <c r="O1085"/>
  <c r="O511"/>
  <c r="O1238"/>
  <c r="O2609"/>
  <c r="O2026"/>
  <c r="O1386"/>
  <c r="O44"/>
  <c r="O3067"/>
  <c r="O2851"/>
  <c r="O320"/>
  <c r="O2459"/>
  <c r="O1385"/>
  <c r="O2025"/>
  <c r="O2320"/>
  <c r="O3152"/>
  <c r="O510"/>
  <c r="O3248"/>
  <c r="O820"/>
  <c r="O1687"/>
  <c r="O2188"/>
  <c r="O251"/>
  <c r="O3151"/>
  <c r="O3592"/>
  <c r="O3793"/>
  <c r="O1686"/>
  <c r="O1862"/>
  <c r="O1527"/>
  <c r="O2024"/>
  <c r="O2187"/>
  <c r="O2608"/>
  <c r="O1526"/>
  <c r="O2850"/>
  <c r="O819"/>
  <c r="O319"/>
  <c r="O3655"/>
  <c r="O3591"/>
  <c r="O698"/>
  <c r="O402"/>
  <c r="O2319"/>
  <c r="O2458"/>
  <c r="O818"/>
  <c r="O401"/>
  <c r="O2734"/>
  <c r="O3379"/>
  <c r="O1084"/>
  <c r="O2849"/>
  <c r="O2848"/>
  <c r="O1525"/>
  <c r="O1861"/>
  <c r="O697"/>
  <c r="O3150"/>
  <c r="O318"/>
  <c r="O696"/>
  <c r="O817"/>
  <c r="O3464"/>
  <c r="O2733"/>
  <c r="O2457"/>
  <c r="O2456"/>
  <c r="O3590"/>
  <c r="O958"/>
  <c r="O957"/>
  <c r="O956"/>
  <c r="O2318"/>
  <c r="O3727"/>
  <c r="O1860"/>
  <c r="O1384"/>
  <c r="O1685"/>
  <c r="O3589"/>
  <c r="O2186"/>
  <c r="O3726"/>
  <c r="O250"/>
  <c r="O509"/>
  <c r="O3792"/>
  <c r="O1237"/>
  <c r="O249"/>
  <c r="O816"/>
  <c r="O3066"/>
  <c r="O1684"/>
  <c r="O3824"/>
  <c r="O3321"/>
  <c r="O1859"/>
  <c r="O2185"/>
  <c r="O695"/>
  <c r="O400"/>
  <c r="O399"/>
  <c r="O2023"/>
  <c r="O3858"/>
  <c r="O2607"/>
  <c r="O815"/>
  <c r="O1858"/>
  <c r="O508"/>
  <c r="O814"/>
  <c r="O3685"/>
  <c r="O2184"/>
  <c r="O3836"/>
  <c r="O1236"/>
  <c r="O1857"/>
  <c r="O1856"/>
  <c r="O2455"/>
  <c r="O2183"/>
  <c r="O1083"/>
  <c r="O2022"/>
  <c r="O1524"/>
  <c r="O1523"/>
  <c r="O1235"/>
  <c r="O3320"/>
  <c r="O3378"/>
  <c r="O3463"/>
  <c r="O2454"/>
  <c r="O1383"/>
  <c r="O2317"/>
  <c r="O955"/>
  <c r="O317"/>
  <c r="O1683"/>
  <c r="O1855"/>
  <c r="O600"/>
  <c r="O1082"/>
  <c r="O507"/>
  <c r="O1382"/>
  <c r="O2847"/>
  <c r="O506"/>
  <c r="O3462"/>
  <c r="O150"/>
  <c r="O2182"/>
  <c r="O813"/>
  <c r="O2846"/>
  <c r="O1854"/>
  <c r="O3461"/>
  <c r="O3684"/>
  <c r="O2968"/>
  <c r="O103"/>
  <c r="O694"/>
  <c r="O2021"/>
  <c r="O3561"/>
  <c r="O43"/>
  <c r="O1522"/>
  <c r="O2732"/>
  <c r="O2731"/>
  <c r="O2967"/>
  <c r="O2845"/>
  <c r="O3460"/>
  <c r="O2181"/>
  <c r="O2020"/>
  <c r="O3654"/>
  <c r="O2453"/>
  <c r="O693"/>
  <c r="O599"/>
  <c r="O3745"/>
  <c r="O2844"/>
  <c r="O2843"/>
  <c r="O2966"/>
  <c r="O1234"/>
  <c r="O1233"/>
  <c r="O2965"/>
  <c r="O598"/>
  <c r="O2180"/>
  <c r="O2019"/>
  <c r="O3459"/>
  <c r="O1381"/>
  <c r="O2179"/>
  <c r="O692"/>
  <c r="O954"/>
  <c r="O2842"/>
  <c r="O2606"/>
  <c r="O812"/>
  <c r="O1682"/>
  <c r="O1853"/>
  <c r="O1852"/>
  <c r="O2178"/>
  <c r="O2605"/>
  <c r="O2316"/>
  <c r="O3505"/>
  <c r="O2730"/>
  <c r="O82"/>
  <c r="O1380"/>
  <c r="O3458"/>
  <c r="O3504"/>
  <c r="O691"/>
  <c r="O2177"/>
  <c r="O3503"/>
  <c r="O3683"/>
  <c r="O398"/>
  <c r="O3149"/>
  <c r="O3560"/>
  <c r="O3319"/>
  <c r="O1851"/>
  <c r="O690"/>
  <c r="O1681"/>
  <c r="O3247"/>
  <c r="O505"/>
  <c r="O1379"/>
  <c r="O149"/>
  <c r="O3457"/>
  <c r="O953"/>
  <c r="O397"/>
  <c r="O148"/>
  <c r="O811"/>
  <c r="O3456"/>
  <c r="O2176"/>
  <c r="O1850"/>
  <c r="O2315"/>
  <c r="O3246"/>
  <c r="O1680"/>
  <c r="O396"/>
  <c r="O597"/>
  <c r="O147"/>
  <c r="O504"/>
  <c r="O810"/>
  <c r="O3779"/>
  <c r="O395"/>
  <c r="O394"/>
  <c r="O2018"/>
  <c r="O2017"/>
  <c r="O2016"/>
  <c r="O3318"/>
  <c r="O809"/>
  <c r="O1081"/>
  <c r="O1679"/>
  <c r="O2841"/>
  <c r="O3065"/>
  <c r="O194"/>
  <c r="O2175"/>
  <c r="O2314"/>
  <c r="O596"/>
  <c r="O2313"/>
  <c r="O952"/>
  <c r="O248"/>
  <c r="O1849"/>
  <c r="O1848"/>
  <c r="O2312"/>
  <c r="O951"/>
  <c r="O1678"/>
  <c r="O3843"/>
  <c r="O3148"/>
  <c r="O1521"/>
  <c r="O1232"/>
  <c r="O2840"/>
  <c r="O3682"/>
  <c r="O2964"/>
  <c r="O1520"/>
  <c r="O3653"/>
  <c r="O2311"/>
  <c r="O2604"/>
  <c r="O1677"/>
  <c r="O3064"/>
  <c r="O3317"/>
  <c r="O2603"/>
  <c r="O1080"/>
  <c r="O2602"/>
  <c r="O3377"/>
  <c r="O3245"/>
  <c r="O503"/>
  <c r="O2839"/>
  <c r="O102"/>
  <c r="O2838"/>
  <c r="O689"/>
  <c r="O3559"/>
  <c r="O42"/>
  <c r="O3627"/>
  <c r="O2601"/>
  <c r="O502"/>
  <c r="O3558"/>
  <c r="O950"/>
  <c r="O393"/>
  <c r="O3835"/>
  <c r="O2729"/>
  <c r="O949"/>
  <c r="O101"/>
  <c r="O2310"/>
  <c r="O501"/>
  <c r="O2174"/>
  <c r="O1847"/>
  <c r="O392"/>
  <c r="O193"/>
  <c r="O192"/>
  <c r="O2837"/>
  <c r="O808"/>
  <c r="O1079"/>
  <c r="O3557"/>
  <c r="O1846"/>
  <c r="O3147"/>
  <c r="O191"/>
  <c r="O2600"/>
  <c r="O26"/>
  <c r="O1378"/>
  <c r="O1078"/>
  <c r="O1077"/>
  <c r="O2452"/>
  <c r="O2963"/>
  <c r="O948"/>
  <c r="O1377"/>
  <c r="O1376"/>
  <c r="O2451"/>
  <c r="O3244"/>
  <c r="O500"/>
  <c r="O1845"/>
  <c r="O1844"/>
  <c r="O3455"/>
  <c r="O1843"/>
  <c r="O2599"/>
  <c r="O1231"/>
  <c r="O499"/>
  <c r="O3454"/>
  <c r="O688"/>
  <c r="O807"/>
  <c r="O2962"/>
  <c r="O2450"/>
  <c r="O391"/>
  <c r="O2598"/>
  <c r="O3146"/>
  <c r="O100"/>
  <c r="O2597"/>
  <c r="O498"/>
  <c r="O497"/>
  <c r="O3502"/>
  <c r="O806"/>
  <c r="O3588"/>
  <c r="O3587"/>
  <c r="O1842"/>
  <c r="O1230"/>
  <c r="O1676"/>
  <c r="O3145"/>
  <c r="O595"/>
  <c r="O947"/>
  <c r="O1675"/>
  <c r="O2173"/>
  <c r="O3243"/>
  <c r="O1519"/>
  <c r="O3626"/>
  <c r="O3778"/>
  <c r="O2596"/>
  <c r="O1375"/>
  <c r="O2172"/>
  <c r="O3652"/>
  <c r="O2015"/>
  <c r="O687"/>
  <c r="O3556"/>
  <c r="O2449"/>
  <c r="O3744"/>
  <c r="O686"/>
  <c r="O2309"/>
  <c r="O1674"/>
  <c r="O390"/>
  <c r="O1673"/>
  <c r="O946"/>
  <c r="O2014"/>
  <c r="O2961"/>
  <c r="O3316"/>
  <c r="O146"/>
  <c r="O1672"/>
  <c r="O2013"/>
  <c r="O2012"/>
  <c r="O2448"/>
  <c r="O316"/>
  <c r="O2011"/>
  <c r="O2960"/>
  <c r="O1518"/>
  <c r="O2728"/>
  <c r="O81"/>
  <c r="O3879"/>
  <c r="O2595"/>
  <c r="O2171"/>
  <c r="O2170"/>
  <c r="O2169"/>
  <c r="O2168"/>
  <c r="O2308"/>
  <c r="O945"/>
  <c r="O3144"/>
  <c r="O1229"/>
  <c r="O1228"/>
  <c r="O315"/>
  <c r="O3555"/>
  <c r="O2010"/>
  <c r="O2307"/>
  <c r="O3681"/>
  <c r="O247"/>
  <c r="O3143"/>
  <c r="O2727"/>
  <c r="O2306"/>
  <c r="O3142"/>
  <c r="O1517"/>
  <c r="O1516"/>
  <c r="O2726"/>
  <c r="O2447"/>
  <c r="O1515"/>
  <c r="O3680"/>
  <c r="O3501"/>
  <c r="O3063"/>
  <c r="O685"/>
  <c r="O2167"/>
  <c r="O1374"/>
  <c r="O389"/>
  <c r="O388"/>
  <c r="O1373"/>
  <c r="O1671"/>
  <c r="O1841"/>
  <c r="O387"/>
  <c r="O3453"/>
  <c r="O314"/>
  <c r="O3141"/>
  <c r="O313"/>
  <c r="O3586"/>
  <c r="O2446"/>
  <c r="O246"/>
  <c r="O2836"/>
  <c r="O2166"/>
  <c r="O1840"/>
  <c r="O3585"/>
  <c r="O944"/>
  <c r="O1670"/>
  <c r="O943"/>
  <c r="O3554"/>
  <c r="O3625"/>
  <c r="O1514"/>
  <c r="O190"/>
  <c r="O3500"/>
  <c r="O2305"/>
  <c r="O1839"/>
  <c r="O805"/>
  <c r="O804"/>
  <c r="O803"/>
  <c r="O145"/>
  <c r="O3140"/>
  <c r="O3139"/>
  <c r="O3499"/>
  <c r="O1513"/>
  <c r="O2445"/>
  <c r="O684"/>
  <c r="O683"/>
  <c r="O2009"/>
  <c r="O19"/>
  <c r="O3138"/>
  <c r="O3242"/>
  <c r="O2165"/>
  <c r="O3062"/>
  <c r="O1372"/>
  <c r="O2164"/>
  <c r="O2163"/>
  <c r="O3315"/>
  <c r="O3743"/>
  <c r="O80"/>
  <c r="O1838"/>
  <c r="O2304"/>
  <c r="O942"/>
  <c r="O2959"/>
  <c r="O1512"/>
  <c r="O189"/>
  <c r="O802"/>
  <c r="O3777"/>
  <c r="O594"/>
  <c r="O1669"/>
  <c r="O3452"/>
  <c r="O941"/>
  <c r="O3314"/>
  <c r="O1511"/>
  <c r="O3763"/>
  <c r="O2835"/>
  <c r="O2008"/>
  <c r="O593"/>
  <c r="O592"/>
  <c r="O1076"/>
  <c r="O3241"/>
  <c r="O496"/>
  <c r="O2007"/>
  <c r="O25"/>
  <c r="O1371"/>
  <c r="O2006"/>
  <c r="O2162"/>
  <c r="O1837"/>
  <c r="O3240"/>
  <c r="O2005"/>
  <c r="O3624"/>
  <c r="O1227"/>
  <c r="O682"/>
  <c r="O2303"/>
  <c r="O2834"/>
  <c r="O940"/>
  <c r="O2302"/>
  <c r="O188"/>
  <c r="O1075"/>
  <c r="O1668"/>
  <c r="O245"/>
  <c r="O3800"/>
  <c r="O495"/>
  <c r="O494"/>
  <c r="O2004"/>
  <c r="O2444"/>
  <c r="O591"/>
  <c r="O801"/>
  <c r="O2725"/>
  <c r="O3239"/>
  <c r="O386"/>
  <c r="O79"/>
  <c r="O78"/>
  <c r="O99"/>
  <c r="O98"/>
  <c r="O2003"/>
  <c r="O493"/>
  <c r="O2833"/>
  <c r="O312"/>
  <c r="O1510"/>
  <c r="O3848"/>
  <c r="O590"/>
  <c r="O800"/>
  <c r="O1074"/>
  <c r="O311"/>
  <c r="O939"/>
  <c r="O3137"/>
  <c r="O938"/>
  <c r="O589"/>
  <c r="O588"/>
  <c r="O3136"/>
  <c r="O1073"/>
  <c r="O681"/>
  <c r="O2958"/>
  <c r="O1667"/>
  <c r="O1226"/>
  <c r="O385"/>
  <c r="O144"/>
  <c r="O1072"/>
  <c r="O2957"/>
  <c r="O2161"/>
  <c r="O1666"/>
  <c r="O3847"/>
  <c r="O3846"/>
  <c r="O1071"/>
  <c r="O3451"/>
  <c r="O2160"/>
  <c r="O2002"/>
  <c r="O1665"/>
  <c r="O492"/>
  <c r="O3623"/>
  <c r="O3135"/>
  <c r="O3376"/>
  <c r="O2832"/>
  <c r="O491"/>
  <c r="O2724"/>
  <c r="O1070"/>
  <c r="O2956"/>
  <c r="O587"/>
  <c r="O1509"/>
  <c r="O1836"/>
  <c r="O384"/>
  <c r="O3450"/>
  <c r="O3776"/>
  <c r="O3584"/>
  <c r="O799"/>
  <c r="O3449"/>
  <c r="O1508"/>
  <c r="O1225"/>
  <c r="O1224"/>
  <c r="O3622"/>
  <c r="O3621"/>
  <c r="O310"/>
  <c r="O3134"/>
  <c r="O798"/>
  <c r="O2159"/>
  <c r="O2158"/>
  <c r="O1835"/>
  <c r="O383"/>
  <c r="O2157"/>
  <c r="O1507"/>
  <c r="O3238"/>
  <c r="O244"/>
  <c r="O2831"/>
  <c r="O1069"/>
  <c r="O586"/>
  <c r="O3313"/>
  <c r="O3553"/>
  <c r="O680"/>
  <c r="O2594"/>
  <c r="O3651"/>
  <c r="O2443"/>
  <c r="O1664"/>
  <c r="O585"/>
  <c r="O1506"/>
  <c r="O490"/>
  <c r="O1370"/>
  <c r="O1834"/>
  <c r="O3312"/>
  <c r="O2830"/>
  <c r="O2593"/>
  <c r="O3311"/>
  <c r="O2001"/>
  <c r="O2000"/>
  <c r="O2723"/>
  <c r="O1068"/>
  <c r="O489"/>
  <c r="O2592"/>
  <c r="O2301"/>
  <c r="O1223"/>
  <c r="O488"/>
  <c r="O1505"/>
  <c r="O2955"/>
  <c r="O1067"/>
  <c r="O487"/>
  <c r="O2156"/>
  <c r="O3872"/>
  <c r="O2300"/>
  <c r="O3310"/>
  <c r="O2954"/>
  <c r="O1663"/>
  <c r="O2299"/>
  <c r="O679"/>
  <c r="O1999"/>
  <c r="O2442"/>
  <c r="O1662"/>
  <c r="O2953"/>
  <c r="O1222"/>
  <c r="O1221"/>
  <c r="O1369"/>
  <c r="O309"/>
  <c r="O77"/>
  <c r="O187"/>
  <c r="O1661"/>
  <c r="O1660"/>
  <c r="O2441"/>
  <c r="O797"/>
  <c r="O1659"/>
  <c r="O2591"/>
  <c r="O3061"/>
  <c r="O382"/>
  <c r="O2829"/>
  <c r="O3309"/>
  <c r="O308"/>
  <c r="O3679"/>
  <c r="O678"/>
  <c r="O2722"/>
  <c r="O3498"/>
  <c r="O1658"/>
  <c r="O381"/>
  <c r="O3237"/>
  <c r="O186"/>
  <c r="O1368"/>
  <c r="O3060"/>
  <c r="O584"/>
  <c r="O3059"/>
  <c r="O583"/>
  <c r="O582"/>
  <c r="O2828"/>
  <c r="O2827"/>
  <c r="O3497"/>
  <c r="O2590"/>
  <c r="O1504"/>
  <c r="O307"/>
  <c r="O1220"/>
  <c r="O3552"/>
  <c r="O1367"/>
  <c r="O1366"/>
  <c r="O796"/>
  <c r="O937"/>
  <c r="O41"/>
  <c r="O1219"/>
  <c r="O380"/>
  <c r="O936"/>
  <c r="O1066"/>
  <c r="O486"/>
  <c r="O1365"/>
  <c r="O3678"/>
  <c r="O2826"/>
  <c r="O306"/>
  <c r="O1065"/>
  <c r="O1833"/>
  <c r="O1503"/>
  <c r="O1502"/>
  <c r="O1998"/>
  <c r="O143"/>
  <c r="O243"/>
  <c r="O1657"/>
  <c r="O1218"/>
  <c r="O581"/>
  <c r="O3834"/>
  <c r="O1364"/>
  <c r="O3308"/>
  <c r="O3058"/>
  <c r="O795"/>
  <c r="O794"/>
  <c r="O1832"/>
  <c r="O485"/>
  <c r="O1064"/>
  <c r="O305"/>
  <c r="O793"/>
  <c r="O1217"/>
  <c r="O2440"/>
  <c r="O3236"/>
  <c r="O1363"/>
  <c r="O1063"/>
  <c r="O2589"/>
  <c r="O3307"/>
  <c r="O3306"/>
  <c r="O3551"/>
  <c r="O935"/>
  <c r="O677"/>
  <c r="O676"/>
  <c r="O1997"/>
  <c r="O2825"/>
  <c r="O2588"/>
  <c r="O792"/>
  <c r="O484"/>
  <c r="O1656"/>
  <c r="O3235"/>
  <c r="O2587"/>
  <c r="O1996"/>
  <c r="O242"/>
  <c r="O3448"/>
  <c r="O1831"/>
  <c r="O2298"/>
  <c r="O1995"/>
  <c r="O1062"/>
  <c r="O1362"/>
  <c r="O76"/>
  <c r="O3234"/>
  <c r="O3620"/>
  <c r="O675"/>
  <c r="O185"/>
  <c r="O379"/>
  <c r="O3375"/>
  <c r="O142"/>
  <c r="O141"/>
  <c r="O3305"/>
  <c r="O580"/>
  <c r="O2297"/>
  <c r="O674"/>
  <c r="O1501"/>
  <c r="O791"/>
  <c r="O2952"/>
  <c r="O2439"/>
  <c r="O1361"/>
  <c r="O790"/>
  <c r="O483"/>
  <c r="O2438"/>
  <c r="O934"/>
  <c r="O1216"/>
  <c r="O2824"/>
  <c r="O2823"/>
  <c r="O1830"/>
  <c r="O140"/>
  <c r="O1360"/>
  <c r="O378"/>
  <c r="O3057"/>
  <c r="O1994"/>
  <c r="O1829"/>
  <c r="O1655"/>
  <c r="O1654"/>
  <c r="O1359"/>
  <c r="O1828"/>
  <c r="O789"/>
  <c r="O1827"/>
  <c r="O579"/>
  <c r="O1358"/>
  <c r="O2586"/>
  <c r="O2585"/>
  <c r="O482"/>
  <c r="O184"/>
  <c r="O578"/>
  <c r="O1061"/>
  <c r="O241"/>
  <c r="O577"/>
  <c r="O788"/>
  <c r="O3056"/>
  <c r="O673"/>
  <c r="O3233"/>
  <c r="O576"/>
  <c r="O1653"/>
  <c r="O1500"/>
  <c r="O1357"/>
  <c r="O2721"/>
  <c r="O139"/>
  <c r="O1215"/>
  <c r="O2155"/>
  <c r="O481"/>
  <c r="O480"/>
  <c r="O1993"/>
  <c r="O933"/>
  <c r="O1499"/>
  <c r="O2154"/>
  <c r="O1214"/>
  <c r="O787"/>
  <c r="O786"/>
  <c r="O3496"/>
  <c r="O479"/>
  <c r="O3133"/>
  <c r="O2437"/>
  <c r="O304"/>
  <c r="O3304"/>
  <c r="O3303"/>
  <c r="O2951"/>
  <c r="O2950"/>
  <c r="O1356"/>
  <c r="O785"/>
  <c r="O1213"/>
  <c r="O478"/>
  <c r="O3132"/>
  <c r="O3775"/>
  <c r="O303"/>
  <c r="O1060"/>
  <c r="O1059"/>
  <c r="O932"/>
  <c r="O3495"/>
  <c r="O1652"/>
  <c r="O2436"/>
  <c r="O2584"/>
  <c r="O2822"/>
  <c r="O3131"/>
  <c r="O1355"/>
  <c r="O3130"/>
  <c r="O477"/>
  <c r="O1498"/>
  <c r="O1992"/>
  <c r="O1497"/>
  <c r="O1212"/>
  <c r="O784"/>
  <c r="O783"/>
  <c r="O377"/>
  <c r="O3725"/>
  <c r="O138"/>
  <c r="O3129"/>
  <c r="O3128"/>
  <c r="O931"/>
  <c r="O1826"/>
  <c r="O3550"/>
  <c r="O1825"/>
  <c r="O302"/>
  <c r="O1824"/>
  <c r="O2153"/>
  <c r="O3677"/>
  <c r="O183"/>
  <c r="O1651"/>
  <c r="O3724"/>
  <c r="O1496"/>
  <c r="O3055"/>
  <c r="O2720"/>
  <c r="O782"/>
  <c r="O1211"/>
  <c r="O1991"/>
  <c r="O2583"/>
  <c r="O781"/>
  <c r="O1990"/>
  <c r="O1354"/>
  <c r="O575"/>
  <c r="O1058"/>
  <c r="O2582"/>
  <c r="O301"/>
  <c r="O1650"/>
  <c r="O1649"/>
  <c r="O1648"/>
  <c r="O930"/>
  <c r="O929"/>
  <c r="O3054"/>
  <c r="O40"/>
  <c r="O2821"/>
  <c r="O574"/>
  <c r="O2719"/>
  <c r="O2152"/>
  <c r="O780"/>
  <c r="O1057"/>
  <c r="O1647"/>
  <c r="O928"/>
  <c r="O2949"/>
  <c r="O1646"/>
  <c r="O1495"/>
  <c r="O476"/>
  <c r="O1056"/>
  <c r="O2296"/>
  <c r="O52"/>
  <c r="O1645"/>
  <c r="O2718"/>
  <c r="O779"/>
  <c r="O1353"/>
  <c r="O3232"/>
  <c r="O2151"/>
  <c r="O137"/>
  <c r="O5"/>
  <c r="O1644"/>
  <c r="O1494"/>
  <c r="O75"/>
  <c r="O300"/>
  <c r="O1823"/>
  <c r="O3676"/>
  <c r="O3127"/>
  <c r="O927"/>
  <c r="O672"/>
  <c r="O3231"/>
  <c r="O1493"/>
  <c r="O2581"/>
  <c r="O2717"/>
  <c r="O475"/>
  <c r="O2580"/>
  <c r="O1643"/>
  <c r="O74"/>
  <c r="O3053"/>
  <c r="O3619"/>
  <c r="O2435"/>
  <c r="O3494"/>
  <c r="O1492"/>
  <c r="O3723"/>
  <c r="O2820"/>
  <c r="O3230"/>
  <c r="O2948"/>
  <c r="O1822"/>
  <c r="O1210"/>
  <c r="O3493"/>
  <c r="O1491"/>
  <c r="O1055"/>
  <c r="O926"/>
  <c r="O778"/>
  <c r="O671"/>
  <c r="O2579"/>
  <c r="O925"/>
  <c r="O777"/>
  <c r="O240"/>
  <c r="O239"/>
  <c r="O238"/>
  <c r="O2150"/>
  <c r="O2578"/>
  <c r="O1490"/>
  <c r="O3052"/>
  <c r="O1489"/>
  <c r="O474"/>
  <c r="O3583"/>
  <c r="O1642"/>
  <c r="O39"/>
  <c r="O2149"/>
  <c r="O1488"/>
  <c r="O1054"/>
  <c r="O3447"/>
  <c r="O1053"/>
  <c r="O3492"/>
  <c r="O670"/>
  <c r="O2577"/>
  <c r="O1487"/>
  <c r="O136"/>
  <c r="O924"/>
  <c r="O237"/>
  <c r="O236"/>
  <c r="O299"/>
  <c r="O3051"/>
  <c r="O1052"/>
  <c r="O573"/>
  <c r="O3229"/>
  <c r="O669"/>
  <c r="O3050"/>
  <c r="O135"/>
  <c r="O923"/>
  <c r="O1486"/>
  <c r="O298"/>
  <c r="O3675"/>
  <c r="O2434"/>
  <c r="O3228"/>
  <c r="O3227"/>
  <c r="O134"/>
  <c r="O2295"/>
  <c r="O3762"/>
  <c r="O1641"/>
  <c r="O668"/>
  <c r="O3302"/>
  <c r="O3674"/>
  <c r="O1989"/>
  <c r="O2716"/>
  <c r="O2715"/>
  <c r="O1051"/>
  <c r="O2576"/>
  <c r="O2148"/>
  <c r="O922"/>
  <c r="O921"/>
  <c r="O920"/>
  <c r="O1988"/>
  <c r="O2819"/>
  <c r="O1987"/>
  <c r="O2714"/>
  <c r="O1485"/>
  <c r="O2818"/>
  <c r="O3049"/>
  <c r="O3048"/>
  <c r="O235"/>
  <c r="O376"/>
  <c r="O297"/>
  <c r="O2433"/>
  <c r="O1352"/>
  <c r="O667"/>
  <c r="O234"/>
  <c r="O572"/>
  <c r="O375"/>
  <c r="O233"/>
  <c r="O2947"/>
  <c r="O776"/>
  <c r="O3761"/>
  <c r="O2575"/>
  <c r="O919"/>
  <c r="O2946"/>
  <c r="O97"/>
  <c r="O1484"/>
  <c r="O1050"/>
  <c r="O1986"/>
  <c r="O2294"/>
  <c r="O1985"/>
  <c r="O2817"/>
  <c r="O918"/>
  <c r="O2945"/>
  <c r="O96"/>
  <c r="O1640"/>
  <c r="O666"/>
  <c r="O1209"/>
  <c r="O2713"/>
  <c r="O3301"/>
  <c r="O1351"/>
  <c r="O2147"/>
  <c r="O374"/>
  <c r="O1208"/>
  <c r="O1984"/>
  <c r="O1483"/>
  <c r="O571"/>
  <c r="O570"/>
  <c r="O1207"/>
  <c r="O2816"/>
  <c r="O232"/>
  <c r="O569"/>
  <c r="O2293"/>
  <c r="O1206"/>
  <c r="O1639"/>
  <c r="O3047"/>
  <c r="O473"/>
  <c r="O3126"/>
  <c r="O73"/>
  <c r="O1821"/>
  <c r="O1205"/>
  <c r="O1204"/>
  <c r="O665"/>
  <c r="O1983"/>
  <c r="O2146"/>
  <c r="O917"/>
  <c r="O916"/>
  <c r="O133"/>
  <c r="O182"/>
  <c r="O1820"/>
  <c r="O1638"/>
  <c r="O2944"/>
  <c r="O775"/>
  <c r="O373"/>
  <c r="O3226"/>
  <c r="O2292"/>
  <c r="O3549"/>
  <c r="O231"/>
  <c r="O1982"/>
  <c r="O3722"/>
  <c r="O915"/>
  <c r="O3742"/>
  <c r="O568"/>
  <c r="O2815"/>
  <c r="O3046"/>
  <c r="O2574"/>
  <c r="O664"/>
  <c r="O663"/>
  <c r="O1819"/>
  <c r="O1818"/>
  <c r="O567"/>
  <c r="O1637"/>
  <c r="O2573"/>
  <c r="O3889"/>
  <c r="O1350"/>
  <c r="O1349"/>
  <c r="O1348"/>
  <c r="O2432"/>
  <c r="O1347"/>
  <c r="O774"/>
  <c r="O1203"/>
  <c r="O1202"/>
  <c r="O3045"/>
  <c r="O230"/>
  <c r="O1817"/>
  <c r="O2145"/>
  <c r="O1201"/>
  <c r="O2431"/>
  <c r="O2430"/>
  <c r="O566"/>
  <c r="O3225"/>
  <c r="O296"/>
  <c r="O1981"/>
  <c r="O773"/>
  <c r="O772"/>
  <c r="O38"/>
  <c r="O2291"/>
  <c r="O1049"/>
  <c r="O1482"/>
  <c r="O662"/>
  <c r="O3582"/>
  <c r="O181"/>
  <c r="O914"/>
  <c r="O1980"/>
  <c r="O2712"/>
  <c r="O2572"/>
  <c r="O132"/>
  <c r="O913"/>
  <c r="O1636"/>
  <c r="O2814"/>
  <c r="O2813"/>
  <c r="O661"/>
  <c r="O660"/>
  <c r="O912"/>
  <c r="O1816"/>
  <c r="O1979"/>
  <c r="O2943"/>
  <c r="O51"/>
  <c r="O24"/>
  <c r="O2144"/>
  <c r="O911"/>
  <c r="O1048"/>
  <c r="O37"/>
  <c r="O372"/>
  <c r="O1481"/>
  <c r="O771"/>
  <c r="O229"/>
  <c r="O2429"/>
  <c r="O659"/>
  <c r="O2571"/>
  <c r="O371"/>
  <c r="O1200"/>
  <c r="O3581"/>
  <c r="O472"/>
  <c r="O1635"/>
  <c r="O2428"/>
  <c r="O131"/>
  <c r="O2942"/>
  <c r="O2427"/>
  <c r="O1346"/>
  <c r="O1978"/>
  <c r="O1977"/>
  <c r="O2143"/>
  <c r="O3374"/>
  <c r="O1345"/>
  <c r="O2142"/>
  <c r="O770"/>
  <c r="O3774"/>
  <c r="O1199"/>
  <c r="O8"/>
  <c r="O295"/>
  <c r="O3819"/>
  <c r="O370"/>
  <c r="O3125"/>
  <c r="O2290"/>
  <c r="O1480"/>
  <c r="O1815"/>
  <c r="O910"/>
  <c r="O1344"/>
  <c r="O1479"/>
  <c r="O1198"/>
  <c r="O769"/>
  <c r="O1814"/>
  <c r="O471"/>
  <c r="O2141"/>
  <c r="O2941"/>
  <c r="O2812"/>
  <c r="O1634"/>
  <c r="O1633"/>
  <c r="O36"/>
  <c r="O470"/>
  <c r="O1047"/>
  <c r="O2426"/>
  <c r="O130"/>
  <c r="O2570"/>
  <c r="O3300"/>
  <c r="O3299"/>
  <c r="O2140"/>
  <c r="O2711"/>
  <c r="O2569"/>
  <c r="O2289"/>
  <c r="O294"/>
  <c r="O2425"/>
  <c r="O2424"/>
  <c r="O1813"/>
  <c r="O293"/>
  <c r="O768"/>
  <c r="O3224"/>
  <c r="O2940"/>
  <c r="O2423"/>
  <c r="O180"/>
  <c r="O469"/>
  <c r="O1812"/>
  <c r="O3703"/>
  <c r="O292"/>
  <c r="O3044"/>
  <c r="O3043"/>
  <c r="O1343"/>
  <c r="O3042"/>
  <c r="O2288"/>
  <c r="O565"/>
  <c r="O3041"/>
  <c r="O2710"/>
  <c r="O3223"/>
  <c r="O658"/>
  <c r="O1342"/>
  <c r="O909"/>
  <c r="O908"/>
  <c r="O1197"/>
  <c r="O3040"/>
  <c r="O1811"/>
  <c r="O1046"/>
  <c r="O1045"/>
  <c r="O179"/>
  <c r="O468"/>
  <c r="O3298"/>
  <c r="O2568"/>
  <c r="O35"/>
  <c r="O767"/>
  <c r="O766"/>
  <c r="O1632"/>
  <c r="O467"/>
  <c r="O466"/>
  <c r="O3618"/>
  <c r="O178"/>
  <c r="O291"/>
  <c r="O2709"/>
  <c r="O2139"/>
  <c r="O1810"/>
  <c r="O907"/>
  <c r="O72"/>
  <c r="O1809"/>
  <c r="O3491"/>
  <c r="O2138"/>
  <c r="O465"/>
  <c r="O906"/>
  <c r="O2811"/>
  <c r="O2708"/>
  <c r="O2567"/>
  <c r="O1631"/>
  <c r="O1478"/>
  <c r="O290"/>
  <c r="O2566"/>
  <c r="O1196"/>
  <c r="O2565"/>
  <c r="O228"/>
  <c r="O369"/>
  <c r="O2287"/>
  <c r="O464"/>
  <c r="O1808"/>
  <c r="O3222"/>
  <c r="O177"/>
  <c r="O1630"/>
  <c r="O1629"/>
  <c r="O2286"/>
  <c r="O1477"/>
  <c r="O905"/>
  <c r="O289"/>
  <c r="O129"/>
  <c r="O904"/>
  <c r="O2707"/>
  <c r="O2564"/>
  <c r="O765"/>
  <c r="O1044"/>
  <c r="O368"/>
  <c r="O1976"/>
  <c r="O288"/>
  <c r="O2939"/>
  <c r="O2938"/>
  <c r="O657"/>
  <c r="O3039"/>
  <c r="O3221"/>
  <c r="O7"/>
  <c r="O2810"/>
  <c r="O2563"/>
  <c r="O176"/>
  <c r="O1043"/>
  <c r="O287"/>
  <c r="O463"/>
  <c r="O462"/>
  <c r="O2422"/>
  <c r="O1195"/>
  <c r="O1341"/>
  <c r="O1975"/>
  <c r="O34"/>
  <c r="O764"/>
  <c r="O2285"/>
  <c r="O286"/>
  <c r="O285"/>
  <c r="O564"/>
  <c r="O1194"/>
  <c r="O1193"/>
  <c r="O903"/>
  <c r="O2137"/>
  <c r="O1628"/>
  <c r="O1627"/>
  <c r="O1626"/>
  <c r="O1192"/>
  <c r="O2562"/>
  <c r="O128"/>
  <c r="O1807"/>
  <c r="O175"/>
  <c r="O18"/>
  <c r="O174"/>
  <c r="O2284"/>
  <c r="O656"/>
  <c r="O17"/>
  <c r="O367"/>
  <c r="O2421"/>
  <c r="O1625"/>
  <c r="O461"/>
  <c r="O763"/>
  <c r="O762"/>
  <c r="O761"/>
  <c r="O284"/>
  <c r="O760"/>
  <c r="O1191"/>
  <c r="O1340"/>
  <c r="O23"/>
  <c r="O1190"/>
  <c r="O173"/>
  <c r="O95"/>
  <c r="O2136"/>
  <c r="O283"/>
  <c r="O227"/>
  <c r="O563"/>
  <c r="O1189"/>
  <c r="O562"/>
  <c r="O50"/>
  <c r="O94"/>
  <c r="O2135"/>
  <c r="O1339"/>
  <c r="O127"/>
  <c r="O1476"/>
  <c r="O1806"/>
  <c r="O282"/>
  <c r="O126"/>
  <c r="O655"/>
  <c r="O561"/>
  <c r="O460"/>
  <c r="O1338"/>
  <c r="O71"/>
  <c r="O1337"/>
  <c r="O1188"/>
  <c r="O459"/>
  <c r="O281"/>
  <c r="O226"/>
  <c r="O125"/>
  <c r="O1805"/>
  <c r="O2134"/>
  <c r="O225"/>
  <c r="O172"/>
  <c r="O1624"/>
  <c r="O902"/>
  <c r="O2133"/>
  <c r="O901"/>
  <c r="O3773"/>
  <c r="O171"/>
  <c r="O70"/>
  <c r="O3"/>
  <c r="O2132"/>
  <c r="O900"/>
  <c r="O124"/>
  <c r="O2420"/>
  <c r="O2131"/>
  <c r="O13"/>
  <c r="O224"/>
  <c r="O366"/>
  <c r="O1974"/>
  <c r="O1973"/>
  <c r="O560"/>
  <c r="O559"/>
  <c r="O1804"/>
  <c r="O1475"/>
  <c r="O1474"/>
  <c r="O2706"/>
  <c r="O899"/>
  <c r="O458"/>
  <c r="O280"/>
  <c r="O457"/>
  <c r="O1336"/>
  <c r="O2130"/>
  <c r="O2129"/>
  <c r="O2561"/>
  <c r="O1042"/>
  <c r="O558"/>
  <c r="O1335"/>
  <c r="O365"/>
  <c r="O3702"/>
  <c r="O123"/>
  <c r="O364"/>
  <c r="O22"/>
  <c r="O170"/>
  <c r="O69"/>
  <c r="O2283"/>
  <c r="O2419"/>
  <c r="O456"/>
  <c r="O1041"/>
  <c r="O68"/>
  <c r="O1972"/>
  <c r="O3446"/>
  <c r="O3445"/>
  <c r="O169"/>
  <c r="O654"/>
  <c r="O1803"/>
  <c r="O223"/>
  <c r="O1623"/>
  <c r="O1971"/>
  <c r="O2809"/>
  <c r="O93"/>
  <c r="O3444"/>
  <c r="O2282"/>
  <c r="O898"/>
  <c r="O759"/>
  <c r="O2560"/>
  <c r="O1622"/>
  <c r="O1334"/>
  <c r="O67"/>
  <c r="O653"/>
  <c r="O168"/>
  <c r="O122"/>
  <c r="O1333"/>
  <c r="O121"/>
  <c r="O1970"/>
  <c r="O1187"/>
  <c r="O1040"/>
  <c r="O167"/>
  <c r="O3220"/>
  <c r="O3219"/>
  <c r="O1802"/>
  <c r="O758"/>
  <c r="O279"/>
  <c r="O1969"/>
  <c r="O120"/>
  <c r="O897"/>
  <c r="O222"/>
  <c r="O66"/>
  <c r="O363"/>
  <c r="O362"/>
  <c r="O278"/>
  <c r="O277"/>
  <c r="O166"/>
  <c r="O33"/>
  <c r="O557"/>
  <c r="O1332"/>
  <c r="O92"/>
  <c r="O1186"/>
  <c r="O1621"/>
  <c r="O165"/>
  <c r="O276"/>
  <c r="O757"/>
  <c r="O32"/>
  <c r="O2281"/>
  <c r="O2705"/>
  <c r="O221"/>
  <c r="O556"/>
  <c r="O896"/>
  <c r="O1620"/>
  <c r="O65"/>
  <c r="O455"/>
  <c r="O756"/>
  <c r="O12"/>
  <c r="O31"/>
  <c r="O361"/>
  <c r="O1331"/>
  <c r="O3580"/>
  <c r="O1801"/>
  <c r="O275"/>
  <c r="O16"/>
  <c r="O3673"/>
  <c r="O1473"/>
  <c r="O454"/>
  <c r="O164"/>
  <c r="O119"/>
  <c r="O2128"/>
  <c r="O755"/>
  <c r="O453"/>
  <c r="O555"/>
  <c r="O11"/>
  <c r="O10"/>
  <c r="O49"/>
  <c r="O6"/>
  <c r="O895"/>
  <c r="O91"/>
  <c r="O754"/>
  <c r="O554"/>
  <c r="O118"/>
  <c r="O452"/>
  <c r="O117"/>
  <c r="O753"/>
  <c r="O4"/>
  <c r="O1968"/>
  <c r="O30"/>
  <c r="O116"/>
  <c r="O115"/>
  <c r="O220"/>
  <c r="O15"/>
  <c r="O360"/>
  <c r="O1185"/>
  <c r="O219"/>
  <c r="V2"/>
  <c r="N1490" i="1"/>
  <c r="N3692"/>
  <c r="N50"/>
  <c r="N3874"/>
  <c r="N318"/>
  <c r="N3764"/>
  <c r="N46"/>
  <c r="N505"/>
  <c r="N304"/>
  <c r="N2817"/>
  <c r="N3558"/>
  <c r="N51"/>
  <c r="N3863"/>
  <c r="N388"/>
  <c r="N3821"/>
  <c r="N7"/>
  <c r="N2819"/>
  <c r="N3701"/>
  <c r="N1679"/>
  <c r="N817"/>
  <c r="N3843"/>
  <c r="N783"/>
  <c r="N3856"/>
  <c r="N1425"/>
  <c r="N4"/>
  <c r="N92"/>
  <c r="N3869"/>
  <c r="N3"/>
  <c r="N213"/>
  <c r="N71"/>
  <c r="N45"/>
  <c r="N132"/>
  <c r="N986"/>
  <c r="N376"/>
  <c r="N48"/>
  <c r="N747"/>
  <c r="N1123"/>
  <c r="N1800"/>
  <c r="N1870"/>
  <c r="N2799"/>
  <c r="N3822"/>
  <c r="N43"/>
  <c r="N3804"/>
  <c r="N89"/>
  <c r="N1382"/>
  <c r="N772"/>
  <c r="N692"/>
  <c r="N3866"/>
  <c r="N674"/>
  <c r="N3855"/>
  <c r="N3834"/>
  <c r="N90"/>
  <c r="N138"/>
  <c r="N498"/>
  <c r="N3749"/>
  <c r="N622"/>
  <c r="N2039"/>
  <c r="N3596"/>
  <c r="N3778"/>
  <c r="N3865"/>
  <c r="N3755"/>
  <c r="N184"/>
  <c r="N3378"/>
  <c r="N11"/>
  <c r="N160"/>
  <c r="N1016"/>
  <c r="N66"/>
  <c r="N3845"/>
  <c r="N3758"/>
  <c r="N3680"/>
  <c r="N3089"/>
  <c r="N3805"/>
  <c r="N3815"/>
  <c r="N3829"/>
  <c r="N3431"/>
  <c r="N65"/>
  <c r="N61"/>
  <c r="N182"/>
  <c r="N3143"/>
  <c r="N420"/>
  <c r="N695"/>
  <c r="N3867"/>
  <c r="N260"/>
  <c r="N356"/>
  <c r="N3847"/>
  <c r="N444"/>
  <c r="N981"/>
  <c r="N3872"/>
  <c r="N3781"/>
  <c r="N496"/>
  <c r="N3725"/>
  <c r="N81"/>
  <c r="N1022"/>
  <c r="N136"/>
  <c r="N151"/>
  <c r="N205"/>
  <c r="N3363"/>
  <c r="N3078"/>
  <c r="N153"/>
  <c r="N3830"/>
  <c r="N3849"/>
  <c r="N3841"/>
  <c r="N87"/>
  <c r="N3858"/>
  <c r="N3790"/>
  <c r="N3735"/>
  <c r="N436"/>
  <c r="N76"/>
  <c r="N3862"/>
  <c r="N116"/>
  <c r="N122"/>
  <c r="N324"/>
  <c r="N209"/>
  <c r="N451"/>
  <c r="N453"/>
  <c r="N463"/>
  <c r="N868"/>
  <c r="N922"/>
  <c r="N871"/>
  <c r="N2942"/>
  <c r="N30"/>
  <c r="N140"/>
  <c r="N731"/>
  <c r="N1751"/>
  <c r="N3195"/>
  <c r="N841"/>
  <c r="N3615"/>
  <c r="N3546"/>
  <c r="N3791"/>
  <c r="N3311"/>
  <c r="N605"/>
  <c r="N3833"/>
  <c r="N3756"/>
  <c r="N3387"/>
  <c r="N1279"/>
  <c r="N3251"/>
  <c r="N3194"/>
  <c r="N3813"/>
  <c r="N3864"/>
  <c r="N3824"/>
  <c r="N3859"/>
  <c r="N3587"/>
  <c r="N3673"/>
  <c r="N362"/>
  <c r="N1175"/>
  <c r="N3459"/>
  <c r="N417"/>
  <c r="N525"/>
  <c r="N3794"/>
  <c r="N2279"/>
  <c r="N402"/>
  <c r="N3672"/>
  <c r="N1457"/>
  <c r="N3509"/>
  <c r="N3807"/>
  <c r="N198"/>
  <c r="N26"/>
  <c r="N819"/>
  <c r="N3854"/>
  <c r="N3852"/>
  <c r="N3361"/>
  <c r="N2916"/>
  <c r="N2571"/>
  <c r="N2735"/>
  <c r="N3775"/>
  <c r="N3853"/>
  <c r="N721"/>
  <c r="N2774"/>
  <c r="N3757"/>
  <c r="N73"/>
  <c r="N3802"/>
  <c r="N3163"/>
  <c r="N3832"/>
  <c r="N544"/>
  <c r="N3741"/>
  <c r="N2997"/>
  <c r="N3719"/>
  <c r="N165"/>
  <c r="N279"/>
  <c r="N532"/>
  <c r="N14"/>
  <c r="N74"/>
  <c r="N641"/>
  <c r="N218"/>
  <c r="N1536"/>
  <c r="N1143"/>
  <c r="N1539"/>
  <c r="N3399"/>
  <c r="N3762"/>
  <c r="N156"/>
  <c r="N3818"/>
  <c r="N3797"/>
  <c r="N1459"/>
  <c r="N3061"/>
  <c r="N1171"/>
  <c r="N58"/>
  <c r="N3846"/>
  <c r="N79"/>
  <c r="N44"/>
  <c r="N252"/>
  <c r="N890"/>
  <c r="N212"/>
  <c r="N282"/>
  <c r="N412"/>
  <c r="N699"/>
  <c r="N474"/>
  <c r="N3743"/>
  <c r="N3000"/>
  <c r="N3230"/>
  <c r="N126"/>
  <c r="N416"/>
  <c r="N259"/>
  <c r="N633"/>
  <c r="N1880"/>
  <c r="N1688"/>
  <c r="N1647"/>
  <c r="N2980"/>
  <c r="N3280"/>
  <c r="N2464"/>
  <c r="N3752"/>
  <c r="N3354"/>
  <c r="N3708"/>
  <c r="N3666"/>
  <c r="N3810"/>
  <c r="N3836"/>
  <c r="N3660"/>
  <c r="N3553"/>
  <c r="N25"/>
  <c r="N54"/>
  <c r="N68"/>
  <c r="N1373"/>
  <c r="N10"/>
  <c r="N501"/>
  <c r="N3803"/>
  <c r="N3793"/>
  <c r="N391"/>
  <c r="N70"/>
  <c r="N3722"/>
  <c r="N3747"/>
  <c r="N3783"/>
  <c r="N119"/>
  <c r="N602"/>
  <c r="N1275"/>
  <c r="N1766"/>
  <c r="N1265"/>
  <c r="N386"/>
  <c r="N1121"/>
  <c r="N2727"/>
  <c r="N3795"/>
  <c r="N3335"/>
  <c r="N2472"/>
  <c r="N802"/>
  <c r="N3769"/>
  <c r="N3688"/>
  <c r="N3417"/>
  <c r="N3597"/>
  <c r="N3857"/>
  <c r="N3718"/>
  <c r="N980"/>
  <c r="N40"/>
  <c r="N3827"/>
  <c r="N3721"/>
  <c r="N2800"/>
  <c r="N974"/>
  <c r="N3819"/>
  <c r="N1600"/>
  <c r="N2154"/>
  <c r="N154"/>
  <c r="N3838"/>
  <c r="N3820"/>
  <c r="N1401"/>
  <c r="N284"/>
  <c r="N865"/>
  <c r="N83"/>
  <c r="N1212"/>
  <c r="N305"/>
  <c r="N217"/>
  <c r="N2417"/>
  <c r="N862"/>
  <c r="N832"/>
  <c r="N3604"/>
  <c r="N547"/>
  <c r="N1145"/>
  <c r="N1918"/>
  <c r="N406"/>
  <c r="N2034"/>
  <c r="N2940"/>
  <c r="N2706"/>
  <c r="N357"/>
  <c r="N3442"/>
  <c r="N3374"/>
  <c r="N3860"/>
  <c r="N1579"/>
  <c r="N3571"/>
  <c r="N3183"/>
  <c r="N3678"/>
  <c r="N1219"/>
  <c r="N286"/>
  <c r="N3733"/>
  <c r="N3806"/>
  <c r="N3414"/>
  <c r="N3768"/>
  <c r="N3480"/>
  <c r="N3850"/>
  <c r="N3734"/>
  <c r="N3736"/>
  <c r="N3811"/>
  <c r="N3792"/>
  <c r="N3809"/>
  <c r="N3844"/>
  <c r="N3789"/>
  <c r="N836"/>
  <c r="N2024"/>
  <c r="N215"/>
  <c r="N3356"/>
  <c r="N3842"/>
  <c r="N3665"/>
  <c r="N3544"/>
  <c r="N1223"/>
  <c r="N2776"/>
  <c r="N3522"/>
  <c r="N2558"/>
  <c r="N3689"/>
  <c r="N387"/>
  <c r="N210"/>
  <c r="N3330"/>
  <c r="N18"/>
  <c r="N20"/>
  <c r="N33"/>
  <c r="N3816"/>
  <c r="N1242"/>
  <c r="N3814"/>
  <c r="N265"/>
  <c r="N287"/>
  <c r="N3264"/>
  <c r="N3421"/>
  <c r="N3825"/>
  <c r="N75"/>
  <c r="N3831"/>
  <c r="N2653"/>
  <c r="N88"/>
  <c r="N96"/>
  <c r="N3252"/>
  <c r="N129"/>
  <c r="N462"/>
  <c r="N970"/>
  <c r="N204"/>
  <c r="N3561"/>
  <c r="N786"/>
  <c r="N637"/>
  <c r="N851"/>
  <c r="N1167"/>
  <c r="N1374"/>
  <c r="N1471"/>
  <c r="N157"/>
  <c r="N3616"/>
  <c r="N2518"/>
  <c r="N1552"/>
  <c r="N1470"/>
  <c r="N2844"/>
  <c r="N3336"/>
  <c r="N3107"/>
  <c r="N1437"/>
  <c r="N3349"/>
  <c r="N2734"/>
  <c r="N3337"/>
  <c r="N3519"/>
  <c r="N3449"/>
  <c r="N2679"/>
  <c r="N3840"/>
  <c r="N3517"/>
  <c r="N484"/>
  <c r="N3674"/>
  <c r="N3677"/>
  <c r="N3682"/>
  <c r="N3786"/>
  <c r="N3784"/>
  <c r="N1195"/>
  <c r="N3468"/>
  <c r="N3837"/>
  <c r="N789"/>
  <c r="N107"/>
  <c r="N206"/>
  <c r="N114"/>
  <c r="N236"/>
  <c r="N224"/>
  <c r="N268"/>
  <c r="N235"/>
  <c r="N3750"/>
  <c r="N404"/>
  <c r="N631"/>
  <c r="N657"/>
  <c r="N3240"/>
  <c r="N1787"/>
  <c r="N3348"/>
  <c r="N1066"/>
  <c r="N908"/>
  <c r="N814"/>
  <c r="N2167"/>
  <c r="N393"/>
  <c r="N3193"/>
  <c r="N3629"/>
  <c r="N3305"/>
  <c r="N3493"/>
  <c r="N3362"/>
  <c r="N3748"/>
  <c r="N3695"/>
  <c r="N3693"/>
  <c r="N3309"/>
  <c r="N3503"/>
  <c r="N3508"/>
  <c r="N440"/>
  <c r="N369"/>
  <c r="N3344"/>
  <c r="N382"/>
  <c r="N3669"/>
  <c r="N2565"/>
  <c r="N2843"/>
  <c r="N3562"/>
  <c r="N3709"/>
  <c r="N86"/>
  <c r="N1023"/>
  <c r="N225"/>
  <c r="N12"/>
  <c r="N69"/>
  <c r="N293"/>
  <c r="N346"/>
  <c r="N394"/>
  <c r="N396"/>
  <c r="N3549"/>
  <c r="N337"/>
  <c r="N442"/>
  <c r="N482"/>
  <c r="N529"/>
  <c r="N613"/>
  <c r="N555"/>
  <c r="N670"/>
  <c r="N492"/>
  <c r="N811"/>
  <c r="N867"/>
  <c r="N995"/>
  <c r="N1019"/>
  <c r="N946"/>
  <c r="N1080"/>
  <c r="N1224"/>
  <c r="N1296"/>
  <c r="N1359"/>
  <c r="N1419"/>
  <c r="N1448"/>
  <c r="N1206"/>
  <c r="N2156"/>
  <c r="N1932"/>
  <c r="N1192"/>
  <c r="N1717"/>
  <c r="N1112"/>
  <c r="N2686"/>
  <c r="N1997"/>
  <c r="N2953"/>
  <c r="N3100"/>
  <c r="N262"/>
  <c r="N3285"/>
  <c r="N3382"/>
  <c r="N3646"/>
  <c r="N2912"/>
  <c r="N3530"/>
  <c r="N3531"/>
  <c r="N3659"/>
  <c r="N3729"/>
  <c r="N3569"/>
  <c r="N3670"/>
  <c r="N3696"/>
  <c r="N3706"/>
  <c r="N3687"/>
  <c r="N3366"/>
  <c r="N3763"/>
  <c r="N3771"/>
  <c r="N3773"/>
  <c r="N3779"/>
  <c r="N3777"/>
  <c r="N3780"/>
  <c r="N3745"/>
  <c r="N3801"/>
  <c r="N3317"/>
  <c r="N3730"/>
  <c r="N3761"/>
  <c r="N180"/>
  <c r="N9"/>
  <c r="N972"/>
  <c r="N649"/>
  <c r="N1293"/>
  <c r="N3576"/>
  <c r="N2566"/>
  <c r="N515"/>
  <c r="N3817"/>
  <c r="N3788"/>
  <c r="N3728"/>
  <c r="N31"/>
  <c r="N2987"/>
  <c r="N16"/>
  <c r="N37"/>
  <c r="N94"/>
  <c r="N159"/>
  <c r="N3662"/>
  <c r="N297"/>
  <c r="N430"/>
  <c r="N434"/>
  <c r="N170"/>
  <c r="N592"/>
  <c r="N621"/>
  <c r="N2784"/>
  <c r="N1038"/>
  <c r="N632"/>
  <c r="N299"/>
  <c r="N1210"/>
  <c r="N702"/>
  <c r="N2671"/>
  <c r="N2792"/>
  <c r="N275"/>
  <c r="N784"/>
  <c r="N1807"/>
  <c r="N3369"/>
  <c r="N3469"/>
  <c r="N3494"/>
  <c r="N3527"/>
  <c r="N3634"/>
  <c r="N2258"/>
  <c r="N3638"/>
  <c r="N3220"/>
  <c r="N3614"/>
  <c r="N1531"/>
  <c r="N3218"/>
  <c r="N3742"/>
  <c r="N3694"/>
  <c r="N3772"/>
  <c r="N3798"/>
  <c r="N3405"/>
  <c r="N1120"/>
  <c r="N27"/>
  <c r="N3699"/>
  <c r="N3069"/>
  <c r="N3635"/>
  <c r="N765"/>
  <c r="N2019"/>
  <c r="N3381"/>
  <c r="N3367"/>
  <c r="N345"/>
  <c r="N661"/>
  <c r="N1753"/>
  <c r="N2725"/>
  <c r="N196"/>
  <c r="N3690"/>
  <c r="N3647"/>
  <c r="N3661"/>
  <c r="N477"/>
  <c r="N358"/>
  <c r="N95"/>
  <c r="N19"/>
  <c r="N148"/>
  <c r="N298"/>
  <c r="N364"/>
  <c r="N264"/>
  <c r="N452"/>
  <c r="N597"/>
  <c r="N533"/>
  <c r="N3481"/>
  <c r="N560"/>
  <c r="N720"/>
  <c r="N801"/>
  <c r="N3488"/>
  <c r="N1110"/>
  <c r="N113"/>
  <c r="N1781"/>
  <c r="N882"/>
  <c r="N1387"/>
  <c r="N1336"/>
  <c r="N2480"/>
  <c r="N2583"/>
  <c r="N1325"/>
  <c r="N1557"/>
  <c r="N3159"/>
  <c r="N3224"/>
  <c r="N3101"/>
  <c r="N3513"/>
  <c r="N3559"/>
  <c r="N3565"/>
  <c r="N3343"/>
  <c r="N3651"/>
  <c r="N3563"/>
  <c r="N3625"/>
  <c r="N2742"/>
  <c r="N3621"/>
  <c r="N3664"/>
  <c r="N2885"/>
  <c r="N3738"/>
  <c r="N3754"/>
  <c r="N3731"/>
  <c r="N3759"/>
  <c r="N3776"/>
  <c r="N3782"/>
  <c r="N3568"/>
  <c r="N3785"/>
  <c r="N3436"/>
  <c r="N3739"/>
  <c r="N524"/>
  <c r="N36"/>
  <c r="N1784"/>
  <c r="N64"/>
  <c r="N3575"/>
  <c r="N1345"/>
  <c r="N3796"/>
  <c r="N3611"/>
  <c r="N1506"/>
  <c r="N3642"/>
  <c r="N3547"/>
  <c r="N3556"/>
  <c r="N1060"/>
  <c r="N1186"/>
  <c r="N3514"/>
  <c r="N110"/>
  <c r="N3359"/>
  <c r="N179"/>
  <c r="N162"/>
  <c r="N3602"/>
  <c r="N164"/>
  <c r="N195"/>
  <c r="N191"/>
  <c r="N475"/>
  <c r="N314"/>
  <c r="N267"/>
  <c r="N520"/>
  <c r="N742"/>
  <c r="N885"/>
  <c r="N745"/>
  <c r="N522"/>
  <c r="N959"/>
  <c r="N1318"/>
  <c r="N1104"/>
  <c r="N1483"/>
  <c r="N1587"/>
  <c r="N2250"/>
  <c r="N2605"/>
  <c r="N2850"/>
  <c r="N1089"/>
  <c r="N1747"/>
  <c r="N2913"/>
  <c r="N3037"/>
  <c r="N3464"/>
  <c r="N3370"/>
  <c r="N2818"/>
  <c r="N3560"/>
  <c r="N3573"/>
  <c r="N3626"/>
  <c r="N3461"/>
  <c r="N3339"/>
  <c r="N3746"/>
  <c r="N3751"/>
  <c r="N3700"/>
  <c r="N3715"/>
  <c r="N3256"/>
  <c r="N3740"/>
  <c r="N3580"/>
  <c r="N2995"/>
  <c r="N3712"/>
  <c r="N106"/>
  <c r="N3697"/>
  <c r="N15"/>
  <c r="N3633"/>
  <c r="N427"/>
  <c r="N3787"/>
  <c r="N2622"/>
  <c r="N1287"/>
  <c r="N1789"/>
  <c r="N3533"/>
  <c r="N3467"/>
  <c r="N1466"/>
  <c r="N446"/>
  <c r="N604"/>
  <c r="N111"/>
  <c r="N49"/>
  <c r="N290"/>
  <c r="N332"/>
  <c r="N3127"/>
  <c r="N202"/>
  <c r="N418"/>
  <c r="N543"/>
  <c r="N1569"/>
  <c r="N395"/>
  <c r="N834"/>
  <c r="N617"/>
  <c r="N1299"/>
  <c r="N782"/>
  <c r="N586"/>
  <c r="N785"/>
  <c r="N3120"/>
  <c r="N537"/>
  <c r="N1030"/>
  <c r="N1033"/>
  <c r="N1097"/>
  <c r="N1099"/>
  <c r="N1255"/>
  <c r="N807"/>
  <c r="N1102"/>
  <c r="N1273"/>
  <c r="N757"/>
  <c r="N855"/>
  <c r="N1132"/>
  <c r="N1117"/>
  <c r="N1333"/>
  <c r="N1395"/>
  <c r="N1259"/>
  <c r="N1614"/>
  <c r="N1277"/>
  <c r="N1230"/>
  <c r="N1566"/>
  <c r="N1423"/>
  <c r="N898"/>
  <c r="N1979"/>
  <c r="N2703"/>
  <c r="N2442"/>
  <c r="N2509"/>
  <c r="N2588"/>
  <c r="N2652"/>
  <c r="N2822"/>
  <c r="N2840"/>
  <c r="N2879"/>
  <c r="N2889"/>
  <c r="N2857"/>
  <c r="N2465"/>
  <c r="N1839"/>
  <c r="N3478"/>
  <c r="N3099"/>
  <c r="N2841"/>
  <c r="N2265"/>
  <c r="N52"/>
  <c r="N1758"/>
  <c r="N3206"/>
  <c r="N3097"/>
  <c r="N3196"/>
  <c r="N3364"/>
  <c r="N3283"/>
  <c r="N3497"/>
  <c r="N3396"/>
  <c r="N3489"/>
  <c r="N3204"/>
  <c r="N3438"/>
  <c r="N3623"/>
  <c r="N2643"/>
  <c r="N3491"/>
  <c r="N3303"/>
  <c r="N3475"/>
  <c r="N3498"/>
  <c r="N3518"/>
  <c r="N3483"/>
  <c r="N3774"/>
  <c r="N3550"/>
  <c r="N3590"/>
  <c r="N3586"/>
  <c r="N8"/>
  <c r="N3534"/>
  <c r="N3484"/>
  <c r="N3705"/>
  <c r="N3675"/>
  <c r="N3737"/>
  <c r="N3770"/>
  <c r="N3507"/>
  <c r="N3716"/>
  <c r="N2547"/>
  <c r="N3574"/>
  <c r="N3679"/>
  <c r="N3656"/>
  <c r="N3744"/>
  <c r="N3753"/>
  <c r="N3545"/>
  <c r="N3799"/>
  <c r="N13"/>
  <c r="N3714"/>
  <c r="N17"/>
  <c r="N1049"/>
  <c r="N2872"/>
  <c r="N3428"/>
  <c r="N2847"/>
  <c r="N3472"/>
  <c r="N3501"/>
  <c r="N3064"/>
  <c r="N2032"/>
  <c r="N2778"/>
  <c r="N1734"/>
  <c r="N3583"/>
  <c r="N2618"/>
  <c r="N3532"/>
  <c r="N2597"/>
  <c r="N3554"/>
  <c r="N447"/>
  <c r="N2904"/>
  <c r="N22"/>
  <c r="N91"/>
  <c r="N185"/>
  <c r="N273"/>
  <c r="N315"/>
  <c r="N348"/>
  <c r="N201"/>
  <c r="N531"/>
  <c r="N535"/>
  <c r="N503"/>
  <c r="N623"/>
  <c r="N528"/>
  <c r="N578"/>
  <c r="N688"/>
  <c r="N697"/>
  <c r="N200"/>
  <c r="N760"/>
  <c r="N901"/>
  <c r="N1006"/>
  <c r="N671"/>
  <c r="N1418"/>
  <c r="N733"/>
  <c r="N1534"/>
  <c r="N1760"/>
  <c r="N1879"/>
  <c r="N1327"/>
  <c r="N1349"/>
  <c r="N3535"/>
  <c r="N1961"/>
  <c r="N1664"/>
  <c r="N2586"/>
  <c r="N3067"/>
  <c r="N3188"/>
  <c r="N1078"/>
  <c r="N3588"/>
  <c r="N3321"/>
  <c r="N3324"/>
  <c r="N3334"/>
  <c r="N3341"/>
  <c r="N3401"/>
  <c r="N3279"/>
  <c r="N3521"/>
  <c r="N3618"/>
  <c r="N3260"/>
  <c r="N3639"/>
  <c r="N3617"/>
  <c r="N3683"/>
  <c r="N3766"/>
  <c r="N3640"/>
  <c r="N1923"/>
  <c r="N3732"/>
  <c r="N3165"/>
  <c r="N3663"/>
  <c r="N913"/>
  <c r="N1292"/>
  <c r="N3698"/>
  <c r="N1366"/>
  <c r="N3536"/>
  <c r="N1063"/>
  <c r="N476"/>
  <c r="N3717"/>
  <c r="N3711"/>
  <c r="N988"/>
  <c r="N1540"/>
  <c r="N1692"/>
  <c r="N2751"/>
  <c r="N1484"/>
  <c r="N3760"/>
  <c r="N1013"/>
  <c r="N3492"/>
  <c r="N3567"/>
  <c r="N3723"/>
  <c r="N181"/>
  <c r="N459"/>
  <c r="N385"/>
  <c r="N254"/>
  <c r="N437"/>
  <c r="N858"/>
  <c r="N3168"/>
  <c r="N3146"/>
  <c r="N3222"/>
  <c r="N2866"/>
  <c r="N3505"/>
  <c r="N3511"/>
  <c r="N678"/>
  <c r="N1064"/>
  <c r="N32"/>
  <c r="N47"/>
  <c r="N1386"/>
  <c r="N161"/>
  <c r="N216"/>
  <c r="N77"/>
  <c r="N237"/>
  <c r="N281"/>
  <c r="N3713"/>
  <c r="N336"/>
  <c r="N330"/>
  <c r="N355"/>
  <c r="N457"/>
  <c r="N117"/>
  <c r="N600"/>
  <c r="N911"/>
  <c r="N339"/>
  <c r="N659"/>
  <c r="N227"/>
  <c r="N323"/>
  <c r="N625"/>
  <c r="N825"/>
  <c r="N840"/>
  <c r="N870"/>
  <c r="N694"/>
  <c r="N764"/>
  <c r="N666"/>
  <c r="N1329"/>
  <c r="N956"/>
  <c r="N1188"/>
  <c r="N653"/>
  <c r="N1864"/>
  <c r="N1233"/>
  <c r="N1447"/>
  <c r="N1538"/>
  <c r="N1246"/>
  <c r="N1686"/>
  <c r="N1654"/>
  <c r="N1810"/>
  <c r="N2573"/>
  <c r="N1951"/>
  <c r="N1804"/>
  <c r="N2030"/>
  <c r="N2245"/>
  <c r="N2051"/>
  <c r="N2313"/>
  <c r="N2303"/>
  <c r="N2425"/>
  <c r="N2602"/>
  <c r="N1615"/>
  <c r="N2612"/>
  <c r="N2374"/>
  <c r="N3030"/>
  <c r="N2798"/>
  <c r="N2411"/>
  <c r="N2810"/>
  <c r="N1651"/>
  <c r="N2022"/>
  <c r="N2834"/>
  <c r="N2975"/>
  <c r="N2948"/>
  <c r="N2911"/>
  <c r="N3033"/>
  <c r="N2318"/>
  <c r="N3138"/>
  <c r="N2715"/>
  <c r="N3185"/>
  <c r="N3214"/>
  <c r="N3242"/>
  <c r="N3294"/>
  <c r="N3358"/>
  <c r="N3376"/>
  <c r="N3066"/>
  <c r="N3390"/>
  <c r="N3397"/>
  <c r="N3418"/>
  <c r="N3419"/>
  <c r="N3704"/>
  <c r="N3462"/>
  <c r="N3529"/>
  <c r="N3540"/>
  <c r="N3323"/>
  <c r="N3392"/>
  <c r="N2756"/>
  <c r="N3557"/>
  <c r="N3876"/>
  <c r="N3499"/>
  <c r="N3591"/>
  <c r="N3648"/>
  <c r="N3585"/>
  <c r="N3650"/>
  <c r="N3032"/>
  <c r="N3652"/>
  <c r="N3655"/>
  <c r="N3526"/>
  <c r="N3658"/>
  <c r="N3703"/>
  <c r="N3333"/>
  <c r="N3684"/>
  <c r="N3685"/>
  <c r="N3643"/>
  <c r="N2845"/>
  <c r="N2589"/>
  <c r="N3255"/>
  <c r="N338"/>
  <c r="N108"/>
  <c r="N3223"/>
  <c r="N1166"/>
  <c r="N563"/>
  <c r="N1370"/>
  <c r="N3720"/>
  <c r="N1529"/>
  <c r="N1858"/>
  <c r="N2202"/>
  <c r="N2903"/>
  <c r="N3566"/>
  <c r="N2272"/>
  <c r="N655"/>
  <c r="N2935"/>
  <c r="N1350"/>
  <c r="N1748"/>
  <c r="N1073"/>
  <c r="N3244"/>
  <c r="N3555"/>
  <c r="N3668"/>
  <c r="N302"/>
  <c r="N596"/>
  <c r="N1076"/>
  <c r="N568"/>
  <c r="N3620"/>
  <c r="N1360"/>
  <c r="N128"/>
  <c r="N2901"/>
  <c r="N278"/>
  <c r="N247"/>
  <c r="N411"/>
  <c r="N413"/>
  <c r="N450"/>
  <c r="N466"/>
  <c r="N458"/>
  <c r="N566"/>
  <c r="N546"/>
  <c r="N698"/>
  <c r="N1025"/>
  <c r="N1291"/>
  <c r="N833"/>
  <c r="N940"/>
  <c r="N943"/>
  <c r="N624"/>
  <c r="N967"/>
  <c r="N713"/>
  <c r="N1057"/>
  <c r="N1101"/>
  <c r="N1253"/>
  <c r="N1305"/>
  <c r="N629"/>
  <c r="N2452"/>
  <c r="N1381"/>
  <c r="N1513"/>
  <c r="N1574"/>
  <c r="N1936"/>
  <c r="N1047"/>
  <c r="N1657"/>
  <c r="N1627"/>
  <c r="N2677"/>
  <c r="N1884"/>
  <c r="N2851"/>
  <c r="N1847"/>
  <c r="N1601"/>
  <c r="N2707"/>
  <c r="N3350"/>
  <c r="N3036"/>
  <c r="N3318"/>
  <c r="N3021"/>
  <c r="N3153"/>
  <c r="N3710"/>
  <c r="N3420"/>
  <c r="N3437"/>
  <c r="N3298"/>
  <c r="N3448"/>
  <c r="N3453"/>
  <c r="N3345"/>
  <c r="N3486"/>
  <c r="N3671"/>
  <c r="N3619"/>
  <c r="N3524"/>
  <c r="N3593"/>
  <c r="N3627"/>
  <c r="N3637"/>
  <c r="N3425"/>
  <c r="N3577"/>
  <c r="N3657"/>
  <c r="N3681"/>
  <c r="N3624"/>
  <c r="N255"/>
  <c r="N123"/>
  <c r="N924"/>
  <c r="N1494"/>
  <c r="N208"/>
  <c r="N1948"/>
  <c r="N301"/>
  <c r="N3676"/>
  <c r="N1384"/>
  <c r="N3599"/>
  <c r="N1520"/>
  <c r="N2634"/>
  <c r="N3314"/>
  <c r="N3254"/>
  <c r="N168"/>
  <c r="N3047"/>
  <c r="N2950"/>
  <c r="N242"/>
  <c r="N353"/>
  <c r="N415"/>
  <c r="N590"/>
  <c r="N863"/>
  <c r="N167"/>
  <c r="N936"/>
  <c r="N1771"/>
  <c r="N2125"/>
  <c r="N2177"/>
  <c r="N1775"/>
  <c r="N1181"/>
  <c r="N1817"/>
  <c r="N2536"/>
  <c r="N3225"/>
  <c r="N3332"/>
  <c r="N3458"/>
  <c r="N3551"/>
  <c r="N3079"/>
  <c r="N3632"/>
  <c r="N3644"/>
  <c r="N3456"/>
  <c r="N341"/>
  <c r="N2816"/>
  <c r="N3265"/>
  <c r="N28"/>
  <c r="N3386"/>
  <c r="N3592"/>
  <c r="N294"/>
  <c r="N190"/>
  <c r="N149"/>
  <c r="N573"/>
  <c r="N320"/>
  <c r="N274"/>
  <c r="N145"/>
  <c r="N354"/>
  <c r="N373"/>
  <c r="N234"/>
  <c r="N280"/>
  <c r="N381"/>
  <c r="N410"/>
  <c r="N448"/>
  <c r="N480"/>
  <c r="N593"/>
  <c r="N538"/>
  <c r="N558"/>
  <c r="N527"/>
  <c r="N635"/>
  <c r="N478"/>
  <c r="N470"/>
  <c r="N654"/>
  <c r="N514"/>
  <c r="N650"/>
  <c r="N668"/>
  <c r="N519"/>
  <c r="N806"/>
  <c r="N748"/>
  <c r="N768"/>
  <c r="N809"/>
  <c r="N831"/>
  <c r="N846"/>
  <c r="N854"/>
  <c r="N861"/>
  <c r="N799"/>
  <c r="N523"/>
  <c r="N616"/>
  <c r="N620"/>
  <c r="N939"/>
  <c r="N808"/>
  <c r="N1154"/>
  <c r="N1564"/>
  <c r="N1323"/>
  <c r="N1289"/>
  <c r="N1144"/>
  <c r="N1182"/>
  <c r="N838"/>
  <c r="N1352"/>
  <c r="N1376"/>
  <c r="N1211"/>
  <c r="N1435"/>
  <c r="N1077"/>
  <c r="N1393"/>
  <c r="N1478"/>
  <c r="N1567"/>
  <c r="N1383"/>
  <c r="N1696"/>
  <c r="N928"/>
  <c r="N1635"/>
  <c r="N1598"/>
  <c r="N1646"/>
  <c r="N1131"/>
  <c r="N1545"/>
  <c r="N1663"/>
  <c r="N1885"/>
  <c r="N2322"/>
  <c r="N2352"/>
  <c r="N2391"/>
  <c r="N2413"/>
  <c r="N2311"/>
  <c r="N2477"/>
  <c r="N2407"/>
  <c r="N2275"/>
  <c r="N3403"/>
  <c r="N1823"/>
  <c r="N2646"/>
  <c r="N2670"/>
  <c r="N1388"/>
  <c r="N2714"/>
  <c r="N1818"/>
  <c r="N1596"/>
  <c r="N2780"/>
  <c r="N2830"/>
  <c r="N2832"/>
  <c r="N2878"/>
  <c r="N2956"/>
  <c r="N2931"/>
  <c r="N2979"/>
  <c r="N3028"/>
  <c r="N3051"/>
  <c r="N2783"/>
  <c r="N3137"/>
  <c r="N3141"/>
  <c r="N2126"/>
  <c r="N3170"/>
  <c r="N2445"/>
  <c r="N3215"/>
  <c r="N3630"/>
  <c r="N3631"/>
  <c r="N3263"/>
  <c r="N3296"/>
  <c r="N3423"/>
  <c r="N3407"/>
  <c r="N3447"/>
  <c r="N3446"/>
  <c r="N3463"/>
  <c r="N3622"/>
  <c r="N3270"/>
  <c r="N3452"/>
  <c r="N3454"/>
  <c r="N3686"/>
  <c r="N3175"/>
  <c r="N3702"/>
  <c r="N3302"/>
  <c r="N3470"/>
  <c r="N3506"/>
  <c r="N3466"/>
  <c r="N3600"/>
  <c r="N3538"/>
  <c r="N3512"/>
  <c r="N3073"/>
  <c r="N3371"/>
  <c r="N3595"/>
  <c r="N3609"/>
  <c r="N3610"/>
  <c r="N3357"/>
  <c r="N3342"/>
  <c r="N3649"/>
  <c r="N3520"/>
  <c r="N3645"/>
  <c r="N425"/>
  <c r="N3031"/>
  <c r="N3409"/>
  <c r="N3477"/>
  <c r="N3653"/>
  <c r="N3439"/>
  <c r="N3605"/>
  <c r="N910"/>
  <c r="N2985"/>
  <c r="N982"/>
  <c r="N207"/>
  <c r="N2475"/>
  <c r="N3129"/>
  <c r="N3584"/>
  <c r="N1085"/>
  <c r="N2908"/>
  <c r="N3878"/>
  <c r="N263"/>
  <c r="N518"/>
  <c r="N2803"/>
  <c r="N559"/>
  <c r="N663"/>
  <c r="N3564"/>
  <c r="N1093"/>
  <c r="N1369"/>
  <c r="N1924"/>
  <c r="N1669"/>
  <c r="N658"/>
  <c r="N3093"/>
  <c r="N3158"/>
  <c r="N3282"/>
  <c r="N3320"/>
  <c r="N3654"/>
  <c r="N708"/>
  <c r="N3487"/>
  <c r="N2240"/>
  <c r="N1733"/>
  <c r="N3543"/>
  <c r="N3628"/>
  <c r="N3707"/>
  <c r="N3169"/>
  <c r="N3541"/>
  <c r="N2428"/>
  <c r="N349"/>
  <c r="N465"/>
  <c r="N1930"/>
  <c r="N1014"/>
  <c r="N1431"/>
  <c r="N2965"/>
  <c r="N3124"/>
  <c r="N1565"/>
  <c r="N1518"/>
  <c r="N749"/>
  <c r="N100"/>
  <c r="N754"/>
  <c r="N1776"/>
  <c r="N175"/>
  <c r="N1312"/>
  <c r="N1134"/>
  <c r="N1308"/>
  <c r="N1634"/>
  <c r="N2932"/>
  <c r="N2880"/>
  <c r="N3179"/>
  <c r="N3377"/>
  <c r="N3346"/>
  <c r="N2503"/>
  <c r="N3394"/>
  <c r="N3582"/>
  <c r="N2695"/>
  <c r="N1821"/>
  <c r="N34"/>
  <c r="N3594"/>
  <c r="N72"/>
  <c r="N42"/>
  <c r="N3607"/>
  <c r="N192"/>
  <c r="N38"/>
  <c r="N326"/>
  <c r="N296"/>
  <c r="N134"/>
  <c r="N261"/>
  <c r="N564"/>
  <c r="N231"/>
  <c r="N619"/>
  <c r="N584"/>
  <c r="N347"/>
  <c r="N791"/>
  <c r="N507"/>
  <c r="N874"/>
  <c r="N881"/>
  <c r="N884"/>
  <c r="N966"/>
  <c r="N976"/>
  <c r="N897"/>
  <c r="N1053"/>
  <c r="N978"/>
  <c r="N1113"/>
  <c r="N1202"/>
  <c r="N1091"/>
  <c r="N1109"/>
  <c r="N548"/>
  <c r="N1283"/>
  <c r="N803"/>
  <c r="N1302"/>
  <c r="N1438"/>
  <c r="N1519"/>
  <c r="N979"/>
  <c r="N1324"/>
  <c r="N1606"/>
  <c r="N1621"/>
  <c r="N389"/>
  <c r="N1704"/>
  <c r="N1653"/>
  <c r="N2373"/>
  <c r="N1834"/>
  <c r="N1732"/>
  <c r="N3190"/>
  <c r="N2293"/>
  <c r="N2378"/>
  <c r="N2453"/>
  <c r="N1571"/>
  <c r="N1872"/>
  <c r="N1604"/>
  <c r="N1848"/>
  <c r="N2532"/>
  <c r="N2560"/>
  <c r="N2534"/>
  <c r="N2655"/>
  <c r="N2797"/>
  <c r="N2873"/>
  <c r="N2839"/>
  <c r="N2575"/>
  <c r="N2639"/>
  <c r="N2941"/>
  <c r="N2833"/>
  <c r="N3019"/>
  <c r="N2128"/>
  <c r="N2699"/>
  <c r="N3164"/>
  <c r="N3612"/>
  <c r="N2837"/>
  <c r="N3160"/>
  <c r="N3172"/>
  <c r="N3133"/>
  <c r="N2135"/>
  <c r="N3199"/>
  <c r="N3219"/>
  <c r="N3105"/>
  <c r="N3221"/>
  <c r="N3307"/>
  <c r="N3313"/>
  <c r="N3198"/>
  <c r="N3393"/>
  <c r="N3347"/>
  <c r="N3406"/>
  <c r="N3426"/>
  <c r="N3257"/>
  <c r="N3440"/>
  <c r="N3415"/>
  <c r="N3537"/>
  <c r="N3474"/>
  <c r="N3385"/>
  <c r="N3433"/>
  <c r="N3504"/>
  <c r="N3485"/>
  <c r="N3539"/>
  <c r="N3542"/>
  <c r="N3578"/>
  <c r="N3500"/>
  <c r="N3603"/>
  <c r="N377"/>
  <c r="N3429"/>
  <c r="N1875"/>
  <c r="N3432"/>
  <c r="N3373"/>
  <c r="N3606"/>
  <c r="N3267"/>
  <c r="N1759"/>
  <c r="N3383"/>
  <c r="N3482"/>
  <c r="N3352"/>
  <c r="N3471"/>
  <c r="N223"/>
  <c r="N1160"/>
  <c r="N269"/>
  <c r="N3598"/>
  <c r="N2801"/>
  <c r="N1869"/>
  <c r="N1937"/>
  <c r="N2514"/>
  <c r="N1967"/>
  <c r="N2620"/>
  <c r="N3048"/>
  <c r="N3528"/>
  <c r="N21"/>
  <c r="N3273"/>
  <c r="N1857"/>
  <c r="N121"/>
  <c r="N359"/>
  <c r="N585"/>
  <c r="N896"/>
  <c r="N550"/>
  <c r="N127"/>
  <c r="N367"/>
  <c r="N1084"/>
  <c r="N1220"/>
  <c r="N704"/>
  <c r="N3059"/>
  <c r="N1644"/>
  <c r="N1028"/>
  <c r="N1701"/>
  <c r="N1785"/>
  <c r="N3579"/>
  <c r="N1965"/>
  <c r="N2138"/>
  <c r="N1424"/>
  <c r="N3065"/>
  <c r="N2906"/>
  <c r="N3636"/>
  <c r="N3245"/>
  <c r="N3408"/>
  <c r="N3455"/>
  <c r="N2733"/>
  <c r="N3502"/>
  <c r="N3515"/>
  <c r="N3548"/>
  <c r="N565"/>
  <c r="N3108"/>
  <c r="N340"/>
  <c r="N3213"/>
  <c r="N455"/>
  <c r="N407"/>
  <c r="N888"/>
  <c r="N769"/>
  <c r="N2692"/>
  <c r="N1044"/>
  <c r="N1322"/>
  <c r="N3460"/>
  <c r="N905"/>
  <c r="N648"/>
  <c r="N146"/>
  <c r="N141"/>
  <c r="N171"/>
  <c r="N84"/>
  <c r="N245"/>
  <c r="N246"/>
  <c r="N3277"/>
  <c r="N276"/>
  <c r="N253"/>
  <c r="N272"/>
  <c r="N248"/>
  <c r="N342"/>
  <c r="N321"/>
  <c r="N363"/>
  <c r="N312"/>
  <c r="N383"/>
  <c r="N277"/>
  <c r="N461"/>
  <c r="N400"/>
  <c r="N365"/>
  <c r="N334"/>
  <c r="N3510"/>
  <c r="N572"/>
  <c r="N534"/>
  <c r="N579"/>
  <c r="N609"/>
  <c r="N724"/>
  <c r="N435"/>
  <c r="N755"/>
  <c r="N829"/>
  <c r="N726"/>
  <c r="N767"/>
  <c r="N722"/>
  <c r="N780"/>
  <c r="N795"/>
  <c r="N876"/>
  <c r="N859"/>
  <c r="N864"/>
  <c r="N887"/>
  <c r="N684"/>
  <c r="N1156"/>
  <c r="N673"/>
  <c r="N1042"/>
  <c r="N1024"/>
  <c r="N2348"/>
  <c r="N919"/>
  <c r="N1071"/>
  <c r="N1081"/>
  <c r="N1108"/>
  <c r="N947"/>
  <c r="N1007"/>
  <c r="N1088"/>
  <c r="N1020"/>
  <c r="N1258"/>
  <c r="N1341"/>
  <c r="N1217"/>
  <c r="N1037"/>
  <c r="N1389"/>
  <c r="N1197"/>
  <c r="N1415"/>
  <c r="N1378"/>
  <c r="N1465"/>
  <c r="N1863"/>
  <c r="N1575"/>
  <c r="N1391"/>
  <c r="N1543"/>
  <c r="N1533"/>
  <c r="N1422"/>
  <c r="N1328"/>
  <c r="N1460"/>
  <c r="N1641"/>
  <c r="N1662"/>
  <c r="N1671"/>
  <c r="N1703"/>
  <c r="N1532"/>
  <c r="N3049"/>
  <c r="N1887"/>
  <c r="N1861"/>
  <c r="N2444"/>
  <c r="N1595"/>
  <c r="N2461"/>
  <c r="N1986"/>
  <c r="N2689"/>
  <c r="N2631"/>
  <c r="N2732"/>
  <c r="N1985"/>
  <c r="N2698"/>
  <c r="N3125"/>
  <c r="N2261"/>
  <c r="N2786"/>
  <c r="N3086"/>
  <c r="N2982"/>
  <c r="N2061"/>
  <c r="N2964"/>
  <c r="N2759"/>
  <c r="N3043"/>
  <c r="N1843"/>
  <c r="N3056"/>
  <c r="N3197"/>
  <c r="N3395"/>
  <c r="N2829"/>
  <c r="N3258"/>
  <c r="N3113"/>
  <c r="N3152"/>
  <c r="N3174"/>
  <c r="N3210"/>
  <c r="N2992"/>
  <c r="N3216"/>
  <c r="N3250"/>
  <c r="N3241"/>
  <c r="N3613"/>
  <c r="N3581"/>
  <c r="N2936"/>
  <c r="N2946"/>
  <c r="N3299"/>
  <c r="N3338"/>
  <c r="N3570"/>
  <c r="N2939"/>
  <c r="N3271"/>
  <c r="N1514"/>
  <c r="N3424"/>
  <c r="N3276"/>
  <c r="N3110"/>
  <c r="N3340"/>
  <c r="N3473"/>
  <c r="N3765"/>
  <c r="N3315"/>
  <c r="N3465"/>
  <c r="N3235"/>
  <c r="N3523"/>
  <c r="N102"/>
  <c r="N256"/>
  <c r="N1597"/>
  <c r="N2678"/>
  <c r="N3187"/>
  <c r="N3018"/>
  <c r="N770"/>
  <c r="N3379"/>
  <c r="N3388"/>
  <c r="N1682"/>
  <c r="N3372"/>
  <c r="N60"/>
  <c r="N135"/>
  <c r="N105"/>
  <c r="N335"/>
  <c r="N1316"/>
  <c r="N929"/>
  <c r="N487"/>
  <c r="N682"/>
  <c r="N644"/>
  <c r="N3368"/>
  <c r="N729"/>
  <c r="N793"/>
  <c r="N960"/>
  <c r="N830"/>
  <c r="N1068"/>
  <c r="N739"/>
  <c r="N763"/>
  <c r="N1051"/>
  <c r="N1198"/>
  <c r="N1207"/>
  <c r="N627"/>
  <c r="N1409"/>
  <c r="N1286"/>
  <c r="N1179"/>
  <c r="N1505"/>
  <c r="N1685"/>
  <c r="N686"/>
  <c r="N1453"/>
  <c r="N2219"/>
  <c r="N1754"/>
  <c r="N1816"/>
  <c r="N1576"/>
  <c r="N2970"/>
  <c r="N3870"/>
  <c r="N2938"/>
  <c r="N3275"/>
  <c r="N2479"/>
  <c r="N3301"/>
  <c r="N3288"/>
  <c r="N3329"/>
  <c r="N3209"/>
  <c r="N3360"/>
  <c r="N3412"/>
  <c r="N1959"/>
  <c r="N2747"/>
  <c r="N665"/>
  <c r="N158"/>
  <c r="N1147"/>
  <c r="N1593"/>
  <c r="N1450"/>
  <c r="N1830"/>
  <c r="N3233"/>
  <c r="N606"/>
  <c r="N634"/>
  <c r="N62"/>
  <c r="N781"/>
  <c r="N923"/>
  <c r="N1642"/>
  <c r="N1442"/>
  <c r="N1699"/>
  <c r="N2542"/>
  <c r="N2611"/>
  <c r="N3451"/>
  <c r="N3039"/>
  <c r="N2003"/>
  <c r="N3200"/>
  <c r="N3084"/>
  <c r="N3246"/>
  <c r="N3286"/>
  <c r="N1408"/>
  <c r="N1321"/>
  <c r="N3375"/>
  <c r="N2929"/>
  <c r="N3365"/>
  <c r="N3400"/>
  <c r="N3355"/>
  <c r="N2595"/>
  <c r="N285"/>
  <c r="N289"/>
  <c r="N344"/>
  <c r="N2338"/>
  <c r="N397"/>
  <c r="N421"/>
  <c r="N676"/>
  <c r="N732"/>
  <c r="N741"/>
  <c r="N973"/>
  <c r="N821"/>
  <c r="N1103"/>
  <c r="N1133"/>
  <c r="N1311"/>
  <c r="N1001"/>
  <c r="N1136"/>
  <c r="N1432"/>
  <c r="N1590"/>
  <c r="N1831"/>
  <c r="N2401"/>
  <c r="N2277"/>
  <c r="N3457"/>
  <c r="N2895"/>
  <c r="N2986"/>
  <c r="N3023"/>
  <c r="N3325"/>
  <c r="N3253"/>
  <c r="N2610"/>
  <c r="N3082"/>
  <c r="N1164"/>
  <c r="N3525"/>
  <c r="N57"/>
  <c r="N109"/>
  <c r="N172"/>
  <c r="N1994"/>
  <c r="N155"/>
  <c r="N1958"/>
  <c r="N240"/>
  <c r="N352"/>
  <c r="N112"/>
  <c r="N3427"/>
  <c r="N1726"/>
  <c r="N502"/>
  <c r="N517"/>
  <c r="N468"/>
  <c r="N483"/>
  <c r="N512"/>
  <c r="N536"/>
  <c r="N193"/>
  <c r="N598"/>
  <c r="N581"/>
  <c r="N608"/>
  <c r="N499"/>
  <c r="N594"/>
  <c r="N826"/>
  <c r="N844"/>
  <c r="N879"/>
  <c r="N746"/>
  <c r="N399"/>
  <c r="N933"/>
  <c r="N915"/>
  <c r="N938"/>
  <c r="N1082"/>
  <c r="N441"/>
  <c r="N1056"/>
  <c r="N1075"/>
  <c r="N1045"/>
  <c r="N1128"/>
  <c r="N1137"/>
  <c r="N1086"/>
  <c r="N652"/>
  <c r="N1244"/>
  <c r="N1281"/>
  <c r="N1294"/>
  <c r="N1304"/>
  <c r="N1348"/>
  <c r="N1320"/>
  <c r="N1397"/>
  <c r="N1017"/>
  <c r="N1413"/>
  <c r="N1114"/>
  <c r="N1248"/>
  <c r="N1177"/>
  <c r="N1472"/>
  <c r="N1709"/>
  <c r="N1226"/>
  <c r="N1331"/>
  <c r="N1577"/>
  <c r="N1622"/>
  <c r="N3450"/>
  <c r="N1894"/>
  <c r="N1683"/>
  <c r="N1585"/>
  <c r="N2928"/>
  <c r="N1723"/>
  <c r="N1973"/>
  <c r="N1764"/>
  <c r="N1714"/>
  <c r="N2340"/>
  <c r="N1527"/>
  <c r="N1362"/>
  <c r="N2781"/>
  <c r="N2717"/>
  <c r="N2456"/>
  <c r="N2406"/>
  <c r="N469"/>
  <c r="N2278"/>
  <c r="N2211"/>
  <c r="N2382"/>
  <c r="N2716"/>
  <c r="N2722"/>
  <c r="N1842"/>
  <c r="N2849"/>
  <c r="N2814"/>
  <c r="N2886"/>
  <c r="N2210"/>
  <c r="N1489"/>
  <c r="N2899"/>
  <c r="N2920"/>
  <c r="N2923"/>
  <c r="N2955"/>
  <c r="N2962"/>
  <c r="N3495"/>
  <c r="N2647"/>
  <c r="N3010"/>
  <c r="N1741"/>
  <c r="N3071"/>
  <c r="N3095"/>
  <c r="N3085"/>
  <c r="N3088"/>
  <c r="N2972"/>
  <c r="N3207"/>
  <c r="N3109"/>
  <c r="N3103"/>
  <c r="N3112"/>
  <c r="N3142"/>
  <c r="N752"/>
  <c r="N3145"/>
  <c r="N3131"/>
  <c r="N3234"/>
  <c r="N2746"/>
  <c r="N3441"/>
  <c r="N3281"/>
  <c r="N3284"/>
  <c r="N3300"/>
  <c r="N1938"/>
  <c r="N3326"/>
  <c r="N2959"/>
  <c r="N3353"/>
  <c r="N3389"/>
  <c r="N3410"/>
  <c r="N3411"/>
  <c r="N3398"/>
  <c r="N3068"/>
  <c r="N3247"/>
  <c r="N3430"/>
  <c r="N3434"/>
  <c r="N2771"/>
  <c r="N3435"/>
  <c r="N1094"/>
  <c r="N3413"/>
  <c r="N283"/>
  <c r="N582"/>
  <c r="N3812"/>
  <c r="N327"/>
  <c r="N3391"/>
  <c r="N656"/>
  <c r="N787"/>
  <c r="N360"/>
  <c r="N521"/>
  <c r="N1185"/>
  <c r="N1249"/>
  <c r="N1525"/>
  <c r="N1581"/>
  <c r="N1925"/>
  <c r="N1582"/>
  <c r="N3404"/>
  <c r="N1693"/>
  <c r="N2708"/>
  <c r="N2745"/>
  <c r="N2960"/>
  <c r="N2988"/>
  <c r="N3167"/>
  <c r="N3121"/>
  <c r="N1939"/>
  <c r="N3202"/>
  <c r="N3293"/>
  <c r="N3479"/>
  <c r="N3402"/>
  <c r="N2180"/>
  <c r="N3278"/>
  <c r="N504"/>
  <c r="N1426"/>
  <c r="N118"/>
  <c r="N23"/>
  <c r="N571"/>
  <c r="N403"/>
  <c r="N857"/>
  <c r="N892"/>
  <c r="N1239"/>
  <c r="N1716"/>
  <c r="N1827"/>
  <c r="N2718"/>
  <c r="N2220"/>
  <c r="N3445"/>
  <c r="N2535"/>
  <c r="N2947"/>
  <c r="N2892"/>
  <c r="N2513"/>
  <c r="N2351"/>
  <c r="N2909"/>
  <c r="N2981"/>
  <c r="N3029"/>
  <c r="N3166"/>
  <c r="N3063"/>
  <c r="N3312"/>
  <c r="N2694"/>
  <c r="N569"/>
  <c r="N1270"/>
  <c r="N3248"/>
  <c r="N55"/>
  <c r="N104"/>
  <c r="N152"/>
  <c r="N460"/>
  <c r="N374"/>
  <c r="N738"/>
  <c r="N774"/>
  <c r="N810"/>
  <c r="N886"/>
  <c r="N1174"/>
  <c r="N705"/>
  <c r="N877"/>
  <c r="N1319"/>
  <c r="N1385"/>
  <c r="N1740"/>
  <c r="N2012"/>
  <c r="N1705"/>
  <c r="N3601"/>
  <c r="N2392"/>
  <c r="N926"/>
  <c r="N2396"/>
  <c r="N1554"/>
  <c r="N3839"/>
  <c r="N3016"/>
  <c r="N1560"/>
  <c r="N2749"/>
  <c r="N2349"/>
  <c r="N2796"/>
  <c r="N2842"/>
  <c r="N3046"/>
  <c r="N3181"/>
  <c r="N3306"/>
  <c r="N3027"/>
  <c r="N2824"/>
  <c r="N3192"/>
  <c r="N3327"/>
  <c r="N1399"/>
  <c r="N2255"/>
  <c r="N3272"/>
  <c r="N3310"/>
  <c r="N3161"/>
  <c r="N2937"/>
  <c r="N998"/>
  <c r="N1956"/>
  <c r="N1798"/>
  <c r="N2105"/>
  <c r="N952"/>
  <c r="N842"/>
  <c r="N2119"/>
  <c r="N955"/>
  <c r="N1146"/>
  <c r="N187"/>
  <c r="N1263"/>
  <c r="N1720"/>
  <c r="N1694"/>
  <c r="N2437"/>
  <c r="N2737"/>
  <c r="N2562"/>
  <c r="N3106"/>
  <c r="N1728"/>
  <c r="N3328"/>
  <c r="N3308"/>
  <c r="N761"/>
  <c r="N3496"/>
  <c r="N39"/>
  <c r="N97"/>
  <c r="N194"/>
  <c r="N2013"/>
  <c r="N147"/>
  <c r="N230"/>
  <c r="N183"/>
  <c r="N220"/>
  <c r="N238"/>
  <c r="N292"/>
  <c r="N350"/>
  <c r="N163"/>
  <c r="N530"/>
  <c r="N401"/>
  <c r="N426"/>
  <c r="N583"/>
  <c r="N497"/>
  <c r="N3211"/>
  <c r="N813"/>
  <c r="N408"/>
  <c r="N562"/>
  <c r="N628"/>
  <c r="N719"/>
  <c r="N727"/>
  <c r="N672"/>
  <c r="N730"/>
  <c r="N734"/>
  <c r="N595"/>
  <c r="N743"/>
  <c r="N889"/>
  <c r="N893"/>
  <c r="N816"/>
  <c r="N904"/>
  <c r="N942"/>
  <c r="N906"/>
  <c r="N1264"/>
  <c r="N1032"/>
  <c r="N1127"/>
  <c r="N1196"/>
  <c r="N968"/>
  <c r="N1204"/>
  <c r="N1150"/>
  <c r="N1193"/>
  <c r="N1180"/>
  <c r="N1199"/>
  <c r="N1262"/>
  <c r="N1269"/>
  <c r="N1222"/>
  <c r="N1495"/>
  <c r="N1301"/>
  <c r="N1340"/>
  <c r="N1808"/>
  <c r="N1015"/>
  <c r="N1390"/>
  <c r="N1392"/>
  <c r="N1396"/>
  <c r="N1218"/>
  <c r="N2574"/>
  <c r="N1245"/>
  <c r="N1482"/>
  <c r="N1421"/>
  <c r="N1586"/>
  <c r="N2082"/>
  <c r="N790"/>
  <c r="N1469"/>
  <c r="N1313"/>
  <c r="N1655"/>
  <c r="N1624"/>
  <c r="N1636"/>
  <c r="N1659"/>
  <c r="N1474"/>
  <c r="N1405"/>
  <c r="N1777"/>
  <c r="N1315"/>
  <c r="N1909"/>
  <c r="N1680"/>
  <c r="N1770"/>
  <c r="N3274"/>
  <c r="N1921"/>
  <c r="N1512"/>
  <c r="N2017"/>
  <c r="N835"/>
  <c r="N3322"/>
  <c r="N1761"/>
  <c r="N2228"/>
  <c r="N2983"/>
  <c r="N2994"/>
  <c r="N2107"/>
  <c r="N1763"/>
  <c r="N2346"/>
  <c r="N2377"/>
  <c r="N1613"/>
  <c r="N2323"/>
  <c r="N2379"/>
  <c r="N2412"/>
  <c r="N3239"/>
  <c r="N2524"/>
  <c r="N2481"/>
  <c r="N2530"/>
  <c r="N101"/>
  <c r="N2552"/>
  <c r="N2548"/>
  <c r="N3013"/>
  <c r="N2949"/>
  <c r="N2961"/>
  <c r="N2650"/>
  <c r="N2640"/>
  <c r="N2619"/>
  <c r="N3490"/>
  <c r="N2659"/>
  <c r="N2674"/>
  <c r="N2673"/>
  <c r="N3208"/>
  <c r="N2863"/>
  <c r="N2738"/>
  <c r="N2687"/>
  <c r="N2874"/>
  <c r="N2753"/>
  <c r="N2787"/>
  <c r="N2812"/>
  <c r="N2823"/>
  <c r="N2726"/>
  <c r="N2854"/>
  <c r="N2858"/>
  <c r="N2656"/>
  <c r="N2856"/>
  <c r="N2918"/>
  <c r="N2120"/>
  <c r="N2925"/>
  <c r="N3022"/>
  <c r="N2951"/>
  <c r="N3422"/>
  <c r="N3006"/>
  <c r="N3009"/>
  <c r="N3007"/>
  <c r="N3038"/>
  <c r="N2966"/>
  <c r="N2585"/>
  <c r="N3042"/>
  <c r="N3154"/>
  <c r="N3070"/>
  <c r="N2488"/>
  <c r="N3075"/>
  <c r="N2848"/>
  <c r="N2435"/>
  <c r="N3096"/>
  <c r="N3140"/>
  <c r="N3134"/>
  <c r="N3150"/>
  <c r="N3111"/>
  <c r="N3173"/>
  <c r="N3178"/>
  <c r="N3184"/>
  <c r="N3189"/>
  <c r="N3236"/>
  <c r="N3885"/>
  <c r="N3226"/>
  <c r="N3238"/>
  <c r="N2077"/>
  <c r="N3232"/>
  <c r="N3249"/>
  <c r="N3261"/>
  <c r="N3641"/>
  <c r="N3380"/>
  <c r="N3268"/>
  <c r="N2859"/>
  <c r="N3884"/>
  <c r="N3291"/>
  <c r="N3295"/>
  <c r="N3868"/>
  <c r="N3262"/>
  <c r="N3351"/>
  <c r="N3297"/>
  <c r="N2973"/>
  <c r="N3287"/>
  <c r="N82"/>
  <c r="N303"/>
  <c r="N677"/>
  <c r="N827"/>
  <c r="N266"/>
  <c r="N1054"/>
  <c r="N59"/>
  <c r="N1055"/>
  <c r="N693"/>
  <c r="N1521"/>
  <c r="N701"/>
  <c r="N3080"/>
  <c r="N2429"/>
  <c r="N1152"/>
  <c r="N2821"/>
  <c r="N3186"/>
  <c r="N1833"/>
  <c r="N2930"/>
  <c r="N3269"/>
  <c r="N3182"/>
  <c r="N3203"/>
  <c r="N3229"/>
  <c r="N601"/>
  <c r="N1773"/>
  <c r="N1666"/>
  <c r="N2762"/>
  <c r="N2070"/>
  <c r="N137"/>
  <c r="N219"/>
  <c r="N239"/>
  <c r="N189"/>
  <c r="N329"/>
  <c r="N432"/>
  <c r="N467"/>
  <c r="N545"/>
  <c r="N2335"/>
  <c r="N2957"/>
  <c r="N570"/>
  <c r="N646"/>
  <c r="N718"/>
  <c r="N651"/>
  <c r="N824"/>
  <c r="N610"/>
  <c r="N776"/>
  <c r="N1004"/>
  <c r="N370"/>
  <c r="N957"/>
  <c r="N1067"/>
  <c r="N1012"/>
  <c r="N987"/>
  <c r="N1271"/>
  <c r="N1235"/>
  <c r="N1674"/>
  <c r="N1515"/>
  <c r="N1511"/>
  <c r="N1105"/>
  <c r="N949"/>
  <c r="N1638"/>
  <c r="N1535"/>
  <c r="N3237"/>
  <c r="N1689"/>
  <c r="N3083"/>
  <c r="N1713"/>
  <c r="N2001"/>
  <c r="N2206"/>
  <c r="N2190"/>
  <c r="N1497"/>
  <c r="N2249"/>
  <c r="N2372"/>
  <c r="N3025"/>
  <c r="N2434"/>
  <c r="N2397"/>
  <c r="N2898"/>
  <c r="N2545"/>
  <c r="N2736"/>
  <c r="N2907"/>
  <c r="N2408"/>
  <c r="N2860"/>
  <c r="N2914"/>
  <c r="N2915"/>
  <c r="N3014"/>
  <c r="N2660"/>
  <c r="N3020"/>
  <c r="N2554"/>
  <c r="N3115"/>
  <c r="N3026"/>
  <c r="N3130"/>
  <c r="N3076"/>
  <c r="N3114"/>
  <c r="N3135"/>
  <c r="N3072"/>
  <c r="N2876"/>
  <c r="N1955"/>
  <c r="N3217"/>
  <c r="N2967"/>
  <c r="N3091"/>
  <c r="N222"/>
  <c r="N756"/>
  <c r="N779"/>
  <c r="N1639"/>
  <c r="N1257"/>
  <c r="N2926"/>
  <c r="N3212"/>
  <c r="N310"/>
  <c r="N384"/>
  <c r="N471"/>
  <c r="N464"/>
  <c r="N398"/>
  <c r="N431"/>
  <c r="N1890"/>
  <c r="N574"/>
  <c r="N3552"/>
  <c r="N1100"/>
  <c r="N486"/>
  <c r="N1162"/>
  <c r="N954"/>
  <c r="N1087"/>
  <c r="N1871"/>
  <c r="N1342"/>
  <c r="N1436"/>
  <c r="N930"/>
  <c r="N1652"/>
  <c r="N917"/>
  <c r="N554"/>
  <c r="N3116"/>
  <c r="N2162"/>
  <c r="N2531"/>
  <c r="N1400"/>
  <c r="N2604"/>
  <c r="N1462"/>
  <c r="N714"/>
  <c r="N2790"/>
  <c r="N3001"/>
  <c r="N2253"/>
  <c r="N2905"/>
  <c r="N3132"/>
  <c r="N1002"/>
  <c r="N3151"/>
  <c r="N3162"/>
  <c r="N3205"/>
  <c r="N3201"/>
  <c r="N3017"/>
  <c r="N626"/>
  <c r="N3191"/>
  <c r="N1003"/>
  <c r="N883"/>
  <c r="N944"/>
  <c r="N1860"/>
  <c r="N2564"/>
  <c r="N2332"/>
  <c r="N311"/>
  <c r="N186"/>
  <c r="N331"/>
  <c r="N703"/>
  <c r="N493"/>
  <c r="N717"/>
  <c r="N873"/>
  <c r="N934"/>
  <c r="N875"/>
  <c r="N1011"/>
  <c r="N3015"/>
  <c r="N985"/>
  <c r="N992"/>
  <c r="N2297"/>
  <c r="N1363"/>
  <c r="N1074"/>
  <c r="N1491"/>
  <c r="N1285"/>
  <c r="N1260"/>
  <c r="N1451"/>
  <c r="N1568"/>
  <c r="N744"/>
  <c r="N1708"/>
  <c r="N2000"/>
  <c r="N2021"/>
  <c r="N2149"/>
  <c r="N2238"/>
  <c r="N2336"/>
  <c r="N1786"/>
  <c r="N2317"/>
  <c r="N2648"/>
  <c r="N511"/>
  <c r="N2137"/>
  <c r="N2917"/>
  <c r="N2969"/>
  <c r="N2945"/>
  <c r="N2902"/>
  <c r="N3057"/>
  <c r="N3117"/>
  <c r="N3098"/>
  <c r="N3119"/>
  <c r="N3227"/>
  <c r="N2341"/>
  <c r="N3148"/>
  <c r="N3040"/>
  <c r="N3176"/>
  <c r="N3074"/>
  <c r="N2339"/>
  <c r="N3118"/>
  <c r="N3157"/>
  <c r="N2748"/>
  <c r="N41"/>
  <c r="N24"/>
  <c r="N93"/>
  <c r="N98"/>
  <c r="N85"/>
  <c r="N177"/>
  <c r="N173"/>
  <c r="N150"/>
  <c r="N241"/>
  <c r="N3155"/>
  <c r="N316"/>
  <c r="N328"/>
  <c r="N429"/>
  <c r="N539"/>
  <c r="N509"/>
  <c r="N575"/>
  <c r="N580"/>
  <c r="N270"/>
  <c r="N577"/>
  <c r="N439"/>
  <c r="N669"/>
  <c r="N758"/>
  <c r="N711"/>
  <c r="N796"/>
  <c r="N797"/>
  <c r="N900"/>
  <c r="N953"/>
  <c r="N902"/>
  <c r="N914"/>
  <c r="N965"/>
  <c r="N759"/>
  <c r="N1052"/>
  <c r="N771"/>
  <c r="N3180"/>
  <c r="N1119"/>
  <c r="N1090"/>
  <c r="N1172"/>
  <c r="N1159"/>
  <c r="N2828"/>
  <c r="N1169"/>
  <c r="N1026"/>
  <c r="N1190"/>
  <c r="N1227"/>
  <c r="N1278"/>
  <c r="N700"/>
  <c r="N1295"/>
  <c r="N1280"/>
  <c r="N1116"/>
  <c r="N1306"/>
  <c r="N1314"/>
  <c r="N1334"/>
  <c r="N1284"/>
  <c r="N1161"/>
  <c r="N1375"/>
  <c r="N1355"/>
  <c r="N1158"/>
  <c r="N1414"/>
  <c r="N1476"/>
  <c r="N1550"/>
  <c r="N1420"/>
  <c r="N1412"/>
  <c r="N1416"/>
  <c r="N1592"/>
  <c r="N1637"/>
  <c r="N1648"/>
  <c r="N1580"/>
  <c r="N1727"/>
  <c r="N2232"/>
  <c r="N1661"/>
  <c r="N1675"/>
  <c r="N1837"/>
  <c r="N1625"/>
  <c r="N1473"/>
  <c r="N1906"/>
  <c r="N1966"/>
  <c r="N2037"/>
  <c r="N2071"/>
  <c r="N1853"/>
  <c r="N2178"/>
  <c r="N2358"/>
  <c r="N2347"/>
  <c r="N2375"/>
  <c r="N2243"/>
  <c r="N2329"/>
  <c r="N2403"/>
  <c r="N2449"/>
  <c r="N2680"/>
  <c r="N2527"/>
  <c r="N2492"/>
  <c r="N1976"/>
  <c r="N2549"/>
  <c r="N2544"/>
  <c r="N2587"/>
  <c r="N2551"/>
  <c r="N1835"/>
  <c r="N2615"/>
  <c r="N2629"/>
  <c r="N2693"/>
  <c r="N2654"/>
  <c r="N2977"/>
  <c r="N2676"/>
  <c r="N2696"/>
  <c r="N2720"/>
  <c r="N2626"/>
  <c r="N2802"/>
  <c r="N2804"/>
  <c r="N2729"/>
  <c r="N2870"/>
  <c r="N2877"/>
  <c r="N2890"/>
  <c r="N2900"/>
  <c r="N2943"/>
  <c r="N3177"/>
  <c r="N2750"/>
  <c r="N3259"/>
  <c r="N3034"/>
  <c r="N3045"/>
  <c r="N3055"/>
  <c r="N3054"/>
  <c r="N3081"/>
  <c r="N2635"/>
  <c r="N2944"/>
  <c r="N2669"/>
  <c r="N3122"/>
  <c r="N3128"/>
  <c r="N3875"/>
  <c r="N3144"/>
  <c r="N3147"/>
  <c r="N3443"/>
  <c r="N3149"/>
  <c r="N454"/>
  <c r="N513"/>
  <c r="N822"/>
  <c r="N2359"/>
  <c r="N271"/>
  <c r="N3104"/>
  <c r="N144"/>
  <c r="N115"/>
  <c r="N80"/>
  <c r="N251"/>
  <c r="N456"/>
  <c r="N481"/>
  <c r="N725"/>
  <c r="N753"/>
  <c r="N561"/>
  <c r="N800"/>
  <c r="N996"/>
  <c r="N1095"/>
  <c r="N1092"/>
  <c r="N1225"/>
  <c r="N1216"/>
  <c r="N1406"/>
  <c r="N1338"/>
  <c r="N1410"/>
  <c r="N2078"/>
  <c r="N1849"/>
  <c r="N1901"/>
  <c r="N1905"/>
  <c r="N1628"/>
  <c r="N1934"/>
  <c r="N1845"/>
  <c r="N1617"/>
  <c r="N2111"/>
  <c r="N1898"/>
  <c r="N798"/>
  <c r="N2404"/>
  <c r="N2468"/>
  <c r="N2553"/>
  <c r="N3316"/>
  <c r="N3266"/>
  <c r="N2846"/>
  <c r="N2871"/>
  <c r="N2954"/>
  <c r="N2984"/>
  <c r="N3053"/>
  <c r="N2528"/>
  <c r="N3851"/>
  <c r="N3136"/>
  <c r="N3092"/>
  <c r="N3024"/>
  <c r="N371"/>
  <c r="N392"/>
  <c r="N612"/>
  <c r="N1844"/>
  <c r="N2301"/>
  <c r="N2666"/>
  <c r="N2056"/>
  <c r="N2769"/>
  <c r="N2760"/>
  <c r="N188"/>
  <c r="N3060"/>
  <c r="N428"/>
  <c r="N250"/>
  <c r="N3667"/>
  <c r="N614"/>
  <c r="N322"/>
  <c r="N638"/>
  <c r="N542"/>
  <c r="N775"/>
  <c r="N823"/>
  <c r="N837"/>
  <c r="N735"/>
  <c r="N1043"/>
  <c r="N1250"/>
  <c r="N1126"/>
  <c r="N712"/>
  <c r="N3052"/>
  <c r="N567"/>
  <c r="N736"/>
  <c r="N1501"/>
  <c r="N1317"/>
  <c r="N1337"/>
  <c r="N1267"/>
  <c r="N681"/>
  <c r="N1573"/>
  <c r="N1449"/>
  <c r="N1477"/>
  <c r="N1238"/>
  <c r="N948"/>
  <c r="N1791"/>
  <c r="N2600"/>
  <c r="N2337"/>
  <c r="N2580"/>
  <c r="N1891"/>
  <c r="N2427"/>
  <c r="N2591"/>
  <c r="N2683"/>
  <c r="N2713"/>
  <c r="N1755"/>
  <c r="N2768"/>
  <c r="N2775"/>
  <c r="N1367"/>
  <c r="N2779"/>
  <c r="N2881"/>
  <c r="N1684"/>
  <c r="N3848"/>
  <c r="N2761"/>
  <c r="N2952"/>
  <c r="N1832"/>
  <c r="N2999"/>
  <c r="N1700"/>
  <c r="N2306"/>
  <c r="N3002"/>
  <c r="N3289"/>
  <c r="N2685"/>
  <c r="N3011"/>
  <c r="N3041"/>
  <c r="N687"/>
  <c r="N3035"/>
  <c r="N1272"/>
  <c r="N2958"/>
  <c r="N1530"/>
  <c r="N1900"/>
  <c r="N2172"/>
  <c r="N2304"/>
  <c r="N3044"/>
  <c r="N2511"/>
  <c r="N2642"/>
  <c r="N2459"/>
  <c r="N2805"/>
  <c r="N3123"/>
  <c r="N2971"/>
  <c r="N2933"/>
  <c r="N1243"/>
  <c r="N3094"/>
  <c r="N740"/>
  <c r="N2991"/>
  <c r="N2976"/>
  <c r="N53"/>
  <c r="N29"/>
  <c r="N258"/>
  <c r="N2862"/>
  <c r="N472"/>
  <c r="N309"/>
  <c r="N405"/>
  <c r="N378"/>
  <c r="N423"/>
  <c r="N380"/>
  <c r="N485"/>
  <c r="N443"/>
  <c r="N491"/>
  <c r="N516"/>
  <c r="N912"/>
  <c r="N945"/>
  <c r="N494"/>
  <c r="N1168"/>
  <c r="N710"/>
  <c r="N962"/>
  <c r="N630"/>
  <c r="N1130"/>
  <c r="N1129"/>
  <c r="N1139"/>
  <c r="N1148"/>
  <c r="N1149"/>
  <c r="N1276"/>
  <c r="N1213"/>
  <c r="N1326"/>
  <c r="N1347"/>
  <c r="N178"/>
  <c r="N1434"/>
  <c r="N1344"/>
  <c r="N1502"/>
  <c r="N951"/>
  <c r="N1481"/>
  <c r="N1619"/>
  <c r="N1122"/>
  <c r="N1658"/>
  <c r="N1551"/>
  <c r="N1670"/>
  <c r="N1719"/>
  <c r="N1251"/>
  <c r="N1944"/>
  <c r="N2386"/>
  <c r="N3826"/>
  <c r="N2307"/>
  <c r="N1769"/>
  <c r="N3835"/>
  <c r="N2516"/>
  <c r="N1458"/>
  <c r="N2494"/>
  <c r="N2424"/>
  <c r="N2246"/>
  <c r="N2667"/>
  <c r="N2704"/>
  <c r="N2599"/>
  <c r="N2709"/>
  <c r="N2710"/>
  <c r="N2723"/>
  <c r="N2813"/>
  <c r="N2868"/>
  <c r="N2888"/>
  <c r="N2772"/>
  <c r="N2658"/>
  <c r="N2910"/>
  <c r="N2919"/>
  <c r="N2993"/>
  <c r="N2927"/>
  <c r="N2968"/>
  <c r="N2978"/>
  <c r="N2865"/>
  <c r="N2990"/>
  <c r="N3004"/>
  <c r="N2743"/>
  <c r="N2996"/>
  <c r="N3886"/>
  <c r="N2998"/>
  <c r="N3005"/>
  <c r="N642"/>
  <c r="N3304"/>
  <c r="N3012"/>
  <c r="N313"/>
  <c r="N993"/>
  <c r="N587"/>
  <c r="N3003"/>
  <c r="N125"/>
  <c r="N5"/>
  <c r="N997"/>
  <c r="N226"/>
  <c r="N308"/>
  <c r="N375"/>
  <c r="N647"/>
  <c r="N679"/>
  <c r="N689"/>
  <c r="N778"/>
  <c r="N860"/>
  <c r="N899"/>
  <c r="N909"/>
  <c r="N1221"/>
  <c r="N931"/>
  <c r="N1358"/>
  <c r="N1492"/>
  <c r="N2711"/>
  <c r="N920"/>
  <c r="N1793"/>
  <c r="N1820"/>
  <c r="N1584"/>
  <c r="N1826"/>
  <c r="N1866"/>
  <c r="N1039"/>
  <c r="N2182"/>
  <c r="N2283"/>
  <c r="N2649"/>
  <c r="N2312"/>
  <c r="N3050"/>
  <c r="N2721"/>
  <c r="N2766"/>
  <c r="N2782"/>
  <c r="N1855"/>
  <c r="N1429"/>
  <c r="N2785"/>
  <c r="N2934"/>
  <c r="N390"/>
  <c r="N588"/>
  <c r="N3126"/>
  <c r="N3880"/>
  <c r="N1710"/>
  <c r="N2705"/>
  <c r="N1407"/>
  <c r="N611"/>
  <c r="N6"/>
  <c r="N1935"/>
  <c r="N2922"/>
  <c r="N2887"/>
  <c r="N2594"/>
  <c r="N143"/>
  <c r="N366"/>
  <c r="N343"/>
  <c r="N438"/>
  <c r="N372"/>
  <c r="N488"/>
  <c r="N709"/>
  <c r="N490"/>
  <c r="N589"/>
  <c r="N445"/>
  <c r="N696"/>
  <c r="N662"/>
  <c r="N228"/>
  <c r="N937"/>
  <c r="N916"/>
  <c r="N853"/>
  <c r="N1611"/>
  <c r="N728"/>
  <c r="N1330"/>
  <c r="N1000"/>
  <c r="N950"/>
  <c r="N1009"/>
  <c r="N1357"/>
  <c r="N645"/>
  <c r="N1021"/>
  <c r="N994"/>
  <c r="N1048"/>
  <c r="N1036"/>
  <c r="N1098"/>
  <c r="N1107"/>
  <c r="N1135"/>
  <c r="N1354"/>
  <c r="N1140"/>
  <c r="N1115"/>
  <c r="N1236"/>
  <c r="N1274"/>
  <c r="N1261"/>
  <c r="N1189"/>
  <c r="N1583"/>
  <c r="N1452"/>
  <c r="N1268"/>
  <c r="N1456"/>
  <c r="N1541"/>
  <c r="N1549"/>
  <c r="N1417"/>
  <c r="N1018"/>
  <c r="N1570"/>
  <c r="N2811"/>
  <c r="N1630"/>
  <c r="N1632"/>
  <c r="N1656"/>
  <c r="N1805"/>
  <c r="N3139"/>
  <c r="N1404"/>
  <c r="N1455"/>
  <c r="N1157"/>
  <c r="N1441"/>
  <c r="N1544"/>
  <c r="N1825"/>
  <c r="N1829"/>
  <c r="N690"/>
  <c r="N1889"/>
  <c r="N2924"/>
  <c r="N1950"/>
  <c r="N1980"/>
  <c r="N1712"/>
  <c r="N2090"/>
  <c r="N2324"/>
  <c r="N2287"/>
  <c r="N2316"/>
  <c r="N1803"/>
  <c r="N3572"/>
  <c r="N2371"/>
  <c r="N2448"/>
  <c r="N2184"/>
  <c r="N2431"/>
  <c r="N2462"/>
  <c r="N2142"/>
  <c r="N2489"/>
  <c r="N2502"/>
  <c r="N2350"/>
  <c r="N1372"/>
  <c r="N2989"/>
  <c r="N2546"/>
  <c r="N2555"/>
  <c r="N2623"/>
  <c r="N2584"/>
  <c r="N2681"/>
  <c r="N2788"/>
  <c r="N2624"/>
  <c r="N552"/>
  <c r="N2702"/>
  <c r="N2700"/>
  <c r="N2820"/>
  <c r="N2741"/>
  <c r="N2752"/>
  <c r="N1228"/>
  <c r="N3058"/>
  <c r="N2368"/>
  <c r="N2789"/>
  <c r="N2657"/>
  <c r="N2793"/>
  <c r="N2808"/>
  <c r="N2773"/>
  <c r="N2809"/>
  <c r="N2831"/>
  <c r="N2463"/>
  <c r="N2826"/>
  <c r="N2835"/>
  <c r="N2838"/>
  <c r="N2852"/>
  <c r="N2853"/>
  <c r="N2861"/>
  <c r="N2867"/>
  <c r="N3767"/>
  <c r="N2320"/>
  <c r="N2482"/>
  <c r="N2875"/>
  <c r="N2569"/>
  <c r="N2883"/>
  <c r="N2644"/>
  <c r="N2882"/>
  <c r="N2893"/>
  <c r="N2891"/>
  <c r="N2758"/>
  <c r="N2572"/>
  <c r="N2896"/>
  <c r="N2897"/>
  <c r="N2663"/>
  <c r="N2894"/>
  <c r="N2884"/>
  <c r="N2712"/>
  <c r="N557"/>
  <c r="N777"/>
  <c r="N2807"/>
  <c r="N1752"/>
  <c r="N716"/>
  <c r="N2451"/>
  <c r="N3879"/>
  <c r="N2537"/>
  <c r="N2523"/>
  <c r="N379"/>
  <c r="N848"/>
  <c r="N2662"/>
  <c r="N660"/>
  <c r="N473"/>
  <c r="N925"/>
  <c r="N964"/>
  <c r="N990"/>
  <c r="N1266"/>
  <c r="N409"/>
  <c r="N1428"/>
  <c r="N1500"/>
  <c r="N2345"/>
  <c r="N1510"/>
  <c r="N1588"/>
  <c r="N1926"/>
  <c r="N2376"/>
  <c r="N2533"/>
  <c r="N2473"/>
  <c r="N2641"/>
  <c r="N2731"/>
  <c r="N2519"/>
  <c r="N1799"/>
  <c r="N3877"/>
  <c r="N2806"/>
  <c r="N2815"/>
  <c r="N2777"/>
  <c r="N2974"/>
  <c r="N3691"/>
  <c r="N2765"/>
  <c r="N78"/>
  <c r="N1650"/>
  <c r="N2827"/>
  <c r="N805"/>
  <c r="N1096"/>
  <c r="N1353"/>
  <c r="N1607"/>
  <c r="N958"/>
  <c r="N3231"/>
  <c r="N2512"/>
  <c r="N2767"/>
  <c r="N361"/>
  <c r="N2399"/>
  <c r="N2638"/>
  <c r="N295"/>
  <c r="N2791"/>
  <c r="N229"/>
  <c r="N1005"/>
  <c r="N2466"/>
  <c r="N99"/>
  <c r="N414"/>
  <c r="N506"/>
  <c r="N615"/>
  <c r="N715"/>
  <c r="N815"/>
  <c r="N891"/>
  <c r="N1141"/>
  <c r="N932"/>
  <c r="N927"/>
  <c r="N1184"/>
  <c r="N1178"/>
  <c r="N1300"/>
  <c r="N1252"/>
  <c r="N1467"/>
  <c r="N1479"/>
  <c r="N1498"/>
  <c r="N1522"/>
  <c r="N1952"/>
  <c r="N1555"/>
  <c r="N1508"/>
  <c r="N1851"/>
  <c r="N1486"/>
  <c r="N526"/>
  <c r="N2010"/>
  <c r="N1865"/>
  <c r="N2443"/>
  <c r="N2421"/>
  <c r="N2550"/>
  <c r="N2690"/>
  <c r="N2576"/>
  <c r="N2621"/>
  <c r="N2651"/>
  <c r="N2299"/>
  <c r="N2645"/>
  <c r="N2697"/>
  <c r="N2730"/>
  <c r="N2625"/>
  <c r="N1546"/>
  <c r="N2728"/>
  <c r="N2739"/>
  <c r="N2740"/>
  <c r="N2744"/>
  <c r="N2754"/>
  <c r="N2755"/>
  <c r="N2757"/>
  <c r="N2763"/>
  <c r="N3727"/>
  <c r="N2764"/>
  <c r="N3883"/>
  <c r="N2719"/>
  <c r="N2836"/>
  <c r="N232"/>
  <c r="N737"/>
  <c r="N971"/>
  <c r="N1173"/>
  <c r="N1578"/>
  <c r="N1553"/>
  <c r="N2363"/>
  <c r="N1790"/>
  <c r="N2438"/>
  <c r="N2446"/>
  <c r="N2520"/>
  <c r="N1806"/>
  <c r="N3726"/>
  <c r="N2724"/>
  <c r="N553"/>
  <c r="N2582"/>
  <c r="N2592"/>
  <c r="N2409"/>
  <c r="N2617"/>
  <c r="N2609"/>
  <c r="N319"/>
  <c r="N1678"/>
  <c r="N130"/>
  <c r="N723"/>
  <c r="N142"/>
  <c r="N257"/>
  <c r="N969"/>
  <c r="N788"/>
  <c r="N203"/>
  <c r="N1079"/>
  <c r="N894"/>
  <c r="N878"/>
  <c r="N850"/>
  <c r="N675"/>
  <c r="N999"/>
  <c r="N1059"/>
  <c r="N1163"/>
  <c r="N3290"/>
  <c r="N1247"/>
  <c r="N1559"/>
  <c r="N1346"/>
  <c r="N1034"/>
  <c r="N1517"/>
  <c r="N1563"/>
  <c r="N1475"/>
  <c r="N1446"/>
  <c r="N1602"/>
  <c r="N214"/>
  <c r="N1660"/>
  <c r="N1856"/>
  <c r="N1892"/>
  <c r="N1867"/>
  <c r="N1572"/>
  <c r="N1859"/>
  <c r="N1911"/>
  <c r="N2009"/>
  <c r="N2114"/>
  <c r="N2029"/>
  <c r="N2252"/>
  <c r="N2290"/>
  <c r="N2354"/>
  <c r="N2515"/>
  <c r="N2557"/>
  <c r="N1991"/>
  <c r="N2567"/>
  <c r="N2578"/>
  <c r="N2603"/>
  <c r="N2601"/>
  <c r="N2590"/>
  <c r="N2476"/>
  <c r="N2770"/>
  <c r="N3724"/>
  <c r="N2598"/>
  <c r="N2869"/>
  <c r="N2675"/>
  <c r="N2439"/>
  <c r="N2691"/>
  <c r="N2668"/>
  <c r="N2672"/>
  <c r="N2701"/>
  <c r="N2684"/>
  <c r="N762"/>
  <c r="N1931"/>
  <c r="N3102"/>
  <c r="N2682"/>
  <c r="N2688"/>
  <c r="N975"/>
  <c r="N2044"/>
  <c r="N2563"/>
  <c r="N2507"/>
  <c r="N325"/>
  <c r="N2661"/>
  <c r="N510"/>
  <c r="N556"/>
  <c r="N961"/>
  <c r="N1194"/>
  <c r="N1454"/>
  <c r="N1609"/>
  <c r="N1750"/>
  <c r="N2191"/>
  <c r="N2381"/>
  <c r="N2300"/>
  <c r="N2539"/>
  <c r="N2526"/>
  <c r="N2607"/>
  <c r="N2665"/>
  <c r="N2664"/>
  <c r="N2471"/>
  <c r="N820"/>
  <c r="N2175"/>
  <c r="N2864"/>
  <c r="N2495"/>
  <c r="N67"/>
  <c r="N139"/>
  <c r="N176"/>
  <c r="N243"/>
  <c r="N244"/>
  <c r="N541"/>
  <c r="N3828"/>
  <c r="N706"/>
  <c r="N773"/>
  <c r="N1070"/>
  <c r="N1155"/>
  <c r="N1203"/>
  <c r="N1310"/>
  <c r="N1288"/>
  <c r="N1111"/>
  <c r="N1377"/>
  <c r="N1371"/>
  <c r="N1142"/>
  <c r="N1556"/>
  <c r="N1589"/>
  <c r="N1612"/>
  <c r="N1797"/>
  <c r="N1649"/>
  <c r="N1403"/>
  <c r="N1526"/>
  <c r="N1725"/>
  <c r="N1903"/>
  <c r="N1819"/>
  <c r="N1947"/>
  <c r="N1665"/>
  <c r="N2079"/>
  <c r="N1969"/>
  <c r="N2158"/>
  <c r="N2309"/>
  <c r="N2230"/>
  <c r="N2276"/>
  <c r="N2366"/>
  <c r="N2296"/>
  <c r="N2418"/>
  <c r="N2398"/>
  <c r="N2487"/>
  <c r="N2504"/>
  <c r="N2500"/>
  <c r="N2593"/>
  <c r="N2614"/>
  <c r="N2628"/>
  <c r="N2556"/>
  <c r="N2627"/>
  <c r="N2630"/>
  <c r="N2633"/>
  <c r="N3008"/>
  <c r="N2269"/>
  <c r="N2636"/>
  <c r="N3243"/>
  <c r="N2457"/>
  <c r="N3873"/>
  <c r="N880"/>
  <c r="N2383"/>
  <c r="N1910"/>
  <c r="N2613"/>
  <c r="N103"/>
  <c r="N489"/>
  <c r="N607"/>
  <c r="N856"/>
  <c r="N1069"/>
  <c r="N2185"/>
  <c r="N2525"/>
  <c r="N2314"/>
  <c r="N1917"/>
  <c r="N2501"/>
  <c r="N1083"/>
  <c r="N2606"/>
  <c r="N2436"/>
  <c r="N2608"/>
  <c r="N2825"/>
  <c r="N2540"/>
  <c r="N3516"/>
  <c r="N2596"/>
  <c r="N317"/>
  <c r="N291"/>
  <c r="N449"/>
  <c r="N433"/>
  <c r="N508"/>
  <c r="N233"/>
  <c r="N591"/>
  <c r="N667"/>
  <c r="N691"/>
  <c r="N680"/>
  <c r="N540"/>
  <c r="N843"/>
  <c r="N941"/>
  <c r="N869"/>
  <c r="N918"/>
  <c r="N1040"/>
  <c r="N1035"/>
  <c r="N1229"/>
  <c r="N1029"/>
  <c r="N1151"/>
  <c r="N1214"/>
  <c r="N1231"/>
  <c r="N1307"/>
  <c r="N1303"/>
  <c r="N1256"/>
  <c r="N1125"/>
  <c r="N1165"/>
  <c r="N1430"/>
  <c r="N1240"/>
  <c r="N1379"/>
  <c r="N1516"/>
  <c r="N1332"/>
  <c r="N1493"/>
  <c r="N35"/>
  <c r="N1503"/>
  <c r="N1464"/>
  <c r="N1402"/>
  <c r="N1488"/>
  <c r="N1537"/>
  <c r="N1542"/>
  <c r="N1361"/>
  <c r="N1562"/>
  <c r="N1504"/>
  <c r="N1591"/>
  <c r="N1365"/>
  <c r="N1730"/>
  <c r="N1041"/>
  <c r="N1616"/>
  <c r="N1824"/>
  <c r="N1706"/>
  <c r="N1707"/>
  <c r="N1744"/>
  <c r="N2387"/>
  <c r="N1886"/>
  <c r="N1927"/>
  <c r="N1989"/>
  <c r="N2004"/>
  <c r="N2050"/>
  <c r="N2205"/>
  <c r="N2166"/>
  <c r="N2069"/>
  <c r="N2212"/>
  <c r="N2327"/>
  <c r="N2104"/>
  <c r="N2355"/>
  <c r="N2426"/>
  <c r="N2499"/>
  <c r="N2498"/>
  <c r="N2384"/>
  <c r="N2402"/>
  <c r="N2561"/>
  <c r="N2305"/>
  <c r="N2522"/>
  <c r="N2632"/>
  <c r="N2559"/>
  <c r="N2570"/>
  <c r="N2319"/>
  <c r="N424"/>
  <c r="N2577"/>
  <c r="N2581"/>
  <c r="N2579"/>
  <c r="N3823"/>
  <c r="N2478"/>
  <c r="N1008"/>
  <c r="N636"/>
  <c r="N2288"/>
  <c r="N2440"/>
  <c r="N2422"/>
  <c r="N1767"/>
  <c r="N2510"/>
  <c r="N2517"/>
  <c r="N2521"/>
  <c r="N333"/>
  <c r="N549"/>
  <c r="N2325"/>
  <c r="N2168"/>
  <c r="N2196"/>
  <c r="N3881"/>
  <c r="N1667"/>
  <c r="N2483"/>
  <c r="N2486"/>
  <c r="N2294"/>
  <c r="N3887"/>
  <c r="N2365"/>
  <c r="N3608"/>
  <c r="N2538"/>
  <c r="N199"/>
  <c r="N2541"/>
  <c r="N2419"/>
  <c r="N1297"/>
  <c r="N3871"/>
  <c r="N3861"/>
  <c r="N2395"/>
  <c r="N422"/>
  <c r="N221"/>
  <c r="N2496"/>
  <c r="N664"/>
  <c r="N750"/>
  <c r="N818"/>
  <c r="N3808"/>
  <c r="N921"/>
  <c r="N2794"/>
  <c r="N895"/>
  <c r="N828"/>
  <c r="N1200"/>
  <c r="N1509"/>
  <c r="N1463"/>
  <c r="N1072"/>
  <c r="N1623"/>
  <c r="N306"/>
  <c r="N1631"/>
  <c r="N1743"/>
  <c r="N1681"/>
  <c r="N1742"/>
  <c r="N2921"/>
  <c r="N1746"/>
  <c r="N1343"/>
  <c r="N1828"/>
  <c r="N2005"/>
  <c r="N2046"/>
  <c r="N2529"/>
  <c r="N2143"/>
  <c r="N2227"/>
  <c r="N2237"/>
  <c r="N2292"/>
  <c r="N2393"/>
  <c r="N2430"/>
  <c r="N2267"/>
  <c r="N2433"/>
  <c r="N2455"/>
  <c r="N2467"/>
  <c r="N2470"/>
  <c r="N2394"/>
  <c r="N2208"/>
  <c r="N2244"/>
  <c r="N2490"/>
  <c r="N2497"/>
  <c r="N2855"/>
  <c r="N3090"/>
  <c r="N2370"/>
  <c r="N3171"/>
  <c r="N2491"/>
  <c r="N2155"/>
  <c r="N2506"/>
  <c r="N2505"/>
  <c r="N2508"/>
  <c r="N56"/>
  <c r="N2493"/>
  <c r="N2485"/>
  <c r="N1724"/>
  <c r="N2458"/>
  <c r="N2176"/>
  <c r="N2484"/>
  <c r="N1964"/>
  <c r="N839"/>
  <c r="N639"/>
  <c r="N307"/>
  <c r="N983"/>
  <c r="N984"/>
  <c r="N1444"/>
  <c r="N1061"/>
  <c r="N1610"/>
  <c r="N1640"/>
  <c r="N1796"/>
  <c r="N1176"/>
  <c r="N1846"/>
  <c r="N2008"/>
  <c r="N2390"/>
  <c r="N3292"/>
  <c r="N2441"/>
  <c r="N3589"/>
  <c r="N2450"/>
  <c r="N2454"/>
  <c r="N2447"/>
  <c r="N2460"/>
  <c r="N368"/>
  <c r="N1883"/>
  <c r="N2074"/>
  <c r="N1480"/>
  <c r="N1722"/>
  <c r="N2342"/>
  <c r="N2432"/>
  <c r="N1695"/>
  <c r="N2331"/>
  <c r="N1757"/>
  <c r="N1822"/>
  <c r="N124"/>
  <c r="N551"/>
  <c r="N1356"/>
  <c r="N751"/>
  <c r="N300"/>
  <c r="N1058"/>
  <c r="N1205"/>
  <c r="N907"/>
  <c r="N1183"/>
  <c r="N419"/>
  <c r="N603"/>
  <c r="N1241"/>
  <c r="N1062"/>
  <c r="N1234"/>
  <c r="N991"/>
  <c r="N1380"/>
  <c r="N1339"/>
  <c r="N1523"/>
  <c r="N1599"/>
  <c r="N1729"/>
  <c r="N1677"/>
  <c r="N1691"/>
  <c r="N1721"/>
  <c r="N1801"/>
  <c r="N1850"/>
  <c r="N1928"/>
  <c r="N1929"/>
  <c r="N1945"/>
  <c r="N1981"/>
  <c r="N2239"/>
  <c r="N2122"/>
  <c r="N2106"/>
  <c r="N2075"/>
  <c r="N2052"/>
  <c r="N2181"/>
  <c r="N2234"/>
  <c r="N2189"/>
  <c r="N2159"/>
  <c r="N2357"/>
  <c r="N2035"/>
  <c r="N2400"/>
  <c r="N2388"/>
  <c r="N2405"/>
  <c r="N1528"/>
  <c r="N2389"/>
  <c r="N2415"/>
  <c r="N2568"/>
  <c r="N2416"/>
  <c r="N2420"/>
  <c r="N133"/>
  <c r="N2423"/>
  <c r="N211"/>
  <c r="N1814"/>
  <c r="N1896"/>
  <c r="N2414"/>
  <c r="N1908"/>
  <c r="N1309"/>
  <c r="N1046"/>
  <c r="N1237"/>
  <c r="N1138"/>
  <c r="N288"/>
  <c r="N2222"/>
  <c r="N1626"/>
  <c r="N166"/>
  <c r="N847"/>
  <c r="N1983"/>
  <c r="N2360"/>
  <c r="N3384"/>
  <c r="N2385"/>
  <c r="N707"/>
  <c r="N845"/>
  <c r="N1170"/>
  <c r="N2088"/>
  <c r="N1394"/>
  <c r="N872"/>
  <c r="N1739"/>
  <c r="N989"/>
  <c r="N1794"/>
  <c r="N2241"/>
  <c r="N1949"/>
  <c r="N2295"/>
  <c r="N1715"/>
  <c r="N2007"/>
  <c r="N1445"/>
  <c r="N2361"/>
  <c r="N2362"/>
  <c r="N249"/>
  <c r="N2369"/>
  <c r="N2364"/>
  <c r="N3087"/>
  <c r="N2795"/>
  <c r="N2367"/>
  <c r="N2344"/>
  <c r="N1765"/>
  <c r="N2271"/>
  <c r="N2233"/>
  <c r="N2353"/>
  <c r="N351"/>
  <c r="N812"/>
  <c r="N1153"/>
  <c r="N2310"/>
  <c r="N1440"/>
  <c r="N1065"/>
  <c r="N3156"/>
  <c r="N2343"/>
  <c r="N1027"/>
  <c r="N2285"/>
  <c r="N1368"/>
  <c r="N1603"/>
  <c r="N1485"/>
  <c r="N1487"/>
  <c r="N1443"/>
  <c r="N1496"/>
  <c r="N804"/>
  <c r="N2380"/>
  <c r="N1702"/>
  <c r="N1783"/>
  <c r="N1762"/>
  <c r="N1782"/>
  <c r="N1711"/>
  <c r="N1881"/>
  <c r="N1899"/>
  <c r="N1913"/>
  <c r="N1982"/>
  <c r="N1987"/>
  <c r="N1668"/>
  <c r="N3077"/>
  <c r="N2057"/>
  <c r="N1957"/>
  <c r="N2200"/>
  <c r="N2147"/>
  <c r="N2141"/>
  <c r="N2194"/>
  <c r="N2260"/>
  <c r="N2410"/>
  <c r="N2616"/>
  <c r="N2315"/>
  <c r="N2474"/>
  <c r="N3062"/>
  <c r="N2280"/>
  <c r="N2053"/>
  <c r="N2308"/>
  <c r="N2963"/>
  <c r="N2333"/>
  <c r="N2356"/>
  <c r="N2334"/>
  <c r="N1813"/>
  <c r="N2132"/>
  <c r="N2330"/>
  <c r="N2264"/>
  <c r="N1672"/>
  <c r="N977"/>
  <c r="N1877"/>
  <c r="N2274"/>
  <c r="N683"/>
  <c r="N1738"/>
  <c r="N1433"/>
  <c r="N1916"/>
  <c r="N2193"/>
  <c r="N2248"/>
  <c r="N1745"/>
  <c r="N2110"/>
  <c r="N766"/>
  <c r="N2321"/>
  <c r="N2015"/>
  <c r="N2170"/>
  <c r="N1774"/>
  <c r="N2151"/>
  <c r="N1731"/>
  <c r="N2097"/>
  <c r="N2259"/>
  <c r="N3800"/>
  <c r="N2291"/>
  <c r="N2298"/>
  <c r="N794"/>
  <c r="N1209"/>
  <c r="N1439"/>
  <c r="N1643"/>
  <c r="N1645"/>
  <c r="N1633"/>
  <c r="N1780"/>
  <c r="N1946"/>
  <c r="N495"/>
  <c r="N2102"/>
  <c r="N2183"/>
  <c r="N1878"/>
  <c r="N2223"/>
  <c r="N2225"/>
  <c r="N2229"/>
  <c r="N2251"/>
  <c r="N2257"/>
  <c r="N2263"/>
  <c r="N2254"/>
  <c r="N2270"/>
  <c r="N2266"/>
  <c r="N2286"/>
  <c r="N2281"/>
  <c r="N2326"/>
  <c r="N2256"/>
  <c r="N1118"/>
  <c r="N63"/>
  <c r="N2226"/>
  <c r="N2262"/>
  <c r="N1815"/>
  <c r="N1999"/>
  <c r="N2152"/>
  <c r="N2209"/>
  <c r="N2165"/>
  <c r="N2282"/>
  <c r="N3476"/>
  <c r="N2214"/>
  <c r="N2268"/>
  <c r="N1187"/>
  <c r="N1838"/>
  <c r="N1010"/>
  <c r="N479"/>
  <c r="N1201"/>
  <c r="N2247"/>
  <c r="N2157"/>
  <c r="N1608"/>
  <c r="N1561"/>
  <c r="N2543"/>
  <c r="N1940"/>
  <c r="N1893"/>
  <c r="N1897"/>
  <c r="N1690"/>
  <c r="N2469"/>
  <c r="N2153"/>
  <c r="N2231"/>
  <c r="N2235"/>
  <c r="N2236"/>
  <c r="N2014"/>
  <c r="N1351"/>
  <c r="N2163"/>
  <c r="N2006"/>
  <c r="N2289"/>
  <c r="N2221"/>
  <c r="N1788"/>
  <c r="N169"/>
  <c r="N1106"/>
  <c r="N852"/>
  <c r="N1215"/>
  <c r="N1290"/>
  <c r="N1208"/>
  <c r="N1335"/>
  <c r="N1254"/>
  <c r="N1507"/>
  <c r="N3882"/>
  <c r="N1629"/>
  <c r="N1558"/>
  <c r="N500"/>
  <c r="N1548"/>
  <c r="N1922"/>
  <c r="N1687"/>
  <c r="N1841"/>
  <c r="N131"/>
  <c r="N1904"/>
  <c r="N1736"/>
  <c r="N1943"/>
  <c r="N2011"/>
  <c r="N640"/>
  <c r="N1968"/>
  <c r="N1963"/>
  <c r="N1050"/>
  <c r="N2058"/>
  <c r="N2093"/>
  <c r="N2113"/>
  <c r="N2118"/>
  <c r="N2328"/>
  <c r="N2144"/>
  <c r="N2145"/>
  <c r="N2148"/>
  <c r="N2198"/>
  <c r="N2173"/>
  <c r="N3331"/>
  <c r="N2139"/>
  <c r="N2174"/>
  <c r="N2192"/>
  <c r="N2171"/>
  <c r="N2199"/>
  <c r="N2201"/>
  <c r="N2273"/>
  <c r="N2186"/>
  <c r="N2124"/>
  <c r="N2213"/>
  <c r="N2215"/>
  <c r="N2216"/>
  <c r="N2207"/>
  <c r="N2217"/>
  <c r="N2218"/>
  <c r="N2284"/>
  <c r="N3228"/>
  <c r="N1524"/>
  <c r="N2204"/>
  <c r="N1977"/>
  <c r="N2043"/>
  <c r="N2140"/>
  <c r="N1282"/>
  <c r="N2197"/>
  <c r="N2116"/>
  <c r="N903"/>
  <c r="N2063"/>
  <c r="N1996"/>
  <c r="N2188"/>
  <c r="N1618"/>
  <c r="N1735"/>
  <c r="N2023"/>
  <c r="N1915"/>
  <c r="N2160"/>
  <c r="N2146"/>
  <c r="N2179"/>
  <c r="N1984"/>
  <c r="N174"/>
  <c r="N1698"/>
  <c r="N1772"/>
  <c r="N2129"/>
  <c r="N2161"/>
  <c r="N935"/>
  <c r="N2169"/>
  <c r="N2195"/>
  <c r="N1594"/>
  <c r="N1992"/>
  <c r="N1427"/>
  <c r="N1873"/>
  <c r="N1876"/>
  <c r="N2164"/>
  <c r="N1895"/>
  <c r="N1840"/>
  <c r="N120"/>
  <c r="N1364"/>
  <c r="N2121"/>
  <c r="N2150"/>
  <c r="N2067"/>
  <c r="N792"/>
  <c r="N685"/>
  <c r="N866"/>
  <c r="N1232"/>
  <c r="N1673"/>
  <c r="N1809"/>
  <c r="N1902"/>
  <c r="N1960"/>
  <c r="N1933"/>
  <c r="N1995"/>
  <c r="N1974"/>
  <c r="N1975"/>
  <c r="N1988"/>
  <c r="N2036"/>
  <c r="N2087"/>
  <c r="N2094"/>
  <c r="N2098"/>
  <c r="N2108"/>
  <c r="N2109"/>
  <c r="N2302"/>
  <c r="N2112"/>
  <c r="N2123"/>
  <c r="N2115"/>
  <c r="N643"/>
  <c r="N2127"/>
  <c r="N2133"/>
  <c r="N2100"/>
  <c r="N2134"/>
  <c r="N2136"/>
  <c r="N963"/>
  <c r="N2131"/>
  <c r="N1124"/>
  <c r="N1852"/>
  <c r="N2242"/>
  <c r="N2072"/>
  <c r="N2130"/>
  <c r="N1882"/>
  <c r="N1812"/>
  <c r="N3444"/>
  <c r="N618"/>
  <c r="N2187"/>
  <c r="N197"/>
  <c r="N1941"/>
  <c r="N1914"/>
  <c r="N2076"/>
  <c r="N1978"/>
  <c r="N2048"/>
  <c r="N2101"/>
  <c r="N599"/>
  <c r="N2016"/>
  <c r="N1836"/>
  <c r="N2637"/>
  <c r="N2117"/>
  <c r="N2095"/>
  <c r="N1749"/>
  <c r="N576"/>
  <c r="N1942"/>
  <c r="N1547"/>
  <c r="N1912"/>
  <c r="N1868"/>
  <c r="N2066"/>
  <c r="N1971"/>
  <c r="N2086"/>
  <c r="N2099"/>
  <c r="N2089"/>
  <c r="N3319"/>
  <c r="N2103"/>
  <c r="N2045"/>
  <c r="N1398"/>
  <c r="N1737"/>
  <c r="N1756"/>
  <c r="N1888"/>
  <c r="N1954"/>
  <c r="N1972"/>
  <c r="N2033"/>
  <c r="N2064"/>
  <c r="N2068"/>
  <c r="N2047"/>
  <c r="N1779"/>
  <c r="N2073"/>
  <c r="N2092"/>
  <c r="N2096"/>
  <c r="N2080"/>
  <c r="N1953"/>
  <c r="N1697"/>
  <c r="N1718"/>
  <c r="N1768"/>
  <c r="N2026"/>
  <c r="N1854"/>
  <c r="N2081"/>
  <c r="N2062"/>
  <c r="N2049"/>
  <c r="N1862"/>
  <c r="N2091"/>
  <c r="N1962"/>
  <c r="N1998"/>
  <c r="N1605"/>
  <c r="N1919"/>
  <c r="N1298"/>
  <c r="N1811"/>
  <c r="N1499"/>
  <c r="N2224"/>
  <c r="N2054"/>
  <c r="N849"/>
  <c r="N2085"/>
  <c r="N2084"/>
  <c r="N1620"/>
  <c r="N1907"/>
  <c r="N1468"/>
  <c r="N1031"/>
  <c r="N1795"/>
  <c r="N1676"/>
  <c r="N2040"/>
  <c r="N2083"/>
  <c r="N1191"/>
  <c r="N1778"/>
  <c r="N1990"/>
  <c r="N1411"/>
  <c r="N2060"/>
  <c r="N2065"/>
  <c r="N1461"/>
  <c r="N2002"/>
  <c r="N2025"/>
  <c r="N2018"/>
  <c r="N2020"/>
  <c r="N1792"/>
  <c r="N2059"/>
  <c r="N1802"/>
  <c r="N3416"/>
  <c r="N1920"/>
  <c r="N2027"/>
  <c r="N2042"/>
  <c r="N2028"/>
  <c r="N2031"/>
  <c r="N1970"/>
  <c r="N2203"/>
  <c r="N1993"/>
  <c r="N2041"/>
  <c r="N1874"/>
  <c r="N2055"/>
  <c r="N2038"/>
  <c r="N2"/>
</calcChain>
</file>

<file path=xl/sharedStrings.xml><?xml version="1.0" encoding="utf-8"?>
<sst xmlns="http://schemas.openxmlformats.org/spreadsheetml/2006/main" count="87882" uniqueCount="7949">
  <si>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</si>
  <si>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</si>
  <si>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</si>
  <si>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</si>
  <si>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</si>
  <si>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</si>
  <si>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</si>
  <si>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</si>
  <si>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</si>
  <si>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</si>
  <si>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</si>
  <si>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</si>
  <si>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</si>
  <si>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</si>
  <si>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</si>
  <si>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</si>
  <si>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</si>
  <si>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AvatarÂ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</si>
  <si>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</si>
  <si>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</si>
  <si>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</si>
  <si>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</si>
  <si>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</si>
  <si>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</si>
  <si>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</si>
  <si>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</si>
  <si>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</si>
  <si>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</si>
  <si>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Action|Adventure|Thriller</t>
  </si>
  <si>
    <t>Christoph Waltz</t>
  </si>
  <si>
    <t>SpectreÂ 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</si>
  <si>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</si>
  <si>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</si>
  <si>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</si>
  <si>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</si>
  <si>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</si>
  <si>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</si>
  <si>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</si>
  <si>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</si>
  <si>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</si>
  <si>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</si>
  <si>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</si>
  <si>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</si>
  <si>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CarterÂ 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</si>
  <si>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</si>
  <si>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</si>
  <si>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</si>
  <si>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</si>
  <si>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</si>
  <si>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</si>
  <si>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</si>
  <si>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Adventure|Animation|Comedy|Family|Fantasy|Musical|Romance</t>
  </si>
  <si>
    <t>Brad Garrett</t>
  </si>
  <si>
    <t>TangledÂ 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</si>
  <si>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</si>
  <si>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</si>
  <si>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</si>
  <si>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</si>
  <si>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</si>
  <si>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</si>
  <si>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</si>
  <si>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</si>
  <si>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</si>
  <si>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</si>
  <si>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</si>
  <si>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</si>
  <si>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</si>
  <si>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</si>
  <si>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</si>
  <si>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Bryan Singer</t>
  </si>
  <si>
    <t>Marlon Brando</t>
  </si>
  <si>
    <t>Kevin Spacey</t>
  </si>
  <si>
    <t>Superman ReturnsÂ </t>
  </si>
  <si>
    <t>Frank Langella</t>
  </si>
  <si>
    <t>Marc Forster</t>
  </si>
  <si>
    <t>Action|Adventure</t>
  </si>
  <si>
    <t>Giancarlo Giannini</t>
  </si>
  <si>
    <t>Quantum of SolaceÂ </t>
  </si>
  <si>
    <t>Pirates of the Caribbean: Dead Man's ChestÂ 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</si>
  <si>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</si>
  <si>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</si>
  <si>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</si>
  <si>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</si>
  <si>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</si>
  <si>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</si>
  <si>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</si>
  <si>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</si>
  <si>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</si>
  <si>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</si>
  <si>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</si>
  <si>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</si>
  <si>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</si>
  <si>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</si>
  <si>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</si>
  <si>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</si>
  <si>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</si>
  <si>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</si>
  <si>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</si>
  <si>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</si>
  <si>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</si>
  <si>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Peter Jackson</t>
  </si>
  <si>
    <t>Adventure|Fantasy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</si>
  <si>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</si>
  <si>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</si>
  <si>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</si>
  <si>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</si>
  <si>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</si>
  <si>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</si>
  <si>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</si>
  <si>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</si>
  <si>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</si>
  <si>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</si>
  <si>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</si>
  <si>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</si>
  <si>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</si>
  <si>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</si>
  <si>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</si>
  <si>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</si>
  <si>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</si>
  <si>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</si>
  <si>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</si>
  <si>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</si>
  <si>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</si>
  <si>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</si>
  <si>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</si>
  <si>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</si>
  <si>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</si>
  <si>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</si>
  <si>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Kate Winslet</t>
  </si>
  <si>
    <t>Drama|Romance</t>
  </si>
  <si>
    <t>Leonardo DiCaprio</t>
  </si>
  <si>
    <t>TitanicÂ 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</si>
  <si>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</si>
  <si>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</si>
  <si>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</si>
  <si>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</si>
  <si>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</si>
  <si>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</si>
  <si>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</si>
  <si>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</si>
  <si>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</si>
  <si>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</si>
  <si>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</si>
  <si>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</si>
  <si>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</si>
  <si>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</si>
  <si>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</si>
  <si>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</si>
  <si>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</si>
  <si>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</si>
  <si>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</si>
  <si>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</si>
  <si>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</si>
  <si>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</si>
  <si>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</si>
  <si>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</si>
  <si>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</si>
  <si>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</si>
  <si>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</si>
  <si>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</si>
  <si>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</si>
  <si>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</si>
  <si>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</si>
  <si>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</si>
  <si>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</si>
  <si>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</si>
  <si>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</si>
  <si>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</si>
  <si>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</si>
  <si>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Michael Bay</t>
  </si>
  <si>
    <t>Glenn Morshower</t>
  </si>
  <si>
    <t>Transformers: Revenge of the FallenÂ 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</si>
  <si>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</si>
  <si>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</si>
  <si>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</si>
  <si>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</si>
  <si>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</si>
  <si>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</si>
  <si>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</si>
  <si>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Joseph Kosinski</t>
  </si>
  <si>
    <t>Olivia Wilde</t>
  </si>
  <si>
    <t>Jeff Bridges</t>
  </si>
  <si>
    <t>TRON: LegacyÂ 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</si>
  <si>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</si>
  <si>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</si>
  <si>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</si>
  <si>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</si>
  <si>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</si>
  <si>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</si>
  <si>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Ryan Reynolds</t>
  </si>
  <si>
    <t>Green LanternÂ 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</si>
  <si>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</si>
  <si>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</si>
  <si>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</si>
  <si>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</si>
  <si>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</si>
  <si>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</si>
  <si>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</si>
  <si>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</si>
  <si>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</si>
  <si>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</si>
  <si>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</si>
  <si>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</si>
  <si>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</si>
  <si>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</si>
  <si>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</si>
  <si>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</si>
  <si>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</si>
  <si>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</si>
  <si>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</si>
  <si>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</si>
  <si>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</si>
  <si>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</si>
  <si>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</si>
  <si>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</si>
  <si>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</si>
  <si>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Eddie Marsan</t>
  </si>
  <si>
    <t>Jack the Giant SlayerÂ </t>
  </si>
  <si>
    <t>Baz Luhrmann</t>
  </si>
  <si>
    <t>The Great GatsbyÂ </t>
  </si>
  <si>
    <t>Australia</t>
  </si>
  <si>
    <t>Mike Newell</t>
  </si>
  <si>
    <t>Richard Coyle</t>
  </si>
  <si>
    <t>Jake Gyllenhaal</t>
  </si>
  <si>
    <t>Prince of Persia: The Sands of TimeÂ </t>
  </si>
  <si>
    <t>Guillermo del Toro</t>
  </si>
  <si>
    <t>Clifton Collins Jr.</t>
  </si>
  <si>
    <t>Charlie Hunnam</t>
  </si>
  <si>
    <t>Pacific RimÂ 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</si>
  <si>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</si>
  <si>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</si>
  <si>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</si>
  <si>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</si>
  <si>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</si>
  <si>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</si>
  <si>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Mark Andrews</t>
  </si>
  <si>
    <t>Kelly Macdonald</t>
  </si>
  <si>
    <t>BraveÂ </t>
  </si>
  <si>
    <t>Julie Walters</t>
  </si>
  <si>
    <t>Justin Lin</t>
  </si>
  <si>
    <t>Sofia Boutella</t>
  </si>
  <si>
    <t>Star Trek BeyondÂ </t>
  </si>
  <si>
    <t>Fred Willard</t>
  </si>
  <si>
    <t>Adventure|Animation|Family|Sci-Fi</t>
  </si>
  <si>
    <t>WALLÂ·EÂ </t>
  </si>
  <si>
    <t>Jeff Garlin</t>
  </si>
  <si>
    <t>Action|Comedy|Crime|Thriller</t>
  </si>
  <si>
    <t>Tzi Ma</t>
  </si>
  <si>
    <t>Rush Hour 3Â </t>
  </si>
  <si>
    <t>Roland Emmerich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</si>
  <si>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</si>
  <si>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</si>
  <si>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</si>
  <si>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</si>
  <si>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</si>
  <si>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</si>
  <si>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</si>
  <si>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</si>
  <si>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</si>
  <si>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</si>
  <si>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</si>
  <si>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</si>
  <si>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</si>
  <si>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</si>
  <si>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The Chronicles of Narnia: The Lion, the Witch and the WardrobeÂ </t>
  </si>
  <si>
    <t>Michael Fassbender</t>
  </si>
  <si>
    <t>X-Men: ApocalypseÂ 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</si>
  <si>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</si>
  <si>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</si>
  <si>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</si>
  <si>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</si>
  <si>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</si>
  <si>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</si>
  <si>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</si>
  <si>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</si>
  <si>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Rob Letterman</t>
  </si>
  <si>
    <t>Rainn Wilson</t>
  </si>
  <si>
    <t>Action|Adventure|Animation|Comedy|Family|Sci-Fi</t>
  </si>
  <si>
    <t>Amy Poehler</t>
  </si>
  <si>
    <t>Monsters vs. AliensÂ 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</si>
  <si>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</si>
  <si>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</si>
  <si>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</si>
  <si>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</si>
  <si>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</si>
  <si>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</si>
  <si>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</si>
  <si>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</si>
  <si>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</si>
  <si>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</si>
  <si>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</si>
  <si>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</si>
  <si>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</si>
  <si>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</si>
  <si>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</si>
  <si>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</si>
  <si>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</si>
  <si>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</si>
  <si>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</si>
  <si>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Jimmy Bennett</t>
  </si>
  <si>
    <t>Evan AlmightyÂ </t>
  </si>
  <si>
    <t>Steve Carell</t>
  </si>
  <si>
    <t>Doug Liman</t>
  </si>
  <si>
    <t>Tom Cruise</t>
  </si>
  <si>
    <t>Edge of TomorrowÂ </t>
  </si>
  <si>
    <t>Noah Taylor</t>
  </si>
  <si>
    <t>Kevin Reynolds</t>
  </si>
  <si>
    <t>Jeanne Tripplehorn</t>
  </si>
  <si>
    <t>WaterworldÂ </t>
  </si>
  <si>
    <t>Stephen Sommers</t>
  </si>
  <si>
    <t>Dennis Quaid</t>
  </si>
  <si>
    <t>G.I. Joe: The Rise of CobraÂ </t>
  </si>
  <si>
    <t>Adventure|Animation|Comedy|Drama|Family|Fantasy</t>
  </si>
  <si>
    <t>Inside OutÂ </t>
  </si>
  <si>
    <t>Bill Murray</t>
  </si>
  <si>
    <t>Adventure|Drama|Family|Fantasy</t>
  </si>
  <si>
    <t>The Jungle BookÂ 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</si>
  <si>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</si>
  <si>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</si>
  <si>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</si>
  <si>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</si>
  <si>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</si>
  <si>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</si>
  <si>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</si>
  <si>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</si>
  <si>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</si>
  <si>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</si>
  <si>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</si>
  <si>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</si>
  <si>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</si>
  <si>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</si>
  <si>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</si>
  <si>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</si>
  <si>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</si>
  <si>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</si>
  <si>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</si>
  <si>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</si>
  <si>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47 RoninÂ </t>
  </si>
  <si>
    <t>Captain America: The Winter SoldierÂ </t>
  </si>
  <si>
    <t>Hayley Atwell</t>
  </si>
  <si>
    <t>Mike Mitchell</t>
  </si>
  <si>
    <t>Jon Hamm</t>
  </si>
  <si>
    <t>Shrek Forever AfterÂ </t>
  </si>
  <si>
    <t>Brad Bird</t>
  </si>
  <si>
    <t>Action|Adventure|Family|Mystery|Sci-Fi</t>
  </si>
  <si>
    <t>TomorrowlandÂ </t>
  </si>
  <si>
    <t>Don Hall</t>
  </si>
  <si>
    <t>Action|Adventure|Animation|Comedy|Drama|Family|Sci-Fi</t>
  </si>
  <si>
    <t>Damon Wayans Jr.</t>
  </si>
  <si>
    <t>Big Hero 6Â 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</si>
  <si>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</si>
  <si>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</si>
  <si>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</si>
  <si>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</si>
  <si>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</si>
  <si>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</si>
  <si>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Adventure|Animation|Family|Fantasy</t>
  </si>
  <si>
    <t>The Polar ExpressÂ </t>
  </si>
  <si>
    <t>Vivica A. Fox</t>
  </si>
  <si>
    <t>Independence Day: ResurgenceÂ 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</si>
  <si>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</si>
  <si>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</si>
  <si>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</si>
  <si>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</si>
  <si>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</si>
  <si>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</si>
  <si>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</si>
  <si>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</si>
  <si>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</si>
  <si>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</si>
  <si>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</si>
  <si>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</si>
  <si>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</si>
  <si>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</si>
  <si>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</si>
  <si>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</si>
  <si>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</si>
  <si>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</si>
  <si>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Japanese</t>
  </si>
  <si>
    <t>Japan</t>
  </si>
  <si>
    <t>The Hobbit: An Unexpected JourneyÂ 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</si>
  <si>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</si>
  <si>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</si>
  <si>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</si>
  <si>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</si>
  <si>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</si>
  <si>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</si>
  <si>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</si>
  <si>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</si>
  <si>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</si>
  <si>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</si>
  <si>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</si>
  <si>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</si>
  <si>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</si>
  <si>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</si>
  <si>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</si>
  <si>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Nicolas Cage</t>
  </si>
  <si>
    <t>The Sorcerer's ApprenticeÂ </t>
  </si>
  <si>
    <t>Wolfgang Petersen</t>
  </si>
  <si>
    <t>Mike Vogel</t>
  </si>
  <si>
    <t>Action|Adventure|Drama|Thriller</t>
  </si>
  <si>
    <t>PoseidonÂ 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</si>
  <si>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</si>
  <si>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</si>
  <si>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</si>
  <si>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</si>
  <si>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</si>
  <si>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</si>
  <si>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</si>
  <si>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</si>
  <si>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</si>
  <si>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</si>
  <si>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</si>
  <si>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Alan Taylor</t>
  </si>
  <si>
    <t>Terminator GenisysÂ </t>
  </si>
  <si>
    <t>Matt Smith</t>
  </si>
  <si>
    <t>Michael Apted</t>
  </si>
  <si>
    <t>Bruce Spence</t>
  </si>
  <si>
    <t>The Chronicles of Narnia: The Voyage of the Dawn TreaderÂ 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</si>
  <si>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</si>
  <si>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</si>
  <si>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</si>
  <si>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</si>
  <si>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</si>
  <si>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</si>
  <si>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</si>
  <si>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</si>
  <si>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</si>
  <si>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</si>
  <si>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</si>
  <si>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</si>
  <si>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</si>
  <si>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</si>
  <si>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</si>
  <si>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</si>
  <si>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</si>
  <si>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</si>
  <si>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</si>
  <si>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</si>
  <si>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</si>
  <si>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</si>
  <si>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</si>
  <si>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</si>
  <si>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</si>
  <si>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</si>
  <si>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</si>
  <si>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</si>
  <si>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</si>
  <si>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</si>
  <si>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</si>
  <si>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</si>
  <si>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</si>
  <si>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</si>
  <si>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</si>
  <si>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</si>
  <si>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</si>
  <si>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</si>
  <si>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</si>
  <si>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</si>
  <si>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</si>
  <si>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</si>
  <si>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</si>
  <si>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Essie Davis</t>
  </si>
  <si>
    <t>The Matrix RevolutionsÂ </t>
  </si>
  <si>
    <t>Chris Buck</t>
  </si>
  <si>
    <t>Adventure|Animation|Comedy|Family|Fantasy|Musical</t>
  </si>
  <si>
    <t>Josh Gad</t>
  </si>
  <si>
    <t>FrozenÂ </t>
  </si>
  <si>
    <t>Steve Bastoni</t>
  </si>
  <si>
    <t>The Matrix ReloadedÂ 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</si>
  <si>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</si>
  <si>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</si>
  <si>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</si>
  <si>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</si>
  <si>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</si>
  <si>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</si>
  <si>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</si>
  <si>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</si>
  <si>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</si>
  <si>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</si>
  <si>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</si>
  <si>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</si>
  <si>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</si>
  <si>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</si>
  <si>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</si>
  <si>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</si>
  <si>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Hoyt Yeatman</t>
  </si>
  <si>
    <t>Action|Adventure|Animation|Comedy|Family|Fantasy|Sci-Fi</t>
  </si>
  <si>
    <t>Kelli Garner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</si>
  <si>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</si>
  <si>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</si>
  <si>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</si>
  <si>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</si>
  <si>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</si>
  <si>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</si>
  <si>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Jeremy Renner</t>
  </si>
  <si>
    <t>Mission: Impossible - Rogue NationÂ </t>
  </si>
  <si>
    <t>China</t>
  </si>
  <si>
    <t>Joe Johnston</t>
  </si>
  <si>
    <t>Drama|Fantasy|Horror|Thriller</t>
  </si>
  <si>
    <t>The WolfmanÂ 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</si>
  <si>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</si>
  <si>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</si>
  <si>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</si>
  <si>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</si>
  <si>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</si>
  <si>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</si>
  <si>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</si>
  <si>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M. Night Shyamalan</t>
  </si>
  <si>
    <t>Seychelle Gabriel</t>
  </si>
  <si>
    <t>The Last AirbenderÂ </t>
  </si>
  <si>
    <t>Aasif Mandvi</t>
  </si>
  <si>
    <t>Mission: Impossible IIIÂ </t>
  </si>
  <si>
    <t>Action|Drama|Thriller</t>
  </si>
  <si>
    <t>White House DownÂ </t>
  </si>
  <si>
    <t>Simon Wells</t>
  </si>
  <si>
    <t>Elisabeth Harnois</t>
  </si>
  <si>
    <t>Mars Needs MomsÂ </t>
  </si>
  <si>
    <t>Tom Everett Scott</t>
  </si>
  <si>
    <t>David Bowers</t>
  </si>
  <si>
    <t>Flushed AwayÂ </t>
  </si>
  <si>
    <t>Joe Wright</t>
  </si>
  <si>
    <t>PanÂ </t>
  </si>
  <si>
    <t>Rob Minkoff</t>
  </si>
  <si>
    <t>Ty Burrell</t>
  </si>
  <si>
    <t>Mr. Peabody &amp; ShermanÂ 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</si>
  <si>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</si>
  <si>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</si>
  <si>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</si>
  <si>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</si>
  <si>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</si>
  <si>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</si>
  <si>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</si>
  <si>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</si>
  <si>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</si>
  <si>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</si>
  <si>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</si>
  <si>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Action|Comedy|Fantasy|Sci-Fi</t>
  </si>
  <si>
    <t>Ed Begley Jr.</t>
  </si>
  <si>
    <t>GhostbustersÂ 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</si>
  <si>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</si>
  <si>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</si>
  <si>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</si>
  <si>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</si>
  <si>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</si>
  <si>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</si>
  <si>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</si>
  <si>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</si>
  <si>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</si>
  <si>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</si>
  <si>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</si>
  <si>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</si>
  <si>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</si>
  <si>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</si>
  <si>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Rise of the GuardiansÂ </t>
  </si>
  <si>
    <t>Dean Parisot</t>
  </si>
  <si>
    <t>Richard Burgi</t>
  </si>
  <si>
    <t>Comedy|Crime</t>
  </si>
  <si>
    <t>John Michael Higgins</t>
  </si>
  <si>
    <t>Fun with Dick and JaneÂ </t>
  </si>
  <si>
    <t>Edward Zwick</t>
  </si>
  <si>
    <t>Tony Goldwyn</t>
  </si>
  <si>
    <t>Action|Drama|History|War</t>
  </si>
  <si>
    <t>The Last SamuraiÂ </t>
  </si>
  <si>
    <t>Action|Adventure|Drama</t>
  </si>
  <si>
    <t>Exodus: Gods and KingsÂ 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</si>
  <si>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</si>
  <si>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</si>
  <si>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</si>
  <si>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</si>
  <si>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</si>
  <si>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</si>
  <si>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</si>
  <si>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Joe Morton</t>
  </si>
  <si>
    <t>Sam Shepard</t>
  </si>
  <si>
    <t>StealthÂ 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</si>
  <si>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</si>
  <si>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</si>
  <si>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</si>
  <si>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</si>
  <si>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</si>
  <si>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</si>
  <si>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</si>
  <si>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</si>
  <si>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Ang Lee</t>
  </si>
  <si>
    <t>Kevin Rankin</t>
  </si>
  <si>
    <t>HulkÂ 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</si>
  <si>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</si>
  <si>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</si>
  <si>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</si>
  <si>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</si>
  <si>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</si>
  <si>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</si>
  <si>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</si>
  <si>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</si>
  <si>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</si>
  <si>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</si>
  <si>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Captain America: The First AvengerÂ </t>
  </si>
  <si>
    <t>The World Is Not EnoughÂ </t>
  </si>
  <si>
    <t>Desmond Llewelyn</t>
  </si>
  <si>
    <t>Peter Weir</t>
  </si>
  <si>
    <t>Action|Adventure|Drama|History|War</t>
  </si>
  <si>
    <t>James D'Arcy</t>
  </si>
  <si>
    <t>Master and Commander: The Far Side of the WorldÂ 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</si>
  <si>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</si>
  <si>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</si>
  <si>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</si>
  <si>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</si>
  <si>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</si>
  <si>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</si>
  <si>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</si>
  <si>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</si>
  <si>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</si>
  <si>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Action|Crime|Drama|Mystery|Thriller</t>
  </si>
  <si>
    <t>Don Johnson</t>
  </si>
  <si>
    <t>Mark Rylance</t>
  </si>
  <si>
    <t>The BFGÂ </t>
  </si>
  <si>
    <t>Alejandro G. IÃ±Ã¡rritu</t>
  </si>
  <si>
    <t>Adventure|Drama|Thriller|Western</t>
  </si>
  <si>
    <t>The RevenantÂ </t>
  </si>
  <si>
    <t>David Soren</t>
  </si>
  <si>
    <t>Snoop Dogg</t>
  </si>
  <si>
    <t>TurboÂ </t>
  </si>
  <si>
    <t>Adventure|Animation|Comedy|Family|Western</t>
  </si>
  <si>
    <t>RangoÂ </t>
  </si>
  <si>
    <t>Stephen Root</t>
  </si>
  <si>
    <t>Penguins of MadagascarÂ 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</si>
  <si>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</si>
  <si>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</si>
  <si>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</si>
  <si>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</si>
  <si>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</si>
  <si>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</si>
  <si>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</si>
  <si>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</si>
  <si>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</si>
  <si>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</si>
  <si>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Sandra Ellis Lafferty</t>
  </si>
  <si>
    <t>Tim Johnson</t>
  </si>
  <si>
    <t>Adventure|Animation|Comedy|Family|Fantasy|Sci-Fi</t>
  </si>
  <si>
    <t>Jim Parsons</t>
  </si>
  <si>
    <t>HomeÂ </t>
  </si>
  <si>
    <t>Lisa Ann Walter</t>
  </si>
  <si>
    <t>War of the WorldsÂ </t>
  </si>
  <si>
    <t>Bad Boys IIÂ </t>
  </si>
  <si>
    <t>Jordi MollÃ </t>
  </si>
  <si>
    <t>Puss in BootsÂ </t>
  </si>
  <si>
    <t>Phillip Noyce</t>
  </si>
  <si>
    <t>Action|Crime|Mystery|Thriller</t>
  </si>
  <si>
    <t>SaltÂ </t>
  </si>
  <si>
    <t>Darren Aronofsky</t>
  </si>
  <si>
    <t>Emma Watson</t>
  </si>
  <si>
    <t>NoahÂ </t>
  </si>
  <si>
    <t>Logan Lerman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</si>
  <si>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</si>
  <si>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</si>
  <si>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</si>
  <si>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</si>
  <si>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</si>
  <si>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</si>
  <si>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</si>
  <si>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</si>
  <si>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</si>
  <si>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</si>
  <si>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</si>
  <si>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Alfre Woodard</t>
  </si>
  <si>
    <t>DinosaurÂ </t>
  </si>
  <si>
    <t>Action|Fantasy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</si>
  <si>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</si>
  <si>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</si>
  <si>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</si>
  <si>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</si>
  <si>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</si>
  <si>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</si>
  <si>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</si>
  <si>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</si>
  <si>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</si>
  <si>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</si>
  <si>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</si>
  <si>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</si>
  <si>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</si>
  <si>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Fantasy</t>
  </si>
  <si>
    <t>The Hunger Games: Mockingjay - Part 1Â </t>
  </si>
  <si>
    <t>The Da Vinci CodeÂ </t>
  </si>
  <si>
    <t>JÃ¼rgen Prochnow</t>
  </si>
  <si>
    <t>Carlos Saldanha</t>
  </si>
  <si>
    <t>Adventure|Animation|Comedy|Family|Musical</t>
  </si>
  <si>
    <t>Miguel Ferrer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</si>
  <si>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</si>
  <si>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</si>
  <si>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</si>
  <si>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</si>
  <si>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</si>
  <si>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</si>
  <si>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</si>
  <si>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</si>
  <si>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Ronny Cox</t>
  </si>
  <si>
    <t>Total RecallÂ </t>
  </si>
  <si>
    <t>Marshall Bell</t>
  </si>
  <si>
    <t>John McTiernan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</si>
  <si>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</si>
  <si>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</si>
  <si>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</si>
  <si>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</si>
  <si>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</si>
  <si>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</si>
  <si>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</si>
  <si>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</si>
  <si>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</si>
  <si>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</si>
  <si>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</si>
  <si>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Clint Howard</t>
  </si>
  <si>
    <t>How the Grinch Stole ChristmasÂ 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</si>
  <si>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</si>
  <si>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</si>
  <si>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</si>
  <si>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</si>
  <si>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</si>
  <si>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</si>
  <si>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</si>
  <si>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</si>
  <si>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</si>
  <si>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</si>
  <si>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</si>
  <si>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</si>
  <si>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</si>
  <si>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Mark Steven Johnson</t>
  </si>
  <si>
    <t>Action|Fantasy|Thriller</t>
  </si>
  <si>
    <t>Ghost RiderÂ </t>
  </si>
  <si>
    <t>Peter Fonda</t>
  </si>
  <si>
    <t>Jason BourneÂ 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</si>
  <si>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</si>
  <si>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</si>
  <si>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</si>
  <si>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</si>
  <si>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</si>
  <si>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</si>
  <si>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</si>
  <si>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</si>
  <si>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</si>
  <si>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</si>
  <si>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</si>
  <si>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</si>
  <si>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</si>
  <si>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</si>
  <si>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</si>
  <si>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Abbie Cornish</t>
  </si>
  <si>
    <t>Action|Crime|Sci-Fi|Thriller</t>
  </si>
  <si>
    <t>RoboCopÂ </t>
  </si>
  <si>
    <t>Jennifer Ehle</t>
  </si>
  <si>
    <t>Action|Family|Sport</t>
  </si>
  <si>
    <t>Scott Porter</t>
  </si>
  <si>
    <t>Speed RacerÂ </t>
  </si>
  <si>
    <t>James L. Brooks</t>
  </si>
  <si>
    <t>Comedy|Drama|Romance</t>
  </si>
  <si>
    <t>Shelley Conn</t>
  </si>
  <si>
    <t>How Do You KnowÂ 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</si>
  <si>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</si>
  <si>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</si>
  <si>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</si>
  <si>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</si>
  <si>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</si>
  <si>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</si>
  <si>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</si>
  <si>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</si>
  <si>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</si>
  <si>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</si>
  <si>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</si>
  <si>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</si>
  <si>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The WolverineÂ </t>
  </si>
  <si>
    <t>Star Wars: Episode I - The Phantom MenaceÂ </t>
  </si>
  <si>
    <t>Ian McDiarmid</t>
  </si>
  <si>
    <t>Kirk De Micco</t>
  </si>
  <si>
    <t>The CroodsÂ </t>
  </si>
  <si>
    <t>French</t>
  </si>
  <si>
    <t>France</t>
  </si>
  <si>
    <t>Action|Drama|War</t>
  </si>
  <si>
    <t>WindtalkersÂ </t>
  </si>
  <si>
    <t>Noah Emmerich</t>
  </si>
  <si>
    <t>Cedric Nicolas-Troyan</t>
  </si>
  <si>
    <t>The Huntsman: Winter's WarÂ </t>
  </si>
  <si>
    <t>Noel Fisher</t>
  </si>
  <si>
    <t>Teenage Mutant Ninja TurtlesÂ </t>
  </si>
  <si>
    <t>Adventure|Drama|Sci-Fi|Thriller</t>
  </si>
  <si>
    <t>Phaldut Sharma</t>
  </si>
  <si>
    <t>GravityÂ </t>
  </si>
  <si>
    <t>Roger Donaldson</t>
  </si>
  <si>
    <t>Grant Heslov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</si>
  <si>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</si>
  <si>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</si>
  <si>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</si>
  <si>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</si>
  <si>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</si>
  <si>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</si>
  <si>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</si>
  <si>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</si>
  <si>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</si>
  <si>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</si>
  <si>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</si>
  <si>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</si>
  <si>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</si>
  <si>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</si>
  <si>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</si>
  <si>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</si>
  <si>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</si>
  <si>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</si>
  <si>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</si>
  <si>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</si>
  <si>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</si>
  <si>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</si>
  <si>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</si>
  <si>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</si>
  <si>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Action|Comedy|Crime|Romance|Thriller</t>
  </si>
  <si>
    <t>Mr. &amp; Mrs. SmithÂ 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</si>
  <si>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</si>
  <si>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</si>
  <si>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</si>
  <si>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</si>
  <si>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</si>
  <si>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</si>
  <si>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</si>
  <si>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James Corden</t>
  </si>
  <si>
    <t>Gulliver's TravelsÂ </t>
  </si>
  <si>
    <t>Michel Gondry</t>
  </si>
  <si>
    <t>Action|Comedy|Crime|Sci-Fi|Thriller</t>
  </si>
  <si>
    <t>The Green HornetÂ </t>
  </si>
  <si>
    <t>Noam Murro</t>
  </si>
  <si>
    <t>Sullivan Stapleton</t>
  </si>
  <si>
    <t>Action|Drama|Fantasy|War</t>
  </si>
  <si>
    <t>300: Rise of an EmpireÂ </t>
  </si>
  <si>
    <t>Raja Gosnell</t>
  </si>
  <si>
    <t>Mahadeo Shivraj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</si>
  <si>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</si>
  <si>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</si>
  <si>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</si>
  <si>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</si>
  <si>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</si>
  <si>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</si>
  <si>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</si>
  <si>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</si>
  <si>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Nancy O'Dell</t>
  </si>
  <si>
    <t>Jacob Tremblay</t>
  </si>
  <si>
    <t>The Smurfs 2Â </t>
  </si>
  <si>
    <t>Jan de Bont</t>
  </si>
  <si>
    <t>Action|Crime|Romance|Thriller</t>
  </si>
  <si>
    <t>Jason Patric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</si>
  <si>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</si>
  <si>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</si>
  <si>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</si>
  <si>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</si>
  <si>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</si>
  <si>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</si>
  <si>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</si>
  <si>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</si>
  <si>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</si>
  <si>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</si>
  <si>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</si>
  <si>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</si>
  <si>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</si>
  <si>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</si>
  <si>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</si>
  <si>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Action|Mystery|Sci-Fi|Thriller</t>
  </si>
  <si>
    <t>I, RobotÂ </t>
  </si>
  <si>
    <t>Kingdom of HeavenÂ </t>
  </si>
  <si>
    <t>Chazz Palminteri</t>
  </si>
  <si>
    <t>Stuart LittleÂ </t>
  </si>
  <si>
    <t>Jeffrey Jones</t>
  </si>
  <si>
    <t>Ron Clements</t>
  </si>
  <si>
    <t>Animation|Family|Fantasy|Musical|Romance</t>
  </si>
  <si>
    <t>The Princess and the FrogÂ </t>
  </si>
  <si>
    <t>Anika Noni Rose</t>
  </si>
  <si>
    <t>Donald Glover</t>
  </si>
  <si>
    <t>The MartianÂ 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</si>
  <si>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</si>
  <si>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</si>
  <si>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</si>
  <si>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</si>
  <si>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</si>
  <si>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</si>
  <si>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</si>
  <si>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</si>
  <si>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</si>
  <si>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</si>
  <si>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</si>
  <si>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</si>
  <si>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</si>
  <si>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</si>
  <si>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</si>
  <si>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</si>
  <si>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</si>
  <si>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</si>
  <si>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Harry Potter and the Chamber of SecretsÂ </t>
  </si>
  <si>
    <t>Casino RoyaleÂ </t>
  </si>
  <si>
    <t>Ivana Milicevic</t>
  </si>
  <si>
    <t>Estella Warren</t>
  </si>
  <si>
    <t>Planet of the ApesÂ </t>
  </si>
  <si>
    <t>Erick Avari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</si>
  <si>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</si>
  <si>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</si>
  <si>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</si>
  <si>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</si>
  <si>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</si>
  <si>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</si>
  <si>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</si>
  <si>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</si>
  <si>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</si>
  <si>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</si>
  <si>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</si>
  <si>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</si>
  <si>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</si>
  <si>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Tony Scott</t>
  </si>
  <si>
    <t>The Taking of Pelham 1 2 3Â </t>
  </si>
  <si>
    <t>Paul Weitz</t>
  </si>
  <si>
    <t>Blythe Danner</t>
  </si>
  <si>
    <t>Robert De Niro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</si>
  <si>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</si>
  <si>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</si>
  <si>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</si>
  <si>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</si>
  <si>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</si>
  <si>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</si>
  <si>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Vanessa Williams</t>
  </si>
  <si>
    <t>EraserÂ 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</si>
  <si>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</si>
  <si>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</si>
  <si>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</si>
  <si>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</si>
  <si>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</si>
  <si>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</si>
  <si>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</si>
  <si>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Mark Dindal</t>
  </si>
  <si>
    <t>Eartha Kitt</t>
  </si>
  <si>
    <t>The Emperor's New GrooveÂ 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</si>
  <si>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</si>
  <si>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</si>
  <si>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</si>
  <si>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</si>
  <si>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</si>
  <si>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</si>
  <si>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Stefen Fangmeier</t>
  </si>
  <si>
    <t>EragonÂ </t>
  </si>
  <si>
    <t>Gary Lewis</t>
  </si>
  <si>
    <t>Spike Jonze</t>
  </si>
  <si>
    <t>Catherine O'Hara</t>
  </si>
  <si>
    <t>Where the Wild Things AreÂ </t>
  </si>
  <si>
    <t>Chris Wedge</t>
  </si>
  <si>
    <t>EpicÂ 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</si>
  <si>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</si>
  <si>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</si>
  <si>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</si>
  <si>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</si>
  <si>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</si>
  <si>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</si>
  <si>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</si>
  <si>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</si>
  <si>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Udo Kier</t>
  </si>
  <si>
    <t>Adventure|Drama|Thriller</t>
  </si>
  <si>
    <t>Blood DiamondÂ </t>
  </si>
  <si>
    <t>Stephen Collins</t>
  </si>
  <si>
    <t>Biography|Comedy|Crime|Drama</t>
  </si>
  <si>
    <t>The Wolf of Wall StreetÂ </t>
  </si>
  <si>
    <t>Batman ForeverÂ 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</si>
  <si>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</si>
  <si>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</si>
  <si>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</si>
  <si>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</si>
  <si>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</si>
  <si>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</si>
  <si>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</si>
  <si>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</si>
  <si>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</si>
  <si>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</si>
  <si>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Pitof</t>
  </si>
  <si>
    <t>Action|Crime|Fantasy|Romance|Thriller</t>
  </si>
  <si>
    <t>CatwomanÂ </t>
  </si>
  <si>
    <t>HerculesÂ 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</si>
  <si>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</si>
  <si>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</si>
  <si>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</si>
  <si>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</si>
  <si>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</si>
  <si>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</si>
  <si>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</si>
  <si>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</si>
  <si>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</si>
  <si>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</si>
  <si>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</si>
  <si>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</si>
  <si>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Jamie Kennedy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</si>
  <si>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</si>
  <si>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</si>
  <si>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</si>
  <si>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</si>
  <si>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</si>
  <si>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The Adventures of Pluto NashÂ </t>
  </si>
  <si>
    <t>Burt Young</t>
  </si>
  <si>
    <t>Action|Drama|Thriller|War</t>
  </si>
  <si>
    <t>Green ZoneÂ </t>
  </si>
  <si>
    <t>Steve Martino</t>
  </si>
  <si>
    <t>Francesca Capaldi</t>
  </si>
  <si>
    <t>The Peanuts MovieÂ </t>
  </si>
  <si>
    <t>David Mamet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</si>
  <si>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</si>
  <si>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</si>
  <si>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</si>
  <si>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</si>
  <si>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</si>
  <si>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</si>
  <si>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</si>
  <si>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</si>
  <si>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</si>
  <si>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</si>
  <si>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</si>
  <si>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</si>
  <si>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</si>
  <si>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</si>
  <si>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</si>
  <si>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</si>
  <si>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</si>
  <si>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</si>
  <si>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</si>
  <si>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</si>
  <si>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</si>
  <si>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Drama|History|War</t>
  </si>
  <si>
    <t>Black Hawk DownÂ </t>
  </si>
  <si>
    <t>Jay Roach</t>
  </si>
  <si>
    <t>The CampaignÂ </t>
  </si>
  <si>
    <t>Luc Besson</t>
  </si>
  <si>
    <t>Milla Jovovich</t>
  </si>
  <si>
    <t>The Fifth ElementÂ </t>
  </si>
  <si>
    <t>Michael Patrick King</t>
  </si>
  <si>
    <t>Chris Noth</t>
  </si>
  <si>
    <t>Sex and the City 2Â </t>
  </si>
  <si>
    <t>Bibo Bergeron</t>
  </si>
  <si>
    <t>Rosie Perez</t>
  </si>
  <si>
    <t>Adventure|Animation|Comedy|Family|Romance</t>
  </si>
  <si>
    <t>Frank Welker</t>
  </si>
  <si>
    <t>The Road to El DoradoÂ </t>
  </si>
  <si>
    <t>Ice Age: Continental DriftÂ </t>
  </si>
  <si>
    <t>Drama|Family|Fantasy|Romance</t>
  </si>
  <si>
    <t>CinderellaÂ 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</si>
  <si>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</si>
  <si>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</si>
  <si>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</si>
  <si>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</si>
  <si>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</si>
  <si>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</si>
  <si>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</si>
  <si>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</si>
  <si>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</si>
  <si>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Olivia Williams</t>
  </si>
  <si>
    <t>Lara Croft: Tomb RaiderÂ 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</si>
  <si>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</si>
  <si>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</si>
  <si>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</si>
  <si>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</si>
  <si>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</si>
  <si>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</si>
  <si>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</si>
  <si>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</si>
  <si>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</si>
  <si>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</si>
  <si>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</si>
  <si>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The Spiderwick ChroniclesÂ </t>
  </si>
  <si>
    <t>John Moore</t>
  </si>
  <si>
    <t>Cole Hauser</t>
  </si>
  <si>
    <t>A Good Day to Die HardÂ 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</si>
  <si>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</si>
  <si>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</si>
  <si>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</si>
  <si>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</si>
  <si>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</si>
  <si>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</si>
  <si>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</si>
  <si>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Renny Harlin</t>
  </si>
  <si>
    <t>Christopher Masterson</t>
  </si>
  <si>
    <t>Cutthroat IslandÂ 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</si>
  <si>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</si>
  <si>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</si>
  <si>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</si>
  <si>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</si>
  <si>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</si>
  <si>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Ethan Suplee</t>
  </si>
  <si>
    <t>Mei MelanÃ§on</t>
  </si>
  <si>
    <t>Rush Hour 2Â </t>
  </si>
  <si>
    <t>Amber Valletta</t>
  </si>
  <si>
    <t>Drama|Fantasy|Horror|Mystery|Thriller</t>
  </si>
  <si>
    <t>What Lies BeneathÂ </t>
  </si>
  <si>
    <t>Phil Lord</t>
  </si>
  <si>
    <t>Animation|Comedy|Family|Sci-Fi</t>
  </si>
  <si>
    <t>Will Forte</t>
  </si>
  <si>
    <t>Cloudy with a Chance of MeatballsÂ </t>
  </si>
  <si>
    <t>Denis Leary</t>
  </si>
  <si>
    <t>Ice Age: Dawn of the DinosaursÂ </t>
  </si>
  <si>
    <t>Ben Stiller</t>
  </si>
  <si>
    <t>Adrian Martinez</t>
  </si>
  <si>
    <t>Adventure|Comedy|Drama|Fantasy|Romance</t>
  </si>
  <si>
    <t>The Secret Life of Walter MittyÂ </t>
  </si>
  <si>
    <t>LL Cool J</t>
  </si>
  <si>
    <t>Action|Adventure|Comedy|Crime|Thriller</t>
  </si>
  <si>
    <t>Charlie's AngelsÂ 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</si>
  <si>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</si>
  <si>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</si>
  <si>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</si>
  <si>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</si>
  <si>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</si>
  <si>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</si>
  <si>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</si>
  <si>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</si>
  <si>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</si>
  <si>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</si>
  <si>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</si>
  <si>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</si>
  <si>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</si>
  <si>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</si>
  <si>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</si>
  <si>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Sherlock HolmesÂ </t>
  </si>
  <si>
    <t>Timur Bekmambetov</t>
  </si>
  <si>
    <t>Adventure|Drama|History</t>
  </si>
  <si>
    <t>Action|Adventure|Animation|Family|Fantasy|Sci-Fi</t>
  </si>
  <si>
    <t>Atlantis: The Lost EmpireÂ </t>
  </si>
  <si>
    <t>Walt Becker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</si>
  <si>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</si>
  <si>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</si>
  <si>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</si>
  <si>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</si>
  <si>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</si>
  <si>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</si>
  <si>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</si>
  <si>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</si>
  <si>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</si>
  <si>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</si>
  <si>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Action|Animation|Comedy|Sci-Fi</t>
  </si>
  <si>
    <t>PixelsÂ </t>
  </si>
  <si>
    <t>Haley Joel Osment</t>
  </si>
  <si>
    <t>A.I. Artificial IntelligenceÂ </t>
  </si>
  <si>
    <t>Kevin Sussman</t>
  </si>
  <si>
    <t>Comedy|Family|Fantasy|Horror|Mystery</t>
  </si>
  <si>
    <t>Marsha Thomason</t>
  </si>
  <si>
    <t>The Haunted MansionÂ </t>
  </si>
  <si>
    <t>Tom Skerritt</t>
  </si>
  <si>
    <t>Drama|Mystery|Sci-Fi|Thriller</t>
  </si>
  <si>
    <t>ContactÂ </t>
  </si>
  <si>
    <t>Kim Dickens</t>
  </si>
  <si>
    <t>Action|Horror|Sci-Fi|Thriller</t>
  </si>
  <si>
    <t>Greg Grunberg</t>
  </si>
  <si>
    <t>Hollow ManÂ </t>
  </si>
  <si>
    <t>Sydney Pollack</t>
  </si>
  <si>
    <t>Crime|Mystery|Thriller</t>
  </si>
  <si>
    <t>Curtiss Cook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</si>
  <si>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</si>
  <si>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</si>
  <si>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</si>
  <si>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</si>
  <si>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</si>
  <si>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</si>
  <si>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</si>
  <si>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</si>
  <si>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Alun Armstrong</t>
  </si>
  <si>
    <t>The SaintÂ </t>
  </si>
  <si>
    <t>Spy GameÂ </t>
  </si>
  <si>
    <t>Brian De Palma</t>
  </si>
  <si>
    <t>Mission to MarsÂ </t>
  </si>
  <si>
    <t>Wanda Sykes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</si>
  <si>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</si>
  <si>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</si>
  <si>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</si>
  <si>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</si>
  <si>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</si>
  <si>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</si>
  <si>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</si>
  <si>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Natascha McElhone</t>
  </si>
  <si>
    <t>Kathryn Bigelow</t>
  </si>
  <si>
    <t>K-19: The WidowmakerÂ </t>
  </si>
  <si>
    <t>John Milius</t>
  </si>
  <si>
    <t>William Smith</t>
  </si>
  <si>
    <t>Conan the BarbarianÂ </t>
  </si>
  <si>
    <t>Bruce McGill</t>
  </si>
  <si>
    <t>Paddy Considine</t>
  </si>
  <si>
    <t>Cinderella ManÂ 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</si>
  <si>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</si>
  <si>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</si>
  <si>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</si>
  <si>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</si>
  <si>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</si>
  <si>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</si>
  <si>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</si>
  <si>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</si>
  <si>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</si>
  <si>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</si>
  <si>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</si>
  <si>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Adventure|Drama|Romance</t>
  </si>
  <si>
    <t>Cast AwayÂ </t>
  </si>
  <si>
    <t>Animation|Comedy|Family|Music|Romance</t>
  </si>
  <si>
    <t>Happy FeetÂ </t>
  </si>
  <si>
    <t>Elizabeth Daily</t>
  </si>
  <si>
    <t>Joan Allen</t>
  </si>
  <si>
    <t>The Bourne SupremacyÂ </t>
  </si>
  <si>
    <t>Air Force OneÂ </t>
  </si>
  <si>
    <t>Dean Stockwell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</si>
  <si>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</si>
  <si>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</si>
  <si>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</si>
  <si>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</si>
  <si>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</si>
  <si>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</si>
  <si>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</si>
  <si>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Jeff Bennett</t>
  </si>
  <si>
    <t>EnchantedÂ </t>
  </si>
  <si>
    <t>Caroline Dhavernas</t>
  </si>
  <si>
    <t>Daniel Espinosa</t>
  </si>
  <si>
    <t>Safe HouseÂ </t>
  </si>
  <si>
    <t>Adventure|Comedy|Family</t>
  </si>
  <si>
    <t>102 DalmatiansÂ </t>
  </si>
  <si>
    <t>Jim Carter</t>
  </si>
  <si>
    <t>Tower HeistÂ </t>
  </si>
  <si>
    <t>Nancy Meyers</t>
  </si>
  <si>
    <t>The HolidayÂ </t>
  </si>
  <si>
    <t>Enemy of the StateÂ 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</si>
  <si>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</si>
  <si>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</si>
  <si>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</si>
  <si>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</si>
  <si>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</si>
  <si>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</si>
  <si>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</si>
  <si>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</si>
  <si>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</si>
  <si>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Neil Burger</t>
  </si>
  <si>
    <t>DivergentÂ </t>
  </si>
  <si>
    <t>Jean-Jacques Annaud</t>
  </si>
  <si>
    <t>Bob Hoskins</t>
  </si>
  <si>
    <t>Enemy at the GatesÂ </t>
  </si>
  <si>
    <t>The RundownÂ </t>
  </si>
  <si>
    <t>Action|Adventure|Comedy|Fantasy</t>
  </si>
  <si>
    <t>F. Murray Abraham</t>
  </si>
  <si>
    <t>Last Action HeroÂ </t>
  </si>
  <si>
    <t>Li Gong</t>
  </si>
  <si>
    <t>Memoirs of a GeishaÂ </t>
  </si>
  <si>
    <t>Amber Stevens West</t>
  </si>
  <si>
    <t>The Fast and the Furious: Tokyo DriftÂ </t>
  </si>
  <si>
    <t>Sarah Smith</t>
  </si>
  <si>
    <t>Imelda Staunton</t>
  </si>
  <si>
    <t>Arthur ChristmasÂ </t>
  </si>
  <si>
    <t>Martin Brest</t>
  </si>
  <si>
    <t>Meet Joe BlackÂ </t>
  </si>
  <si>
    <t>Andrew Davis</t>
  </si>
  <si>
    <t>Raymond Cruz</t>
  </si>
  <si>
    <t>Collateral DamageÂ </t>
  </si>
  <si>
    <t>Comedy|Drama|Music|Musical</t>
  </si>
  <si>
    <t>Roy Scheider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</si>
  <si>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</si>
  <si>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</si>
  <si>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</si>
  <si>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</si>
  <si>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</si>
  <si>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</si>
  <si>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</si>
  <si>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</si>
  <si>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Jon Amiel</t>
  </si>
  <si>
    <t>The CoreÂ 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</si>
  <si>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</si>
  <si>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</si>
  <si>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</si>
  <si>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</si>
  <si>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</si>
  <si>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</si>
  <si>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</si>
  <si>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</si>
  <si>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</si>
  <si>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</si>
  <si>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Pete Travis</t>
  </si>
  <si>
    <t>Wood Harris</t>
  </si>
  <si>
    <t>DreddÂ </t>
  </si>
  <si>
    <t>Cameron Monaghan</t>
  </si>
  <si>
    <t>Comedy|Drama|Fantasy|Romance</t>
  </si>
  <si>
    <t>ClickÂ </t>
  </si>
  <si>
    <t>George A. Romero</t>
  </si>
  <si>
    <t>Hal Holbrook</t>
  </si>
  <si>
    <t>Ted Danson</t>
  </si>
  <si>
    <t>Action|Comedy|Family|Fantasy</t>
  </si>
  <si>
    <t>Cats &amp; Dogs: The Revenge of Kitty GaloreÂ </t>
  </si>
  <si>
    <t>JumperÂ 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</si>
  <si>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</si>
  <si>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</si>
  <si>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</si>
  <si>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</si>
  <si>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</si>
  <si>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</si>
  <si>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</si>
  <si>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</si>
  <si>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</si>
  <si>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</si>
  <si>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</si>
  <si>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</si>
  <si>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</si>
  <si>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Todd Phillips</t>
  </si>
  <si>
    <t>The Hangover Part IIÂ </t>
  </si>
  <si>
    <t>Mike Tyson</t>
  </si>
  <si>
    <t>Batman ReturnsÂ </t>
  </si>
  <si>
    <t>Over the HedgeÂ </t>
  </si>
  <si>
    <t>Adventure|Animation|Comedy|Drama|Family|Fantasy|Sci-Fi</t>
  </si>
  <si>
    <t>Lilo &amp; StitchÂ </t>
  </si>
  <si>
    <t>Gary Winick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</si>
  <si>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</si>
  <si>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</si>
  <si>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</si>
  <si>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</si>
  <si>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</si>
  <si>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</si>
  <si>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</si>
  <si>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</si>
  <si>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</si>
  <si>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</si>
  <si>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</si>
  <si>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Shutter IslandÂ </t>
  </si>
  <si>
    <t>Seth Gordon</t>
  </si>
  <si>
    <t>Four ChristmasesÂ </t>
  </si>
  <si>
    <t>Katy Mixon</t>
  </si>
  <si>
    <t>RobotsÂ </t>
  </si>
  <si>
    <t>Face/OffÂ </t>
  </si>
  <si>
    <t>Adam Shankman</t>
  </si>
  <si>
    <t>Carmen Electra</t>
  </si>
  <si>
    <t>Comedy|Family|Fantasy|Romance</t>
  </si>
  <si>
    <t>Bedtime StoriesÂ 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</si>
  <si>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</si>
  <si>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</si>
  <si>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</si>
  <si>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</si>
  <si>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</si>
  <si>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</si>
  <si>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</si>
  <si>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</si>
  <si>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</si>
  <si>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</si>
  <si>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</si>
  <si>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</si>
  <si>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</si>
  <si>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</si>
  <si>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</si>
  <si>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</si>
  <si>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</si>
  <si>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</si>
  <si>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</si>
  <si>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</si>
  <si>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</si>
  <si>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</si>
  <si>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</si>
  <si>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</si>
  <si>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</si>
  <si>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</si>
  <si>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</si>
  <si>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Adventure|Comedy|Crime|Family|Mystery</t>
  </si>
  <si>
    <t>Roger Rees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</si>
  <si>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</si>
  <si>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</si>
  <si>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</si>
  <si>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</si>
  <si>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</si>
  <si>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</si>
  <si>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</si>
  <si>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</si>
  <si>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</si>
  <si>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</si>
  <si>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</si>
  <si>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</si>
  <si>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</si>
  <si>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Charles Napier</t>
  </si>
  <si>
    <t>Adventure|Animation|Family|Western</t>
  </si>
  <si>
    <t>Spirit: Stallion of the CimarronÂ </t>
  </si>
  <si>
    <t>Leslie Bibb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</si>
  <si>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</si>
  <si>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</si>
  <si>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</si>
  <si>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</si>
  <si>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</si>
  <si>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</si>
  <si>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Dorian Missick</t>
  </si>
  <si>
    <t>The Manchurian CandidateÂ </t>
  </si>
  <si>
    <t>Hotel Transylvania 2Â </t>
  </si>
  <si>
    <t>Fran Drescher</t>
  </si>
  <si>
    <t>James Algar</t>
  </si>
  <si>
    <t>Animation|Family|Fantasy|Music</t>
  </si>
  <si>
    <t>Quincy Jones</t>
  </si>
  <si>
    <t>Fantasia 2000Â </t>
  </si>
  <si>
    <t>The Time MachineÂ </t>
  </si>
  <si>
    <t>Action|Adventure|Family|Fantasy|Thriller</t>
  </si>
  <si>
    <t>Mighty Joe YoungÂ </t>
  </si>
  <si>
    <t>David Paymer</t>
  </si>
  <si>
    <t>SwordfishÂ </t>
  </si>
  <si>
    <t>Michael Emerson</t>
  </si>
  <si>
    <t>The Legend of ZorroÂ </t>
  </si>
  <si>
    <t>Spanish</t>
  </si>
  <si>
    <t>Vincent Ward</t>
  </si>
  <si>
    <t>Annabella Sciorra</t>
  </si>
  <si>
    <t>What Dreams May ComeÂ 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</si>
  <si>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</si>
  <si>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</si>
  <si>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</si>
  <si>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</si>
  <si>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</si>
  <si>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</si>
  <si>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</si>
  <si>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</si>
  <si>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Harold Perrineau</t>
  </si>
  <si>
    <t>Devin Ratray</t>
  </si>
  <si>
    <t>Action|Sci-Fi|Thriller</t>
  </si>
  <si>
    <t>SurrogatesÂ </t>
  </si>
  <si>
    <t>Boris Kodjoe</t>
  </si>
  <si>
    <t>Drama|History|Thriller</t>
  </si>
  <si>
    <t>Thirteen DaysÂ </t>
  </si>
  <si>
    <t>Viggo Mortensen</t>
  </si>
  <si>
    <t>DaylightÂ </t>
  </si>
  <si>
    <t>Barry Cook</t>
  </si>
  <si>
    <t>Adventure|Animation|Family</t>
  </si>
  <si>
    <t>Charlie Rowe</t>
  </si>
  <si>
    <t>Walking with Dinosaurs 3DÂ </t>
  </si>
  <si>
    <t>Roger Christian</t>
  </si>
  <si>
    <t>Richard Tyson</t>
  </si>
  <si>
    <t>Battlefield EarthÂ </t>
  </si>
  <si>
    <t>Joe Dante</t>
  </si>
  <si>
    <t>Looney Tunes: Back in ActionÂ </t>
  </si>
  <si>
    <t>Heather Locklear</t>
  </si>
  <si>
    <t>Drama|Musical|Romance</t>
  </si>
  <si>
    <t>Fergie</t>
  </si>
  <si>
    <t>NineÂ </t>
  </si>
  <si>
    <t>Andrea Di Stefano</t>
  </si>
  <si>
    <t>TimelineÂ </t>
  </si>
  <si>
    <t>Kevin Costner</t>
  </si>
  <si>
    <t>The PostmanÂ </t>
  </si>
  <si>
    <t>Adam Goldberg</t>
  </si>
  <si>
    <t>Babe: Pig in the CityÂ </t>
  </si>
  <si>
    <t>Joseph Gilgun</t>
  </si>
  <si>
    <t>The Last Witch HunterÂ </t>
  </si>
  <si>
    <t>Antony Hoffman</t>
  </si>
  <si>
    <t>Bob Neill</t>
  </si>
  <si>
    <t>Red PlanetÂ </t>
  </si>
  <si>
    <t>Adam LeFevre</t>
  </si>
  <si>
    <t>Mia Farrow</t>
  </si>
  <si>
    <t>Arthur and the InvisiblesÂ </t>
  </si>
  <si>
    <t>Jacques Perrin</t>
  </si>
  <si>
    <t>Documentary|Drama</t>
  </si>
  <si>
    <t>Pedro ArmendÃ¡riz Jr.</t>
  </si>
  <si>
    <t>OceansÂ </t>
  </si>
  <si>
    <t>A Sound of ThunderÂ </t>
  </si>
  <si>
    <t>Action|Adventure|Drama|History|Romance</t>
  </si>
  <si>
    <t>Sasha Roiz</t>
  </si>
  <si>
    <t>PompeiiÂ </t>
  </si>
  <si>
    <t>Mexico</t>
  </si>
  <si>
    <t>Austin Pendleton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</si>
  <si>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</si>
  <si>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</si>
  <si>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</si>
  <si>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</si>
  <si>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</si>
  <si>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</si>
  <si>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</si>
  <si>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</si>
  <si>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</si>
  <si>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</si>
  <si>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</si>
  <si>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</si>
  <si>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</si>
  <si>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</si>
  <si>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</si>
  <si>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</si>
  <si>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</si>
  <si>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</si>
  <si>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</si>
  <si>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</si>
  <si>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</si>
  <si>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Jonathan Winters</t>
  </si>
  <si>
    <t>Yarrow Cheney</t>
  </si>
  <si>
    <t>Animation|Comedy|Family</t>
  </si>
  <si>
    <t>The Secret Life of PetsÂ </t>
  </si>
  <si>
    <t>Albert Brooks</t>
  </si>
  <si>
    <t>Stephen Norrington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</si>
  <si>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</si>
  <si>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</si>
  <si>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</si>
  <si>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</si>
  <si>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</si>
  <si>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</si>
  <si>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Ariana Richards</t>
  </si>
  <si>
    <t>The Lost World: Jurassic ParkÂ </t>
  </si>
  <si>
    <t>MadagascarÂ </t>
  </si>
  <si>
    <t>Danny Huston</t>
  </si>
  <si>
    <t>Children of MenÂ </t>
  </si>
  <si>
    <t>X-MenÂ </t>
  </si>
  <si>
    <t>Action|Crime|Fantasy|Thriller</t>
  </si>
  <si>
    <t>WantedÂ </t>
  </si>
  <si>
    <t>Michael Biehn</t>
  </si>
  <si>
    <t>The RockÂ </t>
  </si>
  <si>
    <t>Bokeem Woodbine</t>
  </si>
  <si>
    <t>Ice Age: The MeltdownÂ </t>
  </si>
  <si>
    <t>50 First DatesÂ </t>
  </si>
  <si>
    <t>Comedy|Drama|Family|Music|Musical|Romance</t>
  </si>
  <si>
    <t>Jerry Stiller</t>
  </si>
  <si>
    <t>HairsprayÂ 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</si>
  <si>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</si>
  <si>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</si>
  <si>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</si>
  <si>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</si>
  <si>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</si>
  <si>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</si>
  <si>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</si>
  <si>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</si>
  <si>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</si>
  <si>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</si>
  <si>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Comedy|Family</t>
  </si>
  <si>
    <t>Hotel for DogsÂ </t>
  </si>
  <si>
    <t>Nicholas Lea</t>
  </si>
  <si>
    <t>Vertical LimitÂ </t>
  </si>
  <si>
    <t>Mike Nichols</t>
  </si>
  <si>
    <t>Biography|Comedy|Drama|History</t>
  </si>
  <si>
    <t>Charlie Wilson's WarÂ </t>
  </si>
  <si>
    <t>Shark TaleÂ </t>
  </si>
  <si>
    <t>Jennifer Hudson</t>
  </si>
  <si>
    <t>Drama|Music|Musical</t>
  </si>
  <si>
    <t>Loretta Devine</t>
  </si>
  <si>
    <t>DreamgirlsÂ </t>
  </si>
  <si>
    <t>Crime|Drama|Mystery</t>
  </si>
  <si>
    <t>Adam Arkin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</si>
  <si>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</si>
  <si>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</si>
  <si>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</si>
  <si>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</si>
  <si>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</si>
  <si>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</si>
  <si>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</si>
  <si>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</si>
  <si>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</si>
  <si>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</si>
  <si>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</si>
  <si>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</si>
  <si>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</si>
  <si>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</si>
  <si>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</si>
  <si>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</si>
  <si>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</si>
  <si>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</si>
  <si>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</si>
  <si>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</si>
  <si>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</si>
  <si>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</si>
  <si>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First KnightÂ </t>
  </si>
  <si>
    <t>Andy Tennant</t>
  </si>
  <si>
    <t>Drama|History|Romance</t>
  </si>
  <si>
    <t>Anna and the KingÂ </t>
  </si>
  <si>
    <t>Daniel Sharman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</si>
  <si>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</si>
  <si>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</si>
  <si>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</si>
  <si>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</si>
  <si>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</si>
  <si>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</si>
  <si>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</si>
  <si>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</si>
  <si>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</si>
  <si>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</si>
  <si>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</si>
  <si>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</si>
  <si>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</si>
  <si>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Drama|Horror|Sci-Fi|Thriller</t>
  </si>
  <si>
    <t>Lou Taylor Pucci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</si>
  <si>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</si>
  <si>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</si>
  <si>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</si>
  <si>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</si>
  <si>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</si>
  <si>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</si>
  <si>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</si>
  <si>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</si>
  <si>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</si>
  <si>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</si>
  <si>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</si>
  <si>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Peter Coyote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</si>
  <si>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</si>
  <si>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</si>
  <si>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</si>
  <si>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</si>
  <si>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</si>
  <si>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</si>
  <si>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Alexis Dziena</t>
  </si>
  <si>
    <t>Judd Apatow</t>
  </si>
  <si>
    <t>Funny PeopleÂ </t>
  </si>
  <si>
    <t>Frances Fisher</t>
  </si>
  <si>
    <t>The KingdomÂ 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</si>
  <si>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</si>
  <si>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</si>
  <si>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</si>
  <si>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</si>
  <si>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</si>
  <si>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</si>
  <si>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</si>
  <si>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</si>
  <si>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Biography|Drama|History|War</t>
  </si>
  <si>
    <t>Mhairi Calvey</t>
  </si>
  <si>
    <t>BraveheartÂ </t>
  </si>
  <si>
    <t>JarheadÂ </t>
  </si>
  <si>
    <t>David Silverman</t>
  </si>
  <si>
    <t>Adventure|Animation|Comedy</t>
  </si>
  <si>
    <t>The Simpsons MovieÂ </t>
  </si>
  <si>
    <t>Frank Darabont</t>
  </si>
  <si>
    <t>Martin Landau</t>
  </si>
  <si>
    <t>The MajesticÂ </t>
  </si>
  <si>
    <t>Action|Drama|Sport</t>
  </si>
  <si>
    <t>DrivenÂ </t>
  </si>
  <si>
    <t>Adventure|Drama|Family</t>
  </si>
  <si>
    <t>David Gant</t>
  </si>
  <si>
    <t>Two BrothersÂ </t>
  </si>
  <si>
    <t>Drama|Mystery|Romance|Thriller</t>
  </si>
  <si>
    <t>The VillageÂ </t>
  </si>
  <si>
    <t>Betty Thomas</t>
  </si>
  <si>
    <t>Doctor DolittleÂ </t>
  </si>
  <si>
    <t>Merritt Wever</t>
  </si>
  <si>
    <t>Rory Culkin</t>
  </si>
  <si>
    <t>SignsÂ </t>
  </si>
  <si>
    <t>Jennifer Saunders</t>
  </si>
  <si>
    <t>Adventure|Animation|Comedy|Family|Fantasy|Romance</t>
  </si>
  <si>
    <t>Shrek 2Â </t>
  </si>
  <si>
    <t>Cheech Marin</t>
  </si>
  <si>
    <t>CarsÂ </t>
  </si>
  <si>
    <t>George Carlin</t>
  </si>
  <si>
    <t>Garry Marshall</t>
  </si>
  <si>
    <t>Runaway BrideÂ </t>
  </si>
  <si>
    <t>Hector Elizondo</t>
  </si>
  <si>
    <t>xXxÂ </t>
  </si>
  <si>
    <t>Paul Tibbitt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</si>
  <si>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</si>
  <si>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</si>
  <si>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</si>
  <si>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</si>
  <si>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</si>
  <si>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</si>
  <si>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</si>
  <si>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</si>
  <si>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Clark Johnson</t>
  </si>
  <si>
    <t>Josh Charles</t>
  </si>
  <si>
    <t>Action|Adventure|Crime|Thriller</t>
  </si>
  <si>
    <t>S.W.A.T.Â 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</si>
  <si>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</si>
  <si>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</si>
  <si>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</si>
  <si>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</si>
  <si>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</si>
  <si>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Bob Balaban</t>
  </si>
  <si>
    <t>AVP: Alien vs. PredatorÂ </t>
  </si>
  <si>
    <t>Raoul Bova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</si>
  <si>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</si>
  <si>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</si>
  <si>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</si>
  <si>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</si>
  <si>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</si>
  <si>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</si>
  <si>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</si>
  <si>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</si>
  <si>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</si>
  <si>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</si>
  <si>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Battle Los AngelesÂ </t>
  </si>
  <si>
    <t>Alison Lohman</t>
  </si>
  <si>
    <t>Big FishÂ </t>
  </si>
  <si>
    <t>Drama|Horror|Romance|Thriller</t>
  </si>
  <si>
    <t>David Hyde Pierce</t>
  </si>
  <si>
    <t>WolfÂ 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</si>
  <si>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</si>
  <si>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</si>
  <si>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</si>
  <si>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</si>
  <si>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</si>
  <si>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</si>
  <si>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</si>
  <si>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</si>
  <si>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</si>
  <si>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</si>
  <si>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Action|Drama|Fantasy|Horror|War</t>
  </si>
  <si>
    <t>Dracula UntoldÂ </t>
  </si>
  <si>
    <t>The SiegeÂ </t>
  </si>
  <si>
    <t>Mark Valley</t>
  </si>
  <si>
    <t>Adventure|Family|Fantasy|Romance</t>
  </si>
  <si>
    <t>StardustÂ </t>
  </si>
  <si>
    <t>Adventure|Biography|Drama|History|War</t>
  </si>
  <si>
    <t>Seven Years in TibetÂ </t>
  </si>
  <si>
    <t>Victor Wong</t>
  </si>
  <si>
    <t>The DilemmaÂ </t>
  </si>
  <si>
    <t>Chelcie Ross</t>
  </si>
  <si>
    <t>Bad CompanyÂ </t>
  </si>
  <si>
    <t>Andrzej Bartkowiak</t>
  </si>
  <si>
    <t>Action|Adventure|Horror|Sci-Fi</t>
  </si>
  <si>
    <t>DoomÂ </t>
  </si>
  <si>
    <t>Dexter Fletcher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</si>
  <si>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</si>
  <si>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</si>
  <si>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</si>
  <si>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</si>
  <si>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</si>
  <si>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</si>
  <si>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Comedy|Drama|Musical|Romance</t>
  </si>
  <si>
    <t>James Martin Kelly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</si>
  <si>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</si>
  <si>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</si>
  <si>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</si>
  <si>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</si>
  <si>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</si>
  <si>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</si>
  <si>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</si>
  <si>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</si>
  <si>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</si>
  <si>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</si>
  <si>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Mikael Salomon</t>
  </si>
  <si>
    <t>Minnie Driver</t>
  </si>
  <si>
    <t>Hard RainÂ </t>
  </si>
  <si>
    <t>Bobby Farrelly</t>
  </si>
  <si>
    <t>Action|Adventure|Animation|Comedy|Crime|Family|Fantasy</t>
  </si>
  <si>
    <t>Osmosis JonesÂ </t>
  </si>
  <si>
    <t>Adventure|Animation|Family|Fantasy|Musical</t>
  </si>
  <si>
    <t>Lea Michele</t>
  </si>
  <si>
    <t>Legends of Oz: Dorothy's ReturnÂ </t>
  </si>
  <si>
    <t>Jim Belushi</t>
  </si>
  <si>
    <t>BlackhatÂ </t>
  </si>
  <si>
    <t>Kerry Conran</t>
  </si>
  <si>
    <t>Sky Captain and the World of TomorrowÂ </t>
  </si>
  <si>
    <t>Michael Caton-Jones</t>
  </si>
  <si>
    <t>Indira Varma</t>
  </si>
  <si>
    <t>Charlotte Rampling</t>
  </si>
  <si>
    <t>Basic Instinct 2Â </t>
  </si>
  <si>
    <t>Mikael HÃ¥fstrÃ¶m</t>
  </si>
  <si>
    <t>50 Cent</t>
  </si>
  <si>
    <t>Action|Crime|Mystery|Sci-Fi|Thriller</t>
  </si>
  <si>
    <t>Escape PlanÂ </t>
  </si>
  <si>
    <t>Luke Newberry</t>
  </si>
  <si>
    <t>Roxanne McKee</t>
  </si>
  <si>
    <t>The Legend of HerculesÂ 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</si>
  <si>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</si>
  <si>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</si>
  <si>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</si>
  <si>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</si>
  <si>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</si>
  <si>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</si>
  <si>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</si>
  <si>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</si>
  <si>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</si>
  <si>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Vincent Pastore</t>
  </si>
  <si>
    <t>Money TrainÂ </t>
  </si>
  <si>
    <t>Ted 2Â </t>
  </si>
  <si>
    <t>Alejandro AmenÃ¡bar</t>
  </si>
  <si>
    <t>Adventure|Drama|History|Romance</t>
  </si>
  <si>
    <t>Max Minghella</t>
  </si>
  <si>
    <t>AgoraÂ </t>
  </si>
  <si>
    <t>Spain</t>
  </si>
  <si>
    <t>Kinka Usher</t>
  </si>
  <si>
    <t>Mystery MenÂ </t>
  </si>
  <si>
    <t>Jenna Fischer</t>
  </si>
  <si>
    <t>Hall PassÂ </t>
  </si>
  <si>
    <t>Biography|Drama|Thriller</t>
  </si>
  <si>
    <t>The InsiderÂ </t>
  </si>
  <si>
    <t>Craig Gillespie</t>
  </si>
  <si>
    <t>Body of LiesÂ </t>
  </si>
  <si>
    <t>Abraham Lincoln: Vampire HunterÂ </t>
  </si>
  <si>
    <t>Kevin McNally</t>
  </si>
  <si>
    <t>EntrapmentÂ 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</si>
  <si>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</si>
  <si>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</si>
  <si>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</si>
  <si>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</si>
  <si>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</si>
  <si>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</si>
  <si>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</si>
  <si>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</si>
  <si>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</si>
  <si>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</si>
  <si>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</si>
  <si>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</si>
  <si>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</si>
  <si>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</si>
  <si>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DreamcatcherÂ </t>
  </si>
  <si>
    <t>LincolnÂ </t>
  </si>
  <si>
    <t>The MatrixÂ 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</si>
  <si>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</si>
  <si>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</si>
  <si>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</si>
  <si>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</si>
  <si>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</si>
  <si>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</si>
  <si>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</si>
  <si>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</si>
  <si>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</si>
  <si>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</si>
  <si>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</si>
  <si>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</si>
  <si>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</si>
  <si>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</si>
  <si>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</si>
  <si>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Matt Walsh</t>
  </si>
  <si>
    <t>Biography|Drama|Sport|War</t>
  </si>
  <si>
    <t>Finn Wittrock</t>
  </si>
  <si>
    <t>UnbrokenÂ </t>
  </si>
  <si>
    <t>Clint Eastwood</t>
  </si>
  <si>
    <t>Space CowboysÂ </t>
  </si>
  <si>
    <t>Leon</t>
  </si>
  <si>
    <t>CliffhangerÂ 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</si>
  <si>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</si>
  <si>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</si>
  <si>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</si>
  <si>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</si>
  <si>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</si>
  <si>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</si>
  <si>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</si>
  <si>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Larry Charles</t>
  </si>
  <si>
    <t>The DictatorÂ 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</si>
  <si>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</si>
  <si>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</si>
  <si>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</si>
  <si>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</si>
  <si>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</si>
  <si>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</si>
  <si>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</si>
  <si>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</si>
  <si>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</si>
  <si>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</si>
  <si>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</si>
  <si>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</si>
  <si>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</si>
  <si>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</si>
  <si>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</si>
  <si>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</si>
  <si>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Lea Thompson</t>
  </si>
  <si>
    <t>Maura Tierney</t>
  </si>
  <si>
    <t>Primary ColorsÂ </t>
  </si>
  <si>
    <t>Paul Guilfoyle</t>
  </si>
  <si>
    <t>Resident Evil: RetributionÂ </t>
  </si>
  <si>
    <t>Death RaceÂ </t>
  </si>
  <si>
    <t>Melina Kanakaredes</t>
  </si>
  <si>
    <t>The Long Kiss GoodnightÂ </t>
  </si>
  <si>
    <t>Taylor Hackford</t>
  </si>
  <si>
    <t>Pamela Reed</t>
  </si>
  <si>
    <t>Proof of LifeÂ </t>
  </si>
  <si>
    <t>Zathura: A Space AdventureÂ </t>
  </si>
  <si>
    <t>Meat Loaf</t>
  </si>
  <si>
    <t>Fight ClubÂ </t>
  </si>
  <si>
    <t>Drama|Sport</t>
  </si>
  <si>
    <t>We Are MarshallÂ 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</si>
  <si>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</si>
  <si>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</si>
  <si>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</si>
  <si>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</si>
  <si>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</si>
  <si>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</si>
  <si>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</si>
  <si>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</si>
  <si>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</si>
  <si>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</si>
  <si>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Ian McNeice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</si>
  <si>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</si>
  <si>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</si>
  <si>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</si>
  <si>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</si>
  <si>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</si>
  <si>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</si>
  <si>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</si>
  <si>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</si>
  <si>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Adventure|Biography|Drama|History|Sport|Thriller</t>
  </si>
  <si>
    <t>EverestÂ </t>
  </si>
  <si>
    <t>Crime|Drama|Fantasy</t>
  </si>
  <si>
    <t>Michael Smiley</t>
  </si>
  <si>
    <t>Perfume: The Story of a MurdererÂ </t>
  </si>
  <si>
    <t>Austin Powers in GoldmemberÂ </t>
  </si>
  <si>
    <t>Astro BoyÂ </t>
  </si>
  <si>
    <t>Hong Kong</t>
  </si>
  <si>
    <t>Jurassic ParkÂ </t>
  </si>
  <si>
    <t>Adventure|Biography|Crime|Drama|Western</t>
  </si>
  <si>
    <t>Wyatt EarpÂ </t>
  </si>
  <si>
    <t>Isabella Rossellini</t>
  </si>
  <si>
    <t>Clear and Present DangerÂ </t>
  </si>
  <si>
    <t>Daniel Lee</t>
  </si>
  <si>
    <t>Si Won Choi</t>
  </si>
  <si>
    <t>Dragon BladeÂ 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</si>
  <si>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</si>
  <si>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</si>
  <si>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</si>
  <si>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</si>
  <si>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</si>
  <si>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</si>
  <si>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</si>
  <si>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</si>
  <si>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</si>
  <si>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</si>
  <si>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</si>
  <si>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</si>
  <si>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</si>
  <si>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</si>
  <si>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</si>
  <si>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</si>
  <si>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</si>
  <si>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</si>
  <si>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</si>
  <si>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</si>
  <si>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</si>
  <si>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</si>
  <si>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</si>
  <si>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</si>
  <si>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</si>
  <si>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</si>
  <si>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</si>
  <si>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</si>
  <si>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</si>
  <si>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</si>
  <si>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</si>
  <si>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Crime|Drama|Fantasy|Mystery</t>
  </si>
  <si>
    <t>The Green MileÂ </t>
  </si>
  <si>
    <t>Chicken LittleÂ </t>
  </si>
  <si>
    <t>Patrick Fugit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</si>
  <si>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</si>
  <si>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</si>
  <si>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</si>
  <si>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</si>
  <si>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</si>
  <si>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</si>
  <si>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Adventure|Animation|Biography|Drama|Family|Fantasy|Musical</t>
  </si>
  <si>
    <t>The Prince of EgyptÂ </t>
  </si>
  <si>
    <t>Anjelica Huston</t>
  </si>
  <si>
    <t>Daddy Day CareÂ </t>
  </si>
  <si>
    <t>2 GunsÂ </t>
  </si>
  <si>
    <t>Carol Ann Susi</t>
  </si>
  <si>
    <t>Cats &amp; DogsÂ </t>
  </si>
  <si>
    <t>Miriam Margolyes</t>
  </si>
  <si>
    <t>The Italian JobÂ </t>
  </si>
  <si>
    <t>Marc Lawrence</t>
  </si>
  <si>
    <t>Alicia Witt</t>
  </si>
  <si>
    <t>Two Weeks NoticeÂ </t>
  </si>
  <si>
    <t>Woody Allen</t>
  </si>
  <si>
    <t>AntzÂ 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</si>
  <si>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</si>
  <si>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</si>
  <si>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</si>
  <si>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</si>
  <si>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</si>
  <si>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</si>
  <si>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</si>
  <si>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</si>
  <si>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</si>
  <si>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</si>
  <si>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</si>
  <si>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</si>
  <si>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</si>
  <si>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</si>
  <si>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</si>
  <si>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</si>
  <si>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</si>
  <si>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</si>
  <si>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</si>
  <si>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</si>
  <si>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</si>
  <si>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Billy Burke</t>
  </si>
  <si>
    <t>Ladder 49Â </t>
  </si>
  <si>
    <t>Jack ReacherÂ </t>
  </si>
  <si>
    <t>Deep Blue SeaÂ </t>
  </si>
  <si>
    <t>Saffron Burrows</t>
  </si>
  <si>
    <t>Kenny Ortega</t>
  </si>
  <si>
    <t>Documentary|Music</t>
  </si>
  <si>
    <t>Misha Gabriel Hamilton</t>
  </si>
  <si>
    <t>This Is ItÂ </t>
  </si>
  <si>
    <t>Monique Gabriela Curnen</t>
  </si>
  <si>
    <t>Drama|Thriller</t>
  </si>
  <si>
    <t>ContagionÂ </t>
  </si>
  <si>
    <t>David McNally</t>
  </si>
  <si>
    <t>Dyan Cannon</t>
  </si>
  <si>
    <t>Kangaroo JackÂ 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</si>
  <si>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</si>
  <si>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</si>
  <si>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</si>
  <si>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</si>
  <si>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</si>
  <si>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</si>
  <si>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</si>
  <si>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</si>
  <si>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</si>
  <si>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</si>
  <si>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</si>
  <si>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</si>
  <si>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</si>
  <si>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</si>
  <si>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</si>
  <si>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</si>
  <si>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</si>
  <si>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</si>
  <si>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</si>
  <si>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</si>
  <si>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</si>
  <si>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</si>
  <si>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</si>
  <si>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</si>
  <si>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</si>
  <si>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</si>
  <si>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Kevin Donovan</t>
  </si>
  <si>
    <t>The TuxedoÂ </t>
  </si>
  <si>
    <t>Geoff Murphy</t>
  </si>
  <si>
    <t>Peter Greene</t>
  </si>
  <si>
    <t>Under Siege 2: Dark TerritoryÂ </t>
  </si>
  <si>
    <t>Colm Feore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</si>
  <si>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</si>
  <si>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</si>
  <si>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</si>
  <si>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</si>
  <si>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</si>
  <si>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</si>
  <si>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</si>
  <si>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</si>
  <si>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Gary Dourdan</t>
  </si>
  <si>
    <t>Alien: ResurrectionÂ </t>
  </si>
  <si>
    <t>Tate Donovan</t>
  </si>
  <si>
    <t>ShooterÂ </t>
  </si>
  <si>
    <t>Graham Annable</t>
  </si>
  <si>
    <t>Isaac Hempstead Wright</t>
  </si>
  <si>
    <t>The BoxtrollsÂ 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</si>
  <si>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</si>
  <si>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</si>
  <si>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</si>
  <si>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</si>
  <si>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</si>
  <si>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</si>
  <si>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</si>
  <si>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</si>
  <si>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</si>
  <si>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</si>
  <si>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</si>
  <si>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</si>
  <si>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</si>
  <si>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</si>
  <si>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</si>
  <si>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</si>
  <si>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</si>
  <si>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</si>
  <si>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</si>
  <si>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Kevin Macdonald</t>
  </si>
  <si>
    <t>Comedy|Crime|Romance|Thriller</t>
  </si>
  <si>
    <t>DuplicityÂ </t>
  </si>
  <si>
    <t>Denis O'Hare</t>
  </si>
  <si>
    <t>Donald Petrie</t>
  </si>
  <si>
    <t>Steven Anthony Lawrence</t>
  </si>
  <si>
    <t>My Favorite MartianÂ </t>
  </si>
  <si>
    <t>Blair Brown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</si>
  <si>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</si>
  <si>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</si>
  <si>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</si>
  <si>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</si>
  <si>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</si>
  <si>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</si>
  <si>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</si>
  <si>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Intolerable CrueltyÂ </t>
  </si>
  <si>
    <t>Bojana Novakovic</t>
  </si>
  <si>
    <t>Edge of DarknessÂ </t>
  </si>
  <si>
    <t>Horror|Mystery|Sci-Fi|Thriller</t>
  </si>
  <si>
    <t>John Kapelos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</si>
  <si>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</si>
  <si>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</si>
  <si>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</si>
  <si>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</si>
  <si>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</si>
  <si>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</si>
  <si>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</si>
  <si>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</si>
  <si>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</si>
  <si>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</si>
  <si>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</si>
  <si>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Ben Falcone</t>
  </si>
  <si>
    <t>Sunny Mabrey</t>
  </si>
  <si>
    <t>xXx: State of the UnionÂ </t>
  </si>
  <si>
    <t>Scott Stewart</t>
  </si>
  <si>
    <t>Action|Fantasy|Horror|Sci-Fi|Thriller</t>
  </si>
  <si>
    <t>Josh Wingate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</si>
  <si>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</si>
  <si>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</si>
  <si>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</si>
  <si>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</si>
  <si>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</si>
  <si>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Event HorizonÂ 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</si>
  <si>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</si>
  <si>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</si>
  <si>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</si>
  <si>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</si>
  <si>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</si>
  <si>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</si>
  <si>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</si>
  <si>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Rod Lurie</t>
  </si>
  <si>
    <t>The Last CastleÂ </t>
  </si>
  <si>
    <t>Walter Hill</t>
  </si>
  <si>
    <t>Robert Forster</t>
  </si>
  <si>
    <t>SupernovaÂ 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</si>
  <si>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</si>
  <si>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</si>
  <si>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</si>
  <si>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</si>
  <si>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</si>
  <si>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</si>
  <si>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</si>
  <si>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</si>
  <si>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</si>
  <si>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Adventure|Comedy|Family|Romance|Sci-Fi</t>
  </si>
  <si>
    <t>Meet DaveÂ </t>
  </si>
  <si>
    <t>Walter Salles</t>
  </si>
  <si>
    <t>Drama|Horror|Thriller</t>
  </si>
  <si>
    <t>Dark WaterÂ </t>
  </si>
  <si>
    <t>EdtvÂ </t>
  </si>
  <si>
    <t>Iain Softley</t>
  </si>
  <si>
    <t>InkheartÂ 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</si>
  <si>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</si>
  <si>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</si>
  <si>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</si>
  <si>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</si>
  <si>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</si>
  <si>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</si>
  <si>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</si>
  <si>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</si>
  <si>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In the Name of the King: A Dungeon Siege TaleÂ </t>
  </si>
  <si>
    <t>Beyond BordersÂ </t>
  </si>
  <si>
    <t>John Dahl</t>
  </si>
  <si>
    <t>The Great RaidÂ </t>
  </si>
  <si>
    <t>Filipino</t>
  </si>
  <si>
    <t>Tim Miller</t>
  </si>
  <si>
    <t>Ed Skrein</t>
  </si>
  <si>
    <t>Action|Adventure|Comedy|Romance|Sci-Fi</t>
  </si>
  <si>
    <t>DeadpoolÂ </t>
  </si>
  <si>
    <t>Stephen Herek</t>
  </si>
  <si>
    <t>Holy ManÂ </t>
  </si>
  <si>
    <t>Leonard Roberts</t>
  </si>
  <si>
    <t>Action|Biography|Drama|History|Thriller|War</t>
  </si>
  <si>
    <t>American SniperÂ </t>
  </si>
  <si>
    <t>Adventure|Comedy|Family|Fantasy|Horror</t>
  </si>
  <si>
    <t>Odeya Rush</t>
  </si>
  <si>
    <t>GoosebumpsÂ 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</si>
  <si>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</si>
  <si>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</si>
  <si>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</si>
  <si>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</si>
  <si>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</si>
  <si>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</si>
  <si>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</si>
  <si>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</si>
  <si>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</si>
  <si>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Comedy|Drama|Romance|Sport</t>
  </si>
  <si>
    <t>Robert Baker</t>
  </si>
  <si>
    <t>LeatherheadsÂ </t>
  </si>
  <si>
    <t>Comedy|Western</t>
  </si>
  <si>
    <t>Did You Hear About the Morgans?Â </t>
  </si>
  <si>
    <t>The InternshipÂ </t>
  </si>
  <si>
    <t>Rob Riggle</t>
  </si>
  <si>
    <t>Resident Evil: AfterlifeÂ </t>
  </si>
  <si>
    <t>Anthony Hemingway</t>
  </si>
  <si>
    <t>Nate Parker</t>
  </si>
  <si>
    <t>Red TailsÂ 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</si>
  <si>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</si>
  <si>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</si>
  <si>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</si>
  <si>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</si>
  <si>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</si>
  <si>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</si>
  <si>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Action|Comedy|Crime|Drama</t>
  </si>
  <si>
    <t>After the SunsetÂ </t>
  </si>
  <si>
    <t>Mark Neveldine</t>
  </si>
  <si>
    <t>Ghost Rider: Spirit of VengeanceÂ </t>
  </si>
  <si>
    <t>Christopher Lambert</t>
  </si>
  <si>
    <t>John Madden</t>
  </si>
  <si>
    <t>Drama|Music|Romance|War</t>
  </si>
  <si>
    <t>Captain Corelli's MandolinÂ </t>
  </si>
  <si>
    <t>Barry Corbin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</si>
  <si>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</si>
  <si>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</si>
  <si>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</si>
  <si>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</si>
  <si>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</si>
  <si>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</si>
  <si>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</si>
  <si>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</si>
  <si>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</si>
  <si>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</si>
  <si>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</si>
  <si>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Irene Bedard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</si>
  <si>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</si>
  <si>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</si>
  <si>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</si>
  <si>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</si>
  <si>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</si>
  <si>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</si>
  <si>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</si>
  <si>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</si>
  <si>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</si>
  <si>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Alyson Hannigan</t>
  </si>
  <si>
    <t>American WeddingÂ </t>
  </si>
  <si>
    <t>Captain PhillipsÂ </t>
  </si>
  <si>
    <t>Date NightÂ </t>
  </si>
  <si>
    <t>CasperÂ </t>
  </si>
  <si>
    <t>The EqualizerÂ </t>
  </si>
  <si>
    <t>James Wilcox</t>
  </si>
  <si>
    <t>Wayne Wang</t>
  </si>
  <si>
    <t>Maid in ManhattanÂ </t>
  </si>
  <si>
    <t>Crimson TideÂ </t>
  </si>
  <si>
    <t>Ricky Schroder</t>
  </si>
  <si>
    <t>Gabriele Muccino</t>
  </si>
  <si>
    <t>Kurt Fuller</t>
  </si>
  <si>
    <t>The Pursuit of HappynessÂ 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</si>
  <si>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</si>
  <si>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</si>
  <si>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</si>
  <si>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</si>
  <si>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</si>
  <si>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</si>
  <si>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</si>
  <si>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</si>
  <si>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BowfingerÂ </t>
  </si>
  <si>
    <t>Kill Bill: Vol. 2Â </t>
  </si>
  <si>
    <t>Jack Palance</t>
  </si>
  <si>
    <t>Tango &amp; CashÂ </t>
  </si>
  <si>
    <t>Death Becomes HerÂ </t>
  </si>
  <si>
    <t>Tom Dey</t>
  </si>
  <si>
    <t>Action|Adventure|Comedy|Western</t>
  </si>
  <si>
    <t>Shanghai NoonÂ </t>
  </si>
  <si>
    <t>Executive DecisionÂ 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</si>
  <si>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</si>
  <si>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</si>
  <si>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</si>
  <si>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</si>
  <si>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</si>
  <si>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</si>
  <si>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</si>
  <si>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Charles S. Dutton</t>
  </si>
  <si>
    <t>Alien 3Â </t>
  </si>
  <si>
    <t>Alan Parker</t>
  </si>
  <si>
    <t>Biography|Drama|History|Musical</t>
  </si>
  <si>
    <t>Andrea Corr</t>
  </si>
  <si>
    <t>EvitaÂ </t>
  </si>
  <si>
    <t>John Frankenheimer</t>
  </si>
  <si>
    <t>RoninÂ </t>
  </si>
  <si>
    <t>Adventure|Drama|Horror|Thriller</t>
  </si>
  <si>
    <t>The Ghost and the DarknessÂ </t>
  </si>
  <si>
    <t>Paul King</t>
  </si>
  <si>
    <t>Matt Lucas</t>
  </si>
  <si>
    <t>PaddingtonÂ </t>
  </si>
  <si>
    <t>Sally Hawkins</t>
  </si>
  <si>
    <t>Akiva Schaffer</t>
  </si>
  <si>
    <t>The WatchÂ </t>
  </si>
  <si>
    <t>William Friedkin</t>
  </si>
  <si>
    <t>The HuntedÂ </t>
  </si>
  <si>
    <t>InstinctÂ </t>
  </si>
  <si>
    <t>Stuck on YouÂ </t>
  </si>
  <si>
    <t>Seymour Cassel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</si>
  <si>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</si>
  <si>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</si>
  <si>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</si>
  <si>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</si>
  <si>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</si>
  <si>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</si>
  <si>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</si>
  <si>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</si>
  <si>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</si>
  <si>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</si>
  <si>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</si>
  <si>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</si>
  <si>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</si>
  <si>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</si>
  <si>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</si>
  <si>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Ron Maxwell</t>
  </si>
  <si>
    <t>Billy Campbell</t>
  </si>
  <si>
    <t>Gods and GeneralsÂ 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</si>
  <si>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</si>
  <si>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</si>
  <si>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</si>
  <si>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</si>
  <si>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</si>
  <si>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</si>
  <si>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</si>
  <si>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</si>
  <si>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</si>
  <si>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ThunderbirdsÂ </t>
  </si>
  <si>
    <t>Steve Antin</t>
  </si>
  <si>
    <t>Peter Gallagher</t>
  </si>
  <si>
    <t>Drama|Music|Musical|Romance</t>
  </si>
  <si>
    <t>BurlesqueÂ </t>
  </si>
  <si>
    <t>Drama|Mystery|Romance|War</t>
  </si>
  <si>
    <t>Denis Lavant</t>
  </si>
  <si>
    <t>A Very Long EngagementÂ </t>
  </si>
  <si>
    <t>Crime|Drama|Romance</t>
  </si>
  <si>
    <t>Jim Gillespie</t>
  </si>
  <si>
    <t>Tom Berenger</t>
  </si>
  <si>
    <t>Crime|Horror|Mystery|Thriller</t>
  </si>
  <si>
    <t>Norman Reedus</t>
  </si>
  <si>
    <t>Blade IIÂ </t>
  </si>
  <si>
    <t>Seven PoundsÂ </t>
  </si>
  <si>
    <t>Bullet to the HeadÂ </t>
  </si>
  <si>
    <t>Jon Seda</t>
  </si>
  <si>
    <t>Francis Ford Coppola</t>
  </si>
  <si>
    <t>The Godfather: Part IIIÂ </t>
  </si>
  <si>
    <t>ElizabethtownÂ </t>
  </si>
  <si>
    <t>Todd Stashwick</t>
  </si>
  <si>
    <t>You, Me and DupreeÂ </t>
  </si>
  <si>
    <t>Amanda Detmer</t>
  </si>
  <si>
    <t>Richard Lester</t>
  </si>
  <si>
    <t>Superman IIÂ </t>
  </si>
  <si>
    <t>Todd Giebenhain</t>
  </si>
  <si>
    <t>GigliÂ </t>
  </si>
  <si>
    <t>All the King's MenÂ </t>
  </si>
  <si>
    <t>ShaftÂ </t>
  </si>
  <si>
    <t>Adventure|Animation|Drama|Family|Fantasy|Musical|Mystery|Romance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</si>
  <si>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</si>
  <si>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</si>
  <si>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</si>
  <si>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</si>
  <si>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</si>
  <si>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</si>
  <si>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</si>
  <si>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</si>
  <si>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</si>
  <si>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</si>
  <si>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</si>
  <si>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</si>
  <si>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</si>
  <si>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Hill Harper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</si>
  <si>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</si>
  <si>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</si>
  <si>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</si>
  <si>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</si>
  <si>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</si>
  <si>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</si>
  <si>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</si>
  <si>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</si>
  <si>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</si>
  <si>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</si>
  <si>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</si>
  <si>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Alice Greczyn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</si>
  <si>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</si>
  <si>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</si>
  <si>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</si>
  <si>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</si>
  <si>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</si>
  <si>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</si>
  <si>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Matt Price</t>
  </si>
  <si>
    <t>Man on the MoonÂ </t>
  </si>
  <si>
    <t>CasinoÂ </t>
  </si>
  <si>
    <t>Pierre Morel</t>
  </si>
  <si>
    <t>Kasia Smutniak</t>
  </si>
  <si>
    <t>From Paris with LoveÂ </t>
  </si>
  <si>
    <t>Paul Hunter</t>
  </si>
  <si>
    <t>Bulletproof MonkÂ </t>
  </si>
  <si>
    <t>Tony Cox</t>
  </si>
  <si>
    <t>Me, Myself &amp; IreneÂ </t>
  </si>
  <si>
    <t>Steve Oedekerk</t>
  </si>
  <si>
    <t>Rob Paulsen</t>
  </si>
  <si>
    <t>BarnyardÂ </t>
  </si>
  <si>
    <t>John Whitesell</t>
  </si>
  <si>
    <t>Alia Shawkat</t>
  </si>
  <si>
    <t>The Twilight Saga: New MoonÂ </t>
  </si>
  <si>
    <t>Kathleen Freeman</t>
  </si>
  <si>
    <t>ShrekÂ 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</si>
  <si>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</si>
  <si>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</si>
  <si>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</si>
  <si>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</si>
  <si>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</si>
  <si>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</si>
  <si>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</si>
  <si>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</si>
  <si>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</si>
  <si>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</si>
  <si>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</si>
  <si>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</si>
  <si>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</si>
  <si>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</si>
  <si>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</si>
  <si>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</si>
  <si>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</si>
  <si>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Erin BrockovichÂ 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</si>
  <si>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</si>
  <si>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</si>
  <si>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</si>
  <si>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</si>
  <si>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</si>
  <si>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</si>
  <si>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</si>
  <si>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</si>
  <si>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</si>
  <si>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</si>
  <si>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Megan Park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</si>
  <si>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</si>
  <si>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</si>
  <si>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</si>
  <si>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</si>
  <si>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</si>
  <si>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</si>
  <si>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</si>
  <si>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</si>
  <si>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</si>
  <si>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</si>
  <si>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</si>
  <si>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</si>
  <si>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</si>
  <si>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</si>
  <si>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Failure to LaunchÂ </t>
  </si>
  <si>
    <t>Horror|Mystery</t>
  </si>
  <si>
    <t>Sissy Spacek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</si>
  <si>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</si>
  <si>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</si>
  <si>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</si>
  <si>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</si>
  <si>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</si>
  <si>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</si>
  <si>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</si>
  <si>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</si>
  <si>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</si>
  <si>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</si>
  <si>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</si>
  <si>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</si>
  <si>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</si>
  <si>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</si>
  <si>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</si>
  <si>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</si>
  <si>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</si>
  <si>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Fann Wong</t>
  </si>
  <si>
    <t>Shanghai KnightsÂ 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</si>
  <si>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</si>
  <si>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</si>
  <si>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</si>
  <si>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</si>
  <si>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</si>
  <si>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</si>
  <si>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</si>
  <si>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</si>
  <si>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</si>
  <si>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Tommy Wirkola</t>
  </si>
  <si>
    <t>Hansel &amp; Gretel: Witch HuntersÂ </t>
  </si>
  <si>
    <t>Adrian Lyne</t>
  </si>
  <si>
    <t>Olivier Martinez</t>
  </si>
  <si>
    <t>UnfaithfulÂ </t>
  </si>
  <si>
    <t>Alex Pettyfer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</si>
  <si>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</si>
  <si>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</si>
  <si>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</si>
  <si>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</si>
  <si>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</si>
  <si>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</si>
  <si>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</si>
  <si>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</si>
  <si>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</si>
  <si>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</si>
  <si>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</si>
  <si>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</si>
  <si>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</si>
  <si>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</si>
  <si>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</si>
  <si>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</si>
  <si>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</si>
  <si>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</si>
  <si>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</si>
  <si>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</si>
  <si>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</si>
  <si>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</si>
  <si>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</si>
  <si>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</si>
  <si>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</si>
  <si>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</si>
  <si>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</si>
  <si>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</si>
  <si>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Robert Picardo</t>
  </si>
  <si>
    <t>Gremlins 2: The New BatchÂ </t>
  </si>
  <si>
    <t>Phoebe Cates</t>
  </si>
  <si>
    <t>The JudgeÂ </t>
  </si>
  <si>
    <t>The PeacemakerÂ 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</si>
  <si>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</si>
  <si>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</si>
  <si>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</si>
  <si>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</si>
  <si>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</si>
  <si>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</si>
  <si>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</si>
  <si>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</si>
  <si>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</si>
  <si>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</si>
  <si>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</si>
  <si>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</si>
  <si>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</si>
  <si>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</si>
  <si>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The BeachÂ </t>
  </si>
  <si>
    <t>Raising HelenÂ </t>
  </si>
  <si>
    <t>ShÃ´ Kosugi</t>
  </si>
  <si>
    <t>Ninja AssassinÂ </t>
  </si>
  <si>
    <t>For Love of the GameÂ </t>
  </si>
  <si>
    <t>Andrew Bergman</t>
  </si>
  <si>
    <t>Comedy|Crime|Drama|Thriller</t>
  </si>
  <si>
    <t>StripteaseÂ </t>
  </si>
  <si>
    <t>MarmadukeÂ </t>
  </si>
  <si>
    <t>Jay Mohr</t>
  </si>
  <si>
    <t>Drama|Fantasy</t>
  </si>
  <si>
    <t>HereafterÂ </t>
  </si>
  <si>
    <t>Barbet Schroeder</t>
  </si>
  <si>
    <t>Murder by NumbersÂ </t>
  </si>
  <si>
    <t>Muse Watson</t>
  </si>
  <si>
    <t>AssassinsÂ </t>
  </si>
  <si>
    <t>Peter Webber</t>
  </si>
  <si>
    <t>Hannibal RisingÂ </t>
  </si>
  <si>
    <t>The Story of UsÂ </t>
  </si>
  <si>
    <t>Andrew Niccol</t>
  </si>
  <si>
    <t>J.D. Evermore</t>
  </si>
  <si>
    <t>The HostÂ </t>
  </si>
  <si>
    <t>BasicÂ </t>
  </si>
  <si>
    <t>Blood WorkÂ </t>
  </si>
  <si>
    <t>The InternationalÂ </t>
  </si>
  <si>
    <t>John Carpenter</t>
  </si>
  <si>
    <t>Escape from L.A.Â </t>
  </si>
  <si>
    <t>The Iron GiantÂ </t>
  </si>
  <si>
    <t>M. Emmet Walsh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</si>
  <si>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</si>
  <si>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</si>
  <si>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</si>
  <si>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</si>
  <si>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</si>
  <si>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</si>
  <si>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</si>
  <si>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</si>
  <si>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</si>
  <si>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</si>
  <si>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</si>
  <si>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</si>
  <si>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Paul Brooke</t>
  </si>
  <si>
    <t>The Messenger: The Story of Joan of ArcÂ 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</si>
  <si>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</si>
  <si>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</si>
  <si>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</si>
  <si>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</si>
  <si>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</si>
  <si>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</si>
  <si>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</si>
  <si>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</si>
  <si>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Patrick Read Johnson</t>
  </si>
  <si>
    <t>Adventure|Comedy|Crime|Drama|Family</t>
  </si>
  <si>
    <t>Baby's Day OutÂ </t>
  </si>
  <si>
    <t>The Scarlet LetterÂ </t>
  </si>
  <si>
    <t>Fair GameÂ </t>
  </si>
  <si>
    <t>Julie Benz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</si>
  <si>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</si>
  <si>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</si>
  <si>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</si>
  <si>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</si>
  <si>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</si>
  <si>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</si>
  <si>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</si>
  <si>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Alden Ehrenreich</t>
  </si>
  <si>
    <t>Beautiful CreaturesÂ 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</si>
  <si>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</si>
  <si>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</si>
  <si>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</si>
  <si>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</si>
  <si>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</si>
  <si>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</si>
  <si>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Comedy|Sci-Fi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</si>
  <si>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</si>
  <si>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</si>
  <si>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</si>
  <si>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</si>
  <si>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</si>
  <si>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</si>
  <si>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Drama|Romance|Sci-Fi</t>
  </si>
  <si>
    <t>Action|Adventure|Comedy|Crime|Music|Mystery</t>
  </si>
  <si>
    <t>The Adventures of Ford FairlaneÂ </t>
  </si>
  <si>
    <t>Richard Curtis</t>
  </si>
  <si>
    <t>Comedy|Drama|Music</t>
  </si>
  <si>
    <t>Jacob Vargas</t>
  </si>
  <si>
    <t>TrafficÂ </t>
  </si>
  <si>
    <t>Indiana Jones and the Last CrusadeÂ </t>
  </si>
  <si>
    <t>Action|Crime|Drama|Sci-Fi|Thriller</t>
  </si>
  <si>
    <t>ChappieÂ </t>
  </si>
  <si>
    <t>The Bone CollectorÂ </t>
  </si>
  <si>
    <t>Panic RoomÂ </t>
  </si>
  <si>
    <t>Lochlyn Munro</t>
  </si>
  <si>
    <t>Horror|Thriller</t>
  </si>
  <si>
    <t>Action|Adventure|Comedy|Drama|War</t>
  </si>
  <si>
    <t>Three KingsÂ </t>
  </si>
  <si>
    <t>Child 44Â </t>
  </si>
  <si>
    <t>Czech Republic</t>
  </si>
  <si>
    <t>Corinna Harney</t>
  </si>
  <si>
    <t>Rat RaceÂ </t>
  </si>
  <si>
    <t>Drama|Mystery|Sci-Fi</t>
  </si>
  <si>
    <t>K-PAXÂ </t>
  </si>
  <si>
    <t>Kate &amp; LeopoldÂ </t>
  </si>
  <si>
    <t>Bradley Whitford</t>
  </si>
  <si>
    <t>BedazzledÂ 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</si>
  <si>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</si>
  <si>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</si>
  <si>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</si>
  <si>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</si>
  <si>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</si>
  <si>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</si>
  <si>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</si>
  <si>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</si>
  <si>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Jon Gries</t>
  </si>
  <si>
    <t>Out of SightÂ </t>
  </si>
  <si>
    <t>Comedy|Drama|Thriller</t>
  </si>
  <si>
    <t>The Cable GuyÂ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</si>
  <si>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</si>
  <si>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</si>
  <si>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</si>
  <si>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</si>
  <si>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</si>
  <si>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</si>
  <si>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TracyÂ </t>
  </si>
  <si>
    <t>Crime|Romance|Thriller</t>
  </si>
  <si>
    <t>The Thomas Crown AffairÂ </t>
  </si>
  <si>
    <t>Penny Marshall</t>
  </si>
  <si>
    <t>Adam Garcia</t>
  </si>
  <si>
    <t>Riding in Cars with BoysÂ </t>
  </si>
  <si>
    <t>Russian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</si>
  <si>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</si>
  <si>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</si>
  <si>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</si>
  <si>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</si>
  <si>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</si>
  <si>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</si>
  <si>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</si>
  <si>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</si>
  <si>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</si>
  <si>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</si>
  <si>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</si>
  <si>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</si>
  <si>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</si>
  <si>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</si>
  <si>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</si>
  <si>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</si>
  <si>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</si>
  <si>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The InfiltratorÂ </t>
  </si>
  <si>
    <t>Terence Young</t>
  </si>
  <si>
    <t>South Korea</t>
  </si>
  <si>
    <t>The FlintstonesÂ </t>
  </si>
  <si>
    <t>Taken 2Â </t>
  </si>
  <si>
    <t>David Zucker</t>
  </si>
  <si>
    <t>Regina Hall</t>
  </si>
  <si>
    <t>Scary Movie 3Â </t>
  </si>
  <si>
    <t>Action|Comedy|Crime|Romance</t>
  </si>
  <si>
    <t>Candice Bergen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</si>
  <si>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</si>
  <si>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</si>
  <si>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</si>
  <si>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</si>
  <si>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</si>
  <si>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</si>
  <si>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Noel Gugliemi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</si>
  <si>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</si>
  <si>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</si>
  <si>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</si>
  <si>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</si>
  <si>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</si>
  <si>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</si>
  <si>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</si>
  <si>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</si>
  <si>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Adventure|Comedy|Family|Musical</t>
  </si>
  <si>
    <t>The MuppetsÂ </t>
  </si>
  <si>
    <t>Action|Horror</t>
  </si>
  <si>
    <t>BladeÂ </t>
  </si>
  <si>
    <t>Thomas Carter</t>
  </si>
  <si>
    <t>Coach CarterÂ </t>
  </si>
  <si>
    <t>Robert Ri'chard</t>
  </si>
  <si>
    <t>Roger Michell</t>
  </si>
  <si>
    <t>Changing LanesÂ </t>
  </si>
  <si>
    <t>Luis Llosa</t>
  </si>
  <si>
    <t>Eric Stoltz</t>
  </si>
  <si>
    <t>Action|Adventure|Horror|Thriller</t>
  </si>
  <si>
    <t>AnacondaÂ </t>
  </si>
  <si>
    <t>Comedy|Drama|Music|Romance</t>
  </si>
  <si>
    <t>Coyote UglyÂ </t>
  </si>
  <si>
    <t>Love ActuallyÂ </t>
  </si>
  <si>
    <t>Madeline Kahn</t>
  </si>
  <si>
    <t>A Bug's LifeÂ </t>
  </si>
  <si>
    <t>From HellÂ </t>
  </si>
  <si>
    <t>Action|Crime|Drama|Romance|Thriller</t>
  </si>
  <si>
    <t>The SpecialistÂ </t>
  </si>
  <si>
    <t>Peru</t>
  </si>
  <si>
    <t>Tin CupÂ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</si>
  <si>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</si>
  <si>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</si>
  <si>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</si>
  <si>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</si>
  <si>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</si>
  <si>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</si>
  <si>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</si>
  <si>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</si>
  <si>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</si>
  <si>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Joel McHale</t>
  </si>
  <si>
    <t>Last HolidayÂ </t>
  </si>
  <si>
    <t>The River WildÂ </t>
  </si>
  <si>
    <t>Drama|Family|Fantasy</t>
  </si>
  <si>
    <t>The Indian in the CupboardÂ </t>
  </si>
  <si>
    <t>DemiÃ¡n Bichir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</si>
  <si>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</si>
  <si>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</si>
  <si>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</si>
  <si>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</si>
  <si>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</si>
  <si>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</si>
  <si>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</si>
  <si>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</si>
  <si>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</si>
  <si>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</si>
  <si>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Drama|Fantasy|Musical|Romance</t>
  </si>
  <si>
    <t>Across the UniverseÂ </t>
  </si>
  <si>
    <t>Robert Clohessy</t>
  </si>
  <si>
    <t>Revolutionary RoadÂ 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</si>
  <si>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</si>
  <si>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</si>
  <si>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</si>
  <si>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</si>
  <si>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</si>
  <si>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</si>
  <si>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</si>
  <si>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</si>
  <si>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</si>
  <si>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John Schultz</t>
  </si>
  <si>
    <t>Adventure|Comedy|Family|Fantasy|Sci-Fi</t>
  </si>
  <si>
    <t>Malese Jow</t>
  </si>
  <si>
    <t>Aliens in the AtticÂ </t>
  </si>
  <si>
    <t>Sean Penn</t>
  </si>
  <si>
    <t>Costas Mandylor</t>
  </si>
  <si>
    <t>The PledgeÂ 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</si>
  <si>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</si>
  <si>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</si>
  <si>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</si>
  <si>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</si>
  <si>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</si>
  <si>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</si>
  <si>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</si>
  <si>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</si>
  <si>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</si>
  <si>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</si>
  <si>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</si>
  <si>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</si>
  <si>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</si>
  <si>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</si>
  <si>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</si>
  <si>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</si>
  <si>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Ye Liu</t>
  </si>
  <si>
    <t>Curse of the Golden FlowerÂ </t>
  </si>
  <si>
    <t>Danny Pang</t>
  </si>
  <si>
    <t>Bangkok DangerousÂ </t>
  </si>
  <si>
    <t>Comedy|Crime|Thriller</t>
  </si>
  <si>
    <t>Big TroubleÂ </t>
  </si>
  <si>
    <t>Omar Epps</t>
  </si>
  <si>
    <t>Marcela Mar</t>
  </si>
  <si>
    <t>Love in the Time of CholeraÂ </t>
  </si>
  <si>
    <t>Drama|Fantasy|Horror|Mystery</t>
  </si>
  <si>
    <t>George P. Cosmatos</t>
  </si>
  <si>
    <t>Sam Waterston</t>
  </si>
  <si>
    <t>Shadow ConspiracyÂ </t>
  </si>
  <si>
    <t>Oliver Parker</t>
  </si>
  <si>
    <t>Daniel Kaluuya</t>
  </si>
  <si>
    <t>Johnny English RebornÂ 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</si>
  <si>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</si>
  <si>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</si>
  <si>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</si>
  <si>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</si>
  <si>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</si>
  <si>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</si>
  <si>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</si>
  <si>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</si>
  <si>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</si>
  <si>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</si>
  <si>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Martin Kove</t>
  </si>
  <si>
    <t>Brian Gibson</t>
  </si>
  <si>
    <t>The JurorÂ </t>
  </si>
  <si>
    <t>Norman Ferguson</t>
  </si>
  <si>
    <t>Animation|Family|Fantasy|Musical</t>
  </si>
  <si>
    <t>Mel Blanc</t>
  </si>
  <si>
    <t>PinocchioÂ 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</si>
  <si>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</si>
  <si>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</si>
  <si>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</si>
  <si>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</si>
  <si>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</si>
  <si>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</si>
  <si>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</si>
  <si>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</si>
  <si>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</si>
  <si>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Finding ForresterÂ </t>
  </si>
  <si>
    <t>Michael Nouri</t>
  </si>
  <si>
    <t>28 DaysÂ </t>
  </si>
  <si>
    <t>UnleashedÂ </t>
  </si>
  <si>
    <t>Roger Kumble</t>
  </si>
  <si>
    <t>Judith Chapman</t>
  </si>
  <si>
    <t>The Sweetest ThingÂ </t>
  </si>
  <si>
    <t>The FirmÂ </t>
  </si>
  <si>
    <t>Wilford Brimley</t>
  </si>
  <si>
    <t>Burr Steers</t>
  </si>
  <si>
    <t>Augustus Prew</t>
  </si>
  <si>
    <t>Charlie St. CloudÂ </t>
  </si>
  <si>
    <t>The MechanicÂ </t>
  </si>
  <si>
    <t>Dax Flame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</si>
  <si>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</si>
  <si>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</si>
  <si>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</si>
  <si>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</si>
  <si>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</si>
  <si>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</si>
  <si>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</si>
  <si>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</si>
  <si>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</si>
  <si>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Richard Burton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</si>
  <si>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</si>
  <si>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</si>
  <si>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</si>
  <si>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</si>
  <si>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</si>
  <si>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</si>
  <si>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</si>
  <si>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</si>
  <si>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The Mothman PropheciesÂ </t>
  </si>
  <si>
    <t>Bono</t>
  </si>
  <si>
    <t>BrÃ¼noÂ </t>
  </si>
  <si>
    <t>John Glen</t>
  </si>
  <si>
    <t>Robert Davi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</si>
  <si>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</si>
  <si>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</si>
  <si>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</si>
  <si>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</si>
  <si>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</si>
  <si>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</si>
  <si>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</si>
  <si>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</si>
  <si>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Lord of WarÂ 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</si>
  <si>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</si>
  <si>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</si>
  <si>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</si>
  <si>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</si>
  <si>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</si>
  <si>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</si>
  <si>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</si>
  <si>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The InterviewÂ </t>
  </si>
  <si>
    <t>Sngmoo Lee</t>
  </si>
  <si>
    <t>Dong-gun Jang</t>
  </si>
  <si>
    <t>Action|Fantasy|Western</t>
  </si>
  <si>
    <t>The Warrior's WayÂ </t>
  </si>
  <si>
    <t>Gavin MacLeod</t>
  </si>
  <si>
    <t>Comedy|War</t>
  </si>
  <si>
    <t>MicmacsÂ </t>
  </si>
  <si>
    <t>Drama|Music</t>
  </si>
  <si>
    <t>8 MileÂ </t>
  </si>
  <si>
    <t>A Knight's TaleÂ </t>
  </si>
  <si>
    <t>BÃ©rÃ©nice Bejo</t>
  </si>
  <si>
    <t>Gordon Chan</t>
  </si>
  <si>
    <t>Julian Sands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</si>
  <si>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</si>
  <si>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</si>
  <si>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</si>
  <si>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</si>
  <si>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</si>
  <si>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</si>
  <si>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</si>
  <si>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</si>
  <si>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</si>
  <si>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</si>
  <si>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</si>
  <si>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</si>
  <si>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</si>
  <si>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Bruce Campbell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</si>
  <si>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</si>
  <si>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</si>
  <si>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</si>
  <si>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</si>
  <si>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</si>
  <si>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</si>
  <si>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</si>
  <si>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</si>
  <si>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Action|Biography|Drama|Thriller|War</t>
  </si>
  <si>
    <t>Jerry Ferrara</t>
  </si>
  <si>
    <t>Lone SurvivorÂ </t>
  </si>
  <si>
    <t>Comedy|Drama|Sport</t>
  </si>
  <si>
    <t>A League of Their OwnÂ </t>
  </si>
  <si>
    <t>Javier Botet</t>
  </si>
  <si>
    <t>The Conjuring 2Â </t>
  </si>
  <si>
    <t>The Social NetworkÂ </t>
  </si>
  <si>
    <t>Ken Kwapis</t>
  </si>
  <si>
    <t>Carmen Perez</t>
  </si>
  <si>
    <t>He's Just Not That Into YouÂ </t>
  </si>
  <si>
    <t>Beau Mirchoff</t>
  </si>
  <si>
    <t>Scary Movie 4Â </t>
  </si>
  <si>
    <t>Wes Craven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</si>
  <si>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</si>
  <si>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</si>
  <si>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</si>
  <si>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</si>
  <si>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</si>
  <si>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</si>
  <si>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</si>
  <si>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</si>
  <si>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</si>
  <si>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</si>
  <si>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</si>
  <si>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</si>
  <si>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</si>
  <si>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</si>
  <si>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</si>
  <si>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</si>
  <si>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Action|Adventure|Drama|Romance|War</t>
  </si>
  <si>
    <t>The Last of the MohicansÂ </t>
  </si>
  <si>
    <t>Curtis Armstrong</t>
  </si>
  <si>
    <t>RayÂ </t>
  </si>
  <si>
    <t>Sin CityÂ </t>
  </si>
  <si>
    <t>Vantage PointÂ </t>
  </si>
  <si>
    <t>I Love You, ManÂ </t>
  </si>
  <si>
    <t>Shallow HalÂ </t>
  </si>
  <si>
    <t>Sally Kirkland</t>
  </si>
  <si>
    <t>JFKÂ </t>
  </si>
  <si>
    <t>Nia Long</t>
  </si>
  <si>
    <t>Big Momma's House 2Â 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</si>
  <si>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</si>
  <si>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</si>
  <si>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</si>
  <si>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</si>
  <si>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</si>
  <si>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</si>
  <si>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The Other WomanÂ </t>
  </si>
  <si>
    <t>Andrew Fiscella</t>
  </si>
  <si>
    <t>Horror</t>
  </si>
  <si>
    <t>Krista Allen</t>
  </si>
  <si>
    <t>The Final DestinationÂ </t>
  </si>
  <si>
    <t>Bridge of SpiesÂ </t>
  </si>
  <si>
    <t>Joaquim de Almeida</t>
  </si>
  <si>
    <t>Behind Enemy LinesÂ </t>
  </si>
  <si>
    <t>Nicholas Stoller</t>
  </si>
  <si>
    <t>Comedy|Music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</si>
  <si>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</si>
  <si>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</si>
  <si>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</si>
  <si>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</si>
  <si>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</si>
  <si>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</si>
  <si>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</si>
  <si>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The Lincoln LawyerÂ </t>
  </si>
  <si>
    <t>UnknownÂ </t>
  </si>
  <si>
    <t>Aidan Quinn</t>
  </si>
  <si>
    <t>The PrestigeÂ </t>
  </si>
  <si>
    <t>Horrible Bosses 2Â </t>
  </si>
  <si>
    <t>Cal Brunker</t>
  </si>
  <si>
    <t>Escape from Planet EarthÂ </t>
  </si>
  <si>
    <t>Rudy Youngblood</t>
  </si>
  <si>
    <t>ApocalyptoÂ </t>
  </si>
  <si>
    <t>Maya</t>
  </si>
  <si>
    <t>The Living DaylightsÂ </t>
  </si>
  <si>
    <t>NimrÃ³d Antal</t>
  </si>
  <si>
    <t>Topher Grace</t>
  </si>
  <si>
    <t>PredatorsÂ </t>
  </si>
  <si>
    <t>Legal EaglesÂ </t>
  </si>
  <si>
    <t>Secret WindowÂ </t>
  </si>
  <si>
    <t>Alejandro Agresti</t>
  </si>
  <si>
    <t>The Lake HouseÂ </t>
  </si>
  <si>
    <t>Gena Rowlands</t>
  </si>
  <si>
    <t>The Skeleton KeyÂ </t>
  </si>
  <si>
    <t>Peter Hedges</t>
  </si>
  <si>
    <t>The Odd Life of Timothy GreenÂ </t>
  </si>
  <si>
    <t>Paul Weiland</t>
  </si>
  <si>
    <t>Busy Philipps</t>
  </si>
  <si>
    <t>Made of HonorÂ </t>
  </si>
  <si>
    <t>Biography|Drama|Music|Musical</t>
  </si>
  <si>
    <t>Johnny Cannizzaro</t>
  </si>
  <si>
    <t>Jersey BoysÂ </t>
  </si>
  <si>
    <t>The RainmakerÂ </t>
  </si>
  <si>
    <t>GothikaÂ </t>
  </si>
  <si>
    <t>Drama|History</t>
  </si>
  <si>
    <t>AmistadÂ </t>
  </si>
  <si>
    <t>Lorraine Bracco</t>
  </si>
  <si>
    <t>Medicine ManÂ </t>
  </si>
  <si>
    <t>Colin Strause</t>
  </si>
  <si>
    <t>Johnny Lewis</t>
  </si>
  <si>
    <t>Sam Trammell</t>
  </si>
  <si>
    <t>Aliens vs. Predator: RequiemÂ </t>
  </si>
  <si>
    <t>Ian Whyte</t>
  </si>
  <si>
    <t>Macaulay Culkin</t>
  </si>
  <si>
    <t>RiÂ¢hie RiÂ¢hÂ </t>
  </si>
  <si>
    <t>Autumn in New YorkÂ </t>
  </si>
  <si>
    <t>Comedy|Music|Romance</t>
  </si>
  <si>
    <t>Greg Mottola</t>
  </si>
  <si>
    <t>Bobby Lee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</si>
  <si>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</si>
  <si>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</si>
  <si>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</si>
  <si>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</si>
  <si>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</si>
  <si>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</si>
  <si>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</si>
  <si>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</si>
  <si>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</si>
  <si>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</si>
  <si>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</si>
  <si>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</si>
  <si>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</si>
  <si>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</si>
  <si>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</si>
  <si>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</si>
  <si>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Jimmy Fallon</t>
  </si>
  <si>
    <t>Fever PitchÂ 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</si>
  <si>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</si>
  <si>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</si>
  <si>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</si>
  <si>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</si>
  <si>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</si>
  <si>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</si>
  <si>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</si>
  <si>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Noah Bean</t>
  </si>
  <si>
    <t>Morning GloryÂ </t>
  </si>
  <si>
    <t>Biography|Crime|Drama|Music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</si>
  <si>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</si>
  <si>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</si>
  <si>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</si>
  <si>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</si>
  <si>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</si>
  <si>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</si>
  <si>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The Out-of-TownersÂ </t>
  </si>
  <si>
    <t>The Island of Dr. MoreauÂ 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</si>
  <si>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</si>
  <si>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</si>
  <si>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</si>
  <si>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</si>
  <si>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</si>
  <si>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</si>
  <si>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The ReapingÂ </t>
  </si>
  <si>
    <t>Mean StreetsÂ </t>
  </si>
  <si>
    <t>Cliff Robertson</t>
  </si>
  <si>
    <t>Renaissance ManÂ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</si>
  <si>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</si>
  <si>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</si>
  <si>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</si>
  <si>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</si>
  <si>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</si>
  <si>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</si>
  <si>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</si>
  <si>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</si>
  <si>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</si>
  <si>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Joseph Kahn</t>
  </si>
  <si>
    <t>Dane Cook</t>
  </si>
  <si>
    <t>TorqueÂ </t>
  </si>
  <si>
    <t>City HallÂ 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</si>
  <si>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</si>
  <si>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</si>
  <si>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</si>
  <si>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</si>
  <si>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</si>
  <si>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</si>
  <si>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</si>
  <si>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</si>
  <si>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Geraldine Chaplin</t>
  </si>
  <si>
    <t>The ImpossibleÂ 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</si>
  <si>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</si>
  <si>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</si>
  <si>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</si>
  <si>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</si>
  <si>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</si>
  <si>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</si>
  <si>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</si>
  <si>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</si>
  <si>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Comedy|Romance|Sci-Fi|Thriller</t>
  </si>
  <si>
    <t>Richard Epcar</t>
  </si>
  <si>
    <t>Memoirs of an Invisible ManÂ </t>
  </si>
  <si>
    <t>AmÃ©lieÂ </t>
  </si>
  <si>
    <t>Dennie Gordon</t>
  </si>
  <si>
    <t>Bob Saget</t>
  </si>
  <si>
    <t>Comedy|Crime|Family|Romance</t>
  </si>
  <si>
    <t>Mary-Kate Olsen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</si>
  <si>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</si>
  <si>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</si>
  <si>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</si>
  <si>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</si>
  <si>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</si>
  <si>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</si>
  <si>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</si>
  <si>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</si>
  <si>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</si>
  <si>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</si>
  <si>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</si>
  <si>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</si>
  <si>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Malcolm D. Lee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</si>
  <si>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</si>
  <si>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</si>
  <si>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</si>
  <si>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</si>
  <si>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</si>
  <si>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</si>
  <si>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</si>
  <si>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</si>
  <si>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</si>
  <si>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Bridgette Wilson-Sampras</t>
  </si>
  <si>
    <t>Extreme OpsÂ </t>
  </si>
  <si>
    <t>Jean-Marie PoirÃ©</t>
  </si>
  <si>
    <t>Comedy|Fantasy|Sci-Fi</t>
  </si>
  <si>
    <t>Just VisitingÂ </t>
  </si>
  <si>
    <t>SunshineÂ 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</si>
  <si>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</si>
  <si>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</si>
  <si>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</si>
  <si>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</si>
  <si>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</si>
  <si>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</si>
  <si>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</si>
  <si>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</si>
  <si>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</si>
  <si>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Sarah Roemer</t>
  </si>
  <si>
    <t>DisturbiaÂ </t>
  </si>
  <si>
    <t>HackersÂ </t>
  </si>
  <si>
    <t>Richard Shepard</t>
  </si>
  <si>
    <t>Adventure|Comedy|Drama|Romance|Thriller|War</t>
  </si>
  <si>
    <t>James Brolin</t>
  </si>
  <si>
    <t>The Hunting PartyÂ 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</si>
  <si>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</si>
  <si>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</si>
  <si>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</si>
  <si>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</si>
  <si>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</si>
  <si>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</si>
  <si>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Nomad: The WarriorÂ </t>
  </si>
  <si>
    <t>Kazakh</t>
  </si>
  <si>
    <t>Joon-ho Bong</t>
  </si>
  <si>
    <t>SnowpiercerÂ </t>
  </si>
  <si>
    <t>Kang-ho Song</t>
  </si>
  <si>
    <t>FranÃ§ois Cluzet</t>
  </si>
  <si>
    <t>Action|Drama|Fantasy</t>
  </si>
  <si>
    <t>The CrowÂ </t>
  </si>
  <si>
    <t>S.S. Rajamouli</t>
  </si>
  <si>
    <t>Action|Adventure|Drama|Fantasy|War</t>
  </si>
  <si>
    <t>Tamannaah Bhatia</t>
  </si>
  <si>
    <t>Baahubali: The BeginningÂ </t>
  </si>
  <si>
    <t>Telugu</t>
  </si>
  <si>
    <t>Drama|Fantasy|Romance|Sci-Fi</t>
  </si>
  <si>
    <t>Arliss Howard</t>
  </si>
  <si>
    <t>The Time Traveler's WifeÂ </t>
  </si>
  <si>
    <t>Animation|Comedy|Family|Horror|Sci-Fi</t>
  </si>
  <si>
    <t>FrankenweenieÂ </t>
  </si>
  <si>
    <t>SerenityÂ </t>
  </si>
  <si>
    <t>Biography|Drama|Romance|Sport</t>
  </si>
  <si>
    <t>Against the RopesÂ </t>
  </si>
  <si>
    <t>Superman IIIÂ </t>
  </si>
  <si>
    <t>Grudge MatchÂ </t>
  </si>
  <si>
    <t>Red CliffÂ </t>
  </si>
  <si>
    <t>Wei Zhao</t>
  </si>
  <si>
    <t>Sweet Home AlabamaÂ </t>
  </si>
  <si>
    <t>The Ugly TruthÂ </t>
  </si>
  <si>
    <t>Jonathan Lynn</t>
  </si>
  <si>
    <t>Sgt. BilkoÂ </t>
  </si>
  <si>
    <t>Spy Kids 2: Island of Lost DreamsÂ </t>
  </si>
  <si>
    <t>Emily Osment</t>
  </si>
  <si>
    <t>David Carson</t>
  </si>
  <si>
    <t>Star Trek: GenerationsÂ </t>
  </si>
  <si>
    <t>Kar-Wai Wong</t>
  </si>
  <si>
    <t>Action|Biography|Drama</t>
  </si>
  <si>
    <t>The GrandmasterÂ </t>
  </si>
  <si>
    <t>Water for ElephantsÂ </t>
  </si>
  <si>
    <t>Norman Jewison</t>
  </si>
  <si>
    <t>The HurricaneÂ </t>
  </si>
  <si>
    <t>Jeff Kober</t>
  </si>
  <si>
    <t>EnoughÂ </t>
  </si>
  <si>
    <t>David Mirkin</t>
  </si>
  <si>
    <t>HeartbreakersÂ </t>
  </si>
  <si>
    <t>D.B. Woodside</t>
  </si>
  <si>
    <t>Paul Blart: Mall Cop 2Â </t>
  </si>
  <si>
    <t>Luis Mandoki</t>
  </si>
  <si>
    <t>Sonia Braga</t>
  </si>
  <si>
    <t>Angel EyesÂ </t>
  </si>
  <si>
    <t>Joe SomebodyÂ </t>
  </si>
  <si>
    <t>The Ninth GateÂ </t>
  </si>
  <si>
    <t>Extreme MeasuresÂ </t>
  </si>
  <si>
    <t>Beth Grant</t>
  </si>
  <si>
    <t>Rock StarÂ </t>
  </si>
  <si>
    <t>Lee Daniels</t>
  </si>
  <si>
    <t>PreciousÂ </t>
  </si>
  <si>
    <t>Mariah Carey</t>
  </si>
  <si>
    <t>Jason Marsden</t>
  </si>
  <si>
    <t>Adventure|Drama</t>
  </si>
  <si>
    <t>White SquallÂ </t>
  </si>
  <si>
    <t>Horror|Mystery|Sci-Fi</t>
  </si>
  <si>
    <t>The ThingÂ </t>
  </si>
  <si>
    <t>Nolan Gerard Funk</t>
  </si>
  <si>
    <t>RiddickÂ </t>
  </si>
  <si>
    <t>Jeb Stuart</t>
  </si>
  <si>
    <t>Gregory Scott Cummins</t>
  </si>
  <si>
    <t>SwitchbackÂ 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</si>
  <si>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</si>
  <si>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</si>
  <si>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</si>
  <si>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</si>
  <si>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</si>
  <si>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</si>
  <si>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</si>
  <si>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Paul Thomas Anderson</t>
  </si>
  <si>
    <t>Mike Howard</t>
  </si>
  <si>
    <t>The MasterÂ </t>
  </si>
  <si>
    <t>Italy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</si>
  <si>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</si>
  <si>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</si>
  <si>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</si>
  <si>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</si>
  <si>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</si>
  <si>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</si>
  <si>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</si>
  <si>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</si>
  <si>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</si>
  <si>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</si>
  <si>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</si>
  <si>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</si>
  <si>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</si>
  <si>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</si>
  <si>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</si>
  <si>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</si>
  <si>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</si>
  <si>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</si>
  <si>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</si>
  <si>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</si>
  <si>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</si>
  <si>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</si>
  <si>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</si>
  <si>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</si>
  <si>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</si>
  <si>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Laura Harring</t>
  </si>
  <si>
    <t>John QÂ </t>
  </si>
  <si>
    <t>Blue StreakÂ </t>
  </si>
  <si>
    <t>Laura-Leigh</t>
  </si>
  <si>
    <t>We're the MillersÂ </t>
  </si>
  <si>
    <t>Russia</t>
  </si>
  <si>
    <t>BreakdownÂ </t>
  </si>
  <si>
    <t>Irvin Kershner</t>
  </si>
  <si>
    <t>Bernie Casey</t>
  </si>
  <si>
    <t>Never Say Never AgainÂ </t>
  </si>
  <si>
    <t>Steve Pink</t>
  </si>
  <si>
    <t>Collette Wolfe</t>
  </si>
  <si>
    <t>Charlie McDermott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</si>
  <si>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</si>
  <si>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</si>
  <si>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</si>
  <si>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</si>
  <si>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</si>
  <si>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</si>
  <si>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</si>
  <si>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</si>
  <si>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</si>
  <si>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</si>
  <si>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Blair Underwood</t>
  </si>
  <si>
    <t>GattacaÂ </t>
  </si>
  <si>
    <t>Biography|Comedy|Romance</t>
  </si>
  <si>
    <t>Isn't She GreatÂ 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</si>
  <si>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</si>
  <si>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</si>
  <si>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</si>
  <si>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</si>
  <si>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</si>
  <si>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</si>
  <si>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Ip Man 3Â 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</si>
  <si>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</si>
  <si>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</si>
  <si>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</si>
  <si>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</si>
  <si>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</si>
  <si>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</si>
  <si>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</si>
  <si>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</si>
  <si>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</si>
  <si>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</si>
  <si>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</si>
  <si>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</si>
  <si>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</si>
  <si>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</si>
  <si>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</si>
  <si>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</si>
  <si>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</si>
  <si>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</si>
  <si>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Walter Koenig</t>
  </si>
  <si>
    <t>Identity ThiefÂ </t>
  </si>
  <si>
    <t>Cape FearÂ </t>
  </si>
  <si>
    <t>21Â </t>
  </si>
  <si>
    <t>Amy Schumer</t>
  </si>
  <si>
    <t>TrainwreckÂ </t>
  </si>
  <si>
    <t>Kevin Rodney Sullivan</t>
  </si>
  <si>
    <t>Guess WhoÂ </t>
  </si>
  <si>
    <t>The English PatientÂ </t>
  </si>
  <si>
    <t>L.A. ConfidentialÂ </t>
  </si>
  <si>
    <t>Adventure|Comedy|Family|Sci-Fi</t>
  </si>
  <si>
    <t>Sky HighÂ </t>
  </si>
  <si>
    <t>In &amp; OutÂ </t>
  </si>
  <si>
    <t>Lauren Ambrose</t>
  </si>
  <si>
    <t>Natasha Henstridge</t>
  </si>
  <si>
    <t>SpeciesÂ </t>
  </si>
  <si>
    <t>Lin Shaye</t>
  </si>
  <si>
    <t>A Nightmare on Elm StreetÂ </t>
  </si>
  <si>
    <t>The CellÂ </t>
  </si>
  <si>
    <t>The Man in the Iron MaskÂ 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</si>
  <si>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</si>
  <si>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</si>
  <si>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</si>
  <si>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</si>
  <si>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</si>
  <si>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</si>
  <si>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</si>
  <si>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</si>
  <si>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</si>
  <si>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</si>
  <si>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</si>
  <si>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Charlyne Yi</t>
  </si>
  <si>
    <t>This Is 40Â 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</si>
  <si>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</si>
  <si>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</si>
  <si>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</si>
  <si>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</si>
  <si>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</si>
  <si>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</si>
  <si>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</si>
  <si>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</si>
  <si>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</si>
  <si>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</si>
  <si>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</si>
  <si>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</si>
  <si>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</si>
  <si>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</si>
  <si>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Heather O'Rourke</t>
  </si>
  <si>
    <t>PoltergeistÂ </t>
  </si>
  <si>
    <t>The LadykillersÂ </t>
  </si>
  <si>
    <t>Beau Bridges</t>
  </si>
  <si>
    <t>Max PayneÂ 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</si>
  <si>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</si>
  <si>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</si>
  <si>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</si>
  <si>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</si>
  <si>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</si>
  <si>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</si>
  <si>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</si>
  <si>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</si>
  <si>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Logan Browning</t>
  </si>
  <si>
    <t>Gil Junger</t>
  </si>
  <si>
    <t>Black KnightÂ </t>
  </si>
  <si>
    <t>Michael Ritchie</t>
  </si>
  <si>
    <t>Comedy|Drama|Family|Sport</t>
  </si>
  <si>
    <t>Steven E. de Souza</t>
  </si>
  <si>
    <t>Street FighterÂ </t>
  </si>
  <si>
    <t>Emilia Fox</t>
  </si>
  <si>
    <t>The PianistÂ </t>
  </si>
  <si>
    <t>Keisha Castle-Hughes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</si>
  <si>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</si>
  <si>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</si>
  <si>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</si>
  <si>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</si>
  <si>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</si>
  <si>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</si>
  <si>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</si>
  <si>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</si>
  <si>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</si>
  <si>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</si>
  <si>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</si>
  <si>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</si>
  <si>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</si>
  <si>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</si>
  <si>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Jersey GirlÂ </t>
  </si>
  <si>
    <t>Cicely Tyson</t>
  </si>
  <si>
    <t>Alex CrossÂ </t>
  </si>
  <si>
    <t>Midnight in the Garden of Good and EvilÂ </t>
  </si>
  <si>
    <t>Susanna White</t>
  </si>
  <si>
    <t>Bill Bailey</t>
  </si>
  <si>
    <t>Nanny McPhee ReturnsÂ 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</si>
  <si>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</si>
  <si>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</si>
  <si>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</si>
  <si>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</si>
  <si>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</si>
  <si>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</si>
  <si>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</si>
  <si>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Peter Landesman</t>
  </si>
  <si>
    <t>ConcussionÂ </t>
  </si>
  <si>
    <t>Ken Arnold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</si>
  <si>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</si>
  <si>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</si>
  <si>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</si>
  <si>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</si>
  <si>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</si>
  <si>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</si>
  <si>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</si>
  <si>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Drake Bell</t>
  </si>
  <si>
    <t>Superhero MovieÂ </t>
  </si>
  <si>
    <t>Allen Hughes</t>
  </si>
  <si>
    <t>Alona Tal</t>
  </si>
  <si>
    <t>Broken CityÂ </t>
  </si>
  <si>
    <t>Comedy|Horror</t>
  </si>
  <si>
    <t>Shannon Elizabeth</t>
  </si>
  <si>
    <t>CursedÂ </t>
  </si>
  <si>
    <t>Premium RushÂ </t>
  </si>
  <si>
    <t>Jim Gaffigan</t>
  </si>
  <si>
    <t>Hot PursuitÂ </t>
  </si>
  <si>
    <t>The Four FeathersÂ </t>
  </si>
  <si>
    <t>ParkerÂ </t>
  </si>
  <si>
    <t>WimbledonÂ </t>
  </si>
  <si>
    <t>Furry VengeanceÂ </t>
  </si>
  <si>
    <t>Drama|Thriller|War</t>
  </si>
  <si>
    <t>Lions for LambsÂ </t>
  </si>
  <si>
    <t>Rosanna Arquette</t>
  </si>
  <si>
    <t>Flight of the IntruderÂ 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</si>
  <si>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</si>
  <si>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</si>
  <si>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</si>
  <si>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</si>
  <si>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</si>
  <si>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</si>
  <si>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</si>
  <si>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</si>
  <si>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</si>
  <si>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</si>
  <si>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The Tree of LifeÂ </t>
  </si>
  <si>
    <t>Hark Tsui</t>
  </si>
  <si>
    <t>Paul Sorvino</t>
  </si>
  <si>
    <t>Knock OffÂ </t>
  </si>
  <si>
    <t>Aruba</t>
  </si>
  <si>
    <t>SabotageÂ </t>
  </si>
  <si>
    <t>The OrderÂ </t>
  </si>
  <si>
    <t>Benno FÃ¼rmann</t>
  </si>
  <si>
    <t>Lexi Alexander</t>
  </si>
  <si>
    <t>Punisher: War ZoneÂ </t>
  </si>
  <si>
    <t>Action|Adventure|Family|Sci-Fi</t>
  </si>
  <si>
    <t>ZoomÂ </t>
  </si>
  <si>
    <t>Adventure|Biography|Drama|Thriller</t>
  </si>
  <si>
    <t>The WalkÂ </t>
  </si>
  <si>
    <t>Ronny Yu</t>
  </si>
  <si>
    <t>Marley Shelton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</si>
  <si>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</si>
  <si>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</si>
  <si>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</si>
  <si>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</si>
  <si>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</si>
  <si>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</si>
  <si>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</si>
  <si>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</si>
  <si>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Jean-Paul Rappeneau</t>
  </si>
  <si>
    <t>Drama|Romance|War|Western</t>
  </si>
  <si>
    <t>Jeremy W. Auman</t>
  </si>
  <si>
    <t>Ride with the DevilÂ </t>
  </si>
  <si>
    <t>Tony Kaye</t>
  </si>
  <si>
    <t>Beverly D'Angelo</t>
  </si>
  <si>
    <t>The Maze RunnerÂ </t>
  </si>
  <si>
    <t>Ken Scott</t>
  </si>
  <si>
    <t>Unfinished BusinessÂ </t>
  </si>
  <si>
    <t>The Age of InnocenceÂ </t>
  </si>
  <si>
    <t>Ellen Burstyn</t>
  </si>
  <si>
    <t>The FountainÂ </t>
  </si>
  <si>
    <t>Hugh Johnson</t>
  </si>
  <si>
    <t>Action|Adventure|Comedy|Drama|Thriller</t>
  </si>
  <si>
    <t>Chill FactorÂ </t>
  </si>
  <si>
    <t>StolenÂ </t>
  </si>
  <si>
    <t>Hayao Miyazaki</t>
  </si>
  <si>
    <t>Rumi Hiiragi</t>
  </si>
  <si>
    <t>PonyoÂ </t>
  </si>
  <si>
    <t>George Tillman Jr.</t>
  </si>
  <si>
    <t>Tiago Riani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</si>
  <si>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</si>
  <si>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</si>
  <si>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</si>
  <si>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</si>
  <si>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</si>
  <si>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</si>
  <si>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Terry Pheto</t>
  </si>
  <si>
    <t>Mandela: Long Walk to FreedomÂ </t>
  </si>
  <si>
    <t>A Few Good MenÂ </t>
  </si>
  <si>
    <t>Exit WoundsÂ </t>
  </si>
  <si>
    <t>Big Momma's HouseÂ </t>
  </si>
  <si>
    <t>Jeremy Degruson</t>
  </si>
  <si>
    <t>Kyle Hebert</t>
  </si>
  <si>
    <t>Thunder and the House of MagicÂ </t>
  </si>
  <si>
    <t>Chris Gorak</t>
  </si>
  <si>
    <t>The Darkest HourÂ </t>
  </si>
  <si>
    <t>Scott Speer</t>
  </si>
  <si>
    <t>Drama|Music|Romance</t>
  </si>
  <si>
    <t>Ryan Guzman</t>
  </si>
  <si>
    <t>Step Up RevolutionÂ </t>
  </si>
  <si>
    <t>Action|Adventure|Crime|Drama|Thriller</t>
  </si>
  <si>
    <t>Snakes on a PlaneÂ </t>
  </si>
  <si>
    <t>Joe Charbanic</t>
  </si>
  <si>
    <t>The WatcherÂ </t>
  </si>
  <si>
    <t>Jonathan Hensleigh</t>
  </si>
  <si>
    <t>Marco St. John</t>
  </si>
  <si>
    <t>The PunisherÂ 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</si>
  <si>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</si>
  <si>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</si>
  <si>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</si>
  <si>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</si>
  <si>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</si>
  <si>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</si>
  <si>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</si>
  <si>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</si>
  <si>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Neil Marshall</t>
  </si>
  <si>
    <t>Ryan Kruger</t>
  </si>
  <si>
    <t>DoomsdayÂ </t>
  </si>
  <si>
    <t>The ReaderÂ </t>
  </si>
  <si>
    <t>David Wain</t>
  </si>
  <si>
    <t>ElfÂ </t>
  </si>
  <si>
    <t>Kyra Sedgwick</t>
  </si>
  <si>
    <t>PhenomenonÂ 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</si>
  <si>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</si>
  <si>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</si>
  <si>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</si>
  <si>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</si>
  <si>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</si>
  <si>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</si>
  <si>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</si>
  <si>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Wendi McLendon-Covey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</si>
  <si>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</si>
  <si>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</si>
  <si>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</si>
  <si>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</si>
  <si>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</si>
  <si>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</si>
  <si>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</si>
  <si>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</si>
  <si>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</si>
  <si>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</si>
  <si>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</si>
  <si>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Illeana Douglas</t>
  </si>
  <si>
    <t>AliveÂ </t>
  </si>
  <si>
    <t>The Number 23Â </t>
  </si>
  <si>
    <t>Julian Richings</t>
  </si>
  <si>
    <t>Action|Adventure|Drama|Family</t>
  </si>
  <si>
    <t>The Young and Prodigious T.S. SpivetÂ </t>
  </si>
  <si>
    <t>John Belushi</t>
  </si>
  <si>
    <t>Action|Comedy|War</t>
  </si>
  <si>
    <t>Drama|Family|Sport</t>
  </si>
  <si>
    <t>Ken Howard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</si>
  <si>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</si>
  <si>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</si>
  <si>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</si>
  <si>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</si>
  <si>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</si>
  <si>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Laws of AttractionÂ </t>
  </si>
  <si>
    <t>Ireland</t>
  </si>
  <si>
    <t>Bringing Out the DeadÂ </t>
  </si>
  <si>
    <t>Sonja Sohn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</si>
  <si>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</si>
  <si>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</si>
  <si>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</si>
  <si>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</si>
  <si>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</si>
  <si>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</si>
  <si>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</si>
  <si>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</si>
  <si>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</si>
  <si>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</si>
  <si>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</si>
  <si>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</si>
  <si>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</si>
  <si>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</si>
  <si>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</si>
  <si>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</si>
  <si>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</si>
  <si>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</si>
  <si>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</si>
  <si>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</si>
  <si>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</si>
  <si>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</si>
  <si>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</si>
  <si>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</si>
  <si>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</si>
  <si>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</si>
  <si>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</si>
  <si>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</si>
  <si>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</si>
  <si>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Hope Davis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</si>
  <si>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</si>
  <si>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</si>
  <si>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</si>
  <si>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</si>
  <si>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</si>
  <si>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</si>
  <si>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</si>
  <si>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</si>
  <si>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</si>
  <si>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</si>
  <si>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</si>
  <si>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</si>
  <si>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</si>
  <si>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</si>
  <si>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</si>
  <si>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</si>
  <si>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</si>
  <si>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</si>
  <si>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</si>
  <si>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</si>
  <si>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</si>
  <si>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</si>
  <si>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</si>
  <si>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</si>
  <si>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</si>
  <si>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</si>
  <si>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</si>
  <si>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</si>
  <si>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</si>
  <si>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</si>
  <si>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</si>
  <si>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</si>
  <si>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</si>
  <si>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</si>
  <si>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</si>
  <si>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</si>
  <si>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</si>
  <si>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</si>
  <si>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</si>
  <si>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</si>
  <si>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</si>
  <si>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</si>
  <si>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</si>
  <si>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</si>
  <si>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</si>
  <si>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</si>
  <si>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</si>
  <si>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</si>
  <si>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</si>
  <si>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Comedy|Horror|Romance</t>
  </si>
  <si>
    <t>Cory Hardrict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</si>
  <si>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</si>
  <si>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</si>
  <si>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</si>
  <si>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</si>
  <si>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</si>
  <si>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</si>
  <si>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</si>
  <si>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</si>
  <si>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</si>
  <si>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</si>
  <si>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</si>
  <si>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</si>
  <si>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</si>
  <si>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</si>
  <si>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</si>
  <si>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</si>
  <si>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</si>
  <si>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Antony Starr</t>
  </si>
  <si>
    <t>Without a PaddleÂ </t>
  </si>
  <si>
    <t>13 Going on 30Â 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</si>
  <si>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</si>
  <si>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</si>
  <si>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</si>
  <si>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</si>
  <si>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</si>
  <si>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</si>
  <si>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</si>
  <si>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</si>
  <si>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</si>
  <si>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Brenda Song</t>
  </si>
  <si>
    <t>Like MikeÂ </t>
  </si>
  <si>
    <t>Naked Gun 33 1/3: The Final InsultÂ </t>
  </si>
  <si>
    <t>Patrick Macnee</t>
  </si>
  <si>
    <t>A View to a KillÂ </t>
  </si>
  <si>
    <t>Steve Box</t>
  </si>
  <si>
    <t>Animation|Comedy|Family|Mystery|Sci-Fi</t>
  </si>
  <si>
    <t>Mark Gatiss</t>
  </si>
  <si>
    <t>The Curse of the Were-RabbitÂ </t>
  </si>
  <si>
    <t>P.S. I Love YouÂ </t>
  </si>
  <si>
    <t>Frankie Muniz</t>
  </si>
  <si>
    <t>AtonementÂ </t>
  </si>
  <si>
    <t>Letters to JulietÂ </t>
  </si>
  <si>
    <t>Black RainÂ </t>
  </si>
  <si>
    <t>Larry David</t>
  </si>
  <si>
    <t>Animation|Drama|Family|Fantasy|Musical|Romance</t>
  </si>
  <si>
    <t>Corpse BrideÂ </t>
  </si>
  <si>
    <t>Derek Luke</t>
  </si>
  <si>
    <t>Edgar Arreola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</si>
  <si>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</si>
  <si>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</si>
  <si>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</si>
  <si>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</si>
  <si>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</si>
  <si>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</si>
  <si>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</si>
  <si>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</si>
  <si>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</si>
  <si>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</si>
  <si>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</si>
  <si>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</si>
  <si>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</si>
  <si>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</si>
  <si>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</si>
  <si>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</si>
  <si>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Yaphet Kotto</t>
  </si>
  <si>
    <t>Midnight RunÂ </t>
  </si>
  <si>
    <t>The Running ManÂ </t>
  </si>
  <si>
    <t>Comedy|Horror|Musical|Sci-Fi</t>
  </si>
  <si>
    <t>Little Shop of HorrorsÂ </t>
  </si>
  <si>
    <t>Tisha Campbell-Martin</t>
  </si>
  <si>
    <t>Jessica Barden</t>
  </si>
  <si>
    <t>HannaÂ 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</si>
  <si>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</si>
  <si>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</si>
  <si>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</si>
  <si>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</si>
  <si>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</si>
  <si>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</si>
  <si>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</si>
  <si>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</si>
  <si>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</si>
  <si>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</si>
  <si>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</si>
  <si>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</si>
  <si>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</si>
  <si>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</si>
  <si>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</si>
  <si>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</si>
  <si>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</si>
  <si>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Stephen J. Anderson</t>
  </si>
  <si>
    <t>Winnie the PoohÂ </t>
  </si>
  <si>
    <t>Troy Miller</t>
  </si>
  <si>
    <t>Dumb and Dumberer: When Harry Met LloydÂ </t>
  </si>
  <si>
    <t>BulworthÂ 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</si>
  <si>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</si>
  <si>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</si>
  <si>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</si>
  <si>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</si>
  <si>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</si>
  <si>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</si>
  <si>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</si>
  <si>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</si>
  <si>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</si>
  <si>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</si>
  <si>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</si>
  <si>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</si>
  <si>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</si>
  <si>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</si>
  <si>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</si>
  <si>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</si>
  <si>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</si>
  <si>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</si>
  <si>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</si>
  <si>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Kurt Wimmer</t>
  </si>
  <si>
    <t>Cameron Bright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</si>
  <si>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</si>
  <si>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</si>
  <si>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</si>
  <si>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</si>
  <si>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</si>
  <si>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</si>
  <si>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</si>
  <si>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</si>
  <si>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</si>
  <si>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</si>
  <si>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</si>
  <si>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</si>
  <si>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</si>
  <si>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</si>
  <si>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</si>
  <si>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</si>
  <si>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</si>
  <si>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</si>
  <si>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</si>
  <si>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</si>
  <si>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</si>
  <si>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</si>
  <si>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</si>
  <si>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</si>
  <si>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</si>
  <si>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</si>
  <si>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</si>
  <si>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</si>
  <si>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Alex &amp; EmmaÂ </t>
  </si>
  <si>
    <t>Jessica ParÃ©</t>
  </si>
  <si>
    <t>Wicker ParkÂ </t>
  </si>
  <si>
    <t>Grace Phipps</t>
  </si>
  <si>
    <t>Fright NightÂ </t>
  </si>
  <si>
    <t>Michael Greyeyes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</si>
  <si>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</si>
  <si>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</si>
  <si>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</si>
  <si>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</si>
  <si>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</si>
  <si>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</si>
  <si>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</si>
  <si>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</si>
  <si>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</si>
  <si>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</si>
  <si>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</si>
  <si>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</si>
  <si>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</si>
  <si>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</si>
  <si>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</si>
  <si>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</si>
  <si>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Atom Egoyan</t>
  </si>
  <si>
    <t>Paul Gross</t>
  </si>
  <si>
    <t>Ingvar Eggert SigurÃ°sson</t>
  </si>
  <si>
    <t>Icelandic</t>
  </si>
  <si>
    <t>Iceland</t>
  </si>
  <si>
    <t>Runner RunnerÂ 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</si>
  <si>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</si>
  <si>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</si>
  <si>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</si>
  <si>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</si>
  <si>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</si>
  <si>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</si>
  <si>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</si>
  <si>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</si>
  <si>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Emir Kusturica</t>
  </si>
  <si>
    <t>The Good ThiefÂ </t>
  </si>
  <si>
    <t>Steve Boyum</t>
  </si>
  <si>
    <t>Miss PotterÂ </t>
  </si>
  <si>
    <t>Kaige Chen</t>
  </si>
  <si>
    <t>The PromiseÂ </t>
  </si>
  <si>
    <t>Corey Yuen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</si>
  <si>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</si>
  <si>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</si>
  <si>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</si>
  <si>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</si>
  <si>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</si>
  <si>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</si>
  <si>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</si>
  <si>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</si>
  <si>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Sandrine Kiberlain</t>
  </si>
  <si>
    <t>Action|Biography|Crime|Drama</t>
  </si>
  <si>
    <t>Machine Gun PreacherÂ </t>
  </si>
  <si>
    <t>German</t>
  </si>
  <si>
    <t>Adventure|Animation|Fantasy</t>
  </si>
  <si>
    <t>Konstantin Khabenskiy</t>
  </si>
  <si>
    <t>Elizabeth Banks</t>
  </si>
  <si>
    <t>Pitch Perfect 2Â </t>
  </si>
  <si>
    <t>Biography|Drama|Music|Romance</t>
  </si>
  <si>
    <t>Walk the LineÂ </t>
  </si>
  <si>
    <t>Amanda Schull</t>
  </si>
  <si>
    <t>Edward Norton</t>
  </si>
  <si>
    <t>Keeping the FaithÂ </t>
  </si>
  <si>
    <t>The BorrowersÂ </t>
  </si>
  <si>
    <t>Frost/NixonÂ 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</si>
  <si>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</si>
  <si>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</si>
  <si>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</si>
  <si>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</si>
  <si>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</si>
  <si>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</si>
  <si>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</si>
  <si>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</si>
  <si>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</si>
  <si>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The JacketÂ </t>
  </si>
  <si>
    <t>AladdinÂ </t>
  </si>
  <si>
    <t>Biography|Crime|Drama|History|Music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</si>
  <si>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</si>
  <si>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</si>
  <si>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</si>
  <si>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</si>
  <si>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</si>
  <si>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</si>
  <si>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</si>
  <si>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</si>
  <si>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</si>
  <si>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</si>
  <si>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</si>
  <si>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Eddie Cahill</t>
  </si>
  <si>
    <t>MiracleÂ </t>
  </si>
  <si>
    <t>Dawn of the DeadÂ </t>
  </si>
  <si>
    <t>The Wedding PlannerÂ </t>
  </si>
  <si>
    <t>Alex Rocco</t>
  </si>
  <si>
    <t>The Royal TenenbaumsÂ </t>
  </si>
  <si>
    <t>IdentityÂ </t>
  </si>
  <si>
    <t>Last VegasÂ </t>
  </si>
  <si>
    <t>Topol</t>
  </si>
  <si>
    <t>For Your Eyes OnlyÂ </t>
  </si>
  <si>
    <t>Lilli Lavine</t>
  </si>
  <si>
    <t>SerendipityÂ </t>
  </si>
  <si>
    <t>Mia Sara</t>
  </si>
  <si>
    <t>TimecopÂ </t>
  </si>
  <si>
    <t>ZoolanderÂ </t>
  </si>
  <si>
    <t>Drama|Romance|Thriller</t>
  </si>
  <si>
    <t>David Lyons</t>
  </si>
  <si>
    <t>Safe HavenÂ </t>
  </si>
  <si>
    <t>Hocus PocusÂ </t>
  </si>
  <si>
    <t>No ReservationsÂ </t>
  </si>
  <si>
    <t>Elizabeth McGovern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</si>
  <si>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</si>
  <si>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</si>
  <si>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</si>
  <si>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</si>
  <si>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</si>
  <si>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</si>
  <si>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Talulah Riley</t>
  </si>
  <si>
    <t>Pride &amp; PrejudiceÂ </t>
  </si>
  <si>
    <t>Sean Young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</si>
  <si>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</si>
  <si>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</si>
  <si>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</si>
  <si>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</si>
  <si>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</si>
  <si>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</si>
  <si>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Antoni Corone</t>
  </si>
  <si>
    <t>Janusz Kaminski</t>
  </si>
  <si>
    <t>Lost SoulsÂ </t>
  </si>
  <si>
    <t>Winged MigrationÂ </t>
  </si>
  <si>
    <t>Samaire Armstrong</t>
  </si>
  <si>
    <t>Just My LuckÂ </t>
  </si>
  <si>
    <t>Mystery, AlaskaÂ </t>
  </si>
  <si>
    <t>Action|Comedy|Family</t>
  </si>
  <si>
    <t>The Spy Next DoorÂ </t>
  </si>
  <si>
    <t>Mara Wilson</t>
  </si>
  <si>
    <t>A Simple WishÂ </t>
  </si>
  <si>
    <t>Ghosts of MarsÂ </t>
  </si>
  <si>
    <t>Dominic Flores</t>
  </si>
  <si>
    <t>Our Brand Is CrisisÂ </t>
  </si>
  <si>
    <t>Action|Horror|Romance</t>
  </si>
  <si>
    <t>Pride and Prejudice and ZombiesÂ </t>
  </si>
  <si>
    <t>Tenzin Thuthob Tsarong</t>
  </si>
  <si>
    <t>KundunÂ </t>
  </si>
  <si>
    <t>Robert B. Weide</t>
  </si>
  <si>
    <t>How to Lose Friends &amp; Alienate PeopleÂ </t>
  </si>
  <si>
    <t>Jeff Wadlow</t>
  </si>
  <si>
    <t>Donald Faison</t>
  </si>
  <si>
    <t>Kick-Ass 2Â </t>
  </si>
  <si>
    <t>Camille Delamarre</t>
  </si>
  <si>
    <t>Brick MansionsÂ </t>
  </si>
  <si>
    <t>Louis Jourdan</t>
  </si>
  <si>
    <t>OctopussyÂ </t>
  </si>
  <si>
    <t>Martin Starr</t>
  </si>
  <si>
    <t>Knocked UpÂ </t>
  </si>
  <si>
    <t>My Sister's KeeperÂ </t>
  </si>
  <si>
    <t>Welcome Home, Roscoe JenkinsÂ </t>
  </si>
  <si>
    <t>David Lean</t>
  </si>
  <si>
    <t>Richard Wilson</t>
  </si>
  <si>
    <t>A Passage to IndiaÂ </t>
  </si>
  <si>
    <t>Richard Eyre</t>
  </si>
  <si>
    <t>Phil Davis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</si>
  <si>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</si>
  <si>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</si>
  <si>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</si>
  <si>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</si>
  <si>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</si>
  <si>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</si>
  <si>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</si>
  <si>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</si>
  <si>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</si>
  <si>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Action|Comedy|Crime|Music</t>
  </si>
  <si>
    <t>The Blues BrothersÂ </t>
  </si>
  <si>
    <t>Comedy|Drama|Family|Romance</t>
  </si>
  <si>
    <t>Dolly Parton</t>
  </si>
  <si>
    <t>Joyful NoiseÂ </t>
  </si>
  <si>
    <t>Sharon Small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</si>
  <si>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</si>
  <si>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</si>
  <si>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</si>
  <si>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</si>
  <si>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</si>
  <si>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</si>
  <si>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West Germany</t>
  </si>
  <si>
    <t>Action|Drama|Fantasy|Mystery|Sci-Fi|Thriller</t>
  </si>
  <si>
    <t>Dark CityÂ </t>
  </si>
  <si>
    <t>Saul Dibb</t>
  </si>
  <si>
    <t>The DuchessÂ </t>
  </si>
  <si>
    <t>Richard Linklater</t>
  </si>
  <si>
    <t>Lew Temple</t>
  </si>
  <si>
    <t>Action|Crime|Drama|History|Western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</si>
  <si>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</si>
  <si>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</si>
  <si>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</si>
  <si>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</si>
  <si>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</si>
  <si>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</si>
  <si>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</si>
  <si>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</si>
  <si>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</si>
  <si>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</si>
  <si>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</si>
  <si>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</si>
  <si>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</si>
  <si>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</si>
  <si>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</si>
  <si>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Paul Blart: Mall CopÂ </t>
  </si>
  <si>
    <t>Comedy|Family|Fantasy|Music|Romance</t>
  </si>
  <si>
    <t>Freaky FridayÂ </t>
  </si>
  <si>
    <t>The 40-Year-Old VirginÂ </t>
  </si>
  <si>
    <t>Gerry Bednob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</si>
  <si>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</si>
  <si>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</si>
  <si>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</si>
  <si>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</si>
  <si>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</si>
  <si>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</si>
  <si>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</si>
  <si>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</si>
  <si>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Ryan O'Neal</t>
  </si>
  <si>
    <t>A Bridge Too FarÂ </t>
  </si>
  <si>
    <t>Robert Pine</t>
  </si>
  <si>
    <t>Red EyeÂ 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</si>
  <si>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</si>
  <si>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</si>
  <si>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</si>
  <si>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</si>
  <si>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</si>
  <si>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</si>
  <si>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</si>
  <si>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</si>
  <si>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</si>
  <si>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</si>
  <si>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</si>
  <si>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</si>
  <si>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</si>
  <si>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</si>
  <si>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</si>
  <si>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</si>
  <si>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Original SinÂ 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</si>
  <si>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</si>
  <si>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</si>
  <si>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</si>
  <si>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</si>
  <si>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</si>
  <si>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</si>
  <si>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Bob Rafelson</t>
  </si>
  <si>
    <t>Blood and WineÂ </t>
  </si>
  <si>
    <t>Comedy|Crime|Mystery|Romance</t>
  </si>
  <si>
    <t>The Curse of the Jade ScorpionÂ </t>
  </si>
  <si>
    <t>Alan Shapiro</t>
  </si>
  <si>
    <t>Adventure|Family</t>
  </si>
  <si>
    <t>Paul Hogan</t>
  </si>
  <si>
    <t>FlipperÂ </t>
  </si>
  <si>
    <t>Self/lessÂ </t>
  </si>
  <si>
    <t>Fernando Meirelles</t>
  </si>
  <si>
    <t>The Constant GardenerÂ </t>
  </si>
  <si>
    <t>Christo Jivkov</t>
  </si>
  <si>
    <t>The Passion of the ChristÂ </t>
  </si>
  <si>
    <t>Aramaic</t>
  </si>
  <si>
    <t>Mrs. DoubtfireÂ </t>
  </si>
  <si>
    <t>Rain ManÂ </t>
  </si>
  <si>
    <t>Dreama Walker</t>
  </si>
  <si>
    <t>Gran TorinoÂ 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</si>
  <si>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</si>
  <si>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</si>
  <si>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</si>
  <si>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</si>
  <si>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</si>
  <si>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</si>
  <si>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</si>
  <si>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</si>
  <si>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</si>
  <si>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</si>
  <si>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</si>
  <si>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</si>
  <si>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Adventure|Fantasy|Mystery|Thriller</t>
  </si>
  <si>
    <t>Katharine Isabelle</t>
  </si>
  <si>
    <t>Freddy vs. JasonÂ </t>
  </si>
  <si>
    <t>Michael Winterbottom</t>
  </si>
  <si>
    <t>Jimmy Neutron: Boy GeniusÂ </t>
  </si>
  <si>
    <t>Ben Feldman</t>
  </si>
  <si>
    <t>CloverfieldÂ </t>
  </si>
  <si>
    <t>Michael Pressman</t>
  </si>
  <si>
    <t>Paige Turco</t>
  </si>
  <si>
    <t>Kevin Nash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</si>
  <si>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</si>
  <si>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</si>
  <si>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</si>
  <si>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</si>
  <si>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</si>
  <si>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</si>
  <si>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</si>
  <si>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</si>
  <si>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</si>
  <si>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</si>
  <si>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</si>
  <si>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Dana Delany</t>
  </si>
  <si>
    <t>Action|Biography|Drama|History|Romance|Western</t>
  </si>
  <si>
    <t>TombstoneÂ </t>
  </si>
  <si>
    <t>Romeo Must DieÂ </t>
  </si>
  <si>
    <t>Fantasy|Horror|Mystery</t>
  </si>
  <si>
    <t>Chelan Simmons</t>
  </si>
  <si>
    <t>Final Destination 3Â 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</si>
  <si>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</si>
  <si>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</si>
  <si>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</si>
  <si>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</si>
  <si>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</si>
  <si>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</si>
  <si>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</si>
  <si>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</si>
  <si>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</si>
  <si>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</si>
  <si>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</si>
  <si>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</si>
  <si>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</si>
  <si>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</si>
  <si>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</si>
  <si>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</si>
  <si>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</si>
  <si>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</si>
  <si>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</si>
  <si>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</si>
  <si>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</si>
  <si>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</si>
  <si>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</si>
  <si>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</si>
  <si>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</si>
  <si>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</si>
  <si>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</si>
  <si>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</si>
  <si>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</si>
  <si>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</si>
  <si>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</si>
  <si>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</si>
  <si>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</si>
  <si>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</si>
  <si>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</si>
  <si>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</si>
  <si>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</si>
  <si>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Million Dollar ArmÂ </t>
  </si>
  <si>
    <t>The GiverÂ </t>
  </si>
  <si>
    <t>Oliver James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</si>
  <si>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</si>
  <si>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</si>
  <si>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</si>
  <si>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</si>
  <si>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</si>
  <si>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</si>
  <si>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</si>
  <si>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</si>
  <si>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Laura Ramsey</t>
  </si>
  <si>
    <t>Steve Bendelack</t>
  </si>
  <si>
    <t>Lily Atkinson</t>
  </si>
  <si>
    <t>Mr. Bean's HolidayÂ </t>
  </si>
  <si>
    <t>Dwight H. Little</t>
  </si>
  <si>
    <t>Nicholas Gonzalez</t>
  </si>
  <si>
    <t>Anacondas: The Hunt for the Blood OrchidÂ </t>
  </si>
  <si>
    <t>Guillaume Canet</t>
  </si>
  <si>
    <t>Blood TiesÂ </t>
  </si>
  <si>
    <t>Kirsten Sheridan</t>
  </si>
  <si>
    <t>August RushÂ </t>
  </si>
  <si>
    <t>Fanny Ardant</t>
  </si>
  <si>
    <t>ElizabethÂ </t>
  </si>
  <si>
    <t>Comedy|Fantasy|Horror|Romance</t>
  </si>
  <si>
    <t>Alexis Arquette</t>
  </si>
  <si>
    <t>Bride of ChuckyÂ </t>
  </si>
  <si>
    <t>Richard Fleischer</t>
  </si>
  <si>
    <t>Joseph Cotten</t>
  </si>
  <si>
    <t>Tora! Tora! Tora!Â </t>
  </si>
  <si>
    <t>Bob Spiers</t>
  </si>
  <si>
    <t>Comedy|Family|Music</t>
  </si>
  <si>
    <t>Spice WorldÂ </t>
  </si>
  <si>
    <t>Ari Graynor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</si>
  <si>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</si>
  <si>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</si>
  <si>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</si>
  <si>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</si>
  <si>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</si>
  <si>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</si>
  <si>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</si>
  <si>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</si>
  <si>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KingpinÂ </t>
  </si>
  <si>
    <t>The GamblerÂ </t>
  </si>
  <si>
    <t>John Wells</t>
  </si>
  <si>
    <t>August: Osage CountyÂ </t>
  </si>
  <si>
    <t>Nigel Cole</t>
  </si>
  <si>
    <t>A Lot Like LoveÂ </t>
  </si>
  <si>
    <t>Biography|Comedy|Drama|Sport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</si>
  <si>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</si>
  <si>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</si>
  <si>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</si>
  <si>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</si>
  <si>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</si>
  <si>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</si>
  <si>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</si>
  <si>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</si>
  <si>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</si>
  <si>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</si>
  <si>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</si>
  <si>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</si>
  <si>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</si>
  <si>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</si>
  <si>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</si>
  <si>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</si>
  <si>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Scott Mechlowicz</t>
  </si>
  <si>
    <t>EuroTripÂ </t>
  </si>
  <si>
    <t>Don Michael Paul</t>
  </si>
  <si>
    <t>Claudia Christian</t>
  </si>
  <si>
    <t>Half Past DeadÂ 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</si>
  <si>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</si>
  <si>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</si>
  <si>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</si>
  <si>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</si>
  <si>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</si>
  <si>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</si>
  <si>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</si>
  <si>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</si>
  <si>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</si>
  <si>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</si>
  <si>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Bill Paxton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</si>
  <si>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</si>
  <si>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</si>
  <si>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</si>
  <si>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</si>
  <si>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</si>
  <si>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</si>
  <si>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</si>
  <si>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Chris Marquette</t>
  </si>
  <si>
    <t>The Girl Next DoorÂ </t>
  </si>
  <si>
    <t>Ringo Lam</t>
  </si>
  <si>
    <t>Maximum RiskÂ </t>
  </si>
  <si>
    <t>Bruce McCulloch</t>
  </si>
  <si>
    <t>Stealing HarvardÂ </t>
  </si>
  <si>
    <t>Biography|Crime|Drama|History|Thriller</t>
  </si>
  <si>
    <t>LegendÂ </t>
  </si>
  <si>
    <t>Jorma Taccone</t>
  </si>
  <si>
    <t>Shark Night 3DÂ </t>
  </si>
  <si>
    <t>Angela's AshesÂ </t>
  </si>
  <si>
    <t>Draft DayÂ </t>
  </si>
  <si>
    <t>Peter Firth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</si>
  <si>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</si>
  <si>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</si>
  <si>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</si>
  <si>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</si>
  <si>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</si>
  <si>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</si>
  <si>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</si>
  <si>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Big Trouble in Little ChinaÂ </t>
  </si>
  <si>
    <t>WarriorÂ </t>
  </si>
  <si>
    <t>Biography|Drama|Thriller|War</t>
  </si>
  <si>
    <t>Michael CollinsÂ </t>
  </si>
  <si>
    <t>William Morgan Sheppard</t>
  </si>
  <si>
    <t>GettysburgÂ </t>
  </si>
  <si>
    <t>Stop-LossÂ </t>
  </si>
  <si>
    <t>Drama|Music|Mystery|Romance|Thriller</t>
  </si>
  <si>
    <t>AbandonÂ </t>
  </si>
  <si>
    <t>Jonathan Kaplan</t>
  </si>
  <si>
    <t>John Doe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</si>
  <si>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</si>
  <si>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</si>
  <si>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</si>
  <si>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</si>
  <si>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</si>
  <si>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</si>
  <si>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</si>
  <si>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</si>
  <si>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Brian Bosworth</t>
  </si>
  <si>
    <t>Stone ColdÂ </t>
  </si>
  <si>
    <t>John Hillcoat</t>
  </si>
  <si>
    <t>The RoadÂ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</si>
  <si>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</si>
  <si>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</si>
  <si>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</si>
  <si>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</si>
  <si>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</si>
  <si>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</si>
  <si>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</si>
  <si>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</si>
  <si>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Don McKellar</t>
  </si>
  <si>
    <t>BlindnessÂ </t>
  </si>
  <si>
    <t>Action|Adventure|Fantasy|Horror</t>
  </si>
  <si>
    <t>BloodRayneÂ </t>
  </si>
  <si>
    <t>Where the Truth LiesÂ </t>
  </si>
  <si>
    <t>Robert Towne</t>
  </si>
  <si>
    <t>Without LimitsÂ 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</si>
  <si>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</si>
  <si>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</si>
  <si>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</si>
  <si>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</si>
  <si>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</si>
  <si>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</si>
  <si>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Little White LiesÂ </t>
  </si>
  <si>
    <t>Scout Taylor-Compton</t>
  </si>
  <si>
    <t>Love RanchÂ </t>
  </si>
  <si>
    <t>The CounselorÂ </t>
  </si>
  <si>
    <t>Teddy Chan</t>
  </si>
  <si>
    <t>Siu-Wong Fan</t>
  </si>
  <si>
    <t>Kung Fu KillerÂ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</si>
  <si>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</si>
  <si>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</si>
  <si>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</si>
  <si>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</si>
  <si>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</si>
  <si>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</si>
  <si>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</si>
  <si>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</si>
  <si>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</si>
  <si>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</si>
  <si>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</si>
  <si>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</si>
  <si>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</si>
  <si>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</si>
  <si>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</si>
  <si>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</si>
  <si>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</si>
  <si>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</si>
  <si>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</si>
  <si>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</si>
  <si>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</si>
  <si>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</si>
  <si>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</si>
  <si>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</si>
  <si>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</si>
  <si>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</si>
  <si>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</si>
  <si>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</si>
  <si>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Adventure|Family|Fantasy|Music|Musical</t>
  </si>
  <si>
    <t>Lena Horne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</si>
  <si>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</si>
  <si>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</si>
  <si>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</si>
  <si>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</si>
  <si>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</si>
  <si>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</si>
  <si>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Beyond the SeaÂ </t>
  </si>
  <si>
    <t>Meet the DeedlesÂ </t>
  </si>
  <si>
    <t>Richard Williams</t>
  </si>
  <si>
    <t>Action|Adventure|Animation|Comedy|Fantasy</t>
  </si>
  <si>
    <t>Donald Pleasence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</si>
  <si>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</si>
  <si>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</si>
  <si>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</si>
  <si>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</si>
  <si>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</si>
  <si>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</si>
  <si>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</si>
  <si>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</si>
  <si>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</si>
  <si>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</si>
  <si>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</si>
  <si>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Brendan Fehr</t>
  </si>
  <si>
    <t>Final DestinationÂ </t>
  </si>
  <si>
    <t>The Ides of MarchÂ </t>
  </si>
  <si>
    <t>Horror|Sci-Fi</t>
  </si>
  <si>
    <t>Pitch BlackÂ </t>
  </si>
  <si>
    <t>Someone Like You...Â </t>
  </si>
  <si>
    <t>HerÂ </t>
  </si>
  <si>
    <t>Joy RideÂ </t>
  </si>
  <si>
    <t>Jonathan Newman</t>
  </si>
  <si>
    <t>The Adventurer: The Curse of the Midas BoxÂ </t>
  </si>
  <si>
    <t>Eva Amurri Martino</t>
  </si>
  <si>
    <t>Anywhere But HereÂ </t>
  </si>
  <si>
    <t>Michael Dinner</t>
  </si>
  <si>
    <t>The CrewÂ </t>
  </si>
  <si>
    <t>HaywireÂ </t>
  </si>
  <si>
    <t>Joseph Sargent</t>
  </si>
  <si>
    <t>Judith Barsi</t>
  </si>
  <si>
    <t>Jaws: The RevengeÂ </t>
  </si>
  <si>
    <t>Jerry Zaks</t>
  </si>
  <si>
    <t>Marvin's RoomÂ </t>
  </si>
  <si>
    <t>Fred Durst</t>
  </si>
  <si>
    <t>Biography|Comedy|Drama|Family|Sport</t>
  </si>
  <si>
    <t>The LongshotsÂ </t>
  </si>
  <si>
    <t>The End of the AffairÂ </t>
  </si>
  <si>
    <t>Action|Crime|Drama|Thriller|Western</t>
  </si>
  <si>
    <t>Harley Davidson and the Marlboro ManÂ </t>
  </si>
  <si>
    <t>Anne Fontaine</t>
  </si>
  <si>
    <t>Coco Before ChanelÂ </t>
  </si>
  <si>
    <t>Tom Burke</t>
  </si>
  <si>
    <t>ChÃ©riÂ </t>
  </si>
  <si>
    <t>Mira Nair</t>
  </si>
  <si>
    <t>Romola Garai</t>
  </si>
  <si>
    <t>Vanity FairÂ </t>
  </si>
  <si>
    <t>Simon Yam</t>
  </si>
  <si>
    <t>Drew Powell</t>
  </si>
  <si>
    <t>1408Â </t>
  </si>
  <si>
    <t>Mel Brooks</t>
  </si>
  <si>
    <t>Joan Rivers</t>
  </si>
  <si>
    <t>SpaceballsÂ </t>
  </si>
  <si>
    <t>Russell Crowe</t>
  </si>
  <si>
    <t>Cem Yilmaz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</si>
  <si>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</si>
  <si>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</si>
  <si>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</si>
  <si>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</si>
  <si>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</si>
  <si>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</si>
  <si>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</si>
  <si>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</si>
  <si>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</si>
  <si>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The AnimalÂ </t>
  </si>
  <si>
    <t>Manish Dayal</t>
  </si>
  <si>
    <t>The Hundred-Foot JourneyÂ </t>
  </si>
  <si>
    <t>The NetÂ </t>
  </si>
  <si>
    <t>Jessie Nelson</t>
  </si>
  <si>
    <t>I Am SamÂ </t>
  </si>
  <si>
    <t>Christopher Spencer</t>
  </si>
  <si>
    <t>Roma Downey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</si>
  <si>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</si>
  <si>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</si>
  <si>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</si>
  <si>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</si>
  <si>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</si>
  <si>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</si>
  <si>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</si>
  <si>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Jack Reynor</t>
  </si>
  <si>
    <t>Delivery ManÂ </t>
  </si>
  <si>
    <t>Thriller</t>
  </si>
  <si>
    <t>Saving SilvermanÂ 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</si>
  <si>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</si>
  <si>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</si>
  <si>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</si>
  <si>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</si>
  <si>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</si>
  <si>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</si>
  <si>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</si>
  <si>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</si>
  <si>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</si>
  <si>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</si>
  <si>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</si>
  <si>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</si>
  <si>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</si>
  <si>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</si>
  <si>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</si>
  <si>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</si>
  <si>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</si>
  <si>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</si>
  <si>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</si>
  <si>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</si>
  <si>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</si>
  <si>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</si>
  <si>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</si>
  <si>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</si>
  <si>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Dudley Do-RightÂ </t>
  </si>
  <si>
    <t>The Transporter RefueledÂ </t>
  </si>
  <si>
    <t>Sebastian Koch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</si>
  <si>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</si>
  <si>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</si>
  <si>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</si>
  <si>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</si>
  <si>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</si>
  <si>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</si>
  <si>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</si>
  <si>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</si>
  <si>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</si>
  <si>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</si>
  <si>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Before I Go to SleepÂ </t>
  </si>
  <si>
    <t>John Curran</t>
  </si>
  <si>
    <t>StoneÂ </t>
  </si>
  <si>
    <t>Comedy|History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</si>
  <si>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</si>
  <si>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</si>
  <si>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</si>
  <si>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</si>
  <si>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</si>
  <si>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</si>
  <si>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</si>
  <si>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</si>
  <si>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</si>
  <si>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</si>
  <si>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</si>
  <si>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</si>
  <si>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</si>
  <si>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</si>
  <si>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</si>
  <si>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</si>
  <si>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</si>
  <si>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</si>
  <si>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</si>
  <si>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Qi Shu</t>
  </si>
  <si>
    <t>The TransporterÂ </t>
  </si>
  <si>
    <t>Never Back DownÂ </t>
  </si>
  <si>
    <t>Katt Shea</t>
  </si>
  <si>
    <t>Jason London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</si>
  <si>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</si>
  <si>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</si>
  <si>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</si>
  <si>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</si>
  <si>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</si>
  <si>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</si>
  <si>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</si>
  <si>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</si>
  <si>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</si>
  <si>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</si>
  <si>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</si>
  <si>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</si>
  <si>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</si>
  <si>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</si>
  <si>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</si>
  <si>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</si>
  <si>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</si>
  <si>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</si>
  <si>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</si>
  <si>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</si>
  <si>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</si>
  <si>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</si>
  <si>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</si>
  <si>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</si>
  <si>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</si>
  <si>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</si>
  <si>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</si>
  <si>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</si>
  <si>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Bam Margera</t>
  </si>
  <si>
    <t>Jackass 3DÂ </t>
  </si>
  <si>
    <t>Jeannot Szwarc</t>
  </si>
  <si>
    <t>Jaws 2Â </t>
  </si>
  <si>
    <t>Adventure|Comedy|Drama|Family|Romance</t>
  </si>
  <si>
    <t>Beverly Hills ChihuahuaÂ </t>
  </si>
  <si>
    <t>The ConjuringÂ </t>
  </si>
  <si>
    <t>Are We There Yet?Â </t>
  </si>
  <si>
    <t>Mark Duplass</t>
  </si>
  <si>
    <t>TammyÂ </t>
  </si>
  <si>
    <t>School of RockÂ </t>
  </si>
  <si>
    <t>Mortal KombatÂ </t>
  </si>
  <si>
    <t>White ChicksÂ </t>
  </si>
  <si>
    <t>Shailene Woodley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</si>
  <si>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</si>
  <si>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</si>
  <si>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</si>
  <si>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</si>
  <si>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</si>
  <si>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</si>
  <si>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</si>
  <si>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Taran Killam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</si>
  <si>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</si>
  <si>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</si>
  <si>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</si>
  <si>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</si>
  <si>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</si>
  <si>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</si>
  <si>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</si>
  <si>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</si>
  <si>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</si>
  <si>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</si>
  <si>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</si>
  <si>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</si>
  <si>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</si>
  <si>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</si>
  <si>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</si>
  <si>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</si>
  <si>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</si>
  <si>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</si>
  <si>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Barry Watson</t>
  </si>
  <si>
    <t>BoogeymanÂ </t>
  </si>
  <si>
    <t>Mennan Yapo</t>
  </si>
  <si>
    <t>PremonitionÂ </t>
  </si>
  <si>
    <t>Jun Falkenstein</t>
  </si>
  <si>
    <t>Animation|Comedy|Drama|Family|Musical</t>
  </si>
  <si>
    <t>Kath Soucie</t>
  </si>
  <si>
    <t>The Tigger MovieÂ </t>
  </si>
  <si>
    <t>MaxÂ </t>
  </si>
  <si>
    <t>Epic MovieÂ </t>
  </si>
  <si>
    <t>Biography|Crime|Drama|History</t>
  </si>
  <si>
    <t>SpotlightÂ 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</si>
  <si>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</si>
  <si>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</si>
  <si>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</si>
  <si>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</si>
  <si>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</si>
  <si>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</si>
  <si>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</si>
  <si>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Man of the YearÂ </t>
  </si>
  <si>
    <t>Anton Corbijn</t>
  </si>
  <si>
    <t>Violante Placido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</si>
  <si>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</si>
  <si>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</si>
  <si>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</si>
  <si>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</si>
  <si>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</si>
  <si>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</si>
  <si>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</si>
  <si>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</si>
  <si>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Jeremy Shada</t>
  </si>
  <si>
    <t>Team America: World PoliceÂ </t>
  </si>
  <si>
    <t>Gunnar Hansen</t>
  </si>
  <si>
    <t>Texas Chainsaw 3DÂ </t>
  </si>
  <si>
    <t>William McNamara</t>
  </si>
  <si>
    <t>CopycatÂ </t>
  </si>
  <si>
    <t>Marisa Saks</t>
  </si>
  <si>
    <t>Scary Movie 5Â </t>
  </si>
  <si>
    <t>MilkÂ </t>
  </si>
  <si>
    <t>Lucas Grabeel</t>
  </si>
  <si>
    <t>Action|Adventure|Drama|Mystery</t>
  </si>
  <si>
    <t>RisenÂ </t>
  </si>
  <si>
    <t>Steve Beck</t>
  </si>
  <si>
    <t>Isaiah Washington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</si>
  <si>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</si>
  <si>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</si>
  <si>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</si>
  <si>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</si>
  <si>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</si>
  <si>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</si>
  <si>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</si>
  <si>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</si>
  <si>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</si>
  <si>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</si>
  <si>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</si>
  <si>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</si>
  <si>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</si>
  <si>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James Wolk</t>
  </si>
  <si>
    <t>You AgainÂ </t>
  </si>
  <si>
    <t>Street KingsÂ </t>
  </si>
  <si>
    <t>The World's EndÂ </t>
  </si>
  <si>
    <t>Andrew Fleming</t>
  </si>
  <si>
    <t>Comedy|Crime|Family|Mystery|Romance|Thriller</t>
  </si>
  <si>
    <t>Kay Panabaker</t>
  </si>
  <si>
    <t>Nancy DrewÂ </t>
  </si>
  <si>
    <t>Michael Spierig</t>
  </si>
  <si>
    <t>Jay Laga'aia</t>
  </si>
  <si>
    <t>DaybreakersÂ </t>
  </si>
  <si>
    <t>Jim Field Smith</t>
  </si>
  <si>
    <t>She's Out of My LeagueÂ </t>
  </si>
  <si>
    <t>Thomas Bezucha</t>
  </si>
  <si>
    <t>Monte CarloÂ 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</si>
  <si>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</si>
  <si>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</si>
  <si>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</si>
  <si>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</si>
  <si>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</si>
  <si>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</si>
  <si>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</si>
  <si>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</si>
  <si>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Vanessa Lengies</t>
  </si>
  <si>
    <t>ShortsÂ </t>
  </si>
  <si>
    <t>To Die ForÂ </t>
  </si>
  <si>
    <t>Henry Joost</t>
  </si>
  <si>
    <t>Adventure|Crime|Mystery|Sci-Fi|Thriller</t>
  </si>
  <si>
    <t>Samira Wiley</t>
  </si>
  <si>
    <t>NerveÂ </t>
  </si>
  <si>
    <t>Ed Harris</t>
  </si>
  <si>
    <t>Crime|Drama|Western</t>
  </si>
  <si>
    <t>Sheryl Lee</t>
  </si>
  <si>
    <t>VampiresÂ </t>
  </si>
  <si>
    <t>Alfred Hitchcock</t>
  </si>
  <si>
    <t>Janet Leigh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</si>
  <si>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</si>
  <si>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</si>
  <si>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</si>
  <si>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</si>
  <si>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</si>
  <si>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</si>
  <si>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</si>
  <si>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Adventure|Comedy|Drama|Fantasy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</si>
  <si>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</si>
  <si>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</si>
  <si>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</si>
  <si>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</si>
  <si>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</si>
  <si>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</si>
  <si>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</si>
  <si>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</si>
  <si>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</si>
  <si>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</si>
  <si>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</si>
  <si>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</si>
  <si>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</si>
  <si>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</si>
  <si>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</si>
  <si>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</si>
  <si>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</si>
  <si>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Action|Comedy|Crime|Fantasy</t>
  </si>
  <si>
    <t>Shengyi Huang</t>
  </si>
  <si>
    <t>Kung Fu HustleÂ </t>
  </si>
  <si>
    <t>Peter Hastings</t>
  </si>
  <si>
    <t>Comedy|Family|Music|Musical</t>
  </si>
  <si>
    <t>The Country BearsÂ </t>
  </si>
  <si>
    <t>Mustafa Haidari</t>
  </si>
  <si>
    <t>The Kite RunnerÂ </t>
  </si>
  <si>
    <t>Dari</t>
  </si>
  <si>
    <t>21 GramsÂ </t>
  </si>
  <si>
    <t>Paul Abascal</t>
  </si>
  <si>
    <t>PaparazziÂ </t>
  </si>
  <si>
    <t>Kelly Carlson</t>
  </si>
  <si>
    <t>Chris Koch</t>
  </si>
  <si>
    <t>A Guy ThingÂ </t>
  </si>
  <si>
    <t>Amy Heckerling</t>
  </si>
  <si>
    <t>LoserÂ </t>
  </si>
  <si>
    <t>George Stevens</t>
  </si>
  <si>
    <t>The Greatest Story Ever ToldÂ </t>
  </si>
  <si>
    <t>Billy Ray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</si>
  <si>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</si>
  <si>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</si>
  <si>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</si>
  <si>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</si>
  <si>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</si>
  <si>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</si>
  <si>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</si>
  <si>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</si>
  <si>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</si>
  <si>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</si>
  <si>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</si>
  <si>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James Callis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</si>
  <si>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</si>
  <si>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</si>
  <si>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</si>
  <si>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</si>
  <si>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</si>
  <si>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</si>
  <si>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Ghost TownÂ </t>
  </si>
  <si>
    <t>Taylor Cole</t>
  </si>
  <si>
    <t>12 RoundsÂ </t>
  </si>
  <si>
    <t>Nick Gomez</t>
  </si>
  <si>
    <t>Let Me InÂ </t>
  </si>
  <si>
    <t>Charles T. Kanganis</t>
  </si>
  <si>
    <t>3 Ninjas Kick BackÂ </t>
  </si>
  <si>
    <t>Be Kind RewindÂ </t>
  </si>
  <si>
    <t>Christopher Guest</t>
  </si>
  <si>
    <t>Comedy|Drama|Music|War</t>
  </si>
  <si>
    <t>Mrs Henderson PresentsÂ </t>
  </si>
  <si>
    <t>Triple 9Â </t>
  </si>
  <si>
    <t>Lynn Cohen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</si>
  <si>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</si>
  <si>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</si>
  <si>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</si>
  <si>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</si>
  <si>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</si>
  <si>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</si>
  <si>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</si>
  <si>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</si>
  <si>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Everybody's FineÂ </t>
  </si>
  <si>
    <t>Bob Clark</t>
  </si>
  <si>
    <t>Scott Baio</t>
  </si>
  <si>
    <t>Superbabies: Baby Geniuses 2Â </t>
  </si>
  <si>
    <t>The ManÂ </t>
  </si>
  <si>
    <t>Code Name: The CleanerÂ </t>
  </si>
  <si>
    <t>Nia Vardalos</t>
  </si>
  <si>
    <t>Connie and CarlaÂ </t>
  </si>
  <si>
    <t>Comedy|Crime|Drama|Mystery|Romance</t>
  </si>
  <si>
    <t>Martin Dew</t>
  </si>
  <si>
    <t>Inherent ViceÂ </t>
  </si>
  <si>
    <t>Dave Borthwick</t>
  </si>
  <si>
    <t>DoogalÂ </t>
  </si>
  <si>
    <t>Benson Lee</t>
  </si>
  <si>
    <t>Chris Brown</t>
  </si>
  <si>
    <t>Battle of the YearÂ </t>
  </si>
  <si>
    <t>Geoffrey Arend</t>
  </si>
  <si>
    <t>Chriss Anglin</t>
  </si>
  <si>
    <t>An American CarolÂ </t>
  </si>
  <si>
    <t>Machete KillsÂ </t>
  </si>
  <si>
    <t>Glen Morgan</t>
  </si>
  <si>
    <t>WillardÂ 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</si>
  <si>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</si>
  <si>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</si>
  <si>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</si>
  <si>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</si>
  <si>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</si>
  <si>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</si>
  <si>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</si>
  <si>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</si>
  <si>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</si>
  <si>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</si>
  <si>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</si>
  <si>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</si>
  <si>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Catherine Lough Haggquist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</si>
  <si>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</si>
  <si>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</si>
  <si>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</si>
  <si>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</si>
  <si>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</si>
  <si>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</si>
  <si>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Marc Abraham</t>
  </si>
  <si>
    <t>Dylan Authors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</si>
  <si>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</si>
  <si>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</si>
  <si>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</si>
  <si>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</si>
  <si>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</si>
  <si>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</si>
  <si>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</si>
  <si>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</si>
  <si>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</si>
  <si>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</si>
  <si>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</si>
  <si>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</si>
  <si>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</si>
  <si>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</si>
  <si>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Biography|Comedy|Musical</t>
  </si>
  <si>
    <t>Can't Stop the MusicÂ </t>
  </si>
  <si>
    <t>The PropositionÂ </t>
  </si>
  <si>
    <t>Angelo Pizzo</t>
  </si>
  <si>
    <t>Donny Boaz</t>
  </si>
  <si>
    <t>CourageÂ </t>
  </si>
  <si>
    <t>Damon Wayans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</si>
  <si>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</si>
  <si>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</si>
  <si>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</si>
  <si>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</si>
  <si>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</si>
  <si>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</si>
  <si>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</si>
  <si>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</si>
  <si>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</si>
  <si>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</si>
  <si>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</si>
  <si>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</si>
  <si>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Esai Morales</t>
  </si>
  <si>
    <t>Rapa NuiÂ </t>
  </si>
  <si>
    <t>Comedy|Family|Fantasy|Sci-Fi</t>
  </si>
  <si>
    <t>Christian Clavier</t>
  </si>
  <si>
    <t>Les couloirs du temps: Les visiteurs IIÂ </t>
  </si>
  <si>
    <t>Action|Comedy|Crime|Fantasy|Horror|Mystery|Sci-Fi|Thriller</t>
  </si>
  <si>
    <t>Dylan Dog: Dead of NightÂ </t>
  </si>
  <si>
    <t>Daniel Algrant</t>
  </si>
  <si>
    <t>People I KnowÂ </t>
  </si>
  <si>
    <t>The TempestÂ </t>
  </si>
  <si>
    <t>Animation</t>
  </si>
  <si>
    <t>The Painted VeilÂ </t>
  </si>
  <si>
    <t>The Baader Meinhof ComplexÂ 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</si>
  <si>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</si>
  <si>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</si>
  <si>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</si>
  <si>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</si>
  <si>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</si>
  <si>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</si>
  <si>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</si>
  <si>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</si>
  <si>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</si>
  <si>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</si>
  <si>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Drama|Horror</t>
  </si>
  <si>
    <t>Scatman Crothers</t>
  </si>
  <si>
    <t>Back to the FutureÂ </t>
  </si>
  <si>
    <t>House on Haunted HillÂ </t>
  </si>
  <si>
    <t>Eric Mendenhall</t>
  </si>
  <si>
    <t>I Can Do Bad All by MyselfÂ </t>
  </si>
  <si>
    <t>The SwitchÂ </t>
  </si>
  <si>
    <t>Just MarriedÂ </t>
  </si>
  <si>
    <t>Mem Ferda</t>
  </si>
  <si>
    <t>The Devil's DoubleÂ </t>
  </si>
  <si>
    <t>Britt Allcroft</t>
  </si>
  <si>
    <t>Thomas and the Magic RailroadÂ </t>
  </si>
  <si>
    <t>The CraziesÂ </t>
  </si>
  <si>
    <t>Bunta Sugawara</t>
  </si>
  <si>
    <t>Spirited AwayÂ </t>
  </si>
  <si>
    <t>The BountyÂ </t>
  </si>
  <si>
    <t>Brian Percival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</si>
  <si>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</si>
  <si>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</si>
  <si>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</si>
  <si>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</si>
  <si>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</si>
  <si>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</si>
  <si>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Leap YearÂ </t>
  </si>
  <si>
    <t>Michael Dowse</t>
  </si>
  <si>
    <t>Take Me Home TonightÂ </t>
  </si>
  <si>
    <t>Daniel Barnz</t>
  </si>
  <si>
    <t>Emile Ardolino</t>
  </si>
  <si>
    <t>Family|Fantasy|Music</t>
  </si>
  <si>
    <t>Darci Kistler</t>
  </si>
  <si>
    <t>The NutcrackerÂ </t>
  </si>
  <si>
    <t>Robert Altman</t>
  </si>
  <si>
    <t>Crime|Drama|Music|Thriller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</si>
  <si>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</si>
  <si>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</si>
  <si>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</si>
  <si>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</si>
  <si>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</si>
  <si>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</si>
  <si>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</si>
  <si>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</si>
  <si>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</si>
  <si>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</si>
  <si>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</si>
  <si>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</si>
  <si>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Luenell</t>
  </si>
  <si>
    <t>Borat: Cultural Learnings of America for Make Benefit Glorious Nation of KazakhstanÂ </t>
  </si>
  <si>
    <t>Legally BlondeÂ </t>
  </si>
  <si>
    <t>Alanna Ubach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</si>
  <si>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</si>
  <si>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</si>
  <si>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</si>
  <si>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</si>
  <si>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</si>
  <si>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</si>
  <si>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</si>
  <si>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</si>
  <si>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</si>
  <si>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</si>
  <si>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</si>
  <si>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</si>
  <si>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</si>
  <si>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</si>
  <si>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</si>
  <si>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</si>
  <si>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</si>
  <si>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</si>
  <si>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</si>
  <si>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</si>
  <si>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Audrey Wells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</si>
  <si>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</si>
  <si>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</si>
  <si>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</si>
  <si>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</si>
  <si>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</si>
  <si>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Christian Clemenson</t>
  </si>
  <si>
    <t>United 93Â </t>
  </si>
  <si>
    <t>Christian Monzon</t>
  </si>
  <si>
    <t>HoneyÂ </t>
  </si>
  <si>
    <t>Rick Friedberg</t>
  </si>
  <si>
    <t>Barry Bostwick</t>
  </si>
  <si>
    <t>Hulk Hogan</t>
  </si>
  <si>
    <t>Spy HardÂ </t>
  </si>
  <si>
    <t>The FogÂ </t>
  </si>
  <si>
    <t>Sean McNamara</t>
  </si>
  <si>
    <t>Biography|Drama|Family|Sport</t>
  </si>
  <si>
    <t>Soul SurferÂ </t>
  </si>
  <si>
    <t>Comedy|Drama|War</t>
  </si>
  <si>
    <t>Jody Hill</t>
  </si>
  <si>
    <t>Observe and ReportÂ </t>
  </si>
  <si>
    <t>Conan the DestroyerÂ </t>
  </si>
  <si>
    <t>Raging BullÂ </t>
  </si>
  <si>
    <t>Brandon Camp</t>
  </si>
  <si>
    <t>Sasha Alexander</t>
  </si>
  <si>
    <t>Love HappensÂ </t>
  </si>
  <si>
    <t>Nicholas Rowe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</si>
  <si>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</si>
  <si>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</si>
  <si>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</si>
  <si>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</si>
  <si>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</si>
  <si>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</si>
  <si>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</si>
  <si>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</si>
  <si>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</si>
  <si>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</si>
  <si>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</si>
  <si>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</si>
  <si>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</si>
  <si>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</si>
  <si>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</si>
  <si>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</si>
  <si>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</si>
  <si>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</si>
  <si>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Courtney Solomon</t>
  </si>
  <si>
    <t>Rebecca Budig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</si>
  <si>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</si>
  <si>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</si>
  <si>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</si>
  <si>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</si>
  <si>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</si>
  <si>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</si>
  <si>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</si>
  <si>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David Margulies</t>
  </si>
  <si>
    <t>9Â½ WeeksÂ </t>
  </si>
  <si>
    <t>Matthew Robbins</t>
  </si>
  <si>
    <t>DragonslayerÂ </t>
  </si>
  <si>
    <t>David Masterson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</si>
  <si>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</si>
  <si>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</si>
  <si>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</si>
  <si>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</si>
  <si>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</si>
  <si>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</si>
  <si>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</si>
  <si>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</si>
  <si>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Julie Christie</t>
  </si>
  <si>
    <t>HamletÂ 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</si>
  <si>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</si>
  <si>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</si>
  <si>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</si>
  <si>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</si>
  <si>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</si>
  <si>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</si>
  <si>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</si>
  <si>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Michael Haneke</t>
  </si>
  <si>
    <t>Ulrich Tukur</t>
  </si>
  <si>
    <t>The White RibbonÂ </t>
  </si>
  <si>
    <t>Mike Marvin</t>
  </si>
  <si>
    <t>Action|Horror|Romance|Sci-Fi|Thriller</t>
  </si>
  <si>
    <t>The WraithÂ </t>
  </si>
  <si>
    <t>The Salton SeaÂ </t>
  </si>
  <si>
    <t>Music</t>
  </si>
  <si>
    <t>Gregor Jordan</t>
  </si>
  <si>
    <t>Lance Hool</t>
  </si>
  <si>
    <t>Action|Drama|History|Romance|War|Western</t>
  </si>
  <si>
    <t>One Man's HeroÂ </t>
  </si>
  <si>
    <t>Christian Volckman</t>
  </si>
  <si>
    <t>Action|Animation|Sci-Fi|Thriller</t>
  </si>
  <si>
    <t>RenaissanceÂ </t>
  </si>
  <si>
    <t>Rodrigo CortÃ©s</t>
  </si>
  <si>
    <t>SuperbadÂ </t>
  </si>
  <si>
    <t>Cassie Ventura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</si>
  <si>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</si>
  <si>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</si>
  <si>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</si>
  <si>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</si>
  <si>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</si>
  <si>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</si>
  <si>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</si>
  <si>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</si>
  <si>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</si>
  <si>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</si>
  <si>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</si>
  <si>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</si>
  <si>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</si>
  <si>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Jessica Lowndes</t>
  </si>
  <si>
    <t>Matt Dillon</t>
  </si>
  <si>
    <t>Kirk Fox</t>
  </si>
  <si>
    <t>City of GhostsÂ </t>
  </si>
  <si>
    <t>The OthersÂ </t>
  </si>
  <si>
    <t>AliensÂ </t>
  </si>
  <si>
    <t>George Cukor</t>
  </si>
  <si>
    <t>Drama|Family|Musical|Romance</t>
  </si>
  <si>
    <t>Jeremy Brett</t>
  </si>
  <si>
    <t>My Fair LadyÂ </t>
  </si>
  <si>
    <t>I Know What You Did Last SummerÂ </t>
  </si>
  <si>
    <t>Let's Be CopsÂ </t>
  </si>
  <si>
    <t>SidewaysÂ 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</si>
  <si>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</si>
  <si>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</si>
  <si>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</si>
  <si>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</si>
  <si>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</si>
  <si>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</si>
  <si>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</si>
  <si>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</si>
  <si>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</si>
  <si>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</si>
  <si>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</si>
  <si>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</si>
  <si>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A Night at the RoxburyÂ </t>
  </si>
  <si>
    <t>BeastlyÂ </t>
  </si>
  <si>
    <t>The Hills Have EyesÂ </t>
  </si>
  <si>
    <t>Dickie Roberts: Former Child StarÂ </t>
  </si>
  <si>
    <t>Morgan Saylor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</si>
  <si>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</si>
  <si>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</si>
  <si>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</si>
  <si>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</si>
  <si>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</si>
  <si>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</si>
  <si>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</si>
  <si>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</si>
  <si>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</si>
  <si>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</si>
  <si>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</si>
  <si>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</si>
  <si>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</si>
  <si>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Fede Alvarez</t>
  </si>
  <si>
    <t>Evil DeadÂ 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</si>
  <si>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</si>
  <si>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</si>
  <si>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</si>
  <si>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</si>
  <si>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</si>
  <si>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</si>
  <si>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</si>
  <si>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</si>
  <si>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</si>
  <si>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Adventure|Crime|Drama|Romance</t>
  </si>
  <si>
    <t>Shanghai SurpriseÂ </t>
  </si>
  <si>
    <t>The IllusionistÂ </t>
  </si>
  <si>
    <t>Noel Marshall</t>
  </si>
  <si>
    <t>Tippi Hedren</t>
  </si>
  <si>
    <t>RoarÂ </t>
  </si>
  <si>
    <t>Brenda Fricker</t>
  </si>
  <si>
    <t>Veronica GuerinÂ </t>
  </si>
  <si>
    <t>Escobar: Paradise LostÂ </t>
  </si>
  <si>
    <t>Comedy|Mystery|Sci-Fi|Thriller</t>
  </si>
  <si>
    <t>Southland TalesÂ </t>
  </si>
  <si>
    <t>Sci-Fi</t>
  </si>
  <si>
    <t>Todd Lincoln</t>
  </si>
  <si>
    <t>Julianna Guill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</si>
  <si>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</si>
  <si>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</si>
  <si>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</si>
  <si>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</si>
  <si>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</si>
  <si>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</si>
  <si>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</si>
  <si>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</si>
  <si>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</si>
  <si>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</si>
  <si>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Danny Strong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</si>
  <si>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</si>
  <si>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</si>
  <si>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</si>
  <si>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</si>
  <si>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</si>
  <si>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</si>
  <si>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Bruno Kirby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</si>
  <si>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</si>
  <si>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</si>
  <si>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</si>
  <si>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</si>
  <si>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</si>
  <si>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</si>
  <si>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</si>
  <si>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</si>
  <si>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</si>
  <si>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</si>
  <si>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</si>
  <si>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</si>
  <si>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</si>
  <si>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</si>
  <si>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</si>
  <si>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</si>
  <si>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</si>
  <si>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</si>
  <si>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</si>
  <si>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</si>
  <si>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</si>
  <si>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</si>
  <si>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</si>
  <si>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</si>
  <si>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</si>
  <si>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Bolo Yeung</t>
  </si>
  <si>
    <t>Double ImpactÂ 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</si>
  <si>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</si>
  <si>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</si>
  <si>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</si>
  <si>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</si>
  <si>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</si>
  <si>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</si>
  <si>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Swedish</t>
  </si>
  <si>
    <t>Sweden</t>
  </si>
  <si>
    <t>Robert Iscove</t>
  </si>
  <si>
    <t>Boys and GirlsÂ </t>
  </si>
  <si>
    <t>Peter Kosminsky</t>
  </si>
  <si>
    <t>White OleanderÂ </t>
  </si>
  <si>
    <t>Jennifer's BodyÂ 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</si>
  <si>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</si>
  <si>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</si>
  <si>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</si>
  <si>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</si>
  <si>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</si>
  <si>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</si>
  <si>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</si>
  <si>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</si>
  <si>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</si>
  <si>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</si>
  <si>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</si>
  <si>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Brad William Henke</t>
  </si>
  <si>
    <t>Farrah Fawcett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</si>
  <si>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</si>
  <si>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</si>
  <si>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</si>
  <si>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</si>
  <si>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</si>
  <si>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</si>
  <si>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</si>
  <si>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</si>
  <si>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</si>
  <si>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</si>
  <si>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</si>
  <si>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</si>
  <si>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</si>
  <si>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</si>
  <si>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</si>
  <si>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</si>
  <si>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</si>
  <si>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Vicente Amorim</t>
  </si>
  <si>
    <t>GoodÂ </t>
  </si>
  <si>
    <t>Gaspar NoÃ©</t>
  </si>
  <si>
    <t>Paz de la Huerta</t>
  </si>
  <si>
    <t>Enter the VoidÂ </t>
  </si>
  <si>
    <t>Justin Kirk</t>
  </si>
  <si>
    <t>VampsÂ </t>
  </si>
  <si>
    <t>Tommy Lee Jones</t>
  </si>
  <si>
    <t>The HomesmanÂ </t>
  </si>
  <si>
    <t>Jesse Vaughan</t>
  </si>
  <si>
    <t>Juwanna MannÂ </t>
  </si>
  <si>
    <t>Norway</t>
  </si>
  <si>
    <t>Marie-JosÃ©e Croze</t>
  </si>
  <si>
    <t>Wayne Beach</t>
  </si>
  <si>
    <t>Slow BurnÂ </t>
  </si>
  <si>
    <t>GÃ©rard Krawczyk</t>
  </si>
  <si>
    <t>Carole Bouquet</t>
  </si>
  <si>
    <t>WasabiÂ 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</si>
  <si>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</si>
  <si>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</si>
  <si>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</si>
  <si>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</si>
  <si>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</si>
  <si>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</si>
  <si>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</si>
  <si>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</si>
  <si>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Chen Chang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</si>
  <si>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</si>
  <si>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</si>
  <si>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</si>
  <si>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</si>
  <si>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</si>
  <si>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</si>
  <si>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</si>
  <si>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The Color PurpleÂ </t>
  </si>
  <si>
    <t>Action|Comedy|Drama|Thriller</t>
  </si>
  <si>
    <t>Korean</t>
  </si>
  <si>
    <t>Morten Tyldum</t>
  </si>
  <si>
    <t>The Imitation GameÂ </t>
  </si>
  <si>
    <t>Private BenjaminÂ </t>
  </si>
  <si>
    <t>Levon Helm</t>
  </si>
  <si>
    <t>Diary of a Wimpy KidÂ </t>
  </si>
  <si>
    <t>AndrÃ©s Muschietti</t>
  </si>
  <si>
    <t>MamaÂ </t>
  </si>
  <si>
    <t>National Lampoon's VacationÂ </t>
  </si>
  <si>
    <t>Jackson Nicoll</t>
  </si>
  <si>
    <t>Bad GrandpaÂ 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</si>
  <si>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</si>
  <si>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</si>
  <si>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</si>
  <si>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</si>
  <si>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</si>
  <si>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</si>
  <si>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</si>
  <si>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</si>
  <si>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</si>
  <si>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Big Fat LiarÂ </t>
  </si>
  <si>
    <t>Lee Majors</t>
  </si>
  <si>
    <t>Wag the DogÂ </t>
  </si>
  <si>
    <t>Jim Fall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</si>
  <si>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</si>
  <si>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</si>
  <si>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</si>
  <si>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</si>
  <si>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</si>
  <si>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</si>
  <si>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</si>
  <si>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</si>
  <si>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</si>
  <si>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</si>
  <si>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</si>
  <si>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</si>
  <si>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</si>
  <si>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</si>
  <si>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</si>
  <si>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</si>
  <si>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</si>
  <si>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</si>
  <si>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</si>
  <si>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</si>
  <si>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</si>
  <si>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</si>
  <si>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</si>
  <si>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</si>
  <si>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</si>
  <si>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</si>
  <si>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</si>
  <si>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</si>
  <si>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</si>
  <si>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</si>
  <si>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</si>
  <si>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</si>
  <si>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</si>
  <si>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</si>
  <si>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</si>
  <si>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</si>
  <si>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</si>
  <si>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</si>
  <si>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</si>
  <si>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Jessie T. Usher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</si>
  <si>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</si>
  <si>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</si>
  <si>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</si>
  <si>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</si>
  <si>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</si>
  <si>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</si>
  <si>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</si>
  <si>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</si>
  <si>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</si>
  <si>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Kim Director</t>
  </si>
  <si>
    <t>Book of Shadows: Blair Witch 2Â </t>
  </si>
  <si>
    <t>Rachel True</t>
  </si>
  <si>
    <t>The CraftÂ </t>
  </si>
  <si>
    <t>Match PointÂ </t>
  </si>
  <si>
    <t>Elizabeth Allen Rosenbaum</t>
  </si>
  <si>
    <t>Sierra McCormick</t>
  </si>
  <si>
    <t>Ramona and BeezusÂ </t>
  </si>
  <si>
    <t>The Remains of the DayÂ </t>
  </si>
  <si>
    <t>Nicole Ari Parker</t>
  </si>
  <si>
    <t>Boogie NightsÂ </t>
  </si>
  <si>
    <t>Nowhere to RunÂ </t>
  </si>
  <si>
    <t>Michael Mayer</t>
  </si>
  <si>
    <t>Danny Pino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</si>
  <si>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</si>
  <si>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</si>
  <si>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</si>
  <si>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</si>
  <si>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</si>
  <si>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</si>
  <si>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</si>
  <si>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</si>
  <si>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</si>
  <si>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</si>
  <si>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</si>
  <si>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</si>
  <si>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</si>
  <si>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</si>
  <si>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</si>
  <si>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</si>
  <si>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</si>
  <si>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</si>
  <si>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Jason Priestley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</si>
  <si>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</si>
  <si>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</si>
  <si>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</si>
  <si>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</si>
  <si>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</si>
  <si>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</si>
  <si>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</si>
  <si>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</si>
  <si>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</si>
  <si>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Yuri Lowenthal</t>
  </si>
  <si>
    <t>The Pirates Who Don't Do Anything: A VeggieTales MovieÂ </t>
  </si>
  <si>
    <t>Phil Vischer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</si>
  <si>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</si>
  <si>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</si>
  <si>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</si>
  <si>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</si>
  <si>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</si>
  <si>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</si>
  <si>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</si>
  <si>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</si>
  <si>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</si>
  <si>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</si>
  <si>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James Foley</t>
  </si>
  <si>
    <t>ConfidenceÂ </t>
  </si>
  <si>
    <t>The MuseÂ </t>
  </si>
  <si>
    <t>De-LovelyÂ </t>
  </si>
  <si>
    <t>New York StoriesÂ </t>
  </si>
  <si>
    <t>Steve Gomer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</si>
  <si>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</si>
  <si>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</si>
  <si>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</si>
  <si>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</si>
  <si>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</si>
  <si>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</si>
  <si>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</si>
  <si>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</si>
  <si>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The Big LebowskiÂ </t>
  </si>
  <si>
    <t>Craig Brewer</t>
  </si>
  <si>
    <t>Black Snake MoanÂ </t>
  </si>
  <si>
    <t>Khandi Alexander</t>
  </si>
  <si>
    <t>Dark BlueÂ </t>
  </si>
  <si>
    <t>Biography|Drama|History|Thriller|War</t>
  </si>
  <si>
    <t>A Mighty HeartÂ </t>
  </si>
  <si>
    <t>Dan Futterman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</si>
  <si>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</si>
  <si>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</si>
  <si>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</si>
  <si>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</si>
  <si>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</si>
  <si>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</si>
  <si>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</si>
  <si>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</si>
  <si>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Elizabeth Berrington</t>
  </si>
  <si>
    <t>In BrugesÂ 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</si>
  <si>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</si>
  <si>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</si>
  <si>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</si>
  <si>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</si>
  <si>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</si>
  <si>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</si>
  <si>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</si>
  <si>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</si>
  <si>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</si>
  <si>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</si>
  <si>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</si>
  <si>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</si>
  <si>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</si>
  <si>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</si>
  <si>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</si>
  <si>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</si>
  <si>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</si>
  <si>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</si>
  <si>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</si>
  <si>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</si>
  <si>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</si>
  <si>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</si>
  <si>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</si>
  <si>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</si>
  <si>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</si>
  <si>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</si>
  <si>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</si>
  <si>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</si>
  <si>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</si>
  <si>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</si>
  <si>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</si>
  <si>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Brigitte Helm</t>
  </si>
  <si>
    <t>MetropolisÂ </t>
  </si>
  <si>
    <t>District B13Â </t>
  </si>
  <si>
    <t>Things to Do in Denver When You're DeadÂ </t>
  </si>
  <si>
    <t>Hsiao-Hsien Hou</t>
  </si>
  <si>
    <t>The AssassinÂ </t>
  </si>
  <si>
    <t>Comedy|Crime|Drama|Thriller|War</t>
  </si>
  <si>
    <t>Buffalo SoldiersÂ </t>
  </si>
  <si>
    <t>Tony Jaa</t>
  </si>
  <si>
    <t>Nirut Sirichanya</t>
  </si>
  <si>
    <t>Ong-bak 2Â </t>
  </si>
  <si>
    <t>Sarunyu Wongkrachang</t>
  </si>
  <si>
    <t>Thai</t>
  </si>
  <si>
    <t>Thailand</t>
  </si>
  <si>
    <t>RyÃ»hei Kitamura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</si>
  <si>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</si>
  <si>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</si>
  <si>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</si>
  <si>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</si>
  <si>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</si>
  <si>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</si>
  <si>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</si>
  <si>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Comedy|Drama|Fantasy|Music|Romance</t>
  </si>
  <si>
    <t>The Good NightÂ </t>
  </si>
  <si>
    <t>Biography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</si>
  <si>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</si>
  <si>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</si>
  <si>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</si>
  <si>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</si>
  <si>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</si>
  <si>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</si>
  <si>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</si>
  <si>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</si>
  <si>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Jeremy Davies</t>
  </si>
  <si>
    <t>ManderlayÂ </t>
  </si>
  <si>
    <t>Anil Kapoor</t>
  </si>
  <si>
    <t>Slumdog MillionaireÂ </t>
  </si>
  <si>
    <t>Lois Smith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</si>
  <si>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</si>
  <si>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</si>
  <si>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</si>
  <si>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</si>
  <si>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</si>
  <si>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</si>
  <si>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</si>
  <si>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</si>
  <si>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</si>
  <si>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</si>
  <si>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</si>
  <si>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</si>
  <si>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</si>
  <si>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</si>
  <si>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</si>
  <si>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</si>
  <si>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</si>
  <si>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</si>
  <si>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</si>
  <si>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</si>
  <si>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</si>
  <si>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</si>
  <si>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</si>
  <si>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</si>
  <si>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</si>
  <si>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</si>
  <si>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</si>
  <si>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</si>
  <si>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</si>
  <si>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</si>
  <si>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</si>
  <si>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</si>
  <si>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ThinnerÂ </t>
  </si>
  <si>
    <t>CrooklynÂ </t>
  </si>
  <si>
    <t>James Isaac</t>
  </si>
  <si>
    <t>Kane Hodder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</si>
  <si>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</si>
  <si>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</si>
  <si>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</si>
  <si>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</si>
  <si>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</si>
  <si>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</si>
  <si>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</si>
  <si>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Julian Schnabel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</si>
  <si>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</si>
  <si>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</si>
  <si>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</si>
  <si>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</si>
  <si>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</si>
  <si>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</si>
  <si>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</si>
  <si>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Melissa Sagemiller</t>
  </si>
  <si>
    <t>Soul SurvivorsÂ </t>
  </si>
  <si>
    <t>Jefferson in ParisÂ </t>
  </si>
  <si>
    <t>James Fargo</t>
  </si>
  <si>
    <t>CaravansÂ </t>
  </si>
  <si>
    <t>Iran</t>
  </si>
  <si>
    <t>Mr. TurnerÂ </t>
  </si>
  <si>
    <t>Sara Forestier</t>
  </si>
  <si>
    <t>Biography|Crime|Drama|War</t>
  </si>
  <si>
    <t>Amen.Â </t>
  </si>
  <si>
    <t>The Lucky OnesÂ </t>
  </si>
  <si>
    <t>Kenneth Lonergan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</si>
  <si>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</si>
  <si>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</si>
  <si>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</si>
  <si>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</si>
  <si>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</si>
  <si>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</si>
  <si>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Poland</t>
  </si>
  <si>
    <t>QuillsÂ </t>
  </si>
  <si>
    <t>Seven PsychopathsÂ </t>
  </si>
  <si>
    <t>DownfallÂ </t>
  </si>
  <si>
    <t>BelÃ©n Rueda</t>
  </si>
  <si>
    <t>The Sea InsideÂ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</si>
  <si>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</si>
  <si>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</si>
  <si>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</si>
  <si>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</si>
  <si>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</si>
  <si>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</si>
  <si>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</si>
  <si>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Tuesday Knight</t>
  </si>
  <si>
    <t>A Nightmare on Elm Street 4: The Dream MasterÂ </t>
  </si>
  <si>
    <t>Brighton Sharbino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</si>
  <si>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</si>
  <si>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</si>
  <si>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</si>
  <si>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</si>
  <si>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</si>
  <si>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</si>
  <si>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</si>
  <si>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</si>
  <si>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</si>
  <si>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</si>
  <si>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</si>
  <si>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</si>
  <si>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</si>
  <si>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</si>
  <si>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</si>
  <si>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</si>
  <si>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</si>
  <si>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</si>
  <si>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</si>
  <si>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</si>
  <si>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</si>
  <si>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</si>
  <si>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</si>
  <si>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</si>
  <si>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</si>
  <si>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</si>
  <si>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Jenny Agutter</t>
  </si>
  <si>
    <t>Child's Play 2Â </t>
  </si>
  <si>
    <t>Greg Germann</t>
  </si>
  <si>
    <t>Sam Miller</t>
  </si>
  <si>
    <t>No Good DeedÂ </t>
  </si>
  <si>
    <t>The MistÂ </t>
  </si>
  <si>
    <t>Alex Garland</t>
  </si>
  <si>
    <t>Elina Alminas</t>
  </si>
  <si>
    <t>Ex MachinaÂ </t>
  </si>
  <si>
    <t>Being John MalkovichÂ </t>
  </si>
  <si>
    <t>Mark Brown</t>
  </si>
  <si>
    <t>Two Can Play That GameÂ </t>
  </si>
  <si>
    <t>Adventure|Family|Sci-Fi</t>
  </si>
  <si>
    <t>Teo Halm</t>
  </si>
  <si>
    <t>Earth to EchoÂ </t>
  </si>
  <si>
    <t>Crazy/BeautifulÂ </t>
  </si>
  <si>
    <t>Yuki Matsuzaki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</si>
  <si>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</si>
  <si>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</si>
  <si>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</si>
  <si>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</si>
  <si>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</si>
  <si>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</si>
  <si>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</si>
  <si>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</si>
  <si>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</si>
  <si>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</si>
  <si>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</si>
  <si>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</si>
  <si>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</si>
  <si>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</si>
  <si>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</si>
  <si>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</si>
  <si>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</si>
  <si>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</si>
  <si>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</si>
  <si>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</si>
  <si>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Justin Chon</t>
  </si>
  <si>
    <t>21 &amp; OverÂ </t>
  </si>
  <si>
    <t>Olivier Assayas</t>
  </si>
  <si>
    <t>Paris, je t'aimeÂ </t>
  </si>
  <si>
    <t>Catalina Sandino Moreno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</si>
  <si>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</si>
  <si>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</si>
  <si>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</si>
  <si>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</si>
  <si>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</si>
  <si>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</si>
  <si>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</si>
  <si>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</si>
  <si>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</si>
  <si>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</si>
  <si>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</si>
  <si>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</si>
  <si>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</si>
  <si>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</si>
  <si>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</si>
  <si>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</si>
  <si>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John Boyega</t>
  </si>
  <si>
    <t>Attack the BlockÂ </t>
  </si>
  <si>
    <t>Jelena Jovanova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</si>
  <si>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</si>
  <si>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</si>
  <si>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</si>
  <si>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</si>
  <si>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</si>
  <si>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</si>
  <si>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Action|Adventure|Comedy|Family</t>
  </si>
  <si>
    <t>Steve Irwin</t>
  </si>
  <si>
    <t>The Crocodile Hunter: Collision CourseÂ </t>
  </si>
  <si>
    <t>Biography|Comedy|Crime|Drama|Romance</t>
  </si>
  <si>
    <t>Dameon Clarke</t>
  </si>
  <si>
    <t>I Love You Phillip MorrisÂ </t>
  </si>
  <si>
    <t>None</t>
  </si>
  <si>
    <t>Antwone FisherÂ </t>
  </si>
  <si>
    <t>Gabriel Millman</t>
  </si>
  <si>
    <t>The Emperor's ClubÂ </t>
  </si>
  <si>
    <t>True RomanceÂ </t>
  </si>
  <si>
    <t>Glengarry Glen RossÂ </t>
  </si>
  <si>
    <t>The Killer Inside MeÂ </t>
  </si>
  <si>
    <t>Paul Schrader</t>
  </si>
  <si>
    <t>Stewart Hendler</t>
  </si>
  <si>
    <t>Julian Morris</t>
  </si>
  <si>
    <t>Sorority RowÂ </t>
  </si>
  <si>
    <t>Lars and the Real GirlÂ </t>
  </si>
  <si>
    <t>Mark Herman</t>
  </si>
  <si>
    <t>Richard Johnson</t>
  </si>
  <si>
    <t>The Boy in the Striped PajamasÂ </t>
  </si>
  <si>
    <t>Crime|Drama|Musical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</si>
  <si>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</si>
  <si>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</si>
  <si>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</si>
  <si>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</si>
  <si>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</si>
  <si>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</si>
  <si>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</si>
  <si>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</si>
  <si>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</si>
  <si>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</si>
  <si>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</si>
  <si>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</si>
  <si>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Min-sik Choi</t>
  </si>
  <si>
    <t>Tae Guk Gi: The Brotherhood of WarÂ </t>
  </si>
  <si>
    <t>William Dear</t>
  </si>
  <si>
    <t>The Perfect GameÂ </t>
  </si>
  <si>
    <t>The ExorcistÂ 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</si>
  <si>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</si>
  <si>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</si>
  <si>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</si>
  <si>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</si>
  <si>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</si>
  <si>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</si>
  <si>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</si>
  <si>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</si>
  <si>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</si>
  <si>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</si>
  <si>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</si>
  <si>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</si>
  <si>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</si>
  <si>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</si>
  <si>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</si>
  <si>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</si>
  <si>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</si>
  <si>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</si>
  <si>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Action|Adventure|Drama|Thriller|War</t>
  </si>
  <si>
    <t>Alex Veadov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</si>
  <si>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</si>
  <si>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</si>
  <si>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</si>
  <si>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</si>
  <si>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</si>
  <si>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</si>
  <si>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</si>
  <si>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</si>
  <si>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</si>
  <si>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</si>
  <si>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</si>
  <si>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</si>
  <si>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Time BanditsÂ </t>
  </si>
  <si>
    <t>Tamra Davis</t>
  </si>
  <si>
    <t>Britney Spears</t>
  </si>
  <si>
    <t>CrossroadsÂ </t>
  </si>
  <si>
    <t>Nima Nourizadeh</t>
  </si>
  <si>
    <t>Project XÂ 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</si>
  <si>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</si>
  <si>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</si>
  <si>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</si>
  <si>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</si>
  <si>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</si>
  <si>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</si>
  <si>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</si>
  <si>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</si>
  <si>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</si>
  <si>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</si>
  <si>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</si>
  <si>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The Muppet Christmas CarolÂ </t>
  </si>
  <si>
    <t>FridaÂ </t>
  </si>
  <si>
    <t>Dan Cutforth</t>
  </si>
  <si>
    <t>Lexie Contursi</t>
  </si>
  <si>
    <t>Katy Perry: Part of MeÂ </t>
  </si>
  <si>
    <t>Josh Boone</t>
  </si>
  <si>
    <t>The Fault in Our StarsÂ </t>
  </si>
  <si>
    <t>Nat Wolff</t>
  </si>
  <si>
    <t>RoundersÂ </t>
  </si>
  <si>
    <t>Top FiveÂ </t>
  </si>
  <si>
    <t>Stir of EchoesÂ </t>
  </si>
  <si>
    <t>PhilomenaÂ </t>
  </si>
  <si>
    <t>The Upside of AngerÂ </t>
  </si>
  <si>
    <t>Tammin Sursok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</si>
  <si>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</si>
  <si>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</si>
  <si>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</si>
  <si>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</si>
  <si>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</si>
  <si>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</si>
  <si>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</si>
  <si>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</si>
  <si>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</si>
  <si>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</si>
  <si>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</si>
  <si>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Adventure|Drama|Thriller|War</t>
  </si>
  <si>
    <t>Das BootÂ </t>
  </si>
  <si>
    <t>Wallace Wolodarsky</t>
  </si>
  <si>
    <t>Sorority BoysÂ </t>
  </si>
  <si>
    <t>Tom Hughes</t>
  </si>
  <si>
    <t>About TimeÂ </t>
  </si>
  <si>
    <t>House of Flying DaggersÂ </t>
  </si>
  <si>
    <t>Nicholas Jarecki</t>
  </si>
  <si>
    <t>ArbitrageÂ </t>
  </si>
  <si>
    <t>Dean Israelite</t>
  </si>
  <si>
    <t>Gary Weeks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</si>
  <si>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</si>
  <si>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</si>
  <si>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</si>
  <si>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</si>
  <si>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</si>
  <si>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</si>
  <si>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</si>
  <si>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</si>
  <si>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CelebrityÂ </t>
  </si>
  <si>
    <t>Jill Clayburgh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</si>
  <si>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</si>
  <si>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</si>
  <si>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</si>
  <si>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</si>
  <si>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</si>
  <si>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</si>
  <si>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</si>
  <si>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</si>
  <si>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Comedy|Drama|Horror|Sci-Fi</t>
  </si>
  <si>
    <t>Doona Bae</t>
  </si>
  <si>
    <t>Antonia Bird</t>
  </si>
  <si>
    <t>RavenousÂ </t>
  </si>
  <si>
    <t>Jon Poll</t>
  </si>
  <si>
    <t>Charlie BartlettÂ </t>
  </si>
  <si>
    <t>Paolo Sorrentino</t>
  </si>
  <si>
    <t>Toni Servillo</t>
  </si>
  <si>
    <t>The Great BeautyÂ </t>
  </si>
  <si>
    <t>Peter Care</t>
  </si>
  <si>
    <t>The Dangerous Lives of Altar BoysÂ </t>
  </si>
  <si>
    <t>Chan-wook Park</t>
  </si>
  <si>
    <t>Mia Wasikowska</t>
  </si>
  <si>
    <t>StokerÂ </t>
  </si>
  <si>
    <t>Harmony Korine</t>
  </si>
  <si>
    <t>2046Â </t>
  </si>
  <si>
    <t>Ira Sachs</t>
  </si>
  <si>
    <t>David Richmond-Peck</t>
  </si>
  <si>
    <t>Married LifeÂ 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</si>
  <si>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</si>
  <si>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</si>
  <si>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</si>
  <si>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</si>
  <si>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</si>
  <si>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</si>
  <si>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</si>
  <si>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</si>
  <si>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</si>
  <si>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</si>
  <si>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</si>
  <si>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</si>
  <si>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</si>
  <si>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Marcell Nagy</t>
  </si>
  <si>
    <t>FatelessÂ </t>
  </si>
  <si>
    <t>Hungarian</t>
  </si>
  <si>
    <t>Alan Rudolph</t>
  </si>
  <si>
    <t>Breakfast of ChampionsÂ </t>
  </si>
  <si>
    <t>Chuan Lu</t>
  </si>
  <si>
    <t>City of Life and DeathÂ </t>
  </si>
  <si>
    <t>5 Days of WarÂ </t>
  </si>
  <si>
    <t>Georgia</t>
  </si>
  <si>
    <t>Christopher Smith</t>
  </si>
  <si>
    <t>Timothy Hines</t>
  </si>
  <si>
    <t>10 Days in a MadhouseÂ </t>
  </si>
  <si>
    <t>Heaven Is for RealÂ </t>
  </si>
  <si>
    <t>SnatchÂ </t>
  </si>
  <si>
    <t>Pet SemataryÂ </t>
  </si>
  <si>
    <t>Akira Kurosawa</t>
  </si>
  <si>
    <t>Tatsuo Matsumura</t>
  </si>
  <si>
    <t>MadadayoÂ </t>
  </si>
  <si>
    <t>GremlinsÂ </t>
  </si>
  <si>
    <t>Star Wars: Episode IV - A New HopeÂ </t>
  </si>
  <si>
    <t>Dan Mazer</t>
  </si>
  <si>
    <t>Dirty GrandpaÂ </t>
  </si>
  <si>
    <t>Doctor ZhivagoÂ </t>
  </si>
  <si>
    <t>Wagner Moura</t>
  </si>
  <si>
    <t>Portuguese</t>
  </si>
  <si>
    <t>High School Musical 3: Senior YearÂ </t>
  </si>
  <si>
    <t>The FighterÂ </t>
  </si>
  <si>
    <t>My Cousin VinnyÂ </t>
  </si>
  <si>
    <t>Lane Smith</t>
  </si>
  <si>
    <t>R.J. Cutler</t>
  </si>
  <si>
    <t>Drama|Fantasy|Music|Romance</t>
  </si>
  <si>
    <t>If I StayÂ </t>
  </si>
  <si>
    <t>David S. Ward</t>
  </si>
  <si>
    <t>Major LeagueÂ </t>
  </si>
  <si>
    <t>John Enos III</t>
  </si>
  <si>
    <t>Phone BoothÂ </t>
  </si>
  <si>
    <t>Lauren German</t>
  </si>
  <si>
    <t>A Walk to RememberÂ </t>
  </si>
  <si>
    <t>Dead Man WalkingÂ </t>
  </si>
  <si>
    <t>Cruel IntentionsÂ </t>
  </si>
  <si>
    <t>Saw VIÂ </t>
  </si>
  <si>
    <t>The Secret Life of BeesÂ </t>
  </si>
  <si>
    <t>Rob Pritts</t>
  </si>
  <si>
    <t>Corky RomanoÂ </t>
  </si>
  <si>
    <t>Steven Bauer</t>
  </si>
  <si>
    <t>Raising CainÂ </t>
  </si>
  <si>
    <t>Louise Fletcher</t>
  </si>
  <si>
    <t>Invaders from MarsÂ </t>
  </si>
  <si>
    <t>John Crowley</t>
  </si>
  <si>
    <t>BrooklynÂ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</si>
  <si>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</si>
  <si>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</si>
  <si>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</si>
  <si>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</si>
  <si>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</si>
  <si>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</si>
  <si>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</si>
  <si>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</si>
  <si>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</si>
  <si>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</si>
  <si>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</si>
  <si>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</si>
  <si>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</si>
  <si>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</si>
  <si>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</si>
  <si>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</si>
  <si>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</si>
  <si>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</si>
  <si>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</si>
  <si>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</si>
  <si>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</si>
  <si>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</si>
  <si>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</si>
  <si>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William A. Graham</t>
  </si>
  <si>
    <t>Return to the Blue LagoonÂ </t>
  </si>
  <si>
    <t>Agnieszka Holland</t>
  </si>
  <si>
    <t>Phyllida Law</t>
  </si>
  <si>
    <t>Copying BeethovenÂ </t>
  </si>
  <si>
    <t>David Hackl</t>
  </si>
  <si>
    <t>Saw VÂ </t>
  </si>
  <si>
    <t>Ray Lawrence</t>
  </si>
  <si>
    <t>John Howard</t>
  </si>
  <si>
    <t>JindabyneÂ </t>
  </si>
  <si>
    <t>Karan Johar</t>
  </si>
  <si>
    <t>Shah Rukh Khan</t>
  </si>
  <si>
    <t>Kabhi Alvida Naa KehnaÂ 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</si>
  <si>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</si>
  <si>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</si>
  <si>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</si>
  <si>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</si>
  <si>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</si>
  <si>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</si>
  <si>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Keir Dullea</t>
  </si>
  <si>
    <t>2001: A Space OdysseyÂ </t>
  </si>
  <si>
    <t>Family|Sci-Fi</t>
  </si>
  <si>
    <t>E.T. the Extra-TerrestrialÂ </t>
  </si>
  <si>
    <t>Jon Kasdan</t>
  </si>
  <si>
    <t>In the Land of WomenÂ </t>
  </si>
  <si>
    <t>Floyd Mutrux</t>
  </si>
  <si>
    <t>There Goes My BabyÂ </t>
  </si>
  <si>
    <t>Drama|History|Romance|Western</t>
  </si>
  <si>
    <t>September DawnÂ 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</si>
  <si>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</si>
  <si>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</si>
  <si>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</si>
  <si>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</si>
  <si>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</si>
  <si>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</si>
  <si>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</si>
  <si>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</si>
  <si>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</si>
  <si>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</si>
  <si>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</si>
  <si>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</si>
  <si>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</si>
  <si>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</si>
  <si>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</si>
  <si>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</si>
  <si>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</si>
  <si>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</si>
  <si>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Ted Raimi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</si>
  <si>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</si>
  <si>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</si>
  <si>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</si>
  <si>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</si>
  <si>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</si>
  <si>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</si>
  <si>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</si>
  <si>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</si>
  <si>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</si>
  <si>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</si>
  <si>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Tina Turner</t>
  </si>
  <si>
    <t>Mad Max Beyond ThunderdomeÂ </t>
  </si>
  <si>
    <t>Vernon Wells</t>
  </si>
  <si>
    <t>The BoyÂ </t>
  </si>
  <si>
    <t>DevilÂ </t>
  </si>
  <si>
    <t>Marcus Raboy</t>
  </si>
  <si>
    <t>Friday After NextÂ </t>
  </si>
  <si>
    <t>Insidious: Chapter 3Â </t>
  </si>
  <si>
    <t>Michael Schultz</t>
  </si>
  <si>
    <t>Action|Comedy|Drama|Music</t>
  </si>
  <si>
    <t>The Last DragonÂ 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</si>
  <si>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</si>
  <si>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</si>
  <si>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</si>
  <si>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</si>
  <si>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</si>
  <si>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</si>
  <si>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</si>
  <si>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</si>
  <si>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</si>
  <si>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</si>
  <si>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</si>
  <si>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</si>
  <si>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</si>
  <si>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</si>
  <si>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</si>
  <si>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</si>
  <si>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</si>
  <si>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</si>
  <si>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Laila Haley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</si>
  <si>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</si>
  <si>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</si>
  <si>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</si>
  <si>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</si>
  <si>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</si>
  <si>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</si>
  <si>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</si>
  <si>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</si>
  <si>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</si>
  <si>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</si>
  <si>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RushmoreÂ </t>
  </si>
  <si>
    <t>SkylineÂ </t>
  </si>
  <si>
    <t>Tina Desai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</si>
  <si>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</si>
  <si>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</si>
  <si>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</si>
  <si>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</si>
  <si>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</si>
  <si>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</si>
  <si>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Reba McEntire</t>
  </si>
  <si>
    <t>TremorsÂ </t>
  </si>
  <si>
    <t>Michael Gross</t>
  </si>
  <si>
    <t>Rob Schmidt</t>
  </si>
  <si>
    <t>Wrong TurnÂ </t>
  </si>
  <si>
    <t>Western</t>
  </si>
  <si>
    <t>Byron Mann</t>
  </si>
  <si>
    <t>The CorruptorÂ </t>
  </si>
  <si>
    <t>MudÂ </t>
  </si>
  <si>
    <t>Robert Ben Garant</t>
  </si>
  <si>
    <t>Reno 911!: MiamiÂ </t>
  </si>
  <si>
    <t>Morgan Spurlock</t>
  </si>
  <si>
    <t>Harry Styles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</si>
  <si>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</si>
  <si>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</si>
  <si>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</si>
  <si>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</si>
  <si>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</si>
  <si>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</si>
  <si>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</si>
  <si>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</si>
  <si>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</si>
  <si>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</si>
  <si>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Chase Ellison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</si>
  <si>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</si>
  <si>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</si>
  <si>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</si>
  <si>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</si>
  <si>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</si>
  <si>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</si>
  <si>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</si>
  <si>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</si>
  <si>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</si>
  <si>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</si>
  <si>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</si>
  <si>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</si>
  <si>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</si>
  <si>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</si>
  <si>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</si>
  <si>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</si>
  <si>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</si>
  <si>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</si>
  <si>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</si>
  <si>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American History XÂ </t>
  </si>
  <si>
    <t>Marcus Dunstan</t>
  </si>
  <si>
    <t>Johanna Braddy</t>
  </si>
  <si>
    <t>The CollectionÂ </t>
  </si>
  <si>
    <t>Timothy BjÃ¶rklund</t>
  </si>
  <si>
    <t>Teacher's PetÂ </t>
  </si>
  <si>
    <t>FranÃ§ois Girard</t>
  </si>
  <si>
    <t>Drama|Music|Mystery|Romance</t>
  </si>
  <si>
    <t>Johannes Silberschneider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</si>
  <si>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</si>
  <si>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</si>
  <si>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</si>
  <si>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</si>
  <si>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</si>
  <si>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</si>
  <si>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</si>
  <si>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</si>
  <si>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Black or WhiteÂ </t>
  </si>
  <si>
    <t>Eric Bross</t>
  </si>
  <si>
    <t>On the LineÂ </t>
  </si>
  <si>
    <t>Adventure|Biography|Drama|War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</si>
  <si>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</si>
  <si>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</si>
  <si>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</si>
  <si>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</si>
  <si>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</si>
  <si>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</si>
  <si>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Flavio Parenti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</si>
  <si>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</si>
  <si>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</si>
  <si>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</si>
  <si>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</si>
  <si>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</si>
  <si>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</si>
  <si>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</si>
  <si>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</si>
  <si>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</si>
  <si>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</si>
  <si>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</si>
  <si>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</si>
  <si>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</si>
  <si>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</si>
  <si>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</si>
  <si>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</si>
  <si>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</si>
  <si>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Eoin Macken</t>
  </si>
  <si>
    <t>The ForestÂ 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</si>
  <si>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</si>
  <si>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</si>
  <si>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</si>
  <si>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</si>
  <si>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</si>
  <si>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</si>
  <si>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</si>
  <si>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</si>
  <si>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</si>
  <si>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Naseeruddin Shah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</si>
  <si>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</si>
  <si>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</si>
  <si>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</si>
  <si>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</si>
  <si>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</si>
  <si>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</si>
  <si>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</si>
  <si>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</si>
  <si>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</si>
  <si>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Swept AwayÂ </t>
  </si>
  <si>
    <t>Joshua Seftel</t>
  </si>
  <si>
    <t>War, Inc.Â </t>
  </si>
  <si>
    <t>Shaolin SoccerÂ </t>
  </si>
  <si>
    <t>The Brown BunnyÂ </t>
  </si>
  <si>
    <t>Claude Chabrol</t>
  </si>
  <si>
    <t>The SwindleÂ </t>
  </si>
  <si>
    <t>Numan Acar</t>
  </si>
  <si>
    <t>RosewaterÂ </t>
  </si>
  <si>
    <t>Lubna Azabal</t>
  </si>
  <si>
    <t>Dan Harris</t>
  </si>
  <si>
    <t>Kip Pardue</t>
  </si>
  <si>
    <t>Imaginary HeroesÂ </t>
  </si>
  <si>
    <t>Mel Smith</t>
  </si>
  <si>
    <t>Danny Dyer</t>
  </si>
  <si>
    <t>Action|Comedy|Drama</t>
  </si>
  <si>
    <t>High Heels and Low LifesÂ </t>
  </si>
  <si>
    <t>SeveranceÂ </t>
  </si>
  <si>
    <t>EdmondÂ </t>
  </si>
  <si>
    <t>Alan Metter</t>
  </si>
  <si>
    <t>Police Academy: Mission to MoscowÂ </t>
  </si>
  <si>
    <t>Rafa Lara</t>
  </si>
  <si>
    <t>Jorge Luis Moreno</t>
  </si>
  <si>
    <t>Cinco de Mayo, La BatallaÂ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</si>
  <si>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</si>
  <si>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</si>
  <si>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</si>
  <si>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</si>
  <si>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</si>
  <si>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</si>
  <si>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</si>
  <si>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</si>
  <si>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Glenn Plummer</t>
  </si>
  <si>
    <t>Scott Marshall</t>
  </si>
  <si>
    <t>Drew Fuller</t>
  </si>
  <si>
    <t>Blonde AmbitionÂ </t>
  </si>
  <si>
    <t>Ãlex de la Iglesia</t>
  </si>
  <si>
    <t>The Oxford MurdersÂ </t>
  </si>
  <si>
    <t>Michael Clancy</t>
  </si>
  <si>
    <t>EulogyÂ </t>
  </si>
  <si>
    <t>Benedikt Erlingsson</t>
  </si>
  <si>
    <t>Of Horses and MenÂ </t>
  </si>
  <si>
    <t>Gurinder Chadha</t>
  </si>
  <si>
    <t>The Good, the Bad, the WeirdÂ </t>
  </si>
  <si>
    <t>Andy Garcia</t>
  </si>
  <si>
    <t>The Lost CityÂ </t>
  </si>
  <si>
    <t>Next FridayÂ </t>
  </si>
  <si>
    <t>You Only Live TwiceÂ </t>
  </si>
  <si>
    <t>AmourÂ </t>
  </si>
  <si>
    <t>Gary Sherman</t>
  </si>
  <si>
    <t>Poltergeist IIIÂ </t>
  </si>
  <si>
    <t>Stanley Kramer</t>
  </si>
  <si>
    <t>It's a Mad, Mad, Mad, Mad WorldÂ </t>
  </si>
  <si>
    <t>Richard IIIÂ </t>
  </si>
  <si>
    <t>Anurag Basu</t>
  </si>
  <si>
    <t>Action|Drama|Romance|Thriller</t>
  </si>
  <si>
    <t>BÃ¡rbara Mori</t>
  </si>
  <si>
    <t>KitesÂ </t>
  </si>
  <si>
    <t>MelancholiaÂ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</si>
  <si>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</si>
  <si>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</si>
  <si>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</si>
  <si>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</si>
  <si>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</si>
  <si>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</si>
  <si>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</si>
  <si>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ThunderballÂ </t>
  </si>
  <si>
    <t>Set It OffÂ </t>
  </si>
  <si>
    <t>The Best ManÂ </t>
  </si>
  <si>
    <t>Catherine Hicks</t>
  </si>
  <si>
    <t>Child's PlayÂ 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</si>
  <si>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</si>
  <si>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</si>
  <si>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</si>
  <si>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</si>
  <si>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</si>
  <si>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</si>
  <si>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</si>
  <si>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</si>
  <si>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Black ChristmasÂ </t>
  </si>
  <si>
    <t>Action|Biography|Drama|History|Romance|War</t>
  </si>
  <si>
    <t>Henry VÂ </t>
  </si>
  <si>
    <t>Tamara Jenkins</t>
  </si>
  <si>
    <t>Kristin Lehman</t>
  </si>
  <si>
    <t>The Way of the GunÂ </t>
  </si>
  <si>
    <t>Igby Goes DownÂ </t>
  </si>
  <si>
    <t>Hart Bochner</t>
  </si>
  <si>
    <t>PCUÂ </t>
  </si>
  <si>
    <t>GracieÂ </t>
  </si>
  <si>
    <t>Trust the ManÂ </t>
  </si>
  <si>
    <t>Hamlet 2Â </t>
  </si>
  <si>
    <t>Glee: The 3D Concert MovieÂ </t>
  </si>
  <si>
    <t>Chatrichalerm Yukol</t>
  </si>
  <si>
    <t>The Legend of SuriyothaiÂ </t>
  </si>
  <si>
    <t>Dario Argento</t>
  </si>
  <si>
    <t>Two Evil EyesÂ </t>
  </si>
  <si>
    <t>All or NothingÂ </t>
  </si>
  <si>
    <t>Marc Forby</t>
  </si>
  <si>
    <t>Q'orianka Kilcher</t>
  </si>
  <si>
    <t>Princess KaiulaniÂ </t>
  </si>
  <si>
    <t>Jacqueline McKenzie</t>
  </si>
  <si>
    <t>Opal DreamÂ </t>
  </si>
  <si>
    <t>Ole Christian Madsen</t>
  </si>
  <si>
    <t>Lars Mikkelsen</t>
  </si>
  <si>
    <t>Flame and CitronÂ </t>
  </si>
  <si>
    <t>Danish</t>
  </si>
  <si>
    <t>Meiert Avis</t>
  </si>
  <si>
    <t>UndiscoveredÂ </t>
  </si>
  <si>
    <t>Peter Faiman</t>
  </si>
  <si>
    <t>Crocodile DundeeÂ </t>
  </si>
  <si>
    <t>Joby Harold</t>
  </si>
  <si>
    <t>AwakeÂ </t>
  </si>
  <si>
    <t>Ekachai Uekrongtham</t>
  </si>
  <si>
    <t>Skin TradeÂ </t>
  </si>
  <si>
    <t>Crazy HeartÂ </t>
  </si>
  <si>
    <t>Mark Rydell</t>
  </si>
  <si>
    <t>The RoseÂ </t>
  </si>
  <si>
    <t>David E. Talbert</t>
  </si>
  <si>
    <t>Baggage ClaimÂ </t>
  </si>
  <si>
    <t>BjÃ¸rn Sundquist</t>
  </si>
  <si>
    <t>ElectionÂ </t>
  </si>
  <si>
    <t>Ari Sandel</t>
  </si>
  <si>
    <t>The DUFFÂ </t>
  </si>
  <si>
    <t>GlitterÂ </t>
  </si>
  <si>
    <t>Bright StarÂ </t>
  </si>
  <si>
    <t>My Name Is KhanÂ </t>
  </si>
  <si>
    <t>All Is LostÂ </t>
  </si>
  <si>
    <t>John Sayles</t>
  </si>
  <si>
    <t>LimboÂ </t>
  </si>
  <si>
    <t>Horror|Musical|Sci-Fi</t>
  </si>
  <si>
    <t>Repo! The Genetic OperaÂ </t>
  </si>
  <si>
    <t>Arabic</t>
  </si>
  <si>
    <t>Pulp FictionÂ </t>
  </si>
  <si>
    <t>Dan Gilroy</t>
  </si>
  <si>
    <t>NightcrawlerÂ </t>
  </si>
  <si>
    <t>Club DreadÂ </t>
  </si>
  <si>
    <t>Biography|Drama|Family|Musical|Romance</t>
  </si>
  <si>
    <t>Eleanor Parker</t>
  </si>
  <si>
    <t>The Sound of MusicÂ </t>
  </si>
  <si>
    <t>SplashÂ </t>
  </si>
  <si>
    <t>Jonathan Dayton</t>
  </si>
  <si>
    <t>Little Miss SunshineÂ </t>
  </si>
  <si>
    <t>Stand by MeÂ </t>
  </si>
  <si>
    <t>Noah Huntley</t>
  </si>
  <si>
    <t>28 Days Later...Â </t>
  </si>
  <si>
    <t>Chris Stokes</t>
  </si>
  <si>
    <t>Jennifer Freeman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</si>
  <si>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</si>
  <si>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</si>
  <si>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</si>
  <si>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</si>
  <si>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</si>
  <si>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</si>
  <si>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</si>
  <si>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</si>
  <si>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</si>
  <si>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James Kyson</t>
  </si>
  <si>
    <t>ShutterÂ </t>
  </si>
  <si>
    <t>Tom Gormican</t>
  </si>
  <si>
    <t>Mackenzie Davis</t>
  </si>
  <si>
    <t>That Awkward MomentÂ </t>
  </si>
  <si>
    <t>Much Ado About NothingÂ </t>
  </si>
  <si>
    <t>Peter R. Hunt</t>
  </si>
  <si>
    <t>Telly Savalas</t>
  </si>
  <si>
    <t>On Her Majesty's Secret ServiceÂ </t>
  </si>
  <si>
    <t>New NightmareÂ </t>
  </si>
  <si>
    <t>Drive Me CrazyÂ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</si>
  <si>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</si>
  <si>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</si>
  <si>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</si>
  <si>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</si>
  <si>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</si>
  <si>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</si>
  <si>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</si>
  <si>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</si>
  <si>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</si>
  <si>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</si>
  <si>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</si>
  <si>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Easy AÂ 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</si>
  <si>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</si>
  <si>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</si>
  <si>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</si>
  <si>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</si>
  <si>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</si>
  <si>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</si>
  <si>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</si>
  <si>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</si>
  <si>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</si>
  <si>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</si>
  <si>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</si>
  <si>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</si>
  <si>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</si>
  <si>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</si>
  <si>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</si>
  <si>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</si>
  <si>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</si>
  <si>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</si>
  <si>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</si>
  <si>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</si>
  <si>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</si>
  <si>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Tomm Moore</t>
  </si>
  <si>
    <t>Sean Lennon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</si>
  <si>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</si>
  <si>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</si>
  <si>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</si>
  <si>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</si>
  <si>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</si>
  <si>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</si>
  <si>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</si>
  <si>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Keith Gordon</t>
  </si>
  <si>
    <t>Comedy|Crime|Musical|Mystery</t>
  </si>
  <si>
    <t>The Singing DetectiveÂ </t>
  </si>
  <si>
    <t>Andrew Currie</t>
  </si>
  <si>
    <t>Alexia Fast</t>
  </si>
  <si>
    <t>FidoÂ </t>
  </si>
  <si>
    <t>The Wendell Baker StoryÂ </t>
  </si>
  <si>
    <t>Wild TargetÂ </t>
  </si>
  <si>
    <t>Marc SchÃ¶lermann</t>
  </si>
  <si>
    <t>PathologyÂ </t>
  </si>
  <si>
    <t>Robert Moresco</t>
  </si>
  <si>
    <t>10th &amp; WolfÂ </t>
  </si>
  <si>
    <t>Thomas Vinterberg</t>
  </si>
  <si>
    <t>Dear WendyÂ </t>
  </si>
  <si>
    <t>Claudia Llosa</t>
  </si>
  <si>
    <t>Ian Tracey</t>
  </si>
  <si>
    <t>AloftÂ </t>
  </si>
  <si>
    <t>Action|Animation|Sci-Fi</t>
  </si>
  <si>
    <t>Mitsuo Iwata</t>
  </si>
  <si>
    <t>AkiraÂ </t>
  </si>
  <si>
    <t>Ol Parker</t>
  </si>
  <si>
    <t>Imagine Me &amp; YouÂ </t>
  </si>
  <si>
    <t>David Webb Peoples</t>
  </si>
  <si>
    <t>The Blood of HeroesÂ </t>
  </si>
  <si>
    <t>Driving Miss DaisyÂ </t>
  </si>
  <si>
    <t>Soul FoodÂ </t>
  </si>
  <si>
    <t>Stanley Tong</t>
  </si>
  <si>
    <t>FranÃ§oise Yip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</si>
  <si>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</si>
  <si>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</si>
  <si>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</si>
  <si>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</si>
  <si>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</si>
  <si>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</si>
  <si>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</si>
  <si>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</si>
  <si>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Molly Parker</t>
  </si>
  <si>
    <t>Men with BroomsÂ </t>
  </si>
  <si>
    <t>Charles Robert Carner</t>
  </si>
  <si>
    <t>Witless ProtectionÂ </t>
  </si>
  <si>
    <t>Russell Holt</t>
  </si>
  <si>
    <t>Eric Johnson</t>
  </si>
  <si>
    <t>The Work and the GloryÂ </t>
  </si>
  <si>
    <t>ExtractÂ </t>
  </si>
  <si>
    <t>Claude Miller</t>
  </si>
  <si>
    <t>Alias BettyÂ </t>
  </si>
  <si>
    <t>Drama|Romance|Sci-Fi|Thriller</t>
  </si>
  <si>
    <t>Code 46Â </t>
  </si>
  <si>
    <t>Rodrigo GarcÃ­a</t>
  </si>
  <si>
    <t>Albert NobbsÂ </t>
  </si>
  <si>
    <t>Siddharth Anand</t>
  </si>
  <si>
    <t>Saif Ali Khan</t>
  </si>
  <si>
    <t>Ta Ra Rum PumÂ </t>
  </si>
  <si>
    <t>Vincent Paronnaud</t>
  </si>
  <si>
    <t>Animation|Biography|Drama|War</t>
  </si>
  <si>
    <t>PersepolisÂ </t>
  </si>
  <si>
    <t>The Neon DemonÂ </t>
  </si>
  <si>
    <t>Daniel Barber</t>
  </si>
  <si>
    <t>Harry BrownÂ </t>
  </si>
  <si>
    <t>Robert Marcarelli</t>
  </si>
  <si>
    <t>George Coe</t>
  </si>
  <si>
    <t>The Omega CodeÂ </t>
  </si>
  <si>
    <t>JunoÂ </t>
  </si>
  <si>
    <t>Ernie Barbarash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</si>
  <si>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</si>
  <si>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</si>
  <si>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</si>
  <si>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</si>
  <si>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</si>
  <si>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</si>
  <si>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</si>
  <si>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</si>
  <si>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</si>
  <si>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</si>
  <si>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</si>
  <si>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</si>
  <si>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</si>
  <si>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</si>
  <si>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Michael Anderson</t>
  </si>
  <si>
    <t>Logan's RunÂ </t>
  </si>
  <si>
    <t>The Man with the Golden GunÂ </t>
  </si>
  <si>
    <t>Action JacksonÂ </t>
  </si>
  <si>
    <t>MyAnna Buring</t>
  </si>
  <si>
    <t>The DescentÂ </t>
  </si>
  <si>
    <t>Documentary|Sport</t>
  </si>
  <si>
    <t>Matt Bettinelli-Olpin</t>
  </si>
  <si>
    <t>Devil's DueÂ </t>
  </si>
  <si>
    <t>Flirting with DisasterÂ </t>
  </si>
  <si>
    <t>Crime|Horror</t>
  </si>
  <si>
    <t>The Devil's RejectsÂ </t>
  </si>
  <si>
    <t>DopeÂ </t>
  </si>
  <si>
    <t>In Too DeepÂ </t>
  </si>
  <si>
    <t>House of 1000 CorpsesÂ 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</si>
  <si>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</si>
  <si>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</si>
  <si>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</si>
  <si>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</si>
  <si>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</si>
  <si>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</si>
  <si>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</si>
  <si>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</si>
  <si>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Jonathan Brandis</t>
  </si>
  <si>
    <t>Outside ProvidenceÂ </t>
  </si>
  <si>
    <t>Bride &amp; PrejudiceÂ </t>
  </si>
  <si>
    <t>Adventure|Biography|Drama|History</t>
  </si>
  <si>
    <t>Roy Billing</t>
  </si>
  <si>
    <t>Rabbit-Proof FenceÂ </t>
  </si>
  <si>
    <t>Deborah Mailman</t>
  </si>
  <si>
    <t>Who's Your Caddy?Â </t>
  </si>
  <si>
    <t>Tony Maylam</t>
  </si>
  <si>
    <t>Action|Crime|Horror|Sci-Fi|Thriller</t>
  </si>
  <si>
    <t>Michael J. Pollard</t>
  </si>
  <si>
    <t>Split SecondÂ </t>
  </si>
  <si>
    <t>Mitch Davis</t>
  </si>
  <si>
    <t>The Other Side of HeavenÂ </t>
  </si>
  <si>
    <t>Veer-ZaaraÂ </t>
  </si>
  <si>
    <t>RedbeltÂ </t>
  </si>
  <si>
    <t>CyrusÂ </t>
  </si>
  <si>
    <t>Kevin Brodie</t>
  </si>
  <si>
    <t>A Dog of FlandersÂ 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</si>
  <si>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</si>
  <si>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</si>
  <si>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</si>
  <si>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</si>
  <si>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</si>
  <si>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</si>
  <si>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</si>
  <si>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</si>
  <si>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March or DieÂ </t>
  </si>
  <si>
    <t>Les visiteursÂ </t>
  </si>
  <si>
    <t>Nathalie Fay</t>
  </si>
  <si>
    <t>SomewhereÂ </t>
  </si>
  <si>
    <t>Alex Zamm</t>
  </si>
  <si>
    <t>Chairman of the BoardÂ </t>
  </si>
  <si>
    <t>Spencer Susser</t>
  </si>
  <si>
    <t>HesherÂ 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</si>
  <si>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</si>
  <si>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</si>
  <si>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</si>
  <si>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</si>
  <si>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</si>
  <si>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</si>
  <si>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</si>
  <si>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</si>
  <si>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</si>
  <si>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</si>
  <si>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Dazed and ConfusedÂ </t>
  </si>
  <si>
    <t>Max FÃ¤rberbÃ¶ck</t>
  </si>
  <si>
    <t>Heike Makatsch</t>
  </si>
  <si>
    <t>Aimee &amp; JaguarÂ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</si>
  <si>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</si>
  <si>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</si>
  <si>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</si>
  <si>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</si>
  <si>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</si>
  <si>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</si>
  <si>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Drama|Mystery|War</t>
  </si>
  <si>
    <t>IncendiesÂ </t>
  </si>
  <si>
    <t>Laura Morante</t>
  </si>
  <si>
    <t>Remember Me, My LoveÂ </t>
  </si>
  <si>
    <t>Elite SquadÂ </t>
  </si>
  <si>
    <t>Brazil</t>
  </si>
  <si>
    <t>Annabelle Wallis</t>
  </si>
  <si>
    <t>AnnabelleÂ </t>
  </si>
  <si>
    <t>Rachel Perkins</t>
  </si>
  <si>
    <t>Comedy|Drama|Musical</t>
  </si>
  <si>
    <t>Bran Nue DaeÂ </t>
  </si>
  <si>
    <t>John Cothran</t>
  </si>
  <si>
    <t>Boyz n the HoodÂ </t>
  </si>
  <si>
    <t>Luis Valdez</t>
  </si>
  <si>
    <t>La BambaÂ </t>
  </si>
  <si>
    <t>Rita Moreno</t>
  </si>
  <si>
    <t>Mystery|Romance|Thriller</t>
  </si>
  <si>
    <t>Dressed to KillÂ </t>
  </si>
  <si>
    <t>Adventure|Comedy|Drama|Family</t>
  </si>
  <si>
    <t>The Adventures of Huck FinnÂ </t>
  </si>
  <si>
    <t>GoÂ </t>
  </si>
  <si>
    <t>Friends with MoneyÂ </t>
  </si>
  <si>
    <t>Louis Morneau</t>
  </si>
  <si>
    <t>BatsÂ </t>
  </si>
  <si>
    <t>Caroline Link</t>
  </si>
  <si>
    <t>Merab Ninidze</t>
  </si>
  <si>
    <t>Nowhere in AfricaÂ 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</si>
  <si>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</si>
  <si>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</si>
  <si>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</si>
  <si>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</si>
  <si>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</si>
  <si>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</si>
  <si>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</si>
  <si>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</si>
  <si>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</si>
  <si>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</si>
  <si>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</si>
  <si>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</si>
  <si>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ControlÂ </t>
  </si>
  <si>
    <t>The TerminatorÂ </t>
  </si>
  <si>
    <t>Wolfgang Becker</t>
  </si>
  <si>
    <t>Florian Lukas</t>
  </si>
  <si>
    <t>Good Bye Lenin!Â </t>
  </si>
  <si>
    <t>The Damned UnitedÂ </t>
  </si>
  <si>
    <t>Clu Gulager</t>
  </si>
  <si>
    <t>MallratsÂ </t>
  </si>
  <si>
    <t>Musical|Romance</t>
  </si>
  <si>
    <t>Olivia Newton-John</t>
  </si>
  <si>
    <t>GreaseÂ </t>
  </si>
  <si>
    <t>PlatoonÂ </t>
  </si>
  <si>
    <t>Documentary|Drama|War</t>
  </si>
  <si>
    <t>Osama bin Laden</t>
  </si>
  <si>
    <t>Fahrenheit 9/11Â </t>
  </si>
  <si>
    <t>George Roy Hill</t>
  </si>
  <si>
    <t>Biography|Crime|Drama|Western</t>
  </si>
  <si>
    <t>Katharine Ross</t>
  </si>
  <si>
    <t>Butch Cassidy and the Sundance KidÂ </t>
  </si>
  <si>
    <t>Robert Stevenson</t>
  </si>
  <si>
    <t>Comedy|Family|Fantasy|Musical</t>
  </si>
  <si>
    <t>Ed Wynn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</si>
  <si>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</si>
  <si>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</si>
  <si>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</si>
  <si>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</si>
  <si>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</si>
  <si>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</si>
  <si>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</si>
  <si>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</si>
  <si>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</si>
  <si>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</si>
  <si>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</si>
  <si>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Lisa Wilcox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</si>
  <si>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</si>
  <si>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</si>
  <si>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</si>
  <si>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</si>
  <si>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</si>
  <si>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</si>
  <si>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</si>
  <si>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Tom Atkins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</si>
  <si>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</si>
  <si>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</si>
  <si>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</si>
  <si>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</si>
  <si>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</si>
  <si>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</si>
  <si>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</si>
  <si>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</si>
  <si>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</si>
  <si>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</si>
  <si>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</si>
  <si>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Jean-Jacques Mantello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</si>
  <si>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</si>
  <si>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</si>
  <si>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</si>
  <si>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</si>
  <si>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</si>
  <si>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</si>
  <si>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</si>
  <si>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</si>
  <si>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</si>
  <si>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</si>
  <si>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</si>
  <si>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</si>
  <si>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</si>
  <si>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</si>
  <si>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</si>
  <si>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</si>
  <si>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</si>
  <si>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Hugh M. Hefner</t>
  </si>
  <si>
    <t>Miss MarchÂ 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</si>
  <si>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</si>
  <si>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</si>
  <si>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</si>
  <si>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</si>
  <si>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</si>
  <si>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</si>
  <si>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Hedwig and the Angry InchÂ </t>
  </si>
  <si>
    <t>Only the StrongÂ </t>
  </si>
  <si>
    <t>Shattered GlassÂ </t>
  </si>
  <si>
    <t>David Atkins</t>
  </si>
  <si>
    <t>NovocaineÂ </t>
  </si>
  <si>
    <t>Patrick Stettner</t>
  </si>
  <si>
    <t>Sam Peckinpah</t>
  </si>
  <si>
    <t>William Holden</t>
  </si>
  <si>
    <t>The WacknessÂ </t>
  </si>
  <si>
    <t>Sylvio Tabet</t>
  </si>
  <si>
    <t>Michael Berryman</t>
  </si>
  <si>
    <t>Beastmaster 2: Through the Portal of TimeÂ </t>
  </si>
  <si>
    <t>Rick Bieber</t>
  </si>
  <si>
    <t>The 5th QuarterÂ </t>
  </si>
  <si>
    <t>The GreatestÂ </t>
  </si>
  <si>
    <t>Snow Flower and the Secret FanÂ </t>
  </si>
  <si>
    <t>Come Early MorningÂ </t>
  </si>
  <si>
    <t>Lucky BreakÂ </t>
  </si>
  <si>
    <t>Peter McNamara</t>
  </si>
  <si>
    <t>S.R. Bindler</t>
  </si>
  <si>
    <t>Surfer, DudeÂ </t>
  </si>
  <si>
    <t>DeadfallÂ </t>
  </si>
  <si>
    <t>CÃ©dric Klapisch</t>
  </si>
  <si>
    <t>L'auberge espagnoleÂ </t>
  </si>
  <si>
    <t>Kate Barker-Froyland</t>
  </si>
  <si>
    <t>Song OneÂ </t>
  </si>
  <si>
    <t>Martin Koolhoven</t>
  </si>
  <si>
    <t>Yorick van Wageningen</t>
  </si>
  <si>
    <t>Winter in WartimeÂ </t>
  </si>
  <si>
    <t>Prachya Pinkaew</t>
  </si>
  <si>
    <t>The ProtectorÂ </t>
  </si>
  <si>
    <t>Bend It Like BeckhamÂ </t>
  </si>
  <si>
    <t>Edie Falco</t>
  </si>
  <si>
    <t>Sunshine StateÂ </t>
  </si>
  <si>
    <t>Action|Sport</t>
  </si>
  <si>
    <t>Wesley Jonathan</t>
  </si>
  <si>
    <t>CrossoverÂ </t>
  </si>
  <si>
    <t>Jonathan D. Mellor</t>
  </si>
  <si>
    <t>[Rec] 2Â </t>
  </si>
  <si>
    <t>Musical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</si>
  <si>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</si>
  <si>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</si>
  <si>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</si>
  <si>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</si>
  <si>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</si>
  <si>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</si>
  <si>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Ghost WorldÂ </t>
  </si>
  <si>
    <t>IrisÂ </t>
  </si>
  <si>
    <t>Christophe Barratier</t>
  </si>
  <si>
    <t>Jean-Baptiste Maunier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</si>
  <si>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</si>
  <si>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</si>
  <si>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</si>
  <si>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</si>
  <si>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</si>
  <si>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</si>
  <si>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</si>
  <si>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</si>
  <si>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</si>
  <si>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Jean-Pierre LÃ©aud</t>
  </si>
  <si>
    <t>Le HavreÂ </t>
  </si>
  <si>
    <t>Finland</t>
  </si>
  <si>
    <t>Hitoshi Matsumoto</t>
  </si>
  <si>
    <t>Lindsay Kay Hayward</t>
  </si>
  <si>
    <t>R100Â </t>
  </si>
  <si>
    <t>George Ratliff</t>
  </si>
  <si>
    <t>Salvation BoulevardÂ </t>
  </si>
  <si>
    <t>The TenÂ </t>
  </si>
  <si>
    <t>Shane Meadows</t>
  </si>
  <si>
    <t>Aksel Hennie</t>
  </si>
  <si>
    <t>HeadhuntersÂ </t>
  </si>
  <si>
    <t>Norwegian</t>
  </si>
  <si>
    <t>Michael McGowan</t>
  </si>
  <si>
    <t>Saint RalphÂ </t>
  </si>
  <si>
    <t>Abhishek Bachchan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</si>
  <si>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</si>
  <si>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</si>
  <si>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</si>
  <si>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</si>
  <si>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</si>
  <si>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</si>
  <si>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</si>
  <si>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</si>
  <si>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</si>
  <si>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Sprague Grayden</t>
  </si>
  <si>
    <t>Paranormal Activity 3Â </t>
  </si>
  <si>
    <t>Stiles White</t>
  </si>
  <si>
    <t>Shelley Hennig</t>
  </si>
  <si>
    <t>OuijaÂ </t>
  </si>
  <si>
    <t>John Saxon</t>
  </si>
  <si>
    <t>A Nightmare on Elm Street 3: Dream WarriorsÂ </t>
  </si>
  <si>
    <t>Eugenio Derbez</t>
  </si>
  <si>
    <t>Instructions Not IncludedÂ </t>
  </si>
  <si>
    <t>Matt Shively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</si>
  <si>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</si>
  <si>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</si>
  <si>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</si>
  <si>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</si>
  <si>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</si>
  <si>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</si>
  <si>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</si>
  <si>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Richard Cabral</t>
  </si>
  <si>
    <t>Paranormal Activity: The Marked OnesÂ </t>
  </si>
  <si>
    <t>Dallas Buyers ClubÂ </t>
  </si>
  <si>
    <t>David Gelb</t>
  </si>
  <si>
    <t>The Lazarus EffectÂ </t>
  </si>
  <si>
    <t>MementoÂ </t>
  </si>
  <si>
    <t>Mike Flanagan</t>
  </si>
  <si>
    <t>James Lafferty</t>
  </si>
  <si>
    <t>OculusÂ </t>
  </si>
  <si>
    <t>Clerks IIÂ </t>
  </si>
  <si>
    <t>Billy ElliotÂ </t>
  </si>
  <si>
    <t>The Way Way BackÂ </t>
  </si>
  <si>
    <t>George Jackson</t>
  </si>
  <si>
    <t>William Schallert</t>
  </si>
  <si>
    <t>House Party 2Â </t>
  </si>
  <si>
    <t>Maurice Joyce</t>
  </si>
  <si>
    <t>Doug's 1st MovieÂ </t>
  </si>
  <si>
    <t>John Beasley</t>
  </si>
  <si>
    <t>The ApostleÂ </t>
  </si>
  <si>
    <t>Jesse Peretz</t>
  </si>
  <si>
    <t>Our Idiot BrotherÂ </t>
  </si>
  <si>
    <t>Ice Cube</t>
  </si>
  <si>
    <t>Monica Calhoun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</si>
  <si>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</si>
  <si>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</si>
  <si>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</si>
  <si>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</si>
  <si>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</si>
  <si>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</si>
  <si>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Rob Hedden</t>
  </si>
  <si>
    <t>Adventure|Horror</t>
  </si>
  <si>
    <t>Friday the 13th Part VIII: Jason Takes ManhattanÂ </t>
  </si>
  <si>
    <t>My Big Fat Greek WeddingÂ </t>
  </si>
  <si>
    <t>Spring BreakersÂ </t>
  </si>
  <si>
    <t>Joe Chappelle</t>
  </si>
  <si>
    <t>Halloween: The Curse of Michael MyersÂ </t>
  </si>
  <si>
    <t>Y Tu MamÃ¡ TambiÃ©nÂ 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</si>
  <si>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</si>
  <si>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</si>
  <si>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</si>
  <si>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</si>
  <si>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</si>
  <si>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</si>
  <si>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</si>
  <si>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</si>
  <si>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</si>
  <si>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</si>
  <si>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</si>
  <si>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</si>
  <si>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</si>
  <si>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</si>
  <si>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</si>
  <si>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</si>
  <si>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Sterling Jerins</t>
  </si>
  <si>
    <t>No EscapeÂ </t>
  </si>
  <si>
    <t>Don Coscarelli</t>
  </si>
  <si>
    <t>Michael Tiddes</t>
  </si>
  <si>
    <t>Fifty Shades of BlackÂ </t>
  </si>
  <si>
    <t>Not Easily BrokenÂ </t>
  </si>
  <si>
    <t>The Perfect MatchÂ </t>
  </si>
  <si>
    <t>Mamoru Hosoda</t>
  </si>
  <si>
    <t>Lara Jill Miller</t>
  </si>
  <si>
    <t>Digimon: The MovieÂ </t>
  </si>
  <si>
    <t>Brian Dannelly</t>
  </si>
  <si>
    <t>Saved!Â </t>
  </si>
  <si>
    <t>Denys Arcand</t>
  </si>
  <si>
    <t>The Barbarian InvasionsÂ </t>
  </si>
  <si>
    <t>J.S. Cardone</t>
  </si>
  <si>
    <t>The ForsakenÂ </t>
  </si>
  <si>
    <t>Jay Levey</t>
  </si>
  <si>
    <t>UHFÂ </t>
  </si>
  <si>
    <t>Slums of Beverly HillsÂ </t>
  </si>
  <si>
    <t>Woody Strode</t>
  </si>
  <si>
    <t>MadeÂ </t>
  </si>
  <si>
    <t>MoonÂ </t>
  </si>
  <si>
    <t>Ronan Chapalain</t>
  </si>
  <si>
    <t>Norbert Ferrer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</si>
  <si>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</si>
  <si>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</si>
  <si>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</si>
  <si>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</si>
  <si>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</si>
  <si>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</si>
  <si>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</si>
  <si>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</si>
  <si>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</si>
  <si>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</si>
  <si>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</si>
  <si>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</si>
  <si>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</si>
  <si>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</si>
  <si>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</si>
  <si>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</si>
  <si>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</si>
  <si>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</si>
  <si>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</si>
  <si>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</si>
  <si>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</si>
  <si>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</si>
  <si>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</si>
  <si>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</si>
  <si>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James Manera</t>
  </si>
  <si>
    <t>Atlas Shrugged: Who Is John Galt?Â </t>
  </si>
  <si>
    <t>Bottle RocketÂ </t>
  </si>
  <si>
    <t>Albino AlligatorÂ </t>
  </si>
  <si>
    <t>Crime|Documentary|War</t>
  </si>
  <si>
    <t>Nicholas Fackler</t>
  </si>
  <si>
    <t>Lovely, StillÂ </t>
  </si>
  <si>
    <t>Morgan J. Freeman</t>
  </si>
  <si>
    <t>Desert BlueÂ </t>
  </si>
  <si>
    <t>Ocean James</t>
  </si>
  <si>
    <t>The VisitÂ </t>
  </si>
  <si>
    <t>Crime|Thriller|War</t>
  </si>
  <si>
    <t>Mike Figueroa</t>
  </si>
  <si>
    <t>RedactedÂ </t>
  </si>
  <si>
    <t>Klaus Menzel</t>
  </si>
  <si>
    <t>FascinationÂ </t>
  </si>
  <si>
    <t>Oren Peli</t>
  </si>
  <si>
    <t>Luis Tosar</t>
  </si>
  <si>
    <t>William H. Macy</t>
  </si>
  <si>
    <t>RudderlessÂ </t>
  </si>
  <si>
    <t>Family</t>
  </si>
  <si>
    <t>Michael Dudikoff</t>
  </si>
  <si>
    <t>JirÃ­ Menzel</t>
  </si>
  <si>
    <t>Comedy|Drama|Romance|War</t>
  </si>
  <si>
    <t>Julia Jentsch</t>
  </si>
  <si>
    <t>I Served the King of EnglandÂ </t>
  </si>
  <si>
    <t>Czech</t>
  </si>
  <si>
    <t>Fatih Akin</t>
  </si>
  <si>
    <t>Soul KitchenÂ </t>
  </si>
  <si>
    <t>Sling BladeÂ </t>
  </si>
  <si>
    <t>HostelÂ </t>
  </si>
  <si>
    <t>Tristram Shandy: A Cock and Bull StoryÂ </t>
  </si>
  <si>
    <t>Take ShelterÂ </t>
  </si>
  <si>
    <t>Frank LaLoggia</t>
  </si>
  <si>
    <t>Lady in WhiteÂ </t>
  </si>
  <si>
    <t>Bill Johnson</t>
  </si>
  <si>
    <t>The Texas Chainsaw Massacre 2Â </t>
  </si>
  <si>
    <t>Only God ForgivesÂ </t>
  </si>
  <si>
    <t>Michel Leclerc</t>
  </si>
  <si>
    <t>The Names of LoveÂ </t>
  </si>
  <si>
    <t>Tom Kalin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</si>
  <si>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</si>
  <si>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</si>
  <si>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</si>
  <si>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</si>
  <si>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</si>
  <si>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</si>
  <si>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Carlos Saura</t>
  </si>
  <si>
    <t>Drama|Musical</t>
  </si>
  <si>
    <t>MÃ­a Maestro</t>
  </si>
  <si>
    <t>TangoÂ </t>
  </si>
  <si>
    <t>Andrew Erwin</t>
  </si>
  <si>
    <t>Alex Kendrick</t>
  </si>
  <si>
    <t>Moms' Night OutÂ </t>
  </si>
  <si>
    <t>Donnie DarkoÂ </t>
  </si>
  <si>
    <t>James Duval</t>
  </si>
  <si>
    <t>Mike van Diem</t>
  </si>
  <si>
    <t>Jan Decleir</t>
  </si>
  <si>
    <t>CharacterÂ </t>
  </si>
  <si>
    <t>Jonas Ã…kerlund</t>
  </si>
  <si>
    <t>SpunÂ </t>
  </si>
  <si>
    <t>Todd Solondz</t>
  </si>
  <si>
    <t>Lady VengeanceÂ 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</si>
  <si>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</si>
  <si>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</si>
  <si>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</si>
  <si>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</si>
  <si>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</si>
  <si>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</si>
  <si>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</si>
  <si>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Falcon RisingÂ </t>
  </si>
  <si>
    <t>Nick Love</t>
  </si>
  <si>
    <t>The SweeneyÂ </t>
  </si>
  <si>
    <t>Whale RiderÂ </t>
  </si>
  <si>
    <t>R. Balki</t>
  </si>
  <si>
    <t>Vidya Balan</t>
  </si>
  <si>
    <t>PaaÂ </t>
  </si>
  <si>
    <t>Fantasy|Thriller</t>
  </si>
  <si>
    <t>Night WatchÂ </t>
  </si>
  <si>
    <t>The Crying GameÂ </t>
  </si>
  <si>
    <t>Art Hindle</t>
  </si>
  <si>
    <t>Porky'sÂ </t>
  </si>
  <si>
    <t>Survival of the DeadÂ </t>
  </si>
  <si>
    <t>Lost in TranslationÂ </t>
  </si>
  <si>
    <t>Annie HallÂ </t>
  </si>
  <si>
    <t>Cecil B. DeMille</t>
  </si>
  <si>
    <t>Gloria Grahame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</si>
  <si>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</si>
  <si>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</si>
  <si>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</si>
  <si>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</si>
  <si>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</si>
  <si>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</si>
  <si>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Billy Wilder</t>
  </si>
  <si>
    <t>The Boy Next DoorÂ </t>
  </si>
  <si>
    <t>Lisa Cholodenko</t>
  </si>
  <si>
    <t>The Kids Are All RightÂ </t>
  </si>
  <si>
    <t>Meg Foster</t>
  </si>
  <si>
    <t>They LiveÂ </t>
  </si>
  <si>
    <t>Ed Gass-Donnelly</t>
  </si>
  <si>
    <t>The Last Exorcism Part IIÂ </t>
  </si>
  <si>
    <t>Ellar Coltrane</t>
  </si>
  <si>
    <t>BoyhoodÂ </t>
  </si>
  <si>
    <t>ScoopÂ </t>
  </si>
  <si>
    <t>DJ Pooh</t>
  </si>
  <si>
    <t>The WashÂ </t>
  </si>
  <si>
    <t>3 StrikesÂ </t>
  </si>
  <si>
    <t>Crime|Drama|Fantasy|Romance</t>
  </si>
  <si>
    <t>The CoolerÂ </t>
  </si>
  <si>
    <t>The Night ListenerÂ </t>
  </si>
  <si>
    <t>The OrphanageÂ </t>
  </si>
  <si>
    <t>Ashley Rickards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</si>
  <si>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</si>
  <si>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</si>
  <si>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</si>
  <si>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</si>
  <si>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</si>
  <si>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</si>
  <si>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</si>
  <si>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</si>
  <si>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</si>
  <si>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</si>
  <si>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</si>
  <si>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</si>
  <si>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</si>
  <si>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</si>
  <si>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</si>
  <si>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Dave McKean</t>
  </si>
  <si>
    <t>Stephanie Leonidas</t>
  </si>
  <si>
    <t>MirrormaskÂ </t>
  </si>
  <si>
    <t>Ron Fricke</t>
  </si>
  <si>
    <t>Collin Alfredo St. Dic</t>
  </si>
  <si>
    <t>SamsaraÂ </t>
  </si>
  <si>
    <t>Ruggero Deodato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</si>
  <si>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</si>
  <si>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</si>
  <si>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</si>
  <si>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</si>
  <si>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</si>
  <si>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</si>
  <si>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</si>
  <si>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</si>
  <si>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</si>
  <si>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Comedy|Horror|Mystery</t>
  </si>
  <si>
    <t>Psycho Beach PartyÂ </t>
  </si>
  <si>
    <t>The Big TeaseÂ </t>
  </si>
  <si>
    <t>Jorge RamÃ­rez SuÃ¡rez</t>
  </si>
  <si>
    <t>Adriana Barraza</t>
  </si>
  <si>
    <t>Hector Kotsifakis</t>
  </si>
  <si>
    <t>Buen DÃ­a, RamÃ³nÂ </t>
  </si>
  <si>
    <t>TrustÂ </t>
  </si>
  <si>
    <t>An Everlasting PieceÂ </t>
  </si>
  <si>
    <t>Rachel Griffiths</t>
  </si>
  <si>
    <t>Among GiantsÂ </t>
  </si>
  <si>
    <t>AdoreÂ </t>
  </si>
  <si>
    <t>Fernando LeÃ³n de Aranoa</t>
  </si>
  <si>
    <t>Mondays in the SunÂ </t>
  </si>
  <si>
    <t>Jim Mickle</t>
  </si>
  <si>
    <t>Connor Paolo</t>
  </si>
  <si>
    <t>Stake LandÂ </t>
  </si>
  <si>
    <t>The Last Time I Committed SuicideÂ </t>
  </si>
  <si>
    <t>Karim AÃ¯nouz</t>
  </si>
  <si>
    <t>Futuro BeachÂ </t>
  </si>
  <si>
    <t>Ruba Nadda</t>
  </si>
  <si>
    <t>Saad Siddiqui</t>
  </si>
  <si>
    <t>InescapableÂ </t>
  </si>
  <si>
    <t>Edward Burns</t>
  </si>
  <si>
    <t>Victor Fleming</t>
  </si>
  <si>
    <t>Hattie McDaniel</t>
  </si>
  <si>
    <t>Gone with the WindÂ </t>
  </si>
  <si>
    <t>Richard Raymond</t>
  </si>
  <si>
    <t>Desert DancerÂ </t>
  </si>
  <si>
    <t>Adventure|War|Western</t>
  </si>
  <si>
    <t>Major DundeeÂ </t>
  </si>
  <si>
    <t>George Sidney</t>
  </si>
  <si>
    <t>Biography|Comedy|Musical|Romance|Western</t>
  </si>
  <si>
    <t>Keenan Wynn</t>
  </si>
  <si>
    <t>Annie Get Your GunÂ </t>
  </si>
  <si>
    <t>Fernanda Montenegro</t>
  </si>
  <si>
    <t>Peter Stebbings</t>
  </si>
  <si>
    <t>DefendorÂ </t>
  </si>
  <si>
    <t>Vincente Minnelli</t>
  </si>
  <si>
    <t>Adventure|Comedy|Musical|Romance</t>
  </si>
  <si>
    <t>Gladys Cooper</t>
  </si>
  <si>
    <t>The PirateÂ </t>
  </si>
  <si>
    <t>Dagur KÃ¡ri</t>
  </si>
  <si>
    <t>Alice Olivia Clarke</t>
  </si>
  <si>
    <t>The Good HeartÂ </t>
  </si>
  <si>
    <t>The History BoysÂ </t>
  </si>
  <si>
    <t>The Full MontyÂ </t>
  </si>
  <si>
    <t>Jim Abrahams</t>
  </si>
  <si>
    <t>Peter Graves</t>
  </si>
  <si>
    <t>Airplane!Â </t>
  </si>
  <si>
    <t>FridayÂ </t>
  </si>
  <si>
    <t>Menace II SocietyÂ </t>
  </si>
  <si>
    <t>Michael Gornick</t>
  </si>
  <si>
    <t>Creepshow 2Â </t>
  </si>
  <si>
    <t>Robert Eggers</t>
  </si>
  <si>
    <t>The WitchÂ </t>
  </si>
  <si>
    <t>Michael Martin</t>
  </si>
  <si>
    <t>Joe Estevez</t>
  </si>
  <si>
    <t>I Got the Hook UpÂ </t>
  </si>
  <si>
    <t>She's the OneÂ </t>
  </si>
  <si>
    <t>Gods and MonstersÂ </t>
  </si>
  <si>
    <t>Ricardo DarÃ­n</t>
  </si>
  <si>
    <t>The Secret in Their EyesÂ </t>
  </si>
  <si>
    <t>Argentina</t>
  </si>
  <si>
    <t>Evil Dead IIÂ </t>
  </si>
  <si>
    <t>Louis C.K.</t>
  </si>
  <si>
    <t>Action|Adventure|Comedy|Musical</t>
  </si>
  <si>
    <t>Pootie TangÂ </t>
  </si>
  <si>
    <t>Salvador Carrasco</t>
  </si>
  <si>
    <t>Elpidia Carrillo</t>
  </si>
  <si>
    <t>La otra conquistaÂ </t>
  </si>
  <si>
    <t>AndrÃ© Ã˜vredal</t>
  </si>
  <si>
    <t>Comedy|Drama|Fantasy|Horror</t>
  </si>
  <si>
    <t>Otto Jespersen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</si>
  <si>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</si>
  <si>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</si>
  <si>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</si>
  <si>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</si>
  <si>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</si>
  <si>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</si>
  <si>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</si>
  <si>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Action|Biography|Crime|Drama|Family|Fantasy</t>
  </si>
  <si>
    <t>The Masked SaintÂ </t>
  </si>
  <si>
    <t>Robert Townsend</t>
  </si>
  <si>
    <t>Charles Ferguson</t>
  </si>
  <si>
    <t>Jane Goodall</t>
  </si>
  <si>
    <t>Time to ChooseÂ </t>
  </si>
  <si>
    <t>Luc Jacquet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</si>
  <si>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</si>
  <si>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</si>
  <si>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</si>
  <si>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</si>
  <si>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</si>
  <si>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</si>
  <si>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</si>
  <si>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</si>
  <si>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</si>
  <si>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Karen Moncrieff</t>
  </si>
  <si>
    <t>Thomas Bo Larsen</t>
  </si>
  <si>
    <t>The HuntÂ </t>
  </si>
  <si>
    <t>BellaÂ </t>
  </si>
  <si>
    <t>Eric Styles</t>
  </si>
  <si>
    <t>Dreaming of Joseph LeesÂ </t>
  </si>
  <si>
    <t>Joshua Marston</t>
  </si>
  <si>
    <t>Maria Full of GraceÂ </t>
  </si>
  <si>
    <t>Colombia</t>
  </si>
  <si>
    <t>BeginnersÂ </t>
  </si>
  <si>
    <t>Animal HouseÂ </t>
  </si>
  <si>
    <t>Honor Blackman</t>
  </si>
  <si>
    <t>GoldfingerÂ </t>
  </si>
  <si>
    <t>Caleb Landry Jones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</si>
  <si>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</si>
  <si>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</si>
  <si>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</si>
  <si>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</si>
  <si>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</si>
  <si>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</si>
  <si>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Crime|Documentary|Drama</t>
  </si>
  <si>
    <t>Bowling for ColumbineÂ </t>
  </si>
  <si>
    <t>Jack Sholder</t>
  </si>
  <si>
    <t>A Nightmare on Elm Street 2: Freddy's RevengeÂ </t>
  </si>
  <si>
    <t>A Room with a ViewÂ </t>
  </si>
  <si>
    <t>The PurgeÂ </t>
  </si>
  <si>
    <t>Danielle Kotch</t>
  </si>
  <si>
    <t>SinisterÂ </t>
  </si>
  <si>
    <t>Biography|Comedy|Documentary</t>
  </si>
  <si>
    <t>Martin Lawrence Live: RunteldatÂ </t>
  </si>
  <si>
    <t>Air BudÂ </t>
  </si>
  <si>
    <t>Tom McLoughlin</t>
  </si>
  <si>
    <t>Jason Lives: Friday the 13th Part VIÂ </t>
  </si>
  <si>
    <t>The Bridge on the River KwaiÂ </t>
  </si>
  <si>
    <t>Spaced InvadersÂ </t>
  </si>
  <si>
    <t>Adam Marcus</t>
  </si>
  <si>
    <t>Jason Goes to Hell: The Final FridayÂ </t>
  </si>
  <si>
    <t>Comedy|Documentary|Music</t>
  </si>
  <si>
    <t>Dave Chappelle's Block PartyÂ </t>
  </si>
  <si>
    <t>Benny Boom</t>
  </si>
  <si>
    <t>Next Day AirÂ </t>
  </si>
  <si>
    <t>Nnegest LikkÃ©</t>
  </si>
  <si>
    <t>Phat GirlzÂ </t>
  </si>
  <si>
    <t>Seamus Davey-Fitzpatrick</t>
  </si>
  <si>
    <t>Before MidnightÂ </t>
  </si>
  <si>
    <t>Christopher Leitch</t>
  </si>
  <si>
    <t>John Astin</t>
  </si>
  <si>
    <t>Teen Wolf TooÂ </t>
  </si>
  <si>
    <t>Angus Scrimm</t>
  </si>
  <si>
    <t>Phantasm IIÂ 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</si>
  <si>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</si>
  <si>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</si>
  <si>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</si>
  <si>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</si>
  <si>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</si>
  <si>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</si>
  <si>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</si>
  <si>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Crime|Drama|History|Romance</t>
  </si>
  <si>
    <t>Kama Sutra: A Tale of LoveÂ </t>
  </si>
  <si>
    <t>Anthony Hickox</t>
  </si>
  <si>
    <t>Warlock: The ArmageddonÂ </t>
  </si>
  <si>
    <t>Tom Schulman</t>
  </si>
  <si>
    <t>8 Heads in a Duffel BagÂ </t>
  </si>
  <si>
    <t>Jill Sprecher</t>
  </si>
  <si>
    <t>Thirteen Conversations About One ThingÂ </t>
  </si>
  <si>
    <t>Darren Stein</t>
  </si>
  <si>
    <t>JawbreakerÂ </t>
  </si>
  <si>
    <t>BasquiatÂ </t>
  </si>
  <si>
    <t>TsotsiÂ </t>
  </si>
  <si>
    <t>Rapulana Seiphemo</t>
  </si>
  <si>
    <t>Zulu</t>
  </si>
  <si>
    <t>HappinessÂ </t>
  </si>
  <si>
    <t>DysFunktional FamilyÂ </t>
  </si>
  <si>
    <t>Comedy|Drama|Horror</t>
  </si>
  <si>
    <t>TuskÂ </t>
  </si>
  <si>
    <t>OldboyÂ </t>
  </si>
  <si>
    <t>David Nixon</t>
  </si>
  <si>
    <t>Robyn Lively</t>
  </si>
  <si>
    <t>Letters to GodÂ </t>
  </si>
  <si>
    <t>Jason Eisener</t>
  </si>
  <si>
    <t>Hobo with a ShotgunÂ </t>
  </si>
  <si>
    <t>Enrique Begne</t>
  </si>
  <si>
    <t>CompadresÂ </t>
  </si>
  <si>
    <t>Michael Landon Jr.</t>
  </si>
  <si>
    <t>Drama|Family|Western</t>
  </si>
  <si>
    <t>Love's Abiding JoyÂ </t>
  </si>
  <si>
    <t>Whit Stillman</t>
  </si>
  <si>
    <t>Leslye Headland</t>
  </si>
  <si>
    <t>BacheloretteÂ </t>
  </si>
  <si>
    <t>Tim and Eric's Billion Dollar MovieÂ </t>
  </si>
  <si>
    <t>Summer StormÂ </t>
  </si>
  <si>
    <t>Kate Connor</t>
  </si>
  <si>
    <t>Johnny Pacar</t>
  </si>
  <si>
    <t>Fort McCoyÂ </t>
  </si>
  <si>
    <t>Deon Taylor</t>
  </si>
  <si>
    <t>Matt Cohen</t>
  </si>
  <si>
    <t>Chain LetterÂ </t>
  </si>
  <si>
    <t>Just LookingÂ </t>
  </si>
  <si>
    <t>The DivideÂ </t>
  </si>
  <si>
    <t>Francesca Gregorini</t>
  </si>
  <si>
    <t>Tanner HallÂ </t>
  </si>
  <si>
    <t>Youssef Delara</t>
  </si>
  <si>
    <t>John Robinson</t>
  </si>
  <si>
    <t>Central StationÂ </t>
  </si>
  <si>
    <t>Susan Seidelman</t>
  </si>
  <si>
    <t>Boynton Beach ClubÂ </t>
  </si>
  <si>
    <t>Heidi Ewing</t>
  </si>
  <si>
    <t>Greg Crowe</t>
  </si>
  <si>
    <t>FreakonomicsÂ </t>
  </si>
  <si>
    <t>High TensionÂ </t>
  </si>
  <si>
    <t>Isaac Hayes</t>
  </si>
  <si>
    <t>Hustle &amp; FlowÂ </t>
  </si>
  <si>
    <t>Nehemiah Persoff</t>
  </si>
  <si>
    <t>Some Like It HotÂ </t>
  </si>
  <si>
    <t>John Carl Buechler</t>
  </si>
  <si>
    <t>Terry Kiser</t>
  </si>
  <si>
    <t>Friday the 13th Part VII: The New BloodÂ </t>
  </si>
  <si>
    <t>Margaret Hamilton</t>
  </si>
  <si>
    <t>The Wizard of OzÂ </t>
  </si>
  <si>
    <t>Young FrankensteinÂ </t>
  </si>
  <si>
    <t>Diary of the DeadÂ </t>
  </si>
  <si>
    <t>Victor Nunez</t>
  </si>
  <si>
    <t>Ulee's GoldÂ </t>
  </si>
  <si>
    <t>Romance</t>
  </si>
  <si>
    <t>Blazing SaddlesÂ </t>
  </si>
  <si>
    <t>Judie Aronson</t>
  </si>
  <si>
    <t>Friday the 13th: The Final ChapterÂ </t>
  </si>
  <si>
    <t>Pawel Pawlikowski</t>
  </si>
  <si>
    <t>MauriceÂ </t>
  </si>
  <si>
    <t>Frank Sebastiano</t>
  </si>
  <si>
    <t>Beer LeagueÂ </t>
  </si>
  <si>
    <t>Nacho Vigalondo</t>
  </si>
  <si>
    <t>Karra Elejalde</t>
  </si>
  <si>
    <t>TimecrimesÂ </t>
  </si>
  <si>
    <t>A Haunted HouseÂ </t>
  </si>
  <si>
    <t>Dinesh D'Souza</t>
  </si>
  <si>
    <t>Barack Obama</t>
  </si>
  <si>
    <t>2016: Obama's AmericaÂ </t>
  </si>
  <si>
    <t>That Thing You Do!Â </t>
  </si>
  <si>
    <t>Tommy Lee Wallace</t>
  </si>
  <si>
    <t>Halloween III: Season of the WitchÂ </t>
  </si>
  <si>
    <t>Leslie Small</t>
  </si>
  <si>
    <t>David Jason Perez</t>
  </si>
  <si>
    <t>Kevin Hart: Let Me ExplainÂ </t>
  </si>
  <si>
    <t>My Own Private IdahoÂ </t>
  </si>
  <si>
    <t>Garden StateÂ </t>
  </si>
  <si>
    <t>Hanno PÃ¶schl</t>
  </si>
  <si>
    <t>Before SunriseÂ </t>
  </si>
  <si>
    <t>Action|Drama|Horror|Thriller</t>
  </si>
  <si>
    <t>Alison Maclean</t>
  </si>
  <si>
    <t>Jesus' SonÂ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</si>
  <si>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</si>
  <si>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</si>
  <si>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</si>
  <si>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</si>
  <si>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</si>
  <si>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</si>
  <si>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</si>
  <si>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</si>
  <si>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Comedy|Documentary|War</t>
  </si>
  <si>
    <t>Bill Maher</t>
  </si>
  <si>
    <t>ReligulousÂ </t>
  </si>
  <si>
    <t>Joshua Tickell</t>
  </si>
  <si>
    <t>Sheryl Crow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</si>
  <si>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</si>
  <si>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</si>
  <si>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</si>
  <si>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</si>
  <si>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</si>
  <si>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</si>
  <si>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Dustin Lance Black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</si>
  <si>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</si>
  <si>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</si>
  <si>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</si>
  <si>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</si>
  <si>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</si>
  <si>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</si>
  <si>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</si>
  <si>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</si>
  <si>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</si>
  <si>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</si>
  <si>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This Is EnglandÂ </t>
  </si>
  <si>
    <t>Carmen Marron</t>
  </si>
  <si>
    <t>Jossara Jinaro</t>
  </si>
  <si>
    <t>Go for It!Â </t>
  </si>
  <si>
    <t>Leopold Stokowski</t>
  </si>
  <si>
    <t>FantasiaÂ </t>
  </si>
  <si>
    <t>Richard Brooker</t>
  </si>
  <si>
    <t>Friday the 13th Part IIIÂ </t>
  </si>
  <si>
    <t>Danny Steinmann</t>
  </si>
  <si>
    <t>Tiffany Helm</t>
  </si>
  <si>
    <t>Friday the 13th: A New BeginningÂ </t>
  </si>
  <si>
    <t>The Last Sin EaterÂ </t>
  </si>
  <si>
    <t>Jon Gunn</t>
  </si>
  <si>
    <t>Do You Believe?Â </t>
  </si>
  <si>
    <t>William Wyler</t>
  </si>
  <si>
    <t>Myrna Loy</t>
  </si>
  <si>
    <t>The Best Years of Our LivesÂ </t>
  </si>
  <si>
    <t>Larry Clark</t>
  </si>
  <si>
    <t>Petter NÃ¦ss</t>
  </si>
  <si>
    <t>JÃ¸rgen Langhelle</t>
  </si>
  <si>
    <t>EllingÂ </t>
  </si>
  <si>
    <t>Robert Fontaine</t>
  </si>
  <si>
    <t>Michael Derek</t>
  </si>
  <si>
    <t>Mi AmericaÂ </t>
  </si>
  <si>
    <t>From Russia with LoveÂ </t>
  </si>
  <si>
    <t>Michael Herz</t>
  </si>
  <si>
    <t>Action|Comedy|Horror|Sci-Fi</t>
  </si>
  <si>
    <t>Phoebe Legere</t>
  </si>
  <si>
    <t>The Toxic Avenger Part IIÂ </t>
  </si>
  <si>
    <t>David Robert Mitchell</t>
  </si>
  <si>
    <t>Maika Monroe</t>
  </si>
  <si>
    <t>It FollowsÂ </t>
  </si>
  <si>
    <t>Mad Max 2: The Road WarriorÂ </t>
  </si>
  <si>
    <t>Chia-Liang Liu</t>
  </si>
  <si>
    <t>The Legend of Drunken MasterÂ </t>
  </si>
  <si>
    <t>Alicia Goranson</t>
  </si>
  <si>
    <t>Boys Don't CryÂ </t>
  </si>
  <si>
    <t>Chris Kentis</t>
  </si>
  <si>
    <t>Eric Sheffer Stevens</t>
  </si>
  <si>
    <t>Silent HouseÂ </t>
  </si>
  <si>
    <t>The Lives of OthersÂ </t>
  </si>
  <si>
    <t>Ben Davies</t>
  </si>
  <si>
    <t>CourageousÂ </t>
  </si>
  <si>
    <t>Sylvain Chomet</t>
  </si>
  <si>
    <t>Animation|Comedy|Drama</t>
  </si>
  <si>
    <t>Michel Robin</t>
  </si>
  <si>
    <t>The Triplets of BellevilleÂ </t>
  </si>
  <si>
    <t>Chris Eyre</t>
  </si>
  <si>
    <t>Smoke SignalsÂ </t>
  </si>
  <si>
    <t>James Urbaniak</t>
  </si>
  <si>
    <t>Before SunsetÂ </t>
  </si>
  <si>
    <t>Amores PerrosÂ </t>
  </si>
  <si>
    <t>ThirteenÂ </t>
  </si>
  <si>
    <t>Elia Kazan</t>
  </si>
  <si>
    <t>Debra Granik</t>
  </si>
  <si>
    <t>Winter's BoneÂ </t>
  </si>
  <si>
    <t>Miranda July</t>
  </si>
  <si>
    <t>Najarra Townsend</t>
  </si>
  <si>
    <t>Me and You and Everyone We KnowÂ </t>
  </si>
  <si>
    <t>Crime|Documentary</t>
  </si>
  <si>
    <t>Max Joseph</t>
  </si>
  <si>
    <t>We Are Your FriendsÂ </t>
  </si>
  <si>
    <t>Harsh TimesÂ </t>
  </si>
  <si>
    <t>CaptiveÂ </t>
  </si>
  <si>
    <t>Full FrontalÂ </t>
  </si>
  <si>
    <t>Kevin Tenney</t>
  </si>
  <si>
    <t>WitchboardÂ </t>
  </si>
  <si>
    <t>Sook-Yin Lee</t>
  </si>
  <si>
    <t>ShortbusÂ </t>
  </si>
  <si>
    <t>Ari Folman</t>
  </si>
  <si>
    <t>Animation|Biography|Documentary|Drama|History|War</t>
  </si>
  <si>
    <t>Waltz with BashirÂ </t>
  </si>
  <si>
    <t>Israel</t>
  </si>
  <si>
    <t>Gary Rogers</t>
  </si>
  <si>
    <t>Kirby Heyborne</t>
  </si>
  <si>
    <t>Noah Danby</t>
  </si>
  <si>
    <t>The Book of Mormon Movie, Volume 1: The JourneyÂ </t>
  </si>
  <si>
    <t>Documentary|War</t>
  </si>
  <si>
    <t>No End in SightÂ </t>
  </si>
  <si>
    <t>Marielle Heller</t>
  </si>
  <si>
    <t>The Diary of a Teenage GirlÂ </t>
  </si>
  <si>
    <t>David Sington</t>
  </si>
  <si>
    <t>Documentary|History</t>
  </si>
  <si>
    <t>John F. Kennedy</t>
  </si>
  <si>
    <t>In the Shadow of the MoonÂ </t>
  </si>
  <si>
    <t>Kelly Reichardt</t>
  </si>
  <si>
    <t>Biography|Documentary|History</t>
  </si>
  <si>
    <t>Inside Deep ThroatÂ </t>
  </si>
  <si>
    <t>Huck Botko</t>
  </si>
  <si>
    <t>Matt Bennett</t>
  </si>
  <si>
    <t>The Virginity HitÂ </t>
  </si>
  <si>
    <t>David Duchovny</t>
  </si>
  <si>
    <t>House of DÂ </t>
  </si>
  <si>
    <t>Lance Mungia</t>
  </si>
  <si>
    <t>Action|Adventure|Comedy|Drama|Music|Sci-Fi</t>
  </si>
  <si>
    <t>Jeffrey Falcon</t>
  </si>
  <si>
    <t>Six-String SamuraiÂ </t>
  </si>
  <si>
    <t>Karisma Kapoor</t>
  </si>
  <si>
    <t>Hue Rhodes</t>
  </si>
  <si>
    <t>Saint John of Las VegasÂ </t>
  </si>
  <si>
    <t>StonewallÂ </t>
  </si>
  <si>
    <t>Noah Buschel</t>
  </si>
  <si>
    <t>The Missing PersonÂ </t>
  </si>
  <si>
    <t>Hunter Richards</t>
  </si>
  <si>
    <t>LondonÂ </t>
  </si>
  <si>
    <t>Laurie Collyer</t>
  </si>
  <si>
    <t>SherrybabyÂ </t>
  </si>
  <si>
    <t>Ralph Ziman</t>
  </si>
  <si>
    <t>Gangster's Paradise: JerusalemaÂ </t>
  </si>
  <si>
    <t>Orson Welles</t>
  </si>
  <si>
    <t>Crime|Drama|Film-Noir|Mystery|Thriller</t>
  </si>
  <si>
    <t>Rita Hayworth</t>
  </si>
  <si>
    <t>The Lady from ShanghaiÂ </t>
  </si>
  <si>
    <t>Paul Bunnell</t>
  </si>
  <si>
    <t>Comedy|Fantasy|Musical|Sci-Fi</t>
  </si>
  <si>
    <t>Kate Maberly</t>
  </si>
  <si>
    <t>The Ghastly Love of Johnny XÂ </t>
  </si>
  <si>
    <t>Derick Martini</t>
  </si>
  <si>
    <t>Tim Hunter</t>
  </si>
  <si>
    <t>River's EdgeÂ </t>
  </si>
  <si>
    <t>NorthforkÂ </t>
  </si>
  <si>
    <t>BuriedÂ </t>
  </si>
  <si>
    <t>Pascal Arnold</t>
  </si>
  <si>
    <t>Karl E. Landler</t>
  </si>
  <si>
    <t>One to AnotherÂ </t>
  </si>
  <si>
    <t>Biography|Crime|Documentary|History|Thriller</t>
  </si>
  <si>
    <t>Paul McGill</t>
  </si>
  <si>
    <t>Man on WireÂ </t>
  </si>
  <si>
    <t>Jamal Hill</t>
  </si>
  <si>
    <t>Brotherly LoveÂ </t>
  </si>
  <si>
    <t>Daniel Stamm</t>
  </si>
  <si>
    <t>The Last ExorcismÂ </t>
  </si>
  <si>
    <t>Carlos Carrera</t>
  </si>
  <si>
    <t>El crimen del padre AmaroÂ </t>
  </si>
  <si>
    <t>Benh Zeitlin</t>
  </si>
  <si>
    <t>Beasts of the Southern WildÂ </t>
  </si>
  <si>
    <t>Maggie Greenwald</t>
  </si>
  <si>
    <t>SongcatcherÂ </t>
  </si>
  <si>
    <t>The Greatest Movie Ever SoldÂ </t>
  </si>
  <si>
    <t>Khyentse Norbu</t>
  </si>
  <si>
    <t>Tshewang Dendup</t>
  </si>
  <si>
    <t>Travelers and MagiciansÂ </t>
  </si>
  <si>
    <t>Dzongkha</t>
  </si>
  <si>
    <t>Run Lola RunÂ </t>
  </si>
  <si>
    <t>Lucky McKee</t>
  </si>
  <si>
    <t>MayÂ </t>
  </si>
  <si>
    <t>In the BedroomÂ </t>
  </si>
  <si>
    <t>Steven R. Monroe</t>
  </si>
  <si>
    <t>Sarah Butler</t>
  </si>
  <si>
    <t>I Spit on Your GraveÂ </t>
  </si>
  <si>
    <t>Mark Illsley</t>
  </si>
  <si>
    <t>Ally Walker</t>
  </si>
  <si>
    <t>Happy, TexasÂ </t>
  </si>
  <si>
    <t>My Summer of LoveÂ </t>
  </si>
  <si>
    <t>Ritesh Batra</t>
  </si>
  <si>
    <t>Nawazuddin Siddiqui</t>
  </si>
  <si>
    <t>The LunchboxÂ </t>
  </si>
  <si>
    <t>Sally Potter</t>
  </si>
  <si>
    <t>YesÂ </t>
  </si>
  <si>
    <t>Dave Meyers</t>
  </si>
  <si>
    <t>FoolishÂ </t>
  </si>
  <si>
    <t>Nadine Labaki</t>
  </si>
  <si>
    <t>Yasmine Al Massri</t>
  </si>
  <si>
    <t>CaramelÂ </t>
  </si>
  <si>
    <t>Eytan Fox</t>
  </si>
  <si>
    <t>Ohad Knoller</t>
  </si>
  <si>
    <t>The BubbleÂ </t>
  </si>
  <si>
    <t>Romesh Sharma</t>
  </si>
  <si>
    <t>Dil Jo Bhi Kahey...Â </t>
  </si>
  <si>
    <t>FranÃ§ois Truffaut</t>
  </si>
  <si>
    <t>Mississippi MermaidÂ </t>
  </si>
  <si>
    <t>I Love Your WorkÂ </t>
  </si>
  <si>
    <t>Adrienne Shelly</t>
  </si>
  <si>
    <t>WaitressÂ </t>
  </si>
  <si>
    <t>Newt Arnold</t>
  </si>
  <si>
    <t>BloodsportÂ </t>
  </si>
  <si>
    <t>KidsÂ </t>
  </si>
  <si>
    <t>William Baldwin</t>
  </si>
  <si>
    <t>The Squid and the WhaleÂ </t>
  </si>
  <si>
    <t>Scott Cohen</t>
  </si>
  <si>
    <t>Kissing Jessica SteinÂ </t>
  </si>
  <si>
    <t>Matthew Ziff</t>
  </si>
  <si>
    <t>ExoticaÂ </t>
  </si>
  <si>
    <t>Buffalo '66Â </t>
  </si>
  <si>
    <t>InsidiousÂ </t>
  </si>
  <si>
    <t>FabiÃ¡n Bielinsky</t>
  </si>
  <si>
    <t>Nine QueensÂ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</si>
  <si>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</si>
  <si>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</si>
  <si>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</si>
  <si>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</si>
  <si>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</si>
  <si>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</si>
  <si>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</si>
  <si>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Session 9Â </t>
  </si>
  <si>
    <t>Jessy Schram</t>
  </si>
  <si>
    <t>I Want Someone to Eat Cheese WithÂ </t>
  </si>
  <si>
    <t>Charles Chaplin</t>
  </si>
  <si>
    <t>Paulette Goddard</t>
  </si>
  <si>
    <t>Modern TimesÂ </t>
  </si>
  <si>
    <t>Pete Jones</t>
  </si>
  <si>
    <t>Stolen SummerÂ </t>
  </si>
  <si>
    <t>My Name Is BruceÂ </t>
  </si>
  <si>
    <t>The SalonÂ </t>
  </si>
  <si>
    <t>Adam Carolla</t>
  </si>
  <si>
    <t>Road HardÂ </t>
  </si>
  <si>
    <t>Brian Lee Franklin</t>
  </si>
  <si>
    <t>AmigoÂ </t>
  </si>
  <si>
    <t>Bruce McDonald</t>
  </si>
  <si>
    <t>PontypoolÂ </t>
  </si>
  <si>
    <t>James Mottern</t>
  </si>
  <si>
    <t>TruckerÂ </t>
  </si>
  <si>
    <t>The Lords of SalemÂ </t>
  </si>
  <si>
    <t>William Cottrell</t>
  </si>
  <si>
    <t>Adriana Caselotti</t>
  </si>
  <si>
    <t>Snow White and the Seven DwarfsÂ </t>
  </si>
  <si>
    <t>Lucrecia Martel</t>
  </si>
  <si>
    <t>The Holy GirlÂ </t>
  </si>
  <si>
    <t>Zak Penn</t>
  </si>
  <si>
    <t>Adventure|Comedy|Horror</t>
  </si>
  <si>
    <t>Incident at Loch NessÂ </t>
  </si>
  <si>
    <t>Lock, Stock and Two Smoking BarrelsÂ </t>
  </si>
  <si>
    <t>The CelebrationÂ </t>
  </si>
  <si>
    <t>Trees LoungeÂ </t>
  </si>
  <si>
    <t>Ham Tran</t>
  </si>
  <si>
    <t>Long Nguyen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</si>
  <si>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</si>
  <si>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</si>
  <si>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</si>
  <si>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</si>
  <si>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</si>
  <si>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</si>
  <si>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</si>
  <si>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</si>
  <si>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</si>
  <si>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Neal 'N' NikkiÂ </t>
  </si>
  <si>
    <t>Betsy Palmer</t>
  </si>
  <si>
    <t>Friday the 13th Part 2Â </t>
  </si>
  <si>
    <t>Filly BrownÂ </t>
  </si>
  <si>
    <t>Sex, Lies, and VideotapeÂ </t>
  </si>
  <si>
    <t>SawÂ </t>
  </si>
  <si>
    <t>Super TroopersÂ </t>
  </si>
  <si>
    <t>Claudia Sainte-Luce</t>
  </si>
  <si>
    <t>Ximena Ayala</t>
  </si>
  <si>
    <t>The Amazing CatfishÂ 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</si>
  <si>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</si>
  <si>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</si>
  <si>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</si>
  <si>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</si>
  <si>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</si>
  <si>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</si>
  <si>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</si>
  <si>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The Good, the Bad and the UglyÂ </t>
  </si>
  <si>
    <t>Anna Muylaert</t>
  </si>
  <si>
    <t>Alex Huszar</t>
  </si>
  <si>
    <t>The Second MotherÂ </t>
  </si>
  <si>
    <t>Steve Taylor</t>
  </si>
  <si>
    <t>Blue Like JazzÂ </t>
  </si>
  <si>
    <t>Kurt Voss</t>
  </si>
  <si>
    <t>Lemmy</t>
  </si>
  <si>
    <t>Down and Out with the DollsÂ </t>
  </si>
  <si>
    <t>James David Pasternak</t>
  </si>
  <si>
    <t>Certifiably JonathanÂ </t>
  </si>
  <si>
    <t>Tom Sanchez</t>
  </si>
  <si>
    <t>Nataniel SÃ¡nchez</t>
  </si>
  <si>
    <t>The Knife of Don JuanÂ </t>
  </si>
  <si>
    <t>Adventure|Comedy|Sport</t>
  </si>
  <si>
    <t>AirborneÂ </t>
  </si>
  <si>
    <t>Rob McKittrick</t>
  </si>
  <si>
    <t>Waiting...Â </t>
  </si>
  <si>
    <t>Dead Man's ShoesÂ </t>
  </si>
  <si>
    <t>Jeff Burr</t>
  </si>
  <si>
    <t>From a Whisper to a ScreamÂ </t>
  </si>
  <si>
    <t>Guy Maddin</t>
  </si>
  <si>
    <t>Comedy|Horror|Musical</t>
  </si>
  <si>
    <t>Sarah Murphy-Dyson</t>
  </si>
  <si>
    <t>Dracula: Pages from a Virgin's DiaryÂ </t>
  </si>
  <si>
    <t>Panos Cosmatos</t>
  </si>
  <si>
    <t>Beyond the Black RainbowÂ </t>
  </si>
  <si>
    <t>Gareth Evans</t>
  </si>
  <si>
    <t>Iko Uwais</t>
  </si>
  <si>
    <t>The Raid: RedemptionÂ </t>
  </si>
  <si>
    <t>Indonesian</t>
  </si>
  <si>
    <t>Indonesia</t>
  </si>
  <si>
    <t>RockyÂ </t>
  </si>
  <si>
    <t>Levan Gabriadze</t>
  </si>
  <si>
    <t>UnfriendedÂ </t>
  </si>
  <si>
    <t>The HowlingÂ </t>
  </si>
  <si>
    <t>Ursula Andress</t>
  </si>
  <si>
    <t>Dr. NoÂ </t>
  </si>
  <si>
    <t>Bradley Parker</t>
  </si>
  <si>
    <t>Chernobyl DiariesÂ </t>
  </si>
  <si>
    <t>Clive Barker</t>
  </si>
  <si>
    <t>Andrew Robinson</t>
  </si>
  <si>
    <t>HellraiserÂ </t>
  </si>
  <si>
    <t>Harold Cronk</t>
  </si>
  <si>
    <t>Benjamin A. Onyango</t>
  </si>
  <si>
    <t>God's Not Dead 2Â </t>
  </si>
  <si>
    <t>Cry_WolfÂ </t>
  </si>
  <si>
    <t>Takao Okawara</t>
  </si>
  <si>
    <t>Hiroshi Abe</t>
  </si>
  <si>
    <t>Godzilla 2000Â </t>
  </si>
  <si>
    <t>Blue ValentineÂ </t>
  </si>
  <si>
    <t>Duncan Tucker</t>
  </si>
  <si>
    <t>TransamericaÂ </t>
  </si>
  <si>
    <t>Fernanda Andrade</t>
  </si>
  <si>
    <t>The Devil InsideÂ </t>
  </si>
  <si>
    <t>Russ Meyer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</si>
  <si>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</si>
  <si>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</si>
  <si>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</si>
  <si>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</si>
  <si>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</si>
  <si>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</si>
  <si>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</si>
  <si>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</si>
  <si>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</si>
  <si>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</si>
  <si>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</si>
  <si>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</si>
  <si>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</si>
  <si>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</si>
  <si>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</si>
  <si>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Marc Levin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</si>
  <si>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</si>
  <si>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</si>
  <si>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</si>
  <si>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</si>
  <si>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</si>
  <si>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</si>
  <si>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</si>
  <si>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</si>
  <si>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</si>
  <si>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</si>
  <si>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</si>
  <si>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</si>
  <si>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</si>
  <si>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</si>
  <si>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</si>
  <si>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</si>
  <si>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</si>
  <si>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</si>
  <si>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Biography|Crime|Documentary|History</t>
  </si>
  <si>
    <t>Anwar Congo</t>
  </si>
  <si>
    <t>The Act of KillingÂ </t>
  </si>
  <si>
    <t>Alex Gibney</t>
  </si>
  <si>
    <t>Taxi to the Dark SideÂ </t>
  </si>
  <si>
    <t>Paul Crowder</t>
  </si>
  <si>
    <t>PelÃ©</t>
  </si>
  <si>
    <t>Once in a Lifetime: The Extraordinary Story of the New York CosmosÂ </t>
  </si>
  <si>
    <t>Anthony Powell</t>
  </si>
  <si>
    <t>Adventure|Biography|Documentary|Drama</t>
  </si>
  <si>
    <t>Josh Swanson</t>
  </si>
  <si>
    <t>Antarctica: A Year on IceÂ </t>
  </si>
  <si>
    <t>Kief Davidson</t>
  </si>
  <si>
    <t>G.W. Krauss</t>
  </si>
  <si>
    <t>A Lego BrickumentaryÂ </t>
  </si>
  <si>
    <t>Johnny Remo</t>
  </si>
  <si>
    <t>HardflipÂ </t>
  </si>
  <si>
    <t>Vivek Agnihotri</t>
  </si>
  <si>
    <t>Emraan Hashmi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</si>
  <si>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</si>
  <si>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</si>
  <si>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</si>
  <si>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</si>
  <si>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</si>
  <si>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</si>
  <si>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</si>
  <si>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</si>
  <si>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</si>
  <si>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</si>
  <si>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</si>
  <si>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Benjamin Dickinson</t>
  </si>
  <si>
    <t>Creative ControlÂ </t>
  </si>
  <si>
    <t>Hal Haberman</t>
  </si>
  <si>
    <t>SpecialÂ </t>
  </si>
  <si>
    <t>In Her Line of FireÂ </t>
  </si>
  <si>
    <t>The Jimmy ShowÂ </t>
  </si>
  <si>
    <t>On the WaterfrontÂ </t>
  </si>
  <si>
    <t>Kat Coiro</t>
  </si>
  <si>
    <t>L!fe HappensÂ </t>
  </si>
  <si>
    <t>Cristian Mungiu</t>
  </si>
  <si>
    <t>Anamaria Marinca</t>
  </si>
  <si>
    <t>4 Months, 3 Weeks and 2 DaysÂ </t>
  </si>
  <si>
    <t>Romanian</t>
  </si>
  <si>
    <t>Odessa Rae</t>
  </si>
  <si>
    <t>Hard CandyÂ </t>
  </si>
  <si>
    <t>The QuietÂ </t>
  </si>
  <si>
    <t>Persian</t>
  </si>
  <si>
    <t>Ahna O'Reilly</t>
  </si>
  <si>
    <t>Fruitvale StationÂ </t>
  </si>
  <si>
    <t>Ramaa Mosley</t>
  </si>
  <si>
    <t>Comedy|Fantasy|Thriller</t>
  </si>
  <si>
    <t>The Brass TeapotÂ </t>
  </si>
  <si>
    <t>The HammerÂ </t>
  </si>
  <si>
    <t>C. Jay Cox</t>
  </si>
  <si>
    <t>Latter DaysÂ </t>
  </si>
  <si>
    <t>Jamie Travis</t>
  </si>
  <si>
    <t>For a Good Time, Call...Â </t>
  </si>
  <si>
    <t>Rich Christiano</t>
  </si>
  <si>
    <t>Drama|Fantasy|Sci-Fi</t>
  </si>
  <si>
    <t>Time ChangerÂ </t>
  </si>
  <si>
    <t>Asghar Farhadi</t>
  </si>
  <si>
    <t>Shahab Hosseini</t>
  </si>
  <si>
    <t>A SeparationÂ </t>
  </si>
  <si>
    <t>Welcome to the DollhouseÂ </t>
  </si>
  <si>
    <t>Allison Dean</t>
  </si>
  <si>
    <t>Ruby in ParadiseÂ </t>
  </si>
  <si>
    <t>Victor Rasuk</t>
  </si>
  <si>
    <t>Raising Victor VargasÂ </t>
  </si>
  <si>
    <t>DeterrenceÂ </t>
  </si>
  <si>
    <t>Shane Dawson</t>
  </si>
  <si>
    <t>Not CoolÂ </t>
  </si>
  <si>
    <t>Dead SnowÂ </t>
  </si>
  <si>
    <t>Ryan Little</t>
  </si>
  <si>
    <t>Action|Adventure|Drama|War</t>
  </si>
  <si>
    <t>Corbin Allred</t>
  </si>
  <si>
    <t>Saints and SoldiersÂ </t>
  </si>
  <si>
    <t>American GraffitiÂ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</si>
  <si>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</si>
  <si>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</si>
  <si>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</si>
  <si>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</si>
  <si>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</si>
  <si>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</si>
  <si>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The InnkeepersÂ </t>
  </si>
  <si>
    <t>Raymond J. Barry</t>
  </si>
  <si>
    <t>Interview with the AssassinÂ </t>
  </si>
  <si>
    <t>Oliver Blackburn</t>
  </si>
  <si>
    <t>Donkey PunchÂ </t>
  </si>
  <si>
    <t>Documentary|Drama|Sport</t>
  </si>
  <si>
    <t>William Gates</t>
  </si>
  <si>
    <t>Hoop DreamsÂ </t>
  </si>
  <si>
    <t>L.I.E.Â </t>
  </si>
  <si>
    <t>Ryan Fleck</t>
  </si>
  <si>
    <t>Half NelsonÂ </t>
  </si>
  <si>
    <t>Jennifer Wynne Farmer</t>
  </si>
  <si>
    <t>Naturally NativeÂ </t>
  </si>
  <si>
    <t>Christopher Scott Cherot</t>
  </si>
  <si>
    <t>Hav PlentyÂ </t>
  </si>
  <si>
    <t>Mark Sandrich</t>
  </si>
  <si>
    <t>Ginger Rogers</t>
  </si>
  <si>
    <t>Top HatÂ </t>
  </si>
  <si>
    <t>Daniel Myrick</t>
  </si>
  <si>
    <t>Heather Donahue</t>
  </si>
  <si>
    <t>The Blair Witch ProjectÂ </t>
  </si>
  <si>
    <t>Michael Wadleigh</t>
  </si>
  <si>
    <t>Documentary|History|Music</t>
  </si>
  <si>
    <t>Joe Cocker</t>
  </si>
  <si>
    <t>WoodstockÂ </t>
  </si>
  <si>
    <t>Mercy StreetsÂ </t>
  </si>
  <si>
    <t>Gene Teigland</t>
  </si>
  <si>
    <t>Kendyl Joi</t>
  </si>
  <si>
    <t>Arnolds ParkÂ </t>
  </si>
  <si>
    <t>Scott Ziehl</t>
  </si>
  <si>
    <t>Broken VesselsÂ </t>
  </si>
  <si>
    <t>Paul McCartney</t>
  </si>
  <si>
    <t>A Hard Day's NightÂ </t>
  </si>
  <si>
    <t>Kirk Cameron</t>
  </si>
  <si>
    <t>FireproofÂ </t>
  </si>
  <si>
    <t>Joe Camp</t>
  </si>
  <si>
    <t>Adventure|Family|Romance</t>
  </si>
  <si>
    <t>Frances Bavier</t>
  </si>
  <si>
    <t>BenjiÂ </t>
  </si>
  <si>
    <t>Adventure|Biography|Drama|Horror|Thriller</t>
  </si>
  <si>
    <t>Blanchard Ryan</t>
  </si>
  <si>
    <t>Open WaterÂ </t>
  </si>
  <si>
    <t>John 'Bud' Cardos</t>
  </si>
  <si>
    <t>Kingdom of the SpidersÂ </t>
  </si>
  <si>
    <t>The Station AgentÂ </t>
  </si>
  <si>
    <t>Brian Baugh</t>
  </si>
  <si>
    <t>To Save a LifeÂ </t>
  </si>
  <si>
    <t>Barry W. Blaustein</t>
  </si>
  <si>
    <t>Biography|Documentary|Sport</t>
  </si>
  <si>
    <t>Terry Funk</t>
  </si>
  <si>
    <t>Beyond the MatÂ </t>
  </si>
  <si>
    <t>Kurt Hale</t>
  </si>
  <si>
    <t>The Singles WardÂ </t>
  </si>
  <si>
    <t>Siddiq Barmak</t>
  </si>
  <si>
    <t>Marina Golbahari</t>
  </si>
  <si>
    <t>OsamaÂ </t>
  </si>
  <si>
    <t>Afghanistan</t>
  </si>
  <si>
    <t>Joseph Dorman</t>
  </si>
  <si>
    <t>Sholem Aleichem: Laughing in the DarknessÂ </t>
  </si>
  <si>
    <t>Greg Harrison</t>
  </si>
  <si>
    <t>GrooveÂ </t>
  </si>
  <si>
    <t>The R.M.Â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</si>
  <si>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</si>
  <si>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</si>
  <si>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</si>
  <si>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</si>
  <si>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</si>
  <si>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</si>
  <si>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</si>
  <si>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</si>
  <si>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</si>
  <si>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</si>
  <si>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Molly Bernstein</t>
  </si>
  <si>
    <t>Deceptive Practice: The Mysteries and Mentors of Ricky JayÂ </t>
  </si>
  <si>
    <t>Takashi Shimura</t>
  </si>
  <si>
    <t>Seven SamuraiÂ </t>
  </si>
  <si>
    <t>Marius A. Markevicius</t>
  </si>
  <si>
    <t>Tommy Sheppard</t>
  </si>
  <si>
    <t>The Other Dream TeamÂ </t>
  </si>
  <si>
    <t>Finishing the Game: The Search for a New Bruce LeeÂ </t>
  </si>
  <si>
    <t>Quentin Dupieux</t>
  </si>
  <si>
    <t>RubberÂ </t>
  </si>
  <si>
    <t>Tori Spelling</t>
  </si>
  <si>
    <t>Kiss the BrideÂ </t>
  </si>
  <si>
    <t>Alex Smith</t>
  </si>
  <si>
    <t>The Slaughter RuleÂ </t>
  </si>
  <si>
    <t>Gareth Edwards</t>
  </si>
  <si>
    <t>MonstersÂ </t>
  </si>
  <si>
    <t>Sol Tryon</t>
  </si>
  <si>
    <t>The Living WakeÂ </t>
  </si>
  <si>
    <t>Alex Craig Mann</t>
  </si>
  <si>
    <t>Detention of the DeadÂ </t>
  </si>
  <si>
    <t>History</t>
  </si>
  <si>
    <t>Catherine Gund</t>
  </si>
  <si>
    <t>Action|Biography|Documentary|Sport</t>
  </si>
  <si>
    <t>Elizabeth Streb</t>
  </si>
  <si>
    <t>Born to Fly: Elizabeth Streb vs. GravityÂ </t>
  </si>
  <si>
    <t>Straight Out of BrooklynÂ </t>
  </si>
  <si>
    <t>Bloody SundayÂ </t>
  </si>
  <si>
    <t>Hans Canosa</t>
  </si>
  <si>
    <t>Conversations with Other WomenÂ </t>
  </si>
  <si>
    <t>Lloyd Kaufman</t>
  </si>
  <si>
    <t>John Karyus</t>
  </si>
  <si>
    <t>Poultrygeist: Night of the Chicken DeadÂ </t>
  </si>
  <si>
    <t>Lloyd Bacon</t>
  </si>
  <si>
    <t>42nd StreetÂ </t>
  </si>
  <si>
    <t>Chris Eigeman</t>
  </si>
  <si>
    <t>MetropolitanÂ </t>
  </si>
  <si>
    <t>Kay Pollak</t>
  </si>
  <si>
    <t>As It Is in HeavenÂ </t>
  </si>
  <si>
    <t>Napoleon DynamiteÂ </t>
  </si>
  <si>
    <t>Blue RuinÂ </t>
  </si>
  <si>
    <t>Paranormal ActivityÂ </t>
  </si>
  <si>
    <t>Monty Python and the Holy GrailÂ </t>
  </si>
  <si>
    <t>Emily Rios</t>
  </si>
  <si>
    <t>QuinceaÃ±eraÂ </t>
  </si>
  <si>
    <t>Sue Corcoran</t>
  </si>
  <si>
    <t>Comedy|Fantasy|Horror|Musical</t>
  </si>
  <si>
    <t>Tony Doupe</t>
  </si>
  <si>
    <t>Gory Gory HallelujahÂ </t>
  </si>
  <si>
    <t>Jonathan Caouette</t>
  </si>
  <si>
    <t>Biography|Documentary</t>
  </si>
  <si>
    <t>Greg Ayres</t>
  </si>
  <si>
    <t>TarnationÂ </t>
  </si>
  <si>
    <t>Ray Griggs</t>
  </si>
  <si>
    <t>Bill Farmer</t>
  </si>
  <si>
    <t>I Want Your MoneyÂ </t>
  </si>
  <si>
    <t>Lucio Fulci</t>
  </si>
  <si>
    <t>Catriona MacColl</t>
  </si>
  <si>
    <t>The BeyondÂ </t>
  </si>
  <si>
    <t>What Happens in VegasÂ </t>
  </si>
  <si>
    <t>Roger Nygard</t>
  </si>
  <si>
    <t>TrekkiesÂ </t>
  </si>
  <si>
    <t>Harry Beaumont</t>
  </si>
  <si>
    <t>Anita Page</t>
  </si>
  <si>
    <t>The Broadway MelodyÂ </t>
  </si>
  <si>
    <t>Franck Khalfoun</t>
  </si>
  <si>
    <t>America Olivo</t>
  </si>
  <si>
    <t>ManiacÂ </t>
  </si>
  <si>
    <t>Mor Loushy</t>
  </si>
  <si>
    <t>Amos Oz</t>
  </si>
  <si>
    <t>Censored VoicesÂ </t>
  </si>
  <si>
    <t>Henry Alex Rubin</t>
  </si>
  <si>
    <t>Mark Zupan</t>
  </si>
  <si>
    <t>MurderballÂ </t>
  </si>
  <si>
    <t>Sam Firstenberg</t>
  </si>
  <si>
    <t>American Ninja 2: The ConfrontationÂ 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</si>
  <si>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</si>
  <si>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</si>
  <si>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</si>
  <si>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</si>
  <si>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</si>
  <si>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</si>
  <si>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Pieces of AprilÂ </t>
  </si>
  <si>
    <t>Daniel London</t>
  </si>
  <si>
    <t>Old JoyÂ </t>
  </si>
  <si>
    <t>Wendy and LucyÂ </t>
  </si>
  <si>
    <t>Michael Roemer</t>
  </si>
  <si>
    <t>Nothing But a ManÂ </t>
  </si>
  <si>
    <t>First Love, Last RitesÂ </t>
  </si>
  <si>
    <t>Eddie O'Flaherty</t>
  </si>
  <si>
    <t>Don Wallace</t>
  </si>
  <si>
    <t>Fighting Tommy RileyÂ </t>
  </si>
  <si>
    <t>Bruce Dellis</t>
  </si>
  <si>
    <t>Locker 13Â </t>
  </si>
  <si>
    <t>Craig Zobel</t>
  </si>
  <si>
    <t>ComplianceÂ </t>
  </si>
  <si>
    <t>Chasing AmyÂ </t>
  </si>
  <si>
    <t>Lovely &amp; AmazingÂ </t>
  </si>
  <si>
    <t>Parry Shen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</si>
  <si>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</si>
  <si>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</si>
  <si>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</si>
  <si>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</si>
  <si>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</si>
  <si>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Purva Bedi</t>
  </si>
  <si>
    <t>American DesiÂ </t>
  </si>
  <si>
    <t>CubeÂ </t>
  </si>
  <si>
    <t>Emma-Kate Croghan</t>
  </si>
  <si>
    <t>Love and Other CatastrophesÂ </t>
  </si>
  <si>
    <t>Bill Plympton</t>
  </si>
  <si>
    <t>Animation|Comedy|Drama|Fantasy|Sci-Fi</t>
  </si>
  <si>
    <t>Charis Michelsen</t>
  </si>
  <si>
    <t>I Married a Strange Person!Â </t>
  </si>
  <si>
    <t>Amir Talai</t>
  </si>
  <si>
    <t>NovemberÂ </t>
  </si>
  <si>
    <t>Drake Doremus</t>
  </si>
  <si>
    <t>Like CrazyÂ </t>
  </si>
  <si>
    <t>Sugar TownÂ </t>
  </si>
  <si>
    <t>The CanyonsÂ </t>
  </si>
  <si>
    <t>Hilary Brougher</t>
  </si>
  <si>
    <t>The Sticky Fingers of TimeÂ </t>
  </si>
  <si>
    <t>Tom Putnam</t>
  </si>
  <si>
    <t>Brendan Doogie Milewski</t>
  </si>
  <si>
    <t>BurnÂ </t>
  </si>
  <si>
    <t>Jon Shear</t>
  </si>
  <si>
    <t>UrbaniaÂ </t>
  </si>
  <si>
    <t>EugÃ¨ne LouriÃ©</t>
  </si>
  <si>
    <t>Adventure|Horror|Sci-Fi</t>
  </si>
  <si>
    <t>Kenneth Tobey</t>
  </si>
  <si>
    <t>The Beast from 20,000 FathomsÂ </t>
  </si>
  <si>
    <t>SwingersÂ </t>
  </si>
  <si>
    <t>A Fistful of DollarsÂ </t>
  </si>
  <si>
    <t>Maurizio Benazzo</t>
  </si>
  <si>
    <t>The Dalai Lama</t>
  </si>
  <si>
    <t>Short Cut to Nirvana: Kumbh MelaÂ </t>
  </si>
  <si>
    <t>David G. Evans</t>
  </si>
  <si>
    <t>Michael Joiner</t>
  </si>
  <si>
    <t>The Grace CardÂ </t>
  </si>
  <si>
    <t>Middle of NowhereÂ </t>
  </si>
  <si>
    <t>Sherman Alexie</t>
  </si>
  <si>
    <t>William Joseph Elk III</t>
  </si>
  <si>
    <t>The Business of FancydancingÂ </t>
  </si>
  <si>
    <t>Justin Dillon</t>
  </si>
  <si>
    <t>Matisyahu</t>
  </si>
  <si>
    <t>Call + ResponseÂ </t>
  </si>
  <si>
    <t>Ricki Stern</t>
  </si>
  <si>
    <t>Darryl Hunt</t>
  </si>
  <si>
    <t>The Trials of Darryl HuntÂ </t>
  </si>
  <si>
    <t>Majid Majidi</t>
  </si>
  <si>
    <t>Bahare Seddiqi</t>
  </si>
  <si>
    <t>Children of HeavenÂ </t>
  </si>
  <si>
    <t>Andrew Haigh</t>
  </si>
  <si>
    <t>WeekendÂ </t>
  </si>
  <si>
    <t>She's Gotta Have ItÂ </t>
  </si>
  <si>
    <t>Robin Lord Taylor</t>
  </si>
  <si>
    <t>Another EarthÂ </t>
  </si>
  <si>
    <t>Melvin Van Peebles</t>
  </si>
  <si>
    <t>Sweet Sweetback's Baadasssss SongÂ </t>
  </si>
  <si>
    <t>TadpoleÂ </t>
  </si>
  <si>
    <t>Glen Hansard</t>
  </si>
  <si>
    <t>OnceÂ </t>
  </si>
  <si>
    <t>Robinson Devor</t>
  </si>
  <si>
    <t>Marilyn Rising</t>
  </si>
  <si>
    <t>The Woman ChaserÂ </t>
  </si>
  <si>
    <t>Michel Orion Scott</t>
  </si>
  <si>
    <t>Temple Grandin</t>
  </si>
  <si>
    <t>The Horse BoyÂ </t>
  </si>
  <si>
    <t>Dena Seidel</t>
  </si>
  <si>
    <t>Adventure|Documentary</t>
  </si>
  <si>
    <t>Naderev Sano</t>
  </si>
  <si>
    <t>Antarctic Edge: 70Â° SouthÂ </t>
  </si>
  <si>
    <t>Sara Newens</t>
  </si>
  <si>
    <t>Ariel Hsing</t>
  </si>
  <si>
    <t>Top SpinÂ </t>
  </si>
  <si>
    <t>Roger &amp; MeÂ </t>
  </si>
  <si>
    <t>Lynn Shelton</t>
  </si>
  <si>
    <t>Your Sister's SisterÂ </t>
  </si>
  <si>
    <t>Facing the GiantsÂ </t>
  </si>
  <si>
    <t>Travis Cluff</t>
  </si>
  <si>
    <t>Pfeifer Brown</t>
  </si>
  <si>
    <t>The GallowsÂ </t>
  </si>
  <si>
    <t>Harry F. Millarde</t>
  </si>
  <si>
    <t>Stephen Carr</t>
  </si>
  <si>
    <t>Over the Hill to the PoorhouseÂ </t>
  </si>
  <si>
    <t>Hollywood ShuffleÂ </t>
  </si>
  <si>
    <t>Larry Blamire</t>
  </si>
  <si>
    <t>Fay Masterson</t>
  </si>
  <si>
    <t>The Lost Skeleton of CadavraÂ </t>
  </si>
  <si>
    <t>E.L. Katz</t>
  </si>
  <si>
    <t>Comedy|Crime|Drama|Horror|Thriller</t>
  </si>
  <si>
    <t>Cheap ThrillsÂ </t>
  </si>
  <si>
    <t>PiÂ </t>
  </si>
  <si>
    <t>Myles Berkowitz</t>
  </si>
  <si>
    <t>20 DatesÂ </t>
  </si>
  <si>
    <t>Comedy|Documentary|Drama</t>
  </si>
  <si>
    <t>Chemeeka Walker</t>
  </si>
  <si>
    <t>Super Size MeÂ </t>
  </si>
  <si>
    <t>Brandon Trost</t>
  </si>
  <si>
    <t>The FPÂ </t>
  </si>
  <si>
    <t>Happy ChristmasÂ </t>
  </si>
  <si>
    <t>Shari Albert</t>
  </si>
  <si>
    <t>The Brothers McMullenÂ </t>
  </si>
  <si>
    <t>Tiny FurnitureÂ </t>
  </si>
  <si>
    <t>George WashingtonÂ </t>
  </si>
  <si>
    <t>Kevin Jordan</t>
  </si>
  <si>
    <t>Smiling Fish &amp; Goat on FireÂ </t>
  </si>
  <si>
    <t>Mike Bruce</t>
  </si>
  <si>
    <t>Joseph Campanella</t>
  </si>
  <si>
    <t>The Legend of God's GunÂ </t>
  </si>
  <si>
    <t>ClerksÂ </t>
  </si>
  <si>
    <t>James Bidgood</t>
  </si>
  <si>
    <t>Don Brooks</t>
  </si>
  <si>
    <t>Pink NarcissusÂ </t>
  </si>
  <si>
    <t>Stacy Edwards</t>
  </si>
  <si>
    <t>In the Company of MenÂ </t>
  </si>
  <si>
    <t>Tommy Pallotta</t>
  </si>
  <si>
    <t>SlackerÂ </t>
  </si>
  <si>
    <t>The Puffy ChairÂ </t>
  </si>
  <si>
    <t>Daryl Wein</t>
  </si>
  <si>
    <t>Zoe Lister-Jones</t>
  </si>
  <si>
    <t>Breaking UpwardsÂ </t>
  </si>
  <si>
    <t>Comedy|Crime|Horror</t>
  </si>
  <si>
    <t>Divine</t>
  </si>
  <si>
    <t>Pink FlamingosÂ </t>
  </si>
  <si>
    <t>CleanÂ </t>
  </si>
  <si>
    <t>Jafar Panahi</t>
  </si>
  <si>
    <t>Fereshteh Sadre Orafaiy</t>
  </si>
  <si>
    <t>The CircleÂ </t>
  </si>
  <si>
    <t>Kiyoshi Kurosawa</t>
  </si>
  <si>
    <t>KÃ´ji Yakusho</t>
  </si>
  <si>
    <t>The CureÂ </t>
  </si>
  <si>
    <t>Shane Carruth</t>
  </si>
  <si>
    <t>PrimerÂ </t>
  </si>
  <si>
    <t>Neill Dela Llana</t>
  </si>
  <si>
    <t>Ian Gamazon</t>
  </si>
  <si>
    <t>CaviteÂ </t>
  </si>
  <si>
    <t>Philippines</t>
  </si>
  <si>
    <t>Carlos Gallardo</t>
  </si>
  <si>
    <t>El MariachiÂ </t>
  </si>
  <si>
    <t>Kerry BishÃ©</t>
  </si>
  <si>
    <t>NewlywedsÂ </t>
  </si>
  <si>
    <t>John August</t>
  </si>
  <si>
    <t>My Date with DrewÂ </t>
  </si>
  <si>
    <t>profit</t>
  </si>
  <si>
    <t>Rank</t>
  </si>
  <si>
    <t>Top_Foreign_Lang_Film</t>
  </si>
  <si>
    <t>Total Score</t>
  </si>
  <si>
    <t>Crime</t>
  </si>
  <si>
    <t>War</t>
  </si>
  <si>
    <t>Mystery</t>
  </si>
  <si>
    <t>Sport</t>
  </si>
  <si>
    <t>Short</t>
  </si>
  <si>
    <t>Film-Noir</t>
  </si>
  <si>
    <t>Meryl_Streep</t>
  </si>
  <si>
    <t>Leo_Caprio</t>
  </si>
  <si>
    <t>Brad_Pitt</t>
  </si>
  <si>
    <t>Combined</t>
  </si>
  <si>
    <t xml:space="preserve">   </t>
  </si>
  <si>
    <t xml:space="preserve"> TitanicÂ </t>
  </si>
  <si>
    <t xml:space="preserve"> InceptionÂ </t>
  </si>
  <si>
    <t xml:space="preserve"> Catch Me If You CanÂ </t>
  </si>
  <si>
    <t xml:space="preserve">  Ocean's ElevenÂ </t>
  </si>
  <si>
    <t xml:space="preserve">The Devil Wears PradaÂ  </t>
  </si>
  <si>
    <t xml:space="preserve">  Mr. &amp; Mrs. SmithÂ </t>
  </si>
  <si>
    <t xml:space="preserve"> Django UnchainedÂ </t>
  </si>
  <si>
    <t xml:space="preserve">Out of AfricaÂ  </t>
  </si>
  <si>
    <t xml:space="preserve">Julie &amp; JuliaÂ  </t>
  </si>
  <si>
    <t xml:space="preserve"> The RevenantÂ </t>
  </si>
  <si>
    <t xml:space="preserve"> Shutter IslandÂ </t>
  </si>
  <si>
    <t xml:space="preserve">  Interview with the Vampire: The Vampire ChroniclesÂ </t>
  </si>
  <si>
    <t xml:space="preserve"> The DepartedÂ </t>
  </si>
  <si>
    <t xml:space="preserve"> The Great GatsbyÂ </t>
  </si>
  <si>
    <t xml:space="preserve">Hope SpringsÂ  </t>
  </si>
  <si>
    <t xml:space="preserve"> Romeo + JulietÂ </t>
  </si>
  <si>
    <t xml:space="preserve">It's ComplicatedÂ  </t>
  </si>
  <si>
    <t xml:space="preserve"> The Man in the Iron MaskÂ </t>
  </si>
  <si>
    <t xml:space="preserve">  FuryÂ </t>
  </si>
  <si>
    <t xml:space="preserve">The Iron LadyÂ  </t>
  </si>
  <si>
    <t xml:space="preserve"> The Wolf of Wall StreetÂ </t>
  </si>
  <si>
    <t xml:space="preserve">The HoursÂ  </t>
  </si>
  <si>
    <t xml:space="preserve">  Ocean's TwelveÂ </t>
  </si>
  <si>
    <t xml:space="preserve">A Prairie Home CompanionÂ  </t>
  </si>
  <si>
    <t xml:space="preserve">  BabelÂ </t>
  </si>
  <si>
    <t xml:space="preserve"> J. EdgarÂ </t>
  </si>
  <si>
    <t xml:space="preserve">The River WildÂ  </t>
  </si>
  <si>
    <t xml:space="preserve">  Killing Them SoftlyÂ </t>
  </si>
  <si>
    <t xml:space="preserve">  True RomanceÂ </t>
  </si>
  <si>
    <t xml:space="preserve">One True ThingÂ  </t>
  </si>
  <si>
    <t xml:space="preserve"> The AviatorÂ </t>
  </si>
  <si>
    <t xml:space="preserve">  By the SeaÂ </t>
  </si>
  <si>
    <t xml:space="preserve"> Marvin's RoomÂ </t>
  </si>
  <si>
    <t xml:space="preserve"> The BeachÂ </t>
  </si>
  <si>
    <t xml:space="preserve"> Revolutionary RoadÂ </t>
  </si>
  <si>
    <t xml:space="preserve"> The Quick and the DeadÂ </t>
  </si>
  <si>
    <t xml:space="preserve">  The Tree of LifeÂ </t>
  </si>
  <si>
    <t xml:space="preserve">Lions for LambsÂ  </t>
  </si>
  <si>
    <t xml:space="preserve"> Gangs of New YorkÂ </t>
  </si>
  <si>
    <t xml:space="preserve">  The Curious Case of Benjamin ButtonÂ </t>
  </si>
  <si>
    <t xml:space="preserve">  Fight ClubÂ </t>
  </si>
  <si>
    <t xml:space="preserve">  The Assassination of Jesse James by the Coward Robert FordÂ </t>
  </si>
  <si>
    <t xml:space="preserve"> Body of LiesÂ </t>
  </si>
  <si>
    <t xml:space="preserve">  Seven Years in TibetÂ </t>
  </si>
  <si>
    <t xml:space="preserve">  Sinbad: Legend of the Seven SeasÂ </t>
  </si>
  <si>
    <t xml:space="preserve">  TroyÂ </t>
  </si>
  <si>
    <t xml:space="preserve"> Blood DiamondÂ </t>
  </si>
  <si>
    <t xml:space="preserve">  Spy GameÂ </t>
  </si>
  <si>
    <t xml:space="preserve">  </t>
  </si>
  <si>
    <t>Row Labels</t>
  </si>
  <si>
    <t>Grand Total</t>
  </si>
  <si>
    <t>Sum of num_voted_users</t>
  </si>
  <si>
    <t>1920-1929</t>
  </si>
  <si>
    <t>1930-1939</t>
  </si>
  <si>
    <t>1940-1949</t>
  </si>
  <si>
    <t>1950-1959</t>
  </si>
  <si>
    <t>1960-1969</t>
  </si>
  <si>
    <t>1970-1979</t>
  </si>
  <si>
    <t>1980-1989</t>
  </si>
  <si>
    <t>1990-1999</t>
  </si>
  <si>
    <t>2000-2009</t>
  </si>
  <si>
    <t>2010-2019</t>
  </si>
  <si>
    <t>Values</t>
  </si>
  <si>
    <t>Average of num_user_for_reviews</t>
  </si>
  <si>
    <t>Average of num_critic_for_reviews</t>
  </si>
  <si>
    <t>profit (in Million)</t>
  </si>
  <si>
    <t xml:space="preserve">Star Wars: Episode I </t>
  </si>
  <si>
    <t xml:space="preserve">Star Wars: Episode IV </t>
  </si>
  <si>
    <t>IMDb_Top_250</t>
  </si>
  <si>
    <t>count</t>
  </si>
</sst>
</file>

<file path=xl/styles.xml><?xml version="1.0" encoding="utf-8"?>
<styleSheet xmlns="http://schemas.openxmlformats.org/spreadsheetml/2006/main">
  <numFmts count="3">
    <numFmt numFmtId="43" formatCode="_ * #,##0.00_ ;_ * \-#,##0.00_ ;_ * &quot;-&quot;??_ ;_ @_ "/>
    <numFmt numFmtId="164" formatCode="0.0"/>
    <numFmt numFmtId="165" formatCode="_ * #,##0_ ;_ * \-#,##0_ ;_ * &quot;-&quot;??_ ;_ @_ 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16" fillId="0" borderId="0" xfId="0" applyFont="1"/>
    <xf numFmtId="0" fontId="0" fillId="33" borderId="0" xfId="0" applyFill="1"/>
    <xf numFmtId="0" fontId="16" fillId="34" borderId="0" xfId="0" applyFont="1" applyFill="1"/>
    <xf numFmtId="0" fontId="0" fillId="34" borderId="0" xfId="0" applyFill="1"/>
    <xf numFmtId="0" fontId="16" fillId="0" borderId="0" xfId="0" applyFont="1" applyFill="1"/>
    <xf numFmtId="0" fontId="0" fillId="0" borderId="0" xfId="0" applyFill="1"/>
    <xf numFmtId="49" fontId="16" fillId="0" borderId="0" xfId="0" applyNumberFormat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6" fillId="0" borderId="0" xfId="0" applyFont="1" applyAlignment="1">
      <alignment wrapText="1"/>
    </xf>
    <xf numFmtId="0" fontId="0" fillId="0" borderId="0" xfId="0" applyAlignme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left" wrapText="1"/>
    </xf>
    <xf numFmtId="164" fontId="0" fillId="0" borderId="0" xfId="0" applyNumberFormat="1"/>
    <xf numFmtId="165" fontId="0" fillId="0" borderId="0" xfId="42" applyNumberFormat="1" applyFont="1"/>
    <xf numFmtId="164" fontId="16" fillId="0" borderId="0" xfId="0" applyNumberFormat="1" applyFont="1"/>
    <xf numFmtId="0" fontId="16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" formatCode="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6"/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vs. Budget</a:t>
            </a:r>
            <a:endParaRPr lang="en-US"/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'B.profit-budget'!$B$1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>
              <a:noFill/>
            </a:ln>
          </c:spPr>
          <c:xVal>
            <c:numRef>
              <c:f>'B.profit-budget'!$A$2:$A$4159</c:f>
              <c:numCache>
                <c:formatCode>General</c:formatCode>
                <c:ptCount val="4158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220000000</c:v>
                </c:pt>
                <c:pt idx="7">
                  <c:v>45000000</c:v>
                </c:pt>
                <c:pt idx="8">
                  <c:v>115000000</c:v>
                </c:pt>
                <c:pt idx="9">
                  <c:v>185000000</c:v>
                </c:pt>
                <c:pt idx="10">
                  <c:v>78000000</c:v>
                </c:pt>
                <c:pt idx="11">
                  <c:v>58000000</c:v>
                </c:pt>
                <c:pt idx="12">
                  <c:v>130000000</c:v>
                </c:pt>
                <c:pt idx="13">
                  <c:v>63000000</c:v>
                </c:pt>
                <c:pt idx="14">
                  <c:v>76000000</c:v>
                </c:pt>
                <c:pt idx="15">
                  <c:v>58800000</c:v>
                </c:pt>
                <c:pt idx="16">
                  <c:v>94000000</c:v>
                </c:pt>
                <c:pt idx="17">
                  <c:v>150000000</c:v>
                </c:pt>
                <c:pt idx="18">
                  <c:v>94000000</c:v>
                </c:pt>
                <c:pt idx="19">
                  <c:v>32500000</c:v>
                </c:pt>
                <c:pt idx="20">
                  <c:v>55000000</c:v>
                </c:pt>
                <c:pt idx="21">
                  <c:v>18000000</c:v>
                </c:pt>
                <c:pt idx="22">
                  <c:v>18000000</c:v>
                </c:pt>
                <c:pt idx="23">
                  <c:v>113000000</c:v>
                </c:pt>
                <c:pt idx="24">
                  <c:v>139000000</c:v>
                </c:pt>
                <c:pt idx="25">
                  <c:v>74000000</c:v>
                </c:pt>
                <c:pt idx="26">
                  <c:v>40000000</c:v>
                </c:pt>
                <c:pt idx="27">
                  <c:v>8000000</c:v>
                </c:pt>
                <c:pt idx="28">
                  <c:v>150000000</c:v>
                </c:pt>
                <c:pt idx="29">
                  <c:v>75000000</c:v>
                </c:pt>
                <c:pt idx="30">
                  <c:v>50000000</c:v>
                </c:pt>
                <c:pt idx="31">
                  <c:v>94000000</c:v>
                </c:pt>
                <c:pt idx="32">
                  <c:v>35000000</c:v>
                </c:pt>
                <c:pt idx="33">
                  <c:v>5000000</c:v>
                </c:pt>
                <c:pt idx="34">
                  <c:v>68000000</c:v>
                </c:pt>
                <c:pt idx="35">
                  <c:v>75000000</c:v>
                </c:pt>
                <c:pt idx="36">
                  <c:v>29000000</c:v>
                </c:pt>
                <c:pt idx="37">
                  <c:v>18000000</c:v>
                </c:pt>
                <c:pt idx="38">
                  <c:v>93000000</c:v>
                </c:pt>
                <c:pt idx="39">
                  <c:v>14000000</c:v>
                </c:pt>
                <c:pt idx="40">
                  <c:v>35000000</c:v>
                </c:pt>
                <c:pt idx="41">
                  <c:v>200000000</c:v>
                </c:pt>
                <c:pt idx="42">
                  <c:v>125000000</c:v>
                </c:pt>
                <c:pt idx="43">
                  <c:v>200000000</c:v>
                </c:pt>
                <c:pt idx="44">
                  <c:v>250000000</c:v>
                </c:pt>
                <c:pt idx="45">
                  <c:v>60000000</c:v>
                </c:pt>
                <c:pt idx="46">
                  <c:v>200000000</c:v>
                </c:pt>
                <c:pt idx="47">
                  <c:v>80000000</c:v>
                </c:pt>
                <c:pt idx="48">
                  <c:v>250000000</c:v>
                </c:pt>
                <c:pt idx="49">
                  <c:v>225000000</c:v>
                </c:pt>
                <c:pt idx="50">
                  <c:v>60000000</c:v>
                </c:pt>
                <c:pt idx="51">
                  <c:v>8000000</c:v>
                </c:pt>
                <c:pt idx="52">
                  <c:v>115000000</c:v>
                </c:pt>
                <c:pt idx="53">
                  <c:v>22000000</c:v>
                </c:pt>
                <c:pt idx="54">
                  <c:v>3977000</c:v>
                </c:pt>
                <c:pt idx="55">
                  <c:v>25000000</c:v>
                </c:pt>
                <c:pt idx="56">
                  <c:v>125000000</c:v>
                </c:pt>
                <c:pt idx="57">
                  <c:v>19000000</c:v>
                </c:pt>
                <c:pt idx="58">
                  <c:v>28000000</c:v>
                </c:pt>
                <c:pt idx="59">
                  <c:v>175000000</c:v>
                </c:pt>
                <c:pt idx="60">
                  <c:v>175000000</c:v>
                </c:pt>
                <c:pt idx="61">
                  <c:v>2000000</c:v>
                </c:pt>
                <c:pt idx="62">
                  <c:v>69000000</c:v>
                </c:pt>
                <c:pt idx="63">
                  <c:v>175000000</c:v>
                </c:pt>
                <c:pt idx="64">
                  <c:v>140000000</c:v>
                </c:pt>
                <c:pt idx="65">
                  <c:v>6000000</c:v>
                </c:pt>
                <c:pt idx="66">
                  <c:v>115000000</c:v>
                </c:pt>
                <c:pt idx="67">
                  <c:v>80000000</c:v>
                </c:pt>
                <c:pt idx="68">
                  <c:v>100000000</c:v>
                </c:pt>
                <c:pt idx="69">
                  <c:v>200000000</c:v>
                </c:pt>
                <c:pt idx="70">
                  <c:v>33000000</c:v>
                </c:pt>
                <c:pt idx="71">
                  <c:v>120000000</c:v>
                </c:pt>
                <c:pt idx="72">
                  <c:v>120000000</c:v>
                </c:pt>
                <c:pt idx="73">
                  <c:v>92000000</c:v>
                </c:pt>
                <c:pt idx="74">
                  <c:v>150000000</c:v>
                </c:pt>
                <c:pt idx="75">
                  <c:v>50000000</c:v>
                </c:pt>
                <c:pt idx="76">
                  <c:v>8800000</c:v>
                </c:pt>
                <c:pt idx="77">
                  <c:v>140000000</c:v>
                </c:pt>
                <c:pt idx="78">
                  <c:v>14000000</c:v>
                </c:pt>
                <c:pt idx="79">
                  <c:v>170000000</c:v>
                </c:pt>
                <c:pt idx="80">
                  <c:v>22000000</c:v>
                </c:pt>
                <c:pt idx="81">
                  <c:v>100000000</c:v>
                </c:pt>
                <c:pt idx="82">
                  <c:v>30000000</c:v>
                </c:pt>
                <c:pt idx="83">
                  <c:v>15000000</c:v>
                </c:pt>
                <c:pt idx="84">
                  <c:v>81000000</c:v>
                </c:pt>
                <c:pt idx="85">
                  <c:v>160000000</c:v>
                </c:pt>
                <c:pt idx="86">
                  <c:v>90000000</c:v>
                </c:pt>
                <c:pt idx="87">
                  <c:v>190000000</c:v>
                </c:pt>
                <c:pt idx="88">
                  <c:v>195000000</c:v>
                </c:pt>
                <c:pt idx="89">
                  <c:v>60000000</c:v>
                </c:pt>
                <c:pt idx="90">
                  <c:v>250000000</c:v>
                </c:pt>
                <c:pt idx="91">
                  <c:v>11000000</c:v>
                </c:pt>
                <c:pt idx="92">
                  <c:v>73000000</c:v>
                </c:pt>
                <c:pt idx="93">
                  <c:v>72000000</c:v>
                </c:pt>
                <c:pt idx="94">
                  <c:v>90000000</c:v>
                </c:pt>
                <c:pt idx="95">
                  <c:v>18000000</c:v>
                </c:pt>
                <c:pt idx="96">
                  <c:v>22000000</c:v>
                </c:pt>
                <c:pt idx="97">
                  <c:v>8200000</c:v>
                </c:pt>
                <c:pt idx="98">
                  <c:v>37000000</c:v>
                </c:pt>
                <c:pt idx="99">
                  <c:v>37000000</c:v>
                </c:pt>
                <c:pt idx="100">
                  <c:v>29000000</c:v>
                </c:pt>
                <c:pt idx="101">
                  <c:v>5500000</c:v>
                </c:pt>
                <c:pt idx="102">
                  <c:v>23000000</c:v>
                </c:pt>
                <c:pt idx="103">
                  <c:v>28000000</c:v>
                </c:pt>
                <c:pt idx="104">
                  <c:v>63000000</c:v>
                </c:pt>
                <c:pt idx="105">
                  <c:v>92000000</c:v>
                </c:pt>
                <c:pt idx="106">
                  <c:v>48000000</c:v>
                </c:pt>
                <c:pt idx="107">
                  <c:v>25000000</c:v>
                </c:pt>
                <c:pt idx="108">
                  <c:v>70000000</c:v>
                </c:pt>
                <c:pt idx="109">
                  <c:v>65000000</c:v>
                </c:pt>
                <c:pt idx="110">
                  <c:v>25000000</c:v>
                </c:pt>
                <c:pt idx="111">
                  <c:v>75000000</c:v>
                </c:pt>
                <c:pt idx="112">
                  <c:v>90000000</c:v>
                </c:pt>
                <c:pt idx="113">
                  <c:v>14000000</c:v>
                </c:pt>
                <c:pt idx="114">
                  <c:v>150000000</c:v>
                </c:pt>
                <c:pt idx="115">
                  <c:v>50000000</c:v>
                </c:pt>
                <c:pt idx="116">
                  <c:v>20000000</c:v>
                </c:pt>
                <c:pt idx="117">
                  <c:v>110000000</c:v>
                </c:pt>
                <c:pt idx="118">
                  <c:v>60000</c:v>
                </c:pt>
                <c:pt idx="119">
                  <c:v>33000000</c:v>
                </c:pt>
                <c:pt idx="120">
                  <c:v>150000000</c:v>
                </c:pt>
                <c:pt idx="121">
                  <c:v>44000000</c:v>
                </c:pt>
                <c:pt idx="122">
                  <c:v>3000000</c:v>
                </c:pt>
                <c:pt idx="123">
                  <c:v>11000000</c:v>
                </c:pt>
                <c:pt idx="124">
                  <c:v>123000000</c:v>
                </c:pt>
                <c:pt idx="125">
                  <c:v>32500000</c:v>
                </c:pt>
                <c:pt idx="126">
                  <c:v>45000000</c:v>
                </c:pt>
                <c:pt idx="127">
                  <c:v>90000000</c:v>
                </c:pt>
                <c:pt idx="128">
                  <c:v>7500000</c:v>
                </c:pt>
                <c:pt idx="129">
                  <c:v>7500000</c:v>
                </c:pt>
                <c:pt idx="130">
                  <c:v>200000000</c:v>
                </c:pt>
                <c:pt idx="131">
                  <c:v>200000000</c:v>
                </c:pt>
                <c:pt idx="132">
                  <c:v>38000000</c:v>
                </c:pt>
                <c:pt idx="133">
                  <c:v>28000000</c:v>
                </c:pt>
                <c:pt idx="134">
                  <c:v>160000000</c:v>
                </c:pt>
                <c:pt idx="135">
                  <c:v>18000000</c:v>
                </c:pt>
                <c:pt idx="136">
                  <c:v>185000000</c:v>
                </c:pt>
                <c:pt idx="137">
                  <c:v>6000000</c:v>
                </c:pt>
                <c:pt idx="138">
                  <c:v>150000000</c:v>
                </c:pt>
                <c:pt idx="139">
                  <c:v>34200000</c:v>
                </c:pt>
                <c:pt idx="140">
                  <c:v>6000000</c:v>
                </c:pt>
                <c:pt idx="141">
                  <c:v>10000000</c:v>
                </c:pt>
                <c:pt idx="142">
                  <c:v>15000000</c:v>
                </c:pt>
                <c:pt idx="143">
                  <c:v>40000000</c:v>
                </c:pt>
                <c:pt idx="144">
                  <c:v>45000000</c:v>
                </c:pt>
                <c:pt idx="145">
                  <c:v>28000000</c:v>
                </c:pt>
                <c:pt idx="146">
                  <c:v>120000000</c:v>
                </c:pt>
                <c:pt idx="147">
                  <c:v>40000000</c:v>
                </c:pt>
                <c:pt idx="148">
                  <c:v>15000000</c:v>
                </c:pt>
                <c:pt idx="149">
                  <c:v>180000000</c:v>
                </c:pt>
                <c:pt idx="150">
                  <c:v>22000000</c:v>
                </c:pt>
                <c:pt idx="151">
                  <c:v>160000000</c:v>
                </c:pt>
                <c:pt idx="152">
                  <c:v>108000000</c:v>
                </c:pt>
                <c:pt idx="153">
                  <c:v>25000000</c:v>
                </c:pt>
                <c:pt idx="154">
                  <c:v>130000000</c:v>
                </c:pt>
                <c:pt idx="155">
                  <c:v>90000000</c:v>
                </c:pt>
                <c:pt idx="156">
                  <c:v>30000000</c:v>
                </c:pt>
                <c:pt idx="157">
                  <c:v>75000000</c:v>
                </c:pt>
                <c:pt idx="158">
                  <c:v>175000000</c:v>
                </c:pt>
                <c:pt idx="159">
                  <c:v>48000000</c:v>
                </c:pt>
                <c:pt idx="160">
                  <c:v>59000000</c:v>
                </c:pt>
                <c:pt idx="161">
                  <c:v>20000000</c:v>
                </c:pt>
                <c:pt idx="162">
                  <c:v>65000000</c:v>
                </c:pt>
                <c:pt idx="163">
                  <c:v>110000000</c:v>
                </c:pt>
                <c:pt idx="164">
                  <c:v>2600000</c:v>
                </c:pt>
                <c:pt idx="165">
                  <c:v>43000000</c:v>
                </c:pt>
                <c:pt idx="166">
                  <c:v>42000000</c:v>
                </c:pt>
                <c:pt idx="167">
                  <c:v>960000</c:v>
                </c:pt>
                <c:pt idx="168">
                  <c:v>80000000</c:v>
                </c:pt>
                <c:pt idx="169">
                  <c:v>30000000</c:v>
                </c:pt>
                <c:pt idx="170">
                  <c:v>33000000</c:v>
                </c:pt>
                <c:pt idx="171">
                  <c:v>15000000</c:v>
                </c:pt>
                <c:pt idx="172">
                  <c:v>777000</c:v>
                </c:pt>
                <c:pt idx="173">
                  <c:v>37000000</c:v>
                </c:pt>
                <c:pt idx="174">
                  <c:v>6000000</c:v>
                </c:pt>
                <c:pt idx="175">
                  <c:v>15000000</c:v>
                </c:pt>
                <c:pt idx="176">
                  <c:v>12000000</c:v>
                </c:pt>
                <c:pt idx="177">
                  <c:v>70000000</c:v>
                </c:pt>
                <c:pt idx="178">
                  <c:v>58000000</c:v>
                </c:pt>
                <c:pt idx="179">
                  <c:v>52000000</c:v>
                </c:pt>
                <c:pt idx="180">
                  <c:v>200000000</c:v>
                </c:pt>
                <c:pt idx="181">
                  <c:v>19000000</c:v>
                </c:pt>
                <c:pt idx="182">
                  <c:v>180000000</c:v>
                </c:pt>
                <c:pt idx="183">
                  <c:v>55000000</c:v>
                </c:pt>
                <c:pt idx="184">
                  <c:v>16000000</c:v>
                </c:pt>
                <c:pt idx="185">
                  <c:v>21000000</c:v>
                </c:pt>
                <c:pt idx="186">
                  <c:v>13000000</c:v>
                </c:pt>
                <c:pt idx="187">
                  <c:v>18000000</c:v>
                </c:pt>
                <c:pt idx="188">
                  <c:v>40000000</c:v>
                </c:pt>
                <c:pt idx="189">
                  <c:v>62000000</c:v>
                </c:pt>
                <c:pt idx="190">
                  <c:v>35000000</c:v>
                </c:pt>
                <c:pt idx="191">
                  <c:v>25000000</c:v>
                </c:pt>
                <c:pt idx="192">
                  <c:v>19400870</c:v>
                </c:pt>
                <c:pt idx="193">
                  <c:v>63000000</c:v>
                </c:pt>
                <c:pt idx="194">
                  <c:v>75000000</c:v>
                </c:pt>
                <c:pt idx="195">
                  <c:v>15000</c:v>
                </c:pt>
                <c:pt idx="196">
                  <c:v>150000000</c:v>
                </c:pt>
                <c:pt idx="197">
                  <c:v>4400000</c:v>
                </c:pt>
                <c:pt idx="198">
                  <c:v>55000000</c:v>
                </c:pt>
                <c:pt idx="199">
                  <c:v>70000000</c:v>
                </c:pt>
                <c:pt idx="200">
                  <c:v>61000000</c:v>
                </c:pt>
                <c:pt idx="201">
                  <c:v>7000000</c:v>
                </c:pt>
                <c:pt idx="202">
                  <c:v>90000000</c:v>
                </c:pt>
                <c:pt idx="203">
                  <c:v>38000000</c:v>
                </c:pt>
                <c:pt idx="204">
                  <c:v>38000000</c:v>
                </c:pt>
                <c:pt idx="205">
                  <c:v>38000000</c:v>
                </c:pt>
                <c:pt idx="206">
                  <c:v>44000000</c:v>
                </c:pt>
                <c:pt idx="207">
                  <c:v>150000000</c:v>
                </c:pt>
                <c:pt idx="208">
                  <c:v>95000000</c:v>
                </c:pt>
                <c:pt idx="209">
                  <c:v>95000000</c:v>
                </c:pt>
                <c:pt idx="210">
                  <c:v>110000000</c:v>
                </c:pt>
                <c:pt idx="211">
                  <c:v>200000000</c:v>
                </c:pt>
                <c:pt idx="212">
                  <c:v>200000000</c:v>
                </c:pt>
                <c:pt idx="213">
                  <c:v>98000000</c:v>
                </c:pt>
                <c:pt idx="214">
                  <c:v>50000000</c:v>
                </c:pt>
                <c:pt idx="215">
                  <c:v>102000000</c:v>
                </c:pt>
                <c:pt idx="216">
                  <c:v>132000000</c:v>
                </c:pt>
                <c:pt idx="217">
                  <c:v>18000000</c:v>
                </c:pt>
                <c:pt idx="218">
                  <c:v>20000000</c:v>
                </c:pt>
                <c:pt idx="219">
                  <c:v>4000000</c:v>
                </c:pt>
                <c:pt idx="220">
                  <c:v>20000000</c:v>
                </c:pt>
                <c:pt idx="221">
                  <c:v>40000000</c:v>
                </c:pt>
                <c:pt idx="222">
                  <c:v>75000000</c:v>
                </c:pt>
                <c:pt idx="223">
                  <c:v>80000000</c:v>
                </c:pt>
                <c:pt idx="224">
                  <c:v>11000000</c:v>
                </c:pt>
                <c:pt idx="225">
                  <c:v>50000000</c:v>
                </c:pt>
                <c:pt idx="226">
                  <c:v>10000000</c:v>
                </c:pt>
                <c:pt idx="227">
                  <c:v>8000000</c:v>
                </c:pt>
                <c:pt idx="228">
                  <c:v>33000000</c:v>
                </c:pt>
                <c:pt idx="229">
                  <c:v>35000000</c:v>
                </c:pt>
                <c:pt idx="230">
                  <c:v>7500000</c:v>
                </c:pt>
                <c:pt idx="231">
                  <c:v>5000000</c:v>
                </c:pt>
                <c:pt idx="232">
                  <c:v>40000000</c:v>
                </c:pt>
                <c:pt idx="233">
                  <c:v>85000000</c:v>
                </c:pt>
                <c:pt idx="234">
                  <c:v>100000000</c:v>
                </c:pt>
                <c:pt idx="235">
                  <c:v>50000000</c:v>
                </c:pt>
                <c:pt idx="236">
                  <c:v>20000000</c:v>
                </c:pt>
                <c:pt idx="237">
                  <c:v>18000000</c:v>
                </c:pt>
                <c:pt idx="238">
                  <c:v>25000000</c:v>
                </c:pt>
                <c:pt idx="239">
                  <c:v>15000000</c:v>
                </c:pt>
                <c:pt idx="240">
                  <c:v>42000000</c:v>
                </c:pt>
                <c:pt idx="241">
                  <c:v>6000000</c:v>
                </c:pt>
                <c:pt idx="242">
                  <c:v>6000000</c:v>
                </c:pt>
                <c:pt idx="243">
                  <c:v>25000000</c:v>
                </c:pt>
                <c:pt idx="244">
                  <c:v>30000000</c:v>
                </c:pt>
                <c:pt idx="245">
                  <c:v>45000000</c:v>
                </c:pt>
                <c:pt idx="246">
                  <c:v>20000000</c:v>
                </c:pt>
                <c:pt idx="247">
                  <c:v>20000000</c:v>
                </c:pt>
                <c:pt idx="248">
                  <c:v>13000000</c:v>
                </c:pt>
                <c:pt idx="249">
                  <c:v>15800000</c:v>
                </c:pt>
                <c:pt idx="250">
                  <c:v>125000000</c:v>
                </c:pt>
                <c:pt idx="251">
                  <c:v>30000000</c:v>
                </c:pt>
                <c:pt idx="252">
                  <c:v>52000000</c:v>
                </c:pt>
                <c:pt idx="253">
                  <c:v>44500000</c:v>
                </c:pt>
                <c:pt idx="254">
                  <c:v>28000000</c:v>
                </c:pt>
                <c:pt idx="255">
                  <c:v>4000000</c:v>
                </c:pt>
                <c:pt idx="256">
                  <c:v>11000000</c:v>
                </c:pt>
                <c:pt idx="257">
                  <c:v>125000000</c:v>
                </c:pt>
                <c:pt idx="258">
                  <c:v>170000000</c:v>
                </c:pt>
                <c:pt idx="259">
                  <c:v>35000000</c:v>
                </c:pt>
                <c:pt idx="260">
                  <c:v>80000000</c:v>
                </c:pt>
                <c:pt idx="261">
                  <c:v>38000000</c:v>
                </c:pt>
                <c:pt idx="262">
                  <c:v>74000000</c:v>
                </c:pt>
                <c:pt idx="263">
                  <c:v>93000000</c:v>
                </c:pt>
                <c:pt idx="264">
                  <c:v>15000000</c:v>
                </c:pt>
                <c:pt idx="265">
                  <c:v>61000000</c:v>
                </c:pt>
                <c:pt idx="266">
                  <c:v>85000000</c:v>
                </c:pt>
                <c:pt idx="267">
                  <c:v>30000000</c:v>
                </c:pt>
                <c:pt idx="268">
                  <c:v>15000000</c:v>
                </c:pt>
                <c:pt idx="269">
                  <c:v>14400000</c:v>
                </c:pt>
                <c:pt idx="270">
                  <c:v>30000000</c:v>
                </c:pt>
                <c:pt idx="271">
                  <c:v>55000000</c:v>
                </c:pt>
                <c:pt idx="272">
                  <c:v>40000000</c:v>
                </c:pt>
                <c:pt idx="273">
                  <c:v>75000000</c:v>
                </c:pt>
                <c:pt idx="274">
                  <c:v>30000000</c:v>
                </c:pt>
                <c:pt idx="275">
                  <c:v>30000000</c:v>
                </c:pt>
                <c:pt idx="276">
                  <c:v>45000000</c:v>
                </c:pt>
                <c:pt idx="277">
                  <c:v>130000000</c:v>
                </c:pt>
                <c:pt idx="278">
                  <c:v>40000000</c:v>
                </c:pt>
                <c:pt idx="279">
                  <c:v>50000000</c:v>
                </c:pt>
                <c:pt idx="280">
                  <c:v>125000000</c:v>
                </c:pt>
                <c:pt idx="281">
                  <c:v>25000000</c:v>
                </c:pt>
                <c:pt idx="282">
                  <c:v>103000000</c:v>
                </c:pt>
                <c:pt idx="283">
                  <c:v>26000000</c:v>
                </c:pt>
                <c:pt idx="284">
                  <c:v>100000000</c:v>
                </c:pt>
                <c:pt idx="285">
                  <c:v>93000000</c:v>
                </c:pt>
                <c:pt idx="286">
                  <c:v>2800000</c:v>
                </c:pt>
                <c:pt idx="287">
                  <c:v>26000000</c:v>
                </c:pt>
                <c:pt idx="288">
                  <c:v>60000000</c:v>
                </c:pt>
                <c:pt idx="289">
                  <c:v>4000000</c:v>
                </c:pt>
                <c:pt idx="290">
                  <c:v>20000000</c:v>
                </c:pt>
                <c:pt idx="291">
                  <c:v>80000000</c:v>
                </c:pt>
                <c:pt idx="292">
                  <c:v>8000000</c:v>
                </c:pt>
                <c:pt idx="293">
                  <c:v>8000000</c:v>
                </c:pt>
                <c:pt idx="294">
                  <c:v>35000000</c:v>
                </c:pt>
                <c:pt idx="295">
                  <c:v>75000000</c:v>
                </c:pt>
                <c:pt idx="296">
                  <c:v>70000000</c:v>
                </c:pt>
                <c:pt idx="297">
                  <c:v>80000000</c:v>
                </c:pt>
                <c:pt idx="298">
                  <c:v>3000000</c:v>
                </c:pt>
                <c:pt idx="299">
                  <c:v>2600000</c:v>
                </c:pt>
                <c:pt idx="300">
                  <c:v>46000000</c:v>
                </c:pt>
                <c:pt idx="301">
                  <c:v>20000000</c:v>
                </c:pt>
                <c:pt idx="302">
                  <c:v>250000000</c:v>
                </c:pt>
                <c:pt idx="303">
                  <c:v>100000000</c:v>
                </c:pt>
                <c:pt idx="304">
                  <c:v>100000000</c:v>
                </c:pt>
                <c:pt idx="305">
                  <c:v>3500000</c:v>
                </c:pt>
                <c:pt idx="306">
                  <c:v>11000000</c:v>
                </c:pt>
                <c:pt idx="307">
                  <c:v>12000000</c:v>
                </c:pt>
                <c:pt idx="308">
                  <c:v>17000000</c:v>
                </c:pt>
                <c:pt idx="309">
                  <c:v>16400000</c:v>
                </c:pt>
                <c:pt idx="310">
                  <c:v>26000000</c:v>
                </c:pt>
                <c:pt idx="311">
                  <c:v>12000000</c:v>
                </c:pt>
                <c:pt idx="312">
                  <c:v>60000000</c:v>
                </c:pt>
                <c:pt idx="313">
                  <c:v>55000000</c:v>
                </c:pt>
                <c:pt idx="314">
                  <c:v>15000000</c:v>
                </c:pt>
                <c:pt idx="315">
                  <c:v>5000000</c:v>
                </c:pt>
                <c:pt idx="316">
                  <c:v>258000000</c:v>
                </c:pt>
                <c:pt idx="317">
                  <c:v>258000000</c:v>
                </c:pt>
                <c:pt idx="318">
                  <c:v>40000000</c:v>
                </c:pt>
                <c:pt idx="319">
                  <c:v>30000000</c:v>
                </c:pt>
                <c:pt idx="320">
                  <c:v>13000000</c:v>
                </c:pt>
                <c:pt idx="321">
                  <c:v>50000000</c:v>
                </c:pt>
                <c:pt idx="322">
                  <c:v>150000000</c:v>
                </c:pt>
                <c:pt idx="323">
                  <c:v>6500000</c:v>
                </c:pt>
                <c:pt idx="324">
                  <c:v>35000000</c:v>
                </c:pt>
                <c:pt idx="325">
                  <c:v>24000000</c:v>
                </c:pt>
                <c:pt idx="326">
                  <c:v>14000000</c:v>
                </c:pt>
                <c:pt idx="327">
                  <c:v>18000000</c:v>
                </c:pt>
                <c:pt idx="328">
                  <c:v>50000000</c:v>
                </c:pt>
                <c:pt idx="329">
                  <c:v>16000000</c:v>
                </c:pt>
                <c:pt idx="330">
                  <c:v>60000000</c:v>
                </c:pt>
                <c:pt idx="331">
                  <c:v>4500000</c:v>
                </c:pt>
                <c:pt idx="332">
                  <c:v>30000000</c:v>
                </c:pt>
                <c:pt idx="333">
                  <c:v>24000000</c:v>
                </c:pt>
                <c:pt idx="334">
                  <c:v>50000000</c:v>
                </c:pt>
                <c:pt idx="335">
                  <c:v>82000000</c:v>
                </c:pt>
                <c:pt idx="336">
                  <c:v>48000000</c:v>
                </c:pt>
                <c:pt idx="337">
                  <c:v>50000000</c:v>
                </c:pt>
                <c:pt idx="338">
                  <c:v>6500000</c:v>
                </c:pt>
                <c:pt idx="339">
                  <c:v>41000000</c:v>
                </c:pt>
                <c:pt idx="340">
                  <c:v>38000000</c:v>
                </c:pt>
                <c:pt idx="341">
                  <c:v>10000000</c:v>
                </c:pt>
                <c:pt idx="342">
                  <c:v>25000000</c:v>
                </c:pt>
                <c:pt idx="343">
                  <c:v>73000000</c:v>
                </c:pt>
                <c:pt idx="344">
                  <c:v>80000000</c:v>
                </c:pt>
                <c:pt idx="345">
                  <c:v>35000000</c:v>
                </c:pt>
                <c:pt idx="346">
                  <c:v>54000000</c:v>
                </c:pt>
                <c:pt idx="347">
                  <c:v>35000000</c:v>
                </c:pt>
                <c:pt idx="348">
                  <c:v>20000000</c:v>
                </c:pt>
                <c:pt idx="349">
                  <c:v>2280000</c:v>
                </c:pt>
                <c:pt idx="350">
                  <c:v>22000000</c:v>
                </c:pt>
                <c:pt idx="351">
                  <c:v>42000000</c:v>
                </c:pt>
                <c:pt idx="352">
                  <c:v>38000000</c:v>
                </c:pt>
                <c:pt idx="353">
                  <c:v>52000000</c:v>
                </c:pt>
                <c:pt idx="354">
                  <c:v>165000000</c:v>
                </c:pt>
                <c:pt idx="355">
                  <c:v>100000000</c:v>
                </c:pt>
                <c:pt idx="356">
                  <c:v>71500000</c:v>
                </c:pt>
                <c:pt idx="357">
                  <c:v>32000000</c:v>
                </c:pt>
                <c:pt idx="358">
                  <c:v>8200000</c:v>
                </c:pt>
                <c:pt idx="359">
                  <c:v>8200000</c:v>
                </c:pt>
                <c:pt idx="360">
                  <c:v>145000000</c:v>
                </c:pt>
                <c:pt idx="361">
                  <c:v>37000000</c:v>
                </c:pt>
                <c:pt idx="362">
                  <c:v>70000000</c:v>
                </c:pt>
                <c:pt idx="363">
                  <c:v>30000000</c:v>
                </c:pt>
                <c:pt idx="364">
                  <c:v>10000000</c:v>
                </c:pt>
                <c:pt idx="365">
                  <c:v>32000000</c:v>
                </c:pt>
                <c:pt idx="366">
                  <c:v>8000000</c:v>
                </c:pt>
                <c:pt idx="367">
                  <c:v>84000000</c:v>
                </c:pt>
                <c:pt idx="368">
                  <c:v>17000000</c:v>
                </c:pt>
                <c:pt idx="369">
                  <c:v>14000000</c:v>
                </c:pt>
                <c:pt idx="370">
                  <c:v>10000000</c:v>
                </c:pt>
                <c:pt idx="371">
                  <c:v>40000000</c:v>
                </c:pt>
                <c:pt idx="372">
                  <c:v>22000000</c:v>
                </c:pt>
                <c:pt idx="373">
                  <c:v>25000000</c:v>
                </c:pt>
                <c:pt idx="374">
                  <c:v>200000000</c:v>
                </c:pt>
                <c:pt idx="375">
                  <c:v>34000000</c:v>
                </c:pt>
                <c:pt idx="376">
                  <c:v>11000000</c:v>
                </c:pt>
                <c:pt idx="377">
                  <c:v>11000000</c:v>
                </c:pt>
                <c:pt idx="378">
                  <c:v>12000000</c:v>
                </c:pt>
                <c:pt idx="379">
                  <c:v>40000000</c:v>
                </c:pt>
                <c:pt idx="380">
                  <c:v>70000000</c:v>
                </c:pt>
                <c:pt idx="381">
                  <c:v>33000000</c:v>
                </c:pt>
                <c:pt idx="382">
                  <c:v>18500000</c:v>
                </c:pt>
                <c:pt idx="383">
                  <c:v>52000000</c:v>
                </c:pt>
                <c:pt idx="384">
                  <c:v>120000000</c:v>
                </c:pt>
                <c:pt idx="385">
                  <c:v>95000000</c:v>
                </c:pt>
                <c:pt idx="386">
                  <c:v>225000000</c:v>
                </c:pt>
                <c:pt idx="387">
                  <c:v>10700000</c:v>
                </c:pt>
                <c:pt idx="388">
                  <c:v>10700000</c:v>
                </c:pt>
                <c:pt idx="389">
                  <c:v>125000000</c:v>
                </c:pt>
                <c:pt idx="390">
                  <c:v>125000000</c:v>
                </c:pt>
                <c:pt idx="391">
                  <c:v>85000000</c:v>
                </c:pt>
                <c:pt idx="392">
                  <c:v>80000000</c:v>
                </c:pt>
                <c:pt idx="393">
                  <c:v>60000000</c:v>
                </c:pt>
                <c:pt idx="394">
                  <c:v>75000000</c:v>
                </c:pt>
                <c:pt idx="395">
                  <c:v>26000000</c:v>
                </c:pt>
                <c:pt idx="396">
                  <c:v>17000000</c:v>
                </c:pt>
                <c:pt idx="397">
                  <c:v>17000000</c:v>
                </c:pt>
                <c:pt idx="398">
                  <c:v>25000000</c:v>
                </c:pt>
                <c:pt idx="399">
                  <c:v>20000000</c:v>
                </c:pt>
                <c:pt idx="400">
                  <c:v>145000000</c:v>
                </c:pt>
                <c:pt idx="401">
                  <c:v>23000000</c:v>
                </c:pt>
                <c:pt idx="402">
                  <c:v>85000000</c:v>
                </c:pt>
                <c:pt idx="403">
                  <c:v>12000000</c:v>
                </c:pt>
                <c:pt idx="404">
                  <c:v>100000000</c:v>
                </c:pt>
                <c:pt idx="405">
                  <c:v>31000000</c:v>
                </c:pt>
                <c:pt idx="406">
                  <c:v>20000000</c:v>
                </c:pt>
                <c:pt idx="407">
                  <c:v>9000000</c:v>
                </c:pt>
                <c:pt idx="408">
                  <c:v>40000000</c:v>
                </c:pt>
                <c:pt idx="409">
                  <c:v>48000000</c:v>
                </c:pt>
                <c:pt idx="410">
                  <c:v>125000000</c:v>
                </c:pt>
                <c:pt idx="411">
                  <c:v>45000000</c:v>
                </c:pt>
                <c:pt idx="412">
                  <c:v>8000000</c:v>
                </c:pt>
                <c:pt idx="413">
                  <c:v>45000000</c:v>
                </c:pt>
                <c:pt idx="414">
                  <c:v>125000000</c:v>
                </c:pt>
                <c:pt idx="415">
                  <c:v>140000000</c:v>
                </c:pt>
                <c:pt idx="416">
                  <c:v>60000000</c:v>
                </c:pt>
                <c:pt idx="417">
                  <c:v>3000000</c:v>
                </c:pt>
                <c:pt idx="418">
                  <c:v>180000000</c:v>
                </c:pt>
                <c:pt idx="419">
                  <c:v>27000000</c:v>
                </c:pt>
                <c:pt idx="420">
                  <c:v>2300000</c:v>
                </c:pt>
                <c:pt idx="421">
                  <c:v>12000000</c:v>
                </c:pt>
                <c:pt idx="422">
                  <c:v>5000000</c:v>
                </c:pt>
                <c:pt idx="423">
                  <c:v>20000000</c:v>
                </c:pt>
                <c:pt idx="424">
                  <c:v>20000000</c:v>
                </c:pt>
                <c:pt idx="425">
                  <c:v>62000000</c:v>
                </c:pt>
                <c:pt idx="426">
                  <c:v>13000000</c:v>
                </c:pt>
                <c:pt idx="427">
                  <c:v>10000000</c:v>
                </c:pt>
                <c:pt idx="428">
                  <c:v>75000000</c:v>
                </c:pt>
                <c:pt idx="429">
                  <c:v>12000000</c:v>
                </c:pt>
                <c:pt idx="430">
                  <c:v>17000000</c:v>
                </c:pt>
                <c:pt idx="431">
                  <c:v>5000000</c:v>
                </c:pt>
                <c:pt idx="432">
                  <c:v>75000000</c:v>
                </c:pt>
                <c:pt idx="433">
                  <c:v>25000000</c:v>
                </c:pt>
                <c:pt idx="434">
                  <c:v>140000000</c:v>
                </c:pt>
                <c:pt idx="435">
                  <c:v>52000000</c:v>
                </c:pt>
                <c:pt idx="436">
                  <c:v>10000000</c:v>
                </c:pt>
                <c:pt idx="437">
                  <c:v>15000000</c:v>
                </c:pt>
                <c:pt idx="438">
                  <c:v>65000000</c:v>
                </c:pt>
                <c:pt idx="439">
                  <c:v>26000000</c:v>
                </c:pt>
                <c:pt idx="440">
                  <c:v>75000000</c:v>
                </c:pt>
                <c:pt idx="441">
                  <c:v>12000000</c:v>
                </c:pt>
                <c:pt idx="442">
                  <c:v>165000000</c:v>
                </c:pt>
                <c:pt idx="443">
                  <c:v>6000000</c:v>
                </c:pt>
                <c:pt idx="444">
                  <c:v>61000000</c:v>
                </c:pt>
                <c:pt idx="445">
                  <c:v>56000000</c:v>
                </c:pt>
                <c:pt idx="446">
                  <c:v>40000000</c:v>
                </c:pt>
                <c:pt idx="447">
                  <c:v>15000000</c:v>
                </c:pt>
                <c:pt idx="448">
                  <c:v>45000000</c:v>
                </c:pt>
                <c:pt idx="449">
                  <c:v>150000000</c:v>
                </c:pt>
                <c:pt idx="450">
                  <c:v>80000000</c:v>
                </c:pt>
                <c:pt idx="451">
                  <c:v>150000000</c:v>
                </c:pt>
                <c:pt idx="452">
                  <c:v>14600000</c:v>
                </c:pt>
                <c:pt idx="453">
                  <c:v>31000000</c:v>
                </c:pt>
                <c:pt idx="454">
                  <c:v>14000000</c:v>
                </c:pt>
                <c:pt idx="455">
                  <c:v>50000000</c:v>
                </c:pt>
                <c:pt idx="456">
                  <c:v>45000000</c:v>
                </c:pt>
                <c:pt idx="457">
                  <c:v>40000000</c:v>
                </c:pt>
                <c:pt idx="458">
                  <c:v>20000000</c:v>
                </c:pt>
                <c:pt idx="459">
                  <c:v>30000000</c:v>
                </c:pt>
                <c:pt idx="460">
                  <c:v>100000000</c:v>
                </c:pt>
                <c:pt idx="461">
                  <c:v>150000000</c:v>
                </c:pt>
                <c:pt idx="462">
                  <c:v>17000000</c:v>
                </c:pt>
                <c:pt idx="463">
                  <c:v>37000000</c:v>
                </c:pt>
                <c:pt idx="464">
                  <c:v>40000000</c:v>
                </c:pt>
                <c:pt idx="465">
                  <c:v>20000000</c:v>
                </c:pt>
                <c:pt idx="466">
                  <c:v>25000000</c:v>
                </c:pt>
                <c:pt idx="467">
                  <c:v>25000000</c:v>
                </c:pt>
                <c:pt idx="468">
                  <c:v>40000000</c:v>
                </c:pt>
                <c:pt idx="469">
                  <c:v>17000000</c:v>
                </c:pt>
                <c:pt idx="470">
                  <c:v>25000000</c:v>
                </c:pt>
                <c:pt idx="471">
                  <c:v>9000000</c:v>
                </c:pt>
                <c:pt idx="472">
                  <c:v>65000000</c:v>
                </c:pt>
                <c:pt idx="473">
                  <c:v>65000000</c:v>
                </c:pt>
                <c:pt idx="474">
                  <c:v>54000000</c:v>
                </c:pt>
                <c:pt idx="475">
                  <c:v>60000000</c:v>
                </c:pt>
                <c:pt idx="476">
                  <c:v>40000000</c:v>
                </c:pt>
                <c:pt idx="477">
                  <c:v>1200000</c:v>
                </c:pt>
                <c:pt idx="478">
                  <c:v>40000000</c:v>
                </c:pt>
                <c:pt idx="479">
                  <c:v>15000000</c:v>
                </c:pt>
                <c:pt idx="480">
                  <c:v>80000000</c:v>
                </c:pt>
                <c:pt idx="481">
                  <c:v>25000000</c:v>
                </c:pt>
                <c:pt idx="482">
                  <c:v>90000000</c:v>
                </c:pt>
                <c:pt idx="483">
                  <c:v>12000000</c:v>
                </c:pt>
                <c:pt idx="484">
                  <c:v>17000000</c:v>
                </c:pt>
                <c:pt idx="485">
                  <c:v>28000000</c:v>
                </c:pt>
                <c:pt idx="486">
                  <c:v>10000000</c:v>
                </c:pt>
                <c:pt idx="487">
                  <c:v>5500000</c:v>
                </c:pt>
                <c:pt idx="488">
                  <c:v>10000000</c:v>
                </c:pt>
                <c:pt idx="489">
                  <c:v>12000000</c:v>
                </c:pt>
                <c:pt idx="490">
                  <c:v>75000000</c:v>
                </c:pt>
                <c:pt idx="491">
                  <c:v>15600000</c:v>
                </c:pt>
                <c:pt idx="492">
                  <c:v>12000000</c:v>
                </c:pt>
                <c:pt idx="493">
                  <c:v>1500000</c:v>
                </c:pt>
                <c:pt idx="494">
                  <c:v>165000000</c:v>
                </c:pt>
                <c:pt idx="495">
                  <c:v>18000000</c:v>
                </c:pt>
                <c:pt idx="496">
                  <c:v>185000000</c:v>
                </c:pt>
                <c:pt idx="497">
                  <c:v>25000000</c:v>
                </c:pt>
                <c:pt idx="498">
                  <c:v>1000000</c:v>
                </c:pt>
                <c:pt idx="499">
                  <c:v>135000000</c:v>
                </c:pt>
                <c:pt idx="500">
                  <c:v>30000000</c:v>
                </c:pt>
                <c:pt idx="501">
                  <c:v>55000000</c:v>
                </c:pt>
                <c:pt idx="502">
                  <c:v>23600000</c:v>
                </c:pt>
                <c:pt idx="503">
                  <c:v>250000000</c:v>
                </c:pt>
                <c:pt idx="504">
                  <c:v>8000000</c:v>
                </c:pt>
                <c:pt idx="505">
                  <c:v>27000000</c:v>
                </c:pt>
                <c:pt idx="506">
                  <c:v>4900000</c:v>
                </c:pt>
                <c:pt idx="507">
                  <c:v>20000000</c:v>
                </c:pt>
                <c:pt idx="508">
                  <c:v>6000000</c:v>
                </c:pt>
                <c:pt idx="509">
                  <c:v>26000000</c:v>
                </c:pt>
                <c:pt idx="510">
                  <c:v>25000000</c:v>
                </c:pt>
                <c:pt idx="511">
                  <c:v>14800000</c:v>
                </c:pt>
                <c:pt idx="512">
                  <c:v>35000000</c:v>
                </c:pt>
                <c:pt idx="513">
                  <c:v>76000000</c:v>
                </c:pt>
                <c:pt idx="514">
                  <c:v>12000000</c:v>
                </c:pt>
                <c:pt idx="515">
                  <c:v>30000000</c:v>
                </c:pt>
                <c:pt idx="516">
                  <c:v>38000000</c:v>
                </c:pt>
                <c:pt idx="517">
                  <c:v>40000000</c:v>
                </c:pt>
                <c:pt idx="518">
                  <c:v>65000000</c:v>
                </c:pt>
                <c:pt idx="519">
                  <c:v>24000000</c:v>
                </c:pt>
                <c:pt idx="520">
                  <c:v>65000000</c:v>
                </c:pt>
                <c:pt idx="521">
                  <c:v>65000000</c:v>
                </c:pt>
                <c:pt idx="522">
                  <c:v>68000000</c:v>
                </c:pt>
                <c:pt idx="523">
                  <c:v>140000000</c:v>
                </c:pt>
                <c:pt idx="524">
                  <c:v>8000000</c:v>
                </c:pt>
                <c:pt idx="525">
                  <c:v>40000000</c:v>
                </c:pt>
                <c:pt idx="526">
                  <c:v>50000000</c:v>
                </c:pt>
                <c:pt idx="527">
                  <c:v>80000000</c:v>
                </c:pt>
                <c:pt idx="528">
                  <c:v>32000000</c:v>
                </c:pt>
                <c:pt idx="529">
                  <c:v>55000000</c:v>
                </c:pt>
                <c:pt idx="530">
                  <c:v>130000000</c:v>
                </c:pt>
                <c:pt idx="531">
                  <c:v>70000000</c:v>
                </c:pt>
                <c:pt idx="532">
                  <c:v>30000000</c:v>
                </c:pt>
                <c:pt idx="533">
                  <c:v>55000000</c:v>
                </c:pt>
                <c:pt idx="534">
                  <c:v>25000000</c:v>
                </c:pt>
                <c:pt idx="535">
                  <c:v>60000000</c:v>
                </c:pt>
                <c:pt idx="536">
                  <c:v>40000000</c:v>
                </c:pt>
                <c:pt idx="537">
                  <c:v>15000000</c:v>
                </c:pt>
                <c:pt idx="538">
                  <c:v>5000000</c:v>
                </c:pt>
                <c:pt idx="539">
                  <c:v>6000000</c:v>
                </c:pt>
                <c:pt idx="540">
                  <c:v>13000000</c:v>
                </c:pt>
                <c:pt idx="541">
                  <c:v>58000000</c:v>
                </c:pt>
                <c:pt idx="542">
                  <c:v>135000000</c:v>
                </c:pt>
                <c:pt idx="543">
                  <c:v>17000000</c:v>
                </c:pt>
                <c:pt idx="544">
                  <c:v>45000000</c:v>
                </c:pt>
                <c:pt idx="545">
                  <c:v>100000000</c:v>
                </c:pt>
                <c:pt idx="546">
                  <c:v>35000000</c:v>
                </c:pt>
                <c:pt idx="547">
                  <c:v>4500000</c:v>
                </c:pt>
                <c:pt idx="548">
                  <c:v>32000000</c:v>
                </c:pt>
                <c:pt idx="549">
                  <c:v>3000000</c:v>
                </c:pt>
                <c:pt idx="550">
                  <c:v>6500000</c:v>
                </c:pt>
                <c:pt idx="551">
                  <c:v>6500000</c:v>
                </c:pt>
                <c:pt idx="552">
                  <c:v>17000000</c:v>
                </c:pt>
                <c:pt idx="553">
                  <c:v>80000000</c:v>
                </c:pt>
                <c:pt idx="554">
                  <c:v>6500000</c:v>
                </c:pt>
                <c:pt idx="555">
                  <c:v>9500000</c:v>
                </c:pt>
                <c:pt idx="556">
                  <c:v>40000000</c:v>
                </c:pt>
                <c:pt idx="557">
                  <c:v>38000000</c:v>
                </c:pt>
                <c:pt idx="558">
                  <c:v>70000000</c:v>
                </c:pt>
                <c:pt idx="559">
                  <c:v>14000000</c:v>
                </c:pt>
                <c:pt idx="560">
                  <c:v>20000000</c:v>
                </c:pt>
                <c:pt idx="561">
                  <c:v>48000000</c:v>
                </c:pt>
                <c:pt idx="562">
                  <c:v>35000000</c:v>
                </c:pt>
                <c:pt idx="563">
                  <c:v>31500000</c:v>
                </c:pt>
                <c:pt idx="564">
                  <c:v>45000000</c:v>
                </c:pt>
                <c:pt idx="565">
                  <c:v>13000000</c:v>
                </c:pt>
                <c:pt idx="566">
                  <c:v>45000000</c:v>
                </c:pt>
                <c:pt idx="567">
                  <c:v>25000000</c:v>
                </c:pt>
                <c:pt idx="568">
                  <c:v>18000000</c:v>
                </c:pt>
                <c:pt idx="569">
                  <c:v>19000000</c:v>
                </c:pt>
                <c:pt idx="570">
                  <c:v>30000000</c:v>
                </c:pt>
                <c:pt idx="571">
                  <c:v>70000000</c:v>
                </c:pt>
                <c:pt idx="572">
                  <c:v>300000</c:v>
                </c:pt>
                <c:pt idx="573">
                  <c:v>300000</c:v>
                </c:pt>
                <c:pt idx="574">
                  <c:v>300000</c:v>
                </c:pt>
                <c:pt idx="575">
                  <c:v>9800000</c:v>
                </c:pt>
                <c:pt idx="576">
                  <c:v>55000000</c:v>
                </c:pt>
                <c:pt idx="577">
                  <c:v>30000000</c:v>
                </c:pt>
                <c:pt idx="578">
                  <c:v>15000000</c:v>
                </c:pt>
                <c:pt idx="579">
                  <c:v>25000000</c:v>
                </c:pt>
                <c:pt idx="580">
                  <c:v>24000000</c:v>
                </c:pt>
                <c:pt idx="581">
                  <c:v>35000000</c:v>
                </c:pt>
                <c:pt idx="582">
                  <c:v>35000000</c:v>
                </c:pt>
                <c:pt idx="583">
                  <c:v>35000000</c:v>
                </c:pt>
                <c:pt idx="584">
                  <c:v>60000000</c:v>
                </c:pt>
                <c:pt idx="585">
                  <c:v>11500000</c:v>
                </c:pt>
                <c:pt idx="586">
                  <c:v>10800000</c:v>
                </c:pt>
                <c:pt idx="587">
                  <c:v>10000000</c:v>
                </c:pt>
                <c:pt idx="588">
                  <c:v>42000000</c:v>
                </c:pt>
                <c:pt idx="589">
                  <c:v>5000000</c:v>
                </c:pt>
                <c:pt idx="590">
                  <c:v>75000000</c:v>
                </c:pt>
                <c:pt idx="591">
                  <c:v>45000000</c:v>
                </c:pt>
                <c:pt idx="592">
                  <c:v>25000000</c:v>
                </c:pt>
                <c:pt idx="593">
                  <c:v>20000000</c:v>
                </c:pt>
                <c:pt idx="594">
                  <c:v>48000000</c:v>
                </c:pt>
                <c:pt idx="595">
                  <c:v>75000000</c:v>
                </c:pt>
                <c:pt idx="596">
                  <c:v>26000000</c:v>
                </c:pt>
                <c:pt idx="597">
                  <c:v>35000000</c:v>
                </c:pt>
                <c:pt idx="598">
                  <c:v>60000000</c:v>
                </c:pt>
                <c:pt idx="599">
                  <c:v>19000000</c:v>
                </c:pt>
                <c:pt idx="600">
                  <c:v>110000000</c:v>
                </c:pt>
                <c:pt idx="601">
                  <c:v>3000000</c:v>
                </c:pt>
                <c:pt idx="602">
                  <c:v>63000000</c:v>
                </c:pt>
                <c:pt idx="603">
                  <c:v>150000000</c:v>
                </c:pt>
                <c:pt idx="604">
                  <c:v>30000000</c:v>
                </c:pt>
                <c:pt idx="605">
                  <c:v>5500000</c:v>
                </c:pt>
                <c:pt idx="606">
                  <c:v>45000000</c:v>
                </c:pt>
                <c:pt idx="607">
                  <c:v>30000000</c:v>
                </c:pt>
                <c:pt idx="608">
                  <c:v>15000000</c:v>
                </c:pt>
                <c:pt idx="609">
                  <c:v>12000000</c:v>
                </c:pt>
                <c:pt idx="610">
                  <c:v>12000000</c:v>
                </c:pt>
                <c:pt idx="611">
                  <c:v>80000000</c:v>
                </c:pt>
                <c:pt idx="612">
                  <c:v>13000000</c:v>
                </c:pt>
                <c:pt idx="613">
                  <c:v>8000000</c:v>
                </c:pt>
                <c:pt idx="614">
                  <c:v>20000000</c:v>
                </c:pt>
                <c:pt idx="615">
                  <c:v>60000000</c:v>
                </c:pt>
                <c:pt idx="616">
                  <c:v>400000</c:v>
                </c:pt>
                <c:pt idx="617">
                  <c:v>35000000</c:v>
                </c:pt>
                <c:pt idx="618">
                  <c:v>40000000</c:v>
                </c:pt>
                <c:pt idx="619">
                  <c:v>75000000</c:v>
                </c:pt>
                <c:pt idx="620">
                  <c:v>180000000</c:v>
                </c:pt>
                <c:pt idx="621">
                  <c:v>55000000</c:v>
                </c:pt>
                <c:pt idx="622">
                  <c:v>45000000</c:v>
                </c:pt>
                <c:pt idx="623">
                  <c:v>45000000</c:v>
                </c:pt>
                <c:pt idx="624">
                  <c:v>16500000</c:v>
                </c:pt>
                <c:pt idx="625">
                  <c:v>28000000</c:v>
                </c:pt>
                <c:pt idx="626">
                  <c:v>20000000</c:v>
                </c:pt>
                <c:pt idx="627">
                  <c:v>120000000</c:v>
                </c:pt>
                <c:pt idx="628">
                  <c:v>12000000</c:v>
                </c:pt>
                <c:pt idx="629">
                  <c:v>85000000</c:v>
                </c:pt>
                <c:pt idx="630">
                  <c:v>75000000</c:v>
                </c:pt>
                <c:pt idx="631">
                  <c:v>140000000</c:v>
                </c:pt>
                <c:pt idx="632">
                  <c:v>27000000</c:v>
                </c:pt>
                <c:pt idx="633">
                  <c:v>40000000</c:v>
                </c:pt>
                <c:pt idx="634">
                  <c:v>4800000</c:v>
                </c:pt>
                <c:pt idx="635">
                  <c:v>90000000</c:v>
                </c:pt>
                <c:pt idx="636">
                  <c:v>7000000</c:v>
                </c:pt>
                <c:pt idx="637">
                  <c:v>3500000</c:v>
                </c:pt>
                <c:pt idx="638">
                  <c:v>3500000</c:v>
                </c:pt>
                <c:pt idx="639">
                  <c:v>135000000</c:v>
                </c:pt>
                <c:pt idx="640">
                  <c:v>135000000</c:v>
                </c:pt>
                <c:pt idx="641">
                  <c:v>135000000</c:v>
                </c:pt>
                <c:pt idx="642">
                  <c:v>28000000</c:v>
                </c:pt>
                <c:pt idx="643">
                  <c:v>10000000</c:v>
                </c:pt>
                <c:pt idx="644">
                  <c:v>18000000</c:v>
                </c:pt>
                <c:pt idx="645">
                  <c:v>11000000</c:v>
                </c:pt>
                <c:pt idx="646">
                  <c:v>30250000</c:v>
                </c:pt>
                <c:pt idx="647">
                  <c:v>78000000</c:v>
                </c:pt>
                <c:pt idx="648">
                  <c:v>40000000</c:v>
                </c:pt>
                <c:pt idx="649">
                  <c:v>18000000</c:v>
                </c:pt>
                <c:pt idx="650">
                  <c:v>25000000</c:v>
                </c:pt>
                <c:pt idx="651">
                  <c:v>50000000</c:v>
                </c:pt>
                <c:pt idx="652">
                  <c:v>40000000</c:v>
                </c:pt>
                <c:pt idx="653">
                  <c:v>48000000</c:v>
                </c:pt>
                <c:pt idx="654">
                  <c:v>24000000</c:v>
                </c:pt>
                <c:pt idx="655">
                  <c:v>85000000</c:v>
                </c:pt>
                <c:pt idx="656">
                  <c:v>30000000</c:v>
                </c:pt>
                <c:pt idx="657">
                  <c:v>50000000</c:v>
                </c:pt>
                <c:pt idx="658">
                  <c:v>9000000</c:v>
                </c:pt>
                <c:pt idx="659">
                  <c:v>72000000</c:v>
                </c:pt>
                <c:pt idx="660">
                  <c:v>10000000</c:v>
                </c:pt>
                <c:pt idx="661">
                  <c:v>35000000</c:v>
                </c:pt>
                <c:pt idx="662">
                  <c:v>4000000</c:v>
                </c:pt>
                <c:pt idx="663">
                  <c:v>27500000</c:v>
                </c:pt>
                <c:pt idx="664">
                  <c:v>35000000</c:v>
                </c:pt>
                <c:pt idx="665">
                  <c:v>4500000</c:v>
                </c:pt>
                <c:pt idx="666">
                  <c:v>35000000</c:v>
                </c:pt>
                <c:pt idx="667">
                  <c:v>15000000</c:v>
                </c:pt>
                <c:pt idx="668">
                  <c:v>80000000</c:v>
                </c:pt>
                <c:pt idx="669">
                  <c:v>30000000</c:v>
                </c:pt>
                <c:pt idx="670">
                  <c:v>20000000</c:v>
                </c:pt>
                <c:pt idx="671">
                  <c:v>17000000</c:v>
                </c:pt>
                <c:pt idx="672">
                  <c:v>105000000</c:v>
                </c:pt>
                <c:pt idx="673">
                  <c:v>105000000</c:v>
                </c:pt>
                <c:pt idx="674">
                  <c:v>26000000</c:v>
                </c:pt>
                <c:pt idx="675">
                  <c:v>19000000</c:v>
                </c:pt>
                <c:pt idx="676">
                  <c:v>51000000</c:v>
                </c:pt>
                <c:pt idx="677">
                  <c:v>11000000</c:v>
                </c:pt>
                <c:pt idx="678">
                  <c:v>5000000</c:v>
                </c:pt>
                <c:pt idx="679">
                  <c:v>13200000</c:v>
                </c:pt>
                <c:pt idx="680">
                  <c:v>28000000</c:v>
                </c:pt>
                <c:pt idx="681">
                  <c:v>1800000</c:v>
                </c:pt>
                <c:pt idx="682">
                  <c:v>19000000</c:v>
                </c:pt>
                <c:pt idx="683">
                  <c:v>500000</c:v>
                </c:pt>
                <c:pt idx="684">
                  <c:v>28000000</c:v>
                </c:pt>
                <c:pt idx="685">
                  <c:v>13000000</c:v>
                </c:pt>
                <c:pt idx="686">
                  <c:v>55000000</c:v>
                </c:pt>
                <c:pt idx="687">
                  <c:v>11000000</c:v>
                </c:pt>
                <c:pt idx="688">
                  <c:v>5000000</c:v>
                </c:pt>
                <c:pt idx="689">
                  <c:v>5000000</c:v>
                </c:pt>
                <c:pt idx="690">
                  <c:v>190000000</c:v>
                </c:pt>
                <c:pt idx="691">
                  <c:v>13000000</c:v>
                </c:pt>
                <c:pt idx="692">
                  <c:v>50000000</c:v>
                </c:pt>
                <c:pt idx="693">
                  <c:v>170000000</c:v>
                </c:pt>
                <c:pt idx="694">
                  <c:v>13800000</c:v>
                </c:pt>
                <c:pt idx="695">
                  <c:v>53000000</c:v>
                </c:pt>
                <c:pt idx="696">
                  <c:v>45000000</c:v>
                </c:pt>
                <c:pt idx="697">
                  <c:v>125000000</c:v>
                </c:pt>
                <c:pt idx="698">
                  <c:v>125000000</c:v>
                </c:pt>
                <c:pt idx="699">
                  <c:v>18000000</c:v>
                </c:pt>
                <c:pt idx="700">
                  <c:v>35000000</c:v>
                </c:pt>
                <c:pt idx="701">
                  <c:v>16000000</c:v>
                </c:pt>
                <c:pt idx="702">
                  <c:v>20000000</c:v>
                </c:pt>
                <c:pt idx="703">
                  <c:v>22000000</c:v>
                </c:pt>
                <c:pt idx="704">
                  <c:v>6000000</c:v>
                </c:pt>
                <c:pt idx="705">
                  <c:v>2500000</c:v>
                </c:pt>
                <c:pt idx="706">
                  <c:v>10000000</c:v>
                </c:pt>
                <c:pt idx="707">
                  <c:v>10000000</c:v>
                </c:pt>
                <c:pt idx="708">
                  <c:v>5000000</c:v>
                </c:pt>
                <c:pt idx="709">
                  <c:v>17000000</c:v>
                </c:pt>
                <c:pt idx="710">
                  <c:v>17000000</c:v>
                </c:pt>
                <c:pt idx="711">
                  <c:v>30000000</c:v>
                </c:pt>
                <c:pt idx="712">
                  <c:v>17000000</c:v>
                </c:pt>
                <c:pt idx="713">
                  <c:v>8000000</c:v>
                </c:pt>
                <c:pt idx="714">
                  <c:v>9400000</c:v>
                </c:pt>
                <c:pt idx="715">
                  <c:v>16000000</c:v>
                </c:pt>
                <c:pt idx="716">
                  <c:v>17000000</c:v>
                </c:pt>
                <c:pt idx="717">
                  <c:v>20000000</c:v>
                </c:pt>
                <c:pt idx="718">
                  <c:v>80000000</c:v>
                </c:pt>
                <c:pt idx="719">
                  <c:v>140000000</c:v>
                </c:pt>
                <c:pt idx="720">
                  <c:v>30000000</c:v>
                </c:pt>
                <c:pt idx="721">
                  <c:v>7200000</c:v>
                </c:pt>
                <c:pt idx="722">
                  <c:v>30000000</c:v>
                </c:pt>
                <c:pt idx="723">
                  <c:v>15000000</c:v>
                </c:pt>
                <c:pt idx="724">
                  <c:v>30000000</c:v>
                </c:pt>
                <c:pt idx="725">
                  <c:v>20000000</c:v>
                </c:pt>
                <c:pt idx="726">
                  <c:v>10000000</c:v>
                </c:pt>
                <c:pt idx="727">
                  <c:v>28000000</c:v>
                </c:pt>
                <c:pt idx="728">
                  <c:v>20000000</c:v>
                </c:pt>
                <c:pt idx="729">
                  <c:v>170000000</c:v>
                </c:pt>
                <c:pt idx="730">
                  <c:v>22000000</c:v>
                </c:pt>
                <c:pt idx="731">
                  <c:v>30000000</c:v>
                </c:pt>
                <c:pt idx="732">
                  <c:v>20000000</c:v>
                </c:pt>
                <c:pt idx="733">
                  <c:v>12500000</c:v>
                </c:pt>
                <c:pt idx="734">
                  <c:v>13000000</c:v>
                </c:pt>
                <c:pt idx="735">
                  <c:v>7500000</c:v>
                </c:pt>
                <c:pt idx="736">
                  <c:v>35000000</c:v>
                </c:pt>
                <c:pt idx="737">
                  <c:v>28000000</c:v>
                </c:pt>
                <c:pt idx="738">
                  <c:v>12500000</c:v>
                </c:pt>
                <c:pt idx="739">
                  <c:v>26000000</c:v>
                </c:pt>
                <c:pt idx="740">
                  <c:v>65000000</c:v>
                </c:pt>
                <c:pt idx="741">
                  <c:v>20000000</c:v>
                </c:pt>
                <c:pt idx="742">
                  <c:v>20000000</c:v>
                </c:pt>
                <c:pt idx="743">
                  <c:v>65000000</c:v>
                </c:pt>
                <c:pt idx="744">
                  <c:v>25000000</c:v>
                </c:pt>
                <c:pt idx="745">
                  <c:v>210000000</c:v>
                </c:pt>
                <c:pt idx="746">
                  <c:v>40000000</c:v>
                </c:pt>
                <c:pt idx="747">
                  <c:v>37000000</c:v>
                </c:pt>
                <c:pt idx="748">
                  <c:v>4000000</c:v>
                </c:pt>
                <c:pt idx="749">
                  <c:v>3000000</c:v>
                </c:pt>
                <c:pt idx="750">
                  <c:v>14000000</c:v>
                </c:pt>
                <c:pt idx="751">
                  <c:v>14000000</c:v>
                </c:pt>
                <c:pt idx="752">
                  <c:v>36000000</c:v>
                </c:pt>
                <c:pt idx="753">
                  <c:v>30000000</c:v>
                </c:pt>
                <c:pt idx="754">
                  <c:v>23000000</c:v>
                </c:pt>
                <c:pt idx="755">
                  <c:v>65000000</c:v>
                </c:pt>
                <c:pt idx="756">
                  <c:v>15000000</c:v>
                </c:pt>
                <c:pt idx="757">
                  <c:v>10000000</c:v>
                </c:pt>
                <c:pt idx="758">
                  <c:v>55000000</c:v>
                </c:pt>
                <c:pt idx="759">
                  <c:v>35000000</c:v>
                </c:pt>
                <c:pt idx="760">
                  <c:v>6900000</c:v>
                </c:pt>
                <c:pt idx="761">
                  <c:v>28000000</c:v>
                </c:pt>
                <c:pt idx="762">
                  <c:v>50000000</c:v>
                </c:pt>
                <c:pt idx="763">
                  <c:v>73000000</c:v>
                </c:pt>
                <c:pt idx="764">
                  <c:v>1700000</c:v>
                </c:pt>
                <c:pt idx="765">
                  <c:v>30000000</c:v>
                </c:pt>
                <c:pt idx="766">
                  <c:v>40000000</c:v>
                </c:pt>
                <c:pt idx="767">
                  <c:v>25000000</c:v>
                </c:pt>
                <c:pt idx="768">
                  <c:v>29000000</c:v>
                </c:pt>
                <c:pt idx="769">
                  <c:v>7000000</c:v>
                </c:pt>
                <c:pt idx="770">
                  <c:v>200000000</c:v>
                </c:pt>
                <c:pt idx="771">
                  <c:v>6000000</c:v>
                </c:pt>
                <c:pt idx="772">
                  <c:v>22000000</c:v>
                </c:pt>
                <c:pt idx="773">
                  <c:v>13000000</c:v>
                </c:pt>
                <c:pt idx="774">
                  <c:v>18000000</c:v>
                </c:pt>
                <c:pt idx="775">
                  <c:v>9500000</c:v>
                </c:pt>
                <c:pt idx="776">
                  <c:v>13000000</c:v>
                </c:pt>
                <c:pt idx="777">
                  <c:v>17500000</c:v>
                </c:pt>
                <c:pt idx="778">
                  <c:v>30000000</c:v>
                </c:pt>
                <c:pt idx="779">
                  <c:v>27000000</c:v>
                </c:pt>
                <c:pt idx="780">
                  <c:v>60000000</c:v>
                </c:pt>
                <c:pt idx="781">
                  <c:v>225000000</c:v>
                </c:pt>
                <c:pt idx="782">
                  <c:v>70000000</c:v>
                </c:pt>
                <c:pt idx="783">
                  <c:v>60000000</c:v>
                </c:pt>
                <c:pt idx="784">
                  <c:v>92000000</c:v>
                </c:pt>
                <c:pt idx="785">
                  <c:v>24000000</c:v>
                </c:pt>
                <c:pt idx="786">
                  <c:v>7000000</c:v>
                </c:pt>
                <c:pt idx="787">
                  <c:v>87000000</c:v>
                </c:pt>
                <c:pt idx="788">
                  <c:v>20000000</c:v>
                </c:pt>
                <c:pt idx="789">
                  <c:v>35000000</c:v>
                </c:pt>
                <c:pt idx="790">
                  <c:v>500000</c:v>
                </c:pt>
                <c:pt idx="791">
                  <c:v>26000000</c:v>
                </c:pt>
                <c:pt idx="792">
                  <c:v>26000000</c:v>
                </c:pt>
                <c:pt idx="793">
                  <c:v>30000000</c:v>
                </c:pt>
                <c:pt idx="794">
                  <c:v>15000000</c:v>
                </c:pt>
                <c:pt idx="795">
                  <c:v>15000000</c:v>
                </c:pt>
                <c:pt idx="796">
                  <c:v>15000000</c:v>
                </c:pt>
                <c:pt idx="797">
                  <c:v>34000000</c:v>
                </c:pt>
                <c:pt idx="798">
                  <c:v>14000000</c:v>
                </c:pt>
                <c:pt idx="799">
                  <c:v>68000000</c:v>
                </c:pt>
                <c:pt idx="800">
                  <c:v>110000000</c:v>
                </c:pt>
                <c:pt idx="801">
                  <c:v>35000000</c:v>
                </c:pt>
                <c:pt idx="802">
                  <c:v>2000000</c:v>
                </c:pt>
                <c:pt idx="803">
                  <c:v>7000000</c:v>
                </c:pt>
                <c:pt idx="804">
                  <c:v>40000000</c:v>
                </c:pt>
                <c:pt idx="805">
                  <c:v>58000000</c:v>
                </c:pt>
                <c:pt idx="806">
                  <c:v>40000000</c:v>
                </c:pt>
                <c:pt idx="807">
                  <c:v>40000000</c:v>
                </c:pt>
                <c:pt idx="808">
                  <c:v>22000000</c:v>
                </c:pt>
                <c:pt idx="809">
                  <c:v>80000000</c:v>
                </c:pt>
                <c:pt idx="810">
                  <c:v>4000000</c:v>
                </c:pt>
                <c:pt idx="811">
                  <c:v>37000000</c:v>
                </c:pt>
                <c:pt idx="812">
                  <c:v>85000000</c:v>
                </c:pt>
                <c:pt idx="813">
                  <c:v>8000000</c:v>
                </c:pt>
                <c:pt idx="814">
                  <c:v>20000000</c:v>
                </c:pt>
                <c:pt idx="815">
                  <c:v>230000000</c:v>
                </c:pt>
                <c:pt idx="816">
                  <c:v>4000000</c:v>
                </c:pt>
                <c:pt idx="817">
                  <c:v>145000000</c:v>
                </c:pt>
                <c:pt idx="818">
                  <c:v>6500000</c:v>
                </c:pt>
                <c:pt idx="819">
                  <c:v>26000000</c:v>
                </c:pt>
                <c:pt idx="820">
                  <c:v>14500000</c:v>
                </c:pt>
                <c:pt idx="821">
                  <c:v>13000000</c:v>
                </c:pt>
                <c:pt idx="822">
                  <c:v>21000000</c:v>
                </c:pt>
                <c:pt idx="823">
                  <c:v>50000000</c:v>
                </c:pt>
                <c:pt idx="824">
                  <c:v>25000000</c:v>
                </c:pt>
                <c:pt idx="825">
                  <c:v>20000000</c:v>
                </c:pt>
                <c:pt idx="826">
                  <c:v>4000000</c:v>
                </c:pt>
                <c:pt idx="827">
                  <c:v>35000000</c:v>
                </c:pt>
                <c:pt idx="828">
                  <c:v>21000000</c:v>
                </c:pt>
                <c:pt idx="829">
                  <c:v>40000000</c:v>
                </c:pt>
                <c:pt idx="830">
                  <c:v>115000000</c:v>
                </c:pt>
                <c:pt idx="831">
                  <c:v>45000000</c:v>
                </c:pt>
                <c:pt idx="832">
                  <c:v>70000000</c:v>
                </c:pt>
                <c:pt idx="833">
                  <c:v>806947</c:v>
                </c:pt>
                <c:pt idx="834">
                  <c:v>99000000</c:v>
                </c:pt>
                <c:pt idx="835">
                  <c:v>13000000</c:v>
                </c:pt>
                <c:pt idx="836">
                  <c:v>30000000</c:v>
                </c:pt>
                <c:pt idx="837">
                  <c:v>30000000</c:v>
                </c:pt>
                <c:pt idx="838">
                  <c:v>50000000</c:v>
                </c:pt>
                <c:pt idx="839">
                  <c:v>150000000</c:v>
                </c:pt>
                <c:pt idx="840">
                  <c:v>21000000</c:v>
                </c:pt>
                <c:pt idx="841">
                  <c:v>5000000</c:v>
                </c:pt>
                <c:pt idx="842">
                  <c:v>25000000</c:v>
                </c:pt>
                <c:pt idx="843">
                  <c:v>2500000</c:v>
                </c:pt>
                <c:pt idx="844">
                  <c:v>40000000</c:v>
                </c:pt>
                <c:pt idx="845">
                  <c:v>1800000</c:v>
                </c:pt>
                <c:pt idx="846">
                  <c:v>83532</c:v>
                </c:pt>
                <c:pt idx="847">
                  <c:v>83532</c:v>
                </c:pt>
                <c:pt idx="848">
                  <c:v>6600000</c:v>
                </c:pt>
                <c:pt idx="849">
                  <c:v>90000000</c:v>
                </c:pt>
                <c:pt idx="850">
                  <c:v>1000000</c:v>
                </c:pt>
                <c:pt idx="851">
                  <c:v>10000000</c:v>
                </c:pt>
                <c:pt idx="852">
                  <c:v>40000000</c:v>
                </c:pt>
                <c:pt idx="853">
                  <c:v>60000000</c:v>
                </c:pt>
                <c:pt idx="854">
                  <c:v>5500000</c:v>
                </c:pt>
                <c:pt idx="855">
                  <c:v>23000000</c:v>
                </c:pt>
                <c:pt idx="856">
                  <c:v>50000000</c:v>
                </c:pt>
                <c:pt idx="857">
                  <c:v>30000000</c:v>
                </c:pt>
                <c:pt idx="858">
                  <c:v>11000000</c:v>
                </c:pt>
                <c:pt idx="859">
                  <c:v>40000000</c:v>
                </c:pt>
                <c:pt idx="860">
                  <c:v>100000000</c:v>
                </c:pt>
                <c:pt idx="861">
                  <c:v>40000000</c:v>
                </c:pt>
                <c:pt idx="862">
                  <c:v>30000000</c:v>
                </c:pt>
                <c:pt idx="863">
                  <c:v>102000000</c:v>
                </c:pt>
                <c:pt idx="864">
                  <c:v>500000</c:v>
                </c:pt>
                <c:pt idx="865">
                  <c:v>80000000</c:v>
                </c:pt>
                <c:pt idx="866">
                  <c:v>150000000</c:v>
                </c:pt>
                <c:pt idx="867">
                  <c:v>4500000</c:v>
                </c:pt>
                <c:pt idx="868">
                  <c:v>50000000</c:v>
                </c:pt>
                <c:pt idx="869">
                  <c:v>150000000</c:v>
                </c:pt>
                <c:pt idx="870">
                  <c:v>2500000</c:v>
                </c:pt>
                <c:pt idx="871">
                  <c:v>15000000</c:v>
                </c:pt>
                <c:pt idx="872">
                  <c:v>35000000</c:v>
                </c:pt>
                <c:pt idx="873">
                  <c:v>16000000</c:v>
                </c:pt>
                <c:pt idx="874">
                  <c:v>45000000</c:v>
                </c:pt>
                <c:pt idx="875">
                  <c:v>22000000</c:v>
                </c:pt>
                <c:pt idx="876">
                  <c:v>5000000</c:v>
                </c:pt>
                <c:pt idx="877">
                  <c:v>25000000</c:v>
                </c:pt>
                <c:pt idx="878">
                  <c:v>3500159</c:v>
                </c:pt>
                <c:pt idx="879">
                  <c:v>35000000</c:v>
                </c:pt>
                <c:pt idx="880">
                  <c:v>70000000</c:v>
                </c:pt>
                <c:pt idx="881">
                  <c:v>15000000</c:v>
                </c:pt>
                <c:pt idx="882">
                  <c:v>35000000</c:v>
                </c:pt>
                <c:pt idx="883">
                  <c:v>65000000</c:v>
                </c:pt>
                <c:pt idx="884">
                  <c:v>22000000</c:v>
                </c:pt>
                <c:pt idx="885">
                  <c:v>30000000</c:v>
                </c:pt>
                <c:pt idx="886">
                  <c:v>34000000</c:v>
                </c:pt>
                <c:pt idx="887">
                  <c:v>20000000</c:v>
                </c:pt>
                <c:pt idx="888">
                  <c:v>103000000</c:v>
                </c:pt>
                <c:pt idx="889">
                  <c:v>8000000</c:v>
                </c:pt>
                <c:pt idx="890">
                  <c:v>12500000</c:v>
                </c:pt>
                <c:pt idx="891">
                  <c:v>20000000</c:v>
                </c:pt>
                <c:pt idx="892">
                  <c:v>7000000</c:v>
                </c:pt>
                <c:pt idx="893">
                  <c:v>3600000</c:v>
                </c:pt>
                <c:pt idx="894">
                  <c:v>32000000</c:v>
                </c:pt>
                <c:pt idx="895">
                  <c:v>33000000</c:v>
                </c:pt>
                <c:pt idx="896">
                  <c:v>60000000</c:v>
                </c:pt>
                <c:pt idx="897">
                  <c:v>11000000</c:v>
                </c:pt>
                <c:pt idx="898">
                  <c:v>15000000</c:v>
                </c:pt>
                <c:pt idx="899">
                  <c:v>55000000</c:v>
                </c:pt>
                <c:pt idx="900">
                  <c:v>15000000</c:v>
                </c:pt>
                <c:pt idx="901">
                  <c:v>15000000</c:v>
                </c:pt>
                <c:pt idx="902">
                  <c:v>20000000</c:v>
                </c:pt>
                <c:pt idx="903">
                  <c:v>31000000</c:v>
                </c:pt>
                <c:pt idx="904">
                  <c:v>20000000</c:v>
                </c:pt>
                <c:pt idx="905">
                  <c:v>2200000</c:v>
                </c:pt>
                <c:pt idx="906">
                  <c:v>85000000</c:v>
                </c:pt>
                <c:pt idx="907">
                  <c:v>10500000</c:v>
                </c:pt>
                <c:pt idx="908">
                  <c:v>23000000</c:v>
                </c:pt>
                <c:pt idx="909">
                  <c:v>70000000</c:v>
                </c:pt>
                <c:pt idx="910">
                  <c:v>12000000</c:v>
                </c:pt>
                <c:pt idx="911">
                  <c:v>54000000</c:v>
                </c:pt>
                <c:pt idx="912">
                  <c:v>15000000</c:v>
                </c:pt>
                <c:pt idx="913">
                  <c:v>25000000</c:v>
                </c:pt>
                <c:pt idx="914">
                  <c:v>10000000</c:v>
                </c:pt>
                <c:pt idx="915">
                  <c:v>17000000</c:v>
                </c:pt>
                <c:pt idx="916">
                  <c:v>5000000</c:v>
                </c:pt>
                <c:pt idx="917">
                  <c:v>27800000</c:v>
                </c:pt>
                <c:pt idx="918">
                  <c:v>11000000</c:v>
                </c:pt>
                <c:pt idx="919">
                  <c:v>4000000</c:v>
                </c:pt>
                <c:pt idx="920">
                  <c:v>150000000</c:v>
                </c:pt>
                <c:pt idx="921">
                  <c:v>27000000</c:v>
                </c:pt>
                <c:pt idx="922">
                  <c:v>40000000</c:v>
                </c:pt>
                <c:pt idx="923">
                  <c:v>9000000</c:v>
                </c:pt>
                <c:pt idx="924">
                  <c:v>22000000</c:v>
                </c:pt>
                <c:pt idx="925">
                  <c:v>8000000</c:v>
                </c:pt>
                <c:pt idx="926">
                  <c:v>25000000</c:v>
                </c:pt>
                <c:pt idx="927">
                  <c:v>29000000</c:v>
                </c:pt>
                <c:pt idx="928">
                  <c:v>15000000</c:v>
                </c:pt>
                <c:pt idx="929">
                  <c:v>11000000</c:v>
                </c:pt>
                <c:pt idx="930">
                  <c:v>8000000</c:v>
                </c:pt>
                <c:pt idx="931">
                  <c:v>25000000</c:v>
                </c:pt>
                <c:pt idx="932">
                  <c:v>16000000</c:v>
                </c:pt>
                <c:pt idx="933">
                  <c:v>16000000</c:v>
                </c:pt>
                <c:pt idx="934">
                  <c:v>31115000</c:v>
                </c:pt>
                <c:pt idx="935">
                  <c:v>12000000</c:v>
                </c:pt>
                <c:pt idx="936">
                  <c:v>25000000</c:v>
                </c:pt>
                <c:pt idx="937">
                  <c:v>40000000</c:v>
                </c:pt>
                <c:pt idx="938">
                  <c:v>45000000</c:v>
                </c:pt>
                <c:pt idx="939">
                  <c:v>8500000</c:v>
                </c:pt>
                <c:pt idx="940">
                  <c:v>20000000</c:v>
                </c:pt>
                <c:pt idx="941">
                  <c:v>45000000</c:v>
                </c:pt>
                <c:pt idx="942">
                  <c:v>16500000</c:v>
                </c:pt>
                <c:pt idx="943">
                  <c:v>12000000</c:v>
                </c:pt>
                <c:pt idx="944">
                  <c:v>75000000</c:v>
                </c:pt>
                <c:pt idx="945">
                  <c:v>30000000</c:v>
                </c:pt>
                <c:pt idx="946">
                  <c:v>13000000</c:v>
                </c:pt>
                <c:pt idx="947">
                  <c:v>18000000</c:v>
                </c:pt>
                <c:pt idx="948">
                  <c:v>10000000</c:v>
                </c:pt>
                <c:pt idx="949">
                  <c:v>12000000</c:v>
                </c:pt>
                <c:pt idx="950">
                  <c:v>21000000</c:v>
                </c:pt>
                <c:pt idx="951">
                  <c:v>17000000</c:v>
                </c:pt>
                <c:pt idx="952">
                  <c:v>20000000</c:v>
                </c:pt>
                <c:pt idx="953">
                  <c:v>17000000</c:v>
                </c:pt>
                <c:pt idx="954">
                  <c:v>50000000</c:v>
                </c:pt>
                <c:pt idx="955">
                  <c:v>18000000</c:v>
                </c:pt>
                <c:pt idx="956">
                  <c:v>8500000</c:v>
                </c:pt>
                <c:pt idx="957">
                  <c:v>65000000</c:v>
                </c:pt>
                <c:pt idx="958">
                  <c:v>35000000</c:v>
                </c:pt>
                <c:pt idx="959">
                  <c:v>6500000</c:v>
                </c:pt>
                <c:pt idx="960">
                  <c:v>12000000</c:v>
                </c:pt>
                <c:pt idx="961">
                  <c:v>12000000</c:v>
                </c:pt>
                <c:pt idx="962">
                  <c:v>9000000</c:v>
                </c:pt>
                <c:pt idx="963">
                  <c:v>15000000</c:v>
                </c:pt>
                <c:pt idx="964">
                  <c:v>35000000</c:v>
                </c:pt>
                <c:pt idx="965">
                  <c:v>45000000</c:v>
                </c:pt>
                <c:pt idx="966">
                  <c:v>20000000</c:v>
                </c:pt>
                <c:pt idx="967">
                  <c:v>7500000</c:v>
                </c:pt>
                <c:pt idx="968">
                  <c:v>100000000</c:v>
                </c:pt>
                <c:pt idx="969">
                  <c:v>7500000</c:v>
                </c:pt>
                <c:pt idx="970">
                  <c:v>79000000</c:v>
                </c:pt>
                <c:pt idx="971">
                  <c:v>26000000</c:v>
                </c:pt>
                <c:pt idx="972">
                  <c:v>120000000</c:v>
                </c:pt>
                <c:pt idx="973">
                  <c:v>6900000</c:v>
                </c:pt>
                <c:pt idx="974">
                  <c:v>1800000</c:v>
                </c:pt>
                <c:pt idx="975">
                  <c:v>1800000</c:v>
                </c:pt>
                <c:pt idx="976">
                  <c:v>35000000</c:v>
                </c:pt>
                <c:pt idx="977">
                  <c:v>33000000</c:v>
                </c:pt>
                <c:pt idx="978">
                  <c:v>110000000</c:v>
                </c:pt>
                <c:pt idx="979">
                  <c:v>165000000</c:v>
                </c:pt>
                <c:pt idx="980">
                  <c:v>39000000</c:v>
                </c:pt>
                <c:pt idx="981">
                  <c:v>3500000</c:v>
                </c:pt>
                <c:pt idx="982">
                  <c:v>3500000</c:v>
                </c:pt>
                <c:pt idx="983">
                  <c:v>16000000</c:v>
                </c:pt>
                <c:pt idx="984">
                  <c:v>210000000</c:v>
                </c:pt>
                <c:pt idx="985">
                  <c:v>18000000</c:v>
                </c:pt>
                <c:pt idx="986">
                  <c:v>46000000</c:v>
                </c:pt>
                <c:pt idx="987">
                  <c:v>2500000</c:v>
                </c:pt>
                <c:pt idx="988">
                  <c:v>9000000</c:v>
                </c:pt>
                <c:pt idx="989">
                  <c:v>3000000</c:v>
                </c:pt>
                <c:pt idx="990">
                  <c:v>13500000</c:v>
                </c:pt>
                <c:pt idx="991">
                  <c:v>6000000</c:v>
                </c:pt>
                <c:pt idx="992">
                  <c:v>6000000</c:v>
                </c:pt>
                <c:pt idx="993">
                  <c:v>80000000</c:v>
                </c:pt>
                <c:pt idx="994">
                  <c:v>14000000</c:v>
                </c:pt>
                <c:pt idx="995">
                  <c:v>11500000</c:v>
                </c:pt>
                <c:pt idx="996">
                  <c:v>25000000</c:v>
                </c:pt>
                <c:pt idx="997">
                  <c:v>7500000</c:v>
                </c:pt>
                <c:pt idx="998">
                  <c:v>12305523</c:v>
                </c:pt>
                <c:pt idx="999">
                  <c:v>26000000</c:v>
                </c:pt>
                <c:pt idx="1000">
                  <c:v>16000000</c:v>
                </c:pt>
                <c:pt idx="1001">
                  <c:v>16000000</c:v>
                </c:pt>
                <c:pt idx="1002">
                  <c:v>20000000</c:v>
                </c:pt>
                <c:pt idx="1003">
                  <c:v>8500000</c:v>
                </c:pt>
                <c:pt idx="1004">
                  <c:v>55000000</c:v>
                </c:pt>
                <c:pt idx="1005">
                  <c:v>30000000</c:v>
                </c:pt>
                <c:pt idx="1006">
                  <c:v>890000</c:v>
                </c:pt>
                <c:pt idx="1007">
                  <c:v>10000000</c:v>
                </c:pt>
                <c:pt idx="1008">
                  <c:v>1200000</c:v>
                </c:pt>
                <c:pt idx="1009">
                  <c:v>16000000</c:v>
                </c:pt>
                <c:pt idx="1010">
                  <c:v>18000000</c:v>
                </c:pt>
                <c:pt idx="1011">
                  <c:v>50000000</c:v>
                </c:pt>
                <c:pt idx="1012">
                  <c:v>37000000</c:v>
                </c:pt>
                <c:pt idx="1013">
                  <c:v>11000000</c:v>
                </c:pt>
                <c:pt idx="1014">
                  <c:v>175000000</c:v>
                </c:pt>
                <c:pt idx="1015">
                  <c:v>25000000</c:v>
                </c:pt>
                <c:pt idx="1016">
                  <c:v>10000000</c:v>
                </c:pt>
                <c:pt idx="1017">
                  <c:v>80000000</c:v>
                </c:pt>
                <c:pt idx="1018">
                  <c:v>30000000</c:v>
                </c:pt>
                <c:pt idx="1019">
                  <c:v>10000000</c:v>
                </c:pt>
                <c:pt idx="1020">
                  <c:v>165000000</c:v>
                </c:pt>
                <c:pt idx="1021">
                  <c:v>80000000</c:v>
                </c:pt>
                <c:pt idx="1022">
                  <c:v>30000000</c:v>
                </c:pt>
                <c:pt idx="1023">
                  <c:v>60000000</c:v>
                </c:pt>
                <c:pt idx="1024">
                  <c:v>15000000</c:v>
                </c:pt>
                <c:pt idx="1025">
                  <c:v>2000000</c:v>
                </c:pt>
                <c:pt idx="1026">
                  <c:v>32000000</c:v>
                </c:pt>
                <c:pt idx="1027">
                  <c:v>5000000</c:v>
                </c:pt>
                <c:pt idx="1028">
                  <c:v>60000000</c:v>
                </c:pt>
                <c:pt idx="1029">
                  <c:v>100000</c:v>
                </c:pt>
                <c:pt idx="1030">
                  <c:v>20000000</c:v>
                </c:pt>
                <c:pt idx="1031">
                  <c:v>60000000</c:v>
                </c:pt>
                <c:pt idx="1032">
                  <c:v>3500000</c:v>
                </c:pt>
                <c:pt idx="1033">
                  <c:v>3300000</c:v>
                </c:pt>
                <c:pt idx="1034">
                  <c:v>9000000</c:v>
                </c:pt>
                <c:pt idx="1035">
                  <c:v>30000000</c:v>
                </c:pt>
                <c:pt idx="1036">
                  <c:v>75000000</c:v>
                </c:pt>
                <c:pt idx="1037">
                  <c:v>11000000</c:v>
                </c:pt>
                <c:pt idx="1038">
                  <c:v>5000000</c:v>
                </c:pt>
                <c:pt idx="1039">
                  <c:v>5000000</c:v>
                </c:pt>
                <c:pt idx="1040">
                  <c:v>42000000</c:v>
                </c:pt>
                <c:pt idx="1041">
                  <c:v>16000000</c:v>
                </c:pt>
                <c:pt idx="1042">
                  <c:v>31000000</c:v>
                </c:pt>
                <c:pt idx="1043">
                  <c:v>25000000</c:v>
                </c:pt>
                <c:pt idx="1044">
                  <c:v>2883848</c:v>
                </c:pt>
                <c:pt idx="1045">
                  <c:v>26000000</c:v>
                </c:pt>
                <c:pt idx="1046">
                  <c:v>10000000</c:v>
                </c:pt>
                <c:pt idx="1047">
                  <c:v>58000000</c:v>
                </c:pt>
                <c:pt idx="1048">
                  <c:v>58000000</c:v>
                </c:pt>
                <c:pt idx="1049">
                  <c:v>28000000</c:v>
                </c:pt>
                <c:pt idx="1050">
                  <c:v>16000000</c:v>
                </c:pt>
                <c:pt idx="1051">
                  <c:v>35000000</c:v>
                </c:pt>
                <c:pt idx="1052">
                  <c:v>20000000</c:v>
                </c:pt>
                <c:pt idx="1053">
                  <c:v>19000000</c:v>
                </c:pt>
                <c:pt idx="1054">
                  <c:v>25000000</c:v>
                </c:pt>
                <c:pt idx="1055">
                  <c:v>45000000</c:v>
                </c:pt>
                <c:pt idx="1056">
                  <c:v>3000000</c:v>
                </c:pt>
                <c:pt idx="1057">
                  <c:v>7000000</c:v>
                </c:pt>
                <c:pt idx="1058">
                  <c:v>66000000</c:v>
                </c:pt>
                <c:pt idx="1059">
                  <c:v>3500000</c:v>
                </c:pt>
                <c:pt idx="1060">
                  <c:v>3000000</c:v>
                </c:pt>
                <c:pt idx="1061">
                  <c:v>54000000</c:v>
                </c:pt>
                <c:pt idx="1062">
                  <c:v>51000000</c:v>
                </c:pt>
                <c:pt idx="1063">
                  <c:v>2100000</c:v>
                </c:pt>
                <c:pt idx="1064">
                  <c:v>90000000</c:v>
                </c:pt>
                <c:pt idx="1065">
                  <c:v>19800000</c:v>
                </c:pt>
                <c:pt idx="1066">
                  <c:v>30000000</c:v>
                </c:pt>
                <c:pt idx="1067">
                  <c:v>3000000</c:v>
                </c:pt>
                <c:pt idx="1068">
                  <c:v>6000000</c:v>
                </c:pt>
                <c:pt idx="1069">
                  <c:v>30000000</c:v>
                </c:pt>
                <c:pt idx="1070">
                  <c:v>4000000</c:v>
                </c:pt>
                <c:pt idx="1071">
                  <c:v>48000000</c:v>
                </c:pt>
                <c:pt idx="1072">
                  <c:v>16000000</c:v>
                </c:pt>
                <c:pt idx="1073">
                  <c:v>26000000</c:v>
                </c:pt>
                <c:pt idx="1074">
                  <c:v>46000000</c:v>
                </c:pt>
                <c:pt idx="1075">
                  <c:v>30000000</c:v>
                </c:pt>
                <c:pt idx="1076">
                  <c:v>55000000</c:v>
                </c:pt>
                <c:pt idx="1077">
                  <c:v>11000000</c:v>
                </c:pt>
                <c:pt idx="1078">
                  <c:v>80000000</c:v>
                </c:pt>
                <c:pt idx="1079">
                  <c:v>30000000</c:v>
                </c:pt>
                <c:pt idx="1080">
                  <c:v>30000000</c:v>
                </c:pt>
                <c:pt idx="1081">
                  <c:v>6500000</c:v>
                </c:pt>
                <c:pt idx="1082">
                  <c:v>29000000</c:v>
                </c:pt>
                <c:pt idx="1083">
                  <c:v>39000000</c:v>
                </c:pt>
                <c:pt idx="1084">
                  <c:v>23000000</c:v>
                </c:pt>
                <c:pt idx="1085">
                  <c:v>17000000</c:v>
                </c:pt>
                <c:pt idx="1086">
                  <c:v>30000000</c:v>
                </c:pt>
                <c:pt idx="1087">
                  <c:v>65000000</c:v>
                </c:pt>
                <c:pt idx="1088">
                  <c:v>15000000</c:v>
                </c:pt>
                <c:pt idx="1089">
                  <c:v>35000000</c:v>
                </c:pt>
                <c:pt idx="1090">
                  <c:v>14000000</c:v>
                </c:pt>
                <c:pt idx="1091">
                  <c:v>38000000</c:v>
                </c:pt>
                <c:pt idx="1092">
                  <c:v>14000000</c:v>
                </c:pt>
                <c:pt idx="1093">
                  <c:v>14000000</c:v>
                </c:pt>
                <c:pt idx="1094">
                  <c:v>8500000</c:v>
                </c:pt>
                <c:pt idx="1095">
                  <c:v>61000000</c:v>
                </c:pt>
                <c:pt idx="1096">
                  <c:v>10000000</c:v>
                </c:pt>
                <c:pt idx="1097">
                  <c:v>60000000</c:v>
                </c:pt>
                <c:pt idx="1098">
                  <c:v>17000000</c:v>
                </c:pt>
                <c:pt idx="1099">
                  <c:v>45000000</c:v>
                </c:pt>
                <c:pt idx="1100">
                  <c:v>55000000</c:v>
                </c:pt>
                <c:pt idx="1101">
                  <c:v>26000000</c:v>
                </c:pt>
                <c:pt idx="1102">
                  <c:v>50000000</c:v>
                </c:pt>
                <c:pt idx="1103">
                  <c:v>1000000</c:v>
                </c:pt>
                <c:pt idx="1104">
                  <c:v>1000000</c:v>
                </c:pt>
                <c:pt idx="1105">
                  <c:v>10000000</c:v>
                </c:pt>
                <c:pt idx="1106">
                  <c:v>30000000</c:v>
                </c:pt>
                <c:pt idx="1107">
                  <c:v>35000000</c:v>
                </c:pt>
                <c:pt idx="1108">
                  <c:v>60000000</c:v>
                </c:pt>
                <c:pt idx="1109">
                  <c:v>6000000</c:v>
                </c:pt>
                <c:pt idx="1110">
                  <c:v>80000000</c:v>
                </c:pt>
                <c:pt idx="1111">
                  <c:v>34000000</c:v>
                </c:pt>
                <c:pt idx="1112">
                  <c:v>25000000</c:v>
                </c:pt>
                <c:pt idx="1113">
                  <c:v>8500000</c:v>
                </c:pt>
                <c:pt idx="1114">
                  <c:v>15000000</c:v>
                </c:pt>
                <c:pt idx="1115">
                  <c:v>60000000</c:v>
                </c:pt>
                <c:pt idx="1116">
                  <c:v>60000000</c:v>
                </c:pt>
                <c:pt idx="1117">
                  <c:v>15000000</c:v>
                </c:pt>
                <c:pt idx="1118">
                  <c:v>75000000</c:v>
                </c:pt>
                <c:pt idx="1119">
                  <c:v>110000000</c:v>
                </c:pt>
                <c:pt idx="1120">
                  <c:v>12000000</c:v>
                </c:pt>
                <c:pt idx="1121">
                  <c:v>215000000</c:v>
                </c:pt>
                <c:pt idx="1122">
                  <c:v>215000000</c:v>
                </c:pt>
                <c:pt idx="1123">
                  <c:v>5000000</c:v>
                </c:pt>
                <c:pt idx="1124">
                  <c:v>8200000</c:v>
                </c:pt>
                <c:pt idx="1125">
                  <c:v>20000000</c:v>
                </c:pt>
                <c:pt idx="1126">
                  <c:v>25000000</c:v>
                </c:pt>
                <c:pt idx="1127">
                  <c:v>12000000</c:v>
                </c:pt>
                <c:pt idx="1128">
                  <c:v>12000000</c:v>
                </c:pt>
                <c:pt idx="1129">
                  <c:v>40000000</c:v>
                </c:pt>
                <c:pt idx="1130">
                  <c:v>55000000</c:v>
                </c:pt>
                <c:pt idx="1131">
                  <c:v>26000000</c:v>
                </c:pt>
                <c:pt idx="1132">
                  <c:v>36000000</c:v>
                </c:pt>
                <c:pt idx="1133">
                  <c:v>10000000</c:v>
                </c:pt>
                <c:pt idx="1134">
                  <c:v>26000000</c:v>
                </c:pt>
                <c:pt idx="1135">
                  <c:v>25000000</c:v>
                </c:pt>
                <c:pt idx="1136">
                  <c:v>2800000</c:v>
                </c:pt>
                <c:pt idx="1137">
                  <c:v>12000000</c:v>
                </c:pt>
                <c:pt idx="1138">
                  <c:v>10000000</c:v>
                </c:pt>
                <c:pt idx="1139">
                  <c:v>8000000</c:v>
                </c:pt>
                <c:pt idx="1140">
                  <c:v>6000000</c:v>
                </c:pt>
                <c:pt idx="1141">
                  <c:v>130000000</c:v>
                </c:pt>
                <c:pt idx="1142">
                  <c:v>35000000</c:v>
                </c:pt>
                <c:pt idx="1143">
                  <c:v>100000000</c:v>
                </c:pt>
                <c:pt idx="1144">
                  <c:v>21000000</c:v>
                </c:pt>
                <c:pt idx="1145">
                  <c:v>30000000</c:v>
                </c:pt>
                <c:pt idx="1146">
                  <c:v>12000000</c:v>
                </c:pt>
                <c:pt idx="1147">
                  <c:v>12000000</c:v>
                </c:pt>
                <c:pt idx="1148">
                  <c:v>20000000</c:v>
                </c:pt>
                <c:pt idx="1149">
                  <c:v>5000000</c:v>
                </c:pt>
                <c:pt idx="1150">
                  <c:v>20000000</c:v>
                </c:pt>
                <c:pt idx="1151">
                  <c:v>2200000</c:v>
                </c:pt>
                <c:pt idx="1152">
                  <c:v>40000000</c:v>
                </c:pt>
                <c:pt idx="1153">
                  <c:v>6000000</c:v>
                </c:pt>
                <c:pt idx="1154">
                  <c:v>37000000</c:v>
                </c:pt>
                <c:pt idx="1155">
                  <c:v>10000000</c:v>
                </c:pt>
                <c:pt idx="1156">
                  <c:v>15000000</c:v>
                </c:pt>
                <c:pt idx="1157">
                  <c:v>15000000</c:v>
                </c:pt>
                <c:pt idx="1158">
                  <c:v>33000000</c:v>
                </c:pt>
                <c:pt idx="1159">
                  <c:v>14000000</c:v>
                </c:pt>
                <c:pt idx="1160">
                  <c:v>17000000</c:v>
                </c:pt>
                <c:pt idx="1161">
                  <c:v>7000000</c:v>
                </c:pt>
                <c:pt idx="1162">
                  <c:v>15000000</c:v>
                </c:pt>
                <c:pt idx="1163">
                  <c:v>4500000</c:v>
                </c:pt>
                <c:pt idx="1164">
                  <c:v>48000000</c:v>
                </c:pt>
                <c:pt idx="1165">
                  <c:v>92000000</c:v>
                </c:pt>
                <c:pt idx="1166">
                  <c:v>12000000</c:v>
                </c:pt>
                <c:pt idx="1167">
                  <c:v>15000000</c:v>
                </c:pt>
                <c:pt idx="1168">
                  <c:v>15000000</c:v>
                </c:pt>
                <c:pt idx="1169">
                  <c:v>130000000</c:v>
                </c:pt>
                <c:pt idx="1170">
                  <c:v>16000000</c:v>
                </c:pt>
                <c:pt idx="1171">
                  <c:v>6500000</c:v>
                </c:pt>
                <c:pt idx="1172">
                  <c:v>22000000</c:v>
                </c:pt>
                <c:pt idx="1173">
                  <c:v>142000000</c:v>
                </c:pt>
                <c:pt idx="1174">
                  <c:v>2000000</c:v>
                </c:pt>
                <c:pt idx="1175">
                  <c:v>17000000</c:v>
                </c:pt>
                <c:pt idx="1176">
                  <c:v>8000000</c:v>
                </c:pt>
                <c:pt idx="1177">
                  <c:v>30000000</c:v>
                </c:pt>
                <c:pt idx="1178">
                  <c:v>20000000</c:v>
                </c:pt>
                <c:pt idx="1179">
                  <c:v>42000000</c:v>
                </c:pt>
                <c:pt idx="1180">
                  <c:v>40000000</c:v>
                </c:pt>
                <c:pt idx="1181">
                  <c:v>3000000</c:v>
                </c:pt>
                <c:pt idx="1182">
                  <c:v>8000000</c:v>
                </c:pt>
                <c:pt idx="1183">
                  <c:v>24000000</c:v>
                </c:pt>
                <c:pt idx="1184">
                  <c:v>66000000</c:v>
                </c:pt>
                <c:pt idx="1185">
                  <c:v>1250000</c:v>
                </c:pt>
                <c:pt idx="1186">
                  <c:v>50000000</c:v>
                </c:pt>
                <c:pt idx="1187">
                  <c:v>10000000</c:v>
                </c:pt>
                <c:pt idx="1188">
                  <c:v>15000000</c:v>
                </c:pt>
                <c:pt idx="1189">
                  <c:v>15000000</c:v>
                </c:pt>
                <c:pt idx="1190">
                  <c:v>68000000</c:v>
                </c:pt>
                <c:pt idx="1191">
                  <c:v>20000000</c:v>
                </c:pt>
                <c:pt idx="1192">
                  <c:v>6500000</c:v>
                </c:pt>
                <c:pt idx="1193">
                  <c:v>20000000</c:v>
                </c:pt>
                <c:pt idx="1194">
                  <c:v>20000000</c:v>
                </c:pt>
                <c:pt idx="1195">
                  <c:v>25000000</c:v>
                </c:pt>
                <c:pt idx="1196">
                  <c:v>27000000</c:v>
                </c:pt>
                <c:pt idx="1197">
                  <c:v>20000000</c:v>
                </c:pt>
                <c:pt idx="1198">
                  <c:v>3500000</c:v>
                </c:pt>
                <c:pt idx="1199">
                  <c:v>1200000</c:v>
                </c:pt>
                <c:pt idx="1200">
                  <c:v>35000000</c:v>
                </c:pt>
                <c:pt idx="1201">
                  <c:v>6000000</c:v>
                </c:pt>
                <c:pt idx="1202">
                  <c:v>22000000</c:v>
                </c:pt>
                <c:pt idx="1203">
                  <c:v>4000000</c:v>
                </c:pt>
                <c:pt idx="1204">
                  <c:v>65000000</c:v>
                </c:pt>
                <c:pt idx="1205">
                  <c:v>28000000</c:v>
                </c:pt>
                <c:pt idx="1206">
                  <c:v>1000000</c:v>
                </c:pt>
                <c:pt idx="1207">
                  <c:v>2000000</c:v>
                </c:pt>
                <c:pt idx="1208">
                  <c:v>60000000</c:v>
                </c:pt>
                <c:pt idx="1209">
                  <c:v>40000000</c:v>
                </c:pt>
                <c:pt idx="1210">
                  <c:v>150000000</c:v>
                </c:pt>
                <c:pt idx="1211">
                  <c:v>150000000</c:v>
                </c:pt>
                <c:pt idx="1212">
                  <c:v>5000000</c:v>
                </c:pt>
                <c:pt idx="1213">
                  <c:v>1000000</c:v>
                </c:pt>
                <c:pt idx="1214">
                  <c:v>13000000</c:v>
                </c:pt>
                <c:pt idx="1215">
                  <c:v>30000000</c:v>
                </c:pt>
                <c:pt idx="1216">
                  <c:v>20000000</c:v>
                </c:pt>
                <c:pt idx="1217">
                  <c:v>100000000</c:v>
                </c:pt>
                <c:pt idx="1218">
                  <c:v>32000000</c:v>
                </c:pt>
                <c:pt idx="1219">
                  <c:v>11000000</c:v>
                </c:pt>
                <c:pt idx="1220">
                  <c:v>20000000</c:v>
                </c:pt>
                <c:pt idx="1221">
                  <c:v>92000000</c:v>
                </c:pt>
                <c:pt idx="1222">
                  <c:v>79000000</c:v>
                </c:pt>
                <c:pt idx="1223">
                  <c:v>14000000</c:v>
                </c:pt>
                <c:pt idx="1224">
                  <c:v>25000000</c:v>
                </c:pt>
                <c:pt idx="1225">
                  <c:v>15000000</c:v>
                </c:pt>
                <c:pt idx="1226">
                  <c:v>10000000</c:v>
                </c:pt>
                <c:pt idx="1227">
                  <c:v>9000000</c:v>
                </c:pt>
                <c:pt idx="1228">
                  <c:v>48000000</c:v>
                </c:pt>
                <c:pt idx="1229">
                  <c:v>5000000</c:v>
                </c:pt>
                <c:pt idx="1230">
                  <c:v>500000</c:v>
                </c:pt>
                <c:pt idx="1231">
                  <c:v>54000000</c:v>
                </c:pt>
                <c:pt idx="1232">
                  <c:v>3000000</c:v>
                </c:pt>
                <c:pt idx="1233">
                  <c:v>15000000</c:v>
                </c:pt>
                <c:pt idx="1234">
                  <c:v>12000000</c:v>
                </c:pt>
                <c:pt idx="1235">
                  <c:v>2800000</c:v>
                </c:pt>
                <c:pt idx="1236">
                  <c:v>6000000</c:v>
                </c:pt>
                <c:pt idx="1237">
                  <c:v>23000000</c:v>
                </c:pt>
                <c:pt idx="1238">
                  <c:v>5000000</c:v>
                </c:pt>
                <c:pt idx="1239">
                  <c:v>3000000</c:v>
                </c:pt>
                <c:pt idx="1240">
                  <c:v>115000000</c:v>
                </c:pt>
                <c:pt idx="1241">
                  <c:v>10500000</c:v>
                </c:pt>
                <c:pt idx="1242">
                  <c:v>25000000</c:v>
                </c:pt>
                <c:pt idx="1243">
                  <c:v>19000000</c:v>
                </c:pt>
                <c:pt idx="1244">
                  <c:v>50000000</c:v>
                </c:pt>
                <c:pt idx="1245">
                  <c:v>9000000</c:v>
                </c:pt>
                <c:pt idx="1246">
                  <c:v>20000000</c:v>
                </c:pt>
                <c:pt idx="1247">
                  <c:v>24000000</c:v>
                </c:pt>
                <c:pt idx="1248">
                  <c:v>13000000</c:v>
                </c:pt>
                <c:pt idx="1249">
                  <c:v>12000000</c:v>
                </c:pt>
                <c:pt idx="1250">
                  <c:v>7000000</c:v>
                </c:pt>
                <c:pt idx="1251">
                  <c:v>45000000</c:v>
                </c:pt>
                <c:pt idx="1252">
                  <c:v>5000000</c:v>
                </c:pt>
                <c:pt idx="1253">
                  <c:v>60000000</c:v>
                </c:pt>
                <c:pt idx="1254">
                  <c:v>5000000</c:v>
                </c:pt>
                <c:pt idx="1255">
                  <c:v>24000000</c:v>
                </c:pt>
                <c:pt idx="1256">
                  <c:v>30000000</c:v>
                </c:pt>
                <c:pt idx="1257">
                  <c:v>60000000</c:v>
                </c:pt>
                <c:pt idx="1258">
                  <c:v>8000000</c:v>
                </c:pt>
                <c:pt idx="1259">
                  <c:v>10000000</c:v>
                </c:pt>
                <c:pt idx="1260">
                  <c:v>20000000</c:v>
                </c:pt>
                <c:pt idx="1261">
                  <c:v>21000000</c:v>
                </c:pt>
                <c:pt idx="1262">
                  <c:v>30000000</c:v>
                </c:pt>
                <c:pt idx="1263">
                  <c:v>110000000</c:v>
                </c:pt>
                <c:pt idx="1264">
                  <c:v>9000000</c:v>
                </c:pt>
                <c:pt idx="1265">
                  <c:v>13000000</c:v>
                </c:pt>
                <c:pt idx="1266">
                  <c:v>10000000</c:v>
                </c:pt>
                <c:pt idx="1267">
                  <c:v>20000000</c:v>
                </c:pt>
                <c:pt idx="1268">
                  <c:v>22700000</c:v>
                </c:pt>
                <c:pt idx="1269">
                  <c:v>18000000</c:v>
                </c:pt>
                <c:pt idx="1270">
                  <c:v>13000000</c:v>
                </c:pt>
                <c:pt idx="1271">
                  <c:v>60000000</c:v>
                </c:pt>
                <c:pt idx="1272">
                  <c:v>10000000</c:v>
                </c:pt>
                <c:pt idx="1273">
                  <c:v>110000000</c:v>
                </c:pt>
                <c:pt idx="1274">
                  <c:v>12000000</c:v>
                </c:pt>
                <c:pt idx="1275">
                  <c:v>60000000</c:v>
                </c:pt>
                <c:pt idx="1276">
                  <c:v>15000000</c:v>
                </c:pt>
                <c:pt idx="1277">
                  <c:v>150000000</c:v>
                </c:pt>
                <c:pt idx="1278">
                  <c:v>15000000</c:v>
                </c:pt>
                <c:pt idx="1279">
                  <c:v>25000000</c:v>
                </c:pt>
                <c:pt idx="1280">
                  <c:v>900000</c:v>
                </c:pt>
                <c:pt idx="1281">
                  <c:v>33000000</c:v>
                </c:pt>
                <c:pt idx="1282">
                  <c:v>15000000</c:v>
                </c:pt>
                <c:pt idx="1283">
                  <c:v>15000000</c:v>
                </c:pt>
                <c:pt idx="1284">
                  <c:v>28000000</c:v>
                </c:pt>
                <c:pt idx="1285">
                  <c:v>62000000</c:v>
                </c:pt>
                <c:pt idx="1286">
                  <c:v>6000000</c:v>
                </c:pt>
                <c:pt idx="1287">
                  <c:v>40000000</c:v>
                </c:pt>
                <c:pt idx="1288">
                  <c:v>1100000</c:v>
                </c:pt>
                <c:pt idx="1289">
                  <c:v>46000000</c:v>
                </c:pt>
                <c:pt idx="1290">
                  <c:v>55000000</c:v>
                </c:pt>
                <c:pt idx="1291">
                  <c:v>78000000</c:v>
                </c:pt>
                <c:pt idx="1292">
                  <c:v>25000000</c:v>
                </c:pt>
                <c:pt idx="1293">
                  <c:v>16000000</c:v>
                </c:pt>
                <c:pt idx="1294">
                  <c:v>80000000</c:v>
                </c:pt>
                <c:pt idx="1295">
                  <c:v>6000000</c:v>
                </c:pt>
                <c:pt idx="1296">
                  <c:v>500000</c:v>
                </c:pt>
                <c:pt idx="1297">
                  <c:v>61000000</c:v>
                </c:pt>
                <c:pt idx="1298">
                  <c:v>8000000</c:v>
                </c:pt>
                <c:pt idx="1299">
                  <c:v>19800000</c:v>
                </c:pt>
                <c:pt idx="1300">
                  <c:v>35000000</c:v>
                </c:pt>
                <c:pt idx="1301">
                  <c:v>5000000</c:v>
                </c:pt>
                <c:pt idx="1302">
                  <c:v>25000000</c:v>
                </c:pt>
                <c:pt idx="1303">
                  <c:v>45000000</c:v>
                </c:pt>
                <c:pt idx="1304">
                  <c:v>15000000</c:v>
                </c:pt>
                <c:pt idx="1305">
                  <c:v>5000000</c:v>
                </c:pt>
                <c:pt idx="1306">
                  <c:v>36000000</c:v>
                </c:pt>
                <c:pt idx="1307">
                  <c:v>8000000</c:v>
                </c:pt>
                <c:pt idx="1308">
                  <c:v>8000000</c:v>
                </c:pt>
                <c:pt idx="1309">
                  <c:v>26000000</c:v>
                </c:pt>
                <c:pt idx="1310">
                  <c:v>36000000</c:v>
                </c:pt>
                <c:pt idx="1311">
                  <c:v>20000000</c:v>
                </c:pt>
                <c:pt idx="1312">
                  <c:v>15000000</c:v>
                </c:pt>
                <c:pt idx="1313">
                  <c:v>9000000</c:v>
                </c:pt>
                <c:pt idx="1314">
                  <c:v>60000000</c:v>
                </c:pt>
                <c:pt idx="1315">
                  <c:v>13000000</c:v>
                </c:pt>
                <c:pt idx="1316">
                  <c:v>70000000</c:v>
                </c:pt>
                <c:pt idx="1317">
                  <c:v>22000000</c:v>
                </c:pt>
                <c:pt idx="1318">
                  <c:v>25000000</c:v>
                </c:pt>
                <c:pt idx="1319">
                  <c:v>27000000</c:v>
                </c:pt>
                <c:pt idx="1320">
                  <c:v>31000000</c:v>
                </c:pt>
                <c:pt idx="1321">
                  <c:v>40000000</c:v>
                </c:pt>
                <c:pt idx="1322">
                  <c:v>30000000</c:v>
                </c:pt>
                <c:pt idx="1323">
                  <c:v>66000000</c:v>
                </c:pt>
                <c:pt idx="1324">
                  <c:v>12000000</c:v>
                </c:pt>
                <c:pt idx="1325">
                  <c:v>55000000</c:v>
                </c:pt>
                <c:pt idx="1326">
                  <c:v>25000000</c:v>
                </c:pt>
                <c:pt idx="1327">
                  <c:v>60000000</c:v>
                </c:pt>
                <c:pt idx="1328">
                  <c:v>23000000</c:v>
                </c:pt>
                <c:pt idx="1329">
                  <c:v>20000000</c:v>
                </c:pt>
                <c:pt idx="1330">
                  <c:v>5000000</c:v>
                </c:pt>
                <c:pt idx="1331">
                  <c:v>60000000</c:v>
                </c:pt>
                <c:pt idx="1332">
                  <c:v>15000000</c:v>
                </c:pt>
                <c:pt idx="1333">
                  <c:v>1000000</c:v>
                </c:pt>
                <c:pt idx="1334">
                  <c:v>70000000</c:v>
                </c:pt>
                <c:pt idx="1335">
                  <c:v>13000000</c:v>
                </c:pt>
                <c:pt idx="1336">
                  <c:v>14000000</c:v>
                </c:pt>
                <c:pt idx="1337">
                  <c:v>2500000</c:v>
                </c:pt>
                <c:pt idx="1338">
                  <c:v>20000000</c:v>
                </c:pt>
                <c:pt idx="1339">
                  <c:v>40000000</c:v>
                </c:pt>
                <c:pt idx="1340">
                  <c:v>17000000</c:v>
                </c:pt>
                <c:pt idx="1341">
                  <c:v>4000000</c:v>
                </c:pt>
                <c:pt idx="1342">
                  <c:v>12000000</c:v>
                </c:pt>
                <c:pt idx="1343">
                  <c:v>68000000</c:v>
                </c:pt>
                <c:pt idx="1344">
                  <c:v>7000000</c:v>
                </c:pt>
                <c:pt idx="1345">
                  <c:v>12000000</c:v>
                </c:pt>
                <c:pt idx="1346">
                  <c:v>25000000</c:v>
                </c:pt>
                <c:pt idx="1347">
                  <c:v>55000000</c:v>
                </c:pt>
                <c:pt idx="1348">
                  <c:v>47000000</c:v>
                </c:pt>
                <c:pt idx="1349">
                  <c:v>3000000</c:v>
                </c:pt>
                <c:pt idx="1350">
                  <c:v>40000000</c:v>
                </c:pt>
                <c:pt idx="1351">
                  <c:v>8500000</c:v>
                </c:pt>
                <c:pt idx="1352">
                  <c:v>17000000</c:v>
                </c:pt>
                <c:pt idx="1353">
                  <c:v>15000000</c:v>
                </c:pt>
                <c:pt idx="1354">
                  <c:v>3500000</c:v>
                </c:pt>
                <c:pt idx="1355">
                  <c:v>20000000</c:v>
                </c:pt>
                <c:pt idx="1356">
                  <c:v>11000000</c:v>
                </c:pt>
                <c:pt idx="1357">
                  <c:v>80000000</c:v>
                </c:pt>
                <c:pt idx="1358">
                  <c:v>46000000</c:v>
                </c:pt>
                <c:pt idx="1359">
                  <c:v>5000000</c:v>
                </c:pt>
                <c:pt idx="1360">
                  <c:v>25000000</c:v>
                </c:pt>
                <c:pt idx="1361">
                  <c:v>16000000</c:v>
                </c:pt>
                <c:pt idx="1362">
                  <c:v>600000</c:v>
                </c:pt>
                <c:pt idx="1363">
                  <c:v>5000000</c:v>
                </c:pt>
                <c:pt idx="1364">
                  <c:v>54000000</c:v>
                </c:pt>
                <c:pt idx="1365">
                  <c:v>13000000</c:v>
                </c:pt>
                <c:pt idx="1366">
                  <c:v>2000000</c:v>
                </c:pt>
                <c:pt idx="1367">
                  <c:v>38000000</c:v>
                </c:pt>
                <c:pt idx="1368">
                  <c:v>48000000</c:v>
                </c:pt>
                <c:pt idx="1369">
                  <c:v>6000000</c:v>
                </c:pt>
                <c:pt idx="1370">
                  <c:v>9000000</c:v>
                </c:pt>
                <c:pt idx="1371">
                  <c:v>120000000</c:v>
                </c:pt>
                <c:pt idx="1372">
                  <c:v>90000000</c:v>
                </c:pt>
                <c:pt idx="1373">
                  <c:v>15000000</c:v>
                </c:pt>
                <c:pt idx="1374">
                  <c:v>42000000</c:v>
                </c:pt>
                <c:pt idx="1375">
                  <c:v>8000000</c:v>
                </c:pt>
                <c:pt idx="1376">
                  <c:v>30000000</c:v>
                </c:pt>
                <c:pt idx="1377">
                  <c:v>5000000</c:v>
                </c:pt>
                <c:pt idx="1378">
                  <c:v>3000000</c:v>
                </c:pt>
                <c:pt idx="1379">
                  <c:v>45000000</c:v>
                </c:pt>
                <c:pt idx="1380">
                  <c:v>190000000</c:v>
                </c:pt>
                <c:pt idx="1381">
                  <c:v>40000000</c:v>
                </c:pt>
                <c:pt idx="1382">
                  <c:v>50000000</c:v>
                </c:pt>
                <c:pt idx="1383">
                  <c:v>21000000</c:v>
                </c:pt>
                <c:pt idx="1384">
                  <c:v>50200000</c:v>
                </c:pt>
                <c:pt idx="1385">
                  <c:v>58000000</c:v>
                </c:pt>
                <c:pt idx="1386">
                  <c:v>30000000</c:v>
                </c:pt>
                <c:pt idx="1387">
                  <c:v>30000000</c:v>
                </c:pt>
                <c:pt idx="1388">
                  <c:v>20000000</c:v>
                </c:pt>
                <c:pt idx="1389">
                  <c:v>30000000</c:v>
                </c:pt>
                <c:pt idx="1390">
                  <c:v>20000000</c:v>
                </c:pt>
                <c:pt idx="1391">
                  <c:v>40000000</c:v>
                </c:pt>
                <c:pt idx="1392">
                  <c:v>2500000</c:v>
                </c:pt>
                <c:pt idx="1393">
                  <c:v>60000000</c:v>
                </c:pt>
                <c:pt idx="1394">
                  <c:v>20000000</c:v>
                </c:pt>
                <c:pt idx="1395">
                  <c:v>25000000</c:v>
                </c:pt>
                <c:pt idx="1396">
                  <c:v>250000</c:v>
                </c:pt>
                <c:pt idx="1397">
                  <c:v>2000000</c:v>
                </c:pt>
                <c:pt idx="1398">
                  <c:v>4000000</c:v>
                </c:pt>
                <c:pt idx="1399">
                  <c:v>90000000</c:v>
                </c:pt>
                <c:pt idx="1400">
                  <c:v>2000000</c:v>
                </c:pt>
                <c:pt idx="1401">
                  <c:v>6000000</c:v>
                </c:pt>
                <c:pt idx="1402">
                  <c:v>10000000</c:v>
                </c:pt>
                <c:pt idx="1403">
                  <c:v>20000000</c:v>
                </c:pt>
                <c:pt idx="1404">
                  <c:v>14000000</c:v>
                </c:pt>
                <c:pt idx="1405">
                  <c:v>10600000</c:v>
                </c:pt>
                <c:pt idx="1406">
                  <c:v>27000000</c:v>
                </c:pt>
                <c:pt idx="1407">
                  <c:v>28000000</c:v>
                </c:pt>
                <c:pt idx="1408">
                  <c:v>14000000</c:v>
                </c:pt>
                <c:pt idx="1409">
                  <c:v>65000</c:v>
                </c:pt>
                <c:pt idx="1410">
                  <c:v>11500000</c:v>
                </c:pt>
                <c:pt idx="1411">
                  <c:v>25000000</c:v>
                </c:pt>
                <c:pt idx="1412">
                  <c:v>15000000</c:v>
                </c:pt>
                <c:pt idx="1413">
                  <c:v>30000000</c:v>
                </c:pt>
                <c:pt idx="1414">
                  <c:v>15000000</c:v>
                </c:pt>
                <c:pt idx="1415">
                  <c:v>10000000</c:v>
                </c:pt>
                <c:pt idx="1416">
                  <c:v>55000000</c:v>
                </c:pt>
                <c:pt idx="1417">
                  <c:v>80000000</c:v>
                </c:pt>
                <c:pt idx="1418">
                  <c:v>15000000</c:v>
                </c:pt>
                <c:pt idx="1419">
                  <c:v>20000000</c:v>
                </c:pt>
                <c:pt idx="1420">
                  <c:v>27000000</c:v>
                </c:pt>
                <c:pt idx="1421">
                  <c:v>50000000</c:v>
                </c:pt>
                <c:pt idx="1422">
                  <c:v>32000000</c:v>
                </c:pt>
                <c:pt idx="1423">
                  <c:v>207000000</c:v>
                </c:pt>
                <c:pt idx="1424">
                  <c:v>207000000</c:v>
                </c:pt>
                <c:pt idx="1425">
                  <c:v>207000000</c:v>
                </c:pt>
                <c:pt idx="1426">
                  <c:v>9000000</c:v>
                </c:pt>
                <c:pt idx="1427">
                  <c:v>5000000</c:v>
                </c:pt>
                <c:pt idx="1428">
                  <c:v>5000000</c:v>
                </c:pt>
                <c:pt idx="1429">
                  <c:v>37000000</c:v>
                </c:pt>
                <c:pt idx="1430">
                  <c:v>26000000</c:v>
                </c:pt>
                <c:pt idx="1431">
                  <c:v>1800000</c:v>
                </c:pt>
                <c:pt idx="1432">
                  <c:v>12000000</c:v>
                </c:pt>
                <c:pt idx="1433">
                  <c:v>40000000</c:v>
                </c:pt>
                <c:pt idx="1434">
                  <c:v>17000000</c:v>
                </c:pt>
                <c:pt idx="1435">
                  <c:v>90000000</c:v>
                </c:pt>
                <c:pt idx="1436">
                  <c:v>35000000</c:v>
                </c:pt>
                <c:pt idx="1437">
                  <c:v>1100000</c:v>
                </c:pt>
                <c:pt idx="1438">
                  <c:v>2300000</c:v>
                </c:pt>
                <c:pt idx="1439">
                  <c:v>3000000</c:v>
                </c:pt>
                <c:pt idx="1440">
                  <c:v>30000000</c:v>
                </c:pt>
                <c:pt idx="1441">
                  <c:v>2000000</c:v>
                </c:pt>
                <c:pt idx="1442">
                  <c:v>3500000</c:v>
                </c:pt>
                <c:pt idx="1443">
                  <c:v>2500000</c:v>
                </c:pt>
                <c:pt idx="1444">
                  <c:v>7000000</c:v>
                </c:pt>
                <c:pt idx="1445">
                  <c:v>50000000</c:v>
                </c:pt>
                <c:pt idx="1446">
                  <c:v>80000000</c:v>
                </c:pt>
                <c:pt idx="1447">
                  <c:v>15000000</c:v>
                </c:pt>
                <c:pt idx="1448">
                  <c:v>16000000</c:v>
                </c:pt>
                <c:pt idx="1449">
                  <c:v>16500000</c:v>
                </c:pt>
                <c:pt idx="1450">
                  <c:v>10000000</c:v>
                </c:pt>
                <c:pt idx="1451">
                  <c:v>28000000</c:v>
                </c:pt>
                <c:pt idx="1452">
                  <c:v>6500000</c:v>
                </c:pt>
                <c:pt idx="1453">
                  <c:v>10000000</c:v>
                </c:pt>
                <c:pt idx="1454">
                  <c:v>10000000</c:v>
                </c:pt>
                <c:pt idx="1455">
                  <c:v>100000000</c:v>
                </c:pt>
                <c:pt idx="1456">
                  <c:v>12000000</c:v>
                </c:pt>
                <c:pt idx="1457">
                  <c:v>127500000</c:v>
                </c:pt>
                <c:pt idx="1458">
                  <c:v>30000000</c:v>
                </c:pt>
                <c:pt idx="1459">
                  <c:v>25000</c:v>
                </c:pt>
                <c:pt idx="1460">
                  <c:v>17000000</c:v>
                </c:pt>
                <c:pt idx="1461">
                  <c:v>5000000</c:v>
                </c:pt>
                <c:pt idx="1462">
                  <c:v>5000000</c:v>
                </c:pt>
                <c:pt idx="1463">
                  <c:v>30000000</c:v>
                </c:pt>
                <c:pt idx="1464">
                  <c:v>44000000</c:v>
                </c:pt>
                <c:pt idx="1465">
                  <c:v>8000000</c:v>
                </c:pt>
                <c:pt idx="1466">
                  <c:v>100000</c:v>
                </c:pt>
                <c:pt idx="1467">
                  <c:v>20000000</c:v>
                </c:pt>
                <c:pt idx="1468">
                  <c:v>90000000</c:v>
                </c:pt>
                <c:pt idx="1469">
                  <c:v>90000000</c:v>
                </c:pt>
                <c:pt idx="1470">
                  <c:v>25000000</c:v>
                </c:pt>
                <c:pt idx="1471">
                  <c:v>15000000</c:v>
                </c:pt>
                <c:pt idx="1472">
                  <c:v>20000000</c:v>
                </c:pt>
                <c:pt idx="1473">
                  <c:v>7000000</c:v>
                </c:pt>
                <c:pt idx="1474">
                  <c:v>15000000</c:v>
                </c:pt>
                <c:pt idx="1475">
                  <c:v>13000000</c:v>
                </c:pt>
                <c:pt idx="1476">
                  <c:v>40000000</c:v>
                </c:pt>
                <c:pt idx="1477">
                  <c:v>8000000</c:v>
                </c:pt>
                <c:pt idx="1478">
                  <c:v>3300000</c:v>
                </c:pt>
                <c:pt idx="1479">
                  <c:v>9000000</c:v>
                </c:pt>
                <c:pt idx="1480">
                  <c:v>20000000</c:v>
                </c:pt>
                <c:pt idx="1481">
                  <c:v>60000000</c:v>
                </c:pt>
                <c:pt idx="1482">
                  <c:v>53000000</c:v>
                </c:pt>
                <c:pt idx="1483">
                  <c:v>2000000</c:v>
                </c:pt>
                <c:pt idx="1484">
                  <c:v>8000000</c:v>
                </c:pt>
                <c:pt idx="1485">
                  <c:v>2000000</c:v>
                </c:pt>
                <c:pt idx="1486">
                  <c:v>4000000</c:v>
                </c:pt>
                <c:pt idx="1487">
                  <c:v>8000000</c:v>
                </c:pt>
                <c:pt idx="1488">
                  <c:v>300000000</c:v>
                </c:pt>
                <c:pt idx="1489">
                  <c:v>17700000</c:v>
                </c:pt>
                <c:pt idx="1490">
                  <c:v>12000000</c:v>
                </c:pt>
                <c:pt idx="1491">
                  <c:v>5000000</c:v>
                </c:pt>
                <c:pt idx="1492">
                  <c:v>44000000</c:v>
                </c:pt>
                <c:pt idx="1493">
                  <c:v>25000000</c:v>
                </c:pt>
                <c:pt idx="1494">
                  <c:v>2000000</c:v>
                </c:pt>
                <c:pt idx="1495">
                  <c:v>17000000</c:v>
                </c:pt>
                <c:pt idx="1496">
                  <c:v>8000000</c:v>
                </c:pt>
                <c:pt idx="1497">
                  <c:v>180000</c:v>
                </c:pt>
                <c:pt idx="1498">
                  <c:v>9000000</c:v>
                </c:pt>
                <c:pt idx="1499">
                  <c:v>18000000</c:v>
                </c:pt>
                <c:pt idx="1500">
                  <c:v>12000000</c:v>
                </c:pt>
                <c:pt idx="1501">
                  <c:v>5000000</c:v>
                </c:pt>
                <c:pt idx="1502">
                  <c:v>5000000</c:v>
                </c:pt>
                <c:pt idx="1503">
                  <c:v>28000000</c:v>
                </c:pt>
                <c:pt idx="1504">
                  <c:v>36000000</c:v>
                </c:pt>
                <c:pt idx="1505">
                  <c:v>1000000</c:v>
                </c:pt>
                <c:pt idx="1506">
                  <c:v>5000000</c:v>
                </c:pt>
                <c:pt idx="1507">
                  <c:v>4000000</c:v>
                </c:pt>
                <c:pt idx="1508">
                  <c:v>8000000</c:v>
                </c:pt>
                <c:pt idx="1509">
                  <c:v>18000000</c:v>
                </c:pt>
                <c:pt idx="1510">
                  <c:v>20000000</c:v>
                </c:pt>
                <c:pt idx="1511">
                  <c:v>45000000</c:v>
                </c:pt>
                <c:pt idx="1512">
                  <c:v>18000000</c:v>
                </c:pt>
                <c:pt idx="1513">
                  <c:v>18000000</c:v>
                </c:pt>
                <c:pt idx="1514">
                  <c:v>6000000</c:v>
                </c:pt>
                <c:pt idx="1515">
                  <c:v>7000000</c:v>
                </c:pt>
                <c:pt idx="1516">
                  <c:v>38000000</c:v>
                </c:pt>
                <c:pt idx="1517">
                  <c:v>35000000</c:v>
                </c:pt>
                <c:pt idx="1518">
                  <c:v>43000000</c:v>
                </c:pt>
                <c:pt idx="1519">
                  <c:v>19000000</c:v>
                </c:pt>
                <c:pt idx="1520">
                  <c:v>8000000</c:v>
                </c:pt>
                <c:pt idx="1521">
                  <c:v>3000000</c:v>
                </c:pt>
                <c:pt idx="1522">
                  <c:v>910000</c:v>
                </c:pt>
                <c:pt idx="1523">
                  <c:v>24000000</c:v>
                </c:pt>
                <c:pt idx="1524">
                  <c:v>3000000</c:v>
                </c:pt>
                <c:pt idx="1525">
                  <c:v>25000000</c:v>
                </c:pt>
                <c:pt idx="1526">
                  <c:v>25000000</c:v>
                </c:pt>
                <c:pt idx="1527">
                  <c:v>48000000</c:v>
                </c:pt>
                <c:pt idx="1528">
                  <c:v>12500000</c:v>
                </c:pt>
                <c:pt idx="1529">
                  <c:v>75000000</c:v>
                </c:pt>
                <c:pt idx="1530">
                  <c:v>30000000</c:v>
                </c:pt>
                <c:pt idx="1531">
                  <c:v>30000000</c:v>
                </c:pt>
                <c:pt idx="1532">
                  <c:v>55000000</c:v>
                </c:pt>
                <c:pt idx="1533">
                  <c:v>18000000</c:v>
                </c:pt>
                <c:pt idx="1534">
                  <c:v>130000000</c:v>
                </c:pt>
                <c:pt idx="1535">
                  <c:v>5000000</c:v>
                </c:pt>
                <c:pt idx="1536">
                  <c:v>50000000</c:v>
                </c:pt>
                <c:pt idx="1537">
                  <c:v>110000000</c:v>
                </c:pt>
                <c:pt idx="1538">
                  <c:v>50000000</c:v>
                </c:pt>
                <c:pt idx="1539">
                  <c:v>10000000</c:v>
                </c:pt>
                <c:pt idx="1540">
                  <c:v>5000000</c:v>
                </c:pt>
                <c:pt idx="1541">
                  <c:v>30000000</c:v>
                </c:pt>
                <c:pt idx="1542">
                  <c:v>6400000</c:v>
                </c:pt>
                <c:pt idx="1543">
                  <c:v>36000000</c:v>
                </c:pt>
                <c:pt idx="1544">
                  <c:v>8000000</c:v>
                </c:pt>
                <c:pt idx="1545">
                  <c:v>8000000</c:v>
                </c:pt>
                <c:pt idx="1546">
                  <c:v>900000</c:v>
                </c:pt>
                <c:pt idx="1547">
                  <c:v>9000000</c:v>
                </c:pt>
                <c:pt idx="1548">
                  <c:v>15000000</c:v>
                </c:pt>
                <c:pt idx="1549">
                  <c:v>13000000</c:v>
                </c:pt>
                <c:pt idx="1550">
                  <c:v>75000000</c:v>
                </c:pt>
                <c:pt idx="1551">
                  <c:v>4500000</c:v>
                </c:pt>
                <c:pt idx="1552">
                  <c:v>22000000</c:v>
                </c:pt>
                <c:pt idx="1553">
                  <c:v>7000000</c:v>
                </c:pt>
                <c:pt idx="1554">
                  <c:v>6500000</c:v>
                </c:pt>
                <c:pt idx="1555">
                  <c:v>70000000</c:v>
                </c:pt>
                <c:pt idx="1556">
                  <c:v>1000000</c:v>
                </c:pt>
                <c:pt idx="1557">
                  <c:v>13000000</c:v>
                </c:pt>
                <c:pt idx="1558">
                  <c:v>22000000</c:v>
                </c:pt>
                <c:pt idx="1559">
                  <c:v>1200000</c:v>
                </c:pt>
                <c:pt idx="1560">
                  <c:v>5000000</c:v>
                </c:pt>
                <c:pt idx="1561">
                  <c:v>7000000</c:v>
                </c:pt>
                <c:pt idx="1562">
                  <c:v>50000000</c:v>
                </c:pt>
                <c:pt idx="1563">
                  <c:v>37000000</c:v>
                </c:pt>
                <c:pt idx="1564">
                  <c:v>70000000</c:v>
                </c:pt>
                <c:pt idx="1565">
                  <c:v>40000000</c:v>
                </c:pt>
                <c:pt idx="1566">
                  <c:v>15500000</c:v>
                </c:pt>
                <c:pt idx="1567">
                  <c:v>95000000</c:v>
                </c:pt>
                <c:pt idx="1568">
                  <c:v>10000000</c:v>
                </c:pt>
                <c:pt idx="1569">
                  <c:v>30000000</c:v>
                </c:pt>
                <c:pt idx="1570">
                  <c:v>7000000</c:v>
                </c:pt>
                <c:pt idx="1571">
                  <c:v>18000000</c:v>
                </c:pt>
                <c:pt idx="1572">
                  <c:v>45000000</c:v>
                </c:pt>
                <c:pt idx="1573">
                  <c:v>32000000</c:v>
                </c:pt>
                <c:pt idx="1574">
                  <c:v>21000000</c:v>
                </c:pt>
                <c:pt idx="1575">
                  <c:v>25000000</c:v>
                </c:pt>
                <c:pt idx="1576">
                  <c:v>10000000</c:v>
                </c:pt>
                <c:pt idx="1577">
                  <c:v>100000000</c:v>
                </c:pt>
                <c:pt idx="1578">
                  <c:v>14000000</c:v>
                </c:pt>
                <c:pt idx="1579">
                  <c:v>24000000</c:v>
                </c:pt>
                <c:pt idx="1580">
                  <c:v>25000000</c:v>
                </c:pt>
                <c:pt idx="1581">
                  <c:v>17000000</c:v>
                </c:pt>
                <c:pt idx="1582">
                  <c:v>11000000</c:v>
                </c:pt>
                <c:pt idx="1583">
                  <c:v>25000000</c:v>
                </c:pt>
                <c:pt idx="1584">
                  <c:v>20000000</c:v>
                </c:pt>
                <c:pt idx="1585">
                  <c:v>63000000</c:v>
                </c:pt>
                <c:pt idx="1586">
                  <c:v>9000000</c:v>
                </c:pt>
                <c:pt idx="1587">
                  <c:v>6000000</c:v>
                </c:pt>
                <c:pt idx="1588">
                  <c:v>26000000</c:v>
                </c:pt>
                <c:pt idx="1589">
                  <c:v>5000000</c:v>
                </c:pt>
                <c:pt idx="1590">
                  <c:v>15000000</c:v>
                </c:pt>
                <c:pt idx="1591">
                  <c:v>35000000</c:v>
                </c:pt>
                <c:pt idx="1592">
                  <c:v>700000</c:v>
                </c:pt>
                <c:pt idx="1593">
                  <c:v>19000000</c:v>
                </c:pt>
                <c:pt idx="1594">
                  <c:v>25000000</c:v>
                </c:pt>
                <c:pt idx="1595">
                  <c:v>30000000</c:v>
                </c:pt>
                <c:pt idx="1596">
                  <c:v>40000000</c:v>
                </c:pt>
                <c:pt idx="1597">
                  <c:v>3000000</c:v>
                </c:pt>
                <c:pt idx="1598">
                  <c:v>133000000</c:v>
                </c:pt>
                <c:pt idx="1599">
                  <c:v>25000000</c:v>
                </c:pt>
                <c:pt idx="1600">
                  <c:v>7000000</c:v>
                </c:pt>
                <c:pt idx="1601">
                  <c:v>2000000</c:v>
                </c:pt>
                <c:pt idx="1602">
                  <c:v>27000000</c:v>
                </c:pt>
                <c:pt idx="1603">
                  <c:v>175000</c:v>
                </c:pt>
                <c:pt idx="1604">
                  <c:v>35000000</c:v>
                </c:pt>
                <c:pt idx="1605">
                  <c:v>8000000</c:v>
                </c:pt>
                <c:pt idx="1606">
                  <c:v>7000000</c:v>
                </c:pt>
                <c:pt idx="1607">
                  <c:v>6500000</c:v>
                </c:pt>
                <c:pt idx="1608">
                  <c:v>3500000</c:v>
                </c:pt>
                <c:pt idx="1609">
                  <c:v>10000000</c:v>
                </c:pt>
                <c:pt idx="1610">
                  <c:v>6000000</c:v>
                </c:pt>
                <c:pt idx="1611">
                  <c:v>19000000</c:v>
                </c:pt>
                <c:pt idx="1612">
                  <c:v>60000000</c:v>
                </c:pt>
                <c:pt idx="1613">
                  <c:v>50000000</c:v>
                </c:pt>
                <c:pt idx="1614">
                  <c:v>5000000</c:v>
                </c:pt>
                <c:pt idx="1615">
                  <c:v>8500000</c:v>
                </c:pt>
                <c:pt idx="1616">
                  <c:v>500000</c:v>
                </c:pt>
                <c:pt idx="1617">
                  <c:v>12000000</c:v>
                </c:pt>
                <c:pt idx="1618">
                  <c:v>160000</c:v>
                </c:pt>
                <c:pt idx="1619">
                  <c:v>33000000</c:v>
                </c:pt>
                <c:pt idx="1620">
                  <c:v>25000000</c:v>
                </c:pt>
                <c:pt idx="1621">
                  <c:v>4000000</c:v>
                </c:pt>
                <c:pt idx="1622">
                  <c:v>20000000</c:v>
                </c:pt>
                <c:pt idx="1623">
                  <c:v>15000000</c:v>
                </c:pt>
                <c:pt idx="1624">
                  <c:v>2700000</c:v>
                </c:pt>
                <c:pt idx="1625">
                  <c:v>40000000</c:v>
                </c:pt>
                <c:pt idx="1626">
                  <c:v>14000000</c:v>
                </c:pt>
                <c:pt idx="1627">
                  <c:v>3500000</c:v>
                </c:pt>
                <c:pt idx="1628">
                  <c:v>10000000</c:v>
                </c:pt>
                <c:pt idx="1629">
                  <c:v>4000000</c:v>
                </c:pt>
                <c:pt idx="1630">
                  <c:v>10000000</c:v>
                </c:pt>
                <c:pt idx="1631">
                  <c:v>1000000</c:v>
                </c:pt>
                <c:pt idx="1632">
                  <c:v>36000000</c:v>
                </c:pt>
                <c:pt idx="1633">
                  <c:v>40000000</c:v>
                </c:pt>
                <c:pt idx="1634">
                  <c:v>20000000</c:v>
                </c:pt>
                <c:pt idx="1635">
                  <c:v>15000000</c:v>
                </c:pt>
                <c:pt idx="1636">
                  <c:v>18000000</c:v>
                </c:pt>
                <c:pt idx="1637">
                  <c:v>17500000</c:v>
                </c:pt>
                <c:pt idx="1638">
                  <c:v>3500000</c:v>
                </c:pt>
                <c:pt idx="1639">
                  <c:v>30000000</c:v>
                </c:pt>
                <c:pt idx="1640">
                  <c:v>25000000</c:v>
                </c:pt>
                <c:pt idx="1641">
                  <c:v>1500000</c:v>
                </c:pt>
                <c:pt idx="1642">
                  <c:v>32000000</c:v>
                </c:pt>
                <c:pt idx="1643">
                  <c:v>1500000</c:v>
                </c:pt>
                <c:pt idx="1644">
                  <c:v>40000000</c:v>
                </c:pt>
                <c:pt idx="1645">
                  <c:v>110000000</c:v>
                </c:pt>
                <c:pt idx="1646">
                  <c:v>15000000</c:v>
                </c:pt>
                <c:pt idx="1647">
                  <c:v>6000000</c:v>
                </c:pt>
                <c:pt idx="1648">
                  <c:v>8600000</c:v>
                </c:pt>
                <c:pt idx="1649">
                  <c:v>45000000</c:v>
                </c:pt>
                <c:pt idx="1650">
                  <c:v>17000000</c:v>
                </c:pt>
                <c:pt idx="1651">
                  <c:v>35000000</c:v>
                </c:pt>
                <c:pt idx="1652">
                  <c:v>50000000</c:v>
                </c:pt>
                <c:pt idx="1653">
                  <c:v>20000000</c:v>
                </c:pt>
                <c:pt idx="1654">
                  <c:v>11000000</c:v>
                </c:pt>
                <c:pt idx="1655">
                  <c:v>45000000</c:v>
                </c:pt>
                <c:pt idx="1656">
                  <c:v>12000000</c:v>
                </c:pt>
                <c:pt idx="1657">
                  <c:v>20000000</c:v>
                </c:pt>
                <c:pt idx="1658">
                  <c:v>7000000</c:v>
                </c:pt>
                <c:pt idx="1659">
                  <c:v>15000000</c:v>
                </c:pt>
                <c:pt idx="1660">
                  <c:v>30000000</c:v>
                </c:pt>
                <c:pt idx="1661">
                  <c:v>40000000</c:v>
                </c:pt>
                <c:pt idx="1662">
                  <c:v>50000000</c:v>
                </c:pt>
                <c:pt idx="1663">
                  <c:v>6000000</c:v>
                </c:pt>
                <c:pt idx="1664">
                  <c:v>15000000</c:v>
                </c:pt>
                <c:pt idx="1665">
                  <c:v>5000000</c:v>
                </c:pt>
                <c:pt idx="1666">
                  <c:v>2000000</c:v>
                </c:pt>
                <c:pt idx="1667">
                  <c:v>35000000</c:v>
                </c:pt>
                <c:pt idx="1668">
                  <c:v>12000000</c:v>
                </c:pt>
                <c:pt idx="1669">
                  <c:v>30000000</c:v>
                </c:pt>
                <c:pt idx="1670">
                  <c:v>30000000</c:v>
                </c:pt>
                <c:pt idx="1671">
                  <c:v>500000</c:v>
                </c:pt>
                <c:pt idx="1672">
                  <c:v>25000000</c:v>
                </c:pt>
                <c:pt idx="1673">
                  <c:v>15000000</c:v>
                </c:pt>
                <c:pt idx="1674">
                  <c:v>100000</c:v>
                </c:pt>
                <c:pt idx="1675">
                  <c:v>3000000</c:v>
                </c:pt>
                <c:pt idx="1676">
                  <c:v>7500000</c:v>
                </c:pt>
                <c:pt idx="1677">
                  <c:v>250000000</c:v>
                </c:pt>
                <c:pt idx="1678">
                  <c:v>20000000</c:v>
                </c:pt>
                <c:pt idx="1679">
                  <c:v>3200000</c:v>
                </c:pt>
                <c:pt idx="1680">
                  <c:v>12000000</c:v>
                </c:pt>
                <c:pt idx="1681">
                  <c:v>25000000</c:v>
                </c:pt>
                <c:pt idx="1682">
                  <c:v>13000000</c:v>
                </c:pt>
                <c:pt idx="1683">
                  <c:v>28000000</c:v>
                </c:pt>
                <c:pt idx="1684">
                  <c:v>50000000</c:v>
                </c:pt>
                <c:pt idx="1685">
                  <c:v>1000000</c:v>
                </c:pt>
                <c:pt idx="1686">
                  <c:v>120000000</c:v>
                </c:pt>
                <c:pt idx="1687">
                  <c:v>18000000</c:v>
                </c:pt>
                <c:pt idx="1688">
                  <c:v>1200000</c:v>
                </c:pt>
                <c:pt idx="1689">
                  <c:v>3000000</c:v>
                </c:pt>
                <c:pt idx="1690">
                  <c:v>52500000</c:v>
                </c:pt>
                <c:pt idx="1691">
                  <c:v>24000000</c:v>
                </c:pt>
                <c:pt idx="1692">
                  <c:v>20000000</c:v>
                </c:pt>
                <c:pt idx="1693">
                  <c:v>3300000</c:v>
                </c:pt>
                <c:pt idx="1694">
                  <c:v>43000000</c:v>
                </c:pt>
                <c:pt idx="1695">
                  <c:v>210000</c:v>
                </c:pt>
                <c:pt idx="1696">
                  <c:v>750000</c:v>
                </c:pt>
                <c:pt idx="1697">
                  <c:v>27000000</c:v>
                </c:pt>
                <c:pt idx="1698">
                  <c:v>13000000</c:v>
                </c:pt>
                <c:pt idx="1699">
                  <c:v>32000000</c:v>
                </c:pt>
                <c:pt idx="1700">
                  <c:v>2000000</c:v>
                </c:pt>
                <c:pt idx="1701">
                  <c:v>30000000</c:v>
                </c:pt>
                <c:pt idx="1702">
                  <c:v>35000000</c:v>
                </c:pt>
                <c:pt idx="1703">
                  <c:v>26000000</c:v>
                </c:pt>
                <c:pt idx="1704">
                  <c:v>5000000</c:v>
                </c:pt>
                <c:pt idx="1705">
                  <c:v>5000000</c:v>
                </c:pt>
                <c:pt idx="1706">
                  <c:v>16000000</c:v>
                </c:pt>
                <c:pt idx="1707">
                  <c:v>30000000</c:v>
                </c:pt>
                <c:pt idx="1708">
                  <c:v>14000000</c:v>
                </c:pt>
                <c:pt idx="1709">
                  <c:v>2000000</c:v>
                </c:pt>
                <c:pt idx="1710">
                  <c:v>10000000</c:v>
                </c:pt>
                <c:pt idx="1711">
                  <c:v>18000000</c:v>
                </c:pt>
                <c:pt idx="1712">
                  <c:v>21150000</c:v>
                </c:pt>
                <c:pt idx="1713">
                  <c:v>2500000</c:v>
                </c:pt>
                <c:pt idx="1714">
                  <c:v>23000000</c:v>
                </c:pt>
                <c:pt idx="1715">
                  <c:v>70000000</c:v>
                </c:pt>
                <c:pt idx="1716">
                  <c:v>200000</c:v>
                </c:pt>
                <c:pt idx="1717">
                  <c:v>12000000</c:v>
                </c:pt>
                <c:pt idx="1718">
                  <c:v>21000000</c:v>
                </c:pt>
                <c:pt idx="1719">
                  <c:v>3000000</c:v>
                </c:pt>
                <c:pt idx="1720">
                  <c:v>3300000</c:v>
                </c:pt>
                <c:pt idx="1721">
                  <c:v>25000000</c:v>
                </c:pt>
                <c:pt idx="1722">
                  <c:v>3768785</c:v>
                </c:pt>
                <c:pt idx="1723">
                  <c:v>5000000</c:v>
                </c:pt>
                <c:pt idx="1724">
                  <c:v>80000000</c:v>
                </c:pt>
                <c:pt idx="1725">
                  <c:v>15000000</c:v>
                </c:pt>
                <c:pt idx="1726">
                  <c:v>20000000</c:v>
                </c:pt>
                <c:pt idx="1727">
                  <c:v>3000000</c:v>
                </c:pt>
                <c:pt idx="1728">
                  <c:v>8000000</c:v>
                </c:pt>
                <c:pt idx="1729">
                  <c:v>2000000</c:v>
                </c:pt>
                <c:pt idx="1730">
                  <c:v>35000000</c:v>
                </c:pt>
                <c:pt idx="1731">
                  <c:v>38000000</c:v>
                </c:pt>
                <c:pt idx="1732">
                  <c:v>57000000</c:v>
                </c:pt>
                <c:pt idx="1733">
                  <c:v>800000</c:v>
                </c:pt>
                <c:pt idx="1734">
                  <c:v>1000000</c:v>
                </c:pt>
                <c:pt idx="1735">
                  <c:v>250000</c:v>
                </c:pt>
                <c:pt idx="1736">
                  <c:v>1800000</c:v>
                </c:pt>
                <c:pt idx="1737">
                  <c:v>2500000</c:v>
                </c:pt>
                <c:pt idx="1738">
                  <c:v>22000000</c:v>
                </c:pt>
                <c:pt idx="1739">
                  <c:v>25000000</c:v>
                </c:pt>
                <c:pt idx="1740">
                  <c:v>4000000</c:v>
                </c:pt>
                <c:pt idx="1741">
                  <c:v>6000000</c:v>
                </c:pt>
                <c:pt idx="1742">
                  <c:v>5000000</c:v>
                </c:pt>
                <c:pt idx="1743">
                  <c:v>3500000</c:v>
                </c:pt>
                <c:pt idx="1744">
                  <c:v>3400000</c:v>
                </c:pt>
                <c:pt idx="1745">
                  <c:v>50100000</c:v>
                </c:pt>
                <c:pt idx="1746">
                  <c:v>100000000</c:v>
                </c:pt>
                <c:pt idx="1747">
                  <c:v>350000</c:v>
                </c:pt>
                <c:pt idx="1748">
                  <c:v>6500000</c:v>
                </c:pt>
                <c:pt idx="1749">
                  <c:v>150000000</c:v>
                </c:pt>
                <c:pt idx="1750">
                  <c:v>10500000</c:v>
                </c:pt>
                <c:pt idx="1751">
                  <c:v>72000000</c:v>
                </c:pt>
                <c:pt idx="1752">
                  <c:v>28000000</c:v>
                </c:pt>
                <c:pt idx="1753">
                  <c:v>13000000</c:v>
                </c:pt>
                <c:pt idx="1754">
                  <c:v>250000</c:v>
                </c:pt>
                <c:pt idx="1755">
                  <c:v>3000000</c:v>
                </c:pt>
                <c:pt idx="1756">
                  <c:v>45000000</c:v>
                </c:pt>
                <c:pt idx="1757">
                  <c:v>34000000</c:v>
                </c:pt>
                <c:pt idx="1758">
                  <c:v>55000000</c:v>
                </c:pt>
                <c:pt idx="1759">
                  <c:v>20000000</c:v>
                </c:pt>
                <c:pt idx="1760">
                  <c:v>2000000</c:v>
                </c:pt>
                <c:pt idx="1761">
                  <c:v>15000000</c:v>
                </c:pt>
                <c:pt idx="1762">
                  <c:v>25000000</c:v>
                </c:pt>
                <c:pt idx="1763">
                  <c:v>2400000</c:v>
                </c:pt>
                <c:pt idx="1764">
                  <c:v>110000000</c:v>
                </c:pt>
                <c:pt idx="1765">
                  <c:v>4700000</c:v>
                </c:pt>
                <c:pt idx="1766">
                  <c:v>200000</c:v>
                </c:pt>
                <c:pt idx="1767">
                  <c:v>12000000</c:v>
                </c:pt>
                <c:pt idx="1768">
                  <c:v>20000000</c:v>
                </c:pt>
                <c:pt idx="1769">
                  <c:v>42000000</c:v>
                </c:pt>
                <c:pt idx="1770">
                  <c:v>750000</c:v>
                </c:pt>
                <c:pt idx="1771">
                  <c:v>19000000</c:v>
                </c:pt>
                <c:pt idx="1772">
                  <c:v>1000000</c:v>
                </c:pt>
                <c:pt idx="1773">
                  <c:v>32000000</c:v>
                </c:pt>
                <c:pt idx="1774">
                  <c:v>65000000</c:v>
                </c:pt>
                <c:pt idx="1775">
                  <c:v>20000000</c:v>
                </c:pt>
                <c:pt idx="1776">
                  <c:v>60000</c:v>
                </c:pt>
                <c:pt idx="1777">
                  <c:v>250000</c:v>
                </c:pt>
                <c:pt idx="1778">
                  <c:v>2000000</c:v>
                </c:pt>
                <c:pt idx="1779">
                  <c:v>75000000</c:v>
                </c:pt>
                <c:pt idx="1780">
                  <c:v>1500000</c:v>
                </c:pt>
                <c:pt idx="1781">
                  <c:v>2700000</c:v>
                </c:pt>
                <c:pt idx="1782">
                  <c:v>68000000</c:v>
                </c:pt>
                <c:pt idx="1783">
                  <c:v>32000000</c:v>
                </c:pt>
                <c:pt idx="1784">
                  <c:v>16000000</c:v>
                </c:pt>
                <c:pt idx="1785">
                  <c:v>75000000</c:v>
                </c:pt>
                <c:pt idx="1786">
                  <c:v>1100000</c:v>
                </c:pt>
                <c:pt idx="1787">
                  <c:v>62000000</c:v>
                </c:pt>
                <c:pt idx="1788">
                  <c:v>7500000</c:v>
                </c:pt>
                <c:pt idx="1789">
                  <c:v>14000000</c:v>
                </c:pt>
                <c:pt idx="1790">
                  <c:v>230000</c:v>
                </c:pt>
                <c:pt idx="1791">
                  <c:v>11000000</c:v>
                </c:pt>
                <c:pt idx="1792">
                  <c:v>2500000</c:v>
                </c:pt>
                <c:pt idx="1793">
                  <c:v>100000</c:v>
                </c:pt>
                <c:pt idx="1794">
                  <c:v>3500000</c:v>
                </c:pt>
                <c:pt idx="1795">
                  <c:v>9000000</c:v>
                </c:pt>
                <c:pt idx="1796">
                  <c:v>21500000</c:v>
                </c:pt>
                <c:pt idx="1797">
                  <c:v>9000000</c:v>
                </c:pt>
                <c:pt idx="1798">
                  <c:v>200000000</c:v>
                </c:pt>
                <c:pt idx="1799">
                  <c:v>3000000</c:v>
                </c:pt>
                <c:pt idx="1800">
                  <c:v>25000</c:v>
                </c:pt>
                <c:pt idx="1801">
                  <c:v>6000000</c:v>
                </c:pt>
                <c:pt idx="1802">
                  <c:v>50000000</c:v>
                </c:pt>
                <c:pt idx="1803">
                  <c:v>12600000</c:v>
                </c:pt>
                <c:pt idx="1804">
                  <c:v>8000000</c:v>
                </c:pt>
                <c:pt idx="1805">
                  <c:v>53000000</c:v>
                </c:pt>
                <c:pt idx="1806">
                  <c:v>30000000</c:v>
                </c:pt>
                <c:pt idx="1807">
                  <c:v>1000000</c:v>
                </c:pt>
                <c:pt idx="1808">
                  <c:v>50000000</c:v>
                </c:pt>
                <c:pt idx="1809">
                  <c:v>150000</c:v>
                </c:pt>
                <c:pt idx="1810">
                  <c:v>225000</c:v>
                </c:pt>
                <c:pt idx="1811">
                  <c:v>1900000</c:v>
                </c:pt>
                <c:pt idx="1812">
                  <c:v>2900000</c:v>
                </c:pt>
                <c:pt idx="1813">
                  <c:v>960000</c:v>
                </c:pt>
                <c:pt idx="1814">
                  <c:v>28000000</c:v>
                </c:pt>
                <c:pt idx="1815">
                  <c:v>32000000</c:v>
                </c:pt>
                <c:pt idx="1816">
                  <c:v>40000000</c:v>
                </c:pt>
                <c:pt idx="1817">
                  <c:v>6000000</c:v>
                </c:pt>
                <c:pt idx="1818">
                  <c:v>11000000</c:v>
                </c:pt>
                <c:pt idx="1819">
                  <c:v>35200000</c:v>
                </c:pt>
                <c:pt idx="1820">
                  <c:v>3200000</c:v>
                </c:pt>
                <c:pt idx="1821">
                  <c:v>40000000</c:v>
                </c:pt>
                <c:pt idx="1822">
                  <c:v>8000000</c:v>
                </c:pt>
                <c:pt idx="1823">
                  <c:v>10000000</c:v>
                </c:pt>
                <c:pt idx="1824">
                  <c:v>11000000</c:v>
                </c:pt>
                <c:pt idx="1825">
                  <c:v>23000000</c:v>
                </c:pt>
                <c:pt idx="1826">
                  <c:v>4000000</c:v>
                </c:pt>
                <c:pt idx="1827">
                  <c:v>10000000</c:v>
                </c:pt>
                <c:pt idx="1828">
                  <c:v>15000000</c:v>
                </c:pt>
                <c:pt idx="1829">
                  <c:v>26000000</c:v>
                </c:pt>
                <c:pt idx="1830">
                  <c:v>26000000</c:v>
                </c:pt>
                <c:pt idx="1831">
                  <c:v>19000000</c:v>
                </c:pt>
                <c:pt idx="1832">
                  <c:v>35000000</c:v>
                </c:pt>
                <c:pt idx="1833">
                  <c:v>15000000</c:v>
                </c:pt>
                <c:pt idx="1834">
                  <c:v>379000</c:v>
                </c:pt>
                <c:pt idx="1835">
                  <c:v>15000000</c:v>
                </c:pt>
                <c:pt idx="1836">
                  <c:v>427000</c:v>
                </c:pt>
                <c:pt idx="1837">
                  <c:v>60000000</c:v>
                </c:pt>
                <c:pt idx="1838">
                  <c:v>609000</c:v>
                </c:pt>
                <c:pt idx="1839">
                  <c:v>1000000</c:v>
                </c:pt>
                <c:pt idx="1840">
                  <c:v>13000000</c:v>
                </c:pt>
                <c:pt idx="1841">
                  <c:v>30000000</c:v>
                </c:pt>
                <c:pt idx="1842">
                  <c:v>13500000</c:v>
                </c:pt>
                <c:pt idx="1843">
                  <c:v>12000000</c:v>
                </c:pt>
                <c:pt idx="1844">
                  <c:v>3600000</c:v>
                </c:pt>
                <c:pt idx="1845">
                  <c:v>45000000</c:v>
                </c:pt>
                <c:pt idx="1846">
                  <c:v>35000000</c:v>
                </c:pt>
                <c:pt idx="1847">
                  <c:v>14000000</c:v>
                </c:pt>
                <c:pt idx="1848">
                  <c:v>1900000</c:v>
                </c:pt>
                <c:pt idx="1849">
                  <c:v>8000000</c:v>
                </c:pt>
                <c:pt idx="1850">
                  <c:v>450000</c:v>
                </c:pt>
                <c:pt idx="1851">
                  <c:v>15000000</c:v>
                </c:pt>
                <c:pt idx="1852">
                  <c:v>200000</c:v>
                </c:pt>
                <c:pt idx="1853">
                  <c:v>11000000</c:v>
                </c:pt>
                <c:pt idx="1854">
                  <c:v>7000000</c:v>
                </c:pt>
                <c:pt idx="1855">
                  <c:v>32000000</c:v>
                </c:pt>
                <c:pt idx="1856">
                  <c:v>48000000</c:v>
                </c:pt>
                <c:pt idx="1857">
                  <c:v>7000000</c:v>
                </c:pt>
                <c:pt idx="1858">
                  <c:v>16500000</c:v>
                </c:pt>
                <c:pt idx="1859">
                  <c:v>30000000</c:v>
                </c:pt>
                <c:pt idx="1860">
                  <c:v>30000000</c:v>
                </c:pt>
                <c:pt idx="1861">
                  <c:v>38000000</c:v>
                </c:pt>
                <c:pt idx="1862">
                  <c:v>65000000</c:v>
                </c:pt>
                <c:pt idx="1863">
                  <c:v>8000000</c:v>
                </c:pt>
                <c:pt idx="1864">
                  <c:v>11000000</c:v>
                </c:pt>
                <c:pt idx="1865">
                  <c:v>7000000</c:v>
                </c:pt>
                <c:pt idx="1866">
                  <c:v>300000</c:v>
                </c:pt>
                <c:pt idx="1867">
                  <c:v>33000000</c:v>
                </c:pt>
                <c:pt idx="1868">
                  <c:v>170000000</c:v>
                </c:pt>
                <c:pt idx="1869">
                  <c:v>170000000</c:v>
                </c:pt>
                <c:pt idx="1870">
                  <c:v>30000000</c:v>
                </c:pt>
                <c:pt idx="1871">
                  <c:v>30000000</c:v>
                </c:pt>
                <c:pt idx="1872">
                  <c:v>7000</c:v>
                </c:pt>
                <c:pt idx="1873">
                  <c:v>30000000</c:v>
                </c:pt>
                <c:pt idx="1874">
                  <c:v>700000</c:v>
                </c:pt>
                <c:pt idx="1875">
                  <c:v>1000000</c:v>
                </c:pt>
                <c:pt idx="1876">
                  <c:v>1500000</c:v>
                </c:pt>
                <c:pt idx="1877">
                  <c:v>55000000</c:v>
                </c:pt>
                <c:pt idx="1878">
                  <c:v>130000000</c:v>
                </c:pt>
                <c:pt idx="1879">
                  <c:v>2000000</c:v>
                </c:pt>
                <c:pt idx="1880">
                  <c:v>439000</c:v>
                </c:pt>
                <c:pt idx="1881">
                  <c:v>3500000</c:v>
                </c:pt>
                <c:pt idx="1882">
                  <c:v>45000000</c:v>
                </c:pt>
                <c:pt idx="1883">
                  <c:v>40000000</c:v>
                </c:pt>
                <c:pt idx="1884">
                  <c:v>5000000</c:v>
                </c:pt>
                <c:pt idx="1885">
                  <c:v>30000000</c:v>
                </c:pt>
                <c:pt idx="1886">
                  <c:v>250000</c:v>
                </c:pt>
                <c:pt idx="1887">
                  <c:v>10000000</c:v>
                </c:pt>
                <c:pt idx="1888">
                  <c:v>17500000</c:v>
                </c:pt>
                <c:pt idx="1889">
                  <c:v>13000000</c:v>
                </c:pt>
                <c:pt idx="1890">
                  <c:v>7500000</c:v>
                </c:pt>
                <c:pt idx="1891">
                  <c:v>1200000</c:v>
                </c:pt>
                <c:pt idx="1892">
                  <c:v>30000000</c:v>
                </c:pt>
                <c:pt idx="1893">
                  <c:v>650000</c:v>
                </c:pt>
                <c:pt idx="1894">
                  <c:v>1500000</c:v>
                </c:pt>
                <c:pt idx="1895">
                  <c:v>1200000</c:v>
                </c:pt>
                <c:pt idx="1896">
                  <c:v>11000000</c:v>
                </c:pt>
                <c:pt idx="1897">
                  <c:v>2000000</c:v>
                </c:pt>
                <c:pt idx="1898">
                  <c:v>12500000</c:v>
                </c:pt>
                <c:pt idx="1899">
                  <c:v>14000000</c:v>
                </c:pt>
                <c:pt idx="1900">
                  <c:v>500000</c:v>
                </c:pt>
                <c:pt idx="1901">
                  <c:v>6000000</c:v>
                </c:pt>
                <c:pt idx="1902">
                  <c:v>1000000</c:v>
                </c:pt>
                <c:pt idx="1903">
                  <c:v>14000000</c:v>
                </c:pt>
                <c:pt idx="1904">
                  <c:v>15000000</c:v>
                </c:pt>
                <c:pt idx="1905">
                  <c:v>125000</c:v>
                </c:pt>
                <c:pt idx="1906">
                  <c:v>2200000</c:v>
                </c:pt>
                <c:pt idx="1907">
                  <c:v>20000000</c:v>
                </c:pt>
                <c:pt idx="1908">
                  <c:v>5600000</c:v>
                </c:pt>
                <c:pt idx="1909">
                  <c:v>7000000</c:v>
                </c:pt>
                <c:pt idx="1910">
                  <c:v>300000</c:v>
                </c:pt>
                <c:pt idx="1911">
                  <c:v>2000000</c:v>
                </c:pt>
                <c:pt idx="1912">
                  <c:v>400000</c:v>
                </c:pt>
                <c:pt idx="1913">
                  <c:v>800000</c:v>
                </c:pt>
                <c:pt idx="1914">
                  <c:v>1800000</c:v>
                </c:pt>
                <c:pt idx="1915">
                  <c:v>5000000</c:v>
                </c:pt>
                <c:pt idx="1916">
                  <c:v>100000000</c:v>
                </c:pt>
                <c:pt idx="1917">
                  <c:v>100000</c:v>
                </c:pt>
                <c:pt idx="1918">
                  <c:v>23000</c:v>
                </c:pt>
                <c:pt idx="1919">
                  <c:v>20000000</c:v>
                </c:pt>
                <c:pt idx="1920">
                  <c:v>6000000</c:v>
                </c:pt>
                <c:pt idx="1921">
                  <c:v>50000000</c:v>
                </c:pt>
                <c:pt idx="1922">
                  <c:v>38000000</c:v>
                </c:pt>
                <c:pt idx="1923">
                  <c:v>24000000</c:v>
                </c:pt>
                <c:pt idx="1924">
                  <c:v>9000000</c:v>
                </c:pt>
                <c:pt idx="1925">
                  <c:v>5000000</c:v>
                </c:pt>
                <c:pt idx="1926">
                  <c:v>3000000</c:v>
                </c:pt>
                <c:pt idx="1927">
                  <c:v>3000000</c:v>
                </c:pt>
                <c:pt idx="1928">
                  <c:v>40000000</c:v>
                </c:pt>
                <c:pt idx="1929">
                  <c:v>6900000</c:v>
                </c:pt>
                <c:pt idx="1930">
                  <c:v>75000000</c:v>
                </c:pt>
                <c:pt idx="1931">
                  <c:v>46000</c:v>
                </c:pt>
                <c:pt idx="1932">
                  <c:v>14000000</c:v>
                </c:pt>
                <c:pt idx="1933">
                  <c:v>10000000</c:v>
                </c:pt>
                <c:pt idx="1934">
                  <c:v>50000000</c:v>
                </c:pt>
                <c:pt idx="1935">
                  <c:v>33000000</c:v>
                </c:pt>
                <c:pt idx="1936">
                  <c:v>33000000</c:v>
                </c:pt>
                <c:pt idx="1937">
                  <c:v>24000000</c:v>
                </c:pt>
                <c:pt idx="1938">
                  <c:v>1200000</c:v>
                </c:pt>
                <c:pt idx="1939">
                  <c:v>229575</c:v>
                </c:pt>
                <c:pt idx="1940">
                  <c:v>312000</c:v>
                </c:pt>
                <c:pt idx="1941">
                  <c:v>1000000</c:v>
                </c:pt>
                <c:pt idx="1942">
                  <c:v>12000000</c:v>
                </c:pt>
                <c:pt idx="1943">
                  <c:v>3000000</c:v>
                </c:pt>
                <c:pt idx="1944">
                  <c:v>1500000</c:v>
                </c:pt>
                <c:pt idx="1945">
                  <c:v>6000000</c:v>
                </c:pt>
                <c:pt idx="1946">
                  <c:v>44000000</c:v>
                </c:pt>
                <c:pt idx="1947">
                  <c:v>2500000</c:v>
                </c:pt>
                <c:pt idx="1948">
                  <c:v>10000000</c:v>
                </c:pt>
                <c:pt idx="1949">
                  <c:v>50000000</c:v>
                </c:pt>
                <c:pt idx="1950">
                  <c:v>50000000</c:v>
                </c:pt>
                <c:pt idx="1951">
                  <c:v>225000</c:v>
                </c:pt>
                <c:pt idx="1952">
                  <c:v>250000</c:v>
                </c:pt>
                <c:pt idx="1953">
                  <c:v>2700000</c:v>
                </c:pt>
                <c:pt idx="1954">
                  <c:v>21500000</c:v>
                </c:pt>
                <c:pt idx="1955">
                  <c:v>1500000</c:v>
                </c:pt>
                <c:pt idx="1956">
                  <c:v>26000000</c:v>
                </c:pt>
                <c:pt idx="1957">
                  <c:v>28000000</c:v>
                </c:pt>
                <c:pt idx="1958">
                  <c:v>500000</c:v>
                </c:pt>
                <c:pt idx="1959">
                  <c:v>55000000</c:v>
                </c:pt>
                <c:pt idx="1960">
                  <c:v>180000</c:v>
                </c:pt>
                <c:pt idx="1961">
                  <c:v>1000000</c:v>
                </c:pt>
                <c:pt idx="1962">
                  <c:v>2000000</c:v>
                </c:pt>
                <c:pt idx="1963">
                  <c:v>32000000</c:v>
                </c:pt>
                <c:pt idx="1964">
                  <c:v>15000000</c:v>
                </c:pt>
                <c:pt idx="1965">
                  <c:v>33000000</c:v>
                </c:pt>
                <c:pt idx="1966">
                  <c:v>1000000</c:v>
                </c:pt>
                <c:pt idx="1967">
                  <c:v>6000000</c:v>
                </c:pt>
                <c:pt idx="1968">
                  <c:v>10000</c:v>
                </c:pt>
                <c:pt idx="1969">
                  <c:v>200000</c:v>
                </c:pt>
                <c:pt idx="1970">
                  <c:v>250000</c:v>
                </c:pt>
                <c:pt idx="1971">
                  <c:v>25000000</c:v>
                </c:pt>
                <c:pt idx="1972">
                  <c:v>500000</c:v>
                </c:pt>
                <c:pt idx="1973">
                  <c:v>500000</c:v>
                </c:pt>
                <c:pt idx="1974">
                  <c:v>15000000</c:v>
                </c:pt>
                <c:pt idx="1975">
                  <c:v>590000</c:v>
                </c:pt>
                <c:pt idx="1976">
                  <c:v>218</c:v>
                </c:pt>
                <c:pt idx="1977">
                  <c:v>60000000</c:v>
                </c:pt>
                <c:pt idx="1978">
                  <c:v>10000000</c:v>
                </c:pt>
                <c:pt idx="1979">
                  <c:v>3000000</c:v>
                </c:pt>
                <c:pt idx="1980">
                  <c:v>2000000</c:v>
                </c:pt>
                <c:pt idx="1981">
                  <c:v>2600000</c:v>
                </c:pt>
                <c:pt idx="1982">
                  <c:v>780000</c:v>
                </c:pt>
                <c:pt idx="1983">
                  <c:v>30000000</c:v>
                </c:pt>
                <c:pt idx="1984">
                  <c:v>30000000</c:v>
                </c:pt>
                <c:pt idx="1985">
                  <c:v>2000000</c:v>
                </c:pt>
                <c:pt idx="1986">
                  <c:v>500000</c:v>
                </c:pt>
                <c:pt idx="1987">
                  <c:v>5000000</c:v>
                </c:pt>
                <c:pt idx="1988">
                  <c:v>60000</c:v>
                </c:pt>
                <c:pt idx="1989">
                  <c:v>7000000</c:v>
                </c:pt>
                <c:pt idx="1990">
                  <c:v>700000</c:v>
                </c:pt>
                <c:pt idx="1991">
                  <c:v>7000</c:v>
                </c:pt>
                <c:pt idx="1992">
                  <c:v>25100000</c:v>
                </c:pt>
                <c:pt idx="1993">
                  <c:v>500000</c:v>
                </c:pt>
                <c:pt idx="1994">
                  <c:v>850000</c:v>
                </c:pt>
                <c:pt idx="1995">
                  <c:v>80000000</c:v>
                </c:pt>
                <c:pt idx="1996">
                  <c:v>120000</c:v>
                </c:pt>
                <c:pt idx="1997">
                  <c:v>1300000</c:v>
                </c:pt>
                <c:pt idx="1998">
                  <c:v>16000000</c:v>
                </c:pt>
                <c:pt idx="1999">
                  <c:v>18000000</c:v>
                </c:pt>
                <c:pt idx="2000">
                  <c:v>65000</c:v>
                </c:pt>
                <c:pt idx="2001">
                  <c:v>13500000</c:v>
                </c:pt>
                <c:pt idx="2002">
                  <c:v>5000000</c:v>
                </c:pt>
                <c:pt idx="2003">
                  <c:v>4000000</c:v>
                </c:pt>
                <c:pt idx="2004">
                  <c:v>1100000</c:v>
                </c:pt>
                <c:pt idx="2005">
                  <c:v>34000</c:v>
                </c:pt>
                <c:pt idx="2006">
                  <c:v>3000000</c:v>
                </c:pt>
                <c:pt idx="2007">
                  <c:v>7000000</c:v>
                </c:pt>
                <c:pt idx="2008">
                  <c:v>8000000</c:v>
                </c:pt>
                <c:pt idx="2009">
                  <c:v>1000000</c:v>
                </c:pt>
                <c:pt idx="2010">
                  <c:v>22000000</c:v>
                </c:pt>
                <c:pt idx="2011">
                  <c:v>20000000</c:v>
                </c:pt>
                <c:pt idx="2012">
                  <c:v>2600000</c:v>
                </c:pt>
                <c:pt idx="2013">
                  <c:v>1700000</c:v>
                </c:pt>
                <c:pt idx="2014">
                  <c:v>375000</c:v>
                </c:pt>
                <c:pt idx="2015">
                  <c:v>20000000</c:v>
                </c:pt>
                <c:pt idx="2016">
                  <c:v>40000</c:v>
                </c:pt>
                <c:pt idx="2017">
                  <c:v>70000000</c:v>
                </c:pt>
                <c:pt idx="2018">
                  <c:v>30000</c:v>
                </c:pt>
                <c:pt idx="2019">
                  <c:v>16000000</c:v>
                </c:pt>
                <c:pt idx="2020">
                  <c:v>40000000</c:v>
                </c:pt>
                <c:pt idx="2021">
                  <c:v>800000</c:v>
                </c:pt>
                <c:pt idx="2022">
                  <c:v>10000000</c:v>
                </c:pt>
                <c:pt idx="2023">
                  <c:v>42000</c:v>
                </c:pt>
                <c:pt idx="2024">
                  <c:v>200000</c:v>
                </c:pt>
                <c:pt idx="2025">
                  <c:v>15000</c:v>
                </c:pt>
                <c:pt idx="2026">
                  <c:v>10000</c:v>
                </c:pt>
                <c:pt idx="2027">
                  <c:v>6000000</c:v>
                </c:pt>
                <c:pt idx="2028">
                  <c:v>50000000</c:v>
                </c:pt>
                <c:pt idx="2029">
                  <c:v>4500</c:v>
                </c:pt>
                <c:pt idx="2030">
                  <c:v>60000000</c:v>
                </c:pt>
                <c:pt idx="2031">
                  <c:v>365000</c:v>
                </c:pt>
                <c:pt idx="2032">
                  <c:v>100000000</c:v>
                </c:pt>
                <c:pt idx="2033">
                  <c:v>3000000</c:v>
                </c:pt>
                <c:pt idx="2034">
                  <c:v>500000</c:v>
                </c:pt>
                <c:pt idx="2035">
                  <c:v>15000000</c:v>
                </c:pt>
                <c:pt idx="2036">
                  <c:v>1100</c:v>
                </c:pt>
                <c:pt idx="2037">
                  <c:v>140000000</c:v>
                </c:pt>
                <c:pt idx="2038">
                  <c:v>40000</c:v>
                </c:pt>
                <c:pt idx="2039">
                  <c:v>7000</c:v>
                </c:pt>
                <c:pt idx="2040">
                  <c:v>15000</c:v>
                </c:pt>
                <c:pt idx="2041">
                  <c:v>950000</c:v>
                </c:pt>
                <c:pt idx="2042">
                  <c:v>6800000</c:v>
                </c:pt>
                <c:pt idx="2043">
                  <c:v>270000</c:v>
                </c:pt>
                <c:pt idx="2044">
                  <c:v>4000000</c:v>
                </c:pt>
                <c:pt idx="2045">
                  <c:v>150000</c:v>
                </c:pt>
                <c:pt idx="2046">
                  <c:v>400000</c:v>
                </c:pt>
                <c:pt idx="2047">
                  <c:v>200000</c:v>
                </c:pt>
                <c:pt idx="2048">
                  <c:v>5000000</c:v>
                </c:pt>
                <c:pt idx="2049">
                  <c:v>50000000</c:v>
                </c:pt>
                <c:pt idx="2050">
                  <c:v>3000000</c:v>
                </c:pt>
                <c:pt idx="2051">
                  <c:v>14000</c:v>
                </c:pt>
                <c:pt idx="2052">
                  <c:v>160000</c:v>
                </c:pt>
                <c:pt idx="2053">
                  <c:v>9000</c:v>
                </c:pt>
                <c:pt idx="2054">
                  <c:v>15000000</c:v>
                </c:pt>
                <c:pt idx="2055">
                  <c:v>2000000</c:v>
                </c:pt>
                <c:pt idx="2056">
                  <c:v>1000000</c:v>
                </c:pt>
                <c:pt idx="2057">
                  <c:v>27000</c:v>
                </c:pt>
                <c:pt idx="2058">
                  <c:v>60000</c:v>
                </c:pt>
                <c:pt idx="2059">
                  <c:v>20000000</c:v>
                </c:pt>
                <c:pt idx="2060">
                  <c:v>200000</c:v>
                </c:pt>
                <c:pt idx="2061">
                  <c:v>850000</c:v>
                </c:pt>
                <c:pt idx="2062">
                  <c:v>250000</c:v>
                </c:pt>
                <c:pt idx="2063">
                  <c:v>70000</c:v>
                </c:pt>
                <c:pt idx="2064">
                  <c:v>300000</c:v>
                </c:pt>
                <c:pt idx="2065">
                  <c:v>560000</c:v>
                </c:pt>
                <c:pt idx="2066">
                  <c:v>250000</c:v>
                </c:pt>
                <c:pt idx="2067">
                  <c:v>4000000</c:v>
                </c:pt>
                <c:pt idx="2068">
                  <c:v>18500000</c:v>
                </c:pt>
                <c:pt idx="2069">
                  <c:v>15000000</c:v>
                </c:pt>
                <c:pt idx="2070">
                  <c:v>450000</c:v>
                </c:pt>
                <c:pt idx="2071">
                  <c:v>250000</c:v>
                </c:pt>
                <c:pt idx="2072">
                  <c:v>3000000</c:v>
                </c:pt>
                <c:pt idx="2073">
                  <c:v>3000000</c:v>
                </c:pt>
                <c:pt idx="2074">
                  <c:v>100000</c:v>
                </c:pt>
                <c:pt idx="2075">
                  <c:v>2000000</c:v>
                </c:pt>
                <c:pt idx="2076">
                  <c:v>20000000</c:v>
                </c:pt>
                <c:pt idx="2077">
                  <c:v>6000000</c:v>
                </c:pt>
                <c:pt idx="2078">
                  <c:v>225000</c:v>
                </c:pt>
                <c:pt idx="2079">
                  <c:v>200000</c:v>
                </c:pt>
                <c:pt idx="2080">
                  <c:v>27000000</c:v>
                </c:pt>
                <c:pt idx="2081">
                  <c:v>200000</c:v>
                </c:pt>
                <c:pt idx="2082">
                  <c:v>150000</c:v>
                </c:pt>
                <c:pt idx="2083">
                  <c:v>150000</c:v>
                </c:pt>
                <c:pt idx="2084">
                  <c:v>160000</c:v>
                </c:pt>
                <c:pt idx="2085">
                  <c:v>500000</c:v>
                </c:pt>
                <c:pt idx="2086">
                  <c:v>26000000</c:v>
                </c:pt>
                <c:pt idx="2087">
                  <c:v>200000</c:v>
                </c:pt>
                <c:pt idx="2088">
                  <c:v>10000000</c:v>
                </c:pt>
                <c:pt idx="2089">
                  <c:v>200000</c:v>
                </c:pt>
                <c:pt idx="2090">
                  <c:v>250000</c:v>
                </c:pt>
                <c:pt idx="2091">
                  <c:v>1000000</c:v>
                </c:pt>
                <c:pt idx="2092">
                  <c:v>500000</c:v>
                </c:pt>
                <c:pt idx="2093">
                  <c:v>1750211</c:v>
                </c:pt>
                <c:pt idx="2094">
                  <c:v>250000</c:v>
                </c:pt>
                <c:pt idx="2095">
                  <c:v>1300000</c:v>
                </c:pt>
                <c:pt idx="2096">
                  <c:v>500000</c:v>
                </c:pt>
                <c:pt idx="2097">
                  <c:v>300000</c:v>
                </c:pt>
                <c:pt idx="2098">
                  <c:v>500000</c:v>
                </c:pt>
                <c:pt idx="2099">
                  <c:v>400000</c:v>
                </c:pt>
                <c:pt idx="2100">
                  <c:v>1500000</c:v>
                </c:pt>
                <c:pt idx="2101">
                  <c:v>300000</c:v>
                </c:pt>
                <c:pt idx="2102">
                  <c:v>5000000</c:v>
                </c:pt>
                <c:pt idx="2103">
                  <c:v>17000000</c:v>
                </c:pt>
                <c:pt idx="2104">
                  <c:v>3300000</c:v>
                </c:pt>
                <c:pt idx="2105">
                  <c:v>20000000</c:v>
                </c:pt>
                <c:pt idx="2106">
                  <c:v>500000</c:v>
                </c:pt>
                <c:pt idx="2107">
                  <c:v>500000</c:v>
                </c:pt>
                <c:pt idx="2108">
                  <c:v>500000</c:v>
                </c:pt>
                <c:pt idx="2109">
                  <c:v>14000000</c:v>
                </c:pt>
                <c:pt idx="2110">
                  <c:v>500000</c:v>
                </c:pt>
                <c:pt idx="2111">
                  <c:v>1000000</c:v>
                </c:pt>
                <c:pt idx="2112">
                  <c:v>7000000</c:v>
                </c:pt>
                <c:pt idx="2113">
                  <c:v>500000</c:v>
                </c:pt>
                <c:pt idx="2114">
                  <c:v>850000</c:v>
                </c:pt>
                <c:pt idx="2115">
                  <c:v>450000</c:v>
                </c:pt>
                <c:pt idx="2116">
                  <c:v>1000000</c:v>
                </c:pt>
                <c:pt idx="2117">
                  <c:v>9000000</c:v>
                </c:pt>
                <c:pt idx="2118">
                  <c:v>9000000</c:v>
                </c:pt>
                <c:pt idx="2119">
                  <c:v>600000</c:v>
                </c:pt>
                <c:pt idx="2120">
                  <c:v>3500000</c:v>
                </c:pt>
                <c:pt idx="2121">
                  <c:v>500000</c:v>
                </c:pt>
                <c:pt idx="2122">
                  <c:v>500000</c:v>
                </c:pt>
                <c:pt idx="2123">
                  <c:v>42000000</c:v>
                </c:pt>
                <c:pt idx="2124">
                  <c:v>500000</c:v>
                </c:pt>
                <c:pt idx="2125">
                  <c:v>500000</c:v>
                </c:pt>
                <c:pt idx="2126">
                  <c:v>35000000</c:v>
                </c:pt>
                <c:pt idx="2127">
                  <c:v>500000</c:v>
                </c:pt>
                <c:pt idx="2128">
                  <c:v>500000</c:v>
                </c:pt>
                <c:pt idx="2129">
                  <c:v>500000</c:v>
                </c:pt>
                <c:pt idx="2130">
                  <c:v>1900000</c:v>
                </c:pt>
                <c:pt idx="2131">
                  <c:v>500000</c:v>
                </c:pt>
                <c:pt idx="2132">
                  <c:v>500000</c:v>
                </c:pt>
                <c:pt idx="2133">
                  <c:v>35000000</c:v>
                </c:pt>
                <c:pt idx="2134">
                  <c:v>500000</c:v>
                </c:pt>
                <c:pt idx="2135">
                  <c:v>16000000</c:v>
                </c:pt>
                <c:pt idx="2136">
                  <c:v>32000000</c:v>
                </c:pt>
                <c:pt idx="2137">
                  <c:v>1000000</c:v>
                </c:pt>
                <c:pt idx="2138">
                  <c:v>900000</c:v>
                </c:pt>
                <c:pt idx="2139">
                  <c:v>2000000</c:v>
                </c:pt>
                <c:pt idx="2140">
                  <c:v>10000000</c:v>
                </c:pt>
                <c:pt idx="2141">
                  <c:v>4000000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600000</c:v>
                </c:pt>
                <c:pt idx="2145">
                  <c:v>2000000</c:v>
                </c:pt>
                <c:pt idx="2146">
                  <c:v>1000000</c:v>
                </c:pt>
                <c:pt idx="2147">
                  <c:v>16000000</c:v>
                </c:pt>
                <c:pt idx="2148">
                  <c:v>600000</c:v>
                </c:pt>
                <c:pt idx="2149">
                  <c:v>600000</c:v>
                </c:pt>
                <c:pt idx="2150">
                  <c:v>1000000</c:v>
                </c:pt>
                <c:pt idx="2151">
                  <c:v>1300000</c:v>
                </c:pt>
                <c:pt idx="2152">
                  <c:v>1200000</c:v>
                </c:pt>
                <c:pt idx="2153">
                  <c:v>105000000</c:v>
                </c:pt>
                <c:pt idx="2154">
                  <c:v>650000</c:v>
                </c:pt>
                <c:pt idx="2155">
                  <c:v>80000000</c:v>
                </c:pt>
                <c:pt idx="2156">
                  <c:v>80000000</c:v>
                </c:pt>
                <c:pt idx="2157">
                  <c:v>6000000</c:v>
                </c:pt>
                <c:pt idx="2158">
                  <c:v>3500000</c:v>
                </c:pt>
                <c:pt idx="2159">
                  <c:v>800000</c:v>
                </c:pt>
                <c:pt idx="2160">
                  <c:v>750000</c:v>
                </c:pt>
                <c:pt idx="2161">
                  <c:v>17000000</c:v>
                </c:pt>
                <c:pt idx="2162">
                  <c:v>695393</c:v>
                </c:pt>
                <c:pt idx="2163">
                  <c:v>700000</c:v>
                </c:pt>
                <c:pt idx="2164">
                  <c:v>1300000</c:v>
                </c:pt>
                <c:pt idx="2165">
                  <c:v>5000000</c:v>
                </c:pt>
                <c:pt idx="2166">
                  <c:v>85000000</c:v>
                </c:pt>
                <c:pt idx="2167">
                  <c:v>4500000</c:v>
                </c:pt>
                <c:pt idx="2168">
                  <c:v>750000</c:v>
                </c:pt>
                <c:pt idx="2169">
                  <c:v>1700000</c:v>
                </c:pt>
                <c:pt idx="2170">
                  <c:v>1000000</c:v>
                </c:pt>
                <c:pt idx="2171">
                  <c:v>13000000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4800000</c:v>
                </c:pt>
                <c:pt idx="2175">
                  <c:v>3700000</c:v>
                </c:pt>
                <c:pt idx="2176">
                  <c:v>42000000</c:v>
                </c:pt>
                <c:pt idx="2177">
                  <c:v>15000000</c:v>
                </c:pt>
                <c:pt idx="2178">
                  <c:v>800000</c:v>
                </c:pt>
                <c:pt idx="2179">
                  <c:v>24000000</c:v>
                </c:pt>
                <c:pt idx="2180">
                  <c:v>3000000</c:v>
                </c:pt>
                <c:pt idx="2181">
                  <c:v>11000000</c:v>
                </c:pt>
                <c:pt idx="2182">
                  <c:v>1500000</c:v>
                </c:pt>
                <c:pt idx="2183">
                  <c:v>7500000</c:v>
                </c:pt>
                <c:pt idx="2184">
                  <c:v>7000000</c:v>
                </c:pt>
                <c:pt idx="2185">
                  <c:v>900000</c:v>
                </c:pt>
                <c:pt idx="2186">
                  <c:v>1066167</c:v>
                </c:pt>
                <c:pt idx="2187">
                  <c:v>825000</c:v>
                </c:pt>
                <c:pt idx="2188">
                  <c:v>3000000</c:v>
                </c:pt>
                <c:pt idx="2189">
                  <c:v>18000000</c:v>
                </c:pt>
                <c:pt idx="2190">
                  <c:v>7000000</c:v>
                </c:pt>
                <c:pt idx="2191">
                  <c:v>1000000</c:v>
                </c:pt>
                <c:pt idx="2192">
                  <c:v>1500000</c:v>
                </c:pt>
                <c:pt idx="2193">
                  <c:v>2000000</c:v>
                </c:pt>
                <c:pt idx="2194">
                  <c:v>900000</c:v>
                </c:pt>
                <c:pt idx="2195">
                  <c:v>4500000</c:v>
                </c:pt>
                <c:pt idx="2196">
                  <c:v>900000</c:v>
                </c:pt>
                <c:pt idx="2197">
                  <c:v>1000000</c:v>
                </c:pt>
                <c:pt idx="2198">
                  <c:v>1000000</c:v>
                </c:pt>
                <c:pt idx="2199">
                  <c:v>2000000</c:v>
                </c:pt>
                <c:pt idx="2200">
                  <c:v>1000000</c:v>
                </c:pt>
                <c:pt idx="2201">
                  <c:v>48000000</c:v>
                </c:pt>
                <c:pt idx="2202">
                  <c:v>1000000</c:v>
                </c:pt>
                <c:pt idx="2203">
                  <c:v>930000</c:v>
                </c:pt>
                <c:pt idx="2204">
                  <c:v>5000000</c:v>
                </c:pt>
                <c:pt idx="2205">
                  <c:v>18000000</c:v>
                </c:pt>
                <c:pt idx="2206">
                  <c:v>1000000</c:v>
                </c:pt>
                <c:pt idx="2207">
                  <c:v>1300000</c:v>
                </c:pt>
                <c:pt idx="2208">
                  <c:v>1592000</c:v>
                </c:pt>
                <c:pt idx="2209">
                  <c:v>16000000</c:v>
                </c:pt>
                <c:pt idx="2210">
                  <c:v>25000000</c:v>
                </c:pt>
                <c:pt idx="2211">
                  <c:v>5000000</c:v>
                </c:pt>
                <c:pt idx="2212">
                  <c:v>1000000</c:v>
                </c:pt>
                <c:pt idx="2213">
                  <c:v>1000000</c:v>
                </c:pt>
                <c:pt idx="2214">
                  <c:v>1000000</c:v>
                </c:pt>
                <c:pt idx="2215">
                  <c:v>1000000</c:v>
                </c:pt>
                <c:pt idx="2216">
                  <c:v>1000000</c:v>
                </c:pt>
                <c:pt idx="2217">
                  <c:v>1000000</c:v>
                </c:pt>
                <c:pt idx="2218">
                  <c:v>28000000</c:v>
                </c:pt>
                <c:pt idx="2219">
                  <c:v>23000000</c:v>
                </c:pt>
                <c:pt idx="2220">
                  <c:v>1100000</c:v>
                </c:pt>
                <c:pt idx="2221">
                  <c:v>2000000</c:v>
                </c:pt>
                <c:pt idx="2222">
                  <c:v>1500000</c:v>
                </c:pt>
                <c:pt idx="2223">
                  <c:v>1200000</c:v>
                </c:pt>
                <c:pt idx="2224">
                  <c:v>1500000</c:v>
                </c:pt>
                <c:pt idx="2225">
                  <c:v>1400000</c:v>
                </c:pt>
                <c:pt idx="2226">
                  <c:v>4000000</c:v>
                </c:pt>
                <c:pt idx="2227">
                  <c:v>20000000</c:v>
                </c:pt>
                <c:pt idx="2228">
                  <c:v>1500000</c:v>
                </c:pt>
                <c:pt idx="2229">
                  <c:v>6000000</c:v>
                </c:pt>
                <c:pt idx="2230">
                  <c:v>1200000</c:v>
                </c:pt>
                <c:pt idx="2231">
                  <c:v>20000000</c:v>
                </c:pt>
                <c:pt idx="2232">
                  <c:v>1500000</c:v>
                </c:pt>
                <c:pt idx="2233">
                  <c:v>3000000</c:v>
                </c:pt>
                <c:pt idx="2234">
                  <c:v>1200000</c:v>
                </c:pt>
                <c:pt idx="2235">
                  <c:v>1200000</c:v>
                </c:pt>
                <c:pt idx="2236">
                  <c:v>4000000</c:v>
                </c:pt>
                <c:pt idx="2237">
                  <c:v>16000000</c:v>
                </c:pt>
                <c:pt idx="2238">
                  <c:v>4500000</c:v>
                </c:pt>
                <c:pt idx="2239">
                  <c:v>15000000</c:v>
                </c:pt>
                <c:pt idx="2240">
                  <c:v>2500000</c:v>
                </c:pt>
                <c:pt idx="2241">
                  <c:v>2000000</c:v>
                </c:pt>
                <c:pt idx="2242">
                  <c:v>15000000</c:v>
                </c:pt>
                <c:pt idx="2243">
                  <c:v>1500000</c:v>
                </c:pt>
                <c:pt idx="2244">
                  <c:v>50000000</c:v>
                </c:pt>
                <c:pt idx="2245">
                  <c:v>8000000</c:v>
                </c:pt>
                <c:pt idx="2246">
                  <c:v>1300000</c:v>
                </c:pt>
                <c:pt idx="2247">
                  <c:v>1800000</c:v>
                </c:pt>
                <c:pt idx="2248">
                  <c:v>18000000</c:v>
                </c:pt>
                <c:pt idx="2249">
                  <c:v>65000000</c:v>
                </c:pt>
                <c:pt idx="2250">
                  <c:v>1500000</c:v>
                </c:pt>
                <c:pt idx="2251">
                  <c:v>7000000</c:v>
                </c:pt>
                <c:pt idx="2252">
                  <c:v>17000000</c:v>
                </c:pt>
                <c:pt idx="2253">
                  <c:v>1500000</c:v>
                </c:pt>
                <c:pt idx="2254">
                  <c:v>22000000</c:v>
                </c:pt>
                <c:pt idx="2255">
                  <c:v>2500000</c:v>
                </c:pt>
                <c:pt idx="2256">
                  <c:v>1500000</c:v>
                </c:pt>
                <c:pt idx="2257">
                  <c:v>75000000</c:v>
                </c:pt>
                <c:pt idx="2258">
                  <c:v>1500000</c:v>
                </c:pt>
                <c:pt idx="2259">
                  <c:v>2000000</c:v>
                </c:pt>
                <c:pt idx="2260">
                  <c:v>30000000</c:v>
                </c:pt>
                <c:pt idx="2261">
                  <c:v>1400000</c:v>
                </c:pt>
                <c:pt idx="2262">
                  <c:v>1500000</c:v>
                </c:pt>
                <c:pt idx="2263">
                  <c:v>1400000</c:v>
                </c:pt>
                <c:pt idx="2264">
                  <c:v>48000000</c:v>
                </c:pt>
                <c:pt idx="2265">
                  <c:v>1500000</c:v>
                </c:pt>
                <c:pt idx="2266">
                  <c:v>4000000</c:v>
                </c:pt>
                <c:pt idx="2267">
                  <c:v>1500000</c:v>
                </c:pt>
                <c:pt idx="2268">
                  <c:v>5300000</c:v>
                </c:pt>
                <c:pt idx="2269">
                  <c:v>1500000</c:v>
                </c:pt>
                <c:pt idx="2270">
                  <c:v>2400000</c:v>
                </c:pt>
                <c:pt idx="2271">
                  <c:v>55000000</c:v>
                </c:pt>
                <c:pt idx="2272">
                  <c:v>1500000</c:v>
                </c:pt>
                <c:pt idx="2273">
                  <c:v>1900000</c:v>
                </c:pt>
                <c:pt idx="2274">
                  <c:v>40000000</c:v>
                </c:pt>
                <c:pt idx="2275">
                  <c:v>6000000</c:v>
                </c:pt>
                <c:pt idx="2276">
                  <c:v>56000000</c:v>
                </c:pt>
                <c:pt idx="2277">
                  <c:v>25000000</c:v>
                </c:pt>
                <c:pt idx="2278">
                  <c:v>145000000</c:v>
                </c:pt>
                <c:pt idx="2279">
                  <c:v>1500000</c:v>
                </c:pt>
                <c:pt idx="2280">
                  <c:v>1500000</c:v>
                </c:pt>
                <c:pt idx="2281">
                  <c:v>1500000</c:v>
                </c:pt>
                <c:pt idx="2282">
                  <c:v>13000000</c:v>
                </c:pt>
                <c:pt idx="2283">
                  <c:v>1500000</c:v>
                </c:pt>
                <c:pt idx="2284">
                  <c:v>2300000</c:v>
                </c:pt>
                <c:pt idx="2285">
                  <c:v>1700000</c:v>
                </c:pt>
                <c:pt idx="2286">
                  <c:v>10000000</c:v>
                </c:pt>
                <c:pt idx="2287">
                  <c:v>2800000</c:v>
                </c:pt>
                <c:pt idx="2288">
                  <c:v>1600000</c:v>
                </c:pt>
                <c:pt idx="2289">
                  <c:v>7000000</c:v>
                </c:pt>
                <c:pt idx="2290">
                  <c:v>1600000</c:v>
                </c:pt>
                <c:pt idx="2291">
                  <c:v>4000000</c:v>
                </c:pt>
                <c:pt idx="2292">
                  <c:v>35000000</c:v>
                </c:pt>
                <c:pt idx="2293">
                  <c:v>2000000</c:v>
                </c:pt>
                <c:pt idx="2294">
                  <c:v>2000000</c:v>
                </c:pt>
                <c:pt idx="2295">
                  <c:v>6000000</c:v>
                </c:pt>
                <c:pt idx="2296">
                  <c:v>35000000</c:v>
                </c:pt>
                <c:pt idx="2297">
                  <c:v>1650000</c:v>
                </c:pt>
                <c:pt idx="2298">
                  <c:v>8000000</c:v>
                </c:pt>
                <c:pt idx="2299">
                  <c:v>4000000</c:v>
                </c:pt>
                <c:pt idx="2300">
                  <c:v>14000000</c:v>
                </c:pt>
                <c:pt idx="2301">
                  <c:v>2000000</c:v>
                </c:pt>
                <c:pt idx="2302">
                  <c:v>50000000</c:v>
                </c:pt>
                <c:pt idx="2303">
                  <c:v>12500000</c:v>
                </c:pt>
                <c:pt idx="2304">
                  <c:v>5000000</c:v>
                </c:pt>
                <c:pt idx="2305">
                  <c:v>3000000</c:v>
                </c:pt>
                <c:pt idx="2306">
                  <c:v>12000000</c:v>
                </c:pt>
                <c:pt idx="2307">
                  <c:v>2000000</c:v>
                </c:pt>
                <c:pt idx="2308">
                  <c:v>6500000</c:v>
                </c:pt>
                <c:pt idx="2309">
                  <c:v>2200000</c:v>
                </c:pt>
                <c:pt idx="2310">
                  <c:v>40000000</c:v>
                </c:pt>
                <c:pt idx="2311">
                  <c:v>11000000</c:v>
                </c:pt>
                <c:pt idx="2312">
                  <c:v>50000000</c:v>
                </c:pt>
                <c:pt idx="2313">
                  <c:v>5500000</c:v>
                </c:pt>
                <c:pt idx="2314">
                  <c:v>2000000</c:v>
                </c:pt>
                <c:pt idx="2315">
                  <c:v>10000000</c:v>
                </c:pt>
                <c:pt idx="2316">
                  <c:v>16000000</c:v>
                </c:pt>
                <c:pt idx="2317">
                  <c:v>40000000</c:v>
                </c:pt>
                <c:pt idx="2318">
                  <c:v>2000000</c:v>
                </c:pt>
                <c:pt idx="2319">
                  <c:v>5000000</c:v>
                </c:pt>
                <c:pt idx="2320">
                  <c:v>2000000</c:v>
                </c:pt>
                <c:pt idx="2321">
                  <c:v>40000000</c:v>
                </c:pt>
                <c:pt idx="2322">
                  <c:v>20000000</c:v>
                </c:pt>
                <c:pt idx="2323">
                  <c:v>10000000</c:v>
                </c:pt>
                <c:pt idx="2324">
                  <c:v>15000000</c:v>
                </c:pt>
                <c:pt idx="2325">
                  <c:v>2000000</c:v>
                </c:pt>
                <c:pt idx="2326">
                  <c:v>5000000</c:v>
                </c:pt>
                <c:pt idx="2327">
                  <c:v>2500000</c:v>
                </c:pt>
                <c:pt idx="2328">
                  <c:v>15000000</c:v>
                </c:pt>
                <c:pt idx="2329">
                  <c:v>3000000</c:v>
                </c:pt>
                <c:pt idx="2330">
                  <c:v>2000000</c:v>
                </c:pt>
                <c:pt idx="2331">
                  <c:v>15000000</c:v>
                </c:pt>
                <c:pt idx="2332">
                  <c:v>2000000</c:v>
                </c:pt>
                <c:pt idx="2333">
                  <c:v>2000000</c:v>
                </c:pt>
                <c:pt idx="2334">
                  <c:v>16000000</c:v>
                </c:pt>
                <c:pt idx="2335">
                  <c:v>16000000</c:v>
                </c:pt>
                <c:pt idx="2336">
                  <c:v>13000000</c:v>
                </c:pt>
                <c:pt idx="2337">
                  <c:v>28000000</c:v>
                </c:pt>
                <c:pt idx="2338">
                  <c:v>15600000</c:v>
                </c:pt>
                <c:pt idx="2339">
                  <c:v>27000000</c:v>
                </c:pt>
                <c:pt idx="2340">
                  <c:v>16000000</c:v>
                </c:pt>
                <c:pt idx="2341">
                  <c:v>2200000</c:v>
                </c:pt>
                <c:pt idx="2342">
                  <c:v>2100000</c:v>
                </c:pt>
                <c:pt idx="2343">
                  <c:v>2500000</c:v>
                </c:pt>
                <c:pt idx="2344">
                  <c:v>20000000</c:v>
                </c:pt>
                <c:pt idx="2345">
                  <c:v>20000000</c:v>
                </c:pt>
                <c:pt idx="2346">
                  <c:v>15000000</c:v>
                </c:pt>
                <c:pt idx="2347">
                  <c:v>55000000</c:v>
                </c:pt>
                <c:pt idx="2348">
                  <c:v>22000000</c:v>
                </c:pt>
                <c:pt idx="2349">
                  <c:v>10000000</c:v>
                </c:pt>
                <c:pt idx="2350">
                  <c:v>23000000</c:v>
                </c:pt>
                <c:pt idx="2351">
                  <c:v>40000000</c:v>
                </c:pt>
                <c:pt idx="2352">
                  <c:v>2450000</c:v>
                </c:pt>
                <c:pt idx="2353">
                  <c:v>7000000</c:v>
                </c:pt>
                <c:pt idx="2354">
                  <c:v>5000000</c:v>
                </c:pt>
                <c:pt idx="2355">
                  <c:v>2300000</c:v>
                </c:pt>
                <c:pt idx="2356">
                  <c:v>3000000</c:v>
                </c:pt>
                <c:pt idx="2357">
                  <c:v>15000000</c:v>
                </c:pt>
                <c:pt idx="2358">
                  <c:v>10000000</c:v>
                </c:pt>
                <c:pt idx="2359">
                  <c:v>2800000</c:v>
                </c:pt>
                <c:pt idx="2360">
                  <c:v>2500000</c:v>
                </c:pt>
                <c:pt idx="2361">
                  <c:v>2500000</c:v>
                </c:pt>
                <c:pt idx="2362">
                  <c:v>7500000</c:v>
                </c:pt>
                <c:pt idx="2363">
                  <c:v>2500000</c:v>
                </c:pt>
                <c:pt idx="2364">
                  <c:v>2500000</c:v>
                </c:pt>
                <c:pt idx="2365">
                  <c:v>6000000</c:v>
                </c:pt>
                <c:pt idx="2366">
                  <c:v>2500000</c:v>
                </c:pt>
                <c:pt idx="2367">
                  <c:v>10000000</c:v>
                </c:pt>
                <c:pt idx="2368">
                  <c:v>2500000</c:v>
                </c:pt>
                <c:pt idx="2369">
                  <c:v>2500000</c:v>
                </c:pt>
                <c:pt idx="2370">
                  <c:v>10000000</c:v>
                </c:pt>
                <c:pt idx="2371">
                  <c:v>18000000</c:v>
                </c:pt>
                <c:pt idx="2372">
                  <c:v>40000000</c:v>
                </c:pt>
                <c:pt idx="2373">
                  <c:v>50000000</c:v>
                </c:pt>
                <c:pt idx="2374">
                  <c:v>15000000</c:v>
                </c:pt>
                <c:pt idx="2375">
                  <c:v>8500000</c:v>
                </c:pt>
                <c:pt idx="2376">
                  <c:v>20000000</c:v>
                </c:pt>
                <c:pt idx="2377">
                  <c:v>35000000</c:v>
                </c:pt>
                <c:pt idx="2378">
                  <c:v>20000000</c:v>
                </c:pt>
                <c:pt idx="2379">
                  <c:v>9500000</c:v>
                </c:pt>
                <c:pt idx="2380">
                  <c:v>6500000</c:v>
                </c:pt>
                <c:pt idx="2381">
                  <c:v>25000000</c:v>
                </c:pt>
                <c:pt idx="2382">
                  <c:v>5600000</c:v>
                </c:pt>
                <c:pt idx="2383">
                  <c:v>5000000</c:v>
                </c:pt>
                <c:pt idx="2384">
                  <c:v>2600000</c:v>
                </c:pt>
                <c:pt idx="2385">
                  <c:v>14000000</c:v>
                </c:pt>
                <c:pt idx="2386">
                  <c:v>6000000</c:v>
                </c:pt>
                <c:pt idx="2387">
                  <c:v>3000000</c:v>
                </c:pt>
                <c:pt idx="2388">
                  <c:v>2700000</c:v>
                </c:pt>
                <c:pt idx="2389">
                  <c:v>3500000</c:v>
                </c:pt>
                <c:pt idx="2390">
                  <c:v>40000000</c:v>
                </c:pt>
                <c:pt idx="2391">
                  <c:v>22000000</c:v>
                </c:pt>
                <c:pt idx="2392">
                  <c:v>4000000</c:v>
                </c:pt>
                <c:pt idx="2393">
                  <c:v>3000000</c:v>
                </c:pt>
                <c:pt idx="2394">
                  <c:v>4200000</c:v>
                </c:pt>
                <c:pt idx="2395">
                  <c:v>22000000</c:v>
                </c:pt>
                <c:pt idx="2396">
                  <c:v>18000000</c:v>
                </c:pt>
                <c:pt idx="2397">
                  <c:v>6000000</c:v>
                </c:pt>
                <c:pt idx="2398">
                  <c:v>9000000</c:v>
                </c:pt>
                <c:pt idx="2399">
                  <c:v>3000000</c:v>
                </c:pt>
                <c:pt idx="2400">
                  <c:v>26000000</c:v>
                </c:pt>
                <c:pt idx="2401">
                  <c:v>5000000</c:v>
                </c:pt>
                <c:pt idx="2402">
                  <c:v>15000000</c:v>
                </c:pt>
                <c:pt idx="2403">
                  <c:v>14000000</c:v>
                </c:pt>
                <c:pt idx="2404">
                  <c:v>3000000</c:v>
                </c:pt>
                <c:pt idx="2405">
                  <c:v>25000000</c:v>
                </c:pt>
                <c:pt idx="2406">
                  <c:v>38000000</c:v>
                </c:pt>
                <c:pt idx="2407">
                  <c:v>18000000</c:v>
                </c:pt>
                <c:pt idx="2408">
                  <c:v>7300000</c:v>
                </c:pt>
                <c:pt idx="2409">
                  <c:v>3400000</c:v>
                </c:pt>
                <c:pt idx="2410">
                  <c:v>50000000</c:v>
                </c:pt>
                <c:pt idx="2411">
                  <c:v>20000000</c:v>
                </c:pt>
                <c:pt idx="2412">
                  <c:v>40000000</c:v>
                </c:pt>
                <c:pt idx="2413">
                  <c:v>3000000</c:v>
                </c:pt>
                <c:pt idx="2414">
                  <c:v>3000000</c:v>
                </c:pt>
                <c:pt idx="2415">
                  <c:v>3000000</c:v>
                </c:pt>
                <c:pt idx="2416">
                  <c:v>100000000</c:v>
                </c:pt>
                <c:pt idx="2417">
                  <c:v>6000000</c:v>
                </c:pt>
                <c:pt idx="2418">
                  <c:v>3000000</c:v>
                </c:pt>
                <c:pt idx="2419">
                  <c:v>3000000</c:v>
                </c:pt>
                <c:pt idx="2420">
                  <c:v>8000000</c:v>
                </c:pt>
                <c:pt idx="2421">
                  <c:v>4700000</c:v>
                </c:pt>
                <c:pt idx="2422">
                  <c:v>3000000</c:v>
                </c:pt>
                <c:pt idx="2423">
                  <c:v>10000000</c:v>
                </c:pt>
                <c:pt idx="2424">
                  <c:v>50000000</c:v>
                </c:pt>
                <c:pt idx="2425">
                  <c:v>5000000</c:v>
                </c:pt>
                <c:pt idx="2426">
                  <c:v>13000000</c:v>
                </c:pt>
                <c:pt idx="2427">
                  <c:v>38000000</c:v>
                </c:pt>
                <c:pt idx="2428">
                  <c:v>19000000</c:v>
                </c:pt>
                <c:pt idx="2429">
                  <c:v>4000000</c:v>
                </c:pt>
                <c:pt idx="2430">
                  <c:v>10000000</c:v>
                </c:pt>
                <c:pt idx="2431">
                  <c:v>3800000</c:v>
                </c:pt>
                <c:pt idx="2432">
                  <c:v>4000000</c:v>
                </c:pt>
                <c:pt idx="2433">
                  <c:v>18000000</c:v>
                </c:pt>
                <c:pt idx="2434">
                  <c:v>8700000</c:v>
                </c:pt>
                <c:pt idx="2435">
                  <c:v>3850000</c:v>
                </c:pt>
                <c:pt idx="2436">
                  <c:v>21000000</c:v>
                </c:pt>
                <c:pt idx="2437">
                  <c:v>7500000</c:v>
                </c:pt>
                <c:pt idx="2438">
                  <c:v>3500000</c:v>
                </c:pt>
                <c:pt idx="2439">
                  <c:v>5000000</c:v>
                </c:pt>
                <c:pt idx="2440">
                  <c:v>3500000</c:v>
                </c:pt>
                <c:pt idx="2441">
                  <c:v>60000000</c:v>
                </c:pt>
                <c:pt idx="2442">
                  <c:v>8000000</c:v>
                </c:pt>
                <c:pt idx="2443">
                  <c:v>30000000</c:v>
                </c:pt>
                <c:pt idx="2444">
                  <c:v>40000000</c:v>
                </c:pt>
                <c:pt idx="2445">
                  <c:v>7500000</c:v>
                </c:pt>
                <c:pt idx="2446">
                  <c:v>3500000</c:v>
                </c:pt>
                <c:pt idx="2447">
                  <c:v>10000000</c:v>
                </c:pt>
                <c:pt idx="2448">
                  <c:v>15000000</c:v>
                </c:pt>
                <c:pt idx="2449">
                  <c:v>3500000</c:v>
                </c:pt>
                <c:pt idx="2450">
                  <c:v>6000000</c:v>
                </c:pt>
                <c:pt idx="2451">
                  <c:v>35000000</c:v>
                </c:pt>
                <c:pt idx="2452">
                  <c:v>35000000</c:v>
                </c:pt>
                <c:pt idx="2453">
                  <c:v>3500000</c:v>
                </c:pt>
                <c:pt idx="2454">
                  <c:v>4000000</c:v>
                </c:pt>
                <c:pt idx="2455">
                  <c:v>25000000</c:v>
                </c:pt>
                <c:pt idx="2456">
                  <c:v>4000000</c:v>
                </c:pt>
                <c:pt idx="2457">
                  <c:v>3500000</c:v>
                </c:pt>
                <c:pt idx="2458">
                  <c:v>12500000</c:v>
                </c:pt>
                <c:pt idx="2459">
                  <c:v>3500000</c:v>
                </c:pt>
                <c:pt idx="2460">
                  <c:v>30000000</c:v>
                </c:pt>
                <c:pt idx="2461">
                  <c:v>10000000</c:v>
                </c:pt>
                <c:pt idx="2462">
                  <c:v>5000000</c:v>
                </c:pt>
                <c:pt idx="2463">
                  <c:v>130000000</c:v>
                </c:pt>
                <c:pt idx="2464">
                  <c:v>60000000</c:v>
                </c:pt>
                <c:pt idx="2465">
                  <c:v>8550000</c:v>
                </c:pt>
                <c:pt idx="2466">
                  <c:v>4000000</c:v>
                </c:pt>
                <c:pt idx="2467">
                  <c:v>14000000</c:v>
                </c:pt>
                <c:pt idx="2468">
                  <c:v>4000000</c:v>
                </c:pt>
                <c:pt idx="2469">
                  <c:v>4000000</c:v>
                </c:pt>
                <c:pt idx="2470">
                  <c:v>4500000</c:v>
                </c:pt>
                <c:pt idx="2471">
                  <c:v>110000000</c:v>
                </c:pt>
                <c:pt idx="2472">
                  <c:v>8000000</c:v>
                </c:pt>
                <c:pt idx="2473">
                  <c:v>3800000</c:v>
                </c:pt>
                <c:pt idx="2474">
                  <c:v>39000000</c:v>
                </c:pt>
                <c:pt idx="2475">
                  <c:v>4825000</c:v>
                </c:pt>
                <c:pt idx="2476">
                  <c:v>40000000</c:v>
                </c:pt>
                <c:pt idx="2477">
                  <c:v>4000000</c:v>
                </c:pt>
                <c:pt idx="2478">
                  <c:v>28000000</c:v>
                </c:pt>
                <c:pt idx="2479">
                  <c:v>70000000</c:v>
                </c:pt>
                <c:pt idx="2480">
                  <c:v>20000000</c:v>
                </c:pt>
                <c:pt idx="2481">
                  <c:v>4000000</c:v>
                </c:pt>
                <c:pt idx="2482">
                  <c:v>4500000</c:v>
                </c:pt>
                <c:pt idx="2483">
                  <c:v>3800000</c:v>
                </c:pt>
                <c:pt idx="2484">
                  <c:v>3800000</c:v>
                </c:pt>
                <c:pt idx="2485">
                  <c:v>4500000</c:v>
                </c:pt>
                <c:pt idx="2486">
                  <c:v>6000000</c:v>
                </c:pt>
                <c:pt idx="2487">
                  <c:v>10000000</c:v>
                </c:pt>
                <c:pt idx="2488">
                  <c:v>10000000</c:v>
                </c:pt>
                <c:pt idx="2489">
                  <c:v>4000000</c:v>
                </c:pt>
                <c:pt idx="2490">
                  <c:v>4000000</c:v>
                </c:pt>
                <c:pt idx="2491">
                  <c:v>15000000</c:v>
                </c:pt>
                <c:pt idx="2492">
                  <c:v>4000000</c:v>
                </c:pt>
                <c:pt idx="2493">
                  <c:v>12000000</c:v>
                </c:pt>
                <c:pt idx="2494">
                  <c:v>6000000</c:v>
                </c:pt>
                <c:pt idx="2495">
                  <c:v>4000000</c:v>
                </c:pt>
                <c:pt idx="2496">
                  <c:v>4000000</c:v>
                </c:pt>
                <c:pt idx="2497">
                  <c:v>5000000</c:v>
                </c:pt>
                <c:pt idx="2498">
                  <c:v>5000000</c:v>
                </c:pt>
                <c:pt idx="2499">
                  <c:v>6000000</c:v>
                </c:pt>
                <c:pt idx="2500">
                  <c:v>5000000</c:v>
                </c:pt>
                <c:pt idx="2501">
                  <c:v>10000000</c:v>
                </c:pt>
                <c:pt idx="2502">
                  <c:v>37000000</c:v>
                </c:pt>
                <c:pt idx="2503">
                  <c:v>6000000</c:v>
                </c:pt>
                <c:pt idx="2504">
                  <c:v>4000000</c:v>
                </c:pt>
                <c:pt idx="2505">
                  <c:v>4000000</c:v>
                </c:pt>
                <c:pt idx="2506">
                  <c:v>4000000</c:v>
                </c:pt>
                <c:pt idx="2507">
                  <c:v>4000000</c:v>
                </c:pt>
                <c:pt idx="2508">
                  <c:v>60000000</c:v>
                </c:pt>
                <c:pt idx="2509">
                  <c:v>4800000</c:v>
                </c:pt>
                <c:pt idx="2510">
                  <c:v>16000000</c:v>
                </c:pt>
                <c:pt idx="2511">
                  <c:v>8500000</c:v>
                </c:pt>
                <c:pt idx="2512">
                  <c:v>23000000</c:v>
                </c:pt>
                <c:pt idx="2513">
                  <c:v>33000000</c:v>
                </c:pt>
                <c:pt idx="2514">
                  <c:v>7000000</c:v>
                </c:pt>
                <c:pt idx="2515">
                  <c:v>12000000</c:v>
                </c:pt>
                <c:pt idx="2516">
                  <c:v>4600000</c:v>
                </c:pt>
                <c:pt idx="2517">
                  <c:v>90000000</c:v>
                </c:pt>
                <c:pt idx="2518">
                  <c:v>9000000</c:v>
                </c:pt>
                <c:pt idx="2519">
                  <c:v>7500000</c:v>
                </c:pt>
                <c:pt idx="2520">
                  <c:v>4600000</c:v>
                </c:pt>
                <c:pt idx="2521">
                  <c:v>5000000</c:v>
                </c:pt>
                <c:pt idx="2522">
                  <c:v>7217600</c:v>
                </c:pt>
                <c:pt idx="2523">
                  <c:v>20000000</c:v>
                </c:pt>
                <c:pt idx="2524">
                  <c:v>5500000</c:v>
                </c:pt>
                <c:pt idx="2525">
                  <c:v>6500000</c:v>
                </c:pt>
                <c:pt idx="2526">
                  <c:v>15000000</c:v>
                </c:pt>
                <c:pt idx="2527">
                  <c:v>8200000</c:v>
                </c:pt>
                <c:pt idx="2528">
                  <c:v>8000000</c:v>
                </c:pt>
                <c:pt idx="2529">
                  <c:v>20000000</c:v>
                </c:pt>
                <c:pt idx="2530">
                  <c:v>17000000</c:v>
                </c:pt>
                <c:pt idx="2531">
                  <c:v>35000000</c:v>
                </c:pt>
                <c:pt idx="2532">
                  <c:v>9000000</c:v>
                </c:pt>
                <c:pt idx="2533">
                  <c:v>35000000</c:v>
                </c:pt>
                <c:pt idx="2534">
                  <c:v>23000000</c:v>
                </c:pt>
                <c:pt idx="2535">
                  <c:v>42000000</c:v>
                </c:pt>
                <c:pt idx="2536">
                  <c:v>7400000</c:v>
                </c:pt>
                <c:pt idx="2537">
                  <c:v>4500000</c:v>
                </c:pt>
                <c:pt idx="2538">
                  <c:v>6500000</c:v>
                </c:pt>
                <c:pt idx="2539">
                  <c:v>5250000</c:v>
                </c:pt>
                <c:pt idx="2540">
                  <c:v>4500000</c:v>
                </c:pt>
                <c:pt idx="2541">
                  <c:v>27000000</c:v>
                </c:pt>
                <c:pt idx="2542">
                  <c:v>27000000</c:v>
                </c:pt>
                <c:pt idx="2543">
                  <c:v>15000000</c:v>
                </c:pt>
                <c:pt idx="2544">
                  <c:v>18000000</c:v>
                </c:pt>
                <c:pt idx="2545">
                  <c:v>10000000</c:v>
                </c:pt>
                <c:pt idx="2546">
                  <c:v>30000000</c:v>
                </c:pt>
                <c:pt idx="2547">
                  <c:v>20000000</c:v>
                </c:pt>
                <c:pt idx="2548">
                  <c:v>15000000</c:v>
                </c:pt>
                <c:pt idx="2549">
                  <c:v>8000000</c:v>
                </c:pt>
                <c:pt idx="2550">
                  <c:v>15000000</c:v>
                </c:pt>
                <c:pt idx="2551">
                  <c:v>20000000</c:v>
                </c:pt>
                <c:pt idx="2552">
                  <c:v>14000000</c:v>
                </c:pt>
                <c:pt idx="2553">
                  <c:v>18000000</c:v>
                </c:pt>
                <c:pt idx="2554">
                  <c:v>10000000</c:v>
                </c:pt>
                <c:pt idx="2555">
                  <c:v>6000000</c:v>
                </c:pt>
                <c:pt idx="2556">
                  <c:v>7000000</c:v>
                </c:pt>
                <c:pt idx="2557">
                  <c:v>100000000</c:v>
                </c:pt>
                <c:pt idx="2558">
                  <c:v>5000000</c:v>
                </c:pt>
                <c:pt idx="2559">
                  <c:v>35000000</c:v>
                </c:pt>
                <c:pt idx="2560">
                  <c:v>5000000</c:v>
                </c:pt>
                <c:pt idx="2561">
                  <c:v>21000000</c:v>
                </c:pt>
                <c:pt idx="2562">
                  <c:v>5000000</c:v>
                </c:pt>
                <c:pt idx="2563">
                  <c:v>16500000</c:v>
                </c:pt>
                <c:pt idx="2564">
                  <c:v>85000000</c:v>
                </c:pt>
                <c:pt idx="2565">
                  <c:v>79000000</c:v>
                </c:pt>
                <c:pt idx="2566">
                  <c:v>7000000</c:v>
                </c:pt>
                <c:pt idx="2567">
                  <c:v>5000000</c:v>
                </c:pt>
                <c:pt idx="2568">
                  <c:v>5000000</c:v>
                </c:pt>
                <c:pt idx="2569">
                  <c:v>5000000</c:v>
                </c:pt>
                <c:pt idx="2570">
                  <c:v>137000000</c:v>
                </c:pt>
                <c:pt idx="2571">
                  <c:v>5000000</c:v>
                </c:pt>
                <c:pt idx="2572">
                  <c:v>60000000</c:v>
                </c:pt>
                <c:pt idx="2573">
                  <c:v>35000000</c:v>
                </c:pt>
                <c:pt idx="2574">
                  <c:v>30000000</c:v>
                </c:pt>
                <c:pt idx="2575">
                  <c:v>8000000</c:v>
                </c:pt>
                <c:pt idx="2576">
                  <c:v>5000000</c:v>
                </c:pt>
                <c:pt idx="2577">
                  <c:v>7000000</c:v>
                </c:pt>
                <c:pt idx="2578">
                  <c:v>5000000</c:v>
                </c:pt>
                <c:pt idx="2579">
                  <c:v>13000000</c:v>
                </c:pt>
                <c:pt idx="2580">
                  <c:v>5000000</c:v>
                </c:pt>
                <c:pt idx="2581">
                  <c:v>8000000</c:v>
                </c:pt>
                <c:pt idx="2582">
                  <c:v>70000000</c:v>
                </c:pt>
                <c:pt idx="2583">
                  <c:v>10000000</c:v>
                </c:pt>
                <c:pt idx="2584">
                  <c:v>12000000</c:v>
                </c:pt>
                <c:pt idx="2585">
                  <c:v>55000000</c:v>
                </c:pt>
                <c:pt idx="2586">
                  <c:v>15000000</c:v>
                </c:pt>
                <c:pt idx="2587">
                  <c:v>60000000</c:v>
                </c:pt>
                <c:pt idx="2588">
                  <c:v>49000000</c:v>
                </c:pt>
                <c:pt idx="2589">
                  <c:v>7000000</c:v>
                </c:pt>
                <c:pt idx="2590">
                  <c:v>13000000</c:v>
                </c:pt>
                <c:pt idx="2591">
                  <c:v>6000000</c:v>
                </c:pt>
                <c:pt idx="2592">
                  <c:v>6000000</c:v>
                </c:pt>
                <c:pt idx="2593">
                  <c:v>10818775</c:v>
                </c:pt>
                <c:pt idx="2594">
                  <c:v>26000000</c:v>
                </c:pt>
                <c:pt idx="2595">
                  <c:v>6000000</c:v>
                </c:pt>
                <c:pt idx="2596">
                  <c:v>57000000</c:v>
                </c:pt>
                <c:pt idx="2597">
                  <c:v>7000000</c:v>
                </c:pt>
                <c:pt idx="2598">
                  <c:v>12000000</c:v>
                </c:pt>
                <c:pt idx="2599">
                  <c:v>19000000</c:v>
                </c:pt>
                <c:pt idx="2600">
                  <c:v>7000000</c:v>
                </c:pt>
                <c:pt idx="2601">
                  <c:v>50000000</c:v>
                </c:pt>
                <c:pt idx="2602">
                  <c:v>7000000</c:v>
                </c:pt>
                <c:pt idx="2603">
                  <c:v>17000000</c:v>
                </c:pt>
                <c:pt idx="2604">
                  <c:v>65000000</c:v>
                </c:pt>
                <c:pt idx="2605">
                  <c:v>5500000</c:v>
                </c:pt>
                <c:pt idx="2606">
                  <c:v>6500000</c:v>
                </c:pt>
                <c:pt idx="2607">
                  <c:v>5500000</c:v>
                </c:pt>
                <c:pt idx="2608">
                  <c:v>7300000</c:v>
                </c:pt>
                <c:pt idx="2609">
                  <c:v>25530000</c:v>
                </c:pt>
                <c:pt idx="2610">
                  <c:v>27000000</c:v>
                </c:pt>
                <c:pt idx="2611">
                  <c:v>50000000</c:v>
                </c:pt>
                <c:pt idx="2612">
                  <c:v>5600000</c:v>
                </c:pt>
                <c:pt idx="2613">
                  <c:v>6000000</c:v>
                </c:pt>
                <c:pt idx="2614">
                  <c:v>15000000</c:v>
                </c:pt>
                <c:pt idx="2615">
                  <c:v>6000000</c:v>
                </c:pt>
                <c:pt idx="2616">
                  <c:v>7000000</c:v>
                </c:pt>
                <c:pt idx="2617">
                  <c:v>57000000</c:v>
                </c:pt>
                <c:pt idx="2618">
                  <c:v>20000000</c:v>
                </c:pt>
                <c:pt idx="2619">
                  <c:v>10000000</c:v>
                </c:pt>
                <c:pt idx="2620">
                  <c:v>8000000</c:v>
                </c:pt>
                <c:pt idx="2621">
                  <c:v>64000000</c:v>
                </c:pt>
                <c:pt idx="2622">
                  <c:v>10000000</c:v>
                </c:pt>
                <c:pt idx="2623">
                  <c:v>9000000</c:v>
                </c:pt>
                <c:pt idx="2624">
                  <c:v>6500000</c:v>
                </c:pt>
                <c:pt idx="2625">
                  <c:v>15000000</c:v>
                </c:pt>
                <c:pt idx="2626">
                  <c:v>6000000</c:v>
                </c:pt>
                <c:pt idx="2627">
                  <c:v>6000000</c:v>
                </c:pt>
                <c:pt idx="2628">
                  <c:v>15000000</c:v>
                </c:pt>
                <c:pt idx="2629">
                  <c:v>6000000</c:v>
                </c:pt>
                <c:pt idx="2630">
                  <c:v>30000000</c:v>
                </c:pt>
                <c:pt idx="2631">
                  <c:v>7000000</c:v>
                </c:pt>
                <c:pt idx="2632">
                  <c:v>6000000</c:v>
                </c:pt>
                <c:pt idx="2633">
                  <c:v>43000000</c:v>
                </c:pt>
                <c:pt idx="2634">
                  <c:v>6000000</c:v>
                </c:pt>
                <c:pt idx="2635">
                  <c:v>6000000</c:v>
                </c:pt>
                <c:pt idx="2636">
                  <c:v>6000000</c:v>
                </c:pt>
                <c:pt idx="2637">
                  <c:v>8000000</c:v>
                </c:pt>
                <c:pt idx="2638">
                  <c:v>35000000</c:v>
                </c:pt>
                <c:pt idx="2639">
                  <c:v>20000000</c:v>
                </c:pt>
                <c:pt idx="2640">
                  <c:v>9000000</c:v>
                </c:pt>
                <c:pt idx="2641">
                  <c:v>12000000</c:v>
                </c:pt>
                <c:pt idx="2642">
                  <c:v>40000000</c:v>
                </c:pt>
                <c:pt idx="2643">
                  <c:v>6200000</c:v>
                </c:pt>
                <c:pt idx="2644">
                  <c:v>7200000</c:v>
                </c:pt>
                <c:pt idx="2645">
                  <c:v>40000000</c:v>
                </c:pt>
                <c:pt idx="2646">
                  <c:v>25000000</c:v>
                </c:pt>
                <c:pt idx="2647">
                  <c:v>20000000</c:v>
                </c:pt>
                <c:pt idx="2648">
                  <c:v>11000000</c:v>
                </c:pt>
                <c:pt idx="2649">
                  <c:v>20000000</c:v>
                </c:pt>
                <c:pt idx="2650">
                  <c:v>8000000</c:v>
                </c:pt>
                <c:pt idx="2651">
                  <c:v>60000000</c:v>
                </c:pt>
                <c:pt idx="2652">
                  <c:v>95000000</c:v>
                </c:pt>
                <c:pt idx="2653">
                  <c:v>15000000</c:v>
                </c:pt>
                <c:pt idx="2654">
                  <c:v>35000000</c:v>
                </c:pt>
                <c:pt idx="2655">
                  <c:v>20000000</c:v>
                </c:pt>
                <c:pt idx="2656">
                  <c:v>8000000</c:v>
                </c:pt>
                <c:pt idx="2657">
                  <c:v>9200000</c:v>
                </c:pt>
                <c:pt idx="2658">
                  <c:v>20000000</c:v>
                </c:pt>
                <c:pt idx="2659">
                  <c:v>13000000</c:v>
                </c:pt>
                <c:pt idx="2660">
                  <c:v>6500000</c:v>
                </c:pt>
                <c:pt idx="2661">
                  <c:v>10000000</c:v>
                </c:pt>
                <c:pt idx="2662">
                  <c:v>6500000</c:v>
                </c:pt>
                <c:pt idx="2663">
                  <c:v>6500000</c:v>
                </c:pt>
                <c:pt idx="2664">
                  <c:v>6500000</c:v>
                </c:pt>
                <c:pt idx="2665">
                  <c:v>13500000</c:v>
                </c:pt>
                <c:pt idx="2666">
                  <c:v>12000000</c:v>
                </c:pt>
                <c:pt idx="2667">
                  <c:v>7000000</c:v>
                </c:pt>
                <c:pt idx="2668">
                  <c:v>7000000</c:v>
                </c:pt>
                <c:pt idx="2669">
                  <c:v>40000000</c:v>
                </c:pt>
                <c:pt idx="2670">
                  <c:v>75000000</c:v>
                </c:pt>
                <c:pt idx="2671">
                  <c:v>7000000</c:v>
                </c:pt>
                <c:pt idx="2672">
                  <c:v>20000000</c:v>
                </c:pt>
                <c:pt idx="2673">
                  <c:v>20000000</c:v>
                </c:pt>
                <c:pt idx="2674">
                  <c:v>7000000</c:v>
                </c:pt>
                <c:pt idx="2675">
                  <c:v>15000000</c:v>
                </c:pt>
                <c:pt idx="2676">
                  <c:v>45000000</c:v>
                </c:pt>
                <c:pt idx="2677">
                  <c:v>29000000</c:v>
                </c:pt>
                <c:pt idx="2678">
                  <c:v>68000000</c:v>
                </c:pt>
                <c:pt idx="2679">
                  <c:v>20000000</c:v>
                </c:pt>
                <c:pt idx="2680">
                  <c:v>10000000</c:v>
                </c:pt>
                <c:pt idx="2681">
                  <c:v>6800000</c:v>
                </c:pt>
                <c:pt idx="2682">
                  <c:v>13000000</c:v>
                </c:pt>
                <c:pt idx="2683">
                  <c:v>7000000</c:v>
                </c:pt>
                <c:pt idx="2684">
                  <c:v>8495000</c:v>
                </c:pt>
                <c:pt idx="2685">
                  <c:v>80000000</c:v>
                </c:pt>
                <c:pt idx="2686">
                  <c:v>20000000</c:v>
                </c:pt>
                <c:pt idx="2687">
                  <c:v>6800000</c:v>
                </c:pt>
                <c:pt idx="2688">
                  <c:v>30000000</c:v>
                </c:pt>
                <c:pt idx="2689">
                  <c:v>10000000</c:v>
                </c:pt>
                <c:pt idx="2690">
                  <c:v>7000000</c:v>
                </c:pt>
                <c:pt idx="2691">
                  <c:v>31000000</c:v>
                </c:pt>
                <c:pt idx="2692">
                  <c:v>16000000</c:v>
                </c:pt>
                <c:pt idx="2693">
                  <c:v>23000000</c:v>
                </c:pt>
                <c:pt idx="2694">
                  <c:v>37000000</c:v>
                </c:pt>
                <c:pt idx="2695">
                  <c:v>15000000</c:v>
                </c:pt>
                <c:pt idx="2696">
                  <c:v>8000000</c:v>
                </c:pt>
                <c:pt idx="2697">
                  <c:v>30000000</c:v>
                </c:pt>
                <c:pt idx="2698">
                  <c:v>35000000</c:v>
                </c:pt>
                <c:pt idx="2699">
                  <c:v>10000000</c:v>
                </c:pt>
                <c:pt idx="2700">
                  <c:v>7000000</c:v>
                </c:pt>
                <c:pt idx="2701">
                  <c:v>10000000</c:v>
                </c:pt>
                <c:pt idx="2702">
                  <c:v>66000000</c:v>
                </c:pt>
                <c:pt idx="2703">
                  <c:v>12000000</c:v>
                </c:pt>
                <c:pt idx="2704">
                  <c:v>7000000</c:v>
                </c:pt>
                <c:pt idx="2705">
                  <c:v>92000000</c:v>
                </c:pt>
                <c:pt idx="2706">
                  <c:v>35000000</c:v>
                </c:pt>
                <c:pt idx="2707">
                  <c:v>24000000</c:v>
                </c:pt>
                <c:pt idx="2708">
                  <c:v>12000000</c:v>
                </c:pt>
                <c:pt idx="2709">
                  <c:v>12000000</c:v>
                </c:pt>
                <c:pt idx="2710">
                  <c:v>12000000</c:v>
                </c:pt>
                <c:pt idx="2711">
                  <c:v>9600000</c:v>
                </c:pt>
                <c:pt idx="2712">
                  <c:v>13000000</c:v>
                </c:pt>
                <c:pt idx="2713">
                  <c:v>40000000</c:v>
                </c:pt>
                <c:pt idx="2714">
                  <c:v>40000000</c:v>
                </c:pt>
                <c:pt idx="2715">
                  <c:v>25000000</c:v>
                </c:pt>
                <c:pt idx="2716">
                  <c:v>23000000</c:v>
                </c:pt>
                <c:pt idx="2717">
                  <c:v>23000000</c:v>
                </c:pt>
                <c:pt idx="2718">
                  <c:v>7900000</c:v>
                </c:pt>
                <c:pt idx="2719">
                  <c:v>15000000</c:v>
                </c:pt>
                <c:pt idx="2720">
                  <c:v>11000000</c:v>
                </c:pt>
                <c:pt idx="2721">
                  <c:v>25000000</c:v>
                </c:pt>
                <c:pt idx="2722">
                  <c:v>12000000</c:v>
                </c:pt>
                <c:pt idx="2723">
                  <c:v>7500000</c:v>
                </c:pt>
                <c:pt idx="2724">
                  <c:v>70000000</c:v>
                </c:pt>
                <c:pt idx="2725">
                  <c:v>20000000</c:v>
                </c:pt>
                <c:pt idx="2726">
                  <c:v>110000000</c:v>
                </c:pt>
                <c:pt idx="2727">
                  <c:v>8000000</c:v>
                </c:pt>
                <c:pt idx="2728">
                  <c:v>15000000</c:v>
                </c:pt>
                <c:pt idx="2729">
                  <c:v>8000000</c:v>
                </c:pt>
                <c:pt idx="2730">
                  <c:v>9000000</c:v>
                </c:pt>
                <c:pt idx="2731">
                  <c:v>30000000</c:v>
                </c:pt>
                <c:pt idx="2732">
                  <c:v>30000000</c:v>
                </c:pt>
                <c:pt idx="2733">
                  <c:v>80000000</c:v>
                </c:pt>
                <c:pt idx="2734">
                  <c:v>130000000</c:v>
                </c:pt>
                <c:pt idx="2735">
                  <c:v>18000000</c:v>
                </c:pt>
                <c:pt idx="2736">
                  <c:v>17000000</c:v>
                </c:pt>
                <c:pt idx="2737">
                  <c:v>20000000</c:v>
                </c:pt>
                <c:pt idx="2738">
                  <c:v>8000000</c:v>
                </c:pt>
                <c:pt idx="2739">
                  <c:v>8000000</c:v>
                </c:pt>
                <c:pt idx="2740">
                  <c:v>10000000</c:v>
                </c:pt>
                <c:pt idx="2741">
                  <c:v>70000000</c:v>
                </c:pt>
                <c:pt idx="2742">
                  <c:v>8000000</c:v>
                </c:pt>
                <c:pt idx="2743">
                  <c:v>8000000</c:v>
                </c:pt>
                <c:pt idx="2744">
                  <c:v>24000000</c:v>
                </c:pt>
                <c:pt idx="2745">
                  <c:v>17000000</c:v>
                </c:pt>
                <c:pt idx="2746">
                  <c:v>28000000</c:v>
                </c:pt>
                <c:pt idx="2747">
                  <c:v>15500000</c:v>
                </c:pt>
                <c:pt idx="2748">
                  <c:v>22000000</c:v>
                </c:pt>
                <c:pt idx="2749">
                  <c:v>15000000</c:v>
                </c:pt>
                <c:pt idx="2750">
                  <c:v>53000000</c:v>
                </c:pt>
                <c:pt idx="2751">
                  <c:v>10000000</c:v>
                </c:pt>
                <c:pt idx="2752">
                  <c:v>20000000</c:v>
                </c:pt>
                <c:pt idx="2753">
                  <c:v>8000000</c:v>
                </c:pt>
                <c:pt idx="2754">
                  <c:v>8000000</c:v>
                </c:pt>
                <c:pt idx="2755">
                  <c:v>25000000</c:v>
                </c:pt>
                <c:pt idx="2756">
                  <c:v>8000000</c:v>
                </c:pt>
                <c:pt idx="2757">
                  <c:v>8000000</c:v>
                </c:pt>
                <c:pt idx="2758">
                  <c:v>25000000</c:v>
                </c:pt>
                <c:pt idx="2759">
                  <c:v>10000000</c:v>
                </c:pt>
                <c:pt idx="2760">
                  <c:v>11000000</c:v>
                </c:pt>
                <c:pt idx="2761">
                  <c:v>18500000</c:v>
                </c:pt>
                <c:pt idx="2762">
                  <c:v>8000000</c:v>
                </c:pt>
                <c:pt idx="2763">
                  <c:v>8000000</c:v>
                </c:pt>
                <c:pt idx="2764">
                  <c:v>9000000</c:v>
                </c:pt>
                <c:pt idx="2765">
                  <c:v>11000000</c:v>
                </c:pt>
                <c:pt idx="2766">
                  <c:v>12000000</c:v>
                </c:pt>
                <c:pt idx="2767">
                  <c:v>13000000</c:v>
                </c:pt>
                <c:pt idx="2768">
                  <c:v>13500000</c:v>
                </c:pt>
                <c:pt idx="2769">
                  <c:v>9000000</c:v>
                </c:pt>
                <c:pt idx="2770">
                  <c:v>25000000</c:v>
                </c:pt>
                <c:pt idx="2771">
                  <c:v>12000000</c:v>
                </c:pt>
                <c:pt idx="2772">
                  <c:v>10000000</c:v>
                </c:pt>
                <c:pt idx="2773">
                  <c:v>135000000</c:v>
                </c:pt>
                <c:pt idx="2774">
                  <c:v>13000000</c:v>
                </c:pt>
                <c:pt idx="2775">
                  <c:v>95000000</c:v>
                </c:pt>
                <c:pt idx="2776">
                  <c:v>9000000</c:v>
                </c:pt>
                <c:pt idx="2777">
                  <c:v>58000000</c:v>
                </c:pt>
                <c:pt idx="2778">
                  <c:v>13000000</c:v>
                </c:pt>
                <c:pt idx="2779">
                  <c:v>40000000</c:v>
                </c:pt>
                <c:pt idx="2780">
                  <c:v>30000000</c:v>
                </c:pt>
                <c:pt idx="2781">
                  <c:v>11000000</c:v>
                </c:pt>
                <c:pt idx="2782">
                  <c:v>35000000</c:v>
                </c:pt>
                <c:pt idx="2783">
                  <c:v>50000000</c:v>
                </c:pt>
                <c:pt idx="2784">
                  <c:v>11000000</c:v>
                </c:pt>
                <c:pt idx="2785">
                  <c:v>30000000</c:v>
                </c:pt>
                <c:pt idx="2786">
                  <c:v>20000000</c:v>
                </c:pt>
                <c:pt idx="2787">
                  <c:v>11500000</c:v>
                </c:pt>
                <c:pt idx="2788">
                  <c:v>10000000</c:v>
                </c:pt>
                <c:pt idx="2789">
                  <c:v>17000000</c:v>
                </c:pt>
                <c:pt idx="2790">
                  <c:v>8500000</c:v>
                </c:pt>
                <c:pt idx="2791">
                  <c:v>75000000</c:v>
                </c:pt>
                <c:pt idx="2792">
                  <c:v>10000000</c:v>
                </c:pt>
                <c:pt idx="2793">
                  <c:v>8500000</c:v>
                </c:pt>
                <c:pt idx="2794">
                  <c:v>8400000</c:v>
                </c:pt>
                <c:pt idx="2795">
                  <c:v>22000000</c:v>
                </c:pt>
                <c:pt idx="2796">
                  <c:v>35000000</c:v>
                </c:pt>
                <c:pt idx="2797">
                  <c:v>50000000</c:v>
                </c:pt>
                <c:pt idx="2798">
                  <c:v>200000000</c:v>
                </c:pt>
                <c:pt idx="2799">
                  <c:v>109000000</c:v>
                </c:pt>
                <c:pt idx="2800">
                  <c:v>30000000</c:v>
                </c:pt>
                <c:pt idx="2801">
                  <c:v>15000000</c:v>
                </c:pt>
                <c:pt idx="2802">
                  <c:v>39000000</c:v>
                </c:pt>
                <c:pt idx="2803">
                  <c:v>15000000</c:v>
                </c:pt>
                <c:pt idx="2804">
                  <c:v>12800000</c:v>
                </c:pt>
                <c:pt idx="2805">
                  <c:v>9000000</c:v>
                </c:pt>
                <c:pt idx="2806">
                  <c:v>8900000</c:v>
                </c:pt>
                <c:pt idx="2807">
                  <c:v>10000000</c:v>
                </c:pt>
                <c:pt idx="2808">
                  <c:v>10000000</c:v>
                </c:pt>
                <c:pt idx="2809">
                  <c:v>50000000</c:v>
                </c:pt>
                <c:pt idx="2810">
                  <c:v>25000000</c:v>
                </c:pt>
                <c:pt idx="2811">
                  <c:v>20000000</c:v>
                </c:pt>
                <c:pt idx="2812">
                  <c:v>12000000</c:v>
                </c:pt>
                <c:pt idx="2813">
                  <c:v>25000000</c:v>
                </c:pt>
                <c:pt idx="2814">
                  <c:v>9000000</c:v>
                </c:pt>
                <c:pt idx="2815">
                  <c:v>65000000</c:v>
                </c:pt>
                <c:pt idx="2816">
                  <c:v>209000000</c:v>
                </c:pt>
                <c:pt idx="2817">
                  <c:v>45000000</c:v>
                </c:pt>
                <c:pt idx="2818">
                  <c:v>250000000</c:v>
                </c:pt>
                <c:pt idx="2819">
                  <c:v>10000000</c:v>
                </c:pt>
                <c:pt idx="2820">
                  <c:v>19000000</c:v>
                </c:pt>
                <c:pt idx="2821">
                  <c:v>60000000</c:v>
                </c:pt>
                <c:pt idx="2822">
                  <c:v>20000000</c:v>
                </c:pt>
                <c:pt idx="2823">
                  <c:v>25000000</c:v>
                </c:pt>
                <c:pt idx="2824">
                  <c:v>9000000</c:v>
                </c:pt>
                <c:pt idx="2825">
                  <c:v>10000000</c:v>
                </c:pt>
                <c:pt idx="2826">
                  <c:v>9000000</c:v>
                </c:pt>
                <c:pt idx="2827">
                  <c:v>15000000</c:v>
                </c:pt>
                <c:pt idx="2828">
                  <c:v>26000000</c:v>
                </c:pt>
                <c:pt idx="2829">
                  <c:v>40000000</c:v>
                </c:pt>
                <c:pt idx="2830">
                  <c:v>11000000</c:v>
                </c:pt>
                <c:pt idx="2831">
                  <c:v>40000000</c:v>
                </c:pt>
                <c:pt idx="2832">
                  <c:v>30000000</c:v>
                </c:pt>
                <c:pt idx="2833">
                  <c:v>50000000</c:v>
                </c:pt>
                <c:pt idx="2834">
                  <c:v>10000000</c:v>
                </c:pt>
                <c:pt idx="2835">
                  <c:v>10000000</c:v>
                </c:pt>
                <c:pt idx="2836">
                  <c:v>35000000</c:v>
                </c:pt>
                <c:pt idx="2837">
                  <c:v>10000000</c:v>
                </c:pt>
                <c:pt idx="2838">
                  <c:v>35000000</c:v>
                </c:pt>
                <c:pt idx="2839">
                  <c:v>60000000</c:v>
                </c:pt>
                <c:pt idx="2840">
                  <c:v>60000000</c:v>
                </c:pt>
                <c:pt idx="2841">
                  <c:v>22000000</c:v>
                </c:pt>
                <c:pt idx="2842">
                  <c:v>85000000</c:v>
                </c:pt>
                <c:pt idx="2843">
                  <c:v>88000000</c:v>
                </c:pt>
                <c:pt idx="2844">
                  <c:v>18000000</c:v>
                </c:pt>
                <c:pt idx="2845">
                  <c:v>14000000</c:v>
                </c:pt>
                <c:pt idx="2846">
                  <c:v>63000000</c:v>
                </c:pt>
                <c:pt idx="2847">
                  <c:v>15000000</c:v>
                </c:pt>
                <c:pt idx="2848">
                  <c:v>26000000</c:v>
                </c:pt>
                <c:pt idx="2849">
                  <c:v>65000000</c:v>
                </c:pt>
                <c:pt idx="2850">
                  <c:v>45000000</c:v>
                </c:pt>
                <c:pt idx="2851">
                  <c:v>10000000</c:v>
                </c:pt>
                <c:pt idx="2852">
                  <c:v>10000000</c:v>
                </c:pt>
                <c:pt idx="2853">
                  <c:v>20000000</c:v>
                </c:pt>
                <c:pt idx="2854">
                  <c:v>9500000</c:v>
                </c:pt>
                <c:pt idx="2855">
                  <c:v>20000000</c:v>
                </c:pt>
                <c:pt idx="2856">
                  <c:v>60000000</c:v>
                </c:pt>
                <c:pt idx="2857">
                  <c:v>20000000</c:v>
                </c:pt>
                <c:pt idx="2858">
                  <c:v>10000000</c:v>
                </c:pt>
                <c:pt idx="2859">
                  <c:v>18000000</c:v>
                </c:pt>
                <c:pt idx="2860">
                  <c:v>10000000</c:v>
                </c:pt>
                <c:pt idx="2861">
                  <c:v>9600000</c:v>
                </c:pt>
                <c:pt idx="2862">
                  <c:v>22000000</c:v>
                </c:pt>
                <c:pt idx="2863">
                  <c:v>10000000</c:v>
                </c:pt>
                <c:pt idx="2864">
                  <c:v>10000000</c:v>
                </c:pt>
                <c:pt idx="2865">
                  <c:v>52000000</c:v>
                </c:pt>
                <c:pt idx="2866">
                  <c:v>10000000</c:v>
                </c:pt>
                <c:pt idx="2867">
                  <c:v>12000000</c:v>
                </c:pt>
                <c:pt idx="2868">
                  <c:v>10000000</c:v>
                </c:pt>
                <c:pt idx="2869">
                  <c:v>15000000</c:v>
                </c:pt>
                <c:pt idx="2870">
                  <c:v>14000000</c:v>
                </c:pt>
                <c:pt idx="2871">
                  <c:v>58000000</c:v>
                </c:pt>
                <c:pt idx="2872">
                  <c:v>35000000</c:v>
                </c:pt>
                <c:pt idx="2873">
                  <c:v>22000000</c:v>
                </c:pt>
                <c:pt idx="2874">
                  <c:v>10000000</c:v>
                </c:pt>
                <c:pt idx="2875">
                  <c:v>12000000</c:v>
                </c:pt>
                <c:pt idx="2876">
                  <c:v>15000000</c:v>
                </c:pt>
                <c:pt idx="2877">
                  <c:v>40000000</c:v>
                </c:pt>
                <c:pt idx="2878">
                  <c:v>60000000</c:v>
                </c:pt>
                <c:pt idx="2879">
                  <c:v>36000000</c:v>
                </c:pt>
                <c:pt idx="2880">
                  <c:v>13000000</c:v>
                </c:pt>
                <c:pt idx="2881">
                  <c:v>10000000</c:v>
                </c:pt>
                <c:pt idx="2882">
                  <c:v>10000000</c:v>
                </c:pt>
                <c:pt idx="2883">
                  <c:v>10000000</c:v>
                </c:pt>
                <c:pt idx="2884">
                  <c:v>35000000</c:v>
                </c:pt>
                <c:pt idx="2885">
                  <c:v>25000000</c:v>
                </c:pt>
                <c:pt idx="2886">
                  <c:v>11000000</c:v>
                </c:pt>
                <c:pt idx="2887">
                  <c:v>12000000</c:v>
                </c:pt>
                <c:pt idx="2888">
                  <c:v>60000000</c:v>
                </c:pt>
                <c:pt idx="2889">
                  <c:v>15000000</c:v>
                </c:pt>
                <c:pt idx="2890">
                  <c:v>10000000</c:v>
                </c:pt>
                <c:pt idx="2891">
                  <c:v>23000000</c:v>
                </c:pt>
                <c:pt idx="2892">
                  <c:v>10000000</c:v>
                </c:pt>
                <c:pt idx="2893">
                  <c:v>10000000</c:v>
                </c:pt>
                <c:pt idx="2894">
                  <c:v>26000000</c:v>
                </c:pt>
                <c:pt idx="2895">
                  <c:v>10000000</c:v>
                </c:pt>
                <c:pt idx="2896">
                  <c:v>10000000</c:v>
                </c:pt>
                <c:pt idx="2897">
                  <c:v>18000000</c:v>
                </c:pt>
                <c:pt idx="2898">
                  <c:v>25000000</c:v>
                </c:pt>
                <c:pt idx="2899">
                  <c:v>15000000</c:v>
                </c:pt>
                <c:pt idx="2900">
                  <c:v>25000000</c:v>
                </c:pt>
                <c:pt idx="2901">
                  <c:v>16000000</c:v>
                </c:pt>
                <c:pt idx="2902">
                  <c:v>48000000</c:v>
                </c:pt>
                <c:pt idx="2903">
                  <c:v>56000000</c:v>
                </c:pt>
                <c:pt idx="2904">
                  <c:v>17000000</c:v>
                </c:pt>
                <c:pt idx="2905">
                  <c:v>28000000</c:v>
                </c:pt>
                <c:pt idx="2906">
                  <c:v>18000000</c:v>
                </c:pt>
                <c:pt idx="2907">
                  <c:v>40000000</c:v>
                </c:pt>
                <c:pt idx="2908">
                  <c:v>23000000</c:v>
                </c:pt>
                <c:pt idx="2909">
                  <c:v>12000000</c:v>
                </c:pt>
                <c:pt idx="2910">
                  <c:v>50000000</c:v>
                </c:pt>
                <c:pt idx="2911">
                  <c:v>80000000</c:v>
                </c:pt>
                <c:pt idx="2912">
                  <c:v>65000000</c:v>
                </c:pt>
                <c:pt idx="2913">
                  <c:v>18000000</c:v>
                </c:pt>
                <c:pt idx="2914">
                  <c:v>17000000</c:v>
                </c:pt>
                <c:pt idx="2915">
                  <c:v>140000000</c:v>
                </c:pt>
                <c:pt idx="2916">
                  <c:v>15000000</c:v>
                </c:pt>
                <c:pt idx="2917">
                  <c:v>20000000</c:v>
                </c:pt>
                <c:pt idx="2918">
                  <c:v>12000000</c:v>
                </c:pt>
                <c:pt idx="2919">
                  <c:v>25000000</c:v>
                </c:pt>
                <c:pt idx="2920">
                  <c:v>25000000</c:v>
                </c:pt>
                <c:pt idx="2921">
                  <c:v>10500000</c:v>
                </c:pt>
                <c:pt idx="2922">
                  <c:v>25000000</c:v>
                </c:pt>
                <c:pt idx="2923">
                  <c:v>22000000</c:v>
                </c:pt>
                <c:pt idx="2924">
                  <c:v>20000000</c:v>
                </c:pt>
                <c:pt idx="2925">
                  <c:v>17500000</c:v>
                </c:pt>
                <c:pt idx="2926">
                  <c:v>12000000</c:v>
                </c:pt>
                <c:pt idx="2927">
                  <c:v>25000000</c:v>
                </c:pt>
                <c:pt idx="2928">
                  <c:v>15000000</c:v>
                </c:pt>
                <c:pt idx="2929">
                  <c:v>19000000</c:v>
                </c:pt>
                <c:pt idx="2930">
                  <c:v>40000000</c:v>
                </c:pt>
                <c:pt idx="2931">
                  <c:v>34000000</c:v>
                </c:pt>
                <c:pt idx="2932">
                  <c:v>15000000</c:v>
                </c:pt>
                <c:pt idx="2933">
                  <c:v>11000000</c:v>
                </c:pt>
                <c:pt idx="2934">
                  <c:v>48000000</c:v>
                </c:pt>
                <c:pt idx="2935">
                  <c:v>25000000</c:v>
                </c:pt>
                <c:pt idx="2936">
                  <c:v>22000000</c:v>
                </c:pt>
                <c:pt idx="2937">
                  <c:v>28000000</c:v>
                </c:pt>
                <c:pt idx="2938">
                  <c:v>30000000</c:v>
                </c:pt>
                <c:pt idx="2939">
                  <c:v>100000000</c:v>
                </c:pt>
                <c:pt idx="2940">
                  <c:v>35000000</c:v>
                </c:pt>
                <c:pt idx="2941">
                  <c:v>150000000</c:v>
                </c:pt>
                <c:pt idx="2942">
                  <c:v>15000000</c:v>
                </c:pt>
                <c:pt idx="2943">
                  <c:v>12000000</c:v>
                </c:pt>
                <c:pt idx="2944">
                  <c:v>15000000</c:v>
                </c:pt>
                <c:pt idx="2945">
                  <c:v>23000000</c:v>
                </c:pt>
                <c:pt idx="2946">
                  <c:v>23000000</c:v>
                </c:pt>
                <c:pt idx="2947">
                  <c:v>50000000</c:v>
                </c:pt>
                <c:pt idx="2948">
                  <c:v>25000000</c:v>
                </c:pt>
                <c:pt idx="2949">
                  <c:v>40000000</c:v>
                </c:pt>
                <c:pt idx="2950">
                  <c:v>20000000</c:v>
                </c:pt>
                <c:pt idx="2951">
                  <c:v>13000000</c:v>
                </c:pt>
                <c:pt idx="2952">
                  <c:v>80000000</c:v>
                </c:pt>
                <c:pt idx="2953">
                  <c:v>14000000</c:v>
                </c:pt>
                <c:pt idx="2954">
                  <c:v>25000000</c:v>
                </c:pt>
                <c:pt idx="2955">
                  <c:v>40000000</c:v>
                </c:pt>
                <c:pt idx="2956">
                  <c:v>17000000</c:v>
                </c:pt>
                <c:pt idx="2957">
                  <c:v>13000000</c:v>
                </c:pt>
                <c:pt idx="2958">
                  <c:v>15000000</c:v>
                </c:pt>
                <c:pt idx="2959">
                  <c:v>24000000</c:v>
                </c:pt>
                <c:pt idx="2960">
                  <c:v>27000000</c:v>
                </c:pt>
                <c:pt idx="2961">
                  <c:v>25000000</c:v>
                </c:pt>
                <c:pt idx="2962">
                  <c:v>25000000</c:v>
                </c:pt>
                <c:pt idx="2963">
                  <c:v>30000000</c:v>
                </c:pt>
                <c:pt idx="2964">
                  <c:v>38000000</c:v>
                </c:pt>
                <c:pt idx="2965">
                  <c:v>20000000</c:v>
                </c:pt>
                <c:pt idx="2966">
                  <c:v>11350000</c:v>
                </c:pt>
                <c:pt idx="2967">
                  <c:v>12000000</c:v>
                </c:pt>
                <c:pt idx="2968">
                  <c:v>16000000</c:v>
                </c:pt>
                <c:pt idx="2969">
                  <c:v>28000000</c:v>
                </c:pt>
                <c:pt idx="2970">
                  <c:v>12500000</c:v>
                </c:pt>
                <c:pt idx="2971">
                  <c:v>25000000</c:v>
                </c:pt>
                <c:pt idx="2972">
                  <c:v>19400000</c:v>
                </c:pt>
                <c:pt idx="2973">
                  <c:v>11400000</c:v>
                </c:pt>
                <c:pt idx="2974">
                  <c:v>50000000</c:v>
                </c:pt>
                <c:pt idx="2975">
                  <c:v>12500000</c:v>
                </c:pt>
                <c:pt idx="2976">
                  <c:v>20000000</c:v>
                </c:pt>
                <c:pt idx="2977">
                  <c:v>12000000</c:v>
                </c:pt>
                <c:pt idx="2978">
                  <c:v>40000000</c:v>
                </c:pt>
                <c:pt idx="2979">
                  <c:v>120000000</c:v>
                </c:pt>
                <c:pt idx="2980">
                  <c:v>23000000</c:v>
                </c:pt>
                <c:pt idx="2981">
                  <c:v>30000000</c:v>
                </c:pt>
                <c:pt idx="2982">
                  <c:v>20000000</c:v>
                </c:pt>
                <c:pt idx="2983">
                  <c:v>14000000</c:v>
                </c:pt>
                <c:pt idx="2984">
                  <c:v>18026148</c:v>
                </c:pt>
                <c:pt idx="2985">
                  <c:v>26000000</c:v>
                </c:pt>
                <c:pt idx="2986">
                  <c:v>78000000</c:v>
                </c:pt>
                <c:pt idx="2987">
                  <c:v>24000000</c:v>
                </c:pt>
                <c:pt idx="2988">
                  <c:v>16000000</c:v>
                </c:pt>
                <c:pt idx="2989">
                  <c:v>12000000</c:v>
                </c:pt>
                <c:pt idx="2990">
                  <c:v>12800000</c:v>
                </c:pt>
                <c:pt idx="2991">
                  <c:v>30000000</c:v>
                </c:pt>
                <c:pt idx="2992">
                  <c:v>12000000</c:v>
                </c:pt>
                <c:pt idx="2993">
                  <c:v>30000000</c:v>
                </c:pt>
                <c:pt idx="2994">
                  <c:v>55000000</c:v>
                </c:pt>
                <c:pt idx="2995">
                  <c:v>12000000</c:v>
                </c:pt>
                <c:pt idx="2996">
                  <c:v>135000000</c:v>
                </c:pt>
                <c:pt idx="2997">
                  <c:v>12000000</c:v>
                </c:pt>
                <c:pt idx="2998">
                  <c:v>13000000</c:v>
                </c:pt>
                <c:pt idx="2999">
                  <c:v>125000000</c:v>
                </c:pt>
                <c:pt idx="3000">
                  <c:v>19000000</c:v>
                </c:pt>
                <c:pt idx="3001">
                  <c:v>13000000</c:v>
                </c:pt>
                <c:pt idx="3002">
                  <c:v>11900000</c:v>
                </c:pt>
                <c:pt idx="3003">
                  <c:v>12000000</c:v>
                </c:pt>
                <c:pt idx="3004">
                  <c:v>12000000</c:v>
                </c:pt>
                <c:pt idx="3005">
                  <c:v>20000000</c:v>
                </c:pt>
                <c:pt idx="3006">
                  <c:v>20000000</c:v>
                </c:pt>
                <c:pt idx="3007">
                  <c:v>12000000</c:v>
                </c:pt>
                <c:pt idx="3008">
                  <c:v>20000000</c:v>
                </c:pt>
                <c:pt idx="3009">
                  <c:v>25000000</c:v>
                </c:pt>
                <c:pt idx="3010">
                  <c:v>13000000</c:v>
                </c:pt>
                <c:pt idx="3011">
                  <c:v>12000000</c:v>
                </c:pt>
                <c:pt idx="3012">
                  <c:v>20000000</c:v>
                </c:pt>
                <c:pt idx="3013">
                  <c:v>18000000</c:v>
                </c:pt>
                <c:pt idx="3014">
                  <c:v>18500000</c:v>
                </c:pt>
                <c:pt idx="3015">
                  <c:v>30000000</c:v>
                </c:pt>
                <c:pt idx="3016">
                  <c:v>17000000</c:v>
                </c:pt>
                <c:pt idx="3017">
                  <c:v>29000000</c:v>
                </c:pt>
                <c:pt idx="3018">
                  <c:v>35000000</c:v>
                </c:pt>
                <c:pt idx="3019">
                  <c:v>18000000</c:v>
                </c:pt>
                <c:pt idx="3020">
                  <c:v>35000000</c:v>
                </c:pt>
                <c:pt idx="3021">
                  <c:v>21000000</c:v>
                </c:pt>
                <c:pt idx="3022">
                  <c:v>26000000</c:v>
                </c:pt>
                <c:pt idx="3023">
                  <c:v>14000000</c:v>
                </c:pt>
                <c:pt idx="3024">
                  <c:v>30000000</c:v>
                </c:pt>
                <c:pt idx="3025">
                  <c:v>18000000</c:v>
                </c:pt>
                <c:pt idx="3026">
                  <c:v>22000000</c:v>
                </c:pt>
                <c:pt idx="3027">
                  <c:v>40000000</c:v>
                </c:pt>
                <c:pt idx="3028">
                  <c:v>23000000</c:v>
                </c:pt>
                <c:pt idx="3029">
                  <c:v>55000000</c:v>
                </c:pt>
                <c:pt idx="3030">
                  <c:v>20000000</c:v>
                </c:pt>
                <c:pt idx="3031">
                  <c:v>22000000</c:v>
                </c:pt>
                <c:pt idx="3032">
                  <c:v>50000000</c:v>
                </c:pt>
                <c:pt idx="3033">
                  <c:v>15000000</c:v>
                </c:pt>
                <c:pt idx="3034">
                  <c:v>12620000</c:v>
                </c:pt>
                <c:pt idx="3035">
                  <c:v>40000000</c:v>
                </c:pt>
                <c:pt idx="3036">
                  <c:v>65000000</c:v>
                </c:pt>
                <c:pt idx="3037">
                  <c:v>20000000</c:v>
                </c:pt>
                <c:pt idx="3038">
                  <c:v>27000000</c:v>
                </c:pt>
                <c:pt idx="3039">
                  <c:v>13000000</c:v>
                </c:pt>
                <c:pt idx="3040">
                  <c:v>13000000</c:v>
                </c:pt>
                <c:pt idx="3041">
                  <c:v>20000000</c:v>
                </c:pt>
                <c:pt idx="3042">
                  <c:v>30000000</c:v>
                </c:pt>
                <c:pt idx="3043">
                  <c:v>13000000</c:v>
                </c:pt>
                <c:pt idx="3044">
                  <c:v>15000000</c:v>
                </c:pt>
                <c:pt idx="3045">
                  <c:v>23500000</c:v>
                </c:pt>
                <c:pt idx="3046">
                  <c:v>44000000</c:v>
                </c:pt>
                <c:pt idx="3047">
                  <c:v>30000000</c:v>
                </c:pt>
                <c:pt idx="3048">
                  <c:v>45000000</c:v>
                </c:pt>
                <c:pt idx="3049">
                  <c:v>17000000</c:v>
                </c:pt>
                <c:pt idx="3050">
                  <c:v>40000000</c:v>
                </c:pt>
                <c:pt idx="3051">
                  <c:v>13000000</c:v>
                </c:pt>
                <c:pt idx="3052">
                  <c:v>14000000</c:v>
                </c:pt>
                <c:pt idx="3053">
                  <c:v>15000000</c:v>
                </c:pt>
                <c:pt idx="3054">
                  <c:v>15000000</c:v>
                </c:pt>
                <c:pt idx="3055">
                  <c:v>30000000</c:v>
                </c:pt>
                <c:pt idx="3056">
                  <c:v>16000000</c:v>
                </c:pt>
                <c:pt idx="3057">
                  <c:v>14000000</c:v>
                </c:pt>
                <c:pt idx="3058">
                  <c:v>35000000</c:v>
                </c:pt>
                <c:pt idx="3059">
                  <c:v>13400000</c:v>
                </c:pt>
                <c:pt idx="3060">
                  <c:v>127000000</c:v>
                </c:pt>
                <c:pt idx="3061">
                  <c:v>13500000</c:v>
                </c:pt>
                <c:pt idx="3062">
                  <c:v>19430000</c:v>
                </c:pt>
                <c:pt idx="3063">
                  <c:v>58000000</c:v>
                </c:pt>
                <c:pt idx="3064">
                  <c:v>32000000</c:v>
                </c:pt>
                <c:pt idx="3065">
                  <c:v>40000000</c:v>
                </c:pt>
                <c:pt idx="3066">
                  <c:v>55000000</c:v>
                </c:pt>
                <c:pt idx="3067">
                  <c:v>13500000</c:v>
                </c:pt>
                <c:pt idx="3068">
                  <c:v>69000000</c:v>
                </c:pt>
                <c:pt idx="3069">
                  <c:v>20000000</c:v>
                </c:pt>
                <c:pt idx="3070">
                  <c:v>25000000</c:v>
                </c:pt>
                <c:pt idx="3071">
                  <c:v>18000000</c:v>
                </c:pt>
                <c:pt idx="3072">
                  <c:v>24000000</c:v>
                </c:pt>
                <c:pt idx="3073">
                  <c:v>16000000</c:v>
                </c:pt>
                <c:pt idx="3074">
                  <c:v>20000000</c:v>
                </c:pt>
                <c:pt idx="3075">
                  <c:v>18000000</c:v>
                </c:pt>
                <c:pt idx="3076">
                  <c:v>18000000</c:v>
                </c:pt>
                <c:pt idx="3077">
                  <c:v>160000000</c:v>
                </c:pt>
                <c:pt idx="3078">
                  <c:v>40000000</c:v>
                </c:pt>
                <c:pt idx="3079">
                  <c:v>15000000</c:v>
                </c:pt>
                <c:pt idx="3080">
                  <c:v>15000000</c:v>
                </c:pt>
                <c:pt idx="3081">
                  <c:v>26000000</c:v>
                </c:pt>
                <c:pt idx="3082">
                  <c:v>18000000</c:v>
                </c:pt>
                <c:pt idx="3083">
                  <c:v>27000000</c:v>
                </c:pt>
                <c:pt idx="3084">
                  <c:v>26000000</c:v>
                </c:pt>
                <c:pt idx="3085">
                  <c:v>35000000</c:v>
                </c:pt>
                <c:pt idx="3086">
                  <c:v>14000000</c:v>
                </c:pt>
                <c:pt idx="3087">
                  <c:v>25000000</c:v>
                </c:pt>
                <c:pt idx="3088">
                  <c:v>175000000</c:v>
                </c:pt>
                <c:pt idx="3089">
                  <c:v>14000000</c:v>
                </c:pt>
                <c:pt idx="3090">
                  <c:v>14000000</c:v>
                </c:pt>
                <c:pt idx="3091">
                  <c:v>14000000</c:v>
                </c:pt>
                <c:pt idx="3092">
                  <c:v>38000000</c:v>
                </c:pt>
                <c:pt idx="3093">
                  <c:v>15000000</c:v>
                </c:pt>
                <c:pt idx="3094">
                  <c:v>25000000</c:v>
                </c:pt>
                <c:pt idx="3095">
                  <c:v>20000000</c:v>
                </c:pt>
                <c:pt idx="3096">
                  <c:v>60000000</c:v>
                </c:pt>
                <c:pt idx="3097">
                  <c:v>16000000</c:v>
                </c:pt>
                <c:pt idx="3098">
                  <c:v>61000000</c:v>
                </c:pt>
                <c:pt idx="3099">
                  <c:v>80000000</c:v>
                </c:pt>
                <c:pt idx="3100">
                  <c:v>70000000</c:v>
                </c:pt>
                <c:pt idx="3101">
                  <c:v>15000000</c:v>
                </c:pt>
                <c:pt idx="3102">
                  <c:v>25000000</c:v>
                </c:pt>
                <c:pt idx="3103">
                  <c:v>14200000</c:v>
                </c:pt>
                <c:pt idx="3104">
                  <c:v>31000000</c:v>
                </c:pt>
                <c:pt idx="3105">
                  <c:v>21000000</c:v>
                </c:pt>
                <c:pt idx="3106">
                  <c:v>90000000</c:v>
                </c:pt>
                <c:pt idx="3107">
                  <c:v>32000000</c:v>
                </c:pt>
                <c:pt idx="3108">
                  <c:v>25000000</c:v>
                </c:pt>
                <c:pt idx="3109">
                  <c:v>18000000</c:v>
                </c:pt>
                <c:pt idx="3110">
                  <c:v>20000000</c:v>
                </c:pt>
                <c:pt idx="3111">
                  <c:v>25000000</c:v>
                </c:pt>
                <c:pt idx="3112">
                  <c:v>30000000</c:v>
                </c:pt>
                <c:pt idx="3113">
                  <c:v>18000000</c:v>
                </c:pt>
                <c:pt idx="3114">
                  <c:v>20000000</c:v>
                </c:pt>
                <c:pt idx="3115">
                  <c:v>34000000</c:v>
                </c:pt>
                <c:pt idx="3116">
                  <c:v>16000000</c:v>
                </c:pt>
                <c:pt idx="3117">
                  <c:v>15500000</c:v>
                </c:pt>
                <c:pt idx="3118">
                  <c:v>16000000</c:v>
                </c:pt>
                <c:pt idx="3119">
                  <c:v>105000000</c:v>
                </c:pt>
                <c:pt idx="3120">
                  <c:v>24000000</c:v>
                </c:pt>
                <c:pt idx="3121">
                  <c:v>15000000</c:v>
                </c:pt>
                <c:pt idx="3122">
                  <c:v>16000000</c:v>
                </c:pt>
                <c:pt idx="3123">
                  <c:v>37000000</c:v>
                </c:pt>
                <c:pt idx="3124">
                  <c:v>35000000</c:v>
                </c:pt>
                <c:pt idx="3125">
                  <c:v>15000000</c:v>
                </c:pt>
                <c:pt idx="3126">
                  <c:v>150000000</c:v>
                </c:pt>
                <c:pt idx="3127">
                  <c:v>15000000</c:v>
                </c:pt>
                <c:pt idx="3128">
                  <c:v>40000000</c:v>
                </c:pt>
                <c:pt idx="3129">
                  <c:v>20000000</c:v>
                </c:pt>
                <c:pt idx="3130">
                  <c:v>25000000</c:v>
                </c:pt>
                <c:pt idx="3131">
                  <c:v>17000000</c:v>
                </c:pt>
                <c:pt idx="3132">
                  <c:v>35000000</c:v>
                </c:pt>
                <c:pt idx="3133">
                  <c:v>20000000</c:v>
                </c:pt>
                <c:pt idx="3134">
                  <c:v>18000000</c:v>
                </c:pt>
                <c:pt idx="3135">
                  <c:v>15000000</c:v>
                </c:pt>
                <c:pt idx="3136">
                  <c:v>40000000</c:v>
                </c:pt>
                <c:pt idx="3137">
                  <c:v>50000000</c:v>
                </c:pt>
                <c:pt idx="3138">
                  <c:v>30000000</c:v>
                </c:pt>
                <c:pt idx="3139">
                  <c:v>20000000</c:v>
                </c:pt>
                <c:pt idx="3140">
                  <c:v>40000000</c:v>
                </c:pt>
                <c:pt idx="3141">
                  <c:v>25000000</c:v>
                </c:pt>
                <c:pt idx="3142">
                  <c:v>170000000</c:v>
                </c:pt>
                <c:pt idx="3143">
                  <c:v>15000000</c:v>
                </c:pt>
                <c:pt idx="3144">
                  <c:v>25000000</c:v>
                </c:pt>
                <c:pt idx="3145">
                  <c:v>52000000</c:v>
                </c:pt>
                <c:pt idx="3146">
                  <c:v>15000000</c:v>
                </c:pt>
                <c:pt idx="3147">
                  <c:v>15000000</c:v>
                </c:pt>
                <c:pt idx="3148">
                  <c:v>15000000</c:v>
                </c:pt>
                <c:pt idx="3149">
                  <c:v>20000000</c:v>
                </c:pt>
                <c:pt idx="3150">
                  <c:v>17000000</c:v>
                </c:pt>
                <c:pt idx="3151">
                  <c:v>30000000</c:v>
                </c:pt>
                <c:pt idx="3152">
                  <c:v>52000000</c:v>
                </c:pt>
                <c:pt idx="3153">
                  <c:v>22000000</c:v>
                </c:pt>
                <c:pt idx="3154">
                  <c:v>15500000</c:v>
                </c:pt>
                <c:pt idx="3155">
                  <c:v>15500000</c:v>
                </c:pt>
                <c:pt idx="3156">
                  <c:v>15300000</c:v>
                </c:pt>
                <c:pt idx="3157">
                  <c:v>38000000</c:v>
                </c:pt>
                <c:pt idx="3158">
                  <c:v>69500000</c:v>
                </c:pt>
                <c:pt idx="3159">
                  <c:v>35000000</c:v>
                </c:pt>
                <c:pt idx="3160">
                  <c:v>16000000</c:v>
                </c:pt>
                <c:pt idx="3161">
                  <c:v>17000000</c:v>
                </c:pt>
                <c:pt idx="3162">
                  <c:v>150000000</c:v>
                </c:pt>
                <c:pt idx="3163">
                  <c:v>35000000</c:v>
                </c:pt>
                <c:pt idx="3164">
                  <c:v>55000000</c:v>
                </c:pt>
                <c:pt idx="3165">
                  <c:v>23000000</c:v>
                </c:pt>
                <c:pt idx="3166">
                  <c:v>24000000</c:v>
                </c:pt>
                <c:pt idx="3167">
                  <c:v>52000000</c:v>
                </c:pt>
                <c:pt idx="3168">
                  <c:v>32000000</c:v>
                </c:pt>
                <c:pt idx="3169">
                  <c:v>40000000</c:v>
                </c:pt>
                <c:pt idx="3170">
                  <c:v>16000000</c:v>
                </c:pt>
                <c:pt idx="3171">
                  <c:v>35000000</c:v>
                </c:pt>
                <c:pt idx="3172">
                  <c:v>20000000</c:v>
                </c:pt>
                <c:pt idx="3173">
                  <c:v>30000000</c:v>
                </c:pt>
                <c:pt idx="3174">
                  <c:v>30000000</c:v>
                </c:pt>
                <c:pt idx="3175">
                  <c:v>16000000</c:v>
                </c:pt>
                <c:pt idx="3176">
                  <c:v>20000000</c:v>
                </c:pt>
                <c:pt idx="3177">
                  <c:v>20000000</c:v>
                </c:pt>
                <c:pt idx="3178">
                  <c:v>37000000</c:v>
                </c:pt>
                <c:pt idx="3179">
                  <c:v>37000000</c:v>
                </c:pt>
                <c:pt idx="3180">
                  <c:v>22000000</c:v>
                </c:pt>
                <c:pt idx="3181">
                  <c:v>23000000</c:v>
                </c:pt>
                <c:pt idx="3182">
                  <c:v>83000000</c:v>
                </c:pt>
                <c:pt idx="3183">
                  <c:v>20000000</c:v>
                </c:pt>
                <c:pt idx="3184">
                  <c:v>50000000</c:v>
                </c:pt>
                <c:pt idx="3185">
                  <c:v>25000000</c:v>
                </c:pt>
                <c:pt idx="3186">
                  <c:v>35000000</c:v>
                </c:pt>
                <c:pt idx="3187">
                  <c:v>55000000</c:v>
                </c:pt>
                <c:pt idx="3188">
                  <c:v>20000000</c:v>
                </c:pt>
                <c:pt idx="3189">
                  <c:v>50000000</c:v>
                </c:pt>
                <c:pt idx="3190">
                  <c:v>16800000</c:v>
                </c:pt>
                <c:pt idx="3191">
                  <c:v>21000000</c:v>
                </c:pt>
                <c:pt idx="3192">
                  <c:v>68000000</c:v>
                </c:pt>
                <c:pt idx="3193">
                  <c:v>150000000</c:v>
                </c:pt>
                <c:pt idx="3194">
                  <c:v>150000000</c:v>
                </c:pt>
                <c:pt idx="3195">
                  <c:v>60000000</c:v>
                </c:pt>
                <c:pt idx="3196">
                  <c:v>35000000</c:v>
                </c:pt>
                <c:pt idx="3197">
                  <c:v>35000000</c:v>
                </c:pt>
                <c:pt idx="3198">
                  <c:v>35000000</c:v>
                </c:pt>
                <c:pt idx="3199">
                  <c:v>27000000</c:v>
                </c:pt>
                <c:pt idx="3200">
                  <c:v>17000000</c:v>
                </c:pt>
                <c:pt idx="3201">
                  <c:v>23000000</c:v>
                </c:pt>
                <c:pt idx="3202">
                  <c:v>19000000</c:v>
                </c:pt>
                <c:pt idx="3203">
                  <c:v>60000000</c:v>
                </c:pt>
                <c:pt idx="3204">
                  <c:v>17000000</c:v>
                </c:pt>
                <c:pt idx="3205">
                  <c:v>60000000</c:v>
                </c:pt>
                <c:pt idx="3206">
                  <c:v>28000000</c:v>
                </c:pt>
                <c:pt idx="3207">
                  <c:v>30000000</c:v>
                </c:pt>
                <c:pt idx="3208">
                  <c:v>28000000</c:v>
                </c:pt>
                <c:pt idx="3209">
                  <c:v>30000000</c:v>
                </c:pt>
                <c:pt idx="3210">
                  <c:v>30000000</c:v>
                </c:pt>
                <c:pt idx="3211">
                  <c:v>17500000</c:v>
                </c:pt>
                <c:pt idx="3212">
                  <c:v>31500000</c:v>
                </c:pt>
                <c:pt idx="3213">
                  <c:v>50000000</c:v>
                </c:pt>
                <c:pt idx="3214">
                  <c:v>40000000</c:v>
                </c:pt>
                <c:pt idx="3215">
                  <c:v>30000000</c:v>
                </c:pt>
                <c:pt idx="3216">
                  <c:v>18000000</c:v>
                </c:pt>
                <c:pt idx="3217">
                  <c:v>52000000</c:v>
                </c:pt>
                <c:pt idx="3218">
                  <c:v>35000000</c:v>
                </c:pt>
                <c:pt idx="3219">
                  <c:v>55000000</c:v>
                </c:pt>
                <c:pt idx="3220">
                  <c:v>35000000</c:v>
                </c:pt>
                <c:pt idx="3221">
                  <c:v>52000000</c:v>
                </c:pt>
                <c:pt idx="3222">
                  <c:v>49000000</c:v>
                </c:pt>
                <c:pt idx="3223">
                  <c:v>70000000</c:v>
                </c:pt>
                <c:pt idx="3224">
                  <c:v>42000000</c:v>
                </c:pt>
                <c:pt idx="3225">
                  <c:v>20000000</c:v>
                </c:pt>
                <c:pt idx="3226">
                  <c:v>20000000</c:v>
                </c:pt>
                <c:pt idx="3227">
                  <c:v>20000000</c:v>
                </c:pt>
                <c:pt idx="3228">
                  <c:v>19000000</c:v>
                </c:pt>
                <c:pt idx="3229">
                  <c:v>125000000</c:v>
                </c:pt>
                <c:pt idx="3230">
                  <c:v>22000000</c:v>
                </c:pt>
                <c:pt idx="3231">
                  <c:v>20000000</c:v>
                </c:pt>
                <c:pt idx="3232">
                  <c:v>27500000</c:v>
                </c:pt>
                <c:pt idx="3233">
                  <c:v>25000000</c:v>
                </c:pt>
                <c:pt idx="3234">
                  <c:v>18000000</c:v>
                </c:pt>
                <c:pt idx="3235">
                  <c:v>21000000</c:v>
                </c:pt>
                <c:pt idx="3236">
                  <c:v>18000000</c:v>
                </c:pt>
                <c:pt idx="3237">
                  <c:v>20000000</c:v>
                </c:pt>
                <c:pt idx="3238">
                  <c:v>35000000</c:v>
                </c:pt>
                <c:pt idx="3239">
                  <c:v>85000000</c:v>
                </c:pt>
                <c:pt idx="3240">
                  <c:v>30000000</c:v>
                </c:pt>
                <c:pt idx="3241">
                  <c:v>50000000</c:v>
                </c:pt>
                <c:pt idx="3242">
                  <c:v>50000000</c:v>
                </c:pt>
                <c:pt idx="3243">
                  <c:v>48000000</c:v>
                </c:pt>
                <c:pt idx="3244">
                  <c:v>32000000</c:v>
                </c:pt>
                <c:pt idx="3245">
                  <c:v>27000000</c:v>
                </c:pt>
                <c:pt idx="3246">
                  <c:v>20000000</c:v>
                </c:pt>
                <c:pt idx="3247">
                  <c:v>22500000</c:v>
                </c:pt>
                <c:pt idx="3248">
                  <c:v>20000000</c:v>
                </c:pt>
                <c:pt idx="3249">
                  <c:v>30000000</c:v>
                </c:pt>
                <c:pt idx="3250">
                  <c:v>150000000</c:v>
                </c:pt>
                <c:pt idx="3251">
                  <c:v>100000000</c:v>
                </c:pt>
                <c:pt idx="3252">
                  <c:v>26000000</c:v>
                </c:pt>
                <c:pt idx="3253">
                  <c:v>43000000</c:v>
                </c:pt>
                <c:pt idx="3254">
                  <c:v>40000000</c:v>
                </c:pt>
                <c:pt idx="3255">
                  <c:v>43000000</c:v>
                </c:pt>
                <c:pt idx="3256">
                  <c:v>32000000</c:v>
                </c:pt>
                <c:pt idx="3257">
                  <c:v>35000000</c:v>
                </c:pt>
                <c:pt idx="3258">
                  <c:v>22000000</c:v>
                </c:pt>
                <c:pt idx="3259">
                  <c:v>70000000</c:v>
                </c:pt>
                <c:pt idx="3260">
                  <c:v>20000000</c:v>
                </c:pt>
                <c:pt idx="3261">
                  <c:v>20000000</c:v>
                </c:pt>
                <c:pt idx="3262">
                  <c:v>40000000</c:v>
                </c:pt>
                <c:pt idx="3263">
                  <c:v>90000000</c:v>
                </c:pt>
                <c:pt idx="3264">
                  <c:v>41000000</c:v>
                </c:pt>
                <c:pt idx="3265">
                  <c:v>24000000</c:v>
                </c:pt>
                <c:pt idx="3266">
                  <c:v>34000000</c:v>
                </c:pt>
                <c:pt idx="3267">
                  <c:v>20000000</c:v>
                </c:pt>
                <c:pt idx="3268">
                  <c:v>19000000</c:v>
                </c:pt>
                <c:pt idx="3269">
                  <c:v>40000000</c:v>
                </c:pt>
                <c:pt idx="3270">
                  <c:v>30000000</c:v>
                </c:pt>
                <c:pt idx="3271">
                  <c:v>22000000</c:v>
                </c:pt>
                <c:pt idx="3272">
                  <c:v>30000000</c:v>
                </c:pt>
                <c:pt idx="3273">
                  <c:v>40000000</c:v>
                </c:pt>
                <c:pt idx="3274">
                  <c:v>28000000</c:v>
                </c:pt>
                <c:pt idx="3275">
                  <c:v>30000000</c:v>
                </c:pt>
                <c:pt idx="3276">
                  <c:v>31000000</c:v>
                </c:pt>
                <c:pt idx="3277">
                  <c:v>24000000</c:v>
                </c:pt>
                <c:pt idx="3278">
                  <c:v>55000000</c:v>
                </c:pt>
                <c:pt idx="3279">
                  <c:v>120000000</c:v>
                </c:pt>
                <c:pt idx="3280">
                  <c:v>25000000</c:v>
                </c:pt>
                <c:pt idx="3281">
                  <c:v>38000000</c:v>
                </c:pt>
                <c:pt idx="3282">
                  <c:v>60000000</c:v>
                </c:pt>
                <c:pt idx="3283">
                  <c:v>25000000</c:v>
                </c:pt>
                <c:pt idx="3284">
                  <c:v>80000000</c:v>
                </c:pt>
                <c:pt idx="3285">
                  <c:v>27000000</c:v>
                </c:pt>
                <c:pt idx="3286">
                  <c:v>20000000</c:v>
                </c:pt>
                <c:pt idx="3287">
                  <c:v>28000000</c:v>
                </c:pt>
                <c:pt idx="3288">
                  <c:v>20000000</c:v>
                </c:pt>
                <c:pt idx="3289">
                  <c:v>20000000</c:v>
                </c:pt>
                <c:pt idx="3290">
                  <c:v>20000000</c:v>
                </c:pt>
                <c:pt idx="3291">
                  <c:v>19900000</c:v>
                </c:pt>
                <c:pt idx="3292">
                  <c:v>24000000</c:v>
                </c:pt>
                <c:pt idx="3293">
                  <c:v>50000000</c:v>
                </c:pt>
                <c:pt idx="3294">
                  <c:v>20000000</c:v>
                </c:pt>
                <c:pt idx="3295">
                  <c:v>40000000</c:v>
                </c:pt>
                <c:pt idx="3296">
                  <c:v>20000000</c:v>
                </c:pt>
                <c:pt idx="3297">
                  <c:v>45000000</c:v>
                </c:pt>
                <c:pt idx="3298">
                  <c:v>30000000</c:v>
                </c:pt>
                <c:pt idx="3299">
                  <c:v>25000000</c:v>
                </c:pt>
                <c:pt idx="3300">
                  <c:v>28000000</c:v>
                </c:pt>
                <c:pt idx="3301">
                  <c:v>40000000</c:v>
                </c:pt>
                <c:pt idx="3302">
                  <c:v>60000000</c:v>
                </c:pt>
                <c:pt idx="3303">
                  <c:v>20000000</c:v>
                </c:pt>
                <c:pt idx="3304">
                  <c:v>70000000</c:v>
                </c:pt>
                <c:pt idx="3305">
                  <c:v>25000000</c:v>
                </c:pt>
                <c:pt idx="3306">
                  <c:v>35000000</c:v>
                </c:pt>
                <c:pt idx="3307">
                  <c:v>21000000</c:v>
                </c:pt>
                <c:pt idx="3308">
                  <c:v>85000000</c:v>
                </c:pt>
                <c:pt idx="3309">
                  <c:v>22000000</c:v>
                </c:pt>
                <c:pt idx="3310">
                  <c:v>100000000</c:v>
                </c:pt>
                <c:pt idx="3311">
                  <c:v>23000000</c:v>
                </c:pt>
                <c:pt idx="3312">
                  <c:v>35000000</c:v>
                </c:pt>
                <c:pt idx="3313">
                  <c:v>45000000</c:v>
                </c:pt>
                <c:pt idx="3314">
                  <c:v>21000000</c:v>
                </c:pt>
                <c:pt idx="3315">
                  <c:v>26000000</c:v>
                </c:pt>
                <c:pt idx="3316">
                  <c:v>40000000</c:v>
                </c:pt>
                <c:pt idx="3317">
                  <c:v>45000000</c:v>
                </c:pt>
                <c:pt idx="3318">
                  <c:v>45000000</c:v>
                </c:pt>
                <c:pt idx="3319">
                  <c:v>38000000</c:v>
                </c:pt>
                <c:pt idx="3320">
                  <c:v>55000000</c:v>
                </c:pt>
                <c:pt idx="3321">
                  <c:v>40000000</c:v>
                </c:pt>
                <c:pt idx="3322">
                  <c:v>40000000</c:v>
                </c:pt>
                <c:pt idx="3323">
                  <c:v>55000000</c:v>
                </c:pt>
                <c:pt idx="3324">
                  <c:v>22000000</c:v>
                </c:pt>
                <c:pt idx="3325">
                  <c:v>25000000</c:v>
                </c:pt>
                <c:pt idx="3326">
                  <c:v>22000000</c:v>
                </c:pt>
                <c:pt idx="3327">
                  <c:v>21000000</c:v>
                </c:pt>
                <c:pt idx="3328">
                  <c:v>28000000</c:v>
                </c:pt>
                <c:pt idx="3329">
                  <c:v>65000000</c:v>
                </c:pt>
                <c:pt idx="3330">
                  <c:v>65000000</c:v>
                </c:pt>
                <c:pt idx="3331">
                  <c:v>42000000</c:v>
                </c:pt>
                <c:pt idx="3332">
                  <c:v>50000000</c:v>
                </c:pt>
                <c:pt idx="3333">
                  <c:v>55000000</c:v>
                </c:pt>
                <c:pt idx="3334">
                  <c:v>120000000</c:v>
                </c:pt>
                <c:pt idx="3335">
                  <c:v>100000000</c:v>
                </c:pt>
                <c:pt idx="3336">
                  <c:v>90000000</c:v>
                </c:pt>
                <c:pt idx="3337">
                  <c:v>30000000</c:v>
                </c:pt>
                <c:pt idx="3338">
                  <c:v>65000000</c:v>
                </c:pt>
                <c:pt idx="3339">
                  <c:v>25000000</c:v>
                </c:pt>
                <c:pt idx="3340">
                  <c:v>55000000</c:v>
                </c:pt>
                <c:pt idx="3341">
                  <c:v>40000000</c:v>
                </c:pt>
                <c:pt idx="3342">
                  <c:v>70000000</c:v>
                </c:pt>
                <c:pt idx="3343">
                  <c:v>35000000</c:v>
                </c:pt>
                <c:pt idx="3344">
                  <c:v>35000000</c:v>
                </c:pt>
                <c:pt idx="3345">
                  <c:v>36000000</c:v>
                </c:pt>
                <c:pt idx="3346">
                  <c:v>35000000</c:v>
                </c:pt>
                <c:pt idx="3347">
                  <c:v>85000000</c:v>
                </c:pt>
                <c:pt idx="3348">
                  <c:v>95000000</c:v>
                </c:pt>
                <c:pt idx="3349">
                  <c:v>50000000</c:v>
                </c:pt>
                <c:pt idx="3350">
                  <c:v>22000000</c:v>
                </c:pt>
                <c:pt idx="3351">
                  <c:v>35000000</c:v>
                </c:pt>
                <c:pt idx="3352">
                  <c:v>25000000</c:v>
                </c:pt>
                <c:pt idx="3353">
                  <c:v>115000000</c:v>
                </c:pt>
                <c:pt idx="3354">
                  <c:v>23000000</c:v>
                </c:pt>
                <c:pt idx="3355">
                  <c:v>100000000</c:v>
                </c:pt>
                <c:pt idx="3356">
                  <c:v>26000000</c:v>
                </c:pt>
                <c:pt idx="3357">
                  <c:v>50000000</c:v>
                </c:pt>
                <c:pt idx="3358">
                  <c:v>66000000</c:v>
                </c:pt>
                <c:pt idx="3359">
                  <c:v>28000000</c:v>
                </c:pt>
                <c:pt idx="3360">
                  <c:v>130000000</c:v>
                </c:pt>
                <c:pt idx="3361">
                  <c:v>85000000</c:v>
                </c:pt>
                <c:pt idx="3362">
                  <c:v>150000000</c:v>
                </c:pt>
                <c:pt idx="3363">
                  <c:v>60000000</c:v>
                </c:pt>
                <c:pt idx="3364">
                  <c:v>27000000</c:v>
                </c:pt>
                <c:pt idx="3365">
                  <c:v>44000000</c:v>
                </c:pt>
                <c:pt idx="3366">
                  <c:v>70000000</c:v>
                </c:pt>
                <c:pt idx="3367">
                  <c:v>30000000</c:v>
                </c:pt>
                <c:pt idx="3368">
                  <c:v>70000000</c:v>
                </c:pt>
                <c:pt idx="3369">
                  <c:v>65000000</c:v>
                </c:pt>
                <c:pt idx="3370">
                  <c:v>33000000</c:v>
                </c:pt>
                <c:pt idx="3371">
                  <c:v>29000000</c:v>
                </c:pt>
                <c:pt idx="3372">
                  <c:v>34000000</c:v>
                </c:pt>
                <c:pt idx="3373">
                  <c:v>100000000</c:v>
                </c:pt>
                <c:pt idx="3374">
                  <c:v>28000000</c:v>
                </c:pt>
                <c:pt idx="3375">
                  <c:v>50000000</c:v>
                </c:pt>
                <c:pt idx="3376">
                  <c:v>36000000</c:v>
                </c:pt>
                <c:pt idx="3377">
                  <c:v>178000000</c:v>
                </c:pt>
                <c:pt idx="3378">
                  <c:v>29000000</c:v>
                </c:pt>
                <c:pt idx="3379">
                  <c:v>24000000</c:v>
                </c:pt>
                <c:pt idx="3380">
                  <c:v>75000000</c:v>
                </c:pt>
                <c:pt idx="3381">
                  <c:v>80000000</c:v>
                </c:pt>
                <c:pt idx="3382">
                  <c:v>34000000</c:v>
                </c:pt>
                <c:pt idx="3383">
                  <c:v>34000000</c:v>
                </c:pt>
                <c:pt idx="3384">
                  <c:v>35000000</c:v>
                </c:pt>
                <c:pt idx="3385">
                  <c:v>42000000</c:v>
                </c:pt>
                <c:pt idx="3386">
                  <c:v>150000000</c:v>
                </c:pt>
                <c:pt idx="3387">
                  <c:v>28000000</c:v>
                </c:pt>
                <c:pt idx="3388">
                  <c:v>25000000</c:v>
                </c:pt>
                <c:pt idx="3389">
                  <c:v>50000000</c:v>
                </c:pt>
                <c:pt idx="3390">
                  <c:v>25000000</c:v>
                </c:pt>
                <c:pt idx="3391">
                  <c:v>50000000</c:v>
                </c:pt>
                <c:pt idx="3392">
                  <c:v>35000000</c:v>
                </c:pt>
                <c:pt idx="3393">
                  <c:v>36000000</c:v>
                </c:pt>
                <c:pt idx="3394">
                  <c:v>40000000</c:v>
                </c:pt>
                <c:pt idx="3395">
                  <c:v>60000000</c:v>
                </c:pt>
                <c:pt idx="3396">
                  <c:v>50000000</c:v>
                </c:pt>
                <c:pt idx="3397">
                  <c:v>25000000</c:v>
                </c:pt>
                <c:pt idx="3398">
                  <c:v>125000000</c:v>
                </c:pt>
                <c:pt idx="3399">
                  <c:v>25000000</c:v>
                </c:pt>
                <c:pt idx="3400">
                  <c:v>55000000</c:v>
                </c:pt>
                <c:pt idx="3401">
                  <c:v>24000000</c:v>
                </c:pt>
                <c:pt idx="3402">
                  <c:v>60000000</c:v>
                </c:pt>
                <c:pt idx="3403">
                  <c:v>24000000</c:v>
                </c:pt>
                <c:pt idx="3404">
                  <c:v>45000000</c:v>
                </c:pt>
                <c:pt idx="3405">
                  <c:v>35000000</c:v>
                </c:pt>
                <c:pt idx="3406">
                  <c:v>40000000</c:v>
                </c:pt>
                <c:pt idx="3407">
                  <c:v>35000000</c:v>
                </c:pt>
                <c:pt idx="3408">
                  <c:v>25000000</c:v>
                </c:pt>
                <c:pt idx="3409">
                  <c:v>25000000</c:v>
                </c:pt>
                <c:pt idx="3410">
                  <c:v>25000000</c:v>
                </c:pt>
                <c:pt idx="3411">
                  <c:v>27000000</c:v>
                </c:pt>
                <c:pt idx="3412">
                  <c:v>25000000</c:v>
                </c:pt>
                <c:pt idx="3413">
                  <c:v>80000000</c:v>
                </c:pt>
                <c:pt idx="3414">
                  <c:v>35000000</c:v>
                </c:pt>
                <c:pt idx="3415">
                  <c:v>35000000</c:v>
                </c:pt>
                <c:pt idx="3416">
                  <c:v>110000000</c:v>
                </c:pt>
                <c:pt idx="3417">
                  <c:v>50000000</c:v>
                </c:pt>
                <c:pt idx="3418">
                  <c:v>50000000</c:v>
                </c:pt>
                <c:pt idx="3419">
                  <c:v>45000000</c:v>
                </c:pt>
                <c:pt idx="3420">
                  <c:v>92000000</c:v>
                </c:pt>
                <c:pt idx="3421">
                  <c:v>33000000</c:v>
                </c:pt>
                <c:pt idx="3422">
                  <c:v>45000000</c:v>
                </c:pt>
                <c:pt idx="3423">
                  <c:v>30000000</c:v>
                </c:pt>
                <c:pt idx="3424">
                  <c:v>40000000</c:v>
                </c:pt>
                <c:pt idx="3425">
                  <c:v>35000000</c:v>
                </c:pt>
                <c:pt idx="3426">
                  <c:v>28000000</c:v>
                </c:pt>
                <c:pt idx="3427">
                  <c:v>60000000</c:v>
                </c:pt>
                <c:pt idx="3428">
                  <c:v>35000000</c:v>
                </c:pt>
                <c:pt idx="3429">
                  <c:v>25000000</c:v>
                </c:pt>
                <c:pt idx="3430">
                  <c:v>175000000</c:v>
                </c:pt>
                <c:pt idx="3431">
                  <c:v>35000000</c:v>
                </c:pt>
                <c:pt idx="3432">
                  <c:v>35000000</c:v>
                </c:pt>
                <c:pt idx="3433">
                  <c:v>25000000</c:v>
                </c:pt>
                <c:pt idx="3434">
                  <c:v>25000000</c:v>
                </c:pt>
                <c:pt idx="3435">
                  <c:v>50000000</c:v>
                </c:pt>
                <c:pt idx="3436">
                  <c:v>45000000</c:v>
                </c:pt>
                <c:pt idx="3437">
                  <c:v>60000000</c:v>
                </c:pt>
                <c:pt idx="3438">
                  <c:v>25000000</c:v>
                </c:pt>
                <c:pt idx="3439">
                  <c:v>35000000</c:v>
                </c:pt>
                <c:pt idx="3440">
                  <c:v>25000000</c:v>
                </c:pt>
                <c:pt idx="3441">
                  <c:v>100000000</c:v>
                </c:pt>
                <c:pt idx="3442">
                  <c:v>25000000</c:v>
                </c:pt>
                <c:pt idx="3443">
                  <c:v>25000000</c:v>
                </c:pt>
                <c:pt idx="3444">
                  <c:v>25000000</c:v>
                </c:pt>
                <c:pt idx="3445">
                  <c:v>40000000</c:v>
                </c:pt>
                <c:pt idx="3446">
                  <c:v>40000000</c:v>
                </c:pt>
                <c:pt idx="3447">
                  <c:v>45000000</c:v>
                </c:pt>
                <c:pt idx="3448">
                  <c:v>90000000</c:v>
                </c:pt>
                <c:pt idx="3449">
                  <c:v>25500000</c:v>
                </c:pt>
                <c:pt idx="3450">
                  <c:v>30000000</c:v>
                </c:pt>
                <c:pt idx="3451">
                  <c:v>40000000</c:v>
                </c:pt>
                <c:pt idx="3452">
                  <c:v>45000000</c:v>
                </c:pt>
                <c:pt idx="3453">
                  <c:v>40000000</c:v>
                </c:pt>
                <c:pt idx="3454">
                  <c:v>30000000</c:v>
                </c:pt>
                <c:pt idx="3455">
                  <c:v>27000000</c:v>
                </c:pt>
                <c:pt idx="3456">
                  <c:v>42000000</c:v>
                </c:pt>
                <c:pt idx="3457">
                  <c:v>50000000</c:v>
                </c:pt>
                <c:pt idx="3458">
                  <c:v>144000000</c:v>
                </c:pt>
                <c:pt idx="3459">
                  <c:v>144000000</c:v>
                </c:pt>
                <c:pt idx="3460">
                  <c:v>63000000</c:v>
                </c:pt>
                <c:pt idx="3461">
                  <c:v>50000000</c:v>
                </c:pt>
                <c:pt idx="3462">
                  <c:v>45000000</c:v>
                </c:pt>
                <c:pt idx="3463">
                  <c:v>65000000</c:v>
                </c:pt>
                <c:pt idx="3464">
                  <c:v>30000000</c:v>
                </c:pt>
                <c:pt idx="3465">
                  <c:v>40000000</c:v>
                </c:pt>
                <c:pt idx="3466">
                  <c:v>42000000</c:v>
                </c:pt>
                <c:pt idx="3467">
                  <c:v>88000000</c:v>
                </c:pt>
                <c:pt idx="3468">
                  <c:v>70000000</c:v>
                </c:pt>
                <c:pt idx="3469">
                  <c:v>40000000</c:v>
                </c:pt>
                <c:pt idx="3470">
                  <c:v>35000000</c:v>
                </c:pt>
                <c:pt idx="3471">
                  <c:v>58000000</c:v>
                </c:pt>
                <c:pt idx="3472">
                  <c:v>30000000</c:v>
                </c:pt>
                <c:pt idx="3473">
                  <c:v>35000000</c:v>
                </c:pt>
                <c:pt idx="3474">
                  <c:v>60000000</c:v>
                </c:pt>
                <c:pt idx="3475">
                  <c:v>60000000</c:v>
                </c:pt>
                <c:pt idx="3476">
                  <c:v>30000000</c:v>
                </c:pt>
                <c:pt idx="3477">
                  <c:v>75000000</c:v>
                </c:pt>
                <c:pt idx="3478">
                  <c:v>28000000</c:v>
                </c:pt>
                <c:pt idx="3479">
                  <c:v>100000000</c:v>
                </c:pt>
                <c:pt idx="3480">
                  <c:v>100000000</c:v>
                </c:pt>
                <c:pt idx="3481">
                  <c:v>34000000</c:v>
                </c:pt>
                <c:pt idx="3482">
                  <c:v>60000000</c:v>
                </c:pt>
                <c:pt idx="3483">
                  <c:v>50000000</c:v>
                </c:pt>
                <c:pt idx="3484">
                  <c:v>35000000</c:v>
                </c:pt>
                <c:pt idx="3485">
                  <c:v>45000000</c:v>
                </c:pt>
                <c:pt idx="3486">
                  <c:v>38000000</c:v>
                </c:pt>
                <c:pt idx="3487">
                  <c:v>70000000</c:v>
                </c:pt>
                <c:pt idx="3488">
                  <c:v>70000000</c:v>
                </c:pt>
                <c:pt idx="3489">
                  <c:v>40000000</c:v>
                </c:pt>
                <c:pt idx="3490">
                  <c:v>60000000</c:v>
                </c:pt>
                <c:pt idx="3491">
                  <c:v>53000000</c:v>
                </c:pt>
                <c:pt idx="3492">
                  <c:v>85000000</c:v>
                </c:pt>
                <c:pt idx="3493">
                  <c:v>75000000</c:v>
                </c:pt>
                <c:pt idx="3494">
                  <c:v>30000000</c:v>
                </c:pt>
                <c:pt idx="3495">
                  <c:v>31000000</c:v>
                </c:pt>
                <c:pt idx="3496">
                  <c:v>65000000</c:v>
                </c:pt>
                <c:pt idx="3497">
                  <c:v>60000000</c:v>
                </c:pt>
                <c:pt idx="3498">
                  <c:v>49900000</c:v>
                </c:pt>
                <c:pt idx="3499">
                  <c:v>35000000</c:v>
                </c:pt>
                <c:pt idx="3500">
                  <c:v>58000000</c:v>
                </c:pt>
                <c:pt idx="3501">
                  <c:v>32000000</c:v>
                </c:pt>
                <c:pt idx="3502">
                  <c:v>60000000</c:v>
                </c:pt>
                <c:pt idx="3503">
                  <c:v>35000000</c:v>
                </c:pt>
                <c:pt idx="3504">
                  <c:v>52000000</c:v>
                </c:pt>
                <c:pt idx="3505">
                  <c:v>42000000</c:v>
                </c:pt>
                <c:pt idx="3506">
                  <c:v>60000000</c:v>
                </c:pt>
                <c:pt idx="3507">
                  <c:v>60000000</c:v>
                </c:pt>
                <c:pt idx="3508">
                  <c:v>140000000</c:v>
                </c:pt>
                <c:pt idx="3509">
                  <c:v>29000000</c:v>
                </c:pt>
                <c:pt idx="3510">
                  <c:v>52000000</c:v>
                </c:pt>
                <c:pt idx="3511">
                  <c:v>36000000</c:v>
                </c:pt>
                <c:pt idx="3512">
                  <c:v>70000000</c:v>
                </c:pt>
                <c:pt idx="3513">
                  <c:v>35000000</c:v>
                </c:pt>
                <c:pt idx="3514">
                  <c:v>32000000</c:v>
                </c:pt>
                <c:pt idx="3515">
                  <c:v>30300000</c:v>
                </c:pt>
                <c:pt idx="3516">
                  <c:v>90000000</c:v>
                </c:pt>
                <c:pt idx="3517">
                  <c:v>60000000</c:v>
                </c:pt>
                <c:pt idx="3518">
                  <c:v>95000000</c:v>
                </c:pt>
                <c:pt idx="3519">
                  <c:v>40000000</c:v>
                </c:pt>
                <c:pt idx="3520">
                  <c:v>50000000</c:v>
                </c:pt>
                <c:pt idx="3521">
                  <c:v>93000000</c:v>
                </c:pt>
                <c:pt idx="3522">
                  <c:v>30000000</c:v>
                </c:pt>
                <c:pt idx="3523">
                  <c:v>45000000</c:v>
                </c:pt>
                <c:pt idx="3524">
                  <c:v>30000000</c:v>
                </c:pt>
                <c:pt idx="3525">
                  <c:v>50000000</c:v>
                </c:pt>
                <c:pt idx="3526">
                  <c:v>75000000</c:v>
                </c:pt>
                <c:pt idx="3527">
                  <c:v>38000000</c:v>
                </c:pt>
                <c:pt idx="3528">
                  <c:v>50000000</c:v>
                </c:pt>
                <c:pt idx="3529">
                  <c:v>75000000</c:v>
                </c:pt>
                <c:pt idx="3530">
                  <c:v>85000000</c:v>
                </c:pt>
                <c:pt idx="3531">
                  <c:v>58000000</c:v>
                </c:pt>
                <c:pt idx="3532">
                  <c:v>62000000</c:v>
                </c:pt>
                <c:pt idx="3533">
                  <c:v>60000000</c:v>
                </c:pt>
                <c:pt idx="3534">
                  <c:v>55000000</c:v>
                </c:pt>
                <c:pt idx="3535">
                  <c:v>57000000</c:v>
                </c:pt>
                <c:pt idx="3536">
                  <c:v>38000000</c:v>
                </c:pt>
                <c:pt idx="3537">
                  <c:v>40000000</c:v>
                </c:pt>
                <c:pt idx="3538">
                  <c:v>35000000</c:v>
                </c:pt>
                <c:pt idx="3539">
                  <c:v>50000000</c:v>
                </c:pt>
                <c:pt idx="3540">
                  <c:v>40000000</c:v>
                </c:pt>
                <c:pt idx="3541">
                  <c:v>35000000</c:v>
                </c:pt>
                <c:pt idx="3542">
                  <c:v>37000000</c:v>
                </c:pt>
                <c:pt idx="3543">
                  <c:v>90000000</c:v>
                </c:pt>
                <c:pt idx="3544">
                  <c:v>35000000</c:v>
                </c:pt>
                <c:pt idx="3545">
                  <c:v>150000000</c:v>
                </c:pt>
                <c:pt idx="3546">
                  <c:v>70000000</c:v>
                </c:pt>
                <c:pt idx="3547">
                  <c:v>32000000</c:v>
                </c:pt>
                <c:pt idx="3548">
                  <c:v>84000000</c:v>
                </c:pt>
                <c:pt idx="3549">
                  <c:v>60000000</c:v>
                </c:pt>
                <c:pt idx="3550">
                  <c:v>31000000</c:v>
                </c:pt>
                <c:pt idx="3551">
                  <c:v>31000000</c:v>
                </c:pt>
                <c:pt idx="3552">
                  <c:v>120000000</c:v>
                </c:pt>
                <c:pt idx="3553">
                  <c:v>57000000</c:v>
                </c:pt>
                <c:pt idx="3554">
                  <c:v>47000000</c:v>
                </c:pt>
                <c:pt idx="3555">
                  <c:v>69000000</c:v>
                </c:pt>
                <c:pt idx="3556">
                  <c:v>50000000</c:v>
                </c:pt>
                <c:pt idx="3557">
                  <c:v>200000000</c:v>
                </c:pt>
                <c:pt idx="3558">
                  <c:v>70000000</c:v>
                </c:pt>
                <c:pt idx="3559">
                  <c:v>65000000</c:v>
                </c:pt>
                <c:pt idx="3560">
                  <c:v>90000000</c:v>
                </c:pt>
                <c:pt idx="3561">
                  <c:v>65000000</c:v>
                </c:pt>
                <c:pt idx="3562">
                  <c:v>60000000</c:v>
                </c:pt>
                <c:pt idx="3563">
                  <c:v>38600000</c:v>
                </c:pt>
                <c:pt idx="3564">
                  <c:v>70000000</c:v>
                </c:pt>
                <c:pt idx="3565">
                  <c:v>58000000</c:v>
                </c:pt>
                <c:pt idx="3566">
                  <c:v>55000000</c:v>
                </c:pt>
                <c:pt idx="3567">
                  <c:v>70000000</c:v>
                </c:pt>
                <c:pt idx="3568">
                  <c:v>70000000</c:v>
                </c:pt>
                <c:pt idx="3569">
                  <c:v>40000000</c:v>
                </c:pt>
                <c:pt idx="3570">
                  <c:v>100000000</c:v>
                </c:pt>
                <c:pt idx="3571">
                  <c:v>100000000</c:v>
                </c:pt>
                <c:pt idx="3572">
                  <c:v>65000000</c:v>
                </c:pt>
                <c:pt idx="3573">
                  <c:v>55000000</c:v>
                </c:pt>
                <c:pt idx="3574">
                  <c:v>68000000</c:v>
                </c:pt>
                <c:pt idx="3575">
                  <c:v>100000000</c:v>
                </c:pt>
                <c:pt idx="3576">
                  <c:v>40000000</c:v>
                </c:pt>
                <c:pt idx="3577">
                  <c:v>35000000</c:v>
                </c:pt>
                <c:pt idx="3578">
                  <c:v>33000000</c:v>
                </c:pt>
                <c:pt idx="3579">
                  <c:v>64000000</c:v>
                </c:pt>
                <c:pt idx="3580">
                  <c:v>45000000</c:v>
                </c:pt>
                <c:pt idx="3581">
                  <c:v>36000000</c:v>
                </c:pt>
                <c:pt idx="3582">
                  <c:v>70000000</c:v>
                </c:pt>
                <c:pt idx="3583">
                  <c:v>39000000</c:v>
                </c:pt>
                <c:pt idx="3584">
                  <c:v>50000000</c:v>
                </c:pt>
                <c:pt idx="3585">
                  <c:v>60000000</c:v>
                </c:pt>
                <c:pt idx="3586">
                  <c:v>145000000</c:v>
                </c:pt>
                <c:pt idx="3587">
                  <c:v>68000000</c:v>
                </c:pt>
                <c:pt idx="3588">
                  <c:v>68000000</c:v>
                </c:pt>
                <c:pt idx="3589">
                  <c:v>60000000</c:v>
                </c:pt>
                <c:pt idx="3590">
                  <c:v>55000000</c:v>
                </c:pt>
                <c:pt idx="3591">
                  <c:v>41000000</c:v>
                </c:pt>
                <c:pt idx="3592">
                  <c:v>45000000</c:v>
                </c:pt>
                <c:pt idx="3593">
                  <c:v>36000000</c:v>
                </c:pt>
                <c:pt idx="3594">
                  <c:v>40000000</c:v>
                </c:pt>
                <c:pt idx="3595">
                  <c:v>200000000</c:v>
                </c:pt>
                <c:pt idx="3596">
                  <c:v>105000000</c:v>
                </c:pt>
                <c:pt idx="3597">
                  <c:v>34000000</c:v>
                </c:pt>
                <c:pt idx="3598">
                  <c:v>40000000</c:v>
                </c:pt>
                <c:pt idx="3599">
                  <c:v>40000000</c:v>
                </c:pt>
                <c:pt idx="3600">
                  <c:v>40000000</c:v>
                </c:pt>
                <c:pt idx="3601">
                  <c:v>68000000</c:v>
                </c:pt>
                <c:pt idx="3602">
                  <c:v>35000000</c:v>
                </c:pt>
                <c:pt idx="3603">
                  <c:v>100000000</c:v>
                </c:pt>
                <c:pt idx="3604">
                  <c:v>39200000</c:v>
                </c:pt>
                <c:pt idx="3605">
                  <c:v>35000000</c:v>
                </c:pt>
                <c:pt idx="3606">
                  <c:v>36000000</c:v>
                </c:pt>
                <c:pt idx="3607">
                  <c:v>35000000</c:v>
                </c:pt>
                <c:pt idx="3608">
                  <c:v>40000000</c:v>
                </c:pt>
                <c:pt idx="3609">
                  <c:v>40000000</c:v>
                </c:pt>
                <c:pt idx="3610">
                  <c:v>65000000</c:v>
                </c:pt>
                <c:pt idx="3611">
                  <c:v>55000000</c:v>
                </c:pt>
                <c:pt idx="3612">
                  <c:v>45000000</c:v>
                </c:pt>
                <c:pt idx="3613">
                  <c:v>75000000</c:v>
                </c:pt>
                <c:pt idx="3614">
                  <c:v>150000000</c:v>
                </c:pt>
                <c:pt idx="3615">
                  <c:v>120000000</c:v>
                </c:pt>
                <c:pt idx="3616">
                  <c:v>62000000</c:v>
                </c:pt>
                <c:pt idx="3617">
                  <c:v>55000000</c:v>
                </c:pt>
                <c:pt idx="3618">
                  <c:v>50000000</c:v>
                </c:pt>
                <c:pt idx="3619">
                  <c:v>47000000</c:v>
                </c:pt>
                <c:pt idx="3620">
                  <c:v>75000000</c:v>
                </c:pt>
                <c:pt idx="3621">
                  <c:v>51000000</c:v>
                </c:pt>
                <c:pt idx="3622">
                  <c:v>80000000</c:v>
                </c:pt>
                <c:pt idx="3623">
                  <c:v>45000000</c:v>
                </c:pt>
                <c:pt idx="3624">
                  <c:v>70000000</c:v>
                </c:pt>
                <c:pt idx="3625">
                  <c:v>65000000</c:v>
                </c:pt>
                <c:pt idx="3626">
                  <c:v>45000000</c:v>
                </c:pt>
                <c:pt idx="3627">
                  <c:v>38000000</c:v>
                </c:pt>
                <c:pt idx="3628">
                  <c:v>85000000</c:v>
                </c:pt>
                <c:pt idx="3629">
                  <c:v>60000000</c:v>
                </c:pt>
                <c:pt idx="3630">
                  <c:v>60000000</c:v>
                </c:pt>
                <c:pt idx="3631">
                  <c:v>44000000</c:v>
                </c:pt>
                <c:pt idx="3632">
                  <c:v>63000000</c:v>
                </c:pt>
                <c:pt idx="3633">
                  <c:v>80000000</c:v>
                </c:pt>
                <c:pt idx="3634">
                  <c:v>75000000</c:v>
                </c:pt>
                <c:pt idx="3635">
                  <c:v>55000000</c:v>
                </c:pt>
                <c:pt idx="3636">
                  <c:v>45000000</c:v>
                </c:pt>
                <c:pt idx="3637">
                  <c:v>80000000</c:v>
                </c:pt>
                <c:pt idx="3638">
                  <c:v>55000000</c:v>
                </c:pt>
                <c:pt idx="3639">
                  <c:v>55000000</c:v>
                </c:pt>
                <c:pt idx="3640">
                  <c:v>40000000</c:v>
                </c:pt>
                <c:pt idx="3641">
                  <c:v>68000000</c:v>
                </c:pt>
                <c:pt idx="3642">
                  <c:v>50000000</c:v>
                </c:pt>
                <c:pt idx="3643">
                  <c:v>45000000</c:v>
                </c:pt>
                <c:pt idx="3644">
                  <c:v>40000000</c:v>
                </c:pt>
                <c:pt idx="3645">
                  <c:v>90000000</c:v>
                </c:pt>
                <c:pt idx="3646">
                  <c:v>72000000</c:v>
                </c:pt>
                <c:pt idx="3647">
                  <c:v>50000000</c:v>
                </c:pt>
                <c:pt idx="3648">
                  <c:v>40000000</c:v>
                </c:pt>
                <c:pt idx="3649">
                  <c:v>50000000</c:v>
                </c:pt>
                <c:pt idx="3650">
                  <c:v>70000000</c:v>
                </c:pt>
                <c:pt idx="3651">
                  <c:v>50000000</c:v>
                </c:pt>
                <c:pt idx="3652">
                  <c:v>40000000</c:v>
                </c:pt>
                <c:pt idx="3653">
                  <c:v>57000000</c:v>
                </c:pt>
                <c:pt idx="3654">
                  <c:v>50000000</c:v>
                </c:pt>
                <c:pt idx="3655">
                  <c:v>60000000</c:v>
                </c:pt>
                <c:pt idx="3656">
                  <c:v>45000000</c:v>
                </c:pt>
                <c:pt idx="3657">
                  <c:v>60000000</c:v>
                </c:pt>
                <c:pt idx="3658">
                  <c:v>80000000</c:v>
                </c:pt>
                <c:pt idx="3659">
                  <c:v>117000000</c:v>
                </c:pt>
                <c:pt idx="3660">
                  <c:v>59660000</c:v>
                </c:pt>
                <c:pt idx="3661">
                  <c:v>76000000</c:v>
                </c:pt>
                <c:pt idx="3662">
                  <c:v>47000000</c:v>
                </c:pt>
                <c:pt idx="3663">
                  <c:v>60000000</c:v>
                </c:pt>
                <c:pt idx="3664">
                  <c:v>100000000</c:v>
                </c:pt>
                <c:pt idx="3665">
                  <c:v>100000000</c:v>
                </c:pt>
                <c:pt idx="3666">
                  <c:v>100000000</c:v>
                </c:pt>
                <c:pt idx="3667">
                  <c:v>47000000</c:v>
                </c:pt>
                <c:pt idx="3668">
                  <c:v>85000000</c:v>
                </c:pt>
                <c:pt idx="3669">
                  <c:v>80000000</c:v>
                </c:pt>
                <c:pt idx="3670">
                  <c:v>57000000</c:v>
                </c:pt>
                <c:pt idx="3671">
                  <c:v>145000000</c:v>
                </c:pt>
                <c:pt idx="3672">
                  <c:v>175000000</c:v>
                </c:pt>
                <c:pt idx="3673">
                  <c:v>100000000</c:v>
                </c:pt>
                <c:pt idx="3674">
                  <c:v>60000000</c:v>
                </c:pt>
                <c:pt idx="3675">
                  <c:v>44000000</c:v>
                </c:pt>
                <c:pt idx="3676">
                  <c:v>90000000</c:v>
                </c:pt>
                <c:pt idx="3677">
                  <c:v>100000000</c:v>
                </c:pt>
                <c:pt idx="3678">
                  <c:v>60000000</c:v>
                </c:pt>
                <c:pt idx="3679">
                  <c:v>145000000</c:v>
                </c:pt>
                <c:pt idx="3680">
                  <c:v>45000000</c:v>
                </c:pt>
                <c:pt idx="3681">
                  <c:v>86000000</c:v>
                </c:pt>
                <c:pt idx="3682">
                  <c:v>56000000</c:v>
                </c:pt>
                <c:pt idx="3683">
                  <c:v>50000000</c:v>
                </c:pt>
                <c:pt idx="3684">
                  <c:v>50000000</c:v>
                </c:pt>
                <c:pt idx="3685">
                  <c:v>77000000</c:v>
                </c:pt>
                <c:pt idx="3686">
                  <c:v>80000000</c:v>
                </c:pt>
                <c:pt idx="3687">
                  <c:v>110000000</c:v>
                </c:pt>
                <c:pt idx="3688">
                  <c:v>95000000</c:v>
                </c:pt>
                <c:pt idx="3689">
                  <c:v>72000000</c:v>
                </c:pt>
                <c:pt idx="3690">
                  <c:v>45000000</c:v>
                </c:pt>
                <c:pt idx="3691">
                  <c:v>245000000</c:v>
                </c:pt>
                <c:pt idx="3692">
                  <c:v>85000000</c:v>
                </c:pt>
                <c:pt idx="3693">
                  <c:v>75000000</c:v>
                </c:pt>
                <c:pt idx="3694">
                  <c:v>90000000</c:v>
                </c:pt>
                <c:pt idx="3695">
                  <c:v>80000000</c:v>
                </c:pt>
                <c:pt idx="3696">
                  <c:v>65000000</c:v>
                </c:pt>
                <c:pt idx="3697">
                  <c:v>55000000</c:v>
                </c:pt>
                <c:pt idx="3698">
                  <c:v>82000000</c:v>
                </c:pt>
                <c:pt idx="3699">
                  <c:v>65000000</c:v>
                </c:pt>
                <c:pt idx="3700">
                  <c:v>225000000</c:v>
                </c:pt>
                <c:pt idx="3701">
                  <c:v>60000000</c:v>
                </c:pt>
                <c:pt idx="3702">
                  <c:v>55000000</c:v>
                </c:pt>
                <c:pt idx="3703">
                  <c:v>70000000</c:v>
                </c:pt>
                <c:pt idx="3704">
                  <c:v>60000000</c:v>
                </c:pt>
                <c:pt idx="3705">
                  <c:v>80000000</c:v>
                </c:pt>
                <c:pt idx="3706">
                  <c:v>55000000</c:v>
                </c:pt>
                <c:pt idx="3707">
                  <c:v>105000000</c:v>
                </c:pt>
                <c:pt idx="3708">
                  <c:v>82000000</c:v>
                </c:pt>
                <c:pt idx="3709">
                  <c:v>70000000</c:v>
                </c:pt>
                <c:pt idx="3710">
                  <c:v>55000000</c:v>
                </c:pt>
                <c:pt idx="3711">
                  <c:v>50000000</c:v>
                </c:pt>
                <c:pt idx="3712">
                  <c:v>50000000</c:v>
                </c:pt>
                <c:pt idx="3713">
                  <c:v>60000000</c:v>
                </c:pt>
                <c:pt idx="3714">
                  <c:v>50000000</c:v>
                </c:pt>
                <c:pt idx="3715">
                  <c:v>60000000</c:v>
                </c:pt>
                <c:pt idx="3716">
                  <c:v>54000000</c:v>
                </c:pt>
                <c:pt idx="3717">
                  <c:v>110000000</c:v>
                </c:pt>
                <c:pt idx="3718">
                  <c:v>132000000</c:v>
                </c:pt>
                <c:pt idx="3719">
                  <c:v>50000000</c:v>
                </c:pt>
                <c:pt idx="3720">
                  <c:v>107000000</c:v>
                </c:pt>
                <c:pt idx="3721">
                  <c:v>116000000</c:v>
                </c:pt>
                <c:pt idx="3722">
                  <c:v>55000000</c:v>
                </c:pt>
                <c:pt idx="3723">
                  <c:v>50000000</c:v>
                </c:pt>
                <c:pt idx="3724">
                  <c:v>200000000</c:v>
                </c:pt>
                <c:pt idx="3725">
                  <c:v>50000000</c:v>
                </c:pt>
                <c:pt idx="3726">
                  <c:v>50000000</c:v>
                </c:pt>
                <c:pt idx="3727">
                  <c:v>76000000</c:v>
                </c:pt>
                <c:pt idx="3728">
                  <c:v>88000000</c:v>
                </c:pt>
                <c:pt idx="3729">
                  <c:v>52000000</c:v>
                </c:pt>
                <c:pt idx="3730">
                  <c:v>70000000</c:v>
                </c:pt>
                <c:pt idx="3731">
                  <c:v>57000000</c:v>
                </c:pt>
                <c:pt idx="3732">
                  <c:v>105000000</c:v>
                </c:pt>
                <c:pt idx="3733">
                  <c:v>100000000</c:v>
                </c:pt>
                <c:pt idx="3734">
                  <c:v>155000000</c:v>
                </c:pt>
                <c:pt idx="3735">
                  <c:v>90000000</c:v>
                </c:pt>
                <c:pt idx="3736">
                  <c:v>65000000</c:v>
                </c:pt>
                <c:pt idx="3737">
                  <c:v>70000000</c:v>
                </c:pt>
                <c:pt idx="3738">
                  <c:v>70000000</c:v>
                </c:pt>
                <c:pt idx="3739">
                  <c:v>65000000</c:v>
                </c:pt>
                <c:pt idx="3740">
                  <c:v>135000000</c:v>
                </c:pt>
                <c:pt idx="3741">
                  <c:v>75000000</c:v>
                </c:pt>
                <c:pt idx="3742">
                  <c:v>85000000</c:v>
                </c:pt>
                <c:pt idx="3743">
                  <c:v>60000000</c:v>
                </c:pt>
                <c:pt idx="3744">
                  <c:v>70000000</c:v>
                </c:pt>
                <c:pt idx="3745">
                  <c:v>70000000</c:v>
                </c:pt>
                <c:pt idx="3746">
                  <c:v>135000000</c:v>
                </c:pt>
                <c:pt idx="3747">
                  <c:v>100000000</c:v>
                </c:pt>
                <c:pt idx="3748">
                  <c:v>185000000</c:v>
                </c:pt>
                <c:pt idx="3749">
                  <c:v>75000000</c:v>
                </c:pt>
                <c:pt idx="3750">
                  <c:v>65000000</c:v>
                </c:pt>
                <c:pt idx="3751">
                  <c:v>120000000</c:v>
                </c:pt>
                <c:pt idx="3752">
                  <c:v>60000000</c:v>
                </c:pt>
                <c:pt idx="3753">
                  <c:v>70000000</c:v>
                </c:pt>
                <c:pt idx="3754">
                  <c:v>180000000</c:v>
                </c:pt>
                <c:pt idx="3755">
                  <c:v>180000000</c:v>
                </c:pt>
                <c:pt idx="3756">
                  <c:v>150000000</c:v>
                </c:pt>
                <c:pt idx="3757">
                  <c:v>170000000</c:v>
                </c:pt>
                <c:pt idx="3758">
                  <c:v>70000000</c:v>
                </c:pt>
                <c:pt idx="3759">
                  <c:v>90000000</c:v>
                </c:pt>
                <c:pt idx="3760">
                  <c:v>80000000</c:v>
                </c:pt>
                <c:pt idx="3761">
                  <c:v>135000000</c:v>
                </c:pt>
                <c:pt idx="3762">
                  <c:v>80000000</c:v>
                </c:pt>
                <c:pt idx="3763">
                  <c:v>260000000</c:v>
                </c:pt>
                <c:pt idx="3764">
                  <c:v>60000000</c:v>
                </c:pt>
                <c:pt idx="3765">
                  <c:v>71000000</c:v>
                </c:pt>
                <c:pt idx="3766">
                  <c:v>60000000</c:v>
                </c:pt>
                <c:pt idx="3767">
                  <c:v>100000000</c:v>
                </c:pt>
                <c:pt idx="3768">
                  <c:v>110000000</c:v>
                </c:pt>
                <c:pt idx="3769">
                  <c:v>60000000</c:v>
                </c:pt>
                <c:pt idx="3770">
                  <c:v>80000000</c:v>
                </c:pt>
                <c:pt idx="3771">
                  <c:v>75000000</c:v>
                </c:pt>
                <c:pt idx="3772">
                  <c:v>80000000</c:v>
                </c:pt>
                <c:pt idx="3773">
                  <c:v>87000000</c:v>
                </c:pt>
                <c:pt idx="3774">
                  <c:v>130000000</c:v>
                </c:pt>
                <c:pt idx="3775">
                  <c:v>70000000</c:v>
                </c:pt>
                <c:pt idx="3776">
                  <c:v>80000000</c:v>
                </c:pt>
                <c:pt idx="3777">
                  <c:v>200000000</c:v>
                </c:pt>
                <c:pt idx="3778">
                  <c:v>80000000</c:v>
                </c:pt>
                <c:pt idx="3779">
                  <c:v>90000000</c:v>
                </c:pt>
                <c:pt idx="3780">
                  <c:v>165000000</c:v>
                </c:pt>
                <c:pt idx="3781">
                  <c:v>70000000</c:v>
                </c:pt>
                <c:pt idx="3782">
                  <c:v>120000000</c:v>
                </c:pt>
                <c:pt idx="3783">
                  <c:v>120000000</c:v>
                </c:pt>
                <c:pt idx="3784">
                  <c:v>70000000</c:v>
                </c:pt>
                <c:pt idx="3785">
                  <c:v>100000000</c:v>
                </c:pt>
                <c:pt idx="3786">
                  <c:v>65000000</c:v>
                </c:pt>
                <c:pt idx="3787">
                  <c:v>80000000</c:v>
                </c:pt>
                <c:pt idx="3788">
                  <c:v>100000000</c:v>
                </c:pt>
                <c:pt idx="3789">
                  <c:v>155000000</c:v>
                </c:pt>
                <c:pt idx="3790">
                  <c:v>150000000</c:v>
                </c:pt>
                <c:pt idx="3791">
                  <c:v>84000000</c:v>
                </c:pt>
                <c:pt idx="3792">
                  <c:v>115000000</c:v>
                </c:pt>
                <c:pt idx="3793">
                  <c:v>150000000</c:v>
                </c:pt>
                <c:pt idx="3794">
                  <c:v>112000000</c:v>
                </c:pt>
                <c:pt idx="3795">
                  <c:v>70000000</c:v>
                </c:pt>
                <c:pt idx="3796">
                  <c:v>130000000</c:v>
                </c:pt>
                <c:pt idx="3797">
                  <c:v>75000000</c:v>
                </c:pt>
                <c:pt idx="3798">
                  <c:v>80000000</c:v>
                </c:pt>
                <c:pt idx="3799">
                  <c:v>70000000</c:v>
                </c:pt>
                <c:pt idx="3800">
                  <c:v>86000000</c:v>
                </c:pt>
                <c:pt idx="3801">
                  <c:v>135000000</c:v>
                </c:pt>
                <c:pt idx="3802">
                  <c:v>115000000</c:v>
                </c:pt>
                <c:pt idx="3803">
                  <c:v>200000000</c:v>
                </c:pt>
                <c:pt idx="3804">
                  <c:v>175000000</c:v>
                </c:pt>
                <c:pt idx="3805">
                  <c:v>102000000</c:v>
                </c:pt>
                <c:pt idx="3806">
                  <c:v>140000000</c:v>
                </c:pt>
                <c:pt idx="3807">
                  <c:v>140000000</c:v>
                </c:pt>
                <c:pt idx="3808">
                  <c:v>100000000</c:v>
                </c:pt>
                <c:pt idx="3809">
                  <c:v>120000000</c:v>
                </c:pt>
                <c:pt idx="3810">
                  <c:v>105000000</c:v>
                </c:pt>
                <c:pt idx="3811">
                  <c:v>105000000</c:v>
                </c:pt>
                <c:pt idx="3812">
                  <c:v>150000000</c:v>
                </c:pt>
                <c:pt idx="3813">
                  <c:v>100000000</c:v>
                </c:pt>
                <c:pt idx="3814">
                  <c:v>178000000</c:v>
                </c:pt>
                <c:pt idx="3815">
                  <c:v>95000000</c:v>
                </c:pt>
                <c:pt idx="3816">
                  <c:v>81200000</c:v>
                </c:pt>
                <c:pt idx="3817">
                  <c:v>130000000</c:v>
                </c:pt>
                <c:pt idx="3818">
                  <c:v>130000000</c:v>
                </c:pt>
                <c:pt idx="3819">
                  <c:v>90000000</c:v>
                </c:pt>
                <c:pt idx="3820">
                  <c:v>225000000</c:v>
                </c:pt>
                <c:pt idx="3821">
                  <c:v>200000000</c:v>
                </c:pt>
                <c:pt idx="3822">
                  <c:v>84450000</c:v>
                </c:pt>
                <c:pt idx="3823">
                  <c:v>149000000</c:v>
                </c:pt>
                <c:pt idx="3824">
                  <c:v>107000000</c:v>
                </c:pt>
                <c:pt idx="3825">
                  <c:v>107000000</c:v>
                </c:pt>
                <c:pt idx="3826">
                  <c:v>110000000</c:v>
                </c:pt>
                <c:pt idx="3827">
                  <c:v>110000000</c:v>
                </c:pt>
                <c:pt idx="3828">
                  <c:v>175000000</c:v>
                </c:pt>
                <c:pt idx="3829">
                  <c:v>150000000</c:v>
                </c:pt>
                <c:pt idx="3830">
                  <c:v>98000000</c:v>
                </c:pt>
                <c:pt idx="3831">
                  <c:v>140000000</c:v>
                </c:pt>
                <c:pt idx="3832">
                  <c:v>150000000</c:v>
                </c:pt>
                <c:pt idx="3833">
                  <c:v>190000000</c:v>
                </c:pt>
                <c:pt idx="3834">
                  <c:v>100000000</c:v>
                </c:pt>
                <c:pt idx="3835">
                  <c:v>120000000</c:v>
                </c:pt>
                <c:pt idx="3836">
                  <c:v>90000000</c:v>
                </c:pt>
                <c:pt idx="3837">
                  <c:v>126000000</c:v>
                </c:pt>
                <c:pt idx="3838">
                  <c:v>126000000</c:v>
                </c:pt>
                <c:pt idx="3839">
                  <c:v>92000000</c:v>
                </c:pt>
                <c:pt idx="3840">
                  <c:v>170000000</c:v>
                </c:pt>
                <c:pt idx="3841">
                  <c:v>94000000</c:v>
                </c:pt>
                <c:pt idx="3842">
                  <c:v>200000000</c:v>
                </c:pt>
                <c:pt idx="3843">
                  <c:v>100000000</c:v>
                </c:pt>
                <c:pt idx="3844">
                  <c:v>170000000</c:v>
                </c:pt>
                <c:pt idx="3845">
                  <c:v>130000000</c:v>
                </c:pt>
                <c:pt idx="3846">
                  <c:v>190000000</c:v>
                </c:pt>
                <c:pt idx="3847">
                  <c:v>100000000</c:v>
                </c:pt>
                <c:pt idx="3848">
                  <c:v>160000000</c:v>
                </c:pt>
                <c:pt idx="3849">
                  <c:v>140000000</c:v>
                </c:pt>
                <c:pt idx="3850">
                  <c:v>103000000</c:v>
                </c:pt>
                <c:pt idx="3851">
                  <c:v>135000000</c:v>
                </c:pt>
                <c:pt idx="3852">
                  <c:v>137000000</c:v>
                </c:pt>
                <c:pt idx="3853">
                  <c:v>140000000</c:v>
                </c:pt>
                <c:pt idx="3854">
                  <c:v>200000000</c:v>
                </c:pt>
                <c:pt idx="3855">
                  <c:v>180000000</c:v>
                </c:pt>
                <c:pt idx="3856">
                  <c:v>160000000</c:v>
                </c:pt>
                <c:pt idx="3857">
                  <c:v>160000000</c:v>
                </c:pt>
                <c:pt idx="3858">
                  <c:v>150000000</c:v>
                </c:pt>
                <c:pt idx="3859">
                  <c:v>150000000</c:v>
                </c:pt>
                <c:pt idx="3860">
                  <c:v>150000000</c:v>
                </c:pt>
                <c:pt idx="3861">
                  <c:v>155000000</c:v>
                </c:pt>
                <c:pt idx="3862">
                  <c:v>215000000</c:v>
                </c:pt>
                <c:pt idx="3863">
                  <c:v>150000000</c:v>
                </c:pt>
                <c:pt idx="3864">
                  <c:v>176000000</c:v>
                </c:pt>
                <c:pt idx="3865">
                  <c:v>195000000</c:v>
                </c:pt>
                <c:pt idx="3866">
                  <c:v>175000000</c:v>
                </c:pt>
                <c:pt idx="3867">
                  <c:v>140000000</c:v>
                </c:pt>
                <c:pt idx="3868">
                  <c:v>209000000</c:v>
                </c:pt>
                <c:pt idx="3869">
                  <c:v>160000000</c:v>
                </c:pt>
                <c:pt idx="3870">
                  <c:v>150000000</c:v>
                </c:pt>
                <c:pt idx="3871">
                  <c:v>165000000</c:v>
                </c:pt>
                <c:pt idx="3872">
                  <c:v>200000000</c:v>
                </c:pt>
                <c:pt idx="3873">
                  <c:v>263700000</c:v>
                </c:pt>
                <c:pt idx="3874">
                  <c:v>300000000</c:v>
                </c:pt>
                <c:pt idx="3875">
                  <c:v>390000000</c:v>
                </c:pt>
                <c:pt idx="3876">
                  <c:v>400000000</c:v>
                </c:pt>
                <c:pt idx="3877">
                  <c:v>553632000</c:v>
                </c:pt>
                <c:pt idx="3878">
                  <c:v>600000000</c:v>
                </c:pt>
                <c:pt idx="3879">
                  <c:v>700000000</c:v>
                </c:pt>
                <c:pt idx="3880">
                  <c:v>700000000</c:v>
                </c:pt>
                <c:pt idx="3881">
                  <c:v>1000000000</c:v>
                </c:pt>
                <c:pt idx="3882">
                  <c:v>1100000000</c:v>
                </c:pt>
                <c:pt idx="3883">
                  <c:v>2127519898</c:v>
                </c:pt>
                <c:pt idx="3884">
                  <c:v>2400000000</c:v>
                </c:pt>
                <c:pt idx="3885">
                  <c:v>2500000000</c:v>
                </c:pt>
                <c:pt idx="3886">
                  <c:v>4200000000</c:v>
                </c:pt>
                <c:pt idx="3887">
                  <c:v>12215500000</c:v>
                </c:pt>
              </c:numCache>
            </c:numRef>
          </c:xVal>
          <c:yVal>
            <c:numRef>
              <c:f>'B.profit-budget'!$B$2:$B$4159</c:f>
              <c:numCache>
                <c:formatCode>General</c:formatCode>
                <c:ptCount val="4158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403279547</c:v>
                </c:pt>
                <c:pt idx="7">
                  <c:v>377783777</c:v>
                </c:pt>
                <c:pt idx="8">
                  <c:v>359544677</c:v>
                </c:pt>
                <c:pt idx="9">
                  <c:v>348316061</c:v>
                </c:pt>
                <c:pt idx="10">
                  <c:v>329999255</c:v>
                </c:pt>
                <c:pt idx="11">
                  <c:v>305024263</c:v>
                </c:pt>
                <c:pt idx="12">
                  <c:v>294645577</c:v>
                </c:pt>
                <c:pt idx="13">
                  <c:v>293784000</c:v>
                </c:pt>
                <c:pt idx="14">
                  <c:v>292049635</c:v>
                </c:pt>
                <c:pt idx="15">
                  <c:v>291323553</c:v>
                </c:pt>
                <c:pt idx="16">
                  <c:v>286838870</c:v>
                </c:pt>
                <c:pt idx="17">
                  <c:v>286471036</c:v>
                </c:pt>
                <c:pt idx="18">
                  <c:v>283019252</c:v>
                </c:pt>
                <c:pt idx="19">
                  <c:v>276625409</c:v>
                </c:pt>
                <c:pt idx="20">
                  <c:v>274691196</c:v>
                </c:pt>
                <c:pt idx="21">
                  <c:v>272158751</c:v>
                </c:pt>
                <c:pt idx="22">
                  <c:v>267761243</c:v>
                </c:pt>
                <c:pt idx="23">
                  <c:v>267262555</c:v>
                </c:pt>
                <c:pt idx="24">
                  <c:v>264706375</c:v>
                </c:pt>
                <c:pt idx="25">
                  <c:v>262029560</c:v>
                </c:pt>
                <c:pt idx="26">
                  <c:v>253501675</c:v>
                </c:pt>
                <c:pt idx="27">
                  <c:v>252000000</c:v>
                </c:pt>
                <c:pt idx="28">
                  <c:v>250736600</c:v>
                </c:pt>
                <c:pt idx="29">
                  <c:v>248505540</c:v>
                </c:pt>
                <c:pt idx="30">
                  <c:v>246623634</c:v>
                </c:pt>
                <c:pt idx="31">
                  <c:v>246478898</c:v>
                </c:pt>
                <c:pt idx="32">
                  <c:v>242313371</c:v>
                </c:pt>
                <c:pt idx="33">
                  <c:v>236437427</c:v>
                </c:pt>
                <c:pt idx="34">
                  <c:v>232523113</c:v>
                </c:pt>
                <c:pt idx="35">
                  <c:v>231124059</c:v>
                </c:pt>
                <c:pt idx="36">
                  <c:v>226950375</c:v>
                </c:pt>
                <c:pt idx="37">
                  <c:v>224374454</c:v>
                </c:pt>
                <c:pt idx="38">
                  <c:v>220837577</c:v>
                </c:pt>
                <c:pt idx="39">
                  <c:v>220760500</c:v>
                </c:pt>
                <c:pt idx="40">
                  <c:v>216188924</c:v>
                </c:pt>
                <c:pt idx="41">
                  <c:v>214984497</c:v>
                </c:pt>
                <c:pt idx="42">
                  <c:v>212103873</c:v>
                </c:pt>
                <c:pt idx="43">
                  <c:v>208992272</c:v>
                </c:pt>
                <c:pt idx="44">
                  <c:v>208991599</c:v>
                </c:pt>
                <c:pt idx="45">
                  <c:v>207652016</c:v>
                </c:pt>
                <c:pt idx="46">
                  <c:v>202076689</c:v>
                </c:pt>
                <c:pt idx="47">
                  <c:v>199167575</c:v>
                </c:pt>
                <c:pt idx="48">
                  <c:v>198130642</c:v>
                </c:pt>
                <c:pt idx="49">
                  <c:v>198032628</c:v>
                </c:pt>
                <c:pt idx="50">
                  <c:v>197756197</c:v>
                </c:pt>
                <c:pt idx="51">
                  <c:v>196565000</c:v>
                </c:pt>
                <c:pt idx="52">
                  <c:v>195675583</c:v>
                </c:pt>
                <c:pt idx="53">
                  <c:v>195631306</c:v>
                </c:pt>
                <c:pt idx="54">
                  <c:v>194678278</c:v>
                </c:pt>
                <c:pt idx="55">
                  <c:v>194200000</c:v>
                </c:pt>
                <c:pt idx="56">
                  <c:v>192557891</c:v>
                </c:pt>
                <c:pt idx="57">
                  <c:v>191609762</c:v>
                </c:pt>
                <c:pt idx="58">
                  <c:v>189350219</c:v>
                </c:pt>
                <c:pt idx="59">
                  <c:v>187645141</c:v>
                </c:pt>
                <c:pt idx="60">
                  <c:v>187645141</c:v>
                </c:pt>
                <c:pt idx="61">
                  <c:v>182925485</c:v>
                </c:pt>
                <c:pt idx="62">
                  <c:v>182501645</c:v>
                </c:pt>
                <c:pt idx="63">
                  <c:v>181454367</c:v>
                </c:pt>
                <c:pt idx="64">
                  <c:v>178298180</c:v>
                </c:pt>
                <c:pt idx="65">
                  <c:v>175360000</c:v>
                </c:pt>
                <c:pt idx="66">
                  <c:v>174907418</c:v>
                </c:pt>
                <c:pt idx="67">
                  <c:v>174455986</c:v>
                </c:pt>
                <c:pt idx="68">
                  <c:v>174084951</c:v>
                </c:pt>
                <c:pt idx="69">
                  <c:v>173377893</c:v>
                </c:pt>
                <c:pt idx="70">
                  <c:v>172399422</c:v>
                </c:pt>
                <c:pt idx="71">
                  <c:v>172298923</c:v>
                </c:pt>
                <c:pt idx="72">
                  <c:v>172298923</c:v>
                </c:pt>
                <c:pt idx="73">
                  <c:v>169437578</c:v>
                </c:pt>
                <c:pt idx="74">
                  <c:v>168759914</c:v>
                </c:pt>
                <c:pt idx="75">
                  <c:v>168628680</c:v>
                </c:pt>
                <c:pt idx="76">
                  <c:v>165835000</c:v>
                </c:pt>
                <c:pt idx="77">
                  <c:v>165388685</c:v>
                </c:pt>
                <c:pt idx="78">
                  <c:v>164406268</c:v>
                </c:pt>
                <c:pt idx="79">
                  <c:v>163130696</c:v>
                </c:pt>
                <c:pt idx="80">
                  <c:v>162208848</c:v>
                </c:pt>
                <c:pt idx="81">
                  <c:v>161970615</c:v>
                </c:pt>
                <c:pt idx="82">
                  <c:v>161796233</c:v>
                </c:pt>
                <c:pt idx="83">
                  <c:v>161781728</c:v>
                </c:pt>
                <c:pt idx="84">
                  <c:v>161589580</c:v>
                </c:pt>
                <c:pt idx="85">
                  <c:v>160706665</c:v>
                </c:pt>
                <c:pt idx="86">
                  <c:v>160147615</c:v>
                </c:pt>
                <c:pt idx="87">
                  <c:v>160034110</c:v>
                </c:pt>
                <c:pt idx="88">
                  <c:v>157358779</c:v>
                </c:pt>
                <c:pt idx="89">
                  <c:v>157326336</c:v>
                </c:pt>
                <c:pt idx="90">
                  <c:v>157197282</c:v>
                </c:pt>
                <c:pt idx="91">
                  <c:v>156780960</c:v>
                </c:pt>
                <c:pt idx="92">
                  <c:v>156074524</c:v>
                </c:pt>
                <c:pt idx="93">
                  <c:v>155965690</c:v>
                </c:pt>
                <c:pt idx="94">
                  <c:v>155823397</c:v>
                </c:pt>
                <c:pt idx="95">
                  <c:v>155585516</c:v>
                </c:pt>
                <c:pt idx="96">
                  <c:v>155200000</c:v>
                </c:pt>
                <c:pt idx="97">
                  <c:v>155014286</c:v>
                </c:pt>
                <c:pt idx="98">
                  <c:v>154449475</c:v>
                </c:pt>
                <c:pt idx="99">
                  <c:v>154449475</c:v>
                </c:pt>
                <c:pt idx="100">
                  <c:v>154436380</c:v>
                </c:pt>
                <c:pt idx="101">
                  <c:v>154100000</c:v>
                </c:pt>
                <c:pt idx="102">
                  <c:v>153483808</c:v>
                </c:pt>
                <c:pt idx="103">
                  <c:v>151870271</c:v>
                </c:pt>
                <c:pt idx="104">
                  <c:v>150079163</c:v>
                </c:pt>
                <c:pt idx="105">
                  <c:v>149688385</c:v>
                </c:pt>
                <c:pt idx="106">
                  <c:v>149171806</c:v>
                </c:pt>
                <c:pt idx="107">
                  <c:v>147825435</c:v>
                </c:pt>
                <c:pt idx="108">
                  <c:v>146119491</c:v>
                </c:pt>
                <c:pt idx="109">
                  <c:v>145592590</c:v>
                </c:pt>
                <c:pt idx="110">
                  <c:v>144705587</c:v>
                </c:pt>
                <c:pt idx="111">
                  <c:v>144613391</c:v>
                </c:pt>
                <c:pt idx="112">
                  <c:v>143630478</c:v>
                </c:pt>
                <c:pt idx="113">
                  <c:v>142645693</c:v>
                </c:pt>
                <c:pt idx="114">
                  <c:v>142000866</c:v>
                </c:pt>
                <c:pt idx="115">
                  <c:v>141616238</c:v>
                </c:pt>
                <c:pt idx="116">
                  <c:v>141487252</c:v>
                </c:pt>
                <c:pt idx="117">
                  <c:v>140863268</c:v>
                </c:pt>
                <c:pt idx="118">
                  <c:v>140470114</c:v>
                </c:pt>
                <c:pt idx="119">
                  <c:v>140381405</c:v>
                </c:pt>
                <c:pt idx="120">
                  <c:v>139994397</c:v>
                </c:pt>
                <c:pt idx="121">
                  <c:v>139875760</c:v>
                </c:pt>
                <c:pt idx="122">
                  <c:v>138600000</c:v>
                </c:pt>
                <c:pt idx="123">
                  <c:v>137170000</c:v>
                </c:pt>
                <c:pt idx="124">
                  <c:v>137031035</c:v>
                </c:pt>
                <c:pt idx="125">
                  <c:v>136576745</c:v>
                </c:pt>
                <c:pt idx="126">
                  <c:v>136395380</c:v>
                </c:pt>
                <c:pt idx="127">
                  <c:v>136138454</c:v>
                </c:pt>
                <c:pt idx="128">
                  <c:v>135992840</c:v>
                </c:pt>
                <c:pt idx="129">
                  <c:v>135992840</c:v>
                </c:pt>
                <c:pt idx="130">
                  <c:v>134185206</c:v>
                </c:pt>
                <c:pt idx="131">
                  <c:v>134185206</c:v>
                </c:pt>
                <c:pt idx="132">
                  <c:v>133031347</c:v>
                </c:pt>
                <c:pt idx="133">
                  <c:v>133029270</c:v>
                </c:pt>
                <c:pt idx="134">
                  <c:v>132568851</c:v>
                </c:pt>
                <c:pt idx="135">
                  <c:v>132056505</c:v>
                </c:pt>
                <c:pt idx="136">
                  <c:v>132011114</c:v>
                </c:pt>
                <c:pt idx="137">
                  <c:v>131963328</c:v>
                </c:pt>
                <c:pt idx="138">
                  <c:v>131492479</c:v>
                </c:pt>
                <c:pt idx="139">
                  <c:v>129279795</c:v>
                </c:pt>
                <c:pt idx="140">
                  <c:v>128821952</c:v>
                </c:pt>
                <c:pt idx="141">
                  <c:v>128339411</c:v>
                </c:pt>
                <c:pt idx="142">
                  <c:v>126319195</c:v>
                </c:pt>
                <c:pt idx="143">
                  <c:v>126147885</c:v>
                </c:pt>
                <c:pt idx="144">
                  <c:v>125684505</c:v>
                </c:pt>
                <c:pt idx="145">
                  <c:v>125665036</c:v>
                </c:pt>
                <c:pt idx="146">
                  <c:v>124052771</c:v>
                </c:pt>
                <c:pt idx="147">
                  <c:v>123947053</c:v>
                </c:pt>
                <c:pt idx="148">
                  <c:v>123795342</c:v>
                </c:pt>
                <c:pt idx="149">
                  <c:v>123001229</c:v>
                </c:pt>
                <c:pt idx="150">
                  <c:v>122833357</c:v>
                </c:pt>
                <c:pt idx="151">
                  <c:v>121666058</c:v>
                </c:pt>
                <c:pt idx="152">
                  <c:v>120430993</c:v>
                </c:pt>
                <c:pt idx="153">
                  <c:v>120000989</c:v>
                </c:pt>
                <c:pt idx="154">
                  <c:v>119358727</c:v>
                </c:pt>
                <c:pt idx="155">
                  <c:v>119019489</c:v>
                </c:pt>
                <c:pt idx="156">
                  <c:v>118734225</c:v>
                </c:pt>
                <c:pt idx="157">
                  <c:v>118136719</c:v>
                </c:pt>
                <c:pt idx="158">
                  <c:v>117979556</c:v>
                </c:pt>
                <c:pt idx="159">
                  <c:v>117500000</c:v>
                </c:pt>
                <c:pt idx="160">
                  <c:v>117387405</c:v>
                </c:pt>
                <c:pt idx="161">
                  <c:v>117387272</c:v>
                </c:pt>
                <c:pt idx="162">
                  <c:v>117204440</c:v>
                </c:pt>
                <c:pt idx="163">
                  <c:v>117137090</c:v>
                </c:pt>
                <c:pt idx="164">
                  <c:v>116900000</c:v>
                </c:pt>
                <c:pt idx="165">
                  <c:v>116578352</c:v>
                </c:pt>
                <c:pt idx="166">
                  <c:v>116348400</c:v>
                </c:pt>
                <c:pt idx="167">
                  <c:v>116275247</c:v>
                </c:pt>
                <c:pt idx="168">
                  <c:v>115329763</c:v>
                </c:pt>
                <c:pt idx="169">
                  <c:v>115096820</c:v>
                </c:pt>
                <c:pt idx="170">
                  <c:v>115085755</c:v>
                </c:pt>
                <c:pt idx="171">
                  <c:v>115058047</c:v>
                </c:pt>
                <c:pt idx="172">
                  <c:v>114223000</c:v>
                </c:pt>
                <c:pt idx="173">
                  <c:v>113368971</c:v>
                </c:pt>
                <c:pt idx="174">
                  <c:v>113078393</c:v>
                </c:pt>
                <c:pt idx="175">
                  <c:v>113067808</c:v>
                </c:pt>
                <c:pt idx="176">
                  <c:v>112868837</c:v>
                </c:pt>
                <c:pt idx="177">
                  <c:v>112805123</c:v>
                </c:pt>
                <c:pt idx="178">
                  <c:v>112708996</c:v>
                </c:pt>
                <c:pt idx="179">
                  <c:v>112435221</c:v>
                </c:pt>
                <c:pt idx="180">
                  <c:v>112057433</c:v>
                </c:pt>
                <c:pt idx="181">
                  <c:v>111727000</c:v>
                </c:pt>
                <c:pt idx="182">
                  <c:v>111709845</c:v>
                </c:pt>
                <c:pt idx="183">
                  <c:v>111225040</c:v>
                </c:pt>
                <c:pt idx="184">
                  <c:v>111175354</c:v>
                </c:pt>
                <c:pt idx="185">
                  <c:v>111088910</c:v>
                </c:pt>
                <c:pt idx="186">
                  <c:v>110922370</c:v>
                </c:pt>
                <c:pt idx="187">
                  <c:v>110505958</c:v>
                </c:pt>
                <c:pt idx="188">
                  <c:v>110117807</c:v>
                </c:pt>
                <c:pt idx="189">
                  <c:v>110071312</c:v>
                </c:pt>
                <c:pt idx="190">
                  <c:v>109731527</c:v>
                </c:pt>
                <c:pt idx="191">
                  <c:v>109141530</c:v>
                </c:pt>
                <c:pt idx="192">
                  <c:v>108899130</c:v>
                </c:pt>
                <c:pt idx="193">
                  <c:v>108383253</c:v>
                </c:pt>
                <c:pt idx="194">
                  <c:v>108132370</c:v>
                </c:pt>
                <c:pt idx="195">
                  <c:v>107902283</c:v>
                </c:pt>
                <c:pt idx="196">
                  <c:v>107704099</c:v>
                </c:pt>
                <c:pt idx="197">
                  <c:v>107600000</c:v>
                </c:pt>
                <c:pt idx="198">
                  <c:v>107586036</c:v>
                </c:pt>
                <c:pt idx="199">
                  <c:v>107575142</c:v>
                </c:pt>
                <c:pt idx="200">
                  <c:v>106735396</c:v>
                </c:pt>
                <c:pt idx="201">
                  <c:v>106709992</c:v>
                </c:pt>
                <c:pt idx="202">
                  <c:v>106573705</c:v>
                </c:pt>
                <c:pt idx="203">
                  <c:v>106512310</c:v>
                </c:pt>
                <c:pt idx="204">
                  <c:v>106512310</c:v>
                </c:pt>
                <c:pt idx="205">
                  <c:v>106512310</c:v>
                </c:pt>
                <c:pt idx="206">
                  <c:v>106415432</c:v>
                </c:pt>
                <c:pt idx="207">
                  <c:v>106386216</c:v>
                </c:pt>
                <c:pt idx="208">
                  <c:v>106148159</c:v>
                </c:pt>
                <c:pt idx="209">
                  <c:v>106148159</c:v>
                </c:pt>
                <c:pt idx="210">
                  <c:v>104948780</c:v>
                </c:pt>
                <c:pt idx="211">
                  <c:v>104360277</c:v>
                </c:pt>
                <c:pt idx="212">
                  <c:v>104360277</c:v>
                </c:pt>
                <c:pt idx="213">
                  <c:v>104007640</c:v>
                </c:pt>
                <c:pt idx="214">
                  <c:v>103620822</c:v>
                </c:pt>
                <c:pt idx="215">
                  <c:v>102843350</c:v>
                </c:pt>
                <c:pt idx="216">
                  <c:v>102277056</c:v>
                </c:pt>
                <c:pt idx="217">
                  <c:v>101938730</c:v>
                </c:pt>
                <c:pt idx="218">
                  <c:v>101697350</c:v>
                </c:pt>
                <c:pt idx="219">
                  <c:v>101500000</c:v>
                </c:pt>
                <c:pt idx="220">
                  <c:v>101463226</c:v>
                </c:pt>
                <c:pt idx="221">
                  <c:v>101340178</c:v>
                </c:pt>
                <c:pt idx="222">
                  <c:v>101049130</c:v>
                </c:pt>
                <c:pt idx="223">
                  <c:v>100965237</c:v>
                </c:pt>
                <c:pt idx="224">
                  <c:v>100722000</c:v>
                </c:pt>
                <c:pt idx="225">
                  <c:v>100315155</c:v>
                </c:pt>
                <c:pt idx="226">
                  <c:v>100175871</c:v>
                </c:pt>
                <c:pt idx="227">
                  <c:v>99930000</c:v>
                </c:pt>
                <c:pt idx="228">
                  <c:v>99541238</c:v>
                </c:pt>
                <c:pt idx="229">
                  <c:v>99455175</c:v>
                </c:pt>
                <c:pt idx="230">
                  <c:v>99093296</c:v>
                </c:pt>
                <c:pt idx="231">
                  <c:v>99007828</c:v>
                </c:pt>
                <c:pt idx="232">
                  <c:v>98614544</c:v>
                </c:pt>
                <c:pt idx="233">
                  <c:v>98405771</c:v>
                </c:pt>
                <c:pt idx="234">
                  <c:v>97992827</c:v>
                </c:pt>
                <c:pt idx="235">
                  <c:v>97637474</c:v>
                </c:pt>
                <c:pt idx="236">
                  <c:v>97224271</c:v>
                </c:pt>
                <c:pt idx="237">
                  <c:v>96968774</c:v>
                </c:pt>
                <c:pt idx="238">
                  <c:v>96945720</c:v>
                </c:pt>
                <c:pt idx="239">
                  <c:v>96936400</c:v>
                </c:pt>
                <c:pt idx="240">
                  <c:v>96447667</c:v>
                </c:pt>
                <c:pt idx="241">
                  <c:v>96308900</c:v>
                </c:pt>
                <c:pt idx="242">
                  <c:v>96300000</c:v>
                </c:pt>
                <c:pt idx="243">
                  <c:v>96248145</c:v>
                </c:pt>
                <c:pt idx="244">
                  <c:v>95014030</c:v>
                </c:pt>
                <c:pt idx="245">
                  <c:v>94852971</c:v>
                </c:pt>
                <c:pt idx="246">
                  <c:v>94324072</c:v>
                </c:pt>
                <c:pt idx="247">
                  <c:v>94324072</c:v>
                </c:pt>
                <c:pt idx="248">
                  <c:v>93952327</c:v>
                </c:pt>
                <c:pt idx="249">
                  <c:v>93506210</c:v>
                </c:pt>
                <c:pt idx="250">
                  <c:v>92536138</c:v>
                </c:pt>
                <c:pt idx="251">
                  <c:v>92012643</c:v>
                </c:pt>
                <c:pt idx="252">
                  <c:v>91704210</c:v>
                </c:pt>
                <c:pt idx="253">
                  <c:v>91519448</c:v>
                </c:pt>
                <c:pt idx="254">
                  <c:v>91518352</c:v>
                </c:pt>
                <c:pt idx="255">
                  <c:v>90900000</c:v>
                </c:pt>
                <c:pt idx="256">
                  <c:v>90736215</c:v>
                </c:pt>
                <c:pt idx="257">
                  <c:v>90397307</c:v>
                </c:pt>
                <c:pt idx="258">
                  <c:v>89746958</c:v>
                </c:pt>
                <c:pt idx="259">
                  <c:v>89732962</c:v>
                </c:pt>
                <c:pt idx="260">
                  <c:v>89692572</c:v>
                </c:pt>
                <c:pt idx="261">
                  <c:v>89214072</c:v>
                </c:pt>
                <c:pt idx="262">
                  <c:v>88495848</c:v>
                </c:pt>
                <c:pt idx="263">
                  <c:v>88166115</c:v>
                </c:pt>
                <c:pt idx="264">
                  <c:v>88001286</c:v>
                </c:pt>
                <c:pt idx="265">
                  <c:v>87775460</c:v>
                </c:pt>
                <c:pt idx="266">
                  <c:v>87620724</c:v>
                </c:pt>
                <c:pt idx="267">
                  <c:v>87559438</c:v>
                </c:pt>
                <c:pt idx="268">
                  <c:v>86978840</c:v>
                </c:pt>
                <c:pt idx="269">
                  <c:v>86757447</c:v>
                </c:pt>
                <c:pt idx="270">
                  <c:v>86631310</c:v>
                </c:pt>
                <c:pt idx="271">
                  <c:v>86600000</c:v>
                </c:pt>
                <c:pt idx="272">
                  <c:v>86546825</c:v>
                </c:pt>
                <c:pt idx="273">
                  <c:v>85762022</c:v>
                </c:pt>
                <c:pt idx="274">
                  <c:v>85648585</c:v>
                </c:pt>
                <c:pt idx="275">
                  <c:v>85646235</c:v>
                </c:pt>
                <c:pt idx="276">
                  <c:v>85512915</c:v>
                </c:pt>
                <c:pt idx="277">
                  <c:v>85395021</c:v>
                </c:pt>
                <c:pt idx="278">
                  <c:v>85069696</c:v>
                </c:pt>
                <c:pt idx="279">
                  <c:v>85014968</c:v>
                </c:pt>
                <c:pt idx="280">
                  <c:v>84805005</c:v>
                </c:pt>
                <c:pt idx="281">
                  <c:v>84713132</c:v>
                </c:pt>
                <c:pt idx="282">
                  <c:v>84670866</c:v>
                </c:pt>
                <c:pt idx="283">
                  <c:v>84222438</c:v>
                </c:pt>
                <c:pt idx="284">
                  <c:v>84031112</c:v>
                </c:pt>
                <c:pt idx="285">
                  <c:v>83740650</c:v>
                </c:pt>
                <c:pt idx="286">
                  <c:v>83500000</c:v>
                </c:pt>
                <c:pt idx="287">
                  <c:v>83243478</c:v>
                </c:pt>
                <c:pt idx="288">
                  <c:v>83151473</c:v>
                </c:pt>
                <c:pt idx="289">
                  <c:v>83025093</c:v>
                </c:pt>
                <c:pt idx="290">
                  <c:v>82922376</c:v>
                </c:pt>
                <c:pt idx="291">
                  <c:v>82831698</c:v>
                </c:pt>
                <c:pt idx="292">
                  <c:v>82800000</c:v>
                </c:pt>
                <c:pt idx="293">
                  <c:v>82800000</c:v>
                </c:pt>
                <c:pt idx="294">
                  <c:v>82528646</c:v>
                </c:pt>
                <c:pt idx="295">
                  <c:v>82299717</c:v>
                </c:pt>
                <c:pt idx="296">
                  <c:v>82149590</c:v>
                </c:pt>
                <c:pt idx="297">
                  <c:v>82001186</c:v>
                </c:pt>
                <c:pt idx="298">
                  <c:v>81749884</c:v>
                </c:pt>
                <c:pt idx="299">
                  <c:v>81700000</c:v>
                </c:pt>
                <c:pt idx="300">
                  <c:v>80805112</c:v>
                </c:pt>
                <c:pt idx="301">
                  <c:v>80292856</c:v>
                </c:pt>
                <c:pt idx="302">
                  <c:v>80249062</c:v>
                </c:pt>
                <c:pt idx="303">
                  <c:v>80011740</c:v>
                </c:pt>
                <c:pt idx="304">
                  <c:v>80011740</c:v>
                </c:pt>
                <c:pt idx="305">
                  <c:v>79900000</c:v>
                </c:pt>
                <c:pt idx="306">
                  <c:v>79556401</c:v>
                </c:pt>
                <c:pt idx="307">
                  <c:v>79547205</c:v>
                </c:pt>
                <c:pt idx="308">
                  <c:v>79471845</c:v>
                </c:pt>
                <c:pt idx="309">
                  <c:v>79460116</c:v>
                </c:pt>
                <c:pt idx="310">
                  <c:v>79444419</c:v>
                </c:pt>
                <c:pt idx="311">
                  <c:v>79443253</c:v>
                </c:pt>
                <c:pt idx="312">
                  <c:v>79225854</c:v>
                </c:pt>
                <c:pt idx="313">
                  <c:v>79218018</c:v>
                </c:pt>
                <c:pt idx="314">
                  <c:v>79175854</c:v>
                </c:pt>
                <c:pt idx="315">
                  <c:v>78574831</c:v>
                </c:pt>
                <c:pt idx="316">
                  <c:v>78530303</c:v>
                </c:pt>
                <c:pt idx="317">
                  <c:v>78530303</c:v>
                </c:pt>
                <c:pt idx="318">
                  <c:v>78500000</c:v>
                </c:pt>
                <c:pt idx="319">
                  <c:v>78360000</c:v>
                </c:pt>
                <c:pt idx="320">
                  <c:v>78038276</c:v>
                </c:pt>
                <c:pt idx="321">
                  <c:v>77997349</c:v>
                </c:pt>
                <c:pt idx="322">
                  <c:v>77946274</c:v>
                </c:pt>
                <c:pt idx="323">
                  <c:v>77763837</c:v>
                </c:pt>
                <c:pt idx="324">
                  <c:v>77692062</c:v>
                </c:pt>
                <c:pt idx="325">
                  <c:v>77334374</c:v>
                </c:pt>
                <c:pt idx="326">
                  <c:v>77121452</c:v>
                </c:pt>
                <c:pt idx="327">
                  <c:v>77001351</c:v>
                </c:pt>
                <c:pt idx="328">
                  <c:v>76975169</c:v>
                </c:pt>
                <c:pt idx="329">
                  <c:v>76823600</c:v>
                </c:pt>
                <c:pt idx="330">
                  <c:v>76801374</c:v>
                </c:pt>
                <c:pt idx="331">
                  <c:v>76700000</c:v>
                </c:pt>
                <c:pt idx="332">
                  <c:v>76694016</c:v>
                </c:pt>
                <c:pt idx="333">
                  <c:v>76491683</c:v>
                </c:pt>
                <c:pt idx="334">
                  <c:v>76203320</c:v>
                </c:pt>
                <c:pt idx="335">
                  <c:v>76115031</c:v>
                </c:pt>
                <c:pt idx="336">
                  <c:v>76107476</c:v>
                </c:pt>
                <c:pt idx="337">
                  <c:v>76088877</c:v>
                </c:pt>
                <c:pt idx="338">
                  <c:v>76028097</c:v>
                </c:pt>
                <c:pt idx="339">
                  <c:v>75724075</c:v>
                </c:pt>
                <c:pt idx="340">
                  <c:v>75502246</c:v>
                </c:pt>
                <c:pt idx="341">
                  <c:v>75300000</c:v>
                </c:pt>
                <c:pt idx="342">
                  <c:v>75241322</c:v>
                </c:pt>
                <c:pt idx="343">
                  <c:v>75213377</c:v>
                </c:pt>
                <c:pt idx="344">
                  <c:v>75019340</c:v>
                </c:pt>
                <c:pt idx="345">
                  <c:v>75008260</c:v>
                </c:pt>
                <c:pt idx="346">
                  <c:v>74769345</c:v>
                </c:pt>
                <c:pt idx="347">
                  <c:v>74712885</c:v>
                </c:pt>
                <c:pt idx="348">
                  <c:v>74497271</c:v>
                </c:pt>
                <c:pt idx="349">
                  <c:v>74120000</c:v>
                </c:pt>
                <c:pt idx="350">
                  <c:v>74067179</c:v>
                </c:pt>
                <c:pt idx="351">
                  <c:v>74006080</c:v>
                </c:pt>
                <c:pt idx="352">
                  <c:v>73760631</c:v>
                </c:pt>
                <c:pt idx="353">
                  <c:v>73548685</c:v>
                </c:pt>
                <c:pt idx="354">
                  <c:v>73371987</c:v>
                </c:pt>
                <c:pt idx="355">
                  <c:v>73005002</c:v>
                </c:pt>
                <c:pt idx="356">
                  <c:v>72656464</c:v>
                </c:pt>
                <c:pt idx="357">
                  <c:v>72632573</c:v>
                </c:pt>
                <c:pt idx="358">
                  <c:v>71800000</c:v>
                </c:pt>
                <c:pt idx="359">
                  <c:v>71800000</c:v>
                </c:pt>
                <c:pt idx="360">
                  <c:v>71366733</c:v>
                </c:pt>
                <c:pt idx="361">
                  <c:v>71244774</c:v>
                </c:pt>
                <c:pt idx="362">
                  <c:v>71204016</c:v>
                </c:pt>
                <c:pt idx="363">
                  <c:v>70422786</c:v>
                </c:pt>
                <c:pt idx="364">
                  <c:v>70150343</c:v>
                </c:pt>
                <c:pt idx="365">
                  <c:v>69470202</c:v>
                </c:pt>
                <c:pt idx="366">
                  <c:v>69413017</c:v>
                </c:pt>
                <c:pt idx="367">
                  <c:v>69288182</c:v>
                </c:pt>
                <c:pt idx="368">
                  <c:v>69049418</c:v>
                </c:pt>
                <c:pt idx="369">
                  <c:v>69025853</c:v>
                </c:pt>
                <c:pt idx="370">
                  <c:v>68845130</c:v>
                </c:pt>
                <c:pt idx="371">
                  <c:v>68706165</c:v>
                </c:pt>
                <c:pt idx="372">
                  <c:v>68636983</c:v>
                </c:pt>
                <c:pt idx="373">
                  <c:v>68571803</c:v>
                </c:pt>
                <c:pt idx="374">
                  <c:v>68488329</c:v>
                </c:pt>
                <c:pt idx="375">
                  <c:v>68413606</c:v>
                </c:pt>
                <c:pt idx="376">
                  <c:v>67900000</c:v>
                </c:pt>
                <c:pt idx="377">
                  <c:v>67900000</c:v>
                </c:pt>
                <c:pt idx="378">
                  <c:v>67568000</c:v>
                </c:pt>
                <c:pt idx="379">
                  <c:v>67458785</c:v>
                </c:pt>
                <c:pt idx="380">
                  <c:v>67340146</c:v>
                </c:pt>
                <c:pt idx="381">
                  <c:v>67125340</c:v>
                </c:pt>
                <c:pt idx="382">
                  <c:v>66700000</c:v>
                </c:pt>
                <c:pt idx="383">
                  <c:v>66683135</c:v>
                </c:pt>
                <c:pt idx="384">
                  <c:v>66336103</c:v>
                </c:pt>
                <c:pt idx="385">
                  <c:v>66317423</c:v>
                </c:pt>
                <c:pt idx="386">
                  <c:v>66021565</c:v>
                </c:pt>
                <c:pt idx="387">
                  <c:v>65900000</c:v>
                </c:pt>
                <c:pt idx="388">
                  <c:v>65900000</c:v>
                </c:pt>
                <c:pt idx="389">
                  <c:v>65871240</c:v>
                </c:pt>
                <c:pt idx="390">
                  <c:v>65871240</c:v>
                </c:pt>
                <c:pt idx="391">
                  <c:v>65832203</c:v>
                </c:pt>
                <c:pt idx="392">
                  <c:v>65771527</c:v>
                </c:pt>
                <c:pt idx="393">
                  <c:v>65603360</c:v>
                </c:pt>
                <c:pt idx="394">
                  <c:v>65459099</c:v>
                </c:pt>
                <c:pt idx="395">
                  <c:v>65457688</c:v>
                </c:pt>
                <c:pt idx="396">
                  <c:v>65389560</c:v>
                </c:pt>
                <c:pt idx="397">
                  <c:v>65234139</c:v>
                </c:pt>
                <c:pt idx="398">
                  <c:v>65135191</c:v>
                </c:pt>
                <c:pt idx="399">
                  <c:v>64518155</c:v>
                </c:pt>
                <c:pt idx="400">
                  <c:v>64364921</c:v>
                </c:pt>
                <c:pt idx="401">
                  <c:v>63930411</c:v>
                </c:pt>
                <c:pt idx="402">
                  <c:v>63313048</c:v>
                </c:pt>
                <c:pt idx="403">
                  <c:v>63074950</c:v>
                </c:pt>
                <c:pt idx="404">
                  <c:v>62804648</c:v>
                </c:pt>
                <c:pt idx="405">
                  <c:v>62749203</c:v>
                </c:pt>
                <c:pt idx="406">
                  <c:v>62624961</c:v>
                </c:pt>
                <c:pt idx="407">
                  <c:v>62519230</c:v>
                </c:pt>
                <c:pt idx="408">
                  <c:v>62310175</c:v>
                </c:pt>
                <c:pt idx="409">
                  <c:v>62000082</c:v>
                </c:pt>
                <c:pt idx="410">
                  <c:v>61830669</c:v>
                </c:pt>
                <c:pt idx="411">
                  <c:v>61807667</c:v>
                </c:pt>
                <c:pt idx="412">
                  <c:v>61800000</c:v>
                </c:pt>
                <c:pt idx="413">
                  <c:v>61793915</c:v>
                </c:pt>
                <c:pt idx="414">
                  <c:v>61739919</c:v>
                </c:pt>
                <c:pt idx="415">
                  <c:v>61573391</c:v>
                </c:pt>
                <c:pt idx="416">
                  <c:v>61468960</c:v>
                </c:pt>
                <c:pt idx="417">
                  <c:v>61423650</c:v>
                </c:pt>
                <c:pt idx="418">
                  <c:v>61407328</c:v>
                </c:pt>
                <c:pt idx="419">
                  <c:v>60341380</c:v>
                </c:pt>
                <c:pt idx="420">
                  <c:v>60249000</c:v>
                </c:pt>
                <c:pt idx="421">
                  <c:v>60217000</c:v>
                </c:pt>
                <c:pt idx="422">
                  <c:v>60069140</c:v>
                </c:pt>
                <c:pt idx="423">
                  <c:v>60050171</c:v>
                </c:pt>
                <c:pt idx="424">
                  <c:v>60050171</c:v>
                </c:pt>
                <c:pt idx="425">
                  <c:v>60012710</c:v>
                </c:pt>
                <c:pt idx="426">
                  <c:v>60000942</c:v>
                </c:pt>
                <c:pt idx="427">
                  <c:v>59800000</c:v>
                </c:pt>
                <c:pt idx="428">
                  <c:v>59568845</c:v>
                </c:pt>
                <c:pt idx="429">
                  <c:v>59502303</c:v>
                </c:pt>
                <c:pt idx="430">
                  <c:v>59400000</c:v>
                </c:pt>
                <c:pt idx="431">
                  <c:v>59267897</c:v>
                </c:pt>
                <c:pt idx="432">
                  <c:v>59006721</c:v>
                </c:pt>
                <c:pt idx="433">
                  <c:v>58813460</c:v>
                </c:pt>
                <c:pt idx="434">
                  <c:v>58539855</c:v>
                </c:pt>
                <c:pt idx="435">
                  <c:v>58476776</c:v>
                </c:pt>
                <c:pt idx="436">
                  <c:v>58353550</c:v>
                </c:pt>
                <c:pt idx="437">
                  <c:v>58326666</c:v>
                </c:pt>
                <c:pt idx="438">
                  <c:v>58307945</c:v>
                </c:pt>
                <c:pt idx="439">
                  <c:v>58136909</c:v>
                </c:pt>
                <c:pt idx="440">
                  <c:v>58103929</c:v>
                </c:pt>
                <c:pt idx="441">
                  <c:v>58011073</c:v>
                </c:pt>
                <c:pt idx="442">
                  <c:v>57487711</c:v>
                </c:pt>
                <c:pt idx="443">
                  <c:v>57231524</c:v>
                </c:pt>
                <c:pt idx="444">
                  <c:v>57153533</c:v>
                </c:pt>
                <c:pt idx="445">
                  <c:v>57006880</c:v>
                </c:pt>
                <c:pt idx="446">
                  <c:v>56917897</c:v>
                </c:pt>
                <c:pt idx="447">
                  <c:v>56897215</c:v>
                </c:pt>
                <c:pt idx="448">
                  <c:v>56702060</c:v>
                </c:pt>
                <c:pt idx="449">
                  <c:v>56456431</c:v>
                </c:pt>
                <c:pt idx="450">
                  <c:v>56448821</c:v>
                </c:pt>
                <c:pt idx="451">
                  <c:v>56435493</c:v>
                </c:pt>
                <c:pt idx="452">
                  <c:v>56306973</c:v>
                </c:pt>
                <c:pt idx="453">
                  <c:v>56100000</c:v>
                </c:pt>
                <c:pt idx="454">
                  <c:v>56001698</c:v>
                </c:pt>
                <c:pt idx="455">
                  <c:v>55807520</c:v>
                </c:pt>
                <c:pt idx="456">
                  <c:v>55768056</c:v>
                </c:pt>
                <c:pt idx="457">
                  <c:v>55720716</c:v>
                </c:pt>
                <c:pt idx="458">
                  <c:v>55597042</c:v>
                </c:pt>
                <c:pt idx="459">
                  <c:v>55416609</c:v>
                </c:pt>
                <c:pt idx="460">
                  <c:v>55370362</c:v>
                </c:pt>
                <c:pt idx="461">
                  <c:v>55343774</c:v>
                </c:pt>
                <c:pt idx="462">
                  <c:v>55219395</c:v>
                </c:pt>
                <c:pt idx="463">
                  <c:v>55173235</c:v>
                </c:pt>
                <c:pt idx="464">
                  <c:v>55149435</c:v>
                </c:pt>
                <c:pt idx="465">
                  <c:v>55072454</c:v>
                </c:pt>
                <c:pt idx="466">
                  <c:v>55034302</c:v>
                </c:pt>
                <c:pt idx="467">
                  <c:v>55014842</c:v>
                </c:pt>
                <c:pt idx="468">
                  <c:v>55001343</c:v>
                </c:pt>
                <c:pt idx="469">
                  <c:v>55000000</c:v>
                </c:pt>
                <c:pt idx="470">
                  <c:v>54817937</c:v>
                </c:pt>
                <c:pt idx="471">
                  <c:v>54600000</c:v>
                </c:pt>
                <c:pt idx="472">
                  <c:v>54412921</c:v>
                </c:pt>
                <c:pt idx="473">
                  <c:v>54412921</c:v>
                </c:pt>
                <c:pt idx="474">
                  <c:v>54200000</c:v>
                </c:pt>
                <c:pt idx="475">
                  <c:v>54195633</c:v>
                </c:pt>
                <c:pt idx="476">
                  <c:v>54125426</c:v>
                </c:pt>
                <c:pt idx="477">
                  <c:v>53953403</c:v>
                </c:pt>
                <c:pt idx="478">
                  <c:v>53952276</c:v>
                </c:pt>
                <c:pt idx="479">
                  <c:v>53856263</c:v>
                </c:pt>
                <c:pt idx="480">
                  <c:v>53668525</c:v>
                </c:pt>
                <c:pt idx="481">
                  <c:v>53656813</c:v>
                </c:pt>
                <c:pt idx="482">
                  <c:v>53618384</c:v>
                </c:pt>
                <c:pt idx="483">
                  <c:v>53500000</c:v>
                </c:pt>
                <c:pt idx="484">
                  <c:v>53492685</c:v>
                </c:pt>
                <c:pt idx="485">
                  <c:v>53350242</c:v>
                </c:pt>
                <c:pt idx="486">
                  <c:v>53319509</c:v>
                </c:pt>
                <c:pt idx="487">
                  <c:v>53300000</c:v>
                </c:pt>
                <c:pt idx="488">
                  <c:v>53270259</c:v>
                </c:pt>
                <c:pt idx="489">
                  <c:v>53269010</c:v>
                </c:pt>
                <c:pt idx="490">
                  <c:v>53200012</c:v>
                </c:pt>
                <c:pt idx="491">
                  <c:v>52925609</c:v>
                </c:pt>
                <c:pt idx="492">
                  <c:v>52572496</c:v>
                </c:pt>
                <c:pt idx="493">
                  <c:v>52491137</c:v>
                </c:pt>
                <c:pt idx="494">
                  <c:v>52387997</c:v>
                </c:pt>
                <c:pt idx="495">
                  <c:v>52360285</c:v>
                </c:pt>
                <c:pt idx="496">
                  <c:v>52282182</c:v>
                </c:pt>
                <c:pt idx="497">
                  <c:v>52264926</c:v>
                </c:pt>
                <c:pt idx="498">
                  <c:v>52245055</c:v>
                </c:pt>
                <c:pt idx="499">
                  <c:v>52165546</c:v>
                </c:pt>
                <c:pt idx="500">
                  <c:v>52163317</c:v>
                </c:pt>
                <c:pt idx="501">
                  <c:v>52100855</c:v>
                </c:pt>
                <c:pt idx="502">
                  <c:v>51990286</c:v>
                </c:pt>
                <c:pt idx="503">
                  <c:v>51956980</c:v>
                </c:pt>
                <c:pt idx="504">
                  <c:v>51889948</c:v>
                </c:pt>
                <c:pt idx="505">
                  <c:v>51651430</c:v>
                </c:pt>
                <c:pt idx="506">
                  <c:v>51636016</c:v>
                </c:pt>
                <c:pt idx="507">
                  <c:v>51588220</c:v>
                </c:pt>
                <c:pt idx="508">
                  <c:v>51504069</c:v>
                </c:pt>
                <c:pt idx="509">
                  <c:v>51324422</c:v>
                </c:pt>
                <c:pt idx="510">
                  <c:v>51270454</c:v>
                </c:pt>
                <c:pt idx="511">
                  <c:v>51209973</c:v>
                </c:pt>
                <c:pt idx="512">
                  <c:v>51208010</c:v>
                </c:pt>
                <c:pt idx="513">
                  <c:v>51083765</c:v>
                </c:pt>
                <c:pt idx="514">
                  <c:v>51071133</c:v>
                </c:pt>
                <c:pt idx="515">
                  <c:v>50920948</c:v>
                </c:pt>
                <c:pt idx="516">
                  <c:v>50915214</c:v>
                </c:pt>
                <c:pt idx="517">
                  <c:v>50835030</c:v>
                </c:pt>
                <c:pt idx="518">
                  <c:v>50731542</c:v>
                </c:pt>
                <c:pt idx="519">
                  <c:v>50608545</c:v>
                </c:pt>
                <c:pt idx="520">
                  <c:v>50603980</c:v>
                </c:pt>
                <c:pt idx="521">
                  <c:v>50603980</c:v>
                </c:pt>
                <c:pt idx="522">
                  <c:v>50471320</c:v>
                </c:pt>
                <c:pt idx="523">
                  <c:v>50418803</c:v>
                </c:pt>
                <c:pt idx="524">
                  <c:v>50401464</c:v>
                </c:pt>
                <c:pt idx="525">
                  <c:v>50353764</c:v>
                </c:pt>
                <c:pt idx="526">
                  <c:v>50328194</c:v>
                </c:pt>
                <c:pt idx="527">
                  <c:v>50313314</c:v>
                </c:pt>
                <c:pt idx="528">
                  <c:v>50301521</c:v>
                </c:pt>
                <c:pt idx="529">
                  <c:v>50263257</c:v>
                </c:pt>
                <c:pt idx="530">
                  <c:v>50191634</c:v>
                </c:pt>
                <c:pt idx="531">
                  <c:v>49654900</c:v>
                </c:pt>
                <c:pt idx="532">
                  <c:v>49566871</c:v>
                </c:pt>
                <c:pt idx="533">
                  <c:v>49354205</c:v>
                </c:pt>
                <c:pt idx="534">
                  <c:v>49273505</c:v>
                </c:pt>
                <c:pt idx="535">
                  <c:v>49176215</c:v>
                </c:pt>
                <c:pt idx="536">
                  <c:v>49138076</c:v>
                </c:pt>
                <c:pt idx="537">
                  <c:v>49001297</c:v>
                </c:pt>
                <c:pt idx="538">
                  <c:v>48884821</c:v>
                </c:pt>
                <c:pt idx="539">
                  <c:v>48800000</c:v>
                </c:pt>
                <c:pt idx="540">
                  <c:v>48693523</c:v>
                </c:pt>
                <c:pt idx="541">
                  <c:v>48635996</c:v>
                </c:pt>
                <c:pt idx="542">
                  <c:v>48635922</c:v>
                </c:pt>
                <c:pt idx="543">
                  <c:v>48535067</c:v>
                </c:pt>
                <c:pt idx="544">
                  <c:v>48452056</c:v>
                </c:pt>
                <c:pt idx="545">
                  <c:v>48383780</c:v>
                </c:pt>
                <c:pt idx="546">
                  <c:v>48299761</c:v>
                </c:pt>
                <c:pt idx="547">
                  <c:v>48200832</c:v>
                </c:pt>
                <c:pt idx="548">
                  <c:v>48197993</c:v>
                </c:pt>
                <c:pt idx="549">
                  <c:v>48100000</c:v>
                </c:pt>
                <c:pt idx="550">
                  <c:v>48057348</c:v>
                </c:pt>
                <c:pt idx="551">
                  <c:v>48057348</c:v>
                </c:pt>
                <c:pt idx="552">
                  <c:v>47998368</c:v>
                </c:pt>
                <c:pt idx="553">
                  <c:v>47968405</c:v>
                </c:pt>
                <c:pt idx="554">
                  <c:v>47715416</c:v>
                </c:pt>
                <c:pt idx="555">
                  <c:v>47676582</c:v>
                </c:pt>
                <c:pt idx="556">
                  <c:v>47666629</c:v>
                </c:pt>
                <c:pt idx="557">
                  <c:v>47570368</c:v>
                </c:pt>
                <c:pt idx="558">
                  <c:v>47541000</c:v>
                </c:pt>
                <c:pt idx="559">
                  <c:v>47356221</c:v>
                </c:pt>
                <c:pt idx="560">
                  <c:v>47325559</c:v>
                </c:pt>
                <c:pt idx="561">
                  <c:v>47308367</c:v>
                </c:pt>
                <c:pt idx="562">
                  <c:v>47300000</c:v>
                </c:pt>
                <c:pt idx="563">
                  <c:v>47300000</c:v>
                </c:pt>
                <c:pt idx="564">
                  <c:v>47115211</c:v>
                </c:pt>
                <c:pt idx="565">
                  <c:v>47008303</c:v>
                </c:pt>
                <c:pt idx="566">
                  <c:v>47001027</c:v>
                </c:pt>
                <c:pt idx="567">
                  <c:v>46975611</c:v>
                </c:pt>
                <c:pt idx="568">
                  <c:v>46955956</c:v>
                </c:pt>
                <c:pt idx="569">
                  <c:v>46807024</c:v>
                </c:pt>
                <c:pt idx="570">
                  <c:v>46806312</c:v>
                </c:pt>
                <c:pt idx="571">
                  <c:v>46735231</c:v>
                </c:pt>
                <c:pt idx="572">
                  <c:v>46700000</c:v>
                </c:pt>
                <c:pt idx="573">
                  <c:v>46700000</c:v>
                </c:pt>
                <c:pt idx="574">
                  <c:v>46700000</c:v>
                </c:pt>
                <c:pt idx="575">
                  <c:v>46637947</c:v>
                </c:pt>
                <c:pt idx="576">
                  <c:v>46530738</c:v>
                </c:pt>
                <c:pt idx="577">
                  <c:v>46501438</c:v>
                </c:pt>
                <c:pt idx="578">
                  <c:v>46400000</c:v>
                </c:pt>
                <c:pt idx="579">
                  <c:v>46309760</c:v>
                </c:pt>
                <c:pt idx="580">
                  <c:v>46269171</c:v>
                </c:pt>
                <c:pt idx="581">
                  <c:v>46257845</c:v>
                </c:pt>
                <c:pt idx="582">
                  <c:v>46159365</c:v>
                </c:pt>
                <c:pt idx="583">
                  <c:v>46150692</c:v>
                </c:pt>
                <c:pt idx="584">
                  <c:v>46126012</c:v>
                </c:pt>
                <c:pt idx="585">
                  <c:v>45969179</c:v>
                </c:pt>
                <c:pt idx="586">
                  <c:v>45929973</c:v>
                </c:pt>
                <c:pt idx="587">
                  <c:v>45865715</c:v>
                </c:pt>
                <c:pt idx="588">
                  <c:v>45856565</c:v>
                </c:pt>
                <c:pt idx="589">
                  <c:v>45820940</c:v>
                </c:pt>
                <c:pt idx="590">
                  <c:v>45776832</c:v>
                </c:pt>
                <c:pt idx="591">
                  <c:v>45703745</c:v>
                </c:pt>
                <c:pt idx="592">
                  <c:v>45625986</c:v>
                </c:pt>
                <c:pt idx="593">
                  <c:v>45623128</c:v>
                </c:pt>
                <c:pt idx="594">
                  <c:v>45607673</c:v>
                </c:pt>
                <c:pt idx="595">
                  <c:v>45523073</c:v>
                </c:pt>
                <c:pt idx="596">
                  <c:v>45500556</c:v>
                </c:pt>
                <c:pt idx="597">
                  <c:v>45276912</c:v>
                </c:pt>
                <c:pt idx="598">
                  <c:v>45264608</c:v>
                </c:pt>
                <c:pt idx="599">
                  <c:v>45255243</c:v>
                </c:pt>
                <c:pt idx="600">
                  <c:v>45181732</c:v>
                </c:pt>
                <c:pt idx="601">
                  <c:v>45056940</c:v>
                </c:pt>
                <c:pt idx="602">
                  <c:v>45012170</c:v>
                </c:pt>
                <c:pt idx="603">
                  <c:v>45000874</c:v>
                </c:pt>
                <c:pt idx="604">
                  <c:v>44888996</c:v>
                </c:pt>
                <c:pt idx="605">
                  <c:v>44882128</c:v>
                </c:pt>
                <c:pt idx="606">
                  <c:v>44808372</c:v>
                </c:pt>
                <c:pt idx="607">
                  <c:v>44787599</c:v>
                </c:pt>
                <c:pt idx="608">
                  <c:v>44735548</c:v>
                </c:pt>
                <c:pt idx="609">
                  <c:v>44715371</c:v>
                </c:pt>
                <c:pt idx="610">
                  <c:v>44631572</c:v>
                </c:pt>
                <c:pt idx="611">
                  <c:v>44590960</c:v>
                </c:pt>
                <c:pt idx="612">
                  <c:v>44300000</c:v>
                </c:pt>
                <c:pt idx="613">
                  <c:v>44287414</c:v>
                </c:pt>
                <c:pt idx="614">
                  <c:v>44149837</c:v>
                </c:pt>
                <c:pt idx="615">
                  <c:v>44148781</c:v>
                </c:pt>
                <c:pt idx="616">
                  <c:v>44140956</c:v>
                </c:pt>
                <c:pt idx="617">
                  <c:v>44100000</c:v>
                </c:pt>
                <c:pt idx="618">
                  <c:v>43906114</c:v>
                </c:pt>
                <c:pt idx="619">
                  <c:v>43823091</c:v>
                </c:pt>
                <c:pt idx="620">
                  <c:v>43806889</c:v>
                </c:pt>
                <c:pt idx="621">
                  <c:v>43711404</c:v>
                </c:pt>
                <c:pt idx="622">
                  <c:v>43625922</c:v>
                </c:pt>
                <c:pt idx="623">
                  <c:v>43504640</c:v>
                </c:pt>
                <c:pt idx="624">
                  <c:v>43347242</c:v>
                </c:pt>
                <c:pt idx="625">
                  <c:v>43346930</c:v>
                </c:pt>
                <c:pt idx="626">
                  <c:v>42933793</c:v>
                </c:pt>
                <c:pt idx="627">
                  <c:v>42792677</c:v>
                </c:pt>
                <c:pt idx="628">
                  <c:v>42724272</c:v>
                </c:pt>
                <c:pt idx="629">
                  <c:v>42706877</c:v>
                </c:pt>
                <c:pt idx="630">
                  <c:v>42698894</c:v>
                </c:pt>
                <c:pt idx="631">
                  <c:v>42618434</c:v>
                </c:pt>
                <c:pt idx="632">
                  <c:v>42586544</c:v>
                </c:pt>
                <c:pt idx="633">
                  <c:v>42522790</c:v>
                </c:pt>
                <c:pt idx="634">
                  <c:v>42477326</c:v>
                </c:pt>
                <c:pt idx="635">
                  <c:v>42373442</c:v>
                </c:pt>
                <c:pt idx="636">
                  <c:v>42369900</c:v>
                </c:pt>
                <c:pt idx="637">
                  <c:v>42357453</c:v>
                </c:pt>
                <c:pt idx="638">
                  <c:v>42357453</c:v>
                </c:pt>
                <c:pt idx="639">
                  <c:v>42343675</c:v>
                </c:pt>
                <c:pt idx="640">
                  <c:v>42343675</c:v>
                </c:pt>
                <c:pt idx="641">
                  <c:v>42343675</c:v>
                </c:pt>
                <c:pt idx="642">
                  <c:v>42235322</c:v>
                </c:pt>
                <c:pt idx="643">
                  <c:v>42200504</c:v>
                </c:pt>
                <c:pt idx="644">
                  <c:v>42057639</c:v>
                </c:pt>
                <c:pt idx="645">
                  <c:v>41929168</c:v>
                </c:pt>
                <c:pt idx="646">
                  <c:v>41827000</c:v>
                </c:pt>
                <c:pt idx="647">
                  <c:v>41793567</c:v>
                </c:pt>
                <c:pt idx="648">
                  <c:v>41593527</c:v>
                </c:pt>
                <c:pt idx="649">
                  <c:v>41573085</c:v>
                </c:pt>
                <c:pt idx="650">
                  <c:v>41489425</c:v>
                </c:pt>
                <c:pt idx="651">
                  <c:v>41439400</c:v>
                </c:pt>
                <c:pt idx="652">
                  <c:v>41292135</c:v>
                </c:pt>
                <c:pt idx="653">
                  <c:v>41253340</c:v>
                </c:pt>
                <c:pt idx="654">
                  <c:v>41182182</c:v>
                </c:pt>
                <c:pt idx="655">
                  <c:v>41149655</c:v>
                </c:pt>
                <c:pt idx="656">
                  <c:v>41038190</c:v>
                </c:pt>
                <c:pt idx="657">
                  <c:v>41030827</c:v>
                </c:pt>
                <c:pt idx="658">
                  <c:v>41000000</c:v>
                </c:pt>
                <c:pt idx="659">
                  <c:v>40950721</c:v>
                </c:pt>
                <c:pt idx="660">
                  <c:v>40752337</c:v>
                </c:pt>
                <c:pt idx="661">
                  <c:v>40668868</c:v>
                </c:pt>
                <c:pt idx="662">
                  <c:v>40566004</c:v>
                </c:pt>
                <c:pt idx="663">
                  <c:v>40400000</c:v>
                </c:pt>
                <c:pt idx="664">
                  <c:v>40367693</c:v>
                </c:pt>
                <c:pt idx="665">
                  <c:v>40293200</c:v>
                </c:pt>
                <c:pt idx="666">
                  <c:v>40274748</c:v>
                </c:pt>
                <c:pt idx="667">
                  <c:v>40184721</c:v>
                </c:pt>
                <c:pt idx="668">
                  <c:v>40136047</c:v>
                </c:pt>
                <c:pt idx="669">
                  <c:v>40098138</c:v>
                </c:pt>
                <c:pt idx="670">
                  <c:v>40072596</c:v>
                </c:pt>
                <c:pt idx="671">
                  <c:v>39816662</c:v>
                </c:pt>
                <c:pt idx="672">
                  <c:v>39812796</c:v>
                </c:pt>
                <c:pt idx="673">
                  <c:v>39812796</c:v>
                </c:pt>
                <c:pt idx="674">
                  <c:v>39703412</c:v>
                </c:pt>
                <c:pt idx="675">
                  <c:v>39571513</c:v>
                </c:pt>
                <c:pt idx="676">
                  <c:v>39567722</c:v>
                </c:pt>
                <c:pt idx="677">
                  <c:v>39461335</c:v>
                </c:pt>
                <c:pt idx="678">
                  <c:v>39456509</c:v>
                </c:pt>
                <c:pt idx="679">
                  <c:v>39343632</c:v>
                </c:pt>
                <c:pt idx="680">
                  <c:v>39266300</c:v>
                </c:pt>
                <c:pt idx="681">
                  <c:v>39190055</c:v>
                </c:pt>
                <c:pt idx="682">
                  <c:v>39156435</c:v>
                </c:pt>
                <c:pt idx="683">
                  <c:v>39052600</c:v>
                </c:pt>
                <c:pt idx="684">
                  <c:v>38950483</c:v>
                </c:pt>
                <c:pt idx="685">
                  <c:v>38872378</c:v>
                </c:pt>
                <c:pt idx="686">
                  <c:v>38815117</c:v>
                </c:pt>
                <c:pt idx="687">
                  <c:v>38797148</c:v>
                </c:pt>
                <c:pt idx="688">
                  <c:v>38771291</c:v>
                </c:pt>
                <c:pt idx="689">
                  <c:v>38771291</c:v>
                </c:pt>
                <c:pt idx="690">
                  <c:v>38756232</c:v>
                </c:pt>
                <c:pt idx="691">
                  <c:v>38697449</c:v>
                </c:pt>
                <c:pt idx="692">
                  <c:v>38658172</c:v>
                </c:pt>
                <c:pt idx="693">
                  <c:v>38543795</c:v>
                </c:pt>
                <c:pt idx="694">
                  <c:v>38493982</c:v>
                </c:pt>
                <c:pt idx="695">
                  <c:v>38400000</c:v>
                </c:pt>
                <c:pt idx="696">
                  <c:v>38287363</c:v>
                </c:pt>
                <c:pt idx="697">
                  <c:v>38192114</c:v>
                </c:pt>
                <c:pt idx="698">
                  <c:v>38192114</c:v>
                </c:pt>
                <c:pt idx="699">
                  <c:v>38127162</c:v>
                </c:pt>
                <c:pt idx="700">
                  <c:v>38023275</c:v>
                </c:pt>
                <c:pt idx="701">
                  <c:v>38000000</c:v>
                </c:pt>
                <c:pt idx="702">
                  <c:v>37744720</c:v>
                </c:pt>
                <c:pt idx="703">
                  <c:v>37696176</c:v>
                </c:pt>
                <c:pt idx="704">
                  <c:v>37650000</c:v>
                </c:pt>
                <c:pt idx="705">
                  <c:v>37541683</c:v>
                </c:pt>
                <c:pt idx="706">
                  <c:v>37536959</c:v>
                </c:pt>
                <c:pt idx="707">
                  <c:v>37536959</c:v>
                </c:pt>
                <c:pt idx="708">
                  <c:v>37365600</c:v>
                </c:pt>
                <c:pt idx="709">
                  <c:v>37322273</c:v>
                </c:pt>
                <c:pt idx="710">
                  <c:v>37257433</c:v>
                </c:pt>
                <c:pt idx="711">
                  <c:v>37253092</c:v>
                </c:pt>
                <c:pt idx="712">
                  <c:v>37239856</c:v>
                </c:pt>
                <c:pt idx="713">
                  <c:v>37063889</c:v>
                </c:pt>
                <c:pt idx="714">
                  <c:v>36900000</c:v>
                </c:pt>
                <c:pt idx="715">
                  <c:v>36885587</c:v>
                </c:pt>
                <c:pt idx="716">
                  <c:v>36868030</c:v>
                </c:pt>
                <c:pt idx="717">
                  <c:v>36667870</c:v>
                </c:pt>
                <c:pt idx="718">
                  <c:v>36643346</c:v>
                </c:pt>
                <c:pt idx="719">
                  <c:v>36636816</c:v>
                </c:pt>
                <c:pt idx="720">
                  <c:v>36600000</c:v>
                </c:pt>
                <c:pt idx="721">
                  <c:v>36600000</c:v>
                </c:pt>
                <c:pt idx="722">
                  <c:v>36528842</c:v>
                </c:pt>
                <c:pt idx="723">
                  <c:v>36527787</c:v>
                </c:pt>
                <c:pt idx="724">
                  <c:v>36468315</c:v>
                </c:pt>
                <c:pt idx="725">
                  <c:v>36398162</c:v>
                </c:pt>
                <c:pt idx="726">
                  <c:v>36377022</c:v>
                </c:pt>
                <c:pt idx="727">
                  <c:v>36371181</c:v>
                </c:pt>
                <c:pt idx="728">
                  <c:v>36362352</c:v>
                </c:pt>
                <c:pt idx="729">
                  <c:v>36360018</c:v>
                </c:pt>
                <c:pt idx="730">
                  <c:v>36328680</c:v>
                </c:pt>
                <c:pt idx="731">
                  <c:v>36207920</c:v>
                </c:pt>
                <c:pt idx="732">
                  <c:v>36154094</c:v>
                </c:pt>
                <c:pt idx="733">
                  <c:v>36137684</c:v>
                </c:pt>
                <c:pt idx="734">
                  <c:v>36121934</c:v>
                </c:pt>
                <c:pt idx="735">
                  <c:v>35990057</c:v>
                </c:pt>
                <c:pt idx="736">
                  <c:v>35960517</c:v>
                </c:pt>
                <c:pt idx="737">
                  <c:v>35910583</c:v>
                </c:pt>
                <c:pt idx="738">
                  <c:v>35592846</c:v>
                </c:pt>
                <c:pt idx="739">
                  <c:v>35490000</c:v>
                </c:pt>
                <c:pt idx="740">
                  <c:v>35468793</c:v>
                </c:pt>
                <c:pt idx="741">
                  <c:v>35461307</c:v>
                </c:pt>
                <c:pt idx="742">
                  <c:v>35461307</c:v>
                </c:pt>
                <c:pt idx="743">
                  <c:v>35448498</c:v>
                </c:pt>
                <c:pt idx="744">
                  <c:v>35443237</c:v>
                </c:pt>
                <c:pt idx="745">
                  <c:v>35428137</c:v>
                </c:pt>
                <c:pt idx="746">
                  <c:v>35305995</c:v>
                </c:pt>
                <c:pt idx="747">
                  <c:v>35279690</c:v>
                </c:pt>
                <c:pt idx="748">
                  <c:v>35200000</c:v>
                </c:pt>
                <c:pt idx="749">
                  <c:v>35168022</c:v>
                </c:pt>
                <c:pt idx="750">
                  <c:v>35122319</c:v>
                </c:pt>
                <c:pt idx="751">
                  <c:v>35122319</c:v>
                </c:pt>
                <c:pt idx="752">
                  <c:v>35026631</c:v>
                </c:pt>
                <c:pt idx="753">
                  <c:v>35010106</c:v>
                </c:pt>
                <c:pt idx="754">
                  <c:v>35006147</c:v>
                </c:pt>
                <c:pt idx="755">
                  <c:v>35003492</c:v>
                </c:pt>
                <c:pt idx="756">
                  <c:v>35003300</c:v>
                </c:pt>
                <c:pt idx="757">
                  <c:v>34886089</c:v>
                </c:pt>
                <c:pt idx="758">
                  <c:v>34706988</c:v>
                </c:pt>
                <c:pt idx="759">
                  <c:v>34700000</c:v>
                </c:pt>
                <c:pt idx="760">
                  <c:v>34500000</c:v>
                </c:pt>
                <c:pt idx="761">
                  <c:v>34300000</c:v>
                </c:pt>
                <c:pt idx="762">
                  <c:v>34244877</c:v>
                </c:pt>
                <c:pt idx="763">
                  <c:v>34225164</c:v>
                </c:pt>
                <c:pt idx="764">
                  <c:v>34218429</c:v>
                </c:pt>
                <c:pt idx="765">
                  <c:v>34172251</c:v>
                </c:pt>
                <c:pt idx="766">
                  <c:v>34098862</c:v>
                </c:pt>
                <c:pt idx="767">
                  <c:v>34073773</c:v>
                </c:pt>
                <c:pt idx="768">
                  <c:v>34034755</c:v>
                </c:pt>
                <c:pt idx="769">
                  <c:v>33983001</c:v>
                </c:pt>
                <c:pt idx="770">
                  <c:v>33914986</c:v>
                </c:pt>
                <c:pt idx="771">
                  <c:v>33800000</c:v>
                </c:pt>
                <c:pt idx="772">
                  <c:v>33762229</c:v>
                </c:pt>
                <c:pt idx="773">
                  <c:v>33729374</c:v>
                </c:pt>
                <c:pt idx="774">
                  <c:v>33600000</c:v>
                </c:pt>
                <c:pt idx="775">
                  <c:v>33600000</c:v>
                </c:pt>
                <c:pt idx="776">
                  <c:v>33563158</c:v>
                </c:pt>
                <c:pt idx="777">
                  <c:v>33553787</c:v>
                </c:pt>
                <c:pt idx="778">
                  <c:v>33536011</c:v>
                </c:pt>
                <c:pt idx="779">
                  <c:v>33491560</c:v>
                </c:pt>
                <c:pt idx="780">
                  <c:v>33375151</c:v>
                </c:pt>
                <c:pt idx="781">
                  <c:v>33355354</c:v>
                </c:pt>
                <c:pt idx="782">
                  <c:v>33338338</c:v>
                </c:pt>
                <c:pt idx="783">
                  <c:v>33307796</c:v>
                </c:pt>
                <c:pt idx="784">
                  <c:v>33305545</c:v>
                </c:pt>
                <c:pt idx="785">
                  <c:v>33262492</c:v>
                </c:pt>
                <c:pt idx="786">
                  <c:v>33158000</c:v>
                </c:pt>
                <c:pt idx="787">
                  <c:v>33147445</c:v>
                </c:pt>
                <c:pt idx="788">
                  <c:v>33146000</c:v>
                </c:pt>
                <c:pt idx="789">
                  <c:v>32962333</c:v>
                </c:pt>
                <c:pt idx="790">
                  <c:v>32951479</c:v>
                </c:pt>
                <c:pt idx="791">
                  <c:v>32885635</c:v>
                </c:pt>
                <c:pt idx="792">
                  <c:v>32885635</c:v>
                </c:pt>
                <c:pt idx="793">
                  <c:v>32877175</c:v>
                </c:pt>
                <c:pt idx="794">
                  <c:v>32860214</c:v>
                </c:pt>
                <c:pt idx="795">
                  <c:v>32811275</c:v>
                </c:pt>
                <c:pt idx="796">
                  <c:v>32811275</c:v>
                </c:pt>
                <c:pt idx="797">
                  <c:v>32808615</c:v>
                </c:pt>
                <c:pt idx="798">
                  <c:v>32800000</c:v>
                </c:pt>
                <c:pt idx="799">
                  <c:v>32614858</c:v>
                </c:pt>
                <c:pt idx="800">
                  <c:v>32614158</c:v>
                </c:pt>
                <c:pt idx="801">
                  <c:v>32523385</c:v>
                </c:pt>
                <c:pt idx="802">
                  <c:v>32522221</c:v>
                </c:pt>
                <c:pt idx="803">
                  <c:v>32462438</c:v>
                </c:pt>
                <c:pt idx="804">
                  <c:v>32455275</c:v>
                </c:pt>
                <c:pt idx="805">
                  <c:v>32356857</c:v>
                </c:pt>
                <c:pt idx="806">
                  <c:v>32306065</c:v>
                </c:pt>
                <c:pt idx="807">
                  <c:v>32266306</c:v>
                </c:pt>
                <c:pt idx="808">
                  <c:v>32235441</c:v>
                </c:pt>
                <c:pt idx="809">
                  <c:v>32225777</c:v>
                </c:pt>
                <c:pt idx="810">
                  <c:v>32200000</c:v>
                </c:pt>
                <c:pt idx="811">
                  <c:v>32148997</c:v>
                </c:pt>
                <c:pt idx="812">
                  <c:v>32144465</c:v>
                </c:pt>
                <c:pt idx="813">
                  <c:v>32066497</c:v>
                </c:pt>
                <c:pt idx="814">
                  <c:v>32066000</c:v>
                </c:pt>
                <c:pt idx="815">
                  <c:v>32030663</c:v>
                </c:pt>
                <c:pt idx="816">
                  <c:v>32000000</c:v>
                </c:pt>
                <c:pt idx="817">
                  <c:v>31997107</c:v>
                </c:pt>
                <c:pt idx="818">
                  <c:v>31900000</c:v>
                </c:pt>
                <c:pt idx="819">
                  <c:v>31859105</c:v>
                </c:pt>
                <c:pt idx="820">
                  <c:v>31838728</c:v>
                </c:pt>
                <c:pt idx="821">
                  <c:v>31726644</c:v>
                </c:pt>
                <c:pt idx="822">
                  <c:v>31691009</c:v>
                </c:pt>
                <c:pt idx="823">
                  <c:v>31517441</c:v>
                </c:pt>
                <c:pt idx="824">
                  <c:v>31505065</c:v>
                </c:pt>
                <c:pt idx="825">
                  <c:v>31431160</c:v>
                </c:pt>
                <c:pt idx="826">
                  <c:v>31385560</c:v>
                </c:pt>
                <c:pt idx="827">
                  <c:v>31359959</c:v>
                </c:pt>
                <c:pt idx="828">
                  <c:v>31353636</c:v>
                </c:pt>
                <c:pt idx="829">
                  <c:v>31347010</c:v>
                </c:pt>
                <c:pt idx="830">
                  <c:v>31282411</c:v>
                </c:pt>
                <c:pt idx="831">
                  <c:v>31261036</c:v>
                </c:pt>
                <c:pt idx="832">
                  <c:v>31217900</c:v>
                </c:pt>
                <c:pt idx="833">
                  <c:v>31193053</c:v>
                </c:pt>
                <c:pt idx="834">
                  <c:v>31174897</c:v>
                </c:pt>
                <c:pt idx="835">
                  <c:v>31134898</c:v>
                </c:pt>
                <c:pt idx="836">
                  <c:v>31094903</c:v>
                </c:pt>
                <c:pt idx="837">
                  <c:v>31094903</c:v>
                </c:pt>
                <c:pt idx="838">
                  <c:v>31022333</c:v>
                </c:pt>
                <c:pt idx="839">
                  <c:v>31015141</c:v>
                </c:pt>
                <c:pt idx="840">
                  <c:v>31008288</c:v>
                </c:pt>
                <c:pt idx="841">
                  <c:v>31000000</c:v>
                </c:pt>
                <c:pt idx="842">
                  <c:v>30973336</c:v>
                </c:pt>
                <c:pt idx="843">
                  <c:v>30849949</c:v>
                </c:pt>
                <c:pt idx="844">
                  <c:v>30836296</c:v>
                </c:pt>
                <c:pt idx="845">
                  <c:v>30800000</c:v>
                </c:pt>
                <c:pt idx="846">
                  <c:v>30775468</c:v>
                </c:pt>
                <c:pt idx="847">
                  <c:v>30775468</c:v>
                </c:pt>
                <c:pt idx="848">
                  <c:v>30695394</c:v>
                </c:pt>
                <c:pt idx="849">
                  <c:v>30618403</c:v>
                </c:pt>
                <c:pt idx="850">
                  <c:v>30537320</c:v>
                </c:pt>
                <c:pt idx="851">
                  <c:v>30485039</c:v>
                </c:pt>
                <c:pt idx="852">
                  <c:v>30405498</c:v>
                </c:pt>
                <c:pt idx="853">
                  <c:v>30341670</c:v>
                </c:pt>
                <c:pt idx="854">
                  <c:v>30311509</c:v>
                </c:pt>
                <c:pt idx="855">
                  <c:v>30302314</c:v>
                </c:pt>
                <c:pt idx="856">
                  <c:v>30270227</c:v>
                </c:pt>
                <c:pt idx="857">
                  <c:v>30269340</c:v>
                </c:pt>
                <c:pt idx="858">
                  <c:v>30227069</c:v>
                </c:pt>
                <c:pt idx="859">
                  <c:v>30163652</c:v>
                </c:pt>
                <c:pt idx="860">
                  <c:v>30127620</c:v>
                </c:pt>
                <c:pt idx="861">
                  <c:v>30100000</c:v>
                </c:pt>
                <c:pt idx="862">
                  <c:v>30033780</c:v>
                </c:pt>
                <c:pt idx="863">
                  <c:v>30014112</c:v>
                </c:pt>
                <c:pt idx="864">
                  <c:v>30000882</c:v>
                </c:pt>
                <c:pt idx="865">
                  <c:v>29993847</c:v>
                </c:pt>
                <c:pt idx="866">
                  <c:v>29982968</c:v>
                </c:pt>
                <c:pt idx="867">
                  <c:v>29968224</c:v>
                </c:pt>
                <c:pt idx="868">
                  <c:v>29948113</c:v>
                </c:pt>
                <c:pt idx="869">
                  <c:v>29883016</c:v>
                </c:pt>
                <c:pt idx="870">
                  <c:v>29730907</c:v>
                </c:pt>
                <c:pt idx="871">
                  <c:v>29667095</c:v>
                </c:pt>
                <c:pt idx="872">
                  <c:v>29604977</c:v>
                </c:pt>
                <c:pt idx="873">
                  <c:v>29507053</c:v>
                </c:pt>
                <c:pt idx="874">
                  <c:v>29484168</c:v>
                </c:pt>
                <c:pt idx="875">
                  <c:v>29483949</c:v>
                </c:pt>
                <c:pt idx="876">
                  <c:v>29099640</c:v>
                </c:pt>
                <c:pt idx="877">
                  <c:v>29098051</c:v>
                </c:pt>
                <c:pt idx="878">
                  <c:v>29041560</c:v>
                </c:pt>
                <c:pt idx="879">
                  <c:v>28939454</c:v>
                </c:pt>
                <c:pt idx="880">
                  <c:v>28895417</c:v>
                </c:pt>
                <c:pt idx="881">
                  <c:v>28848100</c:v>
                </c:pt>
                <c:pt idx="882">
                  <c:v>28826569</c:v>
                </c:pt>
                <c:pt idx="883">
                  <c:v>28771072</c:v>
                </c:pt>
                <c:pt idx="884">
                  <c:v>28728000</c:v>
                </c:pt>
                <c:pt idx="885">
                  <c:v>28715510</c:v>
                </c:pt>
                <c:pt idx="886">
                  <c:v>28700000</c:v>
                </c:pt>
                <c:pt idx="887">
                  <c:v>28546578</c:v>
                </c:pt>
                <c:pt idx="888">
                  <c:v>28536019</c:v>
                </c:pt>
                <c:pt idx="889">
                  <c:v>28500000</c:v>
                </c:pt>
                <c:pt idx="890">
                  <c:v>28462534</c:v>
                </c:pt>
                <c:pt idx="891">
                  <c:v>28423368</c:v>
                </c:pt>
                <c:pt idx="892">
                  <c:v>28400000</c:v>
                </c:pt>
                <c:pt idx="893">
                  <c:v>28368347</c:v>
                </c:pt>
                <c:pt idx="894">
                  <c:v>28328558</c:v>
                </c:pt>
                <c:pt idx="895">
                  <c:v>28280963</c:v>
                </c:pt>
                <c:pt idx="896">
                  <c:v>28200225</c:v>
                </c:pt>
                <c:pt idx="897">
                  <c:v>28025000</c:v>
                </c:pt>
                <c:pt idx="898">
                  <c:v>28022524</c:v>
                </c:pt>
                <c:pt idx="899">
                  <c:v>28000000</c:v>
                </c:pt>
                <c:pt idx="900">
                  <c:v>27919096</c:v>
                </c:pt>
                <c:pt idx="901">
                  <c:v>27919096</c:v>
                </c:pt>
                <c:pt idx="902">
                  <c:v>27887943</c:v>
                </c:pt>
                <c:pt idx="903">
                  <c:v>27879132</c:v>
                </c:pt>
                <c:pt idx="904">
                  <c:v>27852604</c:v>
                </c:pt>
                <c:pt idx="905">
                  <c:v>27800000</c:v>
                </c:pt>
                <c:pt idx="906">
                  <c:v>27703470</c:v>
                </c:pt>
                <c:pt idx="907">
                  <c:v>27701895</c:v>
                </c:pt>
                <c:pt idx="908">
                  <c:v>27693162</c:v>
                </c:pt>
                <c:pt idx="909">
                  <c:v>27680195</c:v>
                </c:pt>
                <c:pt idx="910">
                  <c:v>27647595</c:v>
                </c:pt>
                <c:pt idx="911">
                  <c:v>27645152</c:v>
                </c:pt>
                <c:pt idx="912">
                  <c:v>27592530</c:v>
                </c:pt>
                <c:pt idx="913">
                  <c:v>27528330</c:v>
                </c:pt>
                <c:pt idx="914">
                  <c:v>27470017</c:v>
                </c:pt>
                <c:pt idx="915">
                  <c:v>27469602</c:v>
                </c:pt>
                <c:pt idx="916">
                  <c:v>27453345</c:v>
                </c:pt>
                <c:pt idx="917">
                  <c:v>27410049</c:v>
                </c:pt>
                <c:pt idx="918">
                  <c:v>27317535</c:v>
                </c:pt>
                <c:pt idx="919">
                  <c:v>27252964</c:v>
                </c:pt>
                <c:pt idx="920">
                  <c:v>27243721</c:v>
                </c:pt>
                <c:pt idx="921">
                  <c:v>27200000</c:v>
                </c:pt>
                <c:pt idx="922">
                  <c:v>27061228</c:v>
                </c:pt>
                <c:pt idx="923">
                  <c:v>27049108</c:v>
                </c:pt>
                <c:pt idx="924">
                  <c:v>27002815</c:v>
                </c:pt>
                <c:pt idx="925">
                  <c:v>26963967</c:v>
                </c:pt>
                <c:pt idx="926">
                  <c:v>26853450</c:v>
                </c:pt>
                <c:pt idx="927">
                  <c:v>26845943</c:v>
                </c:pt>
                <c:pt idx="928">
                  <c:v>26777564</c:v>
                </c:pt>
                <c:pt idx="929">
                  <c:v>26766350</c:v>
                </c:pt>
                <c:pt idx="930">
                  <c:v>26746109</c:v>
                </c:pt>
                <c:pt idx="931">
                  <c:v>26676606</c:v>
                </c:pt>
                <c:pt idx="932">
                  <c:v>26638165</c:v>
                </c:pt>
                <c:pt idx="933">
                  <c:v>26638165</c:v>
                </c:pt>
                <c:pt idx="934">
                  <c:v>26635000</c:v>
                </c:pt>
                <c:pt idx="935">
                  <c:v>26624000</c:v>
                </c:pt>
                <c:pt idx="936">
                  <c:v>26533608</c:v>
                </c:pt>
                <c:pt idx="937">
                  <c:v>26466372</c:v>
                </c:pt>
                <c:pt idx="938">
                  <c:v>26423726</c:v>
                </c:pt>
                <c:pt idx="939">
                  <c:v>26372293</c:v>
                </c:pt>
                <c:pt idx="940">
                  <c:v>26363118</c:v>
                </c:pt>
                <c:pt idx="941">
                  <c:v>26277420</c:v>
                </c:pt>
                <c:pt idx="942">
                  <c:v>26200000</c:v>
                </c:pt>
                <c:pt idx="943">
                  <c:v>26087366</c:v>
                </c:pt>
                <c:pt idx="944">
                  <c:v>26087161</c:v>
                </c:pt>
                <c:pt idx="945">
                  <c:v>26068547</c:v>
                </c:pt>
                <c:pt idx="946">
                  <c:v>25916903</c:v>
                </c:pt>
                <c:pt idx="947">
                  <c:v>25853424</c:v>
                </c:pt>
                <c:pt idx="948">
                  <c:v>25794166</c:v>
                </c:pt>
                <c:pt idx="949">
                  <c:v>25707719</c:v>
                </c:pt>
                <c:pt idx="950">
                  <c:v>25700000</c:v>
                </c:pt>
                <c:pt idx="951">
                  <c:v>25672630</c:v>
                </c:pt>
                <c:pt idx="952">
                  <c:v>25670855</c:v>
                </c:pt>
                <c:pt idx="953">
                  <c:v>25660000</c:v>
                </c:pt>
                <c:pt idx="954">
                  <c:v>25605492</c:v>
                </c:pt>
                <c:pt idx="955">
                  <c:v>25601508</c:v>
                </c:pt>
                <c:pt idx="956">
                  <c:v>25517854</c:v>
                </c:pt>
                <c:pt idx="957">
                  <c:v>25454043</c:v>
                </c:pt>
                <c:pt idx="958">
                  <c:v>25400856</c:v>
                </c:pt>
                <c:pt idx="959">
                  <c:v>25399000</c:v>
                </c:pt>
                <c:pt idx="960">
                  <c:v>25188667</c:v>
                </c:pt>
                <c:pt idx="961">
                  <c:v>25188667</c:v>
                </c:pt>
                <c:pt idx="962">
                  <c:v>25074895</c:v>
                </c:pt>
                <c:pt idx="963">
                  <c:v>25064955</c:v>
                </c:pt>
                <c:pt idx="964">
                  <c:v>25054449</c:v>
                </c:pt>
                <c:pt idx="965">
                  <c:v>25001065</c:v>
                </c:pt>
                <c:pt idx="966">
                  <c:v>24988180</c:v>
                </c:pt>
                <c:pt idx="967">
                  <c:v>24891374</c:v>
                </c:pt>
                <c:pt idx="968">
                  <c:v>24870275</c:v>
                </c:pt>
                <c:pt idx="969">
                  <c:v>24833860</c:v>
                </c:pt>
                <c:pt idx="970">
                  <c:v>24812241</c:v>
                </c:pt>
                <c:pt idx="971">
                  <c:v>24800000</c:v>
                </c:pt>
                <c:pt idx="972">
                  <c:v>24795350</c:v>
                </c:pt>
                <c:pt idx="973">
                  <c:v>24707598</c:v>
                </c:pt>
                <c:pt idx="974">
                  <c:v>24705000</c:v>
                </c:pt>
                <c:pt idx="975">
                  <c:v>24705000</c:v>
                </c:pt>
                <c:pt idx="976">
                  <c:v>24699513</c:v>
                </c:pt>
                <c:pt idx="977">
                  <c:v>24651794</c:v>
                </c:pt>
                <c:pt idx="978">
                  <c:v>24520804</c:v>
                </c:pt>
                <c:pt idx="979">
                  <c:v>24412677</c:v>
                </c:pt>
                <c:pt idx="980">
                  <c:v>24411478</c:v>
                </c:pt>
                <c:pt idx="981">
                  <c:v>24400000</c:v>
                </c:pt>
                <c:pt idx="982">
                  <c:v>24400000</c:v>
                </c:pt>
                <c:pt idx="983">
                  <c:v>24363530</c:v>
                </c:pt>
                <c:pt idx="984">
                  <c:v>24360014</c:v>
                </c:pt>
                <c:pt idx="985">
                  <c:v>24335698</c:v>
                </c:pt>
                <c:pt idx="986">
                  <c:v>24327868</c:v>
                </c:pt>
                <c:pt idx="987">
                  <c:v>24281723</c:v>
                </c:pt>
                <c:pt idx="988">
                  <c:v>24244684</c:v>
                </c:pt>
                <c:pt idx="989">
                  <c:v>24200000</c:v>
                </c:pt>
                <c:pt idx="990">
                  <c:v>24123143</c:v>
                </c:pt>
                <c:pt idx="991">
                  <c:v>24093107</c:v>
                </c:pt>
                <c:pt idx="992">
                  <c:v>24093107</c:v>
                </c:pt>
                <c:pt idx="993">
                  <c:v>24054514</c:v>
                </c:pt>
                <c:pt idx="994">
                  <c:v>24048637</c:v>
                </c:pt>
                <c:pt idx="995">
                  <c:v>24037564</c:v>
                </c:pt>
                <c:pt idx="996">
                  <c:v>24024969</c:v>
                </c:pt>
                <c:pt idx="997">
                  <c:v>24001218</c:v>
                </c:pt>
                <c:pt idx="998">
                  <c:v>23894477</c:v>
                </c:pt>
                <c:pt idx="999">
                  <c:v>23874933</c:v>
                </c:pt>
                <c:pt idx="1000">
                  <c:v>23825798</c:v>
                </c:pt>
                <c:pt idx="1001">
                  <c:v>23825798</c:v>
                </c:pt>
                <c:pt idx="1002">
                  <c:v>23818159</c:v>
                </c:pt>
                <c:pt idx="1003">
                  <c:v>23779955</c:v>
                </c:pt>
                <c:pt idx="1004">
                  <c:v>23745923</c:v>
                </c:pt>
                <c:pt idx="1005">
                  <c:v>23680848</c:v>
                </c:pt>
                <c:pt idx="1006">
                  <c:v>23585416</c:v>
                </c:pt>
                <c:pt idx="1007">
                  <c:v>23583175</c:v>
                </c:pt>
                <c:pt idx="1008">
                  <c:v>23541700</c:v>
                </c:pt>
                <c:pt idx="1009">
                  <c:v>23511038</c:v>
                </c:pt>
                <c:pt idx="1010">
                  <c:v>23382841</c:v>
                </c:pt>
                <c:pt idx="1011">
                  <c:v>23343413</c:v>
                </c:pt>
                <c:pt idx="1012">
                  <c:v>23338891</c:v>
                </c:pt>
                <c:pt idx="1013">
                  <c:v>23334256</c:v>
                </c:pt>
                <c:pt idx="1014">
                  <c:v>23332128</c:v>
                </c:pt>
                <c:pt idx="1015">
                  <c:v>23237389</c:v>
                </c:pt>
                <c:pt idx="1016">
                  <c:v>23071558</c:v>
                </c:pt>
                <c:pt idx="1017">
                  <c:v>23028109</c:v>
                </c:pt>
                <c:pt idx="1018">
                  <c:v>23021560</c:v>
                </c:pt>
                <c:pt idx="1019">
                  <c:v>23000000</c:v>
                </c:pt>
                <c:pt idx="1020">
                  <c:v>22991439</c:v>
                </c:pt>
                <c:pt idx="1021">
                  <c:v>22981571</c:v>
                </c:pt>
                <c:pt idx="1022">
                  <c:v>22937130</c:v>
                </c:pt>
                <c:pt idx="1023">
                  <c:v>22931301</c:v>
                </c:pt>
                <c:pt idx="1024">
                  <c:v>22877959</c:v>
                </c:pt>
                <c:pt idx="1025">
                  <c:v>22800000</c:v>
                </c:pt>
                <c:pt idx="1026">
                  <c:v>22696902</c:v>
                </c:pt>
                <c:pt idx="1027">
                  <c:v>22689474</c:v>
                </c:pt>
                <c:pt idx="1028">
                  <c:v>22670733</c:v>
                </c:pt>
                <c:pt idx="1029">
                  <c:v>22657819</c:v>
                </c:pt>
                <c:pt idx="1030">
                  <c:v>22652003</c:v>
                </c:pt>
                <c:pt idx="1031">
                  <c:v>22569532</c:v>
                </c:pt>
                <c:pt idx="1032">
                  <c:v>22505908</c:v>
                </c:pt>
                <c:pt idx="1033">
                  <c:v>22499043</c:v>
                </c:pt>
                <c:pt idx="1034">
                  <c:v>22487293</c:v>
                </c:pt>
                <c:pt idx="1035">
                  <c:v>22418902</c:v>
                </c:pt>
                <c:pt idx="1036">
                  <c:v>22360069</c:v>
                </c:pt>
                <c:pt idx="1037">
                  <c:v>22305037</c:v>
                </c:pt>
                <c:pt idx="1038">
                  <c:v>22296514</c:v>
                </c:pt>
                <c:pt idx="1039">
                  <c:v>22285953</c:v>
                </c:pt>
                <c:pt idx="1040">
                  <c:v>22238770</c:v>
                </c:pt>
                <c:pt idx="1041">
                  <c:v>22176108</c:v>
                </c:pt>
                <c:pt idx="1042">
                  <c:v>22133888</c:v>
                </c:pt>
                <c:pt idx="1043">
                  <c:v>22124400</c:v>
                </c:pt>
                <c:pt idx="1044">
                  <c:v>22116152</c:v>
                </c:pt>
                <c:pt idx="1045">
                  <c:v>22114556</c:v>
                </c:pt>
                <c:pt idx="1046">
                  <c:v>22101000</c:v>
                </c:pt>
                <c:pt idx="1047">
                  <c:v>22021740</c:v>
                </c:pt>
                <c:pt idx="1048">
                  <c:v>22021740</c:v>
                </c:pt>
                <c:pt idx="1049">
                  <c:v>21968653</c:v>
                </c:pt>
                <c:pt idx="1050">
                  <c:v>21882551</c:v>
                </c:pt>
                <c:pt idx="1051">
                  <c:v>21876365</c:v>
                </c:pt>
                <c:pt idx="1052">
                  <c:v>21867960</c:v>
                </c:pt>
                <c:pt idx="1053">
                  <c:v>21846082</c:v>
                </c:pt>
                <c:pt idx="1054">
                  <c:v>21836394</c:v>
                </c:pt>
                <c:pt idx="1055">
                  <c:v>21790248</c:v>
                </c:pt>
                <c:pt idx="1056">
                  <c:v>21788807</c:v>
                </c:pt>
                <c:pt idx="1057">
                  <c:v>21747570</c:v>
                </c:pt>
                <c:pt idx="1058">
                  <c:v>21704396</c:v>
                </c:pt>
                <c:pt idx="1059">
                  <c:v>21638292</c:v>
                </c:pt>
                <c:pt idx="1060">
                  <c:v>21629916</c:v>
                </c:pt>
                <c:pt idx="1061">
                  <c:v>21604320</c:v>
                </c:pt>
                <c:pt idx="1062">
                  <c:v>21601713</c:v>
                </c:pt>
                <c:pt idx="1063">
                  <c:v>21550000</c:v>
                </c:pt>
                <c:pt idx="1064">
                  <c:v>21544445</c:v>
                </c:pt>
                <c:pt idx="1065">
                  <c:v>21500105</c:v>
                </c:pt>
                <c:pt idx="1066">
                  <c:v>21475962</c:v>
                </c:pt>
                <c:pt idx="1067">
                  <c:v>21475193</c:v>
                </c:pt>
                <c:pt idx="1068">
                  <c:v>21457409</c:v>
                </c:pt>
                <c:pt idx="1069">
                  <c:v>21432423</c:v>
                </c:pt>
                <c:pt idx="1070">
                  <c:v>21359200</c:v>
                </c:pt>
                <c:pt idx="1071">
                  <c:v>21304264</c:v>
                </c:pt>
                <c:pt idx="1072">
                  <c:v>21300107</c:v>
                </c:pt>
                <c:pt idx="1073">
                  <c:v>21285499</c:v>
                </c:pt>
                <c:pt idx="1074">
                  <c:v>21263182</c:v>
                </c:pt>
                <c:pt idx="1075">
                  <c:v>21185897</c:v>
                </c:pt>
                <c:pt idx="1076">
                  <c:v>21137505</c:v>
                </c:pt>
                <c:pt idx="1077">
                  <c:v>21131483</c:v>
                </c:pt>
                <c:pt idx="1078">
                  <c:v>21111837</c:v>
                </c:pt>
                <c:pt idx="1079">
                  <c:v>21109400</c:v>
                </c:pt>
                <c:pt idx="1080">
                  <c:v>21097664</c:v>
                </c:pt>
                <c:pt idx="1081">
                  <c:v>21045445</c:v>
                </c:pt>
                <c:pt idx="1082">
                  <c:v>21041732</c:v>
                </c:pt>
                <c:pt idx="1083">
                  <c:v>21000000</c:v>
                </c:pt>
                <c:pt idx="1084">
                  <c:v>20984230</c:v>
                </c:pt>
                <c:pt idx="1085">
                  <c:v>20939782</c:v>
                </c:pt>
                <c:pt idx="1086">
                  <c:v>20921738</c:v>
                </c:pt>
                <c:pt idx="1087">
                  <c:v>20911262</c:v>
                </c:pt>
                <c:pt idx="1088">
                  <c:v>20887263</c:v>
                </c:pt>
                <c:pt idx="1089">
                  <c:v>20802754</c:v>
                </c:pt>
                <c:pt idx="1090">
                  <c:v>20793160</c:v>
                </c:pt>
                <c:pt idx="1091">
                  <c:v>20700247</c:v>
                </c:pt>
                <c:pt idx="1092">
                  <c:v>20700000</c:v>
                </c:pt>
                <c:pt idx="1093">
                  <c:v>20700000</c:v>
                </c:pt>
                <c:pt idx="1094">
                  <c:v>20700000</c:v>
                </c:pt>
                <c:pt idx="1095">
                  <c:v>20687587</c:v>
                </c:pt>
                <c:pt idx="1096">
                  <c:v>20651422</c:v>
                </c:pt>
                <c:pt idx="1097">
                  <c:v>20574010</c:v>
                </c:pt>
                <c:pt idx="1098">
                  <c:v>20566230</c:v>
                </c:pt>
                <c:pt idx="1099">
                  <c:v>20557989</c:v>
                </c:pt>
                <c:pt idx="1100">
                  <c:v>20530832</c:v>
                </c:pt>
                <c:pt idx="1101">
                  <c:v>20455802</c:v>
                </c:pt>
                <c:pt idx="1102">
                  <c:v>20450000</c:v>
                </c:pt>
                <c:pt idx="1103">
                  <c:v>20378000</c:v>
                </c:pt>
                <c:pt idx="1104">
                  <c:v>20378000</c:v>
                </c:pt>
                <c:pt idx="1105">
                  <c:v>20306281</c:v>
                </c:pt>
                <c:pt idx="1106">
                  <c:v>20300000</c:v>
                </c:pt>
                <c:pt idx="1107">
                  <c:v>20291815</c:v>
                </c:pt>
                <c:pt idx="1108">
                  <c:v>20281096</c:v>
                </c:pt>
                <c:pt idx="1109">
                  <c:v>20236603</c:v>
                </c:pt>
                <c:pt idx="1110">
                  <c:v>20169068</c:v>
                </c:pt>
                <c:pt idx="1111">
                  <c:v>20132596</c:v>
                </c:pt>
                <c:pt idx="1112">
                  <c:v>20089048</c:v>
                </c:pt>
                <c:pt idx="1113">
                  <c:v>20063926</c:v>
                </c:pt>
                <c:pt idx="1114">
                  <c:v>20054909</c:v>
                </c:pt>
                <c:pt idx="1115">
                  <c:v>20033643</c:v>
                </c:pt>
                <c:pt idx="1116">
                  <c:v>20033643</c:v>
                </c:pt>
                <c:pt idx="1117">
                  <c:v>20007180</c:v>
                </c:pt>
                <c:pt idx="1118">
                  <c:v>19999143</c:v>
                </c:pt>
                <c:pt idx="1119">
                  <c:v>19995817</c:v>
                </c:pt>
                <c:pt idx="1120">
                  <c:v>19990064</c:v>
                </c:pt>
                <c:pt idx="1121">
                  <c:v>19903076</c:v>
                </c:pt>
                <c:pt idx="1122">
                  <c:v>19903076</c:v>
                </c:pt>
                <c:pt idx="1123">
                  <c:v>19809547</c:v>
                </c:pt>
                <c:pt idx="1124">
                  <c:v>19779400</c:v>
                </c:pt>
                <c:pt idx="1125">
                  <c:v>19737645</c:v>
                </c:pt>
                <c:pt idx="1126">
                  <c:v>19700000</c:v>
                </c:pt>
                <c:pt idx="1127">
                  <c:v>19691811</c:v>
                </c:pt>
                <c:pt idx="1128">
                  <c:v>19597131</c:v>
                </c:pt>
                <c:pt idx="1129">
                  <c:v>19588068</c:v>
                </c:pt>
                <c:pt idx="1130">
                  <c:v>19540762</c:v>
                </c:pt>
                <c:pt idx="1131">
                  <c:v>19506619</c:v>
                </c:pt>
                <c:pt idx="1132">
                  <c:v>19500000</c:v>
                </c:pt>
                <c:pt idx="1133">
                  <c:v>19500000</c:v>
                </c:pt>
                <c:pt idx="1134">
                  <c:v>19489752</c:v>
                </c:pt>
                <c:pt idx="1135">
                  <c:v>19455658</c:v>
                </c:pt>
                <c:pt idx="1136">
                  <c:v>19402612</c:v>
                </c:pt>
                <c:pt idx="1137">
                  <c:v>19397498</c:v>
                </c:pt>
                <c:pt idx="1138">
                  <c:v>19392418</c:v>
                </c:pt>
                <c:pt idx="1139">
                  <c:v>19362712</c:v>
                </c:pt>
                <c:pt idx="1140">
                  <c:v>19244700</c:v>
                </c:pt>
                <c:pt idx="1141">
                  <c:v>19234747</c:v>
                </c:pt>
                <c:pt idx="1142">
                  <c:v>19228104</c:v>
                </c:pt>
                <c:pt idx="1143">
                  <c:v>19219978</c:v>
                </c:pt>
                <c:pt idx="1144">
                  <c:v>19219708</c:v>
                </c:pt>
                <c:pt idx="1145">
                  <c:v>19185998</c:v>
                </c:pt>
                <c:pt idx="1146">
                  <c:v>19179516</c:v>
                </c:pt>
                <c:pt idx="1147">
                  <c:v>19155435</c:v>
                </c:pt>
                <c:pt idx="1148">
                  <c:v>19143839</c:v>
                </c:pt>
                <c:pt idx="1149">
                  <c:v>19138847</c:v>
                </c:pt>
                <c:pt idx="1150">
                  <c:v>19103378</c:v>
                </c:pt>
                <c:pt idx="1151">
                  <c:v>19100000</c:v>
                </c:pt>
                <c:pt idx="1152">
                  <c:v>19068786</c:v>
                </c:pt>
                <c:pt idx="1153">
                  <c:v>19047631</c:v>
                </c:pt>
                <c:pt idx="1154">
                  <c:v>19044241</c:v>
                </c:pt>
                <c:pt idx="1155">
                  <c:v>18873374</c:v>
                </c:pt>
                <c:pt idx="1156">
                  <c:v>18860010</c:v>
                </c:pt>
                <c:pt idx="1157">
                  <c:v>18771174</c:v>
                </c:pt>
                <c:pt idx="1158">
                  <c:v>18758599</c:v>
                </c:pt>
                <c:pt idx="1159">
                  <c:v>18645546</c:v>
                </c:pt>
                <c:pt idx="1160">
                  <c:v>18635046</c:v>
                </c:pt>
                <c:pt idx="1161">
                  <c:v>18625110</c:v>
                </c:pt>
                <c:pt idx="1162">
                  <c:v>18565375</c:v>
                </c:pt>
                <c:pt idx="1163">
                  <c:v>18531390</c:v>
                </c:pt>
                <c:pt idx="1164">
                  <c:v>18488090</c:v>
                </c:pt>
                <c:pt idx="1165">
                  <c:v>18416702</c:v>
                </c:pt>
                <c:pt idx="1166">
                  <c:v>18400000</c:v>
                </c:pt>
                <c:pt idx="1167">
                  <c:v>18386128</c:v>
                </c:pt>
                <c:pt idx="1168">
                  <c:v>18386128</c:v>
                </c:pt>
                <c:pt idx="1169">
                  <c:v>18337537</c:v>
                </c:pt>
                <c:pt idx="1170">
                  <c:v>18308901</c:v>
                </c:pt>
                <c:pt idx="1171">
                  <c:v>18292061</c:v>
                </c:pt>
                <c:pt idx="1172">
                  <c:v>18270895</c:v>
                </c:pt>
                <c:pt idx="1173">
                  <c:v>18201106</c:v>
                </c:pt>
                <c:pt idx="1174">
                  <c:v>18167424</c:v>
                </c:pt>
                <c:pt idx="1175">
                  <c:v>18143332</c:v>
                </c:pt>
                <c:pt idx="1176">
                  <c:v>18049082</c:v>
                </c:pt>
                <c:pt idx="1177">
                  <c:v>18043505</c:v>
                </c:pt>
                <c:pt idx="1178">
                  <c:v>18037513</c:v>
                </c:pt>
                <c:pt idx="1179">
                  <c:v>17992760</c:v>
                </c:pt>
                <c:pt idx="1180">
                  <c:v>17981889</c:v>
                </c:pt>
                <c:pt idx="1181">
                  <c:v>17966644</c:v>
                </c:pt>
                <c:pt idx="1182">
                  <c:v>17926543</c:v>
                </c:pt>
                <c:pt idx="1183">
                  <c:v>17895491</c:v>
                </c:pt>
                <c:pt idx="1184">
                  <c:v>17892374</c:v>
                </c:pt>
                <c:pt idx="1185">
                  <c:v>17850000</c:v>
                </c:pt>
                <c:pt idx="1186">
                  <c:v>17823573</c:v>
                </c:pt>
                <c:pt idx="1187">
                  <c:v>17736779</c:v>
                </c:pt>
                <c:pt idx="1188">
                  <c:v>17721635</c:v>
                </c:pt>
                <c:pt idx="1189">
                  <c:v>17721635</c:v>
                </c:pt>
                <c:pt idx="1190">
                  <c:v>17707116</c:v>
                </c:pt>
                <c:pt idx="1191">
                  <c:v>17672350</c:v>
                </c:pt>
                <c:pt idx="1192">
                  <c:v>17603594</c:v>
                </c:pt>
                <c:pt idx="1193">
                  <c:v>17567440</c:v>
                </c:pt>
                <c:pt idx="1194">
                  <c:v>17567440</c:v>
                </c:pt>
                <c:pt idx="1195">
                  <c:v>17478175</c:v>
                </c:pt>
                <c:pt idx="1196">
                  <c:v>17450000</c:v>
                </c:pt>
                <c:pt idx="1197">
                  <c:v>17442180</c:v>
                </c:pt>
                <c:pt idx="1198">
                  <c:v>17303237</c:v>
                </c:pt>
                <c:pt idx="1199">
                  <c:v>17288314</c:v>
                </c:pt>
                <c:pt idx="1200">
                  <c:v>17277485</c:v>
                </c:pt>
                <c:pt idx="1201">
                  <c:v>17272306</c:v>
                </c:pt>
                <c:pt idx="1202">
                  <c:v>17263506</c:v>
                </c:pt>
                <c:pt idx="1203">
                  <c:v>17244913</c:v>
                </c:pt>
                <c:pt idx="1204">
                  <c:v>17226474</c:v>
                </c:pt>
                <c:pt idx="1205">
                  <c:v>17162741</c:v>
                </c:pt>
                <c:pt idx="1206">
                  <c:v>17112929</c:v>
                </c:pt>
                <c:pt idx="1207">
                  <c:v>17067631</c:v>
                </c:pt>
                <c:pt idx="1208">
                  <c:v>17032279</c:v>
                </c:pt>
                <c:pt idx="1209">
                  <c:v>17011847</c:v>
                </c:pt>
                <c:pt idx="1210">
                  <c:v>17007184</c:v>
                </c:pt>
                <c:pt idx="1211">
                  <c:v>17007184</c:v>
                </c:pt>
                <c:pt idx="1212">
                  <c:v>16994911</c:v>
                </c:pt>
                <c:pt idx="1213">
                  <c:v>16986000</c:v>
                </c:pt>
                <c:pt idx="1214">
                  <c:v>16959436</c:v>
                </c:pt>
                <c:pt idx="1215">
                  <c:v>16875468</c:v>
                </c:pt>
                <c:pt idx="1216">
                  <c:v>16874745</c:v>
                </c:pt>
                <c:pt idx="1217">
                  <c:v>16866727</c:v>
                </c:pt>
                <c:pt idx="1218">
                  <c:v>16814909</c:v>
                </c:pt>
                <c:pt idx="1219">
                  <c:v>16669413</c:v>
                </c:pt>
                <c:pt idx="1220">
                  <c:v>16658108</c:v>
                </c:pt>
                <c:pt idx="1221">
                  <c:v>16638745</c:v>
                </c:pt>
                <c:pt idx="1222">
                  <c:v>16632614</c:v>
                </c:pt>
                <c:pt idx="1223">
                  <c:v>16628981</c:v>
                </c:pt>
                <c:pt idx="1224">
                  <c:v>16597830</c:v>
                </c:pt>
                <c:pt idx="1225">
                  <c:v>16585300</c:v>
                </c:pt>
                <c:pt idx="1226">
                  <c:v>16583369</c:v>
                </c:pt>
                <c:pt idx="1227">
                  <c:v>16530884</c:v>
                </c:pt>
                <c:pt idx="1228">
                  <c:v>16505912</c:v>
                </c:pt>
                <c:pt idx="1229">
                  <c:v>16501098</c:v>
                </c:pt>
                <c:pt idx="1230">
                  <c:v>16500000</c:v>
                </c:pt>
                <c:pt idx="1231">
                  <c:v>16496802</c:v>
                </c:pt>
                <c:pt idx="1232">
                  <c:v>16472057</c:v>
                </c:pt>
                <c:pt idx="1233">
                  <c:v>16471430</c:v>
                </c:pt>
                <c:pt idx="1234">
                  <c:v>16435406</c:v>
                </c:pt>
                <c:pt idx="1235">
                  <c:v>16370001</c:v>
                </c:pt>
                <c:pt idx="1236">
                  <c:v>16235901</c:v>
                </c:pt>
                <c:pt idx="1237">
                  <c:v>16235088</c:v>
                </c:pt>
                <c:pt idx="1238">
                  <c:v>16197315</c:v>
                </c:pt>
                <c:pt idx="1239">
                  <c:v>16184015</c:v>
                </c:pt>
                <c:pt idx="1240">
                  <c:v>16144183</c:v>
                </c:pt>
                <c:pt idx="1241">
                  <c:v>16089953</c:v>
                </c:pt>
                <c:pt idx="1242">
                  <c:v>16067398</c:v>
                </c:pt>
                <c:pt idx="1243">
                  <c:v>16033759</c:v>
                </c:pt>
                <c:pt idx="1244">
                  <c:v>16002004</c:v>
                </c:pt>
                <c:pt idx="1245">
                  <c:v>16000000</c:v>
                </c:pt>
                <c:pt idx="1246">
                  <c:v>15990505</c:v>
                </c:pt>
                <c:pt idx="1247">
                  <c:v>15989008</c:v>
                </c:pt>
                <c:pt idx="1248">
                  <c:v>15972187</c:v>
                </c:pt>
                <c:pt idx="1249">
                  <c:v>15829874</c:v>
                </c:pt>
                <c:pt idx="1250">
                  <c:v>15800000</c:v>
                </c:pt>
                <c:pt idx="1251">
                  <c:v>15786269</c:v>
                </c:pt>
                <c:pt idx="1252">
                  <c:v>15773070</c:v>
                </c:pt>
                <c:pt idx="1253">
                  <c:v>15764085</c:v>
                </c:pt>
                <c:pt idx="1254">
                  <c:v>15733485</c:v>
                </c:pt>
                <c:pt idx="1255">
                  <c:v>15687528</c:v>
                </c:pt>
                <c:pt idx="1256">
                  <c:v>15645204</c:v>
                </c:pt>
                <c:pt idx="1257">
                  <c:v>15638743</c:v>
                </c:pt>
                <c:pt idx="1258">
                  <c:v>15618786</c:v>
                </c:pt>
                <c:pt idx="1259">
                  <c:v>15600000</c:v>
                </c:pt>
                <c:pt idx="1260">
                  <c:v>15596227</c:v>
                </c:pt>
                <c:pt idx="1261">
                  <c:v>15581633</c:v>
                </c:pt>
                <c:pt idx="1262">
                  <c:v>15542421</c:v>
                </c:pt>
                <c:pt idx="1263">
                  <c:v>15531634</c:v>
                </c:pt>
                <c:pt idx="1264">
                  <c:v>15530513</c:v>
                </c:pt>
                <c:pt idx="1265">
                  <c:v>15501605</c:v>
                </c:pt>
                <c:pt idx="1266">
                  <c:v>15464480</c:v>
                </c:pt>
                <c:pt idx="1267">
                  <c:v>15422828</c:v>
                </c:pt>
                <c:pt idx="1268">
                  <c:v>15419483</c:v>
                </c:pt>
                <c:pt idx="1269">
                  <c:v>15404871</c:v>
                </c:pt>
                <c:pt idx="1270">
                  <c:v>15399192</c:v>
                </c:pt>
                <c:pt idx="1271">
                  <c:v>15370763</c:v>
                </c:pt>
                <c:pt idx="1272">
                  <c:v>15339117</c:v>
                </c:pt>
                <c:pt idx="1273">
                  <c:v>15332007</c:v>
                </c:pt>
                <c:pt idx="1274">
                  <c:v>15281507</c:v>
                </c:pt>
                <c:pt idx="1275">
                  <c:v>15280058</c:v>
                </c:pt>
                <c:pt idx="1276">
                  <c:v>15259652</c:v>
                </c:pt>
                <c:pt idx="1277">
                  <c:v>15230261</c:v>
                </c:pt>
                <c:pt idx="1278">
                  <c:v>15226144</c:v>
                </c:pt>
                <c:pt idx="1279">
                  <c:v>15218903</c:v>
                </c:pt>
                <c:pt idx="1280">
                  <c:v>15197842</c:v>
                </c:pt>
                <c:pt idx="1281">
                  <c:v>15169908</c:v>
                </c:pt>
                <c:pt idx="1282">
                  <c:v>15127963</c:v>
                </c:pt>
                <c:pt idx="1283">
                  <c:v>15102717</c:v>
                </c:pt>
                <c:pt idx="1284">
                  <c:v>15097652</c:v>
                </c:pt>
                <c:pt idx="1285">
                  <c:v>15086030</c:v>
                </c:pt>
                <c:pt idx="1286">
                  <c:v>15005329</c:v>
                </c:pt>
                <c:pt idx="1287">
                  <c:v>14967359</c:v>
                </c:pt>
                <c:pt idx="1288">
                  <c:v>14967035</c:v>
                </c:pt>
                <c:pt idx="1289">
                  <c:v>14962878</c:v>
                </c:pt>
                <c:pt idx="1290">
                  <c:v>14951824</c:v>
                </c:pt>
                <c:pt idx="1291">
                  <c:v>14930005</c:v>
                </c:pt>
                <c:pt idx="1292">
                  <c:v>14880476</c:v>
                </c:pt>
                <c:pt idx="1293">
                  <c:v>14857814</c:v>
                </c:pt>
                <c:pt idx="1294">
                  <c:v>14822707</c:v>
                </c:pt>
                <c:pt idx="1295">
                  <c:v>14772796</c:v>
                </c:pt>
                <c:pt idx="1296">
                  <c:v>14680000</c:v>
                </c:pt>
                <c:pt idx="1297">
                  <c:v>14573300</c:v>
                </c:pt>
                <c:pt idx="1298">
                  <c:v>14551000</c:v>
                </c:pt>
                <c:pt idx="1299">
                  <c:v>14490142</c:v>
                </c:pt>
                <c:pt idx="1300">
                  <c:v>14474048</c:v>
                </c:pt>
                <c:pt idx="1301">
                  <c:v>14421271</c:v>
                </c:pt>
                <c:pt idx="1302">
                  <c:v>14399750</c:v>
                </c:pt>
                <c:pt idx="1303">
                  <c:v>14365105</c:v>
                </c:pt>
                <c:pt idx="1304">
                  <c:v>14302097</c:v>
                </c:pt>
                <c:pt idx="1305">
                  <c:v>14281235</c:v>
                </c:pt>
                <c:pt idx="1306">
                  <c:v>14213619</c:v>
                </c:pt>
                <c:pt idx="1307">
                  <c:v>14201636</c:v>
                </c:pt>
                <c:pt idx="1308">
                  <c:v>14168359</c:v>
                </c:pt>
                <c:pt idx="1309">
                  <c:v>14168080</c:v>
                </c:pt>
                <c:pt idx="1310">
                  <c:v>14129186</c:v>
                </c:pt>
                <c:pt idx="1311">
                  <c:v>14126138</c:v>
                </c:pt>
                <c:pt idx="1312">
                  <c:v>14106737</c:v>
                </c:pt>
                <c:pt idx="1313">
                  <c:v>14078294</c:v>
                </c:pt>
                <c:pt idx="1314">
                  <c:v>14058698</c:v>
                </c:pt>
                <c:pt idx="1315">
                  <c:v>14052167</c:v>
                </c:pt>
                <c:pt idx="1316">
                  <c:v>14049211</c:v>
                </c:pt>
                <c:pt idx="1317">
                  <c:v>14020063</c:v>
                </c:pt>
                <c:pt idx="1318">
                  <c:v>14008741</c:v>
                </c:pt>
                <c:pt idx="1319">
                  <c:v>14008532</c:v>
                </c:pt>
                <c:pt idx="1320">
                  <c:v>13983704</c:v>
                </c:pt>
                <c:pt idx="1321">
                  <c:v>13955614</c:v>
                </c:pt>
                <c:pt idx="1322">
                  <c:v>13894863</c:v>
                </c:pt>
                <c:pt idx="1323">
                  <c:v>13883359</c:v>
                </c:pt>
                <c:pt idx="1324">
                  <c:v>13776062</c:v>
                </c:pt>
                <c:pt idx="1325">
                  <c:v>13750000</c:v>
                </c:pt>
                <c:pt idx="1326">
                  <c:v>13747385</c:v>
                </c:pt>
                <c:pt idx="1327">
                  <c:v>13701902</c:v>
                </c:pt>
                <c:pt idx="1328">
                  <c:v>13696761</c:v>
                </c:pt>
                <c:pt idx="1329">
                  <c:v>13687630</c:v>
                </c:pt>
                <c:pt idx="1330">
                  <c:v>13656400</c:v>
                </c:pt>
                <c:pt idx="1331">
                  <c:v>13648142</c:v>
                </c:pt>
                <c:pt idx="1332">
                  <c:v>13637507</c:v>
                </c:pt>
                <c:pt idx="1333">
                  <c:v>13564027</c:v>
                </c:pt>
                <c:pt idx="1334">
                  <c:v>13552429</c:v>
                </c:pt>
                <c:pt idx="1335">
                  <c:v>13539321</c:v>
                </c:pt>
                <c:pt idx="1336">
                  <c:v>13515786</c:v>
                </c:pt>
                <c:pt idx="1337">
                  <c:v>13435068</c:v>
                </c:pt>
                <c:pt idx="1338">
                  <c:v>13422556</c:v>
                </c:pt>
                <c:pt idx="1339">
                  <c:v>13337608</c:v>
                </c:pt>
                <c:pt idx="1340">
                  <c:v>13324946</c:v>
                </c:pt>
                <c:pt idx="1341">
                  <c:v>13314483</c:v>
                </c:pt>
                <c:pt idx="1342">
                  <c:v>13277561</c:v>
                </c:pt>
                <c:pt idx="1343">
                  <c:v>13257500</c:v>
                </c:pt>
                <c:pt idx="1344">
                  <c:v>13257000</c:v>
                </c:pt>
                <c:pt idx="1345">
                  <c:v>13240988</c:v>
                </c:pt>
                <c:pt idx="1346">
                  <c:v>13230435</c:v>
                </c:pt>
                <c:pt idx="1347">
                  <c:v>13218041</c:v>
                </c:pt>
                <c:pt idx="1348">
                  <c:v>13154431</c:v>
                </c:pt>
                <c:pt idx="1349">
                  <c:v>13101109</c:v>
                </c:pt>
                <c:pt idx="1350">
                  <c:v>13082743</c:v>
                </c:pt>
                <c:pt idx="1351">
                  <c:v>13064616</c:v>
                </c:pt>
                <c:pt idx="1352">
                  <c:v>13050028</c:v>
                </c:pt>
                <c:pt idx="1353">
                  <c:v>13014536</c:v>
                </c:pt>
                <c:pt idx="1354">
                  <c:v>13001785</c:v>
                </c:pt>
                <c:pt idx="1355">
                  <c:v>12983713</c:v>
                </c:pt>
                <c:pt idx="1356">
                  <c:v>12978402</c:v>
                </c:pt>
                <c:pt idx="1357">
                  <c:v>12969824</c:v>
                </c:pt>
                <c:pt idx="1358">
                  <c:v>12918501</c:v>
                </c:pt>
                <c:pt idx="1359">
                  <c:v>12768000</c:v>
                </c:pt>
                <c:pt idx="1360">
                  <c:v>12738400</c:v>
                </c:pt>
                <c:pt idx="1361">
                  <c:v>12734552</c:v>
                </c:pt>
                <c:pt idx="1362">
                  <c:v>12700000</c:v>
                </c:pt>
                <c:pt idx="1363">
                  <c:v>12683670</c:v>
                </c:pt>
                <c:pt idx="1364">
                  <c:v>12676062</c:v>
                </c:pt>
                <c:pt idx="1365">
                  <c:v>12675765</c:v>
                </c:pt>
                <c:pt idx="1366">
                  <c:v>12673301</c:v>
                </c:pt>
                <c:pt idx="1367">
                  <c:v>12668906</c:v>
                </c:pt>
                <c:pt idx="1368">
                  <c:v>12652036</c:v>
                </c:pt>
                <c:pt idx="1369">
                  <c:v>12621249</c:v>
                </c:pt>
                <c:pt idx="1370">
                  <c:v>12569041</c:v>
                </c:pt>
                <c:pt idx="1371">
                  <c:v>12550960</c:v>
                </c:pt>
                <c:pt idx="1372">
                  <c:v>12515793</c:v>
                </c:pt>
                <c:pt idx="1373">
                  <c:v>12441122</c:v>
                </c:pt>
                <c:pt idx="1374">
                  <c:v>12414716</c:v>
                </c:pt>
                <c:pt idx="1375">
                  <c:v>12400000</c:v>
                </c:pt>
                <c:pt idx="1376">
                  <c:v>12385520</c:v>
                </c:pt>
                <c:pt idx="1377">
                  <c:v>12382982</c:v>
                </c:pt>
                <c:pt idx="1378">
                  <c:v>12369573</c:v>
                </c:pt>
                <c:pt idx="1379">
                  <c:v>12362581</c:v>
                </c:pt>
                <c:pt idx="1380">
                  <c:v>12351611</c:v>
                </c:pt>
                <c:pt idx="1381">
                  <c:v>12320979</c:v>
                </c:pt>
                <c:pt idx="1382">
                  <c:v>12318875</c:v>
                </c:pt>
                <c:pt idx="1383">
                  <c:v>12313582</c:v>
                </c:pt>
                <c:pt idx="1384">
                  <c:v>12253315</c:v>
                </c:pt>
                <c:pt idx="1385">
                  <c:v>12117571</c:v>
                </c:pt>
                <c:pt idx="1386">
                  <c:v>12071069</c:v>
                </c:pt>
                <c:pt idx="1387">
                  <c:v>12057340</c:v>
                </c:pt>
                <c:pt idx="1388">
                  <c:v>12051917</c:v>
                </c:pt>
                <c:pt idx="1389">
                  <c:v>12043633</c:v>
                </c:pt>
                <c:pt idx="1390">
                  <c:v>12014289</c:v>
                </c:pt>
                <c:pt idx="1391">
                  <c:v>12000688</c:v>
                </c:pt>
                <c:pt idx="1392">
                  <c:v>11900000</c:v>
                </c:pt>
                <c:pt idx="1393">
                  <c:v>11844424</c:v>
                </c:pt>
                <c:pt idx="1394">
                  <c:v>11838002</c:v>
                </c:pt>
                <c:pt idx="1395">
                  <c:v>11833473</c:v>
                </c:pt>
                <c:pt idx="1396">
                  <c:v>11756514</c:v>
                </c:pt>
                <c:pt idx="1397">
                  <c:v>11746550</c:v>
                </c:pt>
                <c:pt idx="1398">
                  <c:v>11655665</c:v>
                </c:pt>
                <c:pt idx="1399">
                  <c:v>11643008</c:v>
                </c:pt>
                <c:pt idx="1400">
                  <c:v>11622333</c:v>
                </c:pt>
                <c:pt idx="1401">
                  <c:v>11605861</c:v>
                </c:pt>
                <c:pt idx="1402">
                  <c:v>11589307</c:v>
                </c:pt>
                <c:pt idx="1403">
                  <c:v>11584722</c:v>
                </c:pt>
                <c:pt idx="1404">
                  <c:v>11571351</c:v>
                </c:pt>
                <c:pt idx="1405">
                  <c:v>11560085</c:v>
                </c:pt>
                <c:pt idx="1406">
                  <c:v>11536376</c:v>
                </c:pt>
                <c:pt idx="1407">
                  <c:v>11514713</c:v>
                </c:pt>
                <c:pt idx="1408">
                  <c:v>11482931</c:v>
                </c:pt>
                <c:pt idx="1409">
                  <c:v>11464368</c:v>
                </c:pt>
                <c:pt idx="1410">
                  <c:v>11454968</c:v>
                </c:pt>
                <c:pt idx="1411">
                  <c:v>11447959</c:v>
                </c:pt>
                <c:pt idx="1412">
                  <c:v>11421314</c:v>
                </c:pt>
                <c:pt idx="1413">
                  <c:v>11407470</c:v>
                </c:pt>
                <c:pt idx="1414">
                  <c:v>11384919</c:v>
                </c:pt>
                <c:pt idx="1415">
                  <c:v>11371425</c:v>
                </c:pt>
                <c:pt idx="1416">
                  <c:v>11365290</c:v>
                </c:pt>
                <c:pt idx="1417">
                  <c:v>11188905</c:v>
                </c:pt>
                <c:pt idx="1418">
                  <c:v>11161406</c:v>
                </c:pt>
                <c:pt idx="1419">
                  <c:v>11146570</c:v>
                </c:pt>
                <c:pt idx="1420">
                  <c:v>11122105</c:v>
                </c:pt>
                <c:pt idx="1421">
                  <c:v>11112916</c:v>
                </c:pt>
                <c:pt idx="1422">
                  <c:v>11095600</c:v>
                </c:pt>
                <c:pt idx="1423">
                  <c:v>11051260</c:v>
                </c:pt>
                <c:pt idx="1424">
                  <c:v>11051260</c:v>
                </c:pt>
                <c:pt idx="1425">
                  <c:v>11051260</c:v>
                </c:pt>
                <c:pt idx="1426">
                  <c:v>11035310</c:v>
                </c:pt>
                <c:pt idx="1427">
                  <c:v>11017403</c:v>
                </c:pt>
                <c:pt idx="1428">
                  <c:v>11017403</c:v>
                </c:pt>
                <c:pt idx="1429">
                  <c:v>11006503</c:v>
                </c:pt>
                <c:pt idx="1430">
                  <c:v>10985501</c:v>
                </c:pt>
                <c:pt idx="1431">
                  <c:v>10984397</c:v>
                </c:pt>
                <c:pt idx="1432">
                  <c:v>10905674</c:v>
                </c:pt>
                <c:pt idx="1433">
                  <c:v>10859889</c:v>
                </c:pt>
                <c:pt idx="1434">
                  <c:v>10854896</c:v>
                </c:pt>
                <c:pt idx="1435">
                  <c:v>10853835</c:v>
                </c:pt>
                <c:pt idx="1436">
                  <c:v>10802315</c:v>
                </c:pt>
                <c:pt idx="1437">
                  <c:v>10706119</c:v>
                </c:pt>
                <c:pt idx="1438">
                  <c:v>10685267</c:v>
                </c:pt>
                <c:pt idx="1439">
                  <c:v>10684949</c:v>
                </c:pt>
                <c:pt idx="1440">
                  <c:v>10566655</c:v>
                </c:pt>
                <c:pt idx="1441">
                  <c:v>10555230</c:v>
                </c:pt>
                <c:pt idx="1442">
                  <c:v>10500000</c:v>
                </c:pt>
                <c:pt idx="1443">
                  <c:v>10495673</c:v>
                </c:pt>
                <c:pt idx="1444">
                  <c:v>10474107</c:v>
                </c:pt>
                <c:pt idx="1445">
                  <c:v>10470220</c:v>
                </c:pt>
                <c:pt idx="1446">
                  <c:v>10443603</c:v>
                </c:pt>
                <c:pt idx="1447">
                  <c:v>10440971</c:v>
                </c:pt>
                <c:pt idx="1448">
                  <c:v>10400000</c:v>
                </c:pt>
                <c:pt idx="1449">
                  <c:v>10396744</c:v>
                </c:pt>
                <c:pt idx="1450">
                  <c:v>10384136</c:v>
                </c:pt>
                <c:pt idx="1451">
                  <c:v>10372662</c:v>
                </c:pt>
                <c:pt idx="1452">
                  <c:v>10342303</c:v>
                </c:pt>
                <c:pt idx="1453">
                  <c:v>10339754</c:v>
                </c:pt>
                <c:pt idx="1454">
                  <c:v>10338609</c:v>
                </c:pt>
                <c:pt idx="1455">
                  <c:v>10332737</c:v>
                </c:pt>
                <c:pt idx="1456">
                  <c:v>10331028</c:v>
                </c:pt>
                <c:pt idx="1457">
                  <c:v>10248063</c:v>
                </c:pt>
                <c:pt idx="1458">
                  <c:v>10247512</c:v>
                </c:pt>
                <c:pt idx="1459">
                  <c:v>10221600</c:v>
                </c:pt>
                <c:pt idx="1460">
                  <c:v>10154426</c:v>
                </c:pt>
                <c:pt idx="1461">
                  <c:v>10152879</c:v>
                </c:pt>
                <c:pt idx="1462">
                  <c:v>10126948</c:v>
                </c:pt>
                <c:pt idx="1463">
                  <c:v>10118420</c:v>
                </c:pt>
                <c:pt idx="1464">
                  <c:v>10116191</c:v>
                </c:pt>
                <c:pt idx="1465">
                  <c:v>10090181</c:v>
                </c:pt>
                <c:pt idx="1466">
                  <c:v>10074663</c:v>
                </c:pt>
                <c:pt idx="1467">
                  <c:v>10028592</c:v>
                </c:pt>
                <c:pt idx="1468">
                  <c:v>10018837</c:v>
                </c:pt>
                <c:pt idx="1469">
                  <c:v>10012500</c:v>
                </c:pt>
                <c:pt idx="1470">
                  <c:v>10000629</c:v>
                </c:pt>
                <c:pt idx="1471">
                  <c:v>9984868</c:v>
                </c:pt>
                <c:pt idx="1472">
                  <c:v>9975979</c:v>
                </c:pt>
                <c:pt idx="1473">
                  <c:v>9901126</c:v>
                </c:pt>
                <c:pt idx="1474">
                  <c:v>9881000</c:v>
                </c:pt>
                <c:pt idx="1475">
                  <c:v>9858926</c:v>
                </c:pt>
                <c:pt idx="1476">
                  <c:v>9851591</c:v>
                </c:pt>
                <c:pt idx="1477">
                  <c:v>9843379</c:v>
                </c:pt>
                <c:pt idx="1478">
                  <c:v>9792000</c:v>
                </c:pt>
                <c:pt idx="1479">
                  <c:v>9761993</c:v>
                </c:pt>
                <c:pt idx="1480">
                  <c:v>9753944</c:v>
                </c:pt>
                <c:pt idx="1481">
                  <c:v>9688384</c:v>
                </c:pt>
                <c:pt idx="1482">
                  <c:v>9563543</c:v>
                </c:pt>
                <c:pt idx="1483">
                  <c:v>9546543</c:v>
                </c:pt>
                <c:pt idx="1484">
                  <c:v>9536788</c:v>
                </c:pt>
                <c:pt idx="1485">
                  <c:v>9533945</c:v>
                </c:pt>
                <c:pt idx="1486">
                  <c:v>9464388</c:v>
                </c:pt>
                <c:pt idx="1487">
                  <c:v>9427926</c:v>
                </c:pt>
                <c:pt idx="1488">
                  <c:v>9404152</c:v>
                </c:pt>
                <c:pt idx="1489">
                  <c:v>9387695</c:v>
                </c:pt>
                <c:pt idx="1490">
                  <c:v>9370057</c:v>
                </c:pt>
                <c:pt idx="1491">
                  <c:v>9343976</c:v>
                </c:pt>
                <c:pt idx="1492">
                  <c:v>9300852</c:v>
                </c:pt>
                <c:pt idx="1493">
                  <c:v>9300771</c:v>
                </c:pt>
                <c:pt idx="1494">
                  <c:v>9284657</c:v>
                </c:pt>
                <c:pt idx="1495">
                  <c:v>9284475</c:v>
                </c:pt>
                <c:pt idx="1496">
                  <c:v>9278980</c:v>
                </c:pt>
                <c:pt idx="1497">
                  <c:v>9257933</c:v>
                </c:pt>
                <c:pt idx="1498">
                  <c:v>9225165</c:v>
                </c:pt>
                <c:pt idx="1499">
                  <c:v>9141959</c:v>
                </c:pt>
                <c:pt idx="1500">
                  <c:v>9133087</c:v>
                </c:pt>
                <c:pt idx="1501">
                  <c:v>9123773</c:v>
                </c:pt>
                <c:pt idx="1502">
                  <c:v>9100000</c:v>
                </c:pt>
                <c:pt idx="1503">
                  <c:v>9053924</c:v>
                </c:pt>
                <c:pt idx="1504">
                  <c:v>9045037</c:v>
                </c:pt>
                <c:pt idx="1505">
                  <c:v>9042266</c:v>
                </c:pt>
                <c:pt idx="1506">
                  <c:v>9015786</c:v>
                </c:pt>
                <c:pt idx="1507">
                  <c:v>9008928</c:v>
                </c:pt>
                <c:pt idx="1508">
                  <c:v>8938179</c:v>
                </c:pt>
                <c:pt idx="1509">
                  <c:v>8906039</c:v>
                </c:pt>
                <c:pt idx="1510">
                  <c:v>8876924</c:v>
                </c:pt>
                <c:pt idx="1511">
                  <c:v>8854588</c:v>
                </c:pt>
                <c:pt idx="1512">
                  <c:v>8830000</c:v>
                </c:pt>
                <c:pt idx="1513">
                  <c:v>8830000</c:v>
                </c:pt>
                <c:pt idx="1514">
                  <c:v>8821531</c:v>
                </c:pt>
                <c:pt idx="1515">
                  <c:v>8818967</c:v>
                </c:pt>
                <c:pt idx="1516">
                  <c:v>8813366</c:v>
                </c:pt>
                <c:pt idx="1517">
                  <c:v>8792641</c:v>
                </c:pt>
                <c:pt idx="1518">
                  <c:v>8768623</c:v>
                </c:pt>
                <c:pt idx="1519">
                  <c:v>8758465</c:v>
                </c:pt>
                <c:pt idx="1520">
                  <c:v>8699684</c:v>
                </c:pt>
                <c:pt idx="1521">
                  <c:v>8694528</c:v>
                </c:pt>
                <c:pt idx="1522">
                  <c:v>8690000</c:v>
                </c:pt>
                <c:pt idx="1523">
                  <c:v>8662299</c:v>
                </c:pt>
                <c:pt idx="1524">
                  <c:v>8642254</c:v>
                </c:pt>
                <c:pt idx="1525">
                  <c:v>8631221</c:v>
                </c:pt>
                <c:pt idx="1526">
                  <c:v>8631221</c:v>
                </c:pt>
                <c:pt idx="1527">
                  <c:v>8607223</c:v>
                </c:pt>
                <c:pt idx="1528">
                  <c:v>8578145</c:v>
                </c:pt>
                <c:pt idx="1529">
                  <c:v>8503161</c:v>
                </c:pt>
                <c:pt idx="1530">
                  <c:v>8432823</c:v>
                </c:pt>
                <c:pt idx="1531">
                  <c:v>8413606</c:v>
                </c:pt>
                <c:pt idx="1532">
                  <c:v>8408614</c:v>
                </c:pt>
                <c:pt idx="1533">
                  <c:v>8400000</c:v>
                </c:pt>
                <c:pt idx="1534">
                  <c:v>8396624</c:v>
                </c:pt>
                <c:pt idx="1535">
                  <c:v>8350177</c:v>
                </c:pt>
                <c:pt idx="1536">
                  <c:v>8336565</c:v>
                </c:pt>
                <c:pt idx="1537">
                  <c:v>8311368</c:v>
                </c:pt>
                <c:pt idx="1538">
                  <c:v>8297830</c:v>
                </c:pt>
                <c:pt idx="1539">
                  <c:v>8272447</c:v>
                </c:pt>
                <c:pt idx="1540">
                  <c:v>8269963</c:v>
                </c:pt>
                <c:pt idx="1541">
                  <c:v>8232624</c:v>
                </c:pt>
                <c:pt idx="1542">
                  <c:v>8197405</c:v>
                </c:pt>
                <c:pt idx="1543">
                  <c:v>8175394</c:v>
                </c:pt>
                <c:pt idx="1544">
                  <c:v>8168741</c:v>
                </c:pt>
                <c:pt idx="1545">
                  <c:v>8115878</c:v>
                </c:pt>
                <c:pt idx="1546">
                  <c:v>8100000</c:v>
                </c:pt>
                <c:pt idx="1547">
                  <c:v>8096053</c:v>
                </c:pt>
                <c:pt idx="1548">
                  <c:v>8089926</c:v>
                </c:pt>
                <c:pt idx="1549">
                  <c:v>8088568</c:v>
                </c:pt>
                <c:pt idx="1550">
                  <c:v>8077470</c:v>
                </c:pt>
                <c:pt idx="1551">
                  <c:v>8074715</c:v>
                </c:pt>
                <c:pt idx="1552">
                  <c:v>8059386</c:v>
                </c:pt>
                <c:pt idx="1553">
                  <c:v>8047419</c:v>
                </c:pt>
                <c:pt idx="1554">
                  <c:v>8045844</c:v>
                </c:pt>
                <c:pt idx="1555">
                  <c:v>8031620</c:v>
                </c:pt>
                <c:pt idx="1556">
                  <c:v>8013113</c:v>
                </c:pt>
                <c:pt idx="1557">
                  <c:v>8000000</c:v>
                </c:pt>
                <c:pt idx="1558">
                  <c:v>7997095</c:v>
                </c:pt>
                <c:pt idx="1559">
                  <c:v>7980275</c:v>
                </c:pt>
                <c:pt idx="1560">
                  <c:v>7947763</c:v>
                </c:pt>
                <c:pt idx="1561">
                  <c:v>7891000</c:v>
                </c:pt>
                <c:pt idx="1562">
                  <c:v>7887882</c:v>
                </c:pt>
                <c:pt idx="1563">
                  <c:v>7867349</c:v>
                </c:pt>
                <c:pt idx="1564">
                  <c:v>7862546</c:v>
                </c:pt>
                <c:pt idx="1565">
                  <c:v>7781388</c:v>
                </c:pt>
                <c:pt idx="1566">
                  <c:v>7713577</c:v>
                </c:pt>
                <c:pt idx="1567">
                  <c:v>7678089</c:v>
                </c:pt>
                <c:pt idx="1568">
                  <c:v>7655201</c:v>
                </c:pt>
                <c:pt idx="1569">
                  <c:v>7617947</c:v>
                </c:pt>
                <c:pt idx="1570">
                  <c:v>7612840</c:v>
                </c:pt>
                <c:pt idx="1571">
                  <c:v>7592632</c:v>
                </c:pt>
                <c:pt idx="1572">
                  <c:v>7580895</c:v>
                </c:pt>
                <c:pt idx="1573">
                  <c:v>7568996</c:v>
                </c:pt>
                <c:pt idx="1574">
                  <c:v>7563179</c:v>
                </c:pt>
                <c:pt idx="1575">
                  <c:v>7553210</c:v>
                </c:pt>
                <c:pt idx="1576">
                  <c:v>7544812</c:v>
                </c:pt>
                <c:pt idx="1577">
                  <c:v>7515297</c:v>
                </c:pt>
                <c:pt idx="1578">
                  <c:v>7468807</c:v>
                </c:pt>
                <c:pt idx="1579">
                  <c:v>7452765</c:v>
                </c:pt>
                <c:pt idx="1580">
                  <c:v>7416109</c:v>
                </c:pt>
                <c:pt idx="1581">
                  <c:v>7397469</c:v>
                </c:pt>
                <c:pt idx="1582">
                  <c:v>7381787</c:v>
                </c:pt>
                <c:pt idx="1583">
                  <c:v>7368960</c:v>
                </c:pt>
                <c:pt idx="1584">
                  <c:v>7277055</c:v>
                </c:pt>
                <c:pt idx="1585">
                  <c:v>7236496</c:v>
                </c:pt>
                <c:pt idx="1586">
                  <c:v>7235293</c:v>
                </c:pt>
                <c:pt idx="1587">
                  <c:v>7235267</c:v>
                </c:pt>
                <c:pt idx="1588">
                  <c:v>7200000</c:v>
                </c:pt>
                <c:pt idx="1589">
                  <c:v>7200000</c:v>
                </c:pt>
                <c:pt idx="1590">
                  <c:v>7189039</c:v>
                </c:pt>
                <c:pt idx="1591">
                  <c:v>7168445</c:v>
                </c:pt>
                <c:pt idx="1592">
                  <c:v>7130611</c:v>
                </c:pt>
                <c:pt idx="1593">
                  <c:v>7096584</c:v>
                </c:pt>
                <c:pt idx="1594">
                  <c:v>7055248</c:v>
                </c:pt>
                <c:pt idx="1595">
                  <c:v>7036404</c:v>
                </c:pt>
                <c:pt idx="1596">
                  <c:v>7034272</c:v>
                </c:pt>
                <c:pt idx="1597">
                  <c:v>7017041</c:v>
                </c:pt>
                <c:pt idx="1598">
                  <c:v>7015224</c:v>
                </c:pt>
                <c:pt idx="1599">
                  <c:v>7003620</c:v>
                </c:pt>
                <c:pt idx="1600">
                  <c:v>7003141</c:v>
                </c:pt>
                <c:pt idx="1601">
                  <c:v>7003011</c:v>
                </c:pt>
                <c:pt idx="1602">
                  <c:v>6987757</c:v>
                </c:pt>
                <c:pt idx="1603">
                  <c:v>6962502</c:v>
                </c:pt>
                <c:pt idx="1604">
                  <c:v>6954997</c:v>
                </c:pt>
                <c:pt idx="1605">
                  <c:v>6879556</c:v>
                </c:pt>
                <c:pt idx="1606">
                  <c:v>6876974</c:v>
                </c:pt>
                <c:pt idx="1607">
                  <c:v>6867101</c:v>
                </c:pt>
                <c:pt idx="1608">
                  <c:v>6805534</c:v>
                </c:pt>
                <c:pt idx="1609">
                  <c:v>6800000</c:v>
                </c:pt>
                <c:pt idx="1610">
                  <c:v>6793213</c:v>
                </c:pt>
                <c:pt idx="1611">
                  <c:v>6753840</c:v>
                </c:pt>
                <c:pt idx="1612">
                  <c:v>6734992</c:v>
                </c:pt>
                <c:pt idx="1613">
                  <c:v>6724080</c:v>
                </c:pt>
                <c:pt idx="1614">
                  <c:v>6675178</c:v>
                </c:pt>
                <c:pt idx="1615">
                  <c:v>6671475</c:v>
                </c:pt>
                <c:pt idx="1616">
                  <c:v>6598492</c:v>
                </c:pt>
                <c:pt idx="1617">
                  <c:v>6595716</c:v>
                </c:pt>
                <c:pt idx="1618">
                  <c:v>6546368</c:v>
                </c:pt>
                <c:pt idx="1619">
                  <c:v>6532308</c:v>
                </c:pt>
                <c:pt idx="1620">
                  <c:v>6526393</c:v>
                </c:pt>
                <c:pt idx="1621">
                  <c:v>6515579</c:v>
                </c:pt>
                <c:pt idx="1622">
                  <c:v>6415649</c:v>
                </c:pt>
                <c:pt idx="1623">
                  <c:v>6383298</c:v>
                </c:pt>
                <c:pt idx="1624">
                  <c:v>6354736</c:v>
                </c:pt>
                <c:pt idx="1625">
                  <c:v>6280507</c:v>
                </c:pt>
                <c:pt idx="1626">
                  <c:v>6246959</c:v>
                </c:pt>
                <c:pt idx="1627">
                  <c:v>6201559</c:v>
                </c:pt>
                <c:pt idx="1628">
                  <c:v>6153600</c:v>
                </c:pt>
                <c:pt idx="1629">
                  <c:v>6097096</c:v>
                </c:pt>
                <c:pt idx="1630">
                  <c:v>6033556</c:v>
                </c:pt>
                <c:pt idx="1631">
                  <c:v>6022940</c:v>
                </c:pt>
                <c:pt idx="1632">
                  <c:v>6019483</c:v>
                </c:pt>
                <c:pt idx="1633">
                  <c:v>6012734</c:v>
                </c:pt>
                <c:pt idx="1634">
                  <c:v>6003149</c:v>
                </c:pt>
                <c:pt idx="1635">
                  <c:v>5998709</c:v>
                </c:pt>
                <c:pt idx="1636">
                  <c:v>5993605</c:v>
                </c:pt>
                <c:pt idx="1637">
                  <c:v>5972900</c:v>
                </c:pt>
                <c:pt idx="1638">
                  <c:v>5949219</c:v>
                </c:pt>
                <c:pt idx="1639">
                  <c:v>5927406</c:v>
                </c:pt>
                <c:pt idx="1640">
                  <c:v>5920167</c:v>
                </c:pt>
                <c:pt idx="1641">
                  <c:v>5917210</c:v>
                </c:pt>
                <c:pt idx="1642">
                  <c:v>5911876</c:v>
                </c:pt>
                <c:pt idx="1643">
                  <c:v>5862100</c:v>
                </c:pt>
                <c:pt idx="1644">
                  <c:v>5856732</c:v>
                </c:pt>
                <c:pt idx="1645">
                  <c:v>5802596</c:v>
                </c:pt>
                <c:pt idx="1646">
                  <c:v>5801344</c:v>
                </c:pt>
                <c:pt idx="1647">
                  <c:v>5797927</c:v>
                </c:pt>
                <c:pt idx="1648">
                  <c:v>5773825</c:v>
                </c:pt>
                <c:pt idx="1649">
                  <c:v>5740078</c:v>
                </c:pt>
                <c:pt idx="1650">
                  <c:v>5734486</c:v>
                </c:pt>
                <c:pt idx="1651">
                  <c:v>5687294</c:v>
                </c:pt>
                <c:pt idx="1652">
                  <c:v>5682070</c:v>
                </c:pt>
                <c:pt idx="1653">
                  <c:v>5677801</c:v>
                </c:pt>
                <c:pt idx="1654">
                  <c:v>5667084</c:v>
                </c:pt>
                <c:pt idx="1655">
                  <c:v>5648679</c:v>
                </c:pt>
                <c:pt idx="1656">
                  <c:v>5613460</c:v>
                </c:pt>
                <c:pt idx="1657">
                  <c:v>5584685</c:v>
                </c:pt>
                <c:pt idx="1658">
                  <c:v>5583510</c:v>
                </c:pt>
                <c:pt idx="1659">
                  <c:v>5566327</c:v>
                </c:pt>
                <c:pt idx="1660">
                  <c:v>5565975</c:v>
                </c:pt>
                <c:pt idx="1661">
                  <c:v>5500797</c:v>
                </c:pt>
                <c:pt idx="1662">
                  <c:v>5473600</c:v>
                </c:pt>
                <c:pt idx="1663">
                  <c:v>5434867</c:v>
                </c:pt>
                <c:pt idx="1664">
                  <c:v>5433940</c:v>
                </c:pt>
                <c:pt idx="1665">
                  <c:v>5429707</c:v>
                </c:pt>
                <c:pt idx="1666">
                  <c:v>5369373</c:v>
                </c:pt>
                <c:pt idx="1667">
                  <c:v>5334024</c:v>
                </c:pt>
                <c:pt idx="1668">
                  <c:v>5292381</c:v>
                </c:pt>
                <c:pt idx="1669">
                  <c:v>5266619</c:v>
                </c:pt>
                <c:pt idx="1670">
                  <c:v>5266619</c:v>
                </c:pt>
                <c:pt idx="1671">
                  <c:v>5239376</c:v>
                </c:pt>
                <c:pt idx="1672">
                  <c:v>5222640</c:v>
                </c:pt>
                <c:pt idx="1673">
                  <c:v>5218921</c:v>
                </c:pt>
                <c:pt idx="1674">
                  <c:v>5128617</c:v>
                </c:pt>
                <c:pt idx="1675">
                  <c:v>5114507</c:v>
                </c:pt>
                <c:pt idx="1676">
                  <c:v>5110552</c:v>
                </c:pt>
                <c:pt idx="1677">
                  <c:v>5108370</c:v>
                </c:pt>
                <c:pt idx="1678">
                  <c:v>5077977</c:v>
                </c:pt>
                <c:pt idx="1679">
                  <c:v>5043880</c:v>
                </c:pt>
                <c:pt idx="1680">
                  <c:v>5016190</c:v>
                </c:pt>
                <c:pt idx="1681">
                  <c:v>5012990</c:v>
                </c:pt>
                <c:pt idx="1682">
                  <c:v>5004225</c:v>
                </c:pt>
                <c:pt idx="1683">
                  <c:v>5000377</c:v>
                </c:pt>
                <c:pt idx="1684">
                  <c:v>4997476</c:v>
                </c:pt>
                <c:pt idx="1685">
                  <c:v>4997134</c:v>
                </c:pt>
                <c:pt idx="1686">
                  <c:v>4976634</c:v>
                </c:pt>
                <c:pt idx="1687">
                  <c:v>4927390</c:v>
                </c:pt>
                <c:pt idx="1688">
                  <c:v>4900000</c:v>
                </c:pt>
                <c:pt idx="1689">
                  <c:v>4888703</c:v>
                </c:pt>
                <c:pt idx="1690">
                  <c:v>4886369</c:v>
                </c:pt>
                <c:pt idx="1691">
                  <c:v>4871190</c:v>
                </c:pt>
                <c:pt idx="1692">
                  <c:v>4848292</c:v>
                </c:pt>
                <c:pt idx="1693">
                  <c:v>4808247</c:v>
                </c:pt>
                <c:pt idx="1694">
                  <c:v>4806295</c:v>
                </c:pt>
                <c:pt idx="1695">
                  <c:v>4790000</c:v>
                </c:pt>
                <c:pt idx="1696">
                  <c:v>4768918</c:v>
                </c:pt>
                <c:pt idx="1697">
                  <c:v>4768374</c:v>
                </c:pt>
                <c:pt idx="1698">
                  <c:v>4738570</c:v>
                </c:pt>
                <c:pt idx="1699">
                  <c:v>4733909</c:v>
                </c:pt>
                <c:pt idx="1700">
                  <c:v>4719300</c:v>
                </c:pt>
                <c:pt idx="1701">
                  <c:v>4703228</c:v>
                </c:pt>
                <c:pt idx="1702">
                  <c:v>4692139</c:v>
                </c:pt>
                <c:pt idx="1703">
                  <c:v>4659817</c:v>
                </c:pt>
                <c:pt idx="1704">
                  <c:v>4658370</c:v>
                </c:pt>
                <c:pt idx="1705">
                  <c:v>4628751</c:v>
                </c:pt>
                <c:pt idx="1706">
                  <c:v>4627372</c:v>
                </c:pt>
                <c:pt idx="1707">
                  <c:v>4604054</c:v>
                </c:pt>
                <c:pt idx="1708">
                  <c:v>4535191</c:v>
                </c:pt>
                <c:pt idx="1709">
                  <c:v>4531491</c:v>
                </c:pt>
                <c:pt idx="1710">
                  <c:v>4479776</c:v>
                </c:pt>
                <c:pt idx="1711">
                  <c:v>4452209</c:v>
                </c:pt>
                <c:pt idx="1712">
                  <c:v>4440119</c:v>
                </c:pt>
                <c:pt idx="1713">
                  <c:v>4351969</c:v>
                </c:pt>
                <c:pt idx="1714">
                  <c:v>4338033</c:v>
                </c:pt>
                <c:pt idx="1715">
                  <c:v>4329966</c:v>
                </c:pt>
                <c:pt idx="1716">
                  <c:v>4305922</c:v>
                </c:pt>
                <c:pt idx="1717">
                  <c:v>4300302</c:v>
                </c:pt>
                <c:pt idx="1718">
                  <c:v>4296447</c:v>
                </c:pt>
                <c:pt idx="1719">
                  <c:v>4282851</c:v>
                </c:pt>
                <c:pt idx="1720">
                  <c:v>4263397</c:v>
                </c:pt>
                <c:pt idx="1721">
                  <c:v>4247405</c:v>
                </c:pt>
                <c:pt idx="1722">
                  <c:v>4231215</c:v>
                </c:pt>
                <c:pt idx="1723">
                  <c:v>4203192</c:v>
                </c:pt>
                <c:pt idx="1724">
                  <c:v>4185387</c:v>
                </c:pt>
                <c:pt idx="1725">
                  <c:v>4158074</c:v>
                </c:pt>
                <c:pt idx="1726">
                  <c:v>4104113</c:v>
                </c:pt>
                <c:pt idx="1727">
                  <c:v>4059537</c:v>
                </c:pt>
                <c:pt idx="1728">
                  <c:v>4055108</c:v>
                </c:pt>
                <c:pt idx="1729">
                  <c:v>4026908</c:v>
                </c:pt>
                <c:pt idx="1730">
                  <c:v>4026186</c:v>
                </c:pt>
                <c:pt idx="1731">
                  <c:v>3997790</c:v>
                </c:pt>
                <c:pt idx="1732">
                  <c:v>3984028</c:v>
                </c:pt>
                <c:pt idx="1733">
                  <c:v>3971000</c:v>
                </c:pt>
                <c:pt idx="1734">
                  <c:v>3946250</c:v>
                </c:pt>
                <c:pt idx="1735">
                  <c:v>3936931</c:v>
                </c:pt>
                <c:pt idx="1736">
                  <c:v>3909616</c:v>
                </c:pt>
                <c:pt idx="1737">
                  <c:v>3901336</c:v>
                </c:pt>
                <c:pt idx="1738">
                  <c:v>3842000</c:v>
                </c:pt>
                <c:pt idx="1739">
                  <c:v>3831145</c:v>
                </c:pt>
                <c:pt idx="1740">
                  <c:v>3825820</c:v>
                </c:pt>
                <c:pt idx="1741">
                  <c:v>3821335</c:v>
                </c:pt>
                <c:pt idx="1742">
                  <c:v>3786715</c:v>
                </c:pt>
                <c:pt idx="1743">
                  <c:v>3767324</c:v>
                </c:pt>
                <c:pt idx="1744">
                  <c:v>3759147</c:v>
                </c:pt>
                <c:pt idx="1745">
                  <c:v>3746915</c:v>
                </c:pt>
                <c:pt idx="1746">
                  <c:v>3738726</c:v>
                </c:pt>
                <c:pt idx="1747">
                  <c:v>3650000</c:v>
                </c:pt>
                <c:pt idx="1748">
                  <c:v>3649779</c:v>
                </c:pt>
                <c:pt idx="1749">
                  <c:v>3629485</c:v>
                </c:pt>
                <c:pt idx="1750">
                  <c:v>3614488</c:v>
                </c:pt>
                <c:pt idx="1751">
                  <c:v>3600000</c:v>
                </c:pt>
                <c:pt idx="1752">
                  <c:v>3600000</c:v>
                </c:pt>
                <c:pt idx="1753">
                  <c:v>3574731</c:v>
                </c:pt>
                <c:pt idx="1754">
                  <c:v>3549339</c:v>
                </c:pt>
                <c:pt idx="1755">
                  <c:v>3517198</c:v>
                </c:pt>
                <c:pt idx="1756">
                  <c:v>3472213</c:v>
                </c:pt>
                <c:pt idx="1757">
                  <c:v>3432299</c:v>
                </c:pt>
                <c:pt idx="1758">
                  <c:v>3422650</c:v>
                </c:pt>
                <c:pt idx="1759">
                  <c:v>3393765</c:v>
                </c:pt>
                <c:pt idx="1760">
                  <c:v>3383834</c:v>
                </c:pt>
                <c:pt idx="1761">
                  <c:v>3352454</c:v>
                </c:pt>
                <c:pt idx="1762">
                  <c:v>3341469</c:v>
                </c:pt>
                <c:pt idx="1763">
                  <c:v>3331103</c:v>
                </c:pt>
                <c:pt idx="1764">
                  <c:v>3330342</c:v>
                </c:pt>
                <c:pt idx="1765">
                  <c:v>3325872</c:v>
                </c:pt>
                <c:pt idx="1766">
                  <c:v>3300000</c:v>
                </c:pt>
                <c:pt idx="1767">
                  <c:v>3294553</c:v>
                </c:pt>
                <c:pt idx="1768">
                  <c:v>3292105</c:v>
                </c:pt>
                <c:pt idx="1769">
                  <c:v>3290318</c:v>
                </c:pt>
                <c:pt idx="1770">
                  <c:v>3257792</c:v>
                </c:pt>
                <c:pt idx="1771">
                  <c:v>3245861</c:v>
                </c:pt>
                <c:pt idx="1772">
                  <c:v>3231500</c:v>
                </c:pt>
                <c:pt idx="1773">
                  <c:v>3228696</c:v>
                </c:pt>
                <c:pt idx="1774">
                  <c:v>3208190</c:v>
                </c:pt>
                <c:pt idx="1775">
                  <c:v>3179303</c:v>
                </c:pt>
                <c:pt idx="1776">
                  <c:v>3156970</c:v>
                </c:pt>
                <c:pt idx="1777">
                  <c:v>3138210</c:v>
                </c:pt>
                <c:pt idx="1778">
                  <c:v>3132222</c:v>
                </c:pt>
                <c:pt idx="1779">
                  <c:v>3120196</c:v>
                </c:pt>
                <c:pt idx="1780">
                  <c:v>3099680</c:v>
                </c:pt>
                <c:pt idx="1781">
                  <c:v>3092822</c:v>
                </c:pt>
                <c:pt idx="1782">
                  <c:v>3069884</c:v>
                </c:pt>
                <c:pt idx="1783">
                  <c:v>3063732</c:v>
                </c:pt>
                <c:pt idx="1784">
                  <c:v>3057024</c:v>
                </c:pt>
                <c:pt idx="1785">
                  <c:v>3009155</c:v>
                </c:pt>
                <c:pt idx="1786">
                  <c:v>3005123</c:v>
                </c:pt>
                <c:pt idx="1787">
                  <c:v>3000000</c:v>
                </c:pt>
                <c:pt idx="1788">
                  <c:v>2960089</c:v>
                </c:pt>
                <c:pt idx="1789">
                  <c:v>2929123</c:v>
                </c:pt>
                <c:pt idx="1790">
                  <c:v>2921130</c:v>
                </c:pt>
                <c:pt idx="1791">
                  <c:v>2903262</c:v>
                </c:pt>
                <c:pt idx="1792">
                  <c:v>2900000</c:v>
                </c:pt>
                <c:pt idx="1793">
                  <c:v>2900000</c:v>
                </c:pt>
                <c:pt idx="1794">
                  <c:v>2890032</c:v>
                </c:pt>
                <c:pt idx="1795">
                  <c:v>2883495</c:v>
                </c:pt>
                <c:pt idx="1796">
                  <c:v>2862501</c:v>
                </c:pt>
                <c:pt idx="1797">
                  <c:v>2860839</c:v>
                </c:pt>
                <c:pt idx="1798">
                  <c:v>2853933</c:v>
                </c:pt>
                <c:pt idx="1799">
                  <c:v>2844929</c:v>
                </c:pt>
                <c:pt idx="1800">
                  <c:v>2831622</c:v>
                </c:pt>
                <c:pt idx="1801">
                  <c:v>2828771</c:v>
                </c:pt>
                <c:pt idx="1802">
                  <c:v>2822418</c:v>
                </c:pt>
                <c:pt idx="1803">
                  <c:v>2817771</c:v>
                </c:pt>
                <c:pt idx="1804">
                  <c:v>2814185</c:v>
                </c:pt>
                <c:pt idx="1805">
                  <c:v>2808744</c:v>
                </c:pt>
                <c:pt idx="1806">
                  <c:v>2774834</c:v>
                </c:pt>
                <c:pt idx="1807">
                  <c:v>2773863</c:v>
                </c:pt>
                <c:pt idx="1808">
                  <c:v>2752475</c:v>
                </c:pt>
                <c:pt idx="1809">
                  <c:v>2732062</c:v>
                </c:pt>
                <c:pt idx="1810">
                  <c:v>2713208</c:v>
                </c:pt>
                <c:pt idx="1811">
                  <c:v>2700000</c:v>
                </c:pt>
                <c:pt idx="1812">
                  <c:v>2695428</c:v>
                </c:pt>
                <c:pt idx="1813">
                  <c:v>2690677</c:v>
                </c:pt>
                <c:pt idx="1814">
                  <c:v>2688364</c:v>
                </c:pt>
                <c:pt idx="1815">
                  <c:v>2667015</c:v>
                </c:pt>
                <c:pt idx="1816">
                  <c:v>2615685</c:v>
                </c:pt>
                <c:pt idx="1817">
                  <c:v>2596914</c:v>
                </c:pt>
                <c:pt idx="1818">
                  <c:v>2592872</c:v>
                </c:pt>
                <c:pt idx="1819">
                  <c:v>2588228</c:v>
                </c:pt>
                <c:pt idx="1820">
                  <c:v>2576314</c:v>
                </c:pt>
                <c:pt idx="1821">
                  <c:v>2575718</c:v>
                </c:pt>
                <c:pt idx="1822">
                  <c:v>2572742</c:v>
                </c:pt>
                <c:pt idx="1823">
                  <c:v>2570442</c:v>
                </c:pt>
                <c:pt idx="1824">
                  <c:v>2558739</c:v>
                </c:pt>
                <c:pt idx="1825">
                  <c:v>2556065</c:v>
                </c:pt>
                <c:pt idx="1826">
                  <c:v>2525762</c:v>
                </c:pt>
                <c:pt idx="1827">
                  <c:v>2514138</c:v>
                </c:pt>
                <c:pt idx="1828">
                  <c:v>2508670</c:v>
                </c:pt>
                <c:pt idx="1829">
                  <c:v>2501651</c:v>
                </c:pt>
                <c:pt idx="1830">
                  <c:v>2501651</c:v>
                </c:pt>
                <c:pt idx="1831">
                  <c:v>2483154</c:v>
                </c:pt>
                <c:pt idx="1832">
                  <c:v>2481242</c:v>
                </c:pt>
                <c:pt idx="1833">
                  <c:v>2439163</c:v>
                </c:pt>
                <c:pt idx="1834">
                  <c:v>2429000</c:v>
                </c:pt>
                <c:pt idx="1835">
                  <c:v>2411331</c:v>
                </c:pt>
                <c:pt idx="1836">
                  <c:v>2406383</c:v>
                </c:pt>
                <c:pt idx="1837">
                  <c:v>2401264</c:v>
                </c:pt>
                <c:pt idx="1838">
                  <c:v>2391000</c:v>
                </c:pt>
                <c:pt idx="1839">
                  <c:v>2386698</c:v>
                </c:pt>
                <c:pt idx="1840">
                  <c:v>2361537</c:v>
                </c:pt>
                <c:pt idx="1841">
                  <c:v>2357532</c:v>
                </c:pt>
                <c:pt idx="1842">
                  <c:v>2354988</c:v>
                </c:pt>
                <c:pt idx="1843">
                  <c:v>2348123</c:v>
                </c:pt>
                <c:pt idx="1844">
                  <c:v>2323044</c:v>
                </c:pt>
                <c:pt idx="1845">
                  <c:v>2307550</c:v>
                </c:pt>
                <c:pt idx="1846">
                  <c:v>2304950</c:v>
                </c:pt>
                <c:pt idx="1847">
                  <c:v>2298046</c:v>
                </c:pt>
                <c:pt idx="1848">
                  <c:v>2270647</c:v>
                </c:pt>
                <c:pt idx="1849">
                  <c:v>2269307</c:v>
                </c:pt>
                <c:pt idx="1850">
                  <c:v>2262293</c:v>
                </c:pt>
                <c:pt idx="1851">
                  <c:v>2237244</c:v>
                </c:pt>
                <c:pt idx="1852">
                  <c:v>2228241</c:v>
                </c:pt>
                <c:pt idx="1853">
                  <c:v>2214255</c:v>
                </c:pt>
                <c:pt idx="1854">
                  <c:v>2190525</c:v>
                </c:pt>
                <c:pt idx="1855">
                  <c:v>2180954</c:v>
                </c:pt>
                <c:pt idx="1856">
                  <c:v>2173190</c:v>
                </c:pt>
                <c:pt idx="1857">
                  <c:v>2166863</c:v>
                </c:pt>
                <c:pt idx="1858">
                  <c:v>2163911</c:v>
                </c:pt>
                <c:pt idx="1859">
                  <c:v>2154410</c:v>
                </c:pt>
                <c:pt idx="1860">
                  <c:v>2154410</c:v>
                </c:pt>
                <c:pt idx="1861">
                  <c:v>2137776</c:v>
                </c:pt>
                <c:pt idx="1862">
                  <c:v>2128202</c:v>
                </c:pt>
                <c:pt idx="1863">
                  <c:v>2106233</c:v>
                </c:pt>
                <c:pt idx="1864">
                  <c:v>2103828</c:v>
                </c:pt>
                <c:pt idx="1865">
                  <c:v>2094451</c:v>
                </c:pt>
                <c:pt idx="1866">
                  <c:v>2060184</c:v>
                </c:pt>
                <c:pt idx="1867">
                  <c:v>2057332</c:v>
                </c:pt>
                <c:pt idx="1868">
                  <c:v>2051787</c:v>
                </c:pt>
                <c:pt idx="1869">
                  <c:v>2051787</c:v>
                </c:pt>
                <c:pt idx="1870">
                  <c:v>2048809</c:v>
                </c:pt>
                <c:pt idx="1871">
                  <c:v>2048809</c:v>
                </c:pt>
                <c:pt idx="1872">
                  <c:v>2033920</c:v>
                </c:pt>
                <c:pt idx="1873">
                  <c:v>2000000</c:v>
                </c:pt>
                <c:pt idx="1874">
                  <c:v>1994973</c:v>
                </c:pt>
                <c:pt idx="1875">
                  <c:v>1957978</c:v>
                </c:pt>
                <c:pt idx="1876">
                  <c:v>1947339</c:v>
                </c:pt>
                <c:pt idx="1877">
                  <c:v>1932305</c:v>
                </c:pt>
                <c:pt idx="1878">
                  <c:v>1920333</c:v>
                </c:pt>
                <c:pt idx="1879">
                  <c:v>1885134</c:v>
                </c:pt>
                <c:pt idx="1880">
                  <c:v>1861000</c:v>
                </c:pt>
                <c:pt idx="1881">
                  <c:v>1854039</c:v>
                </c:pt>
                <c:pt idx="1882">
                  <c:v>1815748</c:v>
                </c:pt>
                <c:pt idx="1883">
                  <c:v>1797066</c:v>
                </c:pt>
                <c:pt idx="1884">
                  <c:v>1755271</c:v>
                </c:pt>
                <c:pt idx="1885">
                  <c:v>1743332</c:v>
                </c:pt>
                <c:pt idx="1886">
                  <c:v>1727544</c:v>
                </c:pt>
                <c:pt idx="1887">
                  <c:v>1703287</c:v>
                </c:pt>
                <c:pt idx="1888">
                  <c:v>1679969</c:v>
                </c:pt>
                <c:pt idx="1889">
                  <c:v>1677654</c:v>
                </c:pt>
                <c:pt idx="1890">
                  <c:v>1676553</c:v>
                </c:pt>
                <c:pt idx="1891">
                  <c:v>1659955</c:v>
                </c:pt>
                <c:pt idx="1892">
                  <c:v>1655091</c:v>
                </c:pt>
                <c:pt idx="1893">
                  <c:v>1651777</c:v>
                </c:pt>
                <c:pt idx="1894">
                  <c:v>1623749</c:v>
                </c:pt>
                <c:pt idx="1895">
                  <c:v>1612029</c:v>
                </c:pt>
                <c:pt idx="1896">
                  <c:v>1610731</c:v>
                </c:pt>
                <c:pt idx="1897">
                  <c:v>1590010</c:v>
                </c:pt>
                <c:pt idx="1898">
                  <c:v>1560950</c:v>
                </c:pt>
                <c:pt idx="1899">
                  <c:v>1549702</c:v>
                </c:pt>
                <c:pt idx="1900">
                  <c:v>1547570</c:v>
                </c:pt>
                <c:pt idx="1901">
                  <c:v>1518876</c:v>
                </c:pt>
                <c:pt idx="1902">
                  <c:v>1508841</c:v>
                </c:pt>
                <c:pt idx="1903">
                  <c:v>1483540</c:v>
                </c:pt>
                <c:pt idx="1904">
                  <c:v>1459004</c:v>
                </c:pt>
                <c:pt idx="1905">
                  <c:v>1448712</c:v>
                </c:pt>
                <c:pt idx="1906">
                  <c:v>1445438</c:v>
                </c:pt>
                <c:pt idx="1907">
                  <c:v>1413105</c:v>
                </c:pt>
                <c:pt idx="1908">
                  <c:v>1409668</c:v>
                </c:pt>
                <c:pt idx="1909">
                  <c:v>1373585</c:v>
                </c:pt>
                <c:pt idx="1910">
                  <c:v>1352472</c:v>
                </c:pt>
                <c:pt idx="1911">
                  <c:v>1335839</c:v>
                </c:pt>
                <c:pt idx="1912">
                  <c:v>1289999</c:v>
                </c:pt>
                <c:pt idx="1913">
                  <c:v>1273984</c:v>
                </c:pt>
                <c:pt idx="1914">
                  <c:v>1250934</c:v>
                </c:pt>
                <c:pt idx="1915">
                  <c:v>1239558</c:v>
                </c:pt>
                <c:pt idx="1916">
                  <c:v>1228120</c:v>
                </c:pt>
                <c:pt idx="1917">
                  <c:v>1216074</c:v>
                </c:pt>
                <c:pt idx="1918">
                  <c:v>1204508</c:v>
                </c:pt>
                <c:pt idx="1919">
                  <c:v>1200000</c:v>
                </c:pt>
                <c:pt idx="1920">
                  <c:v>1186670</c:v>
                </c:pt>
                <c:pt idx="1921">
                  <c:v>1178893</c:v>
                </c:pt>
                <c:pt idx="1922">
                  <c:v>1177215</c:v>
                </c:pt>
                <c:pt idx="1923">
                  <c:v>1167270</c:v>
                </c:pt>
                <c:pt idx="1924">
                  <c:v>1161099</c:v>
                </c:pt>
                <c:pt idx="1925">
                  <c:v>1157157</c:v>
                </c:pt>
                <c:pt idx="1926">
                  <c:v>1142507</c:v>
                </c:pt>
                <c:pt idx="1927">
                  <c:v>1109095</c:v>
                </c:pt>
                <c:pt idx="1928">
                  <c:v>1102171</c:v>
                </c:pt>
                <c:pt idx="1929">
                  <c:v>1093039</c:v>
                </c:pt>
                <c:pt idx="1930">
                  <c:v>1081498</c:v>
                </c:pt>
                <c:pt idx="1931">
                  <c:v>1081331</c:v>
                </c:pt>
                <c:pt idx="1932">
                  <c:v>1062898</c:v>
                </c:pt>
                <c:pt idx="1933">
                  <c:v>1043445</c:v>
                </c:pt>
                <c:pt idx="1934">
                  <c:v>1019112</c:v>
                </c:pt>
                <c:pt idx="1935">
                  <c:v>1014398</c:v>
                </c:pt>
                <c:pt idx="1936">
                  <c:v>1014398</c:v>
                </c:pt>
                <c:pt idx="1937">
                  <c:v>1003072</c:v>
                </c:pt>
                <c:pt idx="1938">
                  <c:v>999853</c:v>
                </c:pt>
                <c:pt idx="1939">
                  <c:v>999622</c:v>
                </c:pt>
                <c:pt idx="1940">
                  <c:v>969176</c:v>
                </c:pt>
                <c:pt idx="1941">
                  <c:v>950218</c:v>
                </c:pt>
                <c:pt idx="1942">
                  <c:v>902790</c:v>
                </c:pt>
                <c:pt idx="1943">
                  <c:v>902679</c:v>
                </c:pt>
                <c:pt idx="1944">
                  <c:v>865931</c:v>
                </c:pt>
                <c:pt idx="1945">
                  <c:v>851636</c:v>
                </c:pt>
                <c:pt idx="1946">
                  <c:v>834712</c:v>
                </c:pt>
                <c:pt idx="1947">
                  <c:v>825638</c:v>
                </c:pt>
                <c:pt idx="1948">
                  <c:v>824921</c:v>
                </c:pt>
                <c:pt idx="1949">
                  <c:v>815288</c:v>
                </c:pt>
                <c:pt idx="1950">
                  <c:v>815288</c:v>
                </c:pt>
                <c:pt idx="1951">
                  <c:v>802119</c:v>
                </c:pt>
                <c:pt idx="1952">
                  <c:v>800600</c:v>
                </c:pt>
                <c:pt idx="1953">
                  <c:v>800000</c:v>
                </c:pt>
                <c:pt idx="1954">
                  <c:v>794341</c:v>
                </c:pt>
                <c:pt idx="1955">
                  <c:v>783276</c:v>
                </c:pt>
                <c:pt idx="1956">
                  <c:v>761283</c:v>
                </c:pt>
                <c:pt idx="1957">
                  <c:v>751715</c:v>
                </c:pt>
                <c:pt idx="1958">
                  <c:v>750798</c:v>
                </c:pt>
                <c:pt idx="1959">
                  <c:v>747724</c:v>
                </c:pt>
                <c:pt idx="1960">
                  <c:v>745402</c:v>
                </c:pt>
                <c:pt idx="1961">
                  <c:v>744858</c:v>
                </c:pt>
                <c:pt idx="1962">
                  <c:v>706659</c:v>
                </c:pt>
                <c:pt idx="1963">
                  <c:v>701088</c:v>
                </c:pt>
                <c:pt idx="1964">
                  <c:v>700000</c:v>
                </c:pt>
                <c:pt idx="1965">
                  <c:v>682273</c:v>
                </c:pt>
                <c:pt idx="1966">
                  <c:v>677838</c:v>
                </c:pt>
                <c:pt idx="1967">
                  <c:v>670712</c:v>
                </c:pt>
                <c:pt idx="1968">
                  <c:v>663780</c:v>
                </c:pt>
                <c:pt idx="1969">
                  <c:v>656942</c:v>
                </c:pt>
                <c:pt idx="1970">
                  <c:v>652835</c:v>
                </c:pt>
                <c:pt idx="1971">
                  <c:v>615792</c:v>
                </c:pt>
                <c:pt idx="1972">
                  <c:v>614943</c:v>
                </c:pt>
                <c:pt idx="1973">
                  <c:v>611615</c:v>
                </c:pt>
                <c:pt idx="1974">
                  <c:v>608545</c:v>
                </c:pt>
                <c:pt idx="1975">
                  <c:v>595783</c:v>
                </c:pt>
                <c:pt idx="1976">
                  <c:v>591796</c:v>
                </c:pt>
                <c:pt idx="1977">
                  <c:v>573641</c:v>
                </c:pt>
                <c:pt idx="1978">
                  <c:v>561238</c:v>
                </c:pt>
                <c:pt idx="1979">
                  <c:v>559990</c:v>
                </c:pt>
                <c:pt idx="1980">
                  <c:v>557668</c:v>
                </c:pt>
                <c:pt idx="1981">
                  <c:v>530592</c:v>
                </c:pt>
                <c:pt idx="1982">
                  <c:v>530270</c:v>
                </c:pt>
                <c:pt idx="1983">
                  <c:v>523568</c:v>
                </c:pt>
                <c:pt idx="1984">
                  <c:v>513940</c:v>
                </c:pt>
                <c:pt idx="1985">
                  <c:v>506446</c:v>
                </c:pt>
                <c:pt idx="1986">
                  <c:v>485341</c:v>
                </c:pt>
                <c:pt idx="1987">
                  <c:v>480318</c:v>
                </c:pt>
                <c:pt idx="1988">
                  <c:v>476767</c:v>
                </c:pt>
                <c:pt idx="1989">
                  <c:v>455447</c:v>
                </c:pt>
                <c:pt idx="1990">
                  <c:v>441829</c:v>
                </c:pt>
                <c:pt idx="1991">
                  <c:v>417760</c:v>
                </c:pt>
                <c:pt idx="1992">
                  <c:v>417500</c:v>
                </c:pt>
                <c:pt idx="1993">
                  <c:v>406666</c:v>
                </c:pt>
                <c:pt idx="1994">
                  <c:v>393961</c:v>
                </c:pt>
                <c:pt idx="1995">
                  <c:v>360866</c:v>
                </c:pt>
                <c:pt idx="1996">
                  <c:v>349947</c:v>
                </c:pt>
                <c:pt idx="1997">
                  <c:v>347780</c:v>
                </c:pt>
                <c:pt idx="1998">
                  <c:v>346122</c:v>
                </c:pt>
                <c:pt idx="1999">
                  <c:v>329466</c:v>
                </c:pt>
                <c:pt idx="2000">
                  <c:v>324804</c:v>
                </c:pt>
                <c:pt idx="2001">
                  <c:v>323741</c:v>
                </c:pt>
                <c:pt idx="2002">
                  <c:v>308707</c:v>
                </c:pt>
                <c:pt idx="2003">
                  <c:v>301331</c:v>
                </c:pt>
                <c:pt idx="2004">
                  <c:v>300000</c:v>
                </c:pt>
                <c:pt idx="2005">
                  <c:v>299658</c:v>
                </c:pt>
                <c:pt idx="2006">
                  <c:v>293258</c:v>
                </c:pt>
                <c:pt idx="2007">
                  <c:v>292175</c:v>
                </c:pt>
                <c:pt idx="2008">
                  <c:v>279017</c:v>
                </c:pt>
                <c:pt idx="2009">
                  <c:v>277257</c:v>
                </c:pt>
                <c:pt idx="2010">
                  <c:v>264487</c:v>
                </c:pt>
                <c:pt idx="2011">
                  <c:v>259297</c:v>
                </c:pt>
                <c:pt idx="2012">
                  <c:v>250263</c:v>
                </c:pt>
                <c:pt idx="2013">
                  <c:v>243649</c:v>
                </c:pt>
                <c:pt idx="2014">
                  <c:v>242172</c:v>
                </c:pt>
                <c:pt idx="2015">
                  <c:v>241395</c:v>
                </c:pt>
                <c:pt idx="2016">
                  <c:v>237233</c:v>
                </c:pt>
                <c:pt idx="2017">
                  <c:v>224196</c:v>
                </c:pt>
                <c:pt idx="2018">
                  <c:v>213768</c:v>
                </c:pt>
                <c:pt idx="2019">
                  <c:v>204793</c:v>
                </c:pt>
                <c:pt idx="2020">
                  <c:v>203020</c:v>
                </c:pt>
                <c:pt idx="2021">
                  <c:v>201437</c:v>
                </c:pt>
                <c:pt idx="2022">
                  <c:v>200000</c:v>
                </c:pt>
                <c:pt idx="2023">
                  <c:v>199816</c:v>
                </c:pt>
                <c:pt idx="2024">
                  <c:v>181225</c:v>
                </c:pt>
                <c:pt idx="2025">
                  <c:v>177467</c:v>
                </c:pt>
                <c:pt idx="2026">
                  <c:v>170483</c:v>
                </c:pt>
                <c:pt idx="2027">
                  <c:v>165429</c:v>
                </c:pt>
                <c:pt idx="2028">
                  <c:v>150619</c:v>
                </c:pt>
                <c:pt idx="2029">
                  <c:v>131507</c:v>
                </c:pt>
                <c:pt idx="2030">
                  <c:v>128566</c:v>
                </c:pt>
                <c:pt idx="2031">
                  <c:v>124220</c:v>
                </c:pt>
                <c:pt idx="2032">
                  <c:v>117603</c:v>
                </c:pt>
                <c:pt idx="2033">
                  <c:v>105269</c:v>
                </c:pt>
                <c:pt idx="2034">
                  <c:v>103943</c:v>
                </c:pt>
                <c:pt idx="2035">
                  <c:v>100000</c:v>
                </c:pt>
                <c:pt idx="2036">
                  <c:v>84122</c:v>
                </c:pt>
                <c:pt idx="2037">
                  <c:v>80850</c:v>
                </c:pt>
                <c:pt idx="2038">
                  <c:v>70536</c:v>
                </c:pt>
                <c:pt idx="2039">
                  <c:v>63071</c:v>
                </c:pt>
                <c:pt idx="2040">
                  <c:v>61382</c:v>
                </c:pt>
                <c:pt idx="2041">
                  <c:v>57962</c:v>
                </c:pt>
                <c:pt idx="2042">
                  <c:v>57096</c:v>
                </c:pt>
                <c:pt idx="2043">
                  <c:v>48622</c:v>
                </c:pt>
                <c:pt idx="2044">
                  <c:v>46737</c:v>
                </c:pt>
                <c:pt idx="2045">
                  <c:v>41309</c:v>
                </c:pt>
                <c:pt idx="2046">
                  <c:v>25899</c:v>
                </c:pt>
                <c:pt idx="2047">
                  <c:v>15185</c:v>
                </c:pt>
                <c:pt idx="2048">
                  <c:v>9677</c:v>
                </c:pt>
                <c:pt idx="2049">
                  <c:v>7168</c:v>
                </c:pt>
                <c:pt idx="2050">
                  <c:v>0</c:v>
                </c:pt>
                <c:pt idx="2051">
                  <c:v>-1333</c:v>
                </c:pt>
                <c:pt idx="2052">
                  <c:v>-4016</c:v>
                </c:pt>
                <c:pt idx="2053">
                  <c:v>-4416</c:v>
                </c:pt>
                <c:pt idx="2054">
                  <c:v>-10239</c:v>
                </c:pt>
                <c:pt idx="2055">
                  <c:v>-15622</c:v>
                </c:pt>
                <c:pt idx="2056">
                  <c:v>-17786</c:v>
                </c:pt>
                <c:pt idx="2057">
                  <c:v>-18769</c:v>
                </c:pt>
                <c:pt idx="2058">
                  <c:v>-19443</c:v>
                </c:pt>
                <c:pt idx="2059">
                  <c:v>-23927</c:v>
                </c:pt>
                <c:pt idx="2060">
                  <c:v>-25318</c:v>
                </c:pt>
                <c:pt idx="2061">
                  <c:v>-30061</c:v>
                </c:pt>
                <c:pt idx="2062">
                  <c:v>-37715</c:v>
                </c:pt>
                <c:pt idx="2063">
                  <c:v>-39916</c:v>
                </c:pt>
                <c:pt idx="2064">
                  <c:v>-44648</c:v>
                </c:pt>
                <c:pt idx="2065">
                  <c:v>-44995</c:v>
                </c:pt>
                <c:pt idx="2066">
                  <c:v>-46866</c:v>
                </c:pt>
                <c:pt idx="2067">
                  <c:v>-49971</c:v>
                </c:pt>
                <c:pt idx="2068">
                  <c:v>-60918</c:v>
                </c:pt>
                <c:pt idx="2069">
                  <c:v>-61430</c:v>
                </c:pt>
                <c:pt idx="2070">
                  <c:v>-70878</c:v>
                </c:pt>
                <c:pt idx="2071">
                  <c:v>-72160</c:v>
                </c:pt>
                <c:pt idx="2072">
                  <c:v>-73435</c:v>
                </c:pt>
                <c:pt idx="2073">
                  <c:v>-87637</c:v>
                </c:pt>
                <c:pt idx="2074">
                  <c:v>-88202</c:v>
                </c:pt>
                <c:pt idx="2075">
                  <c:v>-99275</c:v>
                </c:pt>
                <c:pt idx="2076">
                  <c:v>-100000</c:v>
                </c:pt>
                <c:pt idx="2077">
                  <c:v>-104762</c:v>
                </c:pt>
                <c:pt idx="2078">
                  <c:v>-113700</c:v>
                </c:pt>
                <c:pt idx="2079">
                  <c:v>-121970</c:v>
                </c:pt>
                <c:pt idx="2080">
                  <c:v>-123471</c:v>
                </c:pt>
                <c:pt idx="2081">
                  <c:v>-140621</c:v>
                </c:pt>
                <c:pt idx="2082">
                  <c:v>-144142</c:v>
                </c:pt>
                <c:pt idx="2083">
                  <c:v>-145086</c:v>
                </c:pt>
                <c:pt idx="2084">
                  <c:v>-147562</c:v>
                </c:pt>
                <c:pt idx="2085">
                  <c:v>-165959</c:v>
                </c:pt>
                <c:pt idx="2086">
                  <c:v>-190187</c:v>
                </c:pt>
                <c:pt idx="2087">
                  <c:v>-194801</c:v>
                </c:pt>
                <c:pt idx="2088">
                  <c:v>-198218</c:v>
                </c:pt>
                <c:pt idx="2089">
                  <c:v>-198889</c:v>
                </c:pt>
                <c:pt idx="2090">
                  <c:v>-200506</c:v>
                </c:pt>
                <c:pt idx="2091">
                  <c:v>-201659</c:v>
                </c:pt>
                <c:pt idx="2092">
                  <c:v>-204532</c:v>
                </c:pt>
                <c:pt idx="2093">
                  <c:v>-226328</c:v>
                </c:pt>
                <c:pt idx="2094">
                  <c:v>-231805</c:v>
                </c:pt>
                <c:pt idx="2095">
                  <c:v>-239409</c:v>
                </c:pt>
                <c:pt idx="2096">
                  <c:v>-256653</c:v>
                </c:pt>
                <c:pt idx="2097">
                  <c:v>-259458</c:v>
                </c:pt>
                <c:pt idx="2098">
                  <c:v>-262699</c:v>
                </c:pt>
                <c:pt idx="2099">
                  <c:v>-273613</c:v>
                </c:pt>
                <c:pt idx="2100">
                  <c:v>-278739</c:v>
                </c:pt>
                <c:pt idx="2101">
                  <c:v>-297532</c:v>
                </c:pt>
                <c:pt idx="2102">
                  <c:v>-299639</c:v>
                </c:pt>
                <c:pt idx="2103">
                  <c:v>-315648</c:v>
                </c:pt>
                <c:pt idx="2104">
                  <c:v>-338009</c:v>
                </c:pt>
                <c:pt idx="2105">
                  <c:v>-338013</c:v>
                </c:pt>
                <c:pt idx="2106">
                  <c:v>-345923</c:v>
                </c:pt>
                <c:pt idx="2107">
                  <c:v>-348611</c:v>
                </c:pt>
                <c:pt idx="2108">
                  <c:v>-354460</c:v>
                </c:pt>
                <c:pt idx="2109">
                  <c:v>-360000</c:v>
                </c:pt>
                <c:pt idx="2110">
                  <c:v>-366222</c:v>
                </c:pt>
                <c:pt idx="2111">
                  <c:v>-389009</c:v>
                </c:pt>
                <c:pt idx="2112">
                  <c:v>-398921</c:v>
                </c:pt>
                <c:pt idx="2113">
                  <c:v>-401983</c:v>
                </c:pt>
                <c:pt idx="2114">
                  <c:v>-407362</c:v>
                </c:pt>
                <c:pt idx="2115">
                  <c:v>-415849</c:v>
                </c:pt>
                <c:pt idx="2116">
                  <c:v>-417976</c:v>
                </c:pt>
                <c:pt idx="2117">
                  <c:v>-420316</c:v>
                </c:pt>
                <c:pt idx="2118">
                  <c:v>-420316</c:v>
                </c:pt>
                <c:pt idx="2119">
                  <c:v>-428012</c:v>
                </c:pt>
                <c:pt idx="2120">
                  <c:v>-428053</c:v>
                </c:pt>
                <c:pt idx="2121">
                  <c:v>-447150</c:v>
                </c:pt>
                <c:pt idx="2122">
                  <c:v>-451570</c:v>
                </c:pt>
                <c:pt idx="2123">
                  <c:v>-456793</c:v>
                </c:pt>
                <c:pt idx="2124">
                  <c:v>-467355</c:v>
                </c:pt>
                <c:pt idx="2125">
                  <c:v>-468063</c:v>
                </c:pt>
                <c:pt idx="2126">
                  <c:v>-468168</c:v>
                </c:pt>
                <c:pt idx="2127">
                  <c:v>-473703</c:v>
                </c:pt>
                <c:pt idx="2128">
                  <c:v>-477000</c:v>
                </c:pt>
                <c:pt idx="2129">
                  <c:v>-478801</c:v>
                </c:pt>
                <c:pt idx="2130">
                  <c:v>-479422</c:v>
                </c:pt>
                <c:pt idx="2131">
                  <c:v>-486866</c:v>
                </c:pt>
                <c:pt idx="2132">
                  <c:v>-487945</c:v>
                </c:pt>
                <c:pt idx="2133">
                  <c:v>-492921</c:v>
                </c:pt>
                <c:pt idx="2134">
                  <c:v>-498668</c:v>
                </c:pt>
                <c:pt idx="2135">
                  <c:v>-500000</c:v>
                </c:pt>
                <c:pt idx="2136">
                  <c:v>-506218</c:v>
                </c:pt>
                <c:pt idx="2137">
                  <c:v>-515779</c:v>
                </c:pt>
                <c:pt idx="2138">
                  <c:v>-518814</c:v>
                </c:pt>
                <c:pt idx="2139">
                  <c:v>-522998</c:v>
                </c:pt>
                <c:pt idx="2140">
                  <c:v>-526618</c:v>
                </c:pt>
                <c:pt idx="2141">
                  <c:v>-531428</c:v>
                </c:pt>
                <c:pt idx="2142">
                  <c:v>-535345</c:v>
                </c:pt>
                <c:pt idx="2143">
                  <c:v>-535874</c:v>
                </c:pt>
                <c:pt idx="2144">
                  <c:v>-564312</c:v>
                </c:pt>
                <c:pt idx="2145">
                  <c:v>-569815</c:v>
                </c:pt>
                <c:pt idx="2146">
                  <c:v>-571465</c:v>
                </c:pt>
                <c:pt idx="2147">
                  <c:v>-572808</c:v>
                </c:pt>
                <c:pt idx="2148">
                  <c:v>-576384</c:v>
                </c:pt>
                <c:pt idx="2149">
                  <c:v>-586507</c:v>
                </c:pt>
                <c:pt idx="2150">
                  <c:v>-603965</c:v>
                </c:pt>
                <c:pt idx="2151">
                  <c:v>-604771</c:v>
                </c:pt>
                <c:pt idx="2152">
                  <c:v>-605096</c:v>
                </c:pt>
                <c:pt idx="2153">
                  <c:v>-625893</c:v>
                </c:pt>
                <c:pt idx="2154">
                  <c:v>-631531</c:v>
                </c:pt>
                <c:pt idx="2155">
                  <c:v>-636215</c:v>
                </c:pt>
                <c:pt idx="2156">
                  <c:v>-636215</c:v>
                </c:pt>
                <c:pt idx="2157">
                  <c:v>-640226</c:v>
                </c:pt>
                <c:pt idx="2158">
                  <c:v>-651422</c:v>
                </c:pt>
                <c:pt idx="2159">
                  <c:v>-655417</c:v>
                </c:pt>
                <c:pt idx="2160">
                  <c:v>-672499</c:v>
                </c:pt>
                <c:pt idx="2161">
                  <c:v>-688237</c:v>
                </c:pt>
                <c:pt idx="2162">
                  <c:v>-689380</c:v>
                </c:pt>
                <c:pt idx="2163">
                  <c:v>-689492</c:v>
                </c:pt>
                <c:pt idx="2164">
                  <c:v>-690958</c:v>
                </c:pt>
                <c:pt idx="2165">
                  <c:v>-693303</c:v>
                </c:pt>
                <c:pt idx="2166">
                  <c:v>-696442</c:v>
                </c:pt>
                <c:pt idx="2167">
                  <c:v>-701468</c:v>
                </c:pt>
                <c:pt idx="2168">
                  <c:v>-702671</c:v>
                </c:pt>
                <c:pt idx="2169">
                  <c:v>-707762</c:v>
                </c:pt>
                <c:pt idx="2170">
                  <c:v>-712239</c:v>
                </c:pt>
                <c:pt idx="2171">
                  <c:v>-718500</c:v>
                </c:pt>
                <c:pt idx="2172">
                  <c:v>-720718</c:v>
                </c:pt>
                <c:pt idx="2173">
                  <c:v>-725339</c:v>
                </c:pt>
                <c:pt idx="2174">
                  <c:v>-736141</c:v>
                </c:pt>
                <c:pt idx="2175">
                  <c:v>-744000</c:v>
                </c:pt>
                <c:pt idx="2176">
                  <c:v>-747572</c:v>
                </c:pt>
                <c:pt idx="2177">
                  <c:v>-750995</c:v>
                </c:pt>
                <c:pt idx="2178">
                  <c:v>-758291</c:v>
                </c:pt>
                <c:pt idx="2179">
                  <c:v>-774089</c:v>
                </c:pt>
                <c:pt idx="2180">
                  <c:v>-776010</c:v>
                </c:pt>
                <c:pt idx="2181">
                  <c:v>-785353</c:v>
                </c:pt>
                <c:pt idx="2182">
                  <c:v>-787706</c:v>
                </c:pt>
                <c:pt idx="2183">
                  <c:v>-787759</c:v>
                </c:pt>
                <c:pt idx="2184">
                  <c:v>-799244</c:v>
                </c:pt>
                <c:pt idx="2185">
                  <c:v>-799341</c:v>
                </c:pt>
                <c:pt idx="2186">
                  <c:v>-808054</c:v>
                </c:pt>
                <c:pt idx="2187">
                  <c:v>-809722</c:v>
                </c:pt>
                <c:pt idx="2188">
                  <c:v>-818710</c:v>
                </c:pt>
                <c:pt idx="2189">
                  <c:v>-825130</c:v>
                </c:pt>
                <c:pt idx="2190">
                  <c:v>-826515</c:v>
                </c:pt>
                <c:pt idx="2191">
                  <c:v>-855569</c:v>
                </c:pt>
                <c:pt idx="2192">
                  <c:v>-861524</c:v>
                </c:pt>
                <c:pt idx="2193">
                  <c:v>-865951</c:v>
                </c:pt>
                <c:pt idx="2194">
                  <c:v>-881622</c:v>
                </c:pt>
                <c:pt idx="2195">
                  <c:v>-890722</c:v>
                </c:pt>
                <c:pt idx="2196">
                  <c:v>-893357</c:v>
                </c:pt>
                <c:pt idx="2197">
                  <c:v>-895923</c:v>
                </c:pt>
                <c:pt idx="2198">
                  <c:v>-899760</c:v>
                </c:pt>
                <c:pt idx="2199">
                  <c:v>-901776</c:v>
                </c:pt>
                <c:pt idx="2200">
                  <c:v>-903266</c:v>
                </c:pt>
                <c:pt idx="2201">
                  <c:v>-904547</c:v>
                </c:pt>
                <c:pt idx="2202">
                  <c:v>-905404</c:v>
                </c:pt>
                <c:pt idx="2203">
                  <c:v>-909814</c:v>
                </c:pt>
                <c:pt idx="2204">
                  <c:v>-925977</c:v>
                </c:pt>
                <c:pt idx="2205">
                  <c:v>-928770</c:v>
                </c:pt>
                <c:pt idx="2206">
                  <c:v>-937520</c:v>
                </c:pt>
                <c:pt idx="2207">
                  <c:v>-945296</c:v>
                </c:pt>
                <c:pt idx="2208">
                  <c:v>-953049</c:v>
                </c:pt>
                <c:pt idx="2209">
                  <c:v>-954324</c:v>
                </c:pt>
                <c:pt idx="2210">
                  <c:v>-957510</c:v>
                </c:pt>
                <c:pt idx="2211">
                  <c:v>-959412</c:v>
                </c:pt>
                <c:pt idx="2212">
                  <c:v>-978790</c:v>
                </c:pt>
                <c:pt idx="2213">
                  <c:v>-980461</c:v>
                </c:pt>
                <c:pt idx="2214">
                  <c:v>-987004</c:v>
                </c:pt>
                <c:pt idx="2215">
                  <c:v>-989982</c:v>
                </c:pt>
                <c:pt idx="2216">
                  <c:v>-993613</c:v>
                </c:pt>
                <c:pt idx="2217">
                  <c:v>-999279</c:v>
                </c:pt>
                <c:pt idx="2218">
                  <c:v>-1000000</c:v>
                </c:pt>
                <c:pt idx="2219">
                  <c:v>-1026818</c:v>
                </c:pt>
                <c:pt idx="2220">
                  <c:v>-1043871</c:v>
                </c:pt>
                <c:pt idx="2221">
                  <c:v>-1047380</c:v>
                </c:pt>
                <c:pt idx="2222">
                  <c:v>-1081047</c:v>
                </c:pt>
                <c:pt idx="2223">
                  <c:v>-1089280</c:v>
                </c:pt>
                <c:pt idx="2224">
                  <c:v>-1093965</c:v>
                </c:pt>
                <c:pt idx="2225">
                  <c:v>-1095876</c:v>
                </c:pt>
                <c:pt idx="2226">
                  <c:v>-1107418</c:v>
                </c:pt>
                <c:pt idx="2227">
                  <c:v>-1117120</c:v>
                </c:pt>
                <c:pt idx="2228">
                  <c:v>-1126033</c:v>
                </c:pt>
                <c:pt idx="2229">
                  <c:v>-1140525</c:v>
                </c:pt>
                <c:pt idx="2230">
                  <c:v>-1141064</c:v>
                </c:pt>
                <c:pt idx="2231">
                  <c:v>-1156686</c:v>
                </c:pt>
                <c:pt idx="2232">
                  <c:v>-1172081</c:v>
                </c:pt>
                <c:pt idx="2233">
                  <c:v>-1178017</c:v>
                </c:pt>
                <c:pt idx="2234">
                  <c:v>-1192174</c:v>
                </c:pt>
                <c:pt idx="2235">
                  <c:v>-1196170</c:v>
                </c:pt>
                <c:pt idx="2236">
                  <c:v>-1200000</c:v>
                </c:pt>
                <c:pt idx="2237">
                  <c:v>-1207221</c:v>
                </c:pt>
                <c:pt idx="2238">
                  <c:v>-1212565</c:v>
                </c:pt>
                <c:pt idx="2239">
                  <c:v>-1217162</c:v>
                </c:pt>
                <c:pt idx="2240">
                  <c:v>-1217916</c:v>
                </c:pt>
                <c:pt idx="2241">
                  <c:v>-1231955</c:v>
                </c:pt>
                <c:pt idx="2242">
                  <c:v>-1233986</c:v>
                </c:pt>
                <c:pt idx="2243">
                  <c:v>-1234893</c:v>
                </c:pt>
                <c:pt idx="2244">
                  <c:v>-1254850</c:v>
                </c:pt>
                <c:pt idx="2245">
                  <c:v>-1260859</c:v>
                </c:pt>
                <c:pt idx="2246">
                  <c:v>-1288722</c:v>
                </c:pt>
                <c:pt idx="2247">
                  <c:v>-1294705</c:v>
                </c:pt>
                <c:pt idx="2248">
                  <c:v>-1297136</c:v>
                </c:pt>
                <c:pt idx="2249">
                  <c:v>-1304240</c:v>
                </c:pt>
                <c:pt idx="2250">
                  <c:v>-1305432</c:v>
                </c:pt>
                <c:pt idx="2251">
                  <c:v>-1305692</c:v>
                </c:pt>
                <c:pt idx="2252">
                  <c:v>-1318980</c:v>
                </c:pt>
                <c:pt idx="2253">
                  <c:v>-1326934</c:v>
                </c:pt>
                <c:pt idx="2254">
                  <c:v>-1331157</c:v>
                </c:pt>
                <c:pt idx="2255">
                  <c:v>-1336492</c:v>
                </c:pt>
                <c:pt idx="2256">
                  <c:v>-1336755</c:v>
                </c:pt>
                <c:pt idx="2257">
                  <c:v>-1338990</c:v>
                </c:pt>
                <c:pt idx="2258">
                  <c:v>-1344028</c:v>
                </c:pt>
                <c:pt idx="2259">
                  <c:v>-1346379</c:v>
                </c:pt>
                <c:pt idx="2260">
                  <c:v>-1355230</c:v>
                </c:pt>
                <c:pt idx="2261">
                  <c:v>-1363170</c:v>
                </c:pt>
                <c:pt idx="2262">
                  <c:v>-1380159</c:v>
                </c:pt>
                <c:pt idx="2263">
                  <c:v>-1381565</c:v>
                </c:pt>
                <c:pt idx="2264">
                  <c:v>-1388796</c:v>
                </c:pt>
                <c:pt idx="2265">
                  <c:v>-1394057</c:v>
                </c:pt>
                <c:pt idx="2266">
                  <c:v>-1398153</c:v>
                </c:pt>
                <c:pt idx="2267">
                  <c:v>-1399642</c:v>
                </c:pt>
                <c:pt idx="2268">
                  <c:v>-1404336</c:v>
                </c:pt>
                <c:pt idx="2269">
                  <c:v>-1407638</c:v>
                </c:pt>
                <c:pt idx="2270">
                  <c:v>-1421092</c:v>
                </c:pt>
                <c:pt idx="2271">
                  <c:v>-1425912</c:v>
                </c:pt>
                <c:pt idx="2272">
                  <c:v>-1451000</c:v>
                </c:pt>
                <c:pt idx="2273">
                  <c:v>-1455956</c:v>
                </c:pt>
                <c:pt idx="2274">
                  <c:v>-1456527</c:v>
                </c:pt>
                <c:pt idx="2275">
                  <c:v>-1457225</c:v>
                </c:pt>
                <c:pt idx="2276">
                  <c:v>-1459475</c:v>
                </c:pt>
                <c:pt idx="2277">
                  <c:v>-1472045</c:v>
                </c:pt>
                <c:pt idx="2278">
                  <c:v>-1476537</c:v>
                </c:pt>
                <c:pt idx="2279">
                  <c:v>-1482420</c:v>
                </c:pt>
                <c:pt idx="2280">
                  <c:v>-1496522</c:v>
                </c:pt>
                <c:pt idx="2281">
                  <c:v>-1498479</c:v>
                </c:pt>
                <c:pt idx="2282">
                  <c:v>-1498907</c:v>
                </c:pt>
                <c:pt idx="2283">
                  <c:v>-1499297</c:v>
                </c:pt>
                <c:pt idx="2284">
                  <c:v>-1507034</c:v>
                </c:pt>
                <c:pt idx="2285">
                  <c:v>-1516510</c:v>
                </c:pt>
                <c:pt idx="2286">
                  <c:v>-1539005</c:v>
                </c:pt>
                <c:pt idx="2287">
                  <c:v>-1552547</c:v>
                </c:pt>
                <c:pt idx="2288">
                  <c:v>-1560341</c:v>
                </c:pt>
                <c:pt idx="2289">
                  <c:v>-1569178</c:v>
                </c:pt>
                <c:pt idx="2290">
                  <c:v>-1573107</c:v>
                </c:pt>
                <c:pt idx="2291">
                  <c:v>-1573149</c:v>
                </c:pt>
                <c:pt idx="2292">
                  <c:v>-1576479</c:v>
                </c:pt>
                <c:pt idx="2293">
                  <c:v>-1589759</c:v>
                </c:pt>
                <c:pt idx="2294">
                  <c:v>-1604408</c:v>
                </c:pt>
                <c:pt idx="2295">
                  <c:v>-1605064</c:v>
                </c:pt>
                <c:pt idx="2296">
                  <c:v>-1642524</c:v>
                </c:pt>
                <c:pt idx="2297">
                  <c:v>-1647420</c:v>
                </c:pt>
                <c:pt idx="2298">
                  <c:v>-1649942</c:v>
                </c:pt>
                <c:pt idx="2299">
                  <c:v>-1661305</c:v>
                </c:pt>
                <c:pt idx="2300">
                  <c:v>-1717323</c:v>
                </c:pt>
                <c:pt idx="2301">
                  <c:v>-1730939</c:v>
                </c:pt>
                <c:pt idx="2302">
                  <c:v>-1734419</c:v>
                </c:pt>
                <c:pt idx="2303">
                  <c:v>-1774772</c:v>
                </c:pt>
                <c:pt idx="2304">
                  <c:v>-1780971</c:v>
                </c:pt>
                <c:pt idx="2305">
                  <c:v>-1800000</c:v>
                </c:pt>
                <c:pt idx="2306">
                  <c:v>-1801234</c:v>
                </c:pt>
                <c:pt idx="2307">
                  <c:v>-1801593</c:v>
                </c:pt>
                <c:pt idx="2308">
                  <c:v>-1806081</c:v>
                </c:pt>
                <c:pt idx="2309">
                  <c:v>-1820357</c:v>
                </c:pt>
                <c:pt idx="2310">
                  <c:v>-1823108</c:v>
                </c:pt>
                <c:pt idx="2311">
                  <c:v>-1829786</c:v>
                </c:pt>
                <c:pt idx="2312">
                  <c:v>-1845268</c:v>
                </c:pt>
                <c:pt idx="2313">
                  <c:v>-1870242</c:v>
                </c:pt>
                <c:pt idx="2314">
                  <c:v>-1875506</c:v>
                </c:pt>
                <c:pt idx="2315">
                  <c:v>-1888640</c:v>
                </c:pt>
                <c:pt idx="2316">
                  <c:v>-1891482</c:v>
                </c:pt>
                <c:pt idx="2317">
                  <c:v>-1894923</c:v>
                </c:pt>
                <c:pt idx="2318">
                  <c:v>-1900853</c:v>
                </c:pt>
                <c:pt idx="2319">
                  <c:v>-1906509</c:v>
                </c:pt>
                <c:pt idx="2320">
                  <c:v>-1907599</c:v>
                </c:pt>
                <c:pt idx="2321">
                  <c:v>-1912244</c:v>
                </c:pt>
                <c:pt idx="2322">
                  <c:v>-1918374</c:v>
                </c:pt>
                <c:pt idx="2323">
                  <c:v>-1929689</c:v>
                </c:pt>
                <c:pt idx="2324">
                  <c:v>-1939157</c:v>
                </c:pt>
                <c:pt idx="2325">
                  <c:v>-1947834</c:v>
                </c:pt>
                <c:pt idx="2326">
                  <c:v>-1950865</c:v>
                </c:pt>
                <c:pt idx="2327">
                  <c:v>-1951288</c:v>
                </c:pt>
                <c:pt idx="2328">
                  <c:v>-1965583</c:v>
                </c:pt>
                <c:pt idx="2329">
                  <c:v>-1971342</c:v>
                </c:pt>
                <c:pt idx="2330">
                  <c:v>-1992320</c:v>
                </c:pt>
                <c:pt idx="2331">
                  <c:v>-1994515</c:v>
                </c:pt>
                <c:pt idx="2332">
                  <c:v>-1995042</c:v>
                </c:pt>
                <c:pt idx="2333">
                  <c:v>-1997564</c:v>
                </c:pt>
                <c:pt idx="2334">
                  <c:v>-2001718</c:v>
                </c:pt>
                <c:pt idx="2335">
                  <c:v>-2001718</c:v>
                </c:pt>
                <c:pt idx="2336">
                  <c:v>-2003560</c:v>
                </c:pt>
                <c:pt idx="2337">
                  <c:v>-2022635</c:v>
                </c:pt>
                <c:pt idx="2338">
                  <c:v>-2028183</c:v>
                </c:pt>
                <c:pt idx="2339">
                  <c:v>-2055787</c:v>
                </c:pt>
                <c:pt idx="2340">
                  <c:v>-2077789</c:v>
                </c:pt>
                <c:pt idx="2341">
                  <c:v>-2095743</c:v>
                </c:pt>
                <c:pt idx="2342">
                  <c:v>-2096670</c:v>
                </c:pt>
                <c:pt idx="2343">
                  <c:v>-2177843</c:v>
                </c:pt>
                <c:pt idx="2344">
                  <c:v>-2195727</c:v>
                </c:pt>
                <c:pt idx="2345">
                  <c:v>-2196204</c:v>
                </c:pt>
                <c:pt idx="2346">
                  <c:v>-2198810</c:v>
                </c:pt>
                <c:pt idx="2347">
                  <c:v>-2200996</c:v>
                </c:pt>
                <c:pt idx="2348">
                  <c:v>-2216223</c:v>
                </c:pt>
                <c:pt idx="2349">
                  <c:v>-2235973</c:v>
                </c:pt>
                <c:pt idx="2350">
                  <c:v>-2236987</c:v>
                </c:pt>
                <c:pt idx="2351">
                  <c:v>-2247069</c:v>
                </c:pt>
                <c:pt idx="2352">
                  <c:v>-2271261</c:v>
                </c:pt>
                <c:pt idx="2353">
                  <c:v>-2279629</c:v>
                </c:pt>
                <c:pt idx="2354">
                  <c:v>-2288790</c:v>
                </c:pt>
                <c:pt idx="2355">
                  <c:v>-2292073</c:v>
                </c:pt>
                <c:pt idx="2356">
                  <c:v>-2296998</c:v>
                </c:pt>
                <c:pt idx="2357">
                  <c:v>-2298120</c:v>
                </c:pt>
                <c:pt idx="2358">
                  <c:v>-2308300</c:v>
                </c:pt>
                <c:pt idx="2359">
                  <c:v>-2325000</c:v>
                </c:pt>
                <c:pt idx="2360">
                  <c:v>-2326217</c:v>
                </c:pt>
                <c:pt idx="2361">
                  <c:v>-2381334</c:v>
                </c:pt>
                <c:pt idx="2362">
                  <c:v>-2400000</c:v>
                </c:pt>
                <c:pt idx="2363">
                  <c:v>-2400149</c:v>
                </c:pt>
                <c:pt idx="2364">
                  <c:v>-2407809</c:v>
                </c:pt>
                <c:pt idx="2365">
                  <c:v>-2411568</c:v>
                </c:pt>
                <c:pt idx="2366">
                  <c:v>-2424273</c:v>
                </c:pt>
                <c:pt idx="2367">
                  <c:v>-2425934</c:v>
                </c:pt>
                <c:pt idx="2368">
                  <c:v>-2428096</c:v>
                </c:pt>
                <c:pt idx="2369">
                  <c:v>-2435641</c:v>
                </c:pt>
                <c:pt idx="2370">
                  <c:v>-2436330</c:v>
                </c:pt>
                <c:pt idx="2371">
                  <c:v>-2438373</c:v>
                </c:pt>
                <c:pt idx="2372">
                  <c:v>-2446068</c:v>
                </c:pt>
                <c:pt idx="2373">
                  <c:v>-2446488</c:v>
                </c:pt>
                <c:pt idx="2374">
                  <c:v>-2450515</c:v>
                </c:pt>
                <c:pt idx="2375">
                  <c:v>-2452144</c:v>
                </c:pt>
                <c:pt idx="2376">
                  <c:v>-2470843</c:v>
                </c:pt>
                <c:pt idx="2377">
                  <c:v>-2480678</c:v>
                </c:pt>
                <c:pt idx="2378">
                  <c:v>-2481780</c:v>
                </c:pt>
                <c:pt idx="2379">
                  <c:v>-2497745</c:v>
                </c:pt>
                <c:pt idx="2380">
                  <c:v>-2499696</c:v>
                </c:pt>
                <c:pt idx="2381">
                  <c:v>-2533006</c:v>
                </c:pt>
                <c:pt idx="2382">
                  <c:v>-2535644</c:v>
                </c:pt>
                <c:pt idx="2383">
                  <c:v>-2554354</c:v>
                </c:pt>
                <c:pt idx="2384">
                  <c:v>-2561892</c:v>
                </c:pt>
                <c:pt idx="2385">
                  <c:v>-2566866</c:v>
                </c:pt>
                <c:pt idx="2386">
                  <c:v>-2567658</c:v>
                </c:pt>
                <c:pt idx="2387">
                  <c:v>-2581732</c:v>
                </c:pt>
                <c:pt idx="2388">
                  <c:v>-2604984</c:v>
                </c:pt>
                <c:pt idx="2389">
                  <c:v>-2613590</c:v>
                </c:pt>
                <c:pt idx="2390">
                  <c:v>-2628615</c:v>
                </c:pt>
                <c:pt idx="2391">
                  <c:v>-2648431</c:v>
                </c:pt>
                <c:pt idx="2392">
                  <c:v>-2674927</c:v>
                </c:pt>
                <c:pt idx="2393">
                  <c:v>-2697796</c:v>
                </c:pt>
                <c:pt idx="2394">
                  <c:v>-2712523</c:v>
                </c:pt>
                <c:pt idx="2395">
                  <c:v>-2716218</c:v>
                </c:pt>
                <c:pt idx="2396">
                  <c:v>-2718714</c:v>
                </c:pt>
                <c:pt idx="2397">
                  <c:v>-2726412</c:v>
                </c:pt>
                <c:pt idx="2398">
                  <c:v>-2737058</c:v>
                </c:pt>
                <c:pt idx="2399">
                  <c:v>-2747274</c:v>
                </c:pt>
                <c:pt idx="2400">
                  <c:v>-2777139</c:v>
                </c:pt>
                <c:pt idx="2401">
                  <c:v>-2778191</c:v>
                </c:pt>
                <c:pt idx="2402">
                  <c:v>-2787583</c:v>
                </c:pt>
                <c:pt idx="2403">
                  <c:v>-2795501</c:v>
                </c:pt>
                <c:pt idx="2404">
                  <c:v>-2799197</c:v>
                </c:pt>
                <c:pt idx="2405">
                  <c:v>-2800000</c:v>
                </c:pt>
                <c:pt idx="2406">
                  <c:v>-2816208</c:v>
                </c:pt>
                <c:pt idx="2407">
                  <c:v>-2844228</c:v>
                </c:pt>
                <c:pt idx="2408">
                  <c:v>-2856597</c:v>
                </c:pt>
                <c:pt idx="2409">
                  <c:v>-2864751</c:v>
                </c:pt>
                <c:pt idx="2410">
                  <c:v>-2894915</c:v>
                </c:pt>
                <c:pt idx="2411">
                  <c:v>-2895331</c:v>
                </c:pt>
                <c:pt idx="2412">
                  <c:v>-2898989</c:v>
                </c:pt>
                <c:pt idx="2413">
                  <c:v>-2899325</c:v>
                </c:pt>
                <c:pt idx="2414">
                  <c:v>-2926322</c:v>
                </c:pt>
                <c:pt idx="2415">
                  <c:v>-2960148</c:v>
                </c:pt>
                <c:pt idx="2416">
                  <c:v>-2969275</c:v>
                </c:pt>
                <c:pt idx="2417">
                  <c:v>-2970919</c:v>
                </c:pt>
                <c:pt idx="2418">
                  <c:v>-2973655</c:v>
                </c:pt>
                <c:pt idx="2419">
                  <c:v>-2978000</c:v>
                </c:pt>
                <c:pt idx="2420">
                  <c:v>-2981550</c:v>
                </c:pt>
                <c:pt idx="2421">
                  <c:v>-2994861</c:v>
                </c:pt>
                <c:pt idx="2422">
                  <c:v>-2994995</c:v>
                </c:pt>
                <c:pt idx="2423">
                  <c:v>-3017320</c:v>
                </c:pt>
                <c:pt idx="2424">
                  <c:v>-3017368</c:v>
                </c:pt>
                <c:pt idx="2425">
                  <c:v>-3019662</c:v>
                </c:pt>
                <c:pt idx="2426">
                  <c:v>-3024316</c:v>
                </c:pt>
                <c:pt idx="2427">
                  <c:v>-3087018</c:v>
                </c:pt>
                <c:pt idx="2428">
                  <c:v>-3088667</c:v>
                </c:pt>
                <c:pt idx="2429">
                  <c:v>-3135041</c:v>
                </c:pt>
                <c:pt idx="2430">
                  <c:v>-3157942</c:v>
                </c:pt>
                <c:pt idx="2431">
                  <c:v>-3189032</c:v>
                </c:pt>
                <c:pt idx="2432">
                  <c:v>-3200000</c:v>
                </c:pt>
                <c:pt idx="2433">
                  <c:v>-3206096</c:v>
                </c:pt>
                <c:pt idx="2434">
                  <c:v>-3219004</c:v>
                </c:pt>
                <c:pt idx="2435">
                  <c:v>-3238291</c:v>
                </c:pt>
                <c:pt idx="2436">
                  <c:v>-3242913</c:v>
                </c:pt>
                <c:pt idx="2437">
                  <c:v>-3260233</c:v>
                </c:pt>
                <c:pt idx="2438">
                  <c:v>-3263734</c:v>
                </c:pt>
                <c:pt idx="2439">
                  <c:v>-3270031</c:v>
                </c:pt>
                <c:pt idx="2440">
                  <c:v>-3279766</c:v>
                </c:pt>
                <c:pt idx="2441">
                  <c:v>-3297099</c:v>
                </c:pt>
                <c:pt idx="2442">
                  <c:v>-3307186</c:v>
                </c:pt>
                <c:pt idx="2443">
                  <c:v>-3312828</c:v>
                </c:pt>
                <c:pt idx="2444">
                  <c:v>-3334146</c:v>
                </c:pt>
                <c:pt idx="2445">
                  <c:v>-3368360</c:v>
                </c:pt>
                <c:pt idx="2446">
                  <c:v>-3376223</c:v>
                </c:pt>
                <c:pt idx="2447">
                  <c:v>-3380827</c:v>
                </c:pt>
                <c:pt idx="2448">
                  <c:v>-3385764</c:v>
                </c:pt>
                <c:pt idx="2449">
                  <c:v>-3398772</c:v>
                </c:pt>
                <c:pt idx="2450">
                  <c:v>-3400000</c:v>
                </c:pt>
                <c:pt idx="2451">
                  <c:v>-3401692</c:v>
                </c:pt>
                <c:pt idx="2452">
                  <c:v>-3401692</c:v>
                </c:pt>
                <c:pt idx="2453">
                  <c:v>-3403207</c:v>
                </c:pt>
                <c:pt idx="2454">
                  <c:v>-3437941</c:v>
                </c:pt>
                <c:pt idx="2455">
                  <c:v>-3445415</c:v>
                </c:pt>
                <c:pt idx="2456">
                  <c:v>-3457140</c:v>
                </c:pt>
                <c:pt idx="2457">
                  <c:v>-3462394</c:v>
                </c:pt>
                <c:pt idx="2458">
                  <c:v>-3469419</c:v>
                </c:pt>
                <c:pt idx="2459">
                  <c:v>-3470767</c:v>
                </c:pt>
                <c:pt idx="2460">
                  <c:v>-3474166</c:v>
                </c:pt>
                <c:pt idx="2461">
                  <c:v>-3508650</c:v>
                </c:pt>
                <c:pt idx="2462">
                  <c:v>-3525492</c:v>
                </c:pt>
                <c:pt idx="2463">
                  <c:v>-3535096</c:v>
                </c:pt>
                <c:pt idx="2464">
                  <c:v>-3556518</c:v>
                </c:pt>
                <c:pt idx="2465">
                  <c:v>-3557841</c:v>
                </c:pt>
                <c:pt idx="2466">
                  <c:v>-3600207</c:v>
                </c:pt>
                <c:pt idx="2467">
                  <c:v>-3602635</c:v>
                </c:pt>
                <c:pt idx="2468">
                  <c:v>-3624277</c:v>
                </c:pt>
                <c:pt idx="2469">
                  <c:v>-3628103</c:v>
                </c:pt>
                <c:pt idx="2470">
                  <c:v>-3628423</c:v>
                </c:pt>
                <c:pt idx="2471">
                  <c:v>-3630883</c:v>
                </c:pt>
                <c:pt idx="2472">
                  <c:v>-3649226</c:v>
                </c:pt>
                <c:pt idx="2473">
                  <c:v>-3699331</c:v>
                </c:pt>
                <c:pt idx="2474">
                  <c:v>-3712212</c:v>
                </c:pt>
                <c:pt idx="2475">
                  <c:v>-3714714</c:v>
                </c:pt>
                <c:pt idx="2476">
                  <c:v>-3716496</c:v>
                </c:pt>
                <c:pt idx="2477">
                  <c:v>-3725615</c:v>
                </c:pt>
                <c:pt idx="2478">
                  <c:v>-3731172</c:v>
                </c:pt>
                <c:pt idx="2479">
                  <c:v>-3742998</c:v>
                </c:pt>
                <c:pt idx="2480">
                  <c:v>-3751299</c:v>
                </c:pt>
                <c:pt idx="2481">
                  <c:v>-3771476</c:v>
                </c:pt>
                <c:pt idx="2482">
                  <c:v>-3772117</c:v>
                </c:pt>
                <c:pt idx="2483">
                  <c:v>-3780041</c:v>
                </c:pt>
                <c:pt idx="2484">
                  <c:v>-3785127</c:v>
                </c:pt>
                <c:pt idx="2485">
                  <c:v>-3786587</c:v>
                </c:pt>
                <c:pt idx="2486">
                  <c:v>-3792025</c:v>
                </c:pt>
                <c:pt idx="2487">
                  <c:v>-3798243</c:v>
                </c:pt>
                <c:pt idx="2488">
                  <c:v>-3802134</c:v>
                </c:pt>
                <c:pt idx="2489">
                  <c:v>-3814423</c:v>
                </c:pt>
                <c:pt idx="2490">
                  <c:v>-3853598</c:v>
                </c:pt>
                <c:pt idx="2491">
                  <c:v>-3855482</c:v>
                </c:pt>
                <c:pt idx="2492">
                  <c:v>-3856347</c:v>
                </c:pt>
                <c:pt idx="2493">
                  <c:v>-3865783</c:v>
                </c:pt>
                <c:pt idx="2494">
                  <c:v>-3877439</c:v>
                </c:pt>
                <c:pt idx="2495">
                  <c:v>-3898945</c:v>
                </c:pt>
                <c:pt idx="2496">
                  <c:v>-3899588</c:v>
                </c:pt>
                <c:pt idx="2497">
                  <c:v>-3900000</c:v>
                </c:pt>
                <c:pt idx="2498">
                  <c:v>-3917956</c:v>
                </c:pt>
                <c:pt idx="2499">
                  <c:v>-3922954</c:v>
                </c:pt>
                <c:pt idx="2500">
                  <c:v>-3943898</c:v>
                </c:pt>
                <c:pt idx="2501">
                  <c:v>-3955382</c:v>
                </c:pt>
                <c:pt idx="2502">
                  <c:v>-3962246</c:v>
                </c:pt>
                <c:pt idx="2503">
                  <c:v>-3974762</c:v>
                </c:pt>
                <c:pt idx="2504">
                  <c:v>-3979738</c:v>
                </c:pt>
                <c:pt idx="2505">
                  <c:v>-3987164</c:v>
                </c:pt>
                <c:pt idx="2506">
                  <c:v>-3991940</c:v>
                </c:pt>
                <c:pt idx="2507">
                  <c:v>-3995937</c:v>
                </c:pt>
                <c:pt idx="2508">
                  <c:v>-4005443</c:v>
                </c:pt>
                <c:pt idx="2509">
                  <c:v>-4021435</c:v>
                </c:pt>
                <c:pt idx="2510">
                  <c:v>-4043793</c:v>
                </c:pt>
                <c:pt idx="2511">
                  <c:v>-4059945</c:v>
                </c:pt>
                <c:pt idx="2512">
                  <c:v>-4065142</c:v>
                </c:pt>
                <c:pt idx="2513">
                  <c:v>-4072280</c:v>
                </c:pt>
                <c:pt idx="2514">
                  <c:v>-4078262</c:v>
                </c:pt>
                <c:pt idx="2515">
                  <c:v>-4081717</c:v>
                </c:pt>
                <c:pt idx="2516">
                  <c:v>-4086164</c:v>
                </c:pt>
                <c:pt idx="2517">
                  <c:v>-4115185</c:v>
                </c:pt>
                <c:pt idx="2518">
                  <c:v>-4118133</c:v>
                </c:pt>
                <c:pt idx="2519">
                  <c:v>-4152561</c:v>
                </c:pt>
                <c:pt idx="2520">
                  <c:v>-4165583</c:v>
                </c:pt>
                <c:pt idx="2521">
                  <c:v>-4169790</c:v>
                </c:pt>
                <c:pt idx="2522">
                  <c:v>-4170061</c:v>
                </c:pt>
                <c:pt idx="2523">
                  <c:v>-4202093</c:v>
                </c:pt>
                <c:pt idx="2524">
                  <c:v>-4207881</c:v>
                </c:pt>
                <c:pt idx="2525">
                  <c:v>-4231704</c:v>
                </c:pt>
                <c:pt idx="2526">
                  <c:v>-4236531</c:v>
                </c:pt>
                <c:pt idx="2527">
                  <c:v>-4241500</c:v>
                </c:pt>
                <c:pt idx="2528">
                  <c:v>-4286998</c:v>
                </c:pt>
                <c:pt idx="2529">
                  <c:v>-4287928</c:v>
                </c:pt>
                <c:pt idx="2530">
                  <c:v>-4306379</c:v>
                </c:pt>
                <c:pt idx="2531">
                  <c:v>-4308561</c:v>
                </c:pt>
                <c:pt idx="2532">
                  <c:v>-4318497</c:v>
                </c:pt>
                <c:pt idx="2533">
                  <c:v>-4330587</c:v>
                </c:pt>
                <c:pt idx="2534">
                  <c:v>-4346385</c:v>
                </c:pt>
                <c:pt idx="2535">
                  <c:v>-4347435</c:v>
                </c:pt>
                <c:pt idx="2536">
                  <c:v>-4370130</c:v>
                </c:pt>
                <c:pt idx="2537">
                  <c:v>-4391771</c:v>
                </c:pt>
                <c:pt idx="2538">
                  <c:v>-4475146</c:v>
                </c:pt>
                <c:pt idx="2539">
                  <c:v>-4483513</c:v>
                </c:pt>
                <c:pt idx="2540">
                  <c:v>-4491309</c:v>
                </c:pt>
                <c:pt idx="2541">
                  <c:v>-4505513</c:v>
                </c:pt>
                <c:pt idx="2542">
                  <c:v>-4505513</c:v>
                </c:pt>
                <c:pt idx="2543">
                  <c:v>-4505853</c:v>
                </c:pt>
                <c:pt idx="2544">
                  <c:v>-4508347</c:v>
                </c:pt>
                <c:pt idx="2545">
                  <c:v>-4515625</c:v>
                </c:pt>
                <c:pt idx="2546">
                  <c:v>-4527033</c:v>
                </c:pt>
                <c:pt idx="2547">
                  <c:v>-4535974</c:v>
                </c:pt>
                <c:pt idx="2548">
                  <c:v>-4556684</c:v>
                </c:pt>
                <c:pt idx="2549">
                  <c:v>-4557180</c:v>
                </c:pt>
                <c:pt idx="2550">
                  <c:v>-4588020</c:v>
                </c:pt>
                <c:pt idx="2551">
                  <c:v>-4591178</c:v>
                </c:pt>
                <c:pt idx="2552">
                  <c:v>-4597590</c:v>
                </c:pt>
                <c:pt idx="2553">
                  <c:v>-4637692</c:v>
                </c:pt>
                <c:pt idx="2554">
                  <c:v>-4651683</c:v>
                </c:pt>
                <c:pt idx="2555">
                  <c:v>-4653497</c:v>
                </c:pt>
                <c:pt idx="2556">
                  <c:v>-4655153</c:v>
                </c:pt>
                <c:pt idx="2557">
                  <c:v>-4671063</c:v>
                </c:pt>
                <c:pt idx="2558">
                  <c:v>-4673692</c:v>
                </c:pt>
                <c:pt idx="2559">
                  <c:v>-4692196</c:v>
                </c:pt>
                <c:pt idx="2560">
                  <c:v>-4703335</c:v>
                </c:pt>
                <c:pt idx="2561">
                  <c:v>-4715640</c:v>
                </c:pt>
                <c:pt idx="2562">
                  <c:v>-4776122</c:v>
                </c:pt>
                <c:pt idx="2563">
                  <c:v>-4797910</c:v>
                </c:pt>
                <c:pt idx="2564">
                  <c:v>-4829854</c:v>
                </c:pt>
                <c:pt idx="2565">
                  <c:v>-4841843</c:v>
                </c:pt>
                <c:pt idx="2566">
                  <c:v>-4851788</c:v>
                </c:pt>
                <c:pt idx="2567">
                  <c:v>-4857000</c:v>
                </c:pt>
                <c:pt idx="2568">
                  <c:v>-4863568</c:v>
                </c:pt>
                <c:pt idx="2569">
                  <c:v>-4875280</c:v>
                </c:pt>
                <c:pt idx="2570">
                  <c:v>-4877005</c:v>
                </c:pt>
                <c:pt idx="2571">
                  <c:v>-4907100</c:v>
                </c:pt>
                <c:pt idx="2572">
                  <c:v>-4907170</c:v>
                </c:pt>
                <c:pt idx="2573">
                  <c:v>-4920684</c:v>
                </c:pt>
                <c:pt idx="2574">
                  <c:v>-4921063</c:v>
                </c:pt>
                <c:pt idx="2575">
                  <c:v>-4923575</c:v>
                </c:pt>
                <c:pt idx="2576">
                  <c:v>-4934913</c:v>
                </c:pt>
                <c:pt idx="2577">
                  <c:v>-4937934</c:v>
                </c:pt>
                <c:pt idx="2578">
                  <c:v>-4962560</c:v>
                </c:pt>
                <c:pt idx="2579">
                  <c:v>-4973029</c:v>
                </c:pt>
                <c:pt idx="2580">
                  <c:v>-4983934</c:v>
                </c:pt>
                <c:pt idx="2581">
                  <c:v>-4985459</c:v>
                </c:pt>
                <c:pt idx="2582">
                  <c:v>-4988000</c:v>
                </c:pt>
                <c:pt idx="2583">
                  <c:v>-4995352</c:v>
                </c:pt>
                <c:pt idx="2584">
                  <c:v>-4998280</c:v>
                </c:pt>
                <c:pt idx="2585">
                  <c:v>-5005196</c:v>
                </c:pt>
                <c:pt idx="2586">
                  <c:v>-5071000</c:v>
                </c:pt>
                <c:pt idx="2587">
                  <c:v>-5089440</c:v>
                </c:pt>
                <c:pt idx="2588">
                  <c:v>-5094254</c:v>
                </c:pt>
                <c:pt idx="2589">
                  <c:v>-5110478</c:v>
                </c:pt>
                <c:pt idx="2590">
                  <c:v>-5118665</c:v>
                </c:pt>
                <c:pt idx="2591">
                  <c:v>-5127357</c:v>
                </c:pt>
                <c:pt idx="2592">
                  <c:v>-5130675</c:v>
                </c:pt>
                <c:pt idx="2593">
                  <c:v>-5149694</c:v>
                </c:pt>
                <c:pt idx="2594">
                  <c:v>-5180871</c:v>
                </c:pt>
                <c:pt idx="2595">
                  <c:v>-5204874</c:v>
                </c:pt>
                <c:pt idx="2596">
                  <c:v>-5225998</c:v>
                </c:pt>
                <c:pt idx="2597">
                  <c:v>-5231584</c:v>
                </c:pt>
                <c:pt idx="2598">
                  <c:v>-5245102</c:v>
                </c:pt>
                <c:pt idx="2599">
                  <c:v>-5246069</c:v>
                </c:pt>
                <c:pt idx="2600">
                  <c:v>-5261308</c:v>
                </c:pt>
                <c:pt idx="2601">
                  <c:v>-5262941</c:v>
                </c:pt>
                <c:pt idx="2602">
                  <c:v>-5345633</c:v>
                </c:pt>
                <c:pt idx="2603">
                  <c:v>-5365542</c:v>
                </c:pt>
                <c:pt idx="2604">
                  <c:v>-5382932</c:v>
                </c:pt>
                <c:pt idx="2605">
                  <c:v>-5443993</c:v>
                </c:pt>
                <c:pt idx="2606">
                  <c:v>-5470983</c:v>
                </c:pt>
                <c:pt idx="2607">
                  <c:v>-5477230</c:v>
                </c:pt>
                <c:pt idx="2608">
                  <c:v>-5481319</c:v>
                </c:pt>
                <c:pt idx="2609">
                  <c:v>-5482285</c:v>
                </c:pt>
                <c:pt idx="2610">
                  <c:v>-5500000</c:v>
                </c:pt>
                <c:pt idx="2611">
                  <c:v>-5515935</c:v>
                </c:pt>
                <c:pt idx="2612">
                  <c:v>-5572976</c:v>
                </c:pt>
                <c:pt idx="2613">
                  <c:v>-5600389</c:v>
                </c:pt>
                <c:pt idx="2614">
                  <c:v>-5603513</c:v>
                </c:pt>
                <c:pt idx="2615">
                  <c:v>-5628919</c:v>
                </c:pt>
                <c:pt idx="2616">
                  <c:v>-5669173</c:v>
                </c:pt>
                <c:pt idx="2617">
                  <c:v>-5682650</c:v>
                </c:pt>
                <c:pt idx="2618">
                  <c:v>-5708430</c:v>
                </c:pt>
                <c:pt idx="2619">
                  <c:v>-5719423</c:v>
                </c:pt>
                <c:pt idx="2620">
                  <c:v>-5724443</c:v>
                </c:pt>
                <c:pt idx="2621">
                  <c:v>-5744713</c:v>
                </c:pt>
                <c:pt idx="2622">
                  <c:v>-5755845</c:v>
                </c:pt>
                <c:pt idx="2623">
                  <c:v>-5806898</c:v>
                </c:pt>
                <c:pt idx="2624">
                  <c:v>-5813617</c:v>
                </c:pt>
                <c:pt idx="2625">
                  <c:v>-5876166</c:v>
                </c:pt>
                <c:pt idx="2626">
                  <c:v>-5882440</c:v>
                </c:pt>
                <c:pt idx="2627">
                  <c:v>-5884138</c:v>
                </c:pt>
                <c:pt idx="2628">
                  <c:v>-5940412</c:v>
                </c:pt>
                <c:pt idx="2629">
                  <c:v>-5945394</c:v>
                </c:pt>
                <c:pt idx="2630">
                  <c:v>-5952000</c:v>
                </c:pt>
                <c:pt idx="2631">
                  <c:v>-5959121</c:v>
                </c:pt>
                <c:pt idx="2632">
                  <c:v>-5963503</c:v>
                </c:pt>
                <c:pt idx="2633">
                  <c:v>-5964485</c:v>
                </c:pt>
                <c:pt idx="2634">
                  <c:v>-5973565</c:v>
                </c:pt>
                <c:pt idx="2635">
                  <c:v>-5979800</c:v>
                </c:pt>
                <c:pt idx="2636">
                  <c:v>-5987157</c:v>
                </c:pt>
                <c:pt idx="2637">
                  <c:v>-6002193</c:v>
                </c:pt>
                <c:pt idx="2638">
                  <c:v>-6004550</c:v>
                </c:pt>
                <c:pt idx="2639">
                  <c:v>-6012518</c:v>
                </c:pt>
                <c:pt idx="2640">
                  <c:v>-6044961</c:v>
                </c:pt>
                <c:pt idx="2641">
                  <c:v>-6050307</c:v>
                </c:pt>
                <c:pt idx="2642">
                  <c:v>-6072524</c:v>
                </c:pt>
                <c:pt idx="2643">
                  <c:v>-6073753</c:v>
                </c:pt>
                <c:pt idx="2644">
                  <c:v>-6105202</c:v>
                </c:pt>
                <c:pt idx="2645">
                  <c:v>-6135658</c:v>
                </c:pt>
                <c:pt idx="2646">
                  <c:v>-6139597</c:v>
                </c:pt>
                <c:pt idx="2647">
                  <c:v>-6146000</c:v>
                </c:pt>
                <c:pt idx="2648">
                  <c:v>-6185756</c:v>
                </c:pt>
                <c:pt idx="2649">
                  <c:v>-6198245</c:v>
                </c:pt>
                <c:pt idx="2650">
                  <c:v>-6210108</c:v>
                </c:pt>
                <c:pt idx="2651">
                  <c:v>-6210687</c:v>
                </c:pt>
                <c:pt idx="2652">
                  <c:v>-6238280</c:v>
                </c:pt>
                <c:pt idx="2653">
                  <c:v>-6264471</c:v>
                </c:pt>
                <c:pt idx="2654">
                  <c:v>-6312165</c:v>
                </c:pt>
                <c:pt idx="2655">
                  <c:v>-6349262</c:v>
                </c:pt>
                <c:pt idx="2656">
                  <c:v>-6358212</c:v>
                </c:pt>
                <c:pt idx="2657">
                  <c:v>-6364114</c:v>
                </c:pt>
                <c:pt idx="2658">
                  <c:v>-6369774</c:v>
                </c:pt>
                <c:pt idx="2659">
                  <c:v>-6384422</c:v>
                </c:pt>
                <c:pt idx="2660">
                  <c:v>-6389971</c:v>
                </c:pt>
                <c:pt idx="2661">
                  <c:v>-6428265</c:v>
                </c:pt>
                <c:pt idx="2662">
                  <c:v>-6429473</c:v>
                </c:pt>
                <c:pt idx="2663">
                  <c:v>-6433363</c:v>
                </c:pt>
                <c:pt idx="2664">
                  <c:v>-6435852</c:v>
                </c:pt>
                <c:pt idx="2665">
                  <c:v>-6439124</c:v>
                </c:pt>
                <c:pt idx="2666">
                  <c:v>-6457975</c:v>
                </c:pt>
                <c:pt idx="2667">
                  <c:v>-6467012</c:v>
                </c:pt>
                <c:pt idx="2668">
                  <c:v>-6470234</c:v>
                </c:pt>
                <c:pt idx="2669">
                  <c:v>-6491078</c:v>
                </c:pt>
                <c:pt idx="2670">
                  <c:v>-6526640</c:v>
                </c:pt>
                <c:pt idx="2671">
                  <c:v>-6546921</c:v>
                </c:pt>
                <c:pt idx="2672">
                  <c:v>-6608826</c:v>
                </c:pt>
                <c:pt idx="2673">
                  <c:v>-6616263</c:v>
                </c:pt>
                <c:pt idx="2674">
                  <c:v>-6617054</c:v>
                </c:pt>
                <c:pt idx="2675">
                  <c:v>-6621859</c:v>
                </c:pt>
                <c:pt idx="2676">
                  <c:v>-6639805</c:v>
                </c:pt>
                <c:pt idx="2677">
                  <c:v>-6640707</c:v>
                </c:pt>
                <c:pt idx="2678">
                  <c:v>-6644564</c:v>
                </c:pt>
                <c:pt idx="2679">
                  <c:v>-6662701</c:v>
                </c:pt>
                <c:pt idx="2680">
                  <c:v>-6666177</c:v>
                </c:pt>
                <c:pt idx="2681">
                  <c:v>-6750474</c:v>
                </c:pt>
                <c:pt idx="2682">
                  <c:v>-6758303</c:v>
                </c:pt>
                <c:pt idx="2683">
                  <c:v>-6766897</c:v>
                </c:pt>
                <c:pt idx="2684">
                  <c:v>-6782889</c:v>
                </c:pt>
                <c:pt idx="2685">
                  <c:v>-6784690</c:v>
                </c:pt>
                <c:pt idx="2686">
                  <c:v>-6785970</c:v>
                </c:pt>
                <c:pt idx="2687">
                  <c:v>-6789304</c:v>
                </c:pt>
                <c:pt idx="2688">
                  <c:v>-6790560</c:v>
                </c:pt>
                <c:pt idx="2689">
                  <c:v>-6794756</c:v>
                </c:pt>
                <c:pt idx="2690">
                  <c:v>-6803933</c:v>
                </c:pt>
                <c:pt idx="2691">
                  <c:v>-6814219</c:v>
                </c:pt>
                <c:pt idx="2692">
                  <c:v>-6827190</c:v>
                </c:pt>
                <c:pt idx="2693">
                  <c:v>-6876149</c:v>
                </c:pt>
                <c:pt idx="2694">
                  <c:v>-6894032</c:v>
                </c:pt>
                <c:pt idx="2695">
                  <c:v>-6919884</c:v>
                </c:pt>
                <c:pt idx="2696">
                  <c:v>-6928760</c:v>
                </c:pt>
                <c:pt idx="2697">
                  <c:v>-6929955</c:v>
                </c:pt>
                <c:pt idx="2698">
                  <c:v>-6935774</c:v>
                </c:pt>
                <c:pt idx="2699">
                  <c:v>-6939142</c:v>
                </c:pt>
                <c:pt idx="2700">
                  <c:v>-6953549</c:v>
                </c:pt>
                <c:pt idx="2701">
                  <c:v>-6958197</c:v>
                </c:pt>
                <c:pt idx="2702">
                  <c:v>-6964896</c:v>
                </c:pt>
                <c:pt idx="2703">
                  <c:v>-6967504</c:v>
                </c:pt>
                <c:pt idx="2704">
                  <c:v>-6976162</c:v>
                </c:pt>
                <c:pt idx="2705">
                  <c:v>-6982599</c:v>
                </c:pt>
                <c:pt idx="2706">
                  <c:v>-7027590</c:v>
                </c:pt>
                <c:pt idx="2707">
                  <c:v>-7035257</c:v>
                </c:pt>
                <c:pt idx="2708">
                  <c:v>-7077834</c:v>
                </c:pt>
                <c:pt idx="2709">
                  <c:v>-7097000</c:v>
                </c:pt>
                <c:pt idx="2710">
                  <c:v>-7115337</c:v>
                </c:pt>
                <c:pt idx="2711">
                  <c:v>-7116045</c:v>
                </c:pt>
                <c:pt idx="2712">
                  <c:v>-7128397</c:v>
                </c:pt>
                <c:pt idx="2713">
                  <c:v>-7146360</c:v>
                </c:pt>
                <c:pt idx="2714">
                  <c:v>-7200000</c:v>
                </c:pt>
                <c:pt idx="2715">
                  <c:v>-7208969</c:v>
                </c:pt>
                <c:pt idx="2716">
                  <c:v>-7214368</c:v>
                </c:pt>
                <c:pt idx="2717">
                  <c:v>-7214368</c:v>
                </c:pt>
                <c:pt idx="2718">
                  <c:v>-7228760</c:v>
                </c:pt>
                <c:pt idx="2719">
                  <c:v>-7242870</c:v>
                </c:pt>
                <c:pt idx="2720">
                  <c:v>-7246194</c:v>
                </c:pt>
                <c:pt idx="2721">
                  <c:v>-7281777</c:v>
                </c:pt>
                <c:pt idx="2722">
                  <c:v>-7282545</c:v>
                </c:pt>
                <c:pt idx="2723">
                  <c:v>-7302852</c:v>
                </c:pt>
                <c:pt idx="2724">
                  <c:v>-7352460</c:v>
                </c:pt>
                <c:pt idx="2725">
                  <c:v>-7373095</c:v>
                </c:pt>
                <c:pt idx="2726">
                  <c:v>-7391173</c:v>
                </c:pt>
                <c:pt idx="2727">
                  <c:v>-7431305</c:v>
                </c:pt>
                <c:pt idx="2728">
                  <c:v>-7443292</c:v>
                </c:pt>
                <c:pt idx="2729">
                  <c:v>-7467810</c:v>
                </c:pt>
                <c:pt idx="2730">
                  <c:v>-7469465</c:v>
                </c:pt>
                <c:pt idx="2731">
                  <c:v>-7473856</c:v>
                </c:pt>
                <c:pt idx="2732">
                  <c:v>-7474079</c:v>
                </c:pt>
                <c:pt idx="2733">
                  <c:v>-7484640</c:v>
                </c:pt>
                <c:pt idx="2734">
                  <c:v>-7487948</c:v>
                </c:pt>
                <c:pt idx="2735">
                  <c:v>-7505506</c:v>
                </c:pt>
                <c:pt idx="2736">
                  <c:v>-7569012</c:v>
                </c:pt>
                <c:pt idx="2737">
                  <c:v>-7601372</c:v>
                </c:pt>
                <c:pt idx="2738">
                  <c:v>-7601580</c:v>
                </c:pt>
                <c:pt idx="2739">
                  <c:v>-7663544</c:v>
                </c:pt>
                <c:pt idx="2740">
                  <c:v>-7668682</c:v>
                </c:pt>
                <c:pt idx="2741">
                  <c:v>-7678961</c:v>
                </c:pt>
                <c:pt idx="2742">
                  <c:v>-7696561</c:v>
                </c:pt>
                <c:pt idx="2743">
                  <c:v>-7701890</c:v>
                </c:pt>
                <c:pt idx="2744">
                  <c:v>-7709024</c:v>
                </c:pt>
                <c:pt idx="2745">
                  <c:v>-7713686</c:v>
                </c:pt>
                <c:pt idx="2746">
                  <c:v>-7714482</c:v>
                </c:pt>
                <c:pt idx="2747">
                  <c:v>-7725270</c:v>
                </c:pt>
                <c:pt idx="2748">
                  <c:v>-7747170</c:v>
                </c:pt>
                <c:pt idx="2749">
                  <c:v>-7780422</c:v>
                </c:pt>
                <c:pt idx="2750">
                  <c:v>-7792888</c:v>
                </c:pt>
                <c:pt idx="2751">
                  <c:v>-7814734</c:v>
                </c:pt>
                <c:pt idx="2752">
                  <c:v>-7865580</c:v>
                </c:pt>
                <c:pt idx="2753">
                  <c:v>-7872856</c:v>
                </c:pt>
                <c:pt idx="2754">
                  <c:v>-7882810</c:v>
                </c:pt>
                <c:pt idx="2755">
                  <c:v>-7885118</c:v>
                </c:pt>
                <c:pt idx="2756">
                  <c:v>-7891338</c:v>
                </c:pt>
                <c:pt idx="2757">
                  <c:v>-7899497</c:v>
                </c:pt>
                <c:pt idx="2758">
                  <c:v>-7900000</c:v>
                </c:pt>
                <c:pt idx="2759">
                  <c:v>-7913655</c:v>
                </c:pt>
                <c:pt idx="2760">
                  <c:v>-7925162</c:v>
                </c:pt>
                <c:pt idx="2761">
                  <c:v>-7937613</c:v>
                </c:pt>
                <c:pt idx="2762">
                  <c:v>-7946519</c:v>
                </c:pt>
                <c:pt idx="2763">
                  <c:v>-7947039</c:v>
                </c:pt>
                <c:pt idx="2764">
                  <c:v>-7953834</c:v>
                </c:pt>
                <c:pt idx="2765">
                  <c:v>-7965819</c:v>
                </c:pt>
                <c:pt idx="2766">
                  <c:v>-7981305</c:v>
                </c:pt>
                <c:pt idx="2767">
                  <c:v>-7997690</c:v>
                </c:pt>
                <c:pt idx="2768">
                  <c:v>-7998060</c:v>
                </c:pt>
                <c:pt idx="2769">
                  <c:v>-8000000</c:v>
                </c:pt>
                <c:pt idx="2770">
                  <c:v>-8030610</c:v>
                </c:pt>
                <c:pt idx="2771">
                  <c:v>-8049706</c:v>
                </c:pt>
                <c:pt idx="2772">
                  <c:v>-8060559</c:v>
                </c:pt>
                <c:pt idx="2773">
                  <c:v>-8069340</c:v>
                </c:pt>
                <c:pt idx="2774">
                  <c:v>-8080104</c:v>
                </c:pt>
                <c:pt idx="2775">
                  <c:v>-8102818</c:v>
                </c:pt>
                <c:pt idx="2776">
                  <c:v>-8116113</c:v>
                </c:pt>
                <c:pt idx="2777">
                  <c:v>-8124411</c:v>
                </c:pt>
                <c:pt idx="2778">
                  <c:v>-8142624</c:v>
                </c:pt>
                <c:pt idx="2779">
                  <c:v>-8163255</c:v>
                </c:pt>
                <c:pt idx="2780">
                  <c:v>-8164216</c:v>
                </c:pt>
                <c:pt idx="2781">
                  <c:v>-8167174</c:v>
                </c:pt>
                <c:pt idx="2782">
                  <c:v>-8185043</c:v>
                </c:pt>
                <c:pt idx="2783">
                  <c:v>-8185137</c:v>
                </c:pt>
                <c:pt idx="2784">
                  <c:v>-8192146</c:v>
                </c:pt>
                <c:pt idx="2785">
                  <c:v>-8199698</c:v>
                </c:pt>
                <c:pt idx="2786">
                  <c:v>-8216000</c:v>
                </c:pt>
                <c:pt idx="2787">
                  <c:v>-8224415</c:v>
                </c:pt>
                <c:pt idx="2788">
                  <c:v>-8245681</c:v>
                </c:pt>
                <c:pt idx="2789">
                  <c:v>-8337682</c:v>
                </c:pt>
                <c:pt idx="2790">
                  <c:v>-8359756</c:v>
                </c:pt>
                <c:pt idx="2791">
                  <c:v>-8363615</c:v>
                </c:pt>
                <c:pt idx="2792">
                  <c:v>-8368161</c:v>
                </c:pt>
                <c:pt idx="2793">
                  <c:v>-8368825</c:v>
                </c:pt>
                <c:pt idx="2794">
                  <c:v>-8394275</c:v>
                </c:pt>
                <c:pt idx="2795">
                  <c:v>-8444012</c:v>
                </c:pt>
                <c:pt idx="2796">
                  <c:v>-8505389</c:v>
                </c:pt>
                <c:pt idx="2797">
                  <c:v>-8517793</c:v>
                </c:pt>
                <c:pt idx="2798">
                  <c:v>-8549125</c:v>
                </c:pt>
                <c:pt idx="2799">
                  <c:v>-8553105</c:v>
                </c:pt>
                <c:pt idx="2800">
                  <c:v>-8573195</c:v>
                </c:pt>
                <c:pt idx="2801">
                  <c:v>-8590794</c:v>
                </c:pt>
                <c:pt idx="2802">
                  <c:v>-8600000</c:v>
                </c:pt>
                <c:pt idx="2803">
                  <c:v>-8626307</c:v>
                </c:pt>
                <c:pt idx="2804">
                  <c:v>-8642509</c:v>
                </c:pt>
                <c:pt idx="2805">
                  <c:v>-8650382</c:v>
                </c:pt>
                <c:pt idx="2806">
                  <c:v>-8674623</c:v>
                </c:pt>
                <c:pt idx="2807">
                  <c:v>-8690151</c:v>
                </c:pt>
                <c:pt idx="2808">
                  <c:v>-8723016</c:v>
                </c:pt>
                <c:pt idx="2809">
                  <c:v>-8743723</c:v>
                </c:pt>
                <c:pt idx="2810">
                  <c:v>-8752225</c:v>
                </c:pt>
                <c:pt idx="2811">
                  <c:v>-8830469</c:v>
                </c:pt>
                <c:pt idx="2812">
                  <c:v>-8851518</c:v>
                </c:pt>
                <c:pt idx="2813">
                  <c:v>-8881923</c:v>
                </c:pt>
                <c:pt idx="2814">
                  <c:v>-8887065</c:v>
                </c:pt>
                <c:pt idx="2815">
                  <c:v>-8916034</c:v>
                </c:pt>
                <c:pt idx="2816">
                  <c:v>-8930592</c:v>
                </c:pt>
                <c:pt idx="2817">
                  <c:v>-8935090</c:v>
                </c:pt>
                <c:pt idx="2818">
                  <c:v>-8936125</c:v>
                </c:pt>
                <c:pt idx="2819">
                  <c:v>-8944346</c:v>
                </c:pt>
                <c:pt idx="2820">
                  <c:v>-8950114</c:v>
                </c:pt>
                <c:pt idx="2821">
                  <c:v>-8954199</c:v>
                </c:pt>
                <c:pt idx="2822">
                  <c:v>-8965564</c:v>
                </c:pt>
                <c:pt idx="2823">
                  <c:v>-8972134</c:v>
                </c:pt>
                <c:pt idx="2824">
                  <c:v>-8972555</c:v>
                </c:pt>
                <c:pt idx="2825">
                  <c:v>-8988946</c:v>
                </c:pt>
                <c:pt idx="2826">
                  <c:v>-8999838</c:v>
                </c:pt>
                <c:pt idx="2827">
                  <c:v>-9000000</c:v>
                </c:pt>
                <c:pt idx="2828">
                  <c:v>-9000954</c:v>
                </c:pt>
                <c:pt idx="2829">
                  <c:v>-9006456</c:v>
                </c:pt>
                <c:pt idx="2830">
                  <c:v>-9012238</c:v>
                </c:pt>
                <c:pt idx="2831">
                  <c:v>-9018150</c:v>
                </c:pt>
                <c:pt idx="2832">
                  <c:v>-9018367</c:v>
                </c:pt>
                <c:pt idx="2833">
                  <c:v>-9094723</c:v>
                </c:pt>
                <c:pt idx="2834">
                  <c:v>-9099074</c:v>
                </c:pt>
                <c:pt idx="2835">
                  <c:v>-9117710</c:v>
                </c:pt>
                <c:pt idx="2836">
                  <c:v>-9128166</c:v>
                </c:pt>
                <c:pt idx="2837">
                  <c:v>-9133222</c:v>
                </c:pt>
                <c:pt idx="2838">
                  <c:v>-9136085</c:v>
                </c:pt>
                <c:pt idx="2839">
                  <c:v>-9181250</c:v>
                </c:pt>
                <c:pt idx="2840">
                  <c:v>-9192361</c:v>
                </c:pt>
                <c:pt idx="2841">
                  <c:v>-9215287</c:v>
                </c:pt>
                <c:pt idx="2842">
                  <c:v>-9245330</c:v>
                </c:pt>
                <c:pt idx="2843">
                  <c:v>-9252415</c:v>
                </c:pt>
                <c:pt idx="2844">
                  <c:v>-9257739</c:v>
                </c:pt>
                <c:pt idx="2845">
                  <c:v>-9258013</c:v>
                </c:pt>
                <c:pt idx="2846">
                  <c:v>-9284389</c:v>
                </c:pt>
                <c:pt idx="2847">
                  <c:v>-9297917</c:v>
                </c:pt>
                <c:pt idx="2848">
                  <c:v>-9352616</c:v>
                </c:pt>
                <c:pt idx="2849">
                  <c:v>-9362320</c:v>
                </c:pt>
                <c:pt idx="2850">
                  <c:v>-9382401</c:v>
                </c:pt>
                <c:pt idx="2851">
                  <c:v>-9401355</c:v>
                </c:pt>
                <c:pt idx="2852">
                  <c:v>-9421473</c:v>
                </c:pt>
                <c:pt idx="2853">
                  <c:v>-9430929</c:v>
                </c:pt>
                <c:pt idx="2854">
                  <c:v>-9441786</c:v>
                </c:pt>
                <c:pt idx="2855">
                  <c:v>-9444652</c:v>
                </c:pt>
                <c:pt idx="2856">
                  <c:v>-9450893</c:v>
                </c:pt>
                <c:pt idx="2857">
                  <c:v>-9455857</c:v>
                </c:pt>
                <c:pt idx="2858">
                  <c:v>-9468991</c:v>
                </c:pt>
                <c:pt idx="2859">
                  <c:v>-9491157</c:v>
                </c:pt>
                <c:pt idx="2860">
                  <c:v>-9511128</c:v>
                </c:pt>
                <c:pt idx="2861">
                  <c:v>-9528558</c:v>
                </c:pt>
                <c:pt idx="2862">
                  <c:v>-9530189</c:v>
                </c:pt>
                <c:pt idx="2863">
                  <c:v>-9550442</c:v>
                </c:pt>
                <c:pt idx="2864">
                  <c:v>-9552250</c:v>
                </c:pt>
                <c:pt idx="2865">
                  <c:v>-9561700</c:v>
                </c:pt>
                <c:pt idx="2866">
                  <c:v>-9634266</c:v>
                </c:pt>
                <c:pt idx="2867">
                  <c:v>-9673593</c:v>
                </c:pt>
                <c:pt idx="2868">
                  <c:v>-9693285</c:v>
                </c:pt>
                <c:pt idx="2869">
                  <c:v>-9693553</c:v>
                </c:pt>
                <c:pt idx="2870">
                  <c:v>-9708035</c:v>
                </c:pt>
                <c:pt idx="2871">
                  <c:v>-9708376</c:v>
                </c:pt>
                <c:pt idx="2872">
                  <c:v>-9733871</c:v>
                </c:pt>
                <c:pt idx="2873">
                  <c:v>-9767063</c:v>
                </c:pt>
                <c:pt idx="2874">
                  <c:v>-9773208</c:v>
                </c:pt>
                <c:pt idx="2875">
                  <c:v>-9777353</c:v>
                </c:pt>
                <c:pt idx="2876">
                  <c:v>-9782502</c:v>
                </c:pt>
                <c:pt idx="2877">
                  <c:v>-9800895</c:v>
                </c:pt>
                <c:pt idx="2878">
                  <c:v>-9810821</c:v>
                </c:pt>
                <c:pt idx="2879">
                  <c:v>-9816803</c:v>
                </c:pt>
                <c:pt idx="2880">
                  <c:v>-9830576</c:v>
                </c:pt>
                <c:pt idx="2881">
                  <c:v>-9830621</c:v>
                </c:pt>
                <c:pt idx="2882">
                  <c:v>-9868383</c:v>
                </c:pt>
                <c:pt idx="2883">
                  <c:v>-9871514</c:v>
                </c:pt>
                <c:pt idx="2884">
                  <c:v>-9906393</c:v>
                </c:pt>
                <c:pt idx="2885">
                  <c:v>-9908458</c:v>
                </c:pt>
                <c:pt idx="2886">
                  <c:v>-9933445</c:v>
                </c:pt>
                <c:pt idx="2887">
                  <c:v>-9939047</c:v>
                </c:pt>
                <c:pt idx="2888">
                  <c:v>-9975917</c:v>
                </c:pt>
                <c:pt idx="2889">
                  <c:v>-9976725</c:v>
                </c:pt>
                <c:pt idx="2890">
                  <c:v>-9980652</c:v>
                </c:pt>
                <c:pt idx="2891">
                  <c:v>-9980747</c:v>
                </c:pt>
                <c:pt idx="2892">
                  <c:v>-9984553</c:v>
                </c:pt>
                <c:pt idx="2893">
                  <c:v>-9988165</c:v>
                </c:pt>
                <c:pt idx="2894">
                  <c:v>-9994022</c:v>
                </c:pt>
                <c:pt idx="2895">
                  <c:v>-9994439</c:v>
                </c:pt>
                <c:pt idx="2896">
                  <c:v>-9996393</c:v>
                </c:pt>
                <c:pt idx="2897">
                  <c:v>-10000000</c:v>
                </c:pt>
                <c:pt idx="2898">
                  <c:v>-10016428</c:v>
                </c:pt>
                <c:pt idx="2899">
                  <c:v>-10043599</c:v>
                </c:pt>
                <c:pt idx="2900">
                  <c:v>-10053771</c:v>
                </c:pt>
                <c:pt idx="2901">
                  <c:v>-10100000</c:v>
                </c:pt>
                <c:pt idx="2902">
                  <c:v>-10120004</c:v>
                </c:pt>
                <c:pt idx="2903">
                  <c:v>-10139961</c:v>
                </c:pt>
                <c:pt idx="2904">
                  <c:v>-10144863</c:v>
                </c:pt>
                <c:pt idx="2905">
                  <c:v>-10151678</c:v>
                </c:pt>
                <c:pt idx="2906">
                  <c:v>-10162368</c:v>
                </c:pt>
                <c:pt idx="2907">
                  <c:v>-10197239</c:v>
                </c:pt>
                <c:pt idx="2908">
                  <c:v>-10217492</c:v>
                </c:pt>
                <c:pt idx="2909">
                  <c:v>-10220716</c:v>
                </c:pt>
                <c:pt idx="2910">
                  <c:v>-10221401</c:v>
                </c:pt>
                <c:pt idx="2911">
                  <c:v>-10227031</c:v>
                </c:pt>
                <c:pt idx="2912">
                  <c:v>-10241539</c:v>
                </c:pt>
                <c:pt idx="2913">
                  <c:v>-10260951</c:v>
                </c:pt>
                <c:pt idx="2914">
                  <c:v>-10265156</c:v>
                </c:pt>
                <c:pt idx="2915">
                  <c:v>-10265197</c:v>
                </c:pt>
                <c:pt idx="2916">
                  <c:v>-10265765</c:v>
                </c:pt>
                <c:pt idx="2917">
                  <c:v>-10285518</c:v>
                </c:pt>
                <c:pt idx="2918">
                  <c:v>-10297723</c:v>
                </c:pt>
                <c:pt idx="2919">
                  <c:v>-10362510</c:v>
                </c:pt>
                <c:pt idx="2920">
                  <c:v>-10362510</c:v>
                </c:pt>
                <c:pt idx="2921">
                  <c:v>-10374831</c:v>
                </c:pt>
                <c:pt idx="2922">
                  <c:v>-10410556</c:v>
                </c:pt>
                <c:pt idx="2923">
                  <c:v>-10439741</c:v>
                </c:pt>
                <c:pt idx="2924">
                  <c:v>-10474724</c:v>
                </c:pt>
                <c:pt idx="2925">
                  <c:v>-10482822</c:v>
                </c:pt>
                <c:pt idx="2926">
                  <c:v>-10493002</c:v>
                </c:pt>
                <c:pt idx="2927">
                  <c:v>-10500000</c:v>
                </c:pt>
                <c:pt idx="2928">
                  <c:v>-10514515</c:v>
                </c:pt>
                <c:pt idx="2929">
                  <c:v>-10603058</c:v>
                </c:pt>
                <c:pt idx="2930">
                  <c:v>-10625822</c:v>
                </c:pt>
                <c:pt idx="2931">
                  <c:v>-10639221</c:v>
                </c:pt>
                <c:pt idx="2932">
                  <c:v>-10639452</c:v>
                </c:pt>
                <c:pt idx="2933">
                  <c:v>-10647214</c:v>
                </c:pt>
                <c:pt idx="2934">
                  <c:v>-10660475</c:v>
                </c:pt>
                <c:pt idx="2935">
                  <c:v>-10665355</c:v>
                </c:pt>
                <c:pt idx="2936">
                  <c:v>-10673164</c:v>
                </c:pt>
                <c:pt idx="2937">
                  <c:v>-10675256</c:v>
                </c:pt>
                <c:pt idx="2938">
                  <c:v>-10683354</c:v>
                </c:pt>
                <c:pt idx="2939">
                  <c:v>-10703427</c:v>
                </c:pt>
                <c:pt idx="2940">
                  <c:v>-10723500</c:v>
                </c:pt>
                <c:pt idx="2941">
                  <c:v>-10740241</c:v>
                </c:pt>
                <c:pt idx="2942">
                  <c:v>-10764163</c:v>
                </c:pt>
                <c:pt idx="2943">
                  <c:v>-10802214</c:v>
                </c:pt>
                <c:pt idx="2944">
                  <c:v>-10806975</c:v>
                </c:pt>
                <c:pt idx="2945">
                  <c:v>-10810486</c:v>
                </c:pt>
                <c:pt idx="2946">
                  <c:v>-10810486</c:v>
                </c:pt>
                <c:pt idx="2947">
                  <c:v>-10822459</c:v>
                </c:pt>
                <c:pt idx="2948">
                  <c:v>-10825346</c:v>
                </c:pt>
                <c:pt idx="2949">
                  <c:v>-10886412</c:v>
                </c:pt>
                <c:pt idx="2950">
                  <c:v>-10890678</c:v>
                </c:pt>
                <c:pt idx="2951">
                  <c:v>-10896000</c:v>
                </c:pt>
                <c:pt idx="2952">
                  <c:v>-10897090</c:v>
                </c:pt>
                <c:pt idx="2953">
                  <c:v>-10899350</c:v>
                </c:pt>
                <c:pt idx="2954">
                  <c:v>-10904697</c:v>
                </c:pt>
                <c:pt idx="2955">
                  <c:v>-10922453</c:v>
                </c:pt>
                <c:pt idx="2956">
                  <c:v>-10938241</c:v>
                </c:pt>
                <c:pt idx="2957">
                  <c:v>-10964434</c:v>
                </c:pt>
                <c:pt idx="2958">
                  <c:v>-10993094</c:v>
                </c:pt>
                <c:pt idx="2959">
                  <c:v>-11000000</c:v>
                </c:pt>
                <c:pt idx="2960">
                  <c:v>-11011124</c:v>
                </c:pt>
                <c:pt idx="2961">
                  <c:v>-11026468</c:v>
                </c:pt>
                <c:pt idx="2962">
                  <c:v>-11026468</c:v>
                </c:pt>
                <c:pt idx="2963">
                  <c:v>-11032429</c:v>
                </c:pt>
                <c:pt idx="2964">
                  <c:v>-11096291</c:v>
                </c:pt>
                <c:pt idx="2965">
                  <c:v>-11111645</c:v>
                </c:pt>
                <c:pt idx="2966">
                  <c:v>-11120689</c:v>
                </c:pt>
                <c:pt idx="2967">
                  <c:v>-11139998</c:v>
                </c:pt>
                <c:pt idx="2968">
                  <c:v>-11160617</c:v>
                </c:pt>
                <c:pt idx="2969">
                  <c:v>-11220364</c:v>
                </c:pt>
                <c:pt idx="2970">
                  <c:v>-11272676</c:v>
                </c:pt>
                <c:pt idx="2971">
                  <c:v>-11348338</c:v>
                </c:pt>
                <c:pt idx="2972">
                  <c:v>-11352310</c:v>
                </c:pt>
                <c:pt idx="2973">
                  <c:v>-11386249</c:v>
                </c:pt>
                <c:pt idx="2974">
                  <c:v>-11409500</c:v>
                </c:pt>
                <c:pt idx="2975">
                  <c:v>-11410555</c:v>
                </c:pt>
                <c:pt idx="2976">
                  <c:v>-11413624</c:v>
                </c:pt>
                <c:pt idx="2977">
                  <c:v>-11451066</c:v>
                </c:pt>
                <c:pt idx="2978">
                  <c:v>-11464232</c:v>
                </c:pt>
                <c:pt idx="2979">
                  <c:v>-11478165</c:v>
                </c:pt>
                <c:pt idx="2980">
                  <c:v>-11491577</c:v>
                </c:pt>
                <c:pt idx="2981">
                  <c:v>-11499034</c:v>
                </c:pt>
                <c:pt idx="2982">
                  <c:v>-11500000</c:v>
                </c:pt>
                <c:pt idx="2983">
                  <c:v>-11526000</c:v>
                </c:pt>
                <c:pt idx="2984">
                  <c:v>-11528148</c:v>
                </c:pt>
                <c:pt idx="2985">
                  <c:v>-11530572</c:v>
                </c:pt>
                <c:pt idx="2986">
                  <c:v>-11537400</c:v>
                </c:pt>
                <c:pt idx="2987">
                  <c:v>-11627590</c:v>
                </c:pt>
                <c:pt idx="2988">
                  <c:v>-11643257</c:v>
                </c:pt>
                <c:pt idx="2989">
                  <c:v>-11666024</c:v>
                </c:pt>
                <c:pt idx="2990">
                  <c:v>-11689814</c:v>
                </c:pt>
                <c:pt idx="2991">
                  <c:v>-11701351</c:v>
                </c:pt>
                <c:pt idx="2992">
                  <c:v>-11738519</c:v>
                </c:pt>
                <c:pt idx="2993">
                  <c:v>-11747316</c:v>
                </c:pt>
                <c:pt idx="2994">
                  <c:v>-11752860</c:v>
                </c:pt>
                <c:pt idx="2995">
                  <c:v>-11785798</c:v>
                </c:pt>
                <c:pt idx="2996">
                  <c:v>-11792806</c:v>
                </c:pt>
                <c:pt idx="2997">
                  <c:v>-11824630</c:v>
                </c:pt>
                <c:pt idx="2998">
                  <c:v>-11827231</c:v>
                </c:pt>
                <c:pt idx="2999">
                  <c:v>-11834365</c:v>
                </c:pt>
                <c:pt idx="3000">
                  <c:v>-11843275</c:v>
                </c:pt>
                <c:pt idx="3001">
                  <c:v>-11849597</c:v>
                </c:pt>
                <c:pt idx="3002">
                  <c:v>-11851144</c:v>
                </c:pt>
                <c:pt idx="3003">
                  <c:v>-11858147</c:v>
                </c:pt>
                <c:pt idx="3004">
                  <c:v>-11880078</c:v>
                </c:pt>
                <c:pt idx="3005">
                  <c:v>-11895931</c:v>
                </c:pt>
                <c:pt idx="3006">
                  <c:v>-11906682</c:v>
                </c:pt>
                <c:pt idx="3007">
                  <c:v>-11934196</c:v>
                </c:pt>
                <c:pt idx="3008">
                  <c:v>-11945720</c:v>
                </c:pt>
                <c:pt idx="3009">
                  <c:v>-11961340</c:v>
                </c:pt>
                <c:pt idx="3010">
                  <c:v>-11975825</c:v>
                </c:pt>
                <c:pt idx="3011">
                  <c:v>-11985384</c:v>
                </c:pt>
                <c:pt idx="3012">
                  <c:v>-12000000</c:v>
                </c:pt>
                <c:pt idx="3013">
                  <c:v>-12000000</c:v>
                </c:pt>
                <c:pt idx="3014">
                  <c:v>-12037424</c:v>
                </c:pt>
                <c:pt idx="3015">
                  <c:v>-12048569</c:v>
                </c:pt>
                <c:pt idx="3016">
                  <c:v>-12069202</c:v>
                </c:pt>
                <c:pt idx="3017">
                  <c:v>-12069815</c:v>
                </c:pt>
                <c:pt idx="3018">
                  <c:v>-12086323</c:v>
                </c:pt>
                <c:pt idx="3019">
                  <c:v>-12112543</c:v>
                </c:pt>
                <c:pt idx="3020">
                  <c:v>-12122192</c:v>
                </c:pt>
                <c:pt idx="3021">
                  <c:v>-12144354</c:v>
                </c:pt>
                <c:pt idx="3022">
                  <c:v>-12170266</c:v>
                </c:pt>
                <c:pt idx="3023">
                  <c:v>-12247786</c:v>
                </c:pt>
                <c:pt idx="3024">
                  <c:v>-12249417</c:v>
                </c:pt>
                <c:pt idx="3025">
                  <c:v>-12305599</c:v>
                </c:pt>
                <c:pt idx="3026">
                  <c:v>-12305895</c:v>
                </c:pt>
                <c:pt idx="3027">
                  <c:v>-12336018</c:v>
                </c:pt>
                <c:pt idx="3028">
                  <c:v>-12339853</c:v>
                </c:pt>
                <c:pt idx="3029">
                  <c:v>-12390000</c:v>
                </c:pt>
                <c:pt idx="3030">
                  <c:v>-12436000</c:v>
                </c:pt>
                <c:pt idx="3031">
                  <c:v>-12471908</c:v>
                </c:pt>
                <c:pt idx="3032">
                  <c:v>-12513862</c:v>
                </c:pt>
                <c:pt idx="3033">
                  <c:v>-12587955</c:v>
                </c:pt>
                <c:pt idx="3034">
                  <c:v>-12588338</c:v>
                </c:pt>
                <c:pt idx="3035">
                  <c:v>-12600000</c:v>
                </c:pt>
                <c:pt idx="3036">
                  <c:v>-12602611</c:v>
                </c:pt>
                <c:pt idx="3037">
                  <c:v>-12617007</c:v>
                </c:pt>
                <c:pt idx="3038">
                  <c:v>-12662421</c:v>
                </c:pt>
                <c:pt idx="3039">
                  <c:v>-12663533</c:v>
                </c:pt>
                <c:pt idx="3040">
                  <c:v>-12698695</c:v>
                </c:pt>
                <c:pt idx="3041">
                  <c:v>-12731341</c:v>
                </c:pt>
                <c:pt idx="3042">
                  <c:v>-12733495</c:v>
                </c:pt>
                <c:pt idx="3043">
                  <c:v>-12785034</c:v>
                </c:pt>
                <c:pt idx="3044">
                  <c:v>-12796359</c:v>
                </c:pt>
                <c:pt idx="3045">
                  <c:v>-12803790</c:v>
                </c:pt>
                <c:pt idx="3046">
                  <c:v>-12863050</c:v>
                </c:pt>
                <c:pt idx="3047">
                  <c:v>-12879981</c:v>
                </c:pt>
                <c:pt idx="3048">
                  <c:v>-12904682</c:v>
                </c:pt>
                <c:pt idx="3049">
                  <c:v>-12931913</c:v>
                </c:pt>
                <c:pt idx="3050">
                  <c:v>-12946185</c:v>
                </c:pt>
                <c:pt idx="3051">
                  <c:v>-12976053</c:v>
                </c:pt>
                <c:pt idx="3052">
                  <c:v>-13000000</c:v>
                </c:pt>
                <c:pt idx="3053">
                  <c:v>-13045798</c:v>
                </c:pt>
                <c:pt idx="3054">
                  <c:v>-13046268</c:v>
                </c:pt>
                <c:pt idx="3055">
                  <c:v>-13069116</c:v>
                </c:pt>
                <c:pt idx="3056">
                  <c:v>-13150858</c:v>
                </c:pt>
                <c:pt idx="3057">
                  <c:v>-13200000</c:v>
                </c:pt>
                <c:pt idx="3058">
                  <c:v>-13215568</c:v>
                </c:pt>
                <c:pt idx="3059">
                  <c:v>-13236409</c:v>
                </c:pt>
                <c:pt idx="3060">
                  <c:v>-13266274</c:v>
                </c:pt>
                <c:pt idx="3061">
                  <c:v>-13313646</c:v>
                </c:pt>
                <c:pt idx="3062">
                  <c:v>-13320925</c:v>
                </c:pt>
                <c:pt idx="3063">
                  <c:v>-13334037</c:v>
                </c:pt>
                <c:pt idx="3064">
                  <c:v>-13363463</c:v>
                </c:pt>
                <c:pt idx="3065">
                  <c:v>-13383001</c:v>
                </c:pt>
                <c:pt idx="3066">
                  <c:v>-13390407</c:v>
                </c:pt>
                <c:pt idx="3067">
                  <c:v>-13414567</c:v>
                </c:pt>
                <c:pt idx="3068">
                  <c:v>-13414611</c:v>
                </c:pt>
                <c:pt idx="3069">
                  <c:v>-13436643</c:v>
                </c:pt>
                <c:pt idx="3070">
                  <c:v>-13461796</c:v>
                </c:pt>
                <c:pt idx="3071">
                  <c:v>-13564917</c:v>
                </c:pt>
                <c:pt idx="3072">
                  <c:v>-13568780</c:v>
                </c:pt>
                <c:pt idx="3073">
                  <c:v>-13571117</c:v>
                </c:pt>
                <c:pt idx="3074">
                  <c:v>-13579681</c:v>
                </c:pt>
                <c:pt idx="3075">
                  <c:v>-13585465</c:v>
                </c:pt>
                <c:pt idx="3076">
                  <c:v>-13585465</c:v>
                </c:pt>
                <c:pt idx="3077">
                  <c:v>-13594629</c:v>
                </c:pt>
                <c:pt idx="3078">
                  <c:v>-13595247</c:v>
                </c:pt>
                <c:pt idx="3079">
                  <c:v>-13642958</c:v>
                </c:pt>
                <c:pt idx="3080">
                  <c:v>-13705360</c:v>
                </c:pt>
                <c:pt idx="3081">
                  <c:v>-13723190</c:v>
                </c:pt>
                <c:pt idx="3082">
                  <c:v>-13749680</c:v>
                </c:pt>
                <c:pt idx="3083">
                  <c:v>-13751523</c:v>
                </c:pt>
                <c:pt idx="3084">
                  <c:v>-13811358</c:v>
                </c:pt>
                <c:pt idx="3085">
                  <c:v>-13870652</c:v>
                </c:pt>
                <c:pt idx="3086">
                  <c:v>-13884496</c:v>
                </c:pt>
                <c:pt idx="3087">
                  <c:v>-13900000</c:v>
                </c:pt>
                <c:pt idx="3088">
                  <c:v>-13912817</c:v>
                </c:pt>
                <c:pt idx="3089">
                  <c:v>-13924922</c:v>
                </c:pt>
                <c:pt idx="3090">
                  <c:v>-13936740</c:v>
                </c:pt>
                <c:pt idx="3091">
                  <c:v>-13953505</c:v>
                </c:pt>
                <c:pt idx="3092">
                  <c:v>-13955468</c:v>
                </c:pt>
                <c:pt idx="3093">
                  <c:v>-13960131</c:v>
                </c:pt>
                <c:pt idx="3094">
                  <c:v>-13991568</c:v>
                </c:pt>
                <c:pt idx="3095">
                  <c:v>-13997244</c:v>
                </c:pt>
                <c:pt idx="3096">
                  <c:v>-14003282</c:v>
                </c:pt>
                <c:pt idx="3097">
                  <c:v>-14015257</c:v>
                </c:pt>
                <c:pt idx="3098">
                  <c:v>-14024817</c:v>
                </c:pt>
                <c:pt idx="3099">
                  <c:v>-14051289</c:v>
                </c:pt>
                <c:pt idx="3100">
                  <c:v>-14057170</c:v>
                </c:pt>
                <c:pt idx="3101">
                  <c:v>-14072893</c:v>
                </c:pt>
                <c:pt idx="3102">
                  <c:v>-14088250</c:v>
                </c:pt>
                <c:pt idx="3103">
                  <c:v>-14125795</c:v>
                </c:pt>
                <c:pt idx="3104">
                  <c:v>-14168495</c:v>
                </c:pt>
                <c:pt idx="3105">
                  <c:v>-14169043</c:v>
                </c:pt>
                <c:pt idx="3106">
                  <c:v>-14182006</c:v>
                </c:pt>
                <c:pt idx="3107">
                  <c:v>-14202684</c:v>
                </c:pt>
                <c:pt idx="3108">
                  <c:v>-14230040</c:v>
                </c:pt>
                <c:pt idx="3109">
                  <c:v>-14247275</c:v>
                </c:pt>
                <c:pt idx="3110">
                  <c:v>-14250866</c:v>
                </c:pt>
                <c:pt idx="3111">
                  <c:v>-14280633</c:v>
                </c:pt>
                <c:pt idx="3112">
                  <c:v>-14290615</c:v>
                </c:pt>
                <c:pt idx="3113">
                  <c:v>-14292206</c:v>
                </c:pt>
                <c:pt idx="3114">
                  <c:v>-14298357</c:v>
                </c:pt>
                <c:pt idx="3115">
                  <c:v>-14306109</c:v>
                </c:pt>
                <c:pt idx="3116">
                  <c:v>-14313571</c:v>
                </c:pt>
                <c:pt idx="3117">
                  <c:v>-14318803</c:v>
                </c:pt>
                <c:pt idx="3118">
                  <c:v>-14333738</c:v>
                </c:pt>
                <c:pt idx="3119">
                  <c:v>-14353446</c:v>
                </c:pt>
                <c:pt idx="3120">
                  <c:v>-14360758</c:v>
                </c:pt>
                <c:pt idx="3121">
                  <c:v>-14386444</c:v>
                </c:pt>
                <c:pt idx="3122">
                  <c:v>-14491311</c:v>
                </c:pt>
                <c:pt idx="3123">
                  <c:v>-14549025</c:v>
                </c:pt>
                <c:pt idx="3124">
                  <c:v>-14577793</c:v>
                </c:pt>
                <c:pt idx="3125">
                  <c:v>-14600121</c:v>
                </c:pt>
                <c:pt idx="3126">
                  <c:v>-14618493</c:v>
                </c:pt>
                <c:pt idx="3127">
                  <c:v>-14646257</c:v>
                </c:pt>
                <c:pt idx="3128">
                  <c:v>-14664065</c:v>
                </c:pt>
                <c:pt idx="3129">
                  <c:v>-14666342</c:v>
                </c:pt>
                <c:pt idx="3130">
                  <c:v>-14675559</c:v>
                </c:pt>
                <c:pt idx="3131">
                  <c:v>-14684317</c:v>
                </c:pt>
                <c:pt idx="3132">
                  <c:v>-14724554</c:v>
                </c:pt>
                <c:pt idx="3133">
                  <c:v>-14794657</c:v>
                </c:pt>
                <c:pt idx="3134">
                  <c:v>-14796956</c:v>
                </c:pt>
                <c:pt idx="3135">
                  <c:v>-14816912</c:v>
                </c:pt>
                <c:pt idx="3136">
                  <c:v>-14821835</c:v>
                </c:pt>
                <c:pt idx="3137">
                  <c:v>-14831605</c:v>
                </c:pt>
                <c:pt idx="3138">
                  <c:v>-14843800</c:v>
                </c:pt>
                <c:pt idx="3139">
                  <c:v>-14867345</c:v>
                </c:pt>
                <c:pt idx="3140">
                  <c:v>-14882502</c:v>
                </c:pt>
                <c:pt idx="3141">
                  <c:v>-14885685</c:v>
                </c:pt>
                <c:pt idx="3142">
                  <c:v>-14888185</c:v>
                </c:pt>
                <c:pt idx="3143">
                  <c:v>-14926452</c:v>
                </c:pt>
                <c:pt idx="3144">
                  <c:v>-14930000</c:v>
                </c:pt>
                <c:pt idx="3145">
                  <c:v>-14964155</c:v>
                </c:pt>
                <c:pt idx="3146">
                  <c:v>-14971130</c:v>
                </c:pt>
                <c:pt idx="3147">
                  <c:v>-14976909</c:v>
                </c:pt>
                <c:pt idx="3148">
                  <c:v>-14979620</c:v>
                </c:pt>
                <c:pt idx="3149">
                  <c:v>-14994117</c:v>
                </c:pt>
                <c:pt idx="3150">
                  <c:v>-15000000</c:v>
                </c:pt>
                <c:pt idx="3151">
                  <c:v>-15111972</c:v>
                </c:pt>
                <c:pt idx="3152">
                  <c:v>-15116461</c:v>
                </c:pt>
                <c:pt idx="3153">
                  <c:v>-15147856</c:v>
                </c:pt>
                <c:pt idx="3154">
                  <c:v>-15182960</c:v>
                </c:pt>
                <c:pt idx="3155">
                  <c:v>-15186564</c:v>
                </c:pt>
                <c:pt idx="3156">
                  <c:v>-15218475</c:v>
                </c:pt>
                <c:pt idx="3157">
                  <c:v>-15229136</c:v>
                </c:pt>
                <c:pt idx="3158">
                  <c:v>-15278000</c:v>
                </c:pt>
                <c:pt idx="3159">
                  <c:v>-15307392</c:v>
                </c:pt>
                <c:pt idx="3160">
                  <c:v>-15365723</c:v>
                </c:pt>
                <c:pt idx="3161">
                  <c:v>-15430082</c:v>
                </c:pt>
                <c:pt idx="3162">
                  <c:v>-15481610</c:v>
                </c:pt>
                <c:pt idx="3163">
                  <c:v>-15552522</c:v>
                </c:pt>
                <c:pt idx="3164">
                  <c:v>-15559345</c:v>
                </c:pt>
                <c:pt idx="3165">
                  <c:v>-15565274</c:v>
                </c:pt>
                <c:pt idx="3166">
                  <c:v>-15572796</c:v>
                </c:pt>
                <c:pt idx="3167">
                  <c:v>-15614237</c:v>
                </c:pt>
                <c:pt idx="3168">
                  <c:v>-15622726</c:v>
                </c:pt>
                <c:pt idx="3169">
                  <c:v>-15667676</c:v>
                </c:pt>
                <c:pt idx="3170">
                  <c:v>-15682875</c:v>
                </c:pt>
                <c:pt idx="3171">
                  <c:v>-15705099</c:v>
                </c:pt>
                <c:pt idx="3172">
                  <c:v>-15765960</c:v>
                </c:pt>
                <c:pt idx="3173">
                  <c:v>-15791616</c:v>
                </c:pt>
                <c:pt idx="3174">
                  <c:v>-15981636</c:v>
                </c:pt>
                <c:pt idx="3175">
                  <c:v>-15997036</c:v>
                </c:pt>
                <c:pt idx="3176">
                  <c:v>-15997045</c:v>
                </c:pt>
                <c:pt idx="3177">
                  <c:v>-15998879</c:v>
                </c:pt>
                <c:pt idx="3178">
                  <c:v>-16008503</c:v>
                </c:pt>
                <c:pt idx="3179">
                  <c:v>-16008503</c:v>
                </c:pt>
                <c:pt idx="3180">
                  <c:v>-16025347</c:v>
                </c:pt>
                <c:pt idx="3181">
                  <c:v>-16076109</c:v>
                </c:pt>
                <c:pt idx="3182">
                  <c:v>-16137932</c:v>
                </c:pt>
                <c:pt idx="3183">
                  <c:v>-16250939</c:v>
                </c:pt>
                <c:pt idx="3184">
                  <c:v>-16356539</c:v>
                </c:pt>
                <c:pt idx="3185">
                  <c:v>-16400000</c:v>
                </c:pt>
                <c:pt idx="3186">
                  <c:v>-16406844</c:v>
                </c:pt>
                <c:pt idx="3187">
                  <c:v>-16446167</c:v>
                </c:pt>
                <c:pt idx="3188">
                  <c:v>-16480373</c:v>
                </c:pt>
                <c:pt idx="3189">
                  <c:v>-16577194</c:v>
                </c:pt>
                <c:pt idx="3190">
                  <c:v>-16579086</c:v>
                </c:pt>
                <c:pt idx="3191">
                  <c:v>-16601608</c:v>
                </c:pt>
                <c:pt idx="3192">
                  <c:v>-16603219</c:v>
                </c:pt>
                <c:pt idx="3193">
                  <c:v>-16617691</c:v>
                </c:pt>
                <c:pt idx="3194">
                  <c:v>-16624154</c:v>
                </c:pt>
                <c:pt idx="3195">
                  <c:v>-16662721</c:v>
                </c:pt>
                <c:pt idx="3196">
                  <c:v>-16675758</c:v>
                </c:pt>
                <c:pt idx="3197">
                  <c:v>-16682849</c:v>
                </c:pt>
                <c:pt idx="3198">
                  <c:v>-16693834</c:v>
                </c:pt>
                <c:pt idx="3199">
                  <c:v>-16702103</c:v>
                </c:pt>
                <c:pt idx="3200">
                  <c:v>-16726580</c:v>
                </c:pt>
                <c:pt idx="3201">
                  <c:v>-16855194</c:v>
                </c:pt>
                <c:pt idx="3202">
                  <c:v>-16880006</c:v>
                </c:pt>
                <c:pt idx="3203">
                  <c:v>-16880121</c:v>
                </c:pt>
                <c:pt idx="3204">
                  <c:v>-16893131</c:v>
                </c:pt>
                <c:pt idx="3205">
                  <c:v>-16939434</c:v>
                </c:pt>
                <c:pt idx="3206">
                  <c:v>-16969037</c:v>
                </c:pt>
                <c:pt idx="3207">
                  <c:v>-17012353</c:v>
                </c:pt>
                <c:pt idx="3208">
                  <c:v>-17092709</c:v>
                </c:pt>
                <c:pt idx="3209">
                  <c:v>-17168879</c:v>
                </c:pt>
                <c:pt idx="3210">
                  <c:v>-17168879</c:v>
                </c:pt>
                <c:pt idx="3211">
                  <c:v>-17174509</c:v>
                </c:pt>
                <c:pt idx="3212">
                  <c:v>-17231467</c:v>
                </c:pt>
                <c:pt idx="3213">
                  <c:v>-17258404</c:v>
                </c:pt>
                <c:pt idx="3214">
                  <c:v>-17282242</c:v>
                </c:pt>
                <c:pt idx="3215">
                  <c:v>-17287907</c:v>
                </c:pt>
                <c:pt idx="3216">
                  <c:v>-17323302</c:v>
                </c:pt>
                <c:pt idx="3217">
                  <c:v>-17363557</c:v>
                </c:pt>
                <c:pt idx="3218">
                  <c:v>-17390018</c:v>
                </c:pt>
                <c:pt idx="3219">
                  <c:v>-17399565</c:v>
                </c:pt>
                <c:pt idx="3220">
                  <c:v>-17403744</c:v>
                </c:pt>
                <c:pt idx="3221">
                  <c:v>-17419365</c:v>
                </c:pt>
                <c:pt idx="3222">
                  <c:v>-17430732</c:v>
                </c:pt>
                <c:pt idx="3223">
                  <c:v>-17525384</c:v>
                </c:pt>
                <c:pt idx="3224">
                  <c:v>-17624564</c:v>
                </c:pt>
                <c:pt idx="3225">
                  <c:v>-17646272</c:v>
                </c:pt>
                <c:pt idx="3226">
                  <c:v>-17680813</c:v>
                </c:pt>
                <c:pt idx="3227">
                  <c:v>-17680813</c:v>
                </c:pt>
                <c:pt idx="3228">
                  <c:v>-17707473</c:v>
                </c:pt>
                <c:pt idx="3229">
                  <c:v>-17714996</c:v>
                </c:pt>
                <c:pt idx="3230">
                  <c:v>-17726628</c:v>
                </c:pt>
                <c:pt idx="3231">
                  <c:v>-17754000</c:v>
                </c:pt>
                <c:pt idx="3232">
                  <c:v>-17835684</c:v>
                </c:pt>
                <c:pt idx="3233">
                  <c:v>-17843067</c:v>
                </c:pt>
                <c:pt idx="3234">
                  <c:v>-17872563</c:v>
                </c:pt>
                <c:pt idx="3235">
                  <c:v>-17918075</c:v>
                </c:pt>
                <c:pt idx="3236">
                  <c:v>-17954750</c:v>
                </c:pt>
                <c:pt idx="3237">
                  <c:v>-18000000</c:v>
                </c:pt>
                <c:pt idx="3238">
                  <c:v>-18011004</c:v>
                </c:pt>
                <c:pt idx="3239">
                  <c:v>-18058441</c:v>
                </c:pt>
                <c:pt idx="3240">
                  <c:v>-18100000</c:v>
                </c:pt>
                <c:pt idx="3241">
                  <c:v>-18125131</c:v>
                </c:pt>
                <c:pt idx="3242">
                  <c:v>-18125131</c:v>
                </c:pt>
                <c:pt idx="3243">
                  <c:v>-18218547</c:v>
                </c:pt>
                <c:pt idx="3244">
                  <c:v>-18236870</c:v>
                </c:pt>
                <c:pt idx="3245">
                  <c:v>-18287436</c:v>
                </c:pt>
                <c:pt idx="3246">
                  <c:v>-18302044</c:v>
                </c:pt>
                <c:pt idx="3247">
                  <c:v>-18309470</c:v>
                </c:pt>
                <c:pt idx="3248">
                  <c:v>-18353336</c:v>
                </c:pt>
                <c:pt idx="3249">
                  <c:v>-18423913</c:v>
                </c:pt>
                <c:pt idx="3250">
                  <c:v>-18435269</c:v>
                </c:pt>
                <c:pt idx="3251">
                  <c:v>-18442521</c:v>
                </c:pt>
                <c:pt idx="3252">
                  <c:v>-18503478</c:v>
                </c:pt>
                <c:pt idx="3253">
                  <c:v>-18569728</c:v>
                </c:pt>
                <c:pt idx="3254">
                  <c:v>-18586498</c:v>
                </c:pt>
                <c:pt idx="3255">
                  <c:v>-18592056</c:v>
                </c:pt>
                <c:pt idx="3256">
                  <c:v>-18696681</c:v>
                </c:pt>
                <c:pt idx="3257">
                  <c:v>-18704226</c:v>
                </c:pt>
                <c:pt idx="3258">
                  <c:v>-18752184</c:v>
                </c:pt>
                <c:pt idx="3259">
                  <c:v>-18774204</c:v>
                </c:pt>
                <c:pt idx="3260">
                  <c:v>-18809982</c:v>
                </c:pt>
                <c:pt idx="3261">
                  <c:v>-18816646</c:v>
                </c:pt>
                <c:pt idx="3262">
                  <c:v>-18823678</c:v>
                </c:pt>
                <c:pt idx="3263">
                  <c:v>-18851301</c:v>
                </c:pt>
                <c:pt idx="3264">
                  <c:v>-18891023</c:v>
                </c:pt>
                <c:pt idx="3265">
                  <c:v>-18891180</c:v>
                </c:pt>
                <c:pt idx="3266">
                  <c:v>-18918217</c:v>
                </c:pt>
                <c:pt idx="3267">
                  <c:v>-18935723</c:v>
                </c:pt>
                <c:pt idx="3268">
                  <c:v>-18987439</c:v>
                </c:pt>
                <c:pt idx="3269">
                  <c:v>-19000897</c:v>
                </c:pt>
                <c:pt idx="3270">
                  <c:v>-19034791</c:v>
                </c:pt>
                <c:pt idx="3271">
                  <c:v>-19036988</c:v>
                </c:pt>
                <c:pt idx="3272">
                  <c:v>-19044575</c:v>
                </c:pt>
                <c:pt idx="3273">
                  <c:v>-19083691</c:v>
                </c:pt>
                <c:pt idx="3274">
                  <c:v>-19111857</c:v>
                </c:pt>
                <c:pt idx="3275">
                  <c:v>-19119074</c:v>
                </c:pt>
                <c:pt idx="3276">
                  <c:v>-19145306</c:v>
                </c:pt>
                <c:pt idx="3277">
                  <c:v>-19289545</c:v>
                </c:pt>
                <c:pt idx="3278">
                  <c:v>-19292673</c:v>
                </c:pt>
                <c:pt idx="3279">
                  <c:v>-19314120</c:v>
                </c:pt>
                <c:pt idx="3280">
                  <c:v>-19345223</c:v>
                </c:pt>
                <c:pt idx="3281">
                  <c:v>-19346254</c:v>
                </c:pt>
                <c:pt idx="3282">
                  <c:v>-19440070</c:v>
                </c:pt>
                <c:pt idx="3283">
                  <c:v>-19483292</c:v>
                </c:pt>
                <c:pt idx="3284">
                  <c:v>-19492772</c:v>
                </c:pt>
                <c:pt idx="3285">
                  <c:v>-19513094</c:v>
                </c:pt>
                <c:pt idx="3286">
                  <c:v>-19523730</c:v>
                </c:pt>
                <c:pt idx="3287">
                  <c:v>-19565399</c:v>
                </c:pt>
                <c:pt idx="3288">
                  <c:v>-19596068</c:v>
                </c:pt>
                <c:pt idx="3289">
                  <c:v>-19596068</c:v>
                </c:pt>
                <c:pt idx="3290">
                  <c:v>-19624526</c:v>
                </c:pt>
                <c:pt idx="3291">
                  <c:v>-19647348</c:v>
                </c:pt>
                <c:pt idx="3292">
                  <c:v>-19691019</c:v>
                </c:pt>
                <c:pt idx="3293">
                  <c:v>-19693732</c:v>
                </c:pt>
                <c:pt idx="3294">
                  <c:v>-19694930</c:v>
                </c:pt>
                <c:pt idx="3295">
                  <c:v>-19700000</c:v>
                </c:pt>
                <c:pt idx="3296">
                  <c:v>-19736635</c:v>
                </c:pt>
                <c:pt idx="3297">
                  <c:v>-19799588</c:v>
                </c:pt>
                <c:pt idx="3298">
                  <c:v>-19865246</c:v>
                </c:pt>
                <c:pt idx="3299">
                  <c:v>-19871876</c:v>
                </c:pt>
                <c:pt idx="3300">
                  <c:v>-19880795</c:v>
                </c:pt>
                <c:pt idx="3301">
                  <c:v>-19886035</c:v>
                </c:pt>
                <c:pt idx="3302">
                  <c:v>-19923562</c:v>
                </c:pt>
                <c:pt idx="3303">
                  <c:v>-19982851</c:v>
                </c:pt>
                <c:pt idx="3304">
                  <c:v>-19983606</c:v>
                </c:pt>
                <c:pt idx="3305">
                  <c:v>-20000000</c:v>
                </c:pt>
                <c:pt idx="3306">
                  <c:v>-20001930</c:v>
                </c:pt>
                <c:pt idx="3307">
                  <c:v>-20041681</c:v>
                </c:pt>
                <c:pt idx="3308">
                  <c:v>-20066330</c:v>
                </c:pt>
                <c:pt idx="3309">
                  <c:v>-20203976</c:v>
                </c:pt>
                <c:pt idx="3310">
                  <c:v>-20288322</c:v>
                </c:pt>
                <c:pt idx="3311">
                  <c:v>-20291812</c:v>
                </c:pt>
                <c:pt idx="3312">
                  <c:v>-20412268</c:v>
                </c:pt>
                <c:pt idx="3313">
                  <c:v>-20479108</c:v>
                </c:pt>
                <c:pt idx="3314">
                  <c:v>-20519686</c:v>
                </c:pt>
                <c:pt idx="3315">
                  <c:v>-20540176</c:v>
                </c:pt>
                <c:pt idx="3316">
                  <c:v>-20593594</c:v>
                </c:pt>
                <c:pt idx="3317">
                  <c:v>-20656327</c:v>
                </c:pt>
                <c:pt idx="3318">
                  <c:v>-20656327</c:v>
                </c:pt>
                <c:pt idx="3319">
                  <c:v>-20694789</c:v>
                </c:pt>
                <c:pt idx="3320">
                  <c:v>-20761389</c:v>
                </c:pt>
                <c:pt idx="3321">
                  <c:v>-20848136</c:v>
                </c:pt>
                <c:pt idx="3322">
                  <c:v>-20881753</c:v>
                </c:pt>
                <c:pt idx="3323">
                  <c:v>-20901437</c:v>
                </c:pt>
                <c:pt idx="3324">
                  <c:v>-20924712</c:v>
                </c:pt>
                <c:pt idx="3325">
                  <c:v>-20935667</c:v>
                </c:pt>
                <c:pt idx="3326">
                  <c:v>-20949555</c:v>
                </c:pt>
                <c:pt idx="3327">
                  <c:v>-20984407</c:v>
                </c:pt>
                <c:pt idx="3328">
                  <c:v>-21001676</c:v>
                </c:pt>
                <c:pt idx="3329">
                  <c:v>-21017158</c:v>
                </c:pt>
                <c:pt idx="3330">
                  <c:v>-21017158</c:v>
                </c:pt>
                <c:pt idx="3331">
                  <c:v>-21084535</c:v>
                </c:pt>
                <c:pt idx="3332">
                  <c:v>-21162885</c:v>
                </c:pt>
                <c:pt idx="3333">
                  <c:v>-21171682</c:v>
                </c:pt>
                <c:pt idx="3334">
                  <c:v>-21219958</c:v>
                </c:pt>
                <c:pt idx="3335">
                  <c:v>-21383311</c:v>
                </c:pt>
                <c:pt idx="3336">
                  <c:v>-21441338</c:v>
                </c:pt>
                <c:pt idx="3337">
                  <c:v>-21464425</c:v>
                </c:pt>
                <c:pt idx="3338">
                  <c:v>-21467706</c:v>
                </c:pt>
                <c:pt idx="3339">
                  <c:v>-21482203</c:v>
                </c:pt>
                <c:pt idx="3340">
                  <c:v>-21527150</c:v>
                </c:pt>
                <c:pt idx="3341">
                  <c:v>-21561851</c:v>
                </c:pt>
                <c:pt idx="3342">
                  <c:v>-21569645</c:v>
                </c:pt>
                <c:pt idx="3343">
                  <c:v>-21598317</c:v>
                </c:pt>
                <c:pt idx="3344">
                  <c:v>-21598317</c:v>
                </c:pt>
                <c:pt idx="3345">
                  <c:v>-21621647</c:v>
                </c:pt>
                <c:pt idx="3346">
                  <c:v>-21735014</c:v>
                </c:pt>
                <c:pt idx="3347">
                  <c:v>-21775151</c:v>
                </c:pt>
                <c:pt idx="3348">
                  <c:v>-21790660</c:v>
                </c:pt>
                <c:pt idx="3349">
                  <c:v>-21866841</c:v>
                </c:pt>
                <c:pt idx="3350">
                  <c:v>-21878028</c:v>
                </c:pt>
                <c:pt idx="3351">
                  <c:v>-21898858</c:v>
                </c:pt>
                <c:pt idx="3352">
                  <c:v>-21926608</c:v>
                </c:pt>
                <c:pt idx="3353">
                  <c:v>-21949883</c:v>
                </c:pt>
                <c:pt idx="3354">
                  <c:v>-22236956</c:v>
                </c:pt>
                <c:pt idx="3355">
                  <c:v>-22320362</c:v>
                </c:pt>
                <c:pt idx="3356">
                  <c:v>-22324928</c:v>
                </c:pt>
                <c:pt idx="3357">
                  <c:v>-22332053</c:v>
                </c:pt>
                <c:pt idx="3358">
                  <c:v>-22431493</c:v>
                </c:pt>
                <c:pt idx="3359">
                  <c:v>-22467699</c:v>
                </c:pt>
                <c:pt idx="3360">
                  <c:v>-22496684</c:v>
                </c:pt>
                <c:pt idx="3361">
                  <c:v>-22505025</c:v>
                </c:pt>
                <c:pt idx="3362">
                  <c:v>-22509198</c:v>
                </c:pt>
                <c:pt idx="3363">
                  <c:v>-22520222</c:v>
                </c:pt>
                <c:pt idx="3364">
                  <c:v>-22523765</c:v>
                </c:pt>
                <c:pt idx="3365">
                  <c:v>-22528315</c:v>
                </c:pt>
                <c:pt idx="3366">
                  <c:v>-22543550</c:v>
                </c:pt>
                <c:pt idx="3367">
                  <c:v>-22556993</c:v>
                </c:pt>
                <c:pt idx="3368">
                  <c:v>-22620910</c:v>
                </c:pt>
                <c:pt idx="3369">
                  <c:v>-22654469</c:v>
                </c:pt>
                <c:pt idx="3370">
                  <c:v>-22673938</c:v>
                </c:pt>
                <c:pt idx="3371">
                  <c:v>-22698869</c:v>
                </c:pt>
                <c:pt idx="3372">
                  <c:v>-22772060</c:v>
                </c:pt>
                <c:pt idx="3373">
                  <c:v>-22777816</c:v>
                </c:pt>
                <c:pt idx="3374">
                  <c:v>-22795993</c:v>
                </c:pt>
                <c:pt idx="3375">
                  <c:v>-22932840</c:v>
                </c:pt>
                <c:pt idx="3376">
                  <c:v>-22947259</c:v>
                </c:pt>
                <c:pt idx="3377">
                  <c:v>-23014913</c:v>
                </c:pt>
                <c:pt idx="3378">
                  <c:v>-23100203</c:v>
                </c:pt>
                <c:pt idx="3379">
                  <c:v>-23117290</c:v>
                </c:pt>
                <c:pt idx="3380">
                  <c:v>-23185810</c:v>
                </c:pt>
                <c:pt idx="3381">
                  <c:v>-23315181</c:v>
                </c:pt>
                <c:pt idx="3382">
                  <c:v>-23345419</c:v>
                </c:pt>
                <c:pt idx="3383">
                  <c:v>-23345419</c:v>
                </c:pt>
                <c:pt idx="3384">
                  <c:v>-23368755</c:v>
                </c:pt>
                <c:pt idx="3385">
                  <c:v>-23399089</c:v>
                </c:pt>
                <c:pt idx="3386">
                  <c:v>-23402879</c:v>
                </c:pt>
                <c:pt idx="3387">
                  <c:v>-23445431</c:v>
                </c:pt>
                <c:pt idx="3388">
                  <c:v>-23450000</c:v>
                </c:pt>
                <c:pt idx="3389">
                  <c:v>-23463880</c:v>
                </c:pt>
                <c:pt idx="3390">
                  <c:v>-23487185</c:v>
                </c:pt>
                <c:pt idx="3391">
                  <c:v>-23557749</c:v>
                </c:pt>
                <c:pt idx="3392">
                  <c:v>-23594175</c:v>
                </c:pt>
                <c:pt idx="3393">
                  <c:v>-23660367</c:v>
                </c:pt>
                <c:pt idx="3394">
                  <c:v>-23676031</c:v>
                </c:pt>
                <c:pt idx="3395">
                  <c:v>-23720770</c:v>
                </c:pt>
                <c:pt idx="3396">
                  <c:v>-23800483</c:v>
                </c:pt>
                <c:pt idx="3397">
                  <c:v>-23813043</c:v>
                </c:pt>
                <c:pt idx="3398">
                  <c:v>-23839471</c:v>
                </c:pt>
                <c:pt idx="3399">
                  <c:v>-23910635</c:v>
                </c:pt>
                <c:pt idx="3400">
                  <c:v>-23948874</c:v>
                </c:pt>
                <c:pt idx="3401">
                  <c:v>-23957120</c:v>
                </c:pt>
                <c:pt idx="3402">
                  <c:v>-23962091</c:v>
                </c:pt>
                <c:pt idx="3403">
                  <c:v>-23979782</c:v>
                </c:pt>
                <c:pt idx="3404">
                  <c:v>-23990820</c:v>
                </c:pt>
                <c:pt idx="3405">
                  <c:v>-24008619</c:v>
                </c:pt>
                <c:pt idx="3406">
                  <c:v>-24037529</c:v>
                </c:pt>
                <c:pt idx="3407">
                  <c:v>-24043621</c:v>
                </c:pt>
                <c:pt idx="3408">
                  <c:v>-24123329</c:v>
                </c:pt>
                <c:pt idx="3409">
                  <c:v>-24128473</c:v>
                </c:pt>
                <c:pt idx="3410">
                  <c:v>-24222577</c:v>
                </c:pt>
                <c:pt idx="3411">
                  <c:v>-24224407</c:v>
                </c:pt>
                <c:pt idx="3412">
                  <c:v>-24282247</c:v>
                </c:pt>
                <c:pt idx="3413">
                  <c:v>-24326667</c:v>
                </c:pt>
                <c:pt idx="3414">
                  <c:v>-24500032</c:v>
                </c:pt>
                <c:pt idx="3415">
                  <c:v>-24500032</c:v>
                </c:pt>
                <c:pt idx="3416">
                  <c:v>-24536691</c:v>
                </c:pt>
                <c:pt idx="3417">
                  <c:v>-24549473</c:v>
                </c:pt>
                <c:pt idx="3418">
                  <c:v>-24592750</c:v>
                </c:pt>
                <c:pt idx="3419">
                  <c:v>-24599087</c:v>
                </c:pt>
                <c:pt idx="3420">
                  <c:v>-24655608</c:v>
                </c:pt>
                <c:pt idx="3421">
                  <c:v>-24673965</c:v>
                </c:pt>
                <c:pt idx="3422">
                  <c:v>-24697039</c:v>
                </c:pt>
                <c:pt idx="3423">
                  <c:v>-24700000</c:v>
                </c:pt>
                <c:pt idx="3424">
                  <c:v>-24720320</c:v>
                </c:pt>
                <c:pt idx="3425">
                  <c:v>-24731154</c:v>
                </c:pt>
                <c:pt idx="3426">
                  <c:v>-24745828</c:v>
                </c:pt>
                <c:pt idx="3427">
                  <c:v>-24768635</c:v>
                </c:pt>
                <c:pt idx="3428">
                  <c:v>-24785987</c:v>
                </c:pt>
                <c:pt idx="3429">
                  <c:v>-24816338</c:v>
                </c:pt>
                <c:pt idx="3430">
                  <c:v>-24832370</c:v>
                </c:pt>
                <c:pt idx="3431">
                  <c:v>-24860746</c:v>
                </c:pt>
                <c:pt idx="3432">
                  <c:v>-24862498</c:v>
                </c:pt>
                <c:pt idx="3433">
                  <c:v>-24865096</c:v>
                </c:pt>
                <c:pt idx="3434">
                  <c:v>-24870885</c:v>
                </c:pt>
                <c:pt idx="3435">
                  <c:v>-24878709</c:v>
                </c:pt>
                <c:pt idx="3436">
                  <c:v>-24898139</c:v>
                </c:pt>
                <c:pt idx="3437">
                  <c:v>-24903810</c:v>
                </c:pt>
                <c:pt idx="3438">
                  <c:v>-24922769</c:v>
                </c:pt>
                <c:pt idx="3439">
                  <c:v>-24923864</c:v>
                </c:pt>
                <c:pt idx="3440">
                  <c:v>-24943308</c:v>
                </c:pt>
                <c:pt idx="3441">
                  <c:v>-24969837</c:v>
                </c:pt>
                <c:pt idx="3442">
                  <c:v>-24977277</c:v>
                </c:pt>
                <c:pt idx="3443">
                  <c:v>-24990090</c:v>
                </c:pt>
                <c:pt idx="3444">
                  <c:v>-24995244</c:v>
                </c:pt>
                <c:pt idx="3445">
                  <c:v>-25032818</c:v>
                </c:pt>
                <c:pt idx="3446">
                  <c:v>-25057578</c:v>
                </c:pt>
                <c:pt idx="3447">
                  <c:v>-25280070</c:v>
                </c:pt>
                <c:pt idx="3448">
                  <c:v>-25314641</c:v>
                </c:pt>
                <c:pt idx="3449">
                  <c:v>-25458771</c:v>
                </c:pt>
                <c:pt idx="3450">
                  <c:v>-25536708</c:v>
                </c:pt>
                <c:pt idx="3451">
                  <c:v>-25551411</c:v>
                </c:pt>
                <c:pt idx="3452">
                  <c:v>-25622273</c:v>
                </c:pt>
                <c:pt idx="3453">
                  <c:v>-25641967</c:v>
                </c:pt>
                <c:pt idx="3454">
                  <c:v>-25643000</c:v>
                </c:pt>
                <c:pt idx="3455">
                  <c:v>-25739083</c:v>
                </c:pt>
                <c:pt idx="3456">
                  <c:v>-25747235</c:v>
                </c:pt>
                <c:pt idx="3457">
                  <c:v>-25872105</c:v>
                </c:pt>
                <c:pt idx="3458">
                  <c:v>-25900341</c:v>
                </c:pt>
                <c:pt idx="3459">
                  <c:v>-25900341</c:v>
                </c:pt>
                <c:pt idx="3460">
                  <c:v>-25976605</c:v>
                </c:pt>
                <c:pt idx="3461">
                  <c:v>-25993274</c:v>
                </c:pt>
                <c:pt idx="3462">
                  <c:v>-26003245</c:v>
                </c:pt>
                <c:pt idx="3463">
                  <c:v>-26033943</c:v>
                </c:pt>
                <c:pt idx="3464">
                  <c:v>-26095018</c:v>
                </c:pt>
                <c:pt idx="3465">
                  <c:v>-26161870</c:v>
                </c:pt>
                <c:pt idx="3466">
                  <c:v>-26261368</c:v>
                </c:pt>
                <c:pt idx="3467">
                  <c:v>-26355679</c:v>
                </c:pt>
                <c:pt idx="3468">
                  <c:v>-26573039</c:v>
                </c:pt>
                <c:pt idx="3469">
                  <c:v>-26623494</c:v>
                </c:pt>
                <c:pt idx="3470">
                  <c:v>-26675252</c:v>
                </c:pt>
                <c:pt idx="3471">
                  <c:v>-26800785</c:v>
                </c:pt>
                <c:pt idx="3472">
                  <c:v>-27024351</c:v>
                </c:pt>
                <c:pt idx="3473">
                  <c:v>-27051841</c:v>
                </c:pt>
                <c:pt idx="3474">
                  <c:v>-27059493</c:v>
                </c:pt>
                <c:pt idx="3475">
                  <c:v>-27059493</c:v>
                </c:pt>
                <c:pt idx="3476">
                  <c:v>-27130631</c:v>
                </c:pt>
                <c:pt idx="3477">
                  <c:v>-27251390</c:v>
                </c:pt>
                <c:pt idx="3478">
                  <c:v>-27330724</c:v>
                </c:pt>
                <c:pt idx="3479">
                  <c:v>-27339971</c:v>
                </c:pt>
                <c:pt idx="3480">
                  <c:v>-27339971</c:v>
                </c:pt>
                <c:pt idx="3481">
                  <c:v>-27456806</c:v>
                </c:pt>
                <c:pt idx="3482">
                  <c:v>-27477648</c:v>
                </c:pt>
                <c:pt idx="3483">
                  <c:v>-27481675</c:v>
                </c:pt>
                <c:pt idx="3484">
                  <c:v>-27541731</c:v>
                </c:pt>
                <c:pt idx="3485">
                  <c:v>-27699111</c:v>
                </c:pt>
                <c:pt idx="3486">
                  <c:v>-27700000</c:v>
                </c:pt>
                <c:pt idx="3487">
                  <c:v>-27727253</c:v>
                </c:pt>
                <c:pt idx="3488">
                  <c:v>-27805940</c:v>
                </c:pt>
                <c:pt idx="3489">
                  <c:v>-27818516</c:v>
                </c:pt>
                <c:pt idx="3490">
                  <c:v>-27877751</c:v>
                </c:pt>
                <c:pt idx="3491">
                  <c:v>-27968963</c:v>
                </c:pt>
                <c:pt idx="3492">
                  <c:v>-27989147</c:v>
                </c:pt>
                <c:pt idx="3493">
                  <c:v>-27999515</c:v>
                </c:pt>
                <c:pt idx="3494">
                  <c:v>-28134226</c:v>
                </c:pt>
                <c:pt idx="3495">
                  <c:v>-28159583</c:v>
                </c:pt>
                <c:pt idx="3496">
                  <c:v>-28169943</c:v>
                </c:pt>
                <c:pt idx="3497">
                  <c:v>-28329069</c:v>
                </c:pt>
                <c:pt idx="3498">
                  <c:v>-28342760</c:v>
                </c:pt>
                <c:pt idx="3499">
                  <c:v>-28407897</c:v>
                </c:pt>
                <c:pt idx="3500">
                  <c:v>-28419913</c:v>
                </c:pt>
                <c:pt idx="3501">
                  <c:v>-28437251</c:v>
                </c:pt>
                <c:pt idx="3502">
                  <c:v>-28505730</c:v>
                </c:pt>
                <c:pt idx="3503">
                  <c:v>-28551183</c:v>
                </c:pt>
                <c:pt idx="3504">
                  <c:v>-28675334</c:v>
                </c:pt>
                <c:pt idx="3505">
                  <c:v>-28791977</c:v>
                </c:pt>
                <c:pt idx="3506">
                  <c:v>-28834579</c:v>
                </c:pt>
                <c:pt idx="3507">
                  <c:v>-28888740</c:v>
                </c:pt>
                <c:pt idx="3508">
                  <c:v>-28889425</c:v>
                </c:pt>
                <c:pt idx="3509">
                  <c:v>-28935714</c:v>
                </c:pt>
                <c:pt idx="3510">
                  <c:v>-28979512</c:v>
                </c:pt>
                <c:pt idx="3511">
                  <c:v>-29000000</c:v>
                </c:pt>
                <c:pt idx="3512">
                  <c:v>-29067628</c:v>
                </c:pt>
                <c:pt idx="3513">
                  <c:v>-29067940</c:v>
                </c:pt>
                <c:pt idx="3514">
                  <c:v>-29100030</c:v>
                </c:pt>
                <c:pt idx="3515">
                  <c:v>-29103248</c:v>
                </c:pt>
                <c:pt idx="3516">
                  <c:v>-29125385</c:v>
                </c:pt>
                <c:pt idx="3517">
                  <c:v>-29304773</c:v>
                </c:pt>
                <c:pt idx="3518">
                  <c:v>-29346242</c:v>
                </c:pt>
                <c:pt idx="3519">
                  <c:v>-29359355</c:v>
                </c:pt>
                <c:pt idx="3520">
                  <c:v>-29449288</c:v>
                </c:pt>
                <c:pt idx="3521">
                  <c:v>-29459980</c:v>
                </c:pt>
                <c:pt idx="3522">
                  <c:v>-29462420</c:v>
                </c:pt>
                <c:pt idx="3523">
                  <c:v>-29476832</c:v>
                </c:pt>
                <c:pt idx="3524">
                  <c:v>-29500737</c:v>
                </c:pt>
                <c:pt idx="3525">
                  <c:v>-29511421</c:v>
                </c:pt>
                <c:pt idx="3526">
                  <c:v>-29565557</c:v>
                </c:pt>
                <c:pt idx="3527">
                  <c:v>-29593736</c:v>
                </c:pt>
                <c:pt idx="3528">
                  <c:v>-29610033</c:v>
                </c:pt>
                <c:pt idx="3529">
                  <c:v>-29643614</c:v>
                </c:pt>
                <c:pt idx="3530">
                  <c:v>-29649103</c:v>
                </c:pt>
                <c:pt idx="3531">
                  <c:v>-29671868</c:v>
                </c:pt>
                <c:pt idx="3532">
                  <c:v>-29821223</c:v>
                </c:pt>
                <c:pt idx="3533">
                  <c:v>-29936195</c:v>
                </c:pt>
                <c:pt idx="3534">
                  <c:v>-29959707</c:v>
                </c:pt>
                <c:pt idx="3535">
                  <c:v>-30161611</c:v>
                </c:pt>
                <c:pt idx="3536">
                  <c:v>-30340253</c:v>
                </c:pt>
                <c:pt idx="3537">
                  <c:v>-30348000</c:v>
                </c:pt>
                <c:pt idx="3538">
                  <c:v>-30348023</c:v>
                </c:pt>
                <c:pt idx="3539">
                  <c:v>-30406260</c:v>
                </c:pt>
                <c:pt idx="3540">
                  <c:v>-30410125</c:v>
                </c:pt>
                <c:pt idx="3541">
                  <c:v>-30503417</c:v>
                </c:pt>
                <c:pt idx="3542">
                  <c:v>-30517805</c:v>
                </c:pt>
                <c:pt idx="3543">
                  <c:v>-30524377</c:v>
                </c:pt>
                <c:pt idx="3544">
                  <c:v>-30573703</c:v>
                </c:pt>
                <c:pt idx="3545">
                  <c:v>-30579748</c:v>
                </c:pt>
                <c:pt idx="3546">
                  <c:v>-30619558</c:v>
                </c:pt>
                <c:pt idx="3547">
                  <c:v>-30695163</c:v>
                </c:pt>
                <c:pt idx="3548">
                  <c:v>-30784021</c:v>
                </c:pt>
                <c:pt idx="3549">
                  <c:v>-30863374</c:v>
                </c:pt>
                <c:pt idx="3550">
                  <c:v>-30915039</c:v>
                </c:pt>
                <c:pt idx="3551">
                  <c:v>-30915039</c:v>
                </c:pt>
                <c:pt idx="3552">
                  <c:v>-30978265</c:v>
                </c:pt>
                <c:pt idx="3553">
                  <c:v>-31471505</c:v>
                </c:pt>
                <c:pt idx="3554">
                  <c:v>-31480159</c:v>
                </c:pt>
                <c:pt idx="3555">
                  <c:v>-31483987</c:v>
                </c:pt>
                <c:pt idx="3556">
                  <c:v>-31527637</c:v>
                </c:pt>
                <c:pt idx="3557">
                  <c:v>-31631573</c:v>
                </c:pt>
                <c:pt idx="3558">
                  <c:v>-31654597</c:v>
                </c:pt>
                <c:pt idx="3559">
                  <c:v>-31671949</c:v>
                </c:pt>
                <c:pt idx="3560">
                  <c:v>-31770880</c:v>
                </c:pt>
                <c:pt idx="3561">
                  <c:v>-31951647</c:v>
                </c:pt>
                <c:pt idx="3562">
                  <c:v>-31968750</c:v>
                </c:pt>
                <c:pt idx="3563">
                  <c:v>-32005864</c:v>
                </c:pt>
                <c:pt idx="3564">
                  <c:v>-32098491</c:v>
                </c:pt>
                <c:pt idx="3565">
                  <c:v>-32100000</c:v>
                </c:pt>
                <c:pt idx="3566">
                  <c:v>-32156953</c:v>
                </c:pt>
                <c:pt idx="3567">
                  <c:v>-32239920</c:v>
                </c:pt>
                <c:pt idx="3568">
                  <c:v>-32245792</c:v>
                </c:pt>
                <c:pt idx="3569">
                  <c:v>-32310542</c:v>
                </c:pt>
                <c:pt idx="3570">
                  <c:v>-32368843</c:v>
                </c:pt>
                <c:pt idx="3571">
                  <c:v>-32368843</c:v>
                </c:pt>
                <c:pt idx="3572">
                  <c:v>-32401069</c:v>
                </c:pt>
                <c:pt idx="3573">
                  <c:v>-32637500</c:v>
                </c:pt>
                <c:pt idx="3574">
                  <c:v>-32675768</c:v>
                </c:pt>
                <c:pt idx="3575">
                  <c:v>-32713269</c:v>
                </c:pt>
                <c:pt idx="3576">
                  <c:v>-32737712</c:v>
                </c:pt>
                <c:pt idx="3577">
                  <c:v>-32778006</c:v>
                </c:pt>
                <c:pt idx="3578">
                  <c:v>-32900538</c:v>
                </c:pt>
                <c:pt idx="3579">
                  <c:v>-32945076</c:v>
                </c:pt>
                <c:pt idx="3580">
                  <c:v>-32973330</c:v>
                </c:pt>
                <c:pt idx="3581">
                  <c:v>-33045595</c:v>
                </c:pt>
                <c:pt idx="3582">
                  <c:v>-33068911</c:v>
                </c:pt>
                <c:pt idx="3583">
                  <c:v>-33118496</c:v>
                </c:pt>
                <c:pt idx="3584">
                  <c:v>-33328495</c:v>
                </c:pt>
                <c:pt idx="3585">
                  <c:v>-33383410</c:v>
                </c:pt>
                <c:pt idx="3586">
                  <c:v>-33494358</c:v>
                </c:pt>
                <c:pt idx="3587">
                  <c:v>-33649447</c:v>
                </c:pt>
                <c:pt idx="3588">
                  <c:v>-33649447</c:v>
                </c:pt>
                <c:pt idx="3589">
                  <c:v>-33711680</c:v>
                </c:pt>
                <c:pt idx="3590">
                  <c:v>-33716560</c:v>
                </c:pt>
                <c:pt idx="3591">
                  <c:v>-33795862</c:v>
                </c:pt>
                <c:pt idx="3592">
                  <c:v>-33853591</c:v>
                </c:pt>
                <c:pt idx="3593">
                  <c:v>-33873489</c:v>
                </c:pt>
                <c:pt idx="3594">
                  <c:v>-33885763</c:v>
                </c:pt>
                <c:pt idx="3595">
                  <c:v>-33887833</c:v>
                </c:pt>
                <c:pt idx="3596">
                  <c:v>-33982216</c:v>
                </c:pt>
                <c:pt idx="3597">
                  <c:v>-33995909</c:v>
                </c:pt>
                <c:pt idx="3598">
                  <c:v>-34226481</c:v>
                </c:pt>
                <c:pt idx="3599">
                  <c:v>-34226481</c:v>
                </c:pt>
                <c:pt idx="3600">
                  <c:v>-34226481</c:v>
                </c:pt>
                <c:pt idx="3601">
                  <c:v>-34314732</c:v>
                </c:pt>
                <c:pt idx="3602">
                  <c:v>-34369221</c:v>
                </c:pt>
                <c:pt idx="3603">
                  <c:v>-34547688</c:v>
                </c:pt>
                <c:pt idx="3604">
                  <c:v>-34636971</c:v>
                </c:pt>
                <c:pt idx="3605">
                  <c:v>-34816875</c:v>
                </c:pt>
                <c:pt idx="3606">
                  <c:v>-34931608</c:v>
                </c:pt>
                <c:pt idx="3607">
                  <c:v>-34950587</c:v>
                </c:pt>
                <c:pt idx="3608">
                  <c:v>-35164032</c:v>
                </c:pt>
                <c:pt idx="3609">
                  <c:v>-35222993</c:v>
                </c:pt>
                <c:pt idx="3610">
                  <c:v>-35344410</c:v>
                </c:pt>
                <c:pt idx="3611">
                  <c:v>-35610546</c:v>
                </c:pt>
                <c:pt idx="3612">
                  <c:v>-35646427</c:v>
                </c:pt>
                <c:pt idx="3613">
                  <c:v>-35748872</c:v>
                </c:pt>
                <c:pt idx="3614">
                  <c:v>-35946421</c:v>
                </c:pt>
                <c:pt idx="3615">
                  <c:v>-35962961</c:v>
                </c:pt>
                <c:pt idx="3616">
                  <c:v>-36142013</c:v>
                </c:pt>
                <c:pt idx="3617">
                  <c:v>-36426209</c:v>
                </c:pt>
                <c:pt idx="3618">
                  <c:v>-36439040</c:v>
                </c:pt>
                <c:pt idx="3619">
                  <c:v>-36460586</c:v>
                </c:pt>
                <c:pt idx="3620">
                  <c:v>-36490658</c:v>
                </c:pt>
                <c:pt idx="3621">
                  <c:v>-36624819</c:v>
                </c:pt>
                <c:pt idx="3622">
                  <c:v>-36709023</c:v>
                </c:pt>
                <c:pt idx="3623">
                  <c:v>-36870545</c:v>
                </c:pt>
                <c:pt idx="3624">
                  <c:v>-36894400</c:v>
                </c:pt>
                <c:pt idx="3625">
                  <c:v>-36954460</c:v>
                </c:pt>
                <c:pt idx="3626">
                  <c:v>-37083113</c:v>
                </c:pt>
                <c:pt idx="3627">
                  <c:v>-37376626</c:v>
                </c:pt>
                <c:pt idx="3628">
                  <c:v>-37407175</c:v>
                </c:pt>
                <c:pt idx="3629">
                  <c:v>-37566085</c:v>
                </c:pt>
                <c:pt idx="3630">
                  <c:v>-37673753</c:v>
                </c:pt>
                <c:pt idx="3631">
                  <c:v>-37894825</c:v>
                </c:pt>
                <c:pt idx="3632">
                  <c:v>-37948000</c:v>
                </c:pt>
                <c:pt idx="3633">
                  <c:v>-37955679</c:v>
                </c:pt>
                <c:pt idx="3634">
                  <c:v>-38023633</c:v>
                </c:pt>
                <c:pt idx="3635">
                  <c:v>-38359790</c:v>
                </c:pt>
                <c:pt idx="3636">
                  <c:v>-38434505</c:v>
                </c:pt>
                <c:pt idx="3637">
                  <c:v>-38476729</c:v>
                </c:pt>
                <c:pt idx="3638">
                  <c:v>-38735525</c:v>
                </c:pt>
                <c:pt idx="3639">
                  <c:v>-38911390</c:v>
                </c:pt>
                <c:pt idx="3640">
                  <c:v>-38972251</c:v>
                </c:pt>
                <c:pt idx="3641">
                  <c:v>-39034803</c:v>
                </c:pt>
                <c:pt idx="3642">
                  <c:v>-39293214</c:v>
                </c:pt>
                <c:pt idx="3643">
                  <c:v>-39335749</c:v>
                </c:pt>
                <c:pt idx="3644">
                  <c:v>-39347474</c:v>
                </c:pt>
                <c:pt idx="3645">
                  <c:v>-39371991</c:v>
                </c:pt>
                <c:pt idx="3646">
                  <c:v>-39383131</c:v>
                </c:pt>
                <c:pt idx="3647">
                  <c:v>-39443804</c:v>
                </c:pt>
                <c:pt idx="3648">
                  <c:v>-39488080</c:v>
                </c:pt>
                <c:pt idx="3649">
                  <c:v>-39600000</c:v>
                </c:pt>
                <c:pt idx="3650">
                  <c:v>-39842984</c:v>
                </c:pt>
                <c:pt idx="3651">
                  <c:v>-39862768</c:v>
                </c:pt>
                <c:pt idx="3652">
                  <c:v>-39871022</c:v>
                </c:pt>
                <c:pt idx="3653">
                  <c:v>-40008098</c:v>
                </c:pt>
                <c:pt idx="3654">
                  <c:v>-40204983</c:v>
                </c:pt>
                <c:pt idx="3655">
                  <c:v>-40218121</c:v>
                </c:pt>
                <c:pt idx="3656">
                  <c:v>-40415114</c:v>
                </c:pt>
                <c:pt idx="3657">
                  <c:v>-40554783</c:v>
                </c:pt>
                <c:pt idx="3658">
                  <c:v>-40557129</c:v>
                </c:pt>
                <c:pt idx="3659">
                  <c:v>-40581346</c:v>
                </c:pt>
                <c:pt idx="3660">
                  <c:v>-40712370</c:v>
                </c:pt>
                <c:pt idx="3661">
                  <c:v>-40713572</c:v>
                </c:pt>
                <c:pt idx="3662">
                  <c:v>-40832183</c:v>
                </c:pt>
                <c:pt idx="3663">
                  <c:v>-40923185</c:v>
                </c:pt>
                <c:pt idx="3664">
                  <c:v>-41132306</c:v>
                </c:pt>
                <c:pt idx="3665">
                  <c:v>-41392993</c:v>
                </c:pt>
                <c:pt idx="3666">
                  <c:v>-41392993</c:v>
                </c:pt>
                <c:pt idx="3667">
                  <c:v>-41400000</c:v>
                </c:pt>
                <c:pt idx="3668">
                  <c:v>-41424284</c:v>
                </c:pt>
                <c:pt idx="3669">
                  <c:v>-41457582</c:v>
                </c:pt>
                <c:pt idx="3670">
                  <c:v>-41472875</c:v>
                </c:pt>
                <c:pt idx="3671">
                  <c:v>-41599308</c:v>
                </c:pt>
                <c:pt idx="3672">
                  <c:v>-41771652</c:v>
                </c:pt>
                <c:pt idx="3673">
                  <c:v>-41779224</c:v>
                </c:pt>
                <c:pt idx="3674">
                  <c:v>-41791922</c:v>
                </c:pt>
                <c:pt idx="3675">
                  <c:v>-42500000</c:v>
                </c:pt>
                <c:pt idx="3676">
                  <c:v>-42525888</c:v>
                </c:pt>
                <c:pt idx="3677">
                  <c:v>-42633738</c:v>
                </c:pt>
                <c:pt idx="3678">
                  <c:v>-42718168</c:v>
                </c:pt>
                <c:pt idx="3679">
                  <c:v>-42823835</c:v>
                </c:pt>
                <c:pt idx="3680">
                  <c:v>-42845460</c:v>
                </c:pt>
                <c:pt idx="3681">
                  <c:v>-43122835</c:v>
                </c:pt>
                <c:pt idx="3682">
                  <c:v>-43129431</c:v>
                </c:pt>
                <c:pt idx="3683">
                  <c:v>-43528606</c:v>
                </c:pt>
                <c:pt idx="3684">
                  <c:v>-43708398</c:v>
                </c:pt>
                <c:pt idx="3685">
                  <c:v>-43798339</c:v>
                </c:pt>
                <c:pt idx="3686">
                  <c:v>-43926768</c:v>
                </c:pt>
                <c:pt idx="3687">
                  <c:v>-43997807</c:v>
                </c:pt>
                <c:pt idx="3688">
                  <c:v>-44197339</c:v>
                </c:pt>
                <c:pt idx="3689">
                  <c:v>-44203958</c:v>
                </c:pt>
                <c:pt idx="3690">
                  <c:v>-44854891</c:v>
                </c:pt>
                <c:pt idx="3691">
                  <c:v>-44925825</c:v>
                </c:pt>
                <c:pt idx="3692">
                  <c:v>-44951668</c:v>
                </c:pt>
                <c:pt idx="3693">
                  <c:v>-44986654</c:v>
                </c:pt>
                <c:pt idx="3694">
                  <c:v>-45393665</c:v>
                </c:pt>
                <c:pt idx="3695">
                  <c:v>-45433254</c:v>
                </c:pt>
                <c:pt idx="3696">
                  <c:v>-45451936</c:v>
                </c:pt>
                <c:pt idx="3697">
                  <c:v>-45516179</c:v>
                </c:pt>
                <c:pt idx="3698">
                  <c:v>-45618284</c:v>
                </c:pt>
                <c:pt idx="3699">
                  <c:v>-45940982</c:v>
                </c:pt>
                <c:pt idx="3700">
                  <c:v>-45979146</c:v>
                </c:pt>
                <c:pt idx="3701">
                  <c:v>-46604061</c:v>
                </c:pt>
                <c:pt idx="3702">
                  <c:v>-46644185</c:v>
                </c:pt>
                <c:pt idx="3703">
                  <c:v>-46840695</c:v>
                </c:pt>
                <c:pt idx="3704">
                  <c:v>-46917712</c:v>
                </c:pt>
                <c:pt idx="3705">
                  <c:v>-47114435</c:v>
                </c:pt>
                <c:pt idx="3706">
                  <c:v>-47128307</c:v>
                </c:pt>
                <c:pt idx="3707">
                  <c:v>-47362515</c:v>
                </c:pt>
                <c:pt idx="3708">
                  <c:v>-47456299</c:v>
                </c:pt>
                <c:pt idx="3709">
                  <c:v>-47468302</c:v>
                </c:pt>
                <c:pt idx="3710">
                  <c:v>-47778542</c:v>
                </c:pt>
                <c:pt idx="3711">
                  <c:v>-47791061</c:v>
                </c:pt>
                <c:pt idx="3712">
                  <c:v>-47824688</c:v>
                </c:pt>
                <c:pt idx="3713">
                  <c:v>-47934015</c:v>
                </c:pt>
                <c:pt idx="3714">
                  <c:v>-48012713</c:v>
                </c:pt>
                <c:pt idx="3715">
                  <c:v>-48197944</c:v>
                </c:pt>
                <c:pt idx="3716">
                  <c:v>-48339916</c:v>
                </c:pt>
                <c:pt idx="3717">
                  <c:v>-48343151</c:v>
                </c:pt>
                <c:pt idx="3718">
                  <c:v>-48651080</c:v>
                </c:pt>
                <c:pt idx="3719">
                  <c:v>-48793865</c:v>
                </c:pt>
                <c:pt idx="3720">
                  <c:v>-48816034</c:v>
                </c:pt>
                <c:pt idx="3721">
                  <c:v>-48844258</c:v>
                </c:pt>
                <c:pt idx="3722">
                  <c:v>-49244714</c:v>
                </c:pt>
                <c:pt idx="3723">
                  <c:v>-49300000</c:v>
                </c:pt>
                <c:pt idx="3724">
                  <c:v>-49649808</c:v>
                </c:pt>
                <c:pt idx="3725">
                  <c:v>-49793600</c:v>
                </c:pt>
                <c:pt idx="3726">
                  <c:v>-49976894</c:v>
                </c:pt>
                <c:pt idx="3727">
                  <c:v>-49999390</c:v>
                </c:pt>
                <c:pt idx="3728">
                  <c:v>-50100362</c:v>
                </c:pt>
                <c:pt idx="3729">
                  <c:v>-50108179</c:v>
                </c:pt>
                <c:pt idx="3730">
                  <c:v>-50180506</c:v>
                </c:pt>
                <c:pt idx="3731">
                  <c:v>-50231945</c:v>
                </c:pt>
                <c:pt idx="3732">
                  <c:v>-50299935</c:v>
                </c:pt>
                <c:pt idx="3733">
                  <c:v>-50607905</c:v>
                </c:pt>
                <c:pt idx="3734">
                  <c:v>-50616376</c:v>
                </c:pt>
                <c:pt idx="3735">
                  <c:v>-50707978</c:v>
                </c:pt>
                <c:pt idx="3736">
                  <c:v>-50781132</c:v>
                </c:pt>
                <c:pt idx="3737">
                  <c:v>-51009458</c:v>
                </c:pt>
                <c:pt idx="3738">
                  <c:v>-51178721</c:v>
                </c:pt>
                <c:pt idx="3739">
                  <c:v>-51249444</c:v>
                </c:pt>
                <c:pt idx="3740">
                  <c:v>-51975100</c:v>
                </c:pt>
                <c:pt idx="3741">
                  <c:v>-52248021</c:v>
                </c:pt>
                <c:pt idx="3742">
                  <c:v>-52305212</c:v>
                </c:pt>
                <c:pt idx="3743">
                  <c:v>-52394332</c:v>
                </c:pt>
                <c:pt idx="3744">
                  <c:v>-52526755</c:v>
                </c:pt>
                <c:pt idx="3745">
                  <c:v>-52781920</c:v>
                </c:pt>
                <c:pt idx="3746">
                  <c:v>-53361326</c:v>
                </c:pt>
                <c:pt idx="3747">
                  <c:v>-53559509</c:v>
                </c:pt>
                <c:pt idx="3748">
                  <c:v>-54531374</c:v>
                </c:pt>
                <c:pt idx="3749">
                  <c:v>-54684676</c:v>
                </c:pt>
                <c:pt idx="3750">
                  <c:v>-54985766</c:v>
                </c:pt>
                <c:pt idx="3751">
                  <c:v>-55263886</c:v>
                </c:pt>
                <c:pt idx="3752">
                  <c:v>-55464883</c:v>
                </c:pt>
                <c:pt idx="3753">
                  <c:v>-55705158</c:v>
                </c:pt>
                <c:pt idx="3754">
                  <c:v>-55948241</c:v>
                </c:pt>
                <c:pt idx="3755">
                  <c:v>-55948241</c:v>
                </c:pt>
                <c:pt idx="3756">
                  <c:v>-56073614</c:v>
                </c:pt>
                <c:pt idx="3757">
                  <c:v>-56254592</c:v>
                </c:pt>
                <c:pt idx="3758">
                  <c:v>-56403089</c:v>
                </c:pt>
                <c:pt idx="3759">
                  <c:v>-56425668</c:v>
                </c:pt>
                <c:pt idx="3760">
                  <c:v>-56780252</c:v>
                </c:pt>
                <c:pt idx="3761">
                  <c:v>-57435963</c:v>
                </c:pt>
                <c:pt idx="3762">
                  <c:v>-59049180</c:v>
                </c:pt>
                <c:pt idx="3763">
                  <c:v>-59192738</c:v>
                </c:pt>
                <c:pt idx="3764">
                  <c:v>-59331829</c:v>
                </c:pt>
                <c:pt idx="3765">
                  <c:v>-59533912</c:v>
                </c:pt>
                <c:pt idx="3766">
                  <c:v>-59768583</c:v>
                </c:pt>
                <c:pt idx="3767">
                  <c:v>-59801290</c:v>
                </c:pt>
                <c:pt idx="3768">
                  <c:v>-59973647</c:v>
                </c:pt>
                <c:pt idx="3769">
                  <c:v>-59977549</c:v>
                </c:pt>
                <c:pt idx="3770">
                  <c:v>-60326576</c:v>
                </c:pt>
                <c:pt idx="3771">
                  <c:v>-60432117</c:v>
                </c:pt>
                <c:pt idx="3772">
                  <c:v>-60519261</c:v>
                </c:pt>
                <c:pt idx="3773">
                  <c:v>-60917086</c:v>
                </c:pt>
                <c:pt idx="3774">
                  <c:v>-61357548</c:v>
                </c:pt>
                <c:pt idx="3775">
                  <c:v>-61539010</c:v>
                </c:pt>
                <c:pt idx="3776">
                  <c:v>-61682000</c:v>
                </c:pt>
                <c:pt idx="3777">
                  <c:v>-62149904</c:v>
                </c:pt>
                <c:pt idx="3778">
                  <c:v>-62406609</c:v>
                </c:pt>
                <c:pt idx="3779">
                  <c:v>-62643910</c:v>
                </c:pt>
                <c:pt idx="3780">
                  <c:v>-62684455</c:v>
                </c:pt>
                <c:pt idx="3781">
                  <c:v>-62902875</c:v>
                </c:pt>
                <c:pt idx="3782">
                  <c:v>-63885779</c:v>
                </c:pt>
                <c:pt idx="3783">
                  <c:v>-63885779</c:v>
                </c:pt>
                <c:pt idx="3784">
                  <c:v>-64148812</c:v>
                </c:pt>
                <c:pt idx="3785">
                  <c:v>-64831323</c:v>
                </c:pt>
                <c:pt idx="3786">
                  <c:v>-64927587</c:v>
                </c:pt>
                <c:pt idx="3787">
                  <c:v>-64928486</c:v>
                </c:pt>
                <c:pt idx="3788">
                  <c:v>-64975525</c:v>
                </c:pt>
                <c:pt idx="3789">
                  <c:v>-65267965</c:v>
                </c:pt>
                <c:pt idx="3790">
                  <c:v>-66359574</c:v>
                </c:pt>
                <c:pt idx="3791">
                  <c:v>-66989354</c:v>
                </c:pt>
                <c:pt idx="3792">
                  <c:v>-67047980</c:v>
                </c:pt>
                <c:pt idx="3793">
                  <c:v>-67838031</c:v>
                </c:pt>
                <c:pt idx="3794">
                  <c:v>-69223741</c:v>
                </c:pt>
                <c:pt idx="3795">
                  <c:v>-69382160</c:v>
                </c:pt>
                <c:pt idx="3796">
                  <c:v>-69477903</c:v>
                </c:pt>
                <c:pt idx="3797">
                  <c:v>-69590483</c:v>
                </c:pt>
                <c:pt idx="3798">
                  <c:v>-69833498</c:v>
                </c:pt>
                <c:pt idx="3799">
                  <c:v>-69870681</c:v>
                </c:pt>
                <c:pt idx="3800">
                  <c:v>-70868670</c:v>
                </c:pt>
                <c:pt idx="3801">
                  <c:v>-71007672</c:v>
                </c:pt>
                <c:pt idx="3802">
                  <c:v>-74088170</c:v>
                </c:pt>
                <c:pt idx="3803">
                  <c:v>-74679997</c:v>
                </c:pt>
                <c:pt idx="3804">
                  <c:v>-74710310</c:v>
                </c:pt>
                <c:pt idx="3805">
                  <c:v>-74901420</c:v>
                </c:pt>
                <c:pt idx="3806">
                  <c:v>-74992955</c:v>
                </c:pt>
                <c:pt idx="3807">
                  <c:v>-74992955</c:v>
                </c:pt>
                <c:pt idx="3808">
                  <c:v>-75014388</c:v>
                </c:pt>
                <c:pt idx="3809">
                  <c:v>-76070659</c:v>
                </c:pt>
                <c:pt idx="3810">
                  <c:v>-76227778</c:v>
                </c:pt>
                <c:pt idx="3811">
                  <c:v>-76227778</c:v>
                </c:pt>
                <c:pt idx="3812">
                  <c:v>-76896216</c:v>
                </c:pt>
                <c:pt idx="3813">
                  <c:v>-76985496</c:v>
                </c:pt>
                <c:pt idx="3814">
                  <c:v>-77810499</c:v>
                </c:pt>
                <c:pt idx="3815">
                  <c:v>-77823100</c:v>
                </c:pt>
                <c:pt idx="3816">
                  <c:v>-79860848</c:v>
                </c:pt>
                <c:pt idx="3817">
                  <c:v>-80448338</c:v>
                </c:pt>
                <c:pt idx="3818">
                  <c:v>-82603302</c:v>
                </c:pt>
                <c:pt idx="3819">
                  <c:v>-83287549</c:v>
                </c:pt>
                <c:pt idx="3820">
                  <c:v>-83385977</c:v>
                </c:pt>
                <c:pt idx="3821">
                  <c:v>-83406809</c:v>
                </c:pt>
                <c:pt idx="3822">
                  <c:v>-83832772</c:v>
                </c:pt>
                <c:pt idx="3823">
                  <c:v>-84540684</c:v>
                </c:pt>
                <c:pt idx="3824">
                  <c:v>-84593638</c:v>
                </c:pt>
                <c:pt idx="3825">
                  <c:v>-84593638</c:v>
                </c:pt>
                <c:pt idx="3826">
                  <c:v>-85995841</c:v>
                </c:pt>
                <c:pt idx="3827">
                  <c:v>-85995841</c:v>
                </c:pt>
                <c:pt idx="3828">
                  <c:v>-86753780</c:v>
                </c:pt>
                <c:pt idx="3829">
                  <c:v>-86856188</c:v>
                </c:pt>
                <c:pt idx="3830">
                  <c:v>-87000000</c:v>
                </c:pt>
                <c:pt idx="3831">
                  <c:v>-87207693</c:v>
                </c:pt>
                <c:pt idx="3832">
                  <c:v>-88062505</c:v>
                </c:pt>
                <c:pt idx="3833">
                  <c:v>-88214518</c:v>
                </c:pt>
                <c:pt idx="3834">
                  <c:v>-88958772</c:v>
                </c:pt>
                <c:pt idx="3835">
                  <c:v>-89787380</c:v>
                </c:pt>
                <c:pt idx="3836">
                  <c:v>-89809438</c:v>
                </c:pt>
                <c:pt idx="3837">
                  <c:v>-90200974</c:v>
                </c:pt>
                <c:pt idx="3838">
                  <c:v>-90200974</c:v>
                </c:pt>
                <c:pt idx="3839">
                  <c:v>-91973129</c:v>
                </c:pt>
                <c:pt idx="3840">
                  <c:v>-93153376</c:v>
                </c:pt>
                <c:pt idx="3841">
                  <c:v>-93990787</c:v>
                </c:pt>
                <c:pt idx="3842">
                  <c:v>-94780265</c:v>
                </c:pt>
                <c:pt idx="3843">
                  <c:v>-95588898</c:v>
                </c:pt>
                <c:pt idx="3844">
                  <c:v>-96179906</c:v>
                </c:pt>
                <c:pt idx="3845">
                  <c:v>-96407585</c:v>
                </c:pt>
                <c:pt idx="3846">
                  <c:v>-96582135</c:v>
                </c:pt>
                <c:pt idx="3847">
                  <c:v>-96941620</c:v>
                </c:pt>
                <c:pt idx="3848">
                  <c:v>-99344497</c:v>
                </c:pt>
                <c:pt idx="3849">
                  <c:v>-101879446</c:v>
                </c:pt>
                <c:pt idx="3850">
                  <c:v>-102725701</c:v>
                </c:pt>
                <c:pt idx="3851">
                  <c:v>-103295584</c:v>
                </c:pt>
                <c:pt idx="3852">
                  <c:v>-104868170</c:v>
                </c:pt>
                <c:pt idx="3853">
                  <c:v>-108858926</c:v>
                </c:pt>
                <c:pt idx="3854">
                  <c:v>-109244357</c:v>
                </c:pt>
                <c:pt idx="3855">
                  <c:v>-109916481</c:v>
                </c:pt>
                <c:pt idx="3856">
                  <c:v>-111931604</c:v>
                </c:pt>
                <c:pt idx="3857">
                  <c:v>-113021005</c:v>
                </c:pt>
                <c:pt idx="3858">
                  <c:v>-115035182</c:v>
                </c:pt>
                <c:pt idx="3859">
                  <c:v>-115035182</c:v>
                </c:pt>
                <c:pt idx="3860">
                  <c:v>-115035182</c:v>
                </c:pt>
                <c:pt idx="3861">
                  <c:v>-120706229</c:v>
                </c:pt>
                <c:pt idx="3862">
                  <c:v>-125710090</c:v>
                </c:pt>
                <c:pt idx="3863">
                  <c:v>-128620685</c:v>
                </c:pt>
                <c:pt idx="3864">
                  <c:v>-128624673</c:v>
                </c:pt>
                <c:pt idx="3865">
                  <c:v>-129828140</c:v>
                </c:pt>
                <c:pt idx="3866">
                  <c:v>-136702695</c:v>
                </c:pt>
                <c:pt idx="3867">
                  <c:v>-139853928</c:v>
                </c:pt>
                <c:pt idx="3868">
                  <c:v>-143826840</c:v>
                </c:pt>
                <c:pt idx="3869">
                  <c:v>-149237822</c:v>
                </c:pt>
                <c:pt idx="3870">
                  <c:v>-149800772</c:v>
                </c:pt>
                <c:pt idx="3871">
                  <c:v>-164334574</c:v>
                </c:pt>
                <c:pt idx="3872">
                  <c:v>-188094481</c:v>
                </c:pt>
                <c:pt idx="3873">
                  <c:v>-190641321</c:v>
                </c:pt>
                <c:pt idx="3874">
                  <c:v>-299897945</c:v>
                </c:pt>
                <c:pt idx="3875">
                  <c:v>-375868702</c:v>
                </c:pt>
                <c:pt idx="3876">
                  <c:v>-399545745</c:v>
                </c:pt>
                <c:pt idx="3877">
                  <c:v>-553005191</c:v>
                </c:pt>
                <c:pt idx="3878">
                  <c:v>-598397534</c:v>
                </c:pt>
                <c:pt idx="3879">
                  <c:v>-696724557</c:v>
                </c:pt>
                <c:pt idx="3880">
                  <c:v>-698312689</c:v>
                </c:pt>
                <c:pt idx="3881">
                  <c:v>-989962610</c:v>
                </c:pt>
                <c:pt idx="3882">
                  <c:v>-1099560838</c:v>
                </c:pt>
                <c:pt idx="3883">
                  <c:v>-2127109510</c:v>
                </c:pt>
                <c:pt idx="3884">
                  <c:v>-2397701809</c:v>
                </c:pt>
                <c:pt idx="3885">
                  <c:v>-2499804112</c:v>
                </c:pt>
                <c:pt idx="3886">
                  <c:v>-4199788333</c:v>
                </c:pt>
                <c:pt idx="3887">
                  <c:v>-12213298588</c:v>
                </c:pt>
              </c:numCache>
            </c:numRef>
          </c:yVal>
        </c:ser>
        <c:axId val="192856064"/>
        <c:axId val="192858368"/>
      </c:scatterChart>
      <c:valAx>
        <c:axId val="1928560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Budget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92858368"/>
        <c:crosses val="autoZero"/>
        <c:crossBetween val="midCat"/>
      </c:valAx>
      <c:valAx>
        <c:axId val="19285836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92856064"/>
        <c:crosses val="autoZero"/>
        <c:crossBetween val="midCat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400"/>
              <a:t>Movies with Highest Profit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'B.profit-budget'!$O$2</c:f>
              <c:strCache>
                <c:ptCount val="1"/>
                <c:pt idx="0">
                  <c:v>profit</c:v>
                </c:pt>
              </c:strCache>
            </c:strRef>
          </c:tx>
          <c:dLbls>
            <c:dLblPos val="outEnd"/>
            <c:showVal val="1"/>
          </c:dLbls>
          <c:cat>
            <c:strRef>
              <c:f>'B.profit-budget'!$N$3:$N$12</c:f>
              <c:strCache>
                <c:ptCount val="1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</c:v>
                </c:pt>
                <c:pt idx="8">
                  <c:v>The Dark KnightÂ </c:v>
                </c:pt>
                <c:pt idx="9">
                  <c:v>The Hunger GamesÂ </c:v>
                </c:pt>
              </c:strCache>
            </c:strRef>
          </c:cat>
          <c:val>
            <c:numRef>
              <c:f>'B.profit-budget'!$O$3:$O$12</c:f>
            </c:numRef>
          </c:val>
        </c:ser>
        <c:ser>
          <c:idx val="1"/>
          <c:order val="1"/>
          <c:tx>
            <c:strRef>
              <c:f>'B.profit-budget'!$P$2</c:f>
              <c:strCache>
                <c:ptCount val="1"/>
                <c:pt idx="0">
                  <c:v>profit (in Million)</c:v>
                </c:pt>
              </c:strCache>
            </c:strRef>
          </c:tx>
          <c:dLbls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dLblPos val="outEnd"/>
            <c:showVal val="1"/>
          </c:dLbls>
          <c:cat>
            <c:strRef>
              <c:f>'B.profit-budget'!$N$3:$N$12</c:f>
              <c:strCache>
                <c:ptCount val="1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</c:v>
                </c:pt>
                <c:pt idx="8">
                  <c:v>The Dark KnightÂ </c:v>
                </c:pt>
                <c:pt idx="9">
                  <c:v>The Hunger GamesÂ </c:v>
                </c:pt>
              </c:strCache>
            </c:strRef>
          </c:cat>
          <c:val>
            <c:numRef>
              <c:f>'B.profit-budget'!$P$3:$P$12</c:f>
              <c:numCache>
                <c:formatCode>0.0</c:formatCode>
                <c:ptCount val="10"/>
                <c:pt idx="0">
                  <c:v>523.50584700000002</c:v>
                </c:pt>
                <c:pt idx="1">
                  <c:v>502.17727100000002</c:v>
                </c:pt>
                <c:pt idx="2">
                  <c:v>458.672302</c:v>
                </c:pt>
                <c:pt idx="3">
                  <c:v>449.93566499999997</c:v>
                </c:pt>
                <c:pt idx="4">
                  <c:v>424.44945899999999</c:v>
                </c:pt>
                <c:pt idx="5">
                  <c:v>403.27954699999998</c:v>
                </c:pt>
                <c:pt idx="6">
                  <c:v>377.78377699999999</c:v>
                </c:pt>
                <c:pt idx="7">
                  <c:v>359.54467699999998</c:v>
                </c:pt>
                <c:pt idx="8">
                  <c:v>348.31606099999999</c:v>
                </c:pt>
                <c:pt idx="9">
                  <c:v>329.99925500000001</c:v>
                </c:pt>
              </c:numCache>
            </c:numRef>
          </c:val>
        </c:ser>
        <c:dLbls>
          <c:showVal val="1"/>
        </c:dLbls>
        <c:axId val="193938176"/>
        <c:axId val="193940096"/>
      </c:barChart>
      <c:catAx>
        <c:axId val="1939381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Movies</a:t>
                </a:r>
              </a:p>
            </c:rich>
          </c:tx>
          <c:layout/>
        </c:title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3940096"/>
        <c:crosses val="autoZero"/>
        <c:auto val="1"/>
        <c:lblAlgn val="ctr"/>
        <c:lblOffset val="100"/>
      </c:catAx>
      <c:valAx>
        <c:axId val="193940096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Profit</a:t>
                </a:r>
                <a:r>
                  <a:rPr lang="en-US" baseline="0"/>
                  <a:t> (in Millions)</a:t>
                </a:r>
                <a:endParaRPr lang="en-US"/>
              </a:p>
            </c:rich>
          </c:tx>
          <c:layout/>
        </c:title>
        <c:numFmt formatCode="0.0" sourceLinked="1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3938176"/>
        <c:crosses val="autoZero"/>
        <c:crossBetween val="between"/>
      </c:valAx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400"/>
              <a:t>Top 10 Directors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7.9786964129483856E-2"/>
          <c:y val="0.16192147856517941"/>
          <c:w val="0.89243525809273838"/>
          <c:h val="0.48001932050160395"/>
        </c:manualLayout>
      </c:layout>
      <c:barChart>
        <c:barDir val="col"/>
        <c:grouping val="clustered"/>
        <c:ser>
          <c:idx val="0"/>
          <c:order val="0"/>
          <c:tx>
            <c:strRef>
              <c:f>D.directors!$J$1</c:f>
              <c:strCache>
                <c:ptCount val="1"/>
                <c:pt idx="0">
                  <c:v>Total Score</c:v>
                </c:pt>
              </c:strCache>
            </c:strRef>
          </c:tx>
          <c:dLbls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dLblPos val="outEnd"/>
            <c:showVal val="1"/>
          </c:dLbls>
          <c:cat>
            <c:strRef>
              <c:f>D.directors!$I$2:$I$11</c:f>
              <c:strCache>
                <c:ptCount val="10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Christopher Nolan</c:v>
                </c:pt>
                <c:pt idx="7">
                  <c:v>Sergio Leone</c:v>
                </c:pt>
                <c:pt idx="8">
                  <c:v>Asghar Farhadi</c:v>
                </c:pt>
                <c:pt idx="9">
                  <c:v>Marius A. Markevicius</c:v>
                </c:pt>
              </c:strCache>
            </c:strRef>
          </c:cat>
          <c:val>
            <c:numRef>
              <c:f>D.directors!$J$2:$J$11</c:f>
              <c:numCache>
                <c:formatCode>General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</c:v>
                </c:pt>
                <c:pt idx="7">
                  <c:v>8.43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</c:ser>
        <c:dLbls>
          <c:showVal val="1"/>
        </c:dLbls>
        <c:axId val="194663936"/>
        <c:axId val="194665472"/>
      </c:barChart>
      <c:catAx>
        <c:axId val="194663936"/>
        <c:scaling>
          <c:orientation val="minMax"/>
        </c:scaling>
        <c:axPos val="b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4665472"/>
        <c:crosses val="autoZero"/>
        <c:auto val="1"/>
        <c:lblAlgn val="ctr"/>
        <c:lblOffset val="100"/>
      </c:catAx>
      <c:valAx>
        <c:axId val="194665472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4663936"/>
        <c:crosses val="autoZero"/>
        <c:crossBetween val="between"/>
      </c:valAx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400"/>
              <a:t>Top 10 Genres by Count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79669728783902"/>
          <c:y val="0.16647856517935258"/>
          <c:w val="0.43658683289588818"/>
          <c:h val="0.72764472149314685"/>
        </c:manualLayout>
      </c:layout>
      <c:pieChart>
        <c:varyColors val="1"/>
        <c:ser>
          <c:idx val="0"/>
          <c:order val="0"/>
          <c:dLbls>
            <c:showPercent val="1"/>
          </c:dLbls>
          <c:cat>
            <c:strRef>
              <c:f>E.genre!$L$2:$L$11</c:f>
              <c:strCache>
                <c:ptCount val="10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Fantasy</c:v>
                </c:pt>
                <c:pt idx="8">
                  <c:v>Sci-Fi</c:v>
                </c:pt>
                <c:pt idx="9">
                  <c:v>Family</c:v>
                </c:pt>
              </c:strCache>
            </c:strRef>
          </c:cat>
          <c:val>
            <c:numRef>
              <c:f>E.genre!$M$2:$M$11</c:f>
              <c:numCache>
                <c:formatCode>General</c:formatCode>
                <c:ptCount val="10"/>
                <c:pt idx="0">
                  <c:v>1961</c:v>
                </c:pt>
                <c:pt idx="1">
                  <c:v>1511</c:v>
                </c:pt>
                <c:pt idx="2">
                  <c:v>1126</c:v>
                </c:pt>
                <c:pt idx="3">
                  <c:v>970</c:v>
                </c:pt>
                <c:pt idx="4">
                  <c:v>882</c:v>
                </c:pt>
                <c:pt idx="5">
                  <c:v>795</c:v>
                </c:pt>
                <c:pt idx="6">
                  <c:v>720</c:v>
                </c:pt>
                <c:pt idx="7">
                  <c:v>516</c:v>
                </c:pt>
                <c:pt idx="8">
                  <c:v>494</c:v>
                </c:pt>
                <c:pt idx="9">
                  <c:v>453</c:v>
                </c:pt>
              </c:numCache>
            </c:numRef>
          </c:val>
        </c:ser>
        <c:dLbls>
          <c:showVal val="1"/>
        </c:dLbls>
        <c:firstSliceAng val="0"/>
      </c:pieChart>
    </c:plotArea>
    <c:legend>
      <c:legendPos val="r"/>
      <c:layout>
        <c:manualLayout>
          <c:xMode val="edge"/>
          <c:yMode val="edge"/>
          <c:x val="0.80703740157480341"/>
          <c:y val="0.15587671332750072"/>
          <c:w val="0.17629593175853026"/>
          <c:h val="0.79514435695538077"/>
        </c:manualLayout>
      </c:layout>
      <c:txPr>
        <a:bodyPr/>
        <a:lstStyle/>
        <a:p>
          <a:pPr>
            <a:defRPr sz="900"/>
          </a:pPr>
          <a:endParaRPr lang="en-US"/>
        </a:p>
      </c:txPr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[IMDB_Movies - working dataset.xlsx]F.Actorss!PivotTable2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400" b="1" i="0" u="none" strike="noStrike" baseline="0"/>
              <a:t>Favorite Actors</a:t>
            </a:r>
            <a:endParaRPr lang="en-US" sz="1400" b="1"/>
          </a:p>
        </c:rich>
      </c:tx>
      <c:layout/>
    </c:title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900"/>
              </a:pPr>
              <a:endParaRPr lang="en-US"/>
            </a:p>
          </c:txPr>
          <c:dLblPos val="outEnd"/>
          <c:showVal val="1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900"/>
              </a:pPr>
              <a:endParaRPr lang="en-US"/>
            </a:p>
          </c:txPr>
          <c:dLblPos val="outEnd"/>
          <c:showVal val="1"/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F.Actorss!$B$1:$B$2</c:f>
              <c:strCache>
                <c:ptCount val="1"/>
                <c:pt idx="0">
                  <c:v>Average of num_user_for_reviews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outEnd"/>
            <c:showVal val="1"/>
          </c:dLbls>
          <c:cat>
            <c:strRef>
              <c:f>F.Actorss!$A$3:$A$6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F.Actorss!$B$3:$B$6</c:f>
              <c:numCache>
                <c:formatCode>0.00</c:formatCode>
                <c:ptCount val="3"/>
                <c:pt idx="0">
                  <c:v>914.47619047619048</c:v>
                </c:pt>
                <c:pt idx="1">
                  <c:v>742.35294117647061</c:v>
                </c:pt>
                <c:pt idx="2">
                  <c:v>297.18181818181819</c:v>
                </c:pt>
              </c:numCache>
            </c:numRef>
          </c:val>
        </c:ser>
        <c:ser>
          <c:idx val="1"/>
          <c:order val="1"/>
          <c:tx>
            <c:strRef>
              <c:f>F.Actorss!$C$1:$C$2</c:f>
              <c:strCache>
                <c:ptCount val="1"/>
                <c:pt idx="0">
                  <c:v>Average of num_critic_for_reviews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outEnd"/>
            <c:showVal val="1"/>
          </c:dLbls>
          <c:cat>
            <c:strRef>
              <c:f>F.Actorss!$A$3:$A$6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F.Actorss!$C$3:$C$6</c:f>
              <c:numCache>
                <c:formatCode>0.00</c:formatCode>
                <c:ptCount val="3"/>
                <c:pt idx="0">
                  <c:v>330.1904761904762</c:v>
                </c:pt>
                <c:pt idx="1">
                  <c:v>245</c:v>
                </c:pt>
                <c:pt idx="2">
                  <c:v>181.45454545454547</c:v>
                </c:pt>
              </c:numCache>
            </c:numRef>
          </c:val>
        </c:ser>
        <c:dLbls>
          <c:showVal val="1"/>
        </c:dLbls>
        <c:axId val="203394432"/>
        <c:axId val="203412608"/>
      </c:barChart>
      <c:catAx>
        <c:axId val="203394432"/>
        <c:scaling>
          <c:orientation val="minMax"/>
        </c:scaling>
        <c:axPos val="b"/>
        <c:tickLblPos val="nextTo"/>
        <c:crossAx val="203412608"/>
        <c:crosses val="autoZero"/>
        <c:auto val="1"/>
        <c:lblAlgn val="ctr"/>
        <c:lblOffset val="100"/>
      </c:catAx>
      <c:valAx>
        <c:axId val="203412608"/>
        <c:scaling>
          <c:orientation val="minMax"/>
        </c:scaling>
        <c:axPos val="l"/>
        <c:numFmt formatCode="0.00" sourceLinked="1"/>
        <c:tickLblPos val="nextTo"/>
        <c:crossAx val="203394432"/>
        <c:crosses val="autoZero"/>
        <c:crossBetween val="between"/>
      </c:valAx>
    </c:plotArea>
    <c:legend>
      <c:legendPos val="t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[IMDB_Movies - working dataset.xlsx]F.decade!PivotTable1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Users Voted in each Decade</a:t>
            </a:r>
          </a:p>
        </c:rich>
      </c:tx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F.decade!$D$4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F.decade!$C$5:$C$15</c:f>
              <c:strCache>
                <c:ptCount val="10"/>
                <c:pt idx="0">
                  <c:v>1920-1929</c:v>
                </c:pt>
                <c:pt idx="1">
                  <c:v>1930-1939</c:v>
                </c:pt>
                <c:pt idx="2">
                  <c:v>1940-1949</c:v>
                </c:pt>
                <c:pt idx="3">
                  <c:v>1950-1959</c:v>
                </c:pt>
                <c:pt idx="4">
                  <c:v>1960-1969</c:v>
                </c:pt>
                <c:pt idx="5">
                  <c:v>1970-1979</c:v>
                </c:pt>
                <c:pt idx="6">
                  <c:v>1980-1989</c:v>
                </c:pt>
                <c:pt idx="7">
                  <c:v>1990-1999</c:v>
                </c:pt>
                <c:pt idx="8">
                  <c:v>2000-2009</c:v>
                </c:pt>
                <c:pt idx="9">
                  <c:v>2010-2019</c:v>
                </c:pt>
              </c:strCache>
            </c:strRef>
          </c:cat>
          <c:val>
            <c:numRef>
              <c:f>F.decade!$D$5:$D$15</c:f>
              <c:numCache>
                <c:formatCode>General</c:formatCode>
                <c:ptCount val="10"/>
                <c:pt idx="0">
                  <c:v>116392</c:v>
                </c:pt>
                <c:pt idx="1">
                  <c:v>804839</c:v>
                </c:pt>
                <c:pt idx="2">
                  <c:v>230838</c:v>
                </c:pt>
                <c:pt idx="3">
                  <c:v>678336</c:v>
                </c:pt>
                <c:pt idx="4">
                  <c:v>2983442</c:v>
                </c:pt>
                <c:pt idx="5">
                  <c:v>8681959</c:v>
                </c:pt>
                <c:pt idx="6">
                  <c:v>20091781</c:v>
                </c:pt>
                <c:pt idx="7">
                  <c:v>70088770</c:v>
                </c:pt>
                <c:pt idx="8">
                  <c:v>173027124</c:v>
                </c:pt>
                <c:pt idx="9">
                  <c:v>122447591</c:v>
                </c:pt>
              </c:numCache>
            </c:numRef>
          </c:val>
        </c:ser>
        <c:axId val="204472320"/>
        <c:axId val="204474240"/>
      </c:barChart>
      <c:catAx>
        <c:axId val="2044723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Decades</a:t>
                </a:r>
              </a:p>
            </c:rich>
          </c:tx>
          <c:layout/>
        </c:title>
        <c:tickLblPos val="nextTo"/>
        <c:crossAx val="204474240"/>
        <c:crosses val="autoZero"/>
        <c:auto val="1"/>
        <c:lblAlgn val="ctr"/>
        <c:lblOffset val="100"/>
      </c:catAx>
      <c:valAx>
        <c:axId val="204474240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Count</a:t>
                </a:r>
                <a:r>
                  <a:rPr lang="en-US" baseline="0"/>
                  <a:t> of Users</a:t>
                </a:r>
                <a:endParaRPr lang="en-US"/>
              </a:p>
            </c:rich>
          </c:tx>
          <c:layout/>
        </c:title>
        <c:numFmt formatCode="General" sourceLinked="1"/>
        <c:tickLblPos val="nextTo"/>
        <c:crossAx val="204472320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8</xdr:row>
      <xdr:rowOff>152400</xdr:rowOff>
    </xdr:from>
    <xdr:to>
      <xdr:col>10</xdr:col>
      <xdr:colOff>129540</xdr:colOff>
      <xdr:row>26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205740</xdr:colOff>
      <xdr:row>1</xdr:row>
      <xdr:rowOff>190500</xdr:rowOff>
    </xdr:from>
    <xdr:to>
      <xdr:col>26</xdr:col>
      <xdr:colOff>228600</xdr:colOff>
      <xdr:row>20</xdr:row>
      <xdr:rowOff>60960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83820</xdr:colOff>
      <xdr:row>13</xdr:row>
      <xdr:rowOff>53340</xdr:rowOff>
    </xdr:from>
    <xdr:to>
      <xdr:col>14</xdr:col>
      <xdr:colOff>190500</xdr:colOff>
      <xdr:row>28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358140</xdr:colOff>
      <xdr:row>5</xdr:row>
      <xdr:rowOff>68580</xdr:rowOff>
    </xdr:from>
    <xdr:to>
      <xdr:col>21</xdr:col>
      <xdr:colOff>53340</xdr:colOff>
      <xdr:row>20</xdr:row>
      <xdr:rowOff>68580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1645920</xdr:colOff>
      <xdr:row>7</xdr:row>
      <xdr:rowOff>68580</xdr:rowOff>
    </xdr:from>
    <xdr:to>
      <xdr:col>9</xdr:col>
      <xdr:colOff>449580</xdr:colOff>
      <xdr:row>22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167640</xdr:colOff>
      <xdr:row>2</xdr:row>
      <xdr:rowOff>30480</xdr:rowOff>
    </xdr:from>
    <xdr:to>
      <xdr:col>27</xdr:col>
      <xdr:colOff>198120</xdr:colOff>
      <xdr:row>22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086.062157175926" createdVersion="3" refreshedVersion="3" minRefreshableVersion="3" recordCount="3888">
  <cacheSource type="worksheet">
    <worksheetSource ref="A1:N3887" sheet="IMDB_Movies - work"/>
  </cacheSource>
  <cacheFields count="15">
    <cacheField name="director_name" numFmtId="0">
      <sharedItems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 count="1509"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s v="Jennifer Lawrence"/>
        <s v="Ryan Reynolds"/>
        <s v="Wayne Knight"/>
        <s v="Steve Carell"/>
        <s v="Bradley Cooper"/>
        <s v="Alexander Gould"/>
        <s v="Rupert Everett"/>
        <s v="Orlando Bloom"/>
        <s v="Tom Hanks"/>
        <s v="Macaulay Culkin"/>
        <s v="J.K. Simmons"/>
        <s v="Bruce Willis"/>
        <s v="Roy Scheider"/>
        <s v="Josh Gad"/>
        <s v="Steve Coogan"/>
        <s v="Robert Pattinson"/>
        <s v="Christopher Lee"/>
        <s v="Nia Vardalos"/>
        <s v="Will Smith"/>
        <s v="Catherine Dyer"/>
        <s v="Judge Reinhold"/>
        <s v="Michael Gough"/>
        <s v="Robert Downey Jr."/>
        <s v="Kathleen Freeman"/>
        <s v="Glenn Morshower"/>
        <s v="Robert De Niro"/>
        <s v="Tom Hardy"/>
        <s v="Johnny Depp"/>
        <s v="Morgan Freeman"/>
        <s v="Ellen Burstyn"/>
        <s v="Demi Moore"/>
        <s v="Hattie McDaniel"/>
        <s v="Robin Williams"/>
        <s v="Daniel Radcliffe"/>
        <s v="Lea Thompson"/>
        <s v="Scarlett Johansson"/>
        <s v="Adriana Caselotti"/>
        <s v="Amy Poehler"/>
        <s v="Olivia Newton-John"/>
        <s v="Steve Buscemi"/>
        <s v="Phaldut Sharma"/>
        <s v="Muse Watson"/>
        <s v="Holly Hunter"/>
        <s v="Zack Ward"/>
        <s v="Mila Kunis"/>
        <s v="Paul Hogan"/>
        <s v="Julia Roberts"/>
        <s v="Mary McDonnell"/>
        <s v="Tom Cruise"/>
        <s v="Justin Timberlake"/>
        <s v="Jason Statham"/>
        <s v="Jesse McCartney"/>
        <s v="Tom Selleck"/>
        <s v="Ariana Richards"/>
        <s v="Rory Culkin"/>
        <s v="Bill Murray"/>
        <s v="Eleanor Parker"/>
        <s v="Kristen Stewart"/>
        <s v="Anna Kendrick"/>
        <s v="Eileen Brennan"/>
        <s v="Sarah Silverman"/>
        <s v="Verne Troyer"/>
        <s v="Philip Seymour Hoffman"/>
        <s v="Gerard Butler"/>
        <s v="Emma Stone"/>
        <s v="Fred Gwynne"/>
        <s v="Channing Tatum"/>
        <s v="Adam Sandler"/>
        <s v="Heather Donahue"/>
        <s v="Peter Dinklage"/>
        <s v="John Belushi"/>
        <s v="Phoebe Cates"/>
        <s v="Clint Howard"/>
        <s v="Matt Lucas"/>
        <s v="Maura Tierney"/>
        <s v="Mei MelanÃ§on"/>
        <s v="Matt Damon"/>
        <s v="Aldis Hodge"/>
        <s v="Craig Roberts"/>
        <s v="Steve Bastoni"/>
        <s v="Al Pacino"/>
        <s v="Anil Kapoor"/>
        <s v="Jennifer Ehle"/>
        <s v="Colm Feore"/>
        <s v="Dean Stockwell"/>
        <s v="John Ratzenberger"/>
        <s v="Colin Firth"/>
        <s v="Aidan Turner"/>
        <s v="Liam Neeson"/>
        <s v="Harold Ramis"/>
        <s v="Jada Pinkett Smith"/>
        <s v="Alan Rickman"/>
        <s v="Goran Visnjic"/>
        <s v="Mackenzie Foy"/>
        <s v="Joseph Gordon-Levitt"/>
        <s v="Madeline Kahn"/>
        <s v="Michael Rapaport"/>
        <s v="Sylvester Stallone"/>
        <s v="Denis Leary"/>
        <s v="Alyson Hannigan"/>
        <s v="Clint Eastwood"/>
        <s v="Kevin Spacey"/>
        <s v="Laura-Leigh"/>
        <s v="Osama bin Laden"/>
        <s v="Chen Chang"/>
        <s v="Shailene Woodley"/>
        <s v="Judy Greer"/>
        <s v="Adam Goldberg"/>
        <s v="Anthony Hopkins"/>
        <s v="Jim Broadbent"/>
        <s v="Lauren Holly"/>
        <s v="Luenell"/>
        <s v="Rene Russo"/>
        <s v="Bruce McGill"/>
        <s v="Bob Balaban"/>
        <s v="Keanu Reeves"/>
        <s v="Albert Brooks"/>
        <s v="Micah Sloat"/>
        <s v="Scatman Crothers"/>
        <s v="Patrick Fugit"/>
        <s v="Paul Walker"/>
        <s v="Hayley Atwell"/>
        <s v="Hugh Jackman"/>
        <s v="Albert Finney"/>
        <s v="Dwayne Johnson"/>
        <s v="Joe Morton"/>
        <s v="Peter Greene"/>
        <s v="Tia Carrere"/>
        <s v="Art Hindle"/>
        <s v="Julie Christie"/>
        <s v="Will Ferrell"/>
        <s v="Sarah Michelle Gellar"/>
        <s v="Angus T. Jones"/>
        <s v="Jon Favreau"/>
        <s v="Johanna Braddy"/>
        <s v="Tom Welling"/>
        <s v="Brad Pitt"/>
        <s v="Lupe Ontiveros"/>
        <s v="Bam Margera"/>
        <s v="Bill Cobbs"/>
        <s v="Kelly Preston"/>
        <s v="Katharine Ross"/>
        <s v="Ed Wynn"/>
        <s v="Gary Cole"/>
        <s v="Scott Glenn"/>
        <s v="Clea DuVall"/>
        <s v="Sandra Ellis Lafferty"/>
        <s v="Michael Nouri"/>
        <s v="Meryl Streep"/>
        <s v="Ethan Embry"/>
        <s v="Tim Conway"/>
        <s v="Michael Jeter"/>
        <s v="David Arquette"/>
        <s v="Nia Long"/>
        <s v="Jackson Nicoll"/>
        <s v="Alex Pettyfer"/>
        <s v="Ryan Gosling"/>
        <s v="Sharlto Copley"/>
        <s v="Jonathan Winters"/>
        <s v="Angelina Jolie Pitt"/>
        <s v="Jerry Ferrara"/>
        <s v="Leonard Nimoy"/>
        <s v="Djimon Hounsou"/>
        <s v="Jamie Lee Curtis"/>
        <s v="James Franco"/>
        <s v="Eric Dane"/>
        <s v="Emmanuelle Vaugier"/>
        <s v="Martin Kove"/>
        <s v="Sprague Grayden"/>
        <s v="Mel Blanc"/>
        <s v="Henry Cavill"/>
        <s v="Cary-Hiroyuki Tagawa"/>
        <s v="Peter Graves"/>
        <s v="Lucas Grabeel"/>
        <s v="Chris Brown"/>
        <s v="Fionnula Flanagan"/>
        <s v="Stockard Channing"/>
        <s v="Jacob Vargas"/>
        <s v="Marlon Brando"/>
        <s v="Oprah Winfrey"/>
        <s v="Lin Shaye"/>
        <s v="Bruce Spence"/>
        <s v="Sean Patrick Thomas"/>
        <s v="Alfre Woodard"/>
        <s v="Alexa PenaVega"/>
        <s v="Omar Epps"/>
        <s v="Benedict Cumberbatch"/>
        <s v="Linda Cardellini"/>
        <s v="Joel Courtney"/>
        <s v="Bruno Kirby"/>
        <s v="Steve Guttenberg"/>
        <s v="Elizabeth Daily"/>
        <s v="Michael O'Neill"/>
        <s v="Alicia Witt"/>
        <s v="Mekhi Phifer"/>
        <s v="Anjelica Huston"/>
        <s v="Tom Wilkinson"/>
        <s v="Amy Schumer"/>
        <s v="Leopold Stokowski"/>
        <s v="Jon Hamm"/>
        <s v="Nicolas Cage"/>
        <s v="Oliver Platt"/>
        <s v="Robert Duvall"/>
        <s v="Dianne Wiest"/>
        <s v="Anne Hathaway"/>
        <s v="Vin Diesel"/>
        <s v="Costas Mandylor"/>
        <s v="Tina Fey"/>
        <s v="Jake Gyllenhaal"/>
        <s v="Frank Grillo"/>
        <s v="Ki Hong Lee"/>
        <s v="Tom Skerritt"/>
        <s v="Michael Biehn"/>
        <s v="Heather O'Rourke"/>
        <s v="Noel Fisher"/>
        <s v="Kate Winslet"/>
        <s v="Natascha McElhone"/>
        <s v="Richard Tyson"/>
        <s v="Rob Riggle"/>
        <s v="Josh Hutcherson"/>
        <s v="John Doman"/>
        <s v="George Kennedy"/>
        <s v="Denzel Washington"/>
        <s v="Noel Gugliemi"/>
        <s v="Javier Botet"/>
        <s v="Regina Hall"/>
        <s v="Candice Bergen"/>
        <s v="Imelda Staunton"/>
        <s v="Rhys Wakefield"/>
        <s v="Sean Young"/>
        <s v="Ocean James"/>
        <s v="Sarah Roemer"/>
        <s v="Usher Raymond"/>
        <s v="Virginia Madsen"/>
        <s v="Jennifer Garner"/>
        <s v="Kirsten Dunst"/>
        <s v="Catherine O'Hara"/>
        <s v="Larry Miller"/>
        <s v="Darcy Donavan"/>
        <s v="Alex Veadov"/>
        <s v="Damon Wayans Jr."/>
        <s v="Boris Kodjoe"/>
        <s v="Andrew Garfield"/>
        <s v="Lili Taylor"/>
        <s v="Janeane Garofalo"/>
        <s v="Matthew McConaughey"/>
        <s v="Dennis Quaid"/>
        <s v="Jeremy Renner"/>
        <s v="Mike Vogel"/>
        <s v="Jeremy Brett"/>
        <s v="Victor Wong"/>
        <s v="Desmond Llewelyn"/>
        <s v="Ronny Cox"/>
        <s v="Margot Kidder"/>
        <s v="Michael Emerson"/>
        <s v="Carmen Perez"/>
        <s v="Doug E. Doug"/>
        <s v="Kevin Nash"/>
        <s v="Harold Perrineau"/>
        <s v="Alice Krige"/>
        <s v="Ethan Suplee"/>
        <s v="Michael Kelly"/>
        <s v="Christopher Lambert"/>
        <s v="Kelly Macdonald"/>
        <s v="Bailee Madison"/>
        <s v="Fernanda Andrade"/>
        <s v="Katharine Isabelle"/>
        <s v="Billy Burke"/>
        <s v="John Cothran"/>
        <s v="Matt Bomer"/>
        <s v="Martin Short"/>
        <s v="Olivia Munn"/>
        <s v="Finn Wittrock"/>
        <s v="Eric Idle"/>
        <s v="Brendan Fraser"/>
        <s v="Emily Osment"/>
        <s v="Kelly Rutherford"/>
        <s v="ChloÃ« Grace Moretz"/>
        <s v="Matt Shively"/>
        <s v="Adam Baldwin"/>
        <s v="Izabella Scorupco"/>
        <s v="Kristin Scott Thomas"/>
        <s v="Ana de la Reguera"/>
        <s v="Honor Blackman"/>
        <s v="Don Cheadle"/>
        <s v="Esai Morales"/>
        <s v="John Witherspoon"/>
        <s v="Tim Blake Nelson"/>
        <s v="Bradley Whitford"/>
        <s v="Chris Elliott"/>
        <s v="LeVar Burton"/>
        <s v="Drew Powell"/>
        <s v="Harry Lennix"/>
        <s v="Bruce Greenwood"/>
        <s v="Roger Allam"/>
        <s v="Beverly D'Angelo"/>
        <s v="Lena Olin"/>
        <s v="Miranda Cosgrove"/>
        <s v="James Coburn"/>
        <s v="Miko Hughes"/>
        <s v="Julie Benz"/>
        <s v="Deborah Kara Unger"/>
        <s v="Beau Mirchoff"/>
        <s v="John Amos"/>
        <s v="Michael Fassbender"/>
        <s v="Treat Williams"/>
        <s v="Jimmy Bennett"/>
        <s v="Danielle Kotch"/>
        <s v="Cicely Tyson"/>
        <s v="Mary Lynn Rajskub"/>
        <s v="George Carlin"/>
        <s v="Shane Black"/>
        <s v="Keir Dullea"/>
        <s v="Donald Faison"/>
        <s v="Marshall Bell"/>
        <s v="Matthew Perry"/>
        <s v="Jon Heder"/>
        <s v="Don Johnson"/>
        <s v="Jerry Stiller"/>
        <s v="David Lyons"/>
        <s v="Dax Flame"/>
        <s v="Jeff Bennett"/>
        <s v="Karen Allen"/>
        <s v="Jay Hernandez"/>
        <s v="Tuesday Knight"/>
        <s v="Jim Parsons"/>
        <s v="Bernie Mac"/>
        <s v="Delroy Lindo"/>
        <s v="Will Forte"/>
        <s v="Romany Malco"/>
        <s v="D.B. Woodside"/>
        <s v="Topol"/>
        <s v="Raven-SymonÃ©"/>
        <s v="Lane Smith"/>
        <s v="Louis Jourdan"/>
        <s v="John Saxon"/>
        <s v="Michael Jai White"/>
        <s v="David Carradine"/>
        <s v="Kurt Fuller"/>
        <s v="Robert Forster"/>
        <s v="Eugenio Derbez"/>
        <s v="Leslie Bibb"/>
        <s v="Joe Lo Truglio"/>
        <s v="Caleb Landry Jones"/>
        <s v="Antony Starr"/>
        <s v="Frances Bavier"/>
        <s v="Bella Thorne"/>
        <s v="Michael Imperioli"/>
        <s v="Bob Hoskins"/>
        <s v="Corbin Bernsen"/>
        <s v="Busy Philipps"/>
        <s v="Eric Mendenhall"/>
        <s v="Gary Oldman"/>
        <s v="Taran Killam"/>
        <s v="Charlotte Rampling"/>
        <s v="Roma Downey"/>
        <s v="Rita Moreno"/>
        <s v="Essence Atkins"/>
        <s v="Mo'Nique"/>
        <s v="Shelley Duvall"/>
        <s v="Ã“scar Jaenada"/>
        <s v="Lou Taylor Pucci"/>
        <s v="Noah Huntley"/>
        <s v="QuvenzhanÃ© Wallis"/>
        <s v="Chris Evans"/>
        <s v="Miriam Margolyes"/>
        <s v="Jensen Ackles"/>
        <s v="Leonard Roberts"/>
        <s v="Eddie Cahill"/>
        <s v="Vivica A. Fox"/>
        <s v="Sam Claflin"/>
        <s v="Vanessa Williams"/>
        <s v="Judith Barsi"/>
        <s v="Blythe Danner"/>
        <s v="Bingbing Li"/>
        <s v="Bokeem Woodbine"/>
        <s v="Woody Allen"/>
        <s v="Kyra Sedgwick"/>
        <s v="Hope Davis"/>
        <s v="Cassie Ventura"/>
        <s v="Erika Christensen"/>
        <s v="Dolly Parton"/>
        <s v="Julian Glover"/>
        <s v="Chazz Palminteri"/>
        <s v="Rosario Dawson"/>
        <s v="Louis Lombardi"/>
        <s v="Jeffrey Jones"/>
        <s v="Donald Pleasence"/>
        <s v="Radha Mitchell"/>
        <s v="Carol Ann Susi"/>
        <s v="Loretta Devine"/>
        <s v="Dorian Missick"/>
        <s v="Jeff Bridges"/>
        <s v="Joe Mantegna"/>
        <s v="Kirk Cameron"/>
        <s v="Ty Burrell"/>
        <s v="Madeline Carroll"/>
        <s v="Frankie Muniz"/>
        <s v="Caroline Munro"/>
        <s v="Mahadeo Shivraj"/>
        <s v="Charlyne Yi"/>
        <s v="Ben Davies"/>
        <s v="Wes Studi"/>
        <s v="Manish Dayal"/>
        <s v="Richard Brooker"/>
        <s v="Jennifer Freeman"/>
        <s v="David Oyelowo"/>
        <s v="Gloria Grahame"/>
        <s v="Robert Pine"/>
        <s v="Jack Palance"/>
        <s v="Zachary Gordon"/>
        <s v="Bill Duke"/>
        <s v="Dan Byrd"/>
        <s v="Ryan Guzman"/>
        <s v="Cory Hardrict"/>
        <s v="Janet Leigh"/>
        <s v="Francesca Capaldi"/>
        <s v="Dylan Walsh"/>
        <s v="Minnie Driver"/>
        <s v="Richard Burton"/>
        <s v="Jet Li"/>
        <s v="Barack Obama"/>
        <s v="Jason Alexander"/>
        <s v="Judie Aronson"/>
        <s v="Gunnar Hansen"/>
        <s v="Gary Dourdan"/>
        <s v="Ming-Na Wen"/>
        <s v="Shelley Hennig"/>
        <s v="Sally Kirkland"/>
        <s v="Noah Taylor"/>
        <s v="Daniel Roebuck"/>
        <s v="Alice Greczyn"/>
        <s v="Lauren German"/>
        <s v="Blanchard Ryan"/>
        <s v="Charlize Theron"/>
        <s v="David Jason Perez"/>
        <s v="BÃ©rÃ©nice Bejo"/>
        <s v="Josh Charles"/>
        <s v="Sophia Myles"/>
        <s v="Chelan Simmons"/>
        <s v="Archie Panjabi"/>
        <s v="Michael Angarano"/>
        <s v="Hal Holbrook"/>
        <s v="Ken Howard"/>
        <s v="Miguel Ferrer"/>
        <s v="Roger Rees"/>
        <s v="Yaphet Kotto"/>
        <s v="Dylan Baker"/>
        <s v="Snoop Dogg"/>
        <s v="Lois Smith"/>
        <s v="Haley Joel Osment"/>
        <s v="Clu Gulager"/>
        <s v="Michael Wincott"/>
        <s v="Norman Reedus"/>
        <s v="Adam Scott"/>
        <s v="Morgan Saylor"/>
        <s v="Richard Cabral"/>
        <s v="Julie Walters"/>
        <s v="Heath Ledger"/>
        <s v="Nate Parker"/>
        <s v="Faizon Love"/>
        <s v="Martin Landau"/>
        <s v="Krista Allen"/>
        <s v="Barry Watson"/>
        <s v="Natasha Lyonne"/>
        <s v="Danneel Ackles"/>
        <s v="Mark Gatiss"/>
        <s v="Teo Halm"/>
        <s v="Lauren Cohan"/>
        <s v="Clayton Snyder"/>
        <s v="Paige Turco"/>
        <s v="Raoul Bova"/>
        <s v="Angie Dickinson"/>
        <s v="Britney Spears"/>
        <s v="Jordana Brewster"/>
        <s v="Natasha Henstridge"/>
        <s v="Sanaa Lathan"/>
        <s v="Billy Crudup"/>
        <s v="FranÃ§oise Yip"/>
        <s v="Ryan O'Neal"/>
        <s v="Jon Lovitz"/>
        <s v="Jack McBrayer"/>
        <s v="Arliss Howard"/>
        <s v="Jennifer Esposito"/>
        <s v="Armando Riesco"/>
        <s v="Catherine Hicks"/>
        <s v="William Holden"/>
        <s v="Ivana Baquero"/>
        <s v="Tina Turner"/>
        <s v="Rufus Sewell"/>
        <s v="Bojana Novakovic"/>
        <s v="Peter Gallagher"/>
        <s v="Tina Desai"/>
        <s v="Vanessa Redgrave"/>
        <s v="Mike Starr"/>
        <s v="Michiel Huisman"/>
        <s v="Robert Shaw"/>
        <s v="James Lafferty"/>
        <s v="Pfeifer Brown"/>
        <s v="Taylor Lautner"/>
        <s v="MyAnna Buring"/>
        <s v="Olivia Wilde"/>
        <s v="Ari Graynor"/>
        <s v="Sterling Jerins"/>
        <s v="Julian Sands"/>
        <s v="Nehemiah Persoff"/>
        <s v="Dania Ramirez"/>
        <s v="Jeff Fahey"/>
        <s v="Odeya Rush"/>
        <s v="Lilli Lavine"/>
        <s v="Shannon Elizabeth"/>
        <s v="Jeffrey Combs"/>
        <s v="Sydney Pollack"/>
        <s v="James Nesbitt"/>
        <s v="Will Patton"/>
        <s v="Julian Richings"/>
        <s v="Kevin Zegers"/>
        <s v="Todd Stashwick"/>
        <s v="Rob Paulsen"/>
        <s v="Myrna Loy"/>
        <s v="Brenda Song"/>
        <s v="Ellar Coltrane"/>
        <s v="Mark Margolis"/>
        <s v="Leighton Meester"/>
        <s v="Joe Don Baker"/>
        <s v="Sullivan Stapleton"/>
        <s v="Ruby Dee"/>
        <s v="Eddie Redmayne"/>
        <s v="Seymour Cassel"/>
        <s v="David Keith"/>
        <s v="Liam Aiken"/>
        <s v="Frank Welker"/>
        <s v="Sarah Carter"/>
        <s v="Patrick Macnee"/>
        <s v="Robin Wright"/>
        <s v="Nat Wolff"/>
        <s v="Tim Holmes"/>
        <s v="Zooey Deschanel"/>
        <s v="Andrew Fiscella"/>
        <s v="Bernie Casey"/>
        <s v="Margaret Hamilton"/>
        <s v="Salma Hayek"/>
        <s v="Jason Patric"/>
        <s v="Hector Elizondo"/>
        <s v="Tiffany Helm"/>
        <s v="Joaquim de Almeida"/>
        <s v="Harry Styles"/>
        <s v="Quentin Tarantino"/>
        <s v="Scout Taylor-Compton"/>
        <s v="Greg Grunberg"/>
        <s v="Toby Stephens"/>
        <s v="Ricardo DarÃ­n"/>
        <s v="Nicki Aycox"/>
        <s v="Mackenzie Davis"/>
        <s v="Elizabeth McGovern"/>
        <s v="Bono"/>
        <s v="James Kyson"/>
        <s v="Betsy Palmer"/>
        <s v="Laila Haley"/>
        <s v="Tony Goldwyn"/>
        <s v="Richard Lawson"/>
        <s v="Curtis Armstrong"/>
        <s v="William Smith"/>
        <s v="Mia Sara"/>
        <s v="Geoffrey Arend"/>
        <s v="Michael Moore"/>
        <s v="Milla Jovovich"/>
        <s v="Lew Temple"/>
        <s v="Eva Green"/>
        <s v="Edgar Arreola"/>
        <s v="Peter Firth"/>
        <s v="Diedrich Bader"/>
        <s v="Ioan Gruffudd"/>
        <s v="Jack Davenport"/>
        <s v="Eoin Macken"/>
        <s v="Callum Rennie"/>
        <s v="Woody Strode"/>
        <s v="Christian Clemenson"/>
        <s v="Dane Cook"/>
        <s v="Kane Hodder"/>
        <s v="Ben Feldman"/>
        <s v="Nancy O'Dell"/>
        <s v="Heather Locklear"/>
        <s v="Patton Oswalt"/>
        <s v="Scoot McNairy"/>
        <s v="Farrah Fawcett"/>
        <s v="Telly Savalas"/>
        <s v="Adam Garcia"/>
        <s v="Benjamin A. Onyango"/>
        <s v="John Beasley"/>
        <s v="Henry Ian Cusick"/>
        <s v="Stephen Root"/>
        <s v="Bill Bailey"/>
        <s v="Violante Placido"/>
        <s v="Hunter Parrish"/>
        <s v="Kath Soucie"/>
        <s v="Jenny Agutter"/>
        <s v="Jon Seda"/>
        <s v="Joan Rivers"/>
        <s v="Sally Hawkins"/>
        <s v="Steve Irwin"/>
        <s v="Vincent Schiavelli"/>
        <s v="Steven Mackintosh"/>
        <s v="Jennifer Saunders"/>
        <s v="Jim Meskimen"/>
        <s v="Ahna O'Reilly"/>
        <s v="Jessie T. Usher"/>
        <s v="Bolo Yeung"/>
        <s v="ZoÃ« Kravitz"/>
        <s v="Ursula Andress"/>
        <s v="Keisha Castle-Hughes"/>
        <s v="William Schallert"/>
        <s v="Charlie McDermott"/>
        <s v="Isaac Hayes"/>
        <s v="Lisa Wilcox"/>
        <s v="Kathleen Quinlan"/>
        <s v="Denis O'Hare"/>
        <s v="Jeremy Irvine"/>
        <s v="LL Cool J"/>
        <s v="Andrew Robinson"/>
        <s v="Gregory Smith"/>
        <s v="Janet Jackson"/>
        <s v="Ashley Rickards"/>
        <s v="Lexie Contursi"/>
        <s v="Dave Chappelle"/>
        <s v="Ben Gazzara"/>
        <s v="Vincent Pastore"/>
        <s v="Joe Cocker"/>
        <s v="Warren Christie"/>
        <s v="Justin Chon"/>
        <s v="Maika Monroe"/>
        <s v="John Michael Higgins"/>
        <s v="Joseph Cotten"/>
        <s v="Alyson Stoner"/>
        <s v="Peter Capaldi"/>
        <s v="Jimmy Fallon"/>
        <s v="William McNamara"/>
        <s v="Marisa Saks"/>
        <s v="Topher Grace"/>
        <s v="Tom Atkins"/>
        <s v="Misha Gabriel Hamilton"/>
        <s v="Thomas F. Wilson"/>
        <s v="Maribel VerdÃº"/>
        <s v="Phil Vischer"/>
        <s v="Vinessa Shaw"/>
        <s v="Mike Epps"/>
        <s v="Chemeeka Walker"/>
        <s v="Kim Director"/>
        <s v="David Zayas"/>
        <s v="Sierra McCormick"/>
        <s v="Naomi Watts"/>
        <s v="Rudy Youngblood"/>
        <s v="Craig Parker"/>
        <s v="Jennifer Jason Leigh"/>
        <s v="Sharon Small"/>
        <s v="Eric Sheffer Stevens"/>
        <s v="Bill Maher"/>
        <s v="Kimberly Elise"/>
        <s v="Fann Wong"/>
        <s v="Elina Alminas"/>
        <s v="Richard Wilson"/>
        <s v="Marley Shelton"/>
        <s v="Talulah Riley"/>
        <s v="Sarah Polley"/>
        <s v="Wendi McLendon-Covey"/>
        <s v="Gary Weeks"/>
        <s v="Jessica Barden"/>
        <s v="Shari Albert"/>
        <s v="Craig Stark"/>
        <s v="Alex Kendrick"/>
        <s v="Luke Bracey"/>
        <s v="Jay Laga'aia"/>
        <s v="Sid Haig"/>
        <s v="Christine Taylor"/>
        <s v="Willie Garson"/>
        <s v="Brian Dennehy"/>
        <s v="Stephen Collins"/>
        <s v="Andy Lau"/>
        <s v="Christopher Nicholas Smith"/>
        <s v="Alicia Goranson"/>
        <s v="Peter Serafinowicz"/>
        <s v="Laura Ramsey"/>
        <s v="Brittany Daniel"/>
        <s v="Steven Bauer"/>
        <s v="Sebastian Koch"/>
        <s v="Glen Hansard"/>
        <s v="Kathleen Turner"/>
        <s v="Illeana Douglas"/>
        <s v="Bianca Kajlich"/>
        <s v="Jenna Fischer"/>
        <s v="Julian Morris"/>
        <s v="Meg Foster"/>
        <s v="Hulk Hogan"/>
        <s v="Samira Wiley"/>
        <s v="Jurnee Smollett-Bell"/>
        <s v="Zach Gilford"/>
        <s v="Alison Brie"/>
        <s v="F. Murray Abraham"/>
        <s v="Caroline Dhavernas"/>
        <s v="Common"/>
        <s v="Corinna Harney"/>
        <s v="Mako"/>
        <s v="Jessica Lowndes"/>
        <s v="Khandi Alexander"/>
        <s v="Carmen Electra"/>
        <s v="James Corden"/>
        <s v="Viggo Mortensen"/>
        <s v="Charles Napier"/>
        <s v="Dominic Cooper"/>
        <s v="Tisha Campbell-Martin"/>
        <s v="Lily Tomlin"/>
        <s v="Lisa Ann Walter"/>
        <s v="Daniel von Bargen"/>
        <s v="Julia Ormond"/>
        <s v="Toby Jones"/>
        <s v="Danny Huston"/>
        <s v="Lily Atkinson"/>
        <s v="Gerry Bednob"/>
        <s v="Omari Hardwick"/>
        <s v="Luke Newberry"/>
        <s v="Alexis Arquette"/>
        <s v="Drake Bell"/>
        <s v="Oliver Hudson"/>
        <s v="Lochlyn Munro"/>
        <s v="Kieran Culkin"/>
        <s v="William Gates"/>
        <s v="Elden Henson"/>
        <s v="Lisa Edelstein"/>
        <s v="Johnny Cannizzaro"/>
        <s v="Richard Burgi"/>
        <s v="Vernon Wells"/>
        <s v="S. Epatha Merkerson"/>
        <s v="Naseeruddin Shah"/>
        <s v="Greg Germann"/>
        <s v="Joe Estevez"/>
        <s v="Oliver Reed"/>
        <s v="Estella Warren"/>
        <s v="Fred Willard"/>
        <s v="Shahab Hosseini"/>
        <s v="Tammin Sursok"/>
        <s v="Nicholas Gonzalez"/>
        <s v="Peter Fonda"/>
        <s v="America Ferrera"/>
        <s v="Angell Conwell"/>
        <s v="Steve Oedekerk"/>
        <s v="Scott Cohen"/>
        <s v="Michael Smiley"/>
        <s v="Alison Lohman"/>
        <s v="Collette Wolfe"/>
        <s v="John Mahoney"/>
        <s v="Brian Thompson"/>
        <s v="Brandon T. Jackson"/>
        <s v="William Baldwin"/>
        <s v="Jeff Kober"/>
        <s v="Hayden Christensen"/>
        <s v="Kevin Grevioux"/>
        <s v="Reba McEntire"/>
        <s v="Devin Ratray"/>
        <s v="Kay Panabaker"/>
        <s v="Lorraine Bracco"/>
        <s v="Charles S. Dutton"/>
        <s v="Tony Nappo"/>
        <s v="Kathleen Wilhoite"/>
        <s v="Christian Monzon"/>
        <s v="Robert Townsend"/>
        <s v="Seamus Davey-Fitzpatrick"/>
        <s v="George Coe"/>
        <s v="Kevin Sussman"/>
        <s v="Jason Flemyng"/>
        <s v="Fanny Ardant"/>
        <s v="W. Earl Brown"/>
        <s v="Suraj Sharma"/>
        <s v="John Astin"/>
        <s v="Gena Rowlands"/>
        <s v="Kenneth Tobey"/>
        <s v="Logan Lerman"/>
        <s v="Michael Greyeyes"/>
        <s v="Jack Reynor"/>
        <s v="Lara Jill Miller"/>
        <s v="Christoph Waltz"/>
        <s v="Kelsey Grammer"/>
        <s v="Jere Burns"/>
        <s v="Angus Scrimm"/>
        <s v="Alice Braga"/>
        <s v="Keenan Wynn"/>
        <s v="William Hurt"/>
        <s v="Clifton Collins Jr."/>
        <s v="Eddie Griffin"/>
        <s v="Ashley Williams"/>
        <s v="Heather Matarazzo"/>
        <s v="Sheryl Crow"/>
        <s v="Aunjanue Ellis"/>
        <s v="DamiÃ¡n AlcÃ¡zar"/>
        <s v="Moritz Bleibtreu"/>
        <s v="Geraldine Chaplin"/>
        <s v="Charlie Korsmo"/>
        <s v="Michael Dudikoff"/>
        <s v="Leon"/>
        <s v="Mhairi Calvey"/>
        <s v="Parry Shen"/>
        <s v="Catalina Sandino Moreno"/>
        <s v="Tiago Riani"/>
        <s v="Adriana Barraza"/>
        <s v="Bill Johnson"/>
        <s v="Tom Hughes"/>
        <s v="Nawazuddin Siddiqui"/>
        <s v="Debra Messing"/>
        <s v="Vernon Dobtcheff"/>
        <s v="Iko Uwais"/>
        <s v="Shawna Waldron"/>
        <s v="Jason Mewes"/>
        <s v="Lee Majors"/>
        <s v="Hanno PÃ¶schl"/>
        <s v="Stephen Carr"/>
        <s v="Jeanne Tripplehorn"/>
        <s v="Lea Michele"/>
        <s v="Stacy Edwards"/>
        <s v="Jeremy Shada"/>
        <s v="Randy Wayne"/>
        <s v="Olivier Martinez"/>
        <s v="Bebe Neuwirth"/>
        <s v="Chris Eigeman"/>
        <s v="Fernanda Montenegro"/>
        <s v="Connie Nielsen"/>
        <s v="Robert Davi"/>
        <s v="John Heard"/>
        <s v="Emma Bell"/>
        <s v="Eddie Cibrian"/>
        <s v="Ian Somerhalder"/>
        <s v="Phil Davis"/>
        <s v="Emily Watson"/>
        <s v="Anita Page"/>
        <s v="Ginger Rogers"/>
        <s v="Claudia Christian"/>
        <s v="Ted Raimi"/>
        <s v="DemiÃ¡n Bichir"/>
        <s v="Sissy Spacek"/>
        <s v="Lawrence Gilliard Jr."/>
        <s v="Michael Joiner"/>
        <s v="Michael Stuhlbarg"/>
        <s v="Cameron Monaghan"/>
        <s v="Robert Ri'chard"/>
        <s v="Carlos Gallardo"/>
        <s v="Richard E. Grant"/>
        <s v="Paul McGill"/>
        <s v="Donald Glover"/>
        <s v="Xander Berkeley"/>
        <s v="Najarra Townsend"/>
        <s v="Sam Trammell"/>
        <s v="Brendan Fehr"/>
        <s v="Nicole Ari Parker"/>
        <s v="Chase Ellison"/>
        <s v="Chris Moss"/>
        <s v="Joan Allen"/>
        <s v="Hill Harper"/>
        <s v="Dyan Cannon"/>
        <s v="Peter Mensah"/>
        <s v="Vanessa Lengies"/>
        <s v="Gabriel Millman"/>
        <s v="Terry Funk"/>
        <s v="Jason Priestley"/>
        <s v="Mark Duplass"/>
        <s v="CÃ©cile De France"/>
        <s v="Wesley Jonathan"/>
        <s v="Irvin Kershner"/>
        <s v="Simon Abkarian"/>
        <s v="Emily Rios"/>
        <s v="Victor Rasuk"/>
        <s v="Aidan Quinn"/>
        <s v="Paul Sorvino"/>
        <s v="Robin Lord Taylor"/>
        <s v="Tommy Pallotta"/>
        <s v="Kurtwood Smith"/>
        <s v="Daryl Sabara"/>
        <s v="Brian Blessed"/>
        <s v="Fran Drescher"/>
        <s v="Callie Thorne"/>
        <s v="Indira Varma"/>
        <s v="Marina Golbahari"/>
        <s v="Kimberly J. Brown"/>
        <s v="Frank Langella"/>
        <s v="Dan Futterman"/>
        <s v="Wilford Brimley"/>
        <s v="Ari Folman"/>
        <s v="Kirby Heyborne"/>
        <s v="Bahare Seddiqi"/>
        <s v="Justin Theroux"/>
        <s v="Laura Harring"/>
        <s v="Ed Begley Jr."/>
        <s v="Ezra Miller"/>
        <s v="Fereshteh Sadre Orafaiy"/>
        <s v="John Robinson"/>
        <s v="Purva Bedi"/>
        <s v="Rachel True"/>
        <s v="Rick Yune"/>
        <s v="Anamaria Marinca"/>
        <s v="Greg Ayres"/>
        <s v="Jim Belushi"/>
        <s v="Kristy Swanson"/>
        <s v="Rupert Graves"/>
        <s v="Corbin Allred"/>
        <s v="Tika Sumpter"/>
        <s v="Sasha Alexander"/>
        <s v="Matt Walsh"/>
        <s v="Adam LeFevre"/>
        <s v="Shane Carruth"/>
        <s v="Rachel Dratch"/>
        <s v="James Wolk"/>
        <s v="Tom Cullen"/>
        <s v="Ulrich Thomsen"/>
        <s v="Lena Dunham"/>
        <s v="Terry Kiser"/>
        <s v="Wanda Sykes"/>
        <s v="Jonathan Brandis"/>
        <s v="Eddie Izzard"/>
        <s v="Kevin Corrigan"/>
        <s v="Carlos Ponce"/>
        <s v="Alanna Ubach"/>
        <s v="Ally Walker"/>
        <s v="Walter Koenig"/>
        <s v="Sheryl Lee"/>
        <s v="Derick Martini"/>
        <s v="Joseph Campanella"/>
        <s v="Allison Dean"/>
        <s v="Paul Schneider"/>
        <s v="The Dalai Lama"/>
        <s v="Divine"/>
        <s v="Roy Billing"/>
        <s v="Maggie Cheung"/>
        <s v="David Hewlett"/>
        <s v="Kevin Pollak"/>
        <s v="John August"/>
        <s v="Tzi Ma"/>
        <s v="Fay Masterson"/>
        <s v="Ian Gamazon"/>
        <s v="Zoe Lister-Jones"/>
        <s v="Odessa Rae"/>
        <s v="Lubna Azabal"/>
        <s v="Dreama Walker"/>
        <s v="Jeremy Davies"/>
        <s v="Amir Talai"/>
        <s v="Bill Farmer"/>
        <s v="Matisyahu"/>
        <s v="Temple Grandin"/>
        <s v="Kerry BishÃ©"/>
        <s v="Abbie Cornish"/>
        <s v="Sook-Yin Lee"/>
        <s v="Sonja Sohn"/>
        <s v="Don Brooks"/>
        <s v="William Joseph Elk III"/>
        <s v="Daniel London"/>
        <s v="Paul McCartney"/>
        <s v="Charis Michelsen"/>
        <s v="Lambert Wilson"/>
        <s v="Ally Sheedy"/>
        <s v="Terry Pheto"/>
        <s v="Tony Doupe"/>
        <s v="Ray Winstone"/>
        <s v="Brendan Doogie Milewski"/>
        <s v="Johnny Lewis"/>
        <s v="Brighton Sharbino"/>
        <s v="Ariel Hsing"/>
        <s v="Naderev Sano"/>
        <s v="Edie Falco"/>
        <s v="Don Wallace"/>
        <s v="Darryl Hunt"/>
        <s v="Nolan Gerard Funk"/>
        <s v="Mark Zupan"/>
        <s v="James Urbaniak"/>
        <s v="Yasmine Al Massri"/>
        <s v="Monica Calhoun"/>
        <s v="Robert John Burke"/>
        <s v="Catriona MacColl"/>
        <s v="Tatyana Ali"/>
        <s v="Ornella Muti"/>
        <s v="David Mamet"/>
        <s v="James Duval"/>
        <s v="Tommy Sheppard"/>
        <s v="Karisma Kapoor"/>
        <s v="Haley Ramm"/>
        <s v="John Enos III"/>
        <s v="Amos Oz"/>
        <s v="Trey Parker"/>
        <s v="Stacy Keach"/>
        <s v="Monique Gabriela Curnen"/>
        <s v="David Hyde Pierce"/>
        <s v="Tori Spelling"/>
        <s v="John Karyus"/>
        <s v="Elizabeth Streb"/>
        <s v="Peter Coyote"/>
        <s v="Jim Gaffigan"/>
        <s v="Gretchen Mol"/>
        <s v="Anwar Congo"/>
        <s v="Katy Mixon"/>
        <s v="Alexander SkarsgÃ¥rd"/>
        <s v="Johannes Silberschneider"/>
        <s v="Frances Fisher"/>
        <s v="Shane Dawson"/>
        <s v="Campbell Scott"/>
        <s v="Cheech Marin"/>
        <s v="Kendyl Joi"/>
        <s v="Shirley Henderson"/>
        <s v="Jason Marsden"/>
        <s v="Connor Paolo"/>
        <s v="Robyn Lively"/>
        <s v="Paddy Considine"/>
        <s v="Irene Bedard"/>
        <s v="Christopher Meloni"/>
        <s v="Raymond J. Barry"/>
        <s v="Josh Swanson"/>
        <s v="Shiri Appleby"/>
        <s v="Alex Gibney"/>
        <s v="Florian Lukas"/>
        <s v="Gladys Cooper"/>
        <s v="Rip Torn"/>
        <s v="BjÃ¸rn Sundquist"/>
        <s v="Beau Bridges"/>
        <s v="Gavin MacLeod"/>
        <s v="Min-sik Choi"/>
        <s v="Amanda Schull"/>
        <s v="Merab Ninidze"/>
        <s v="PelÃ©"/>
        <s v="John F. Kennedy"/>
        <s v="G.W. Krauss"/>
        <s v="Noah Danby"/>
        <s v="Matthew Ziff"/>
        <s v="KÃ´ji Yakusho"/>
        <s v="Justin Kirk"/>
        <s v="Norbert Ferrer"/>
        <s v="Nora Zehetner"/>
        <s v="Long Nguyen"/>
        <s v="Harvey Fierstein"/>
        <s v="Jordana Spiro"/>
        <s v="Chris Gauthier"/>
        <s v="Megan Park"/>
        <s v="Eric Stoltz"/>
        <s v="Marilyn Rising"/>
        <s v="MÃ­a Maestro"/>
        <s v="Paul Guilfoyle"/>
        <s v="Lemmy"/>
        <s v="Kelly Carlson"/>
        <s v="Stephen Graham"/>
        <s v="Nataniel SÃ¡nchez"/>
        <s v="Ivana Milicevic"/>
        <s v="Lauren Ambrose"/>
        <s v="Ximena Ayala"/>
        <s v="Tshewang Dendup"/>
        <s v="Jessy Schram"/>
        <s v="Paulette Goddard"/>
        <s v="Ohad Knoller"/>
        <s v="Hugh M. Hefner"/>
        <s v="Zak Penn"/>
        <s v="Karl E. Landler"/>
        <s v="Jay Mohr"/>
        <s v="Collin Alfredo St. Dic"/>
        <s v="Abhishek Bachchan"/>
        <s v="Romain Duris"/>
        <s v="Marc Blucas"/>
        <s v="Emraan Hashmi"/>
        <s v="Logan Browning"/>
        <s v="James Wilcox"/>
        <s v="Merritt Wever"/>
        <s v="Stephen McHattie"/>
        <s v="Patricia Tallman"/>
        <s v="Lynn Cohen"/>
        <s v="Phoebe Legere"/>
        <s v="Brian Lee Franklin"/>
        <s v="Jasper Cole"/>
        <s v="Sarah Murphy-Dyson"/>
        <s v="Michael J. Pollard"/>
        <s v="Catherine Deneuve"/>
        <s v="Philip Baker Hall"/>
        <s v="Takashi Shimura"/>
        <s v="Alia Shawkat"/>
        <s v="Burt Young"/>
        <s v="Brad William Henke"/>
        <s v="Jean-Baptiste Maunier"/>
        <s v="Jeffrey Falcon"/>
        <s v="Sophie Okonedo"/>
        <s v="ShÃ´ Kosugi"/>
        <s v="Numan Acar"/>
        <s v="Sarah Butler"/>
        <s v="Daniel Stern"/>
        <s v="Samantha Morton"/>
        <s v="Rapulana Seiphemo"/>
        <s v="Kate Maberly"/>
        <s v="Danny Dyer"/>
        <s v="Michael Derek"/>
        <s v="Beth Grant"/>
        <s v="Jossara Jinaro"/>
        <s v="Rita Hayworth"/>
        <s v="Yuri Lowenthal"/>
        <s v="Larry David"/>
        <s v="Joely Richardson"/>
        <s v="Dustin Lance Black"/>
        <s v="Leonor Varela"/>
        <s v="Rachel Griffiths"/>
        <s v="Kristin Lehman"/>
        <s v="Emilia Fox"/>
        <s v="Michel Robin"/>
        <s v="Karra Elejalde"/>
        <s v="JÃ¼rgen Prochnow"/>
        <s v="Marie-JosÃ©e Croze"/>
        <s v="Alicja Bachleda"/>
        <s v="Elpidia Carrillo"/>
        <s v="Bobby Lee"/>
        <s v="Amanda Detmer"/>
        <s v="Kelli Garner"/>
        <s v="Peter McNamara"/>
        <s v="Konstantin Khabenskiy"/>
        <s v="Mira Sorvino"/>
        <s v="Antoni Corone"/>
        <s v="Robert Redford"/>
        <s v="William Morgan Sheppard"/>
        <s v="Michael Gross"/>
        <s v="Yaya DaCosta"/>
        <s v="Matt Bennett"/>
        <s v="Shengyi Huang"/>
        <s v="Greg Crowe"/>
        <s v="Johnny Pacar"/>
        <s v="John Cameron Mitchell"/>
        <s v="Alex Rocco"/>
        <s v="Tom Everett Scott"/>
        <s v="Kim Dickens"/>
        <s v="Don Rickles"/>
        <s v="Mara Wilson"/>
        <s v="Stephanie Leonidas"/>
        <s v="Daniel Sharman"/>
        <s v="Thomas Bo Larsen"/>
        <s v="Michael Berryman"/>
        <s v="Alan Ruck"/>
        <s v="Jean-Pierre LÃ©aud"/>
        <s v="Jason London"/>
        <s v="Molly Parker"/>
        <s v="Frances Conroy"/>
        <s v="Barry Corbin"/>
        <s v="Craig Ferguson"/>
        <s v="Jordi MollÃ "/>
        <s v="Diahann Carroll"/>
        <s v="Yorick van Wageningen"/>
        <s v="Richard Johnson"/>
        <s v="Jane Goodall"/>
        <s v="Warren Beatty"/>
        <s v="Nathan Lane"/>
        <s v="Monica Potter"/>
        <s v="Alex Huszar"/>
        <s v="Sam Riley"/>
        <s v="Udo Kier"/>
        <s v="Kip Pardue"/>
        <s v="Alice Olivia Clarke"/>
        <s v="Jan Decleir"/>
        <s v="Luis Tosar"/>
        <s v="Trevor Morgan"/>
        <s v="Cedric the Entertainer"/>
        <s v="Hector Kotsifakis"/>
        <s v="Dana Delany"/>
        <s v="Mary-Kate Olsen"/>
        <s v="Alexis Dziena"/>
        <s v="Chelcie Ross"/>
        <s v="Wagner Moura"/>
        <s v="Saad Siddiqui"/>
        <s v="Shah Rukh Khan"/>
        <s v="Sara Forestier"/>
        <s v="Eric Johnson"/>
        <s v="Mustafa Haidari"/>
        <s v="Lesley Manville"/>
        <s v="Cole Hauser"/>
        <s v="Emily Podleski"/>
        <s v="Dougray Scott"/>
        <s v="Andy Dick"/>
        <s v="Oliver James"/>
        <s v="Thomas Lennon"/>
        <s v="Thomas McDonell"/>
        <s v="Chris Noth"/>
        <s v="Aaliyah"/>
        <s v="Laura Morante"/>
        <s v="Danny Strong"/>
        <s v="Matt Cohen"/>
        <s v="Kevin Rankin"/>
        <s v="Stephanie Szostak"/>
        <s v="Isaiah Washington"/>
        <s v="Mike Figueroa"/>
        <s v="Mia Wasikowska"/>
        <s v="Flavio Parenti"/>
        <s v="Chriss Anglin"/>
        <s v="Andrea Corr"/>
        <s v="Saif Ali Khan"/>
        <s v="Santiago Cabrera"/>
        <s v="Erick Avari"/>
        <s v="Nathalie Fay"/>
        <s v="Jill Clayburgh"/>
        <s v="Yuki Matsuzaki"/>
        <s v="Sayed Badreya"/>
        <s v="Lindsay Kay Hayward"/>
        <s v="Joseph Gilgun"/>
        <s v="Jonathan D. Mellor"/>
        <s v="Sean Pertwee"/>
        <s v="Sean Lennon"/>
        <s v="Tyler James Williams"/>
        <s v="Andrew Wilson"/>
        <s v="Brigitte Helm"/>
        <s v="America Olivo"/>
        <s v="Mary Elizabeth Mastrantonio"/>
        <s v="Daniel Mays"/>
        <s v="John Kapelos"/>
        <s v="Chris Zylka"/>
        <s v="Jaime King"/>
        <s v="Miranda Richardson"/>
        <s v="Toni Servillo"/>
        <s v="David Masterson"/>
        <s v="Deborah Mailman"/>
        <s v="Nicholas Lea"/>
        <s v="James Callis"/>
        <s v="Alun Armstrong"/>
        <s v="Kevin McNally"/>
        <s v="Robert Picardo"/>
        <s v="Aasif Mandvi"/>
        <s v="Glenn Plummer"/>
        <s v="Olivia Williams"/>
        <s v="Romola Garai"/>
        <s v="Cheryl Hines"/>
        <s v="Ken Arnold"/>
        <s v="Cliff Robertson"/>
        <s v="James Babson"/>
        <s v="Melanie Griffith"/>
        <s v="Anika Noni Rose"/>
        <s v="Louise Fletcher"/>
        <s v="Danny Pino"/>
        <s v="Celia Imrie"/>
        <s v="Elizabeth Berrington"/>
        <s v="Eddie Marsan"/>
        <s v="Rainn Wilson"/>
        <s v="Curtiss Cook"/>
        <s v="Rebecca Budig"/>
        <s v="Fisher Stevens"/>
        <s v="Theo James"/>
        <s v="Eva Amurri Martino"/>
        <s v="Alexia Fast"/>
        <s v="Brian Bosworth"/>
        <s v="Dustin Milligan"/>
        <s v="Gillian White"/>
        <s v="Rupert Grint"/>
        <s v="John de Lancie"/>
        <s v="Adrian Martinez"/>
        <s v="BelÃ©n Rueda"/>
        <s v="Ian Tracey"/>
        <s v="Michael McKean"/>
        <s v="Thomas Kretschmann"/>
        <s v="Colin Salmon"/>
        <s v="Q'orianka Kilcher"/>
        <s v="Aimee Garcia"/>
        <s v="James D'Arcy"/>
        <s v="Benno FÃ¼rmann"/>
        <s v="Sean Hayes"/>
        <s v="Max Minghella"/>
        <s v="Austin Pendleton"/>
        <s v="Isabelle Huppert"/>
        <s v="Charlie Hunnam"/>
        <s v="Armin Mueller-Stahl"/>
        <s v="Quinton Aaron"/>
        <s v="Isabella Rossellini"/>
        <s v="Scott Mechlowicz"/>
        <s v="Bunta Sugawara"/>
        <s v="Ed Skrein"/>
        <s v="Claude Rains"/>
        <s v="Noah Bean"/>
        <s v="50 Cent"/>
        <s v="Mitch Pileggi"/>
        <s v="Emma Watson"/>
        <s v="Isaac Hempstead Wright"/>
        <s v="Seth MacFarlane"/>
        <s v="Chris Klein"/>
        <s v="Bashar Rahal"/>
        <s v="Noah Emmerich"/>
        <s v="Craig T. Nelson"/>
        <s v="Wei Zhao"/>
        <s v="Vincent Gallo"/>
        <s v="Taylor Negron"/>
        <s v="Derek Luke"/>
        <s v="Taylor Cole"/>
        <s v="Ulrich Tukur"/>
        <s v="Matthew Settle"/>
        <s v="Jorge Luis Moreno"/>
        <s v="Kang-ho Song"/>
        <s v="Jon Gries"/>
        <s v="Levon Helm"/>
        <s v="Ingvar Eggert SigurÃ°sson"/>
        <s v="Pam Ferris"/>
        <s v="Drew Fuller"/>
        <s v="Jim Carter"/>
        <s v="Jason Robards"/>
        <s v="Mark Valley"/>
        <s v="David Margulies"/>
        <s v="Ricky Schroder"/>
        <s v="Chris Marquette"/>
        <s v="Aisha Tyler"/>
        <s v="Jennifer Hudson"/>
        <s v="David Richmond-Peck"/>
        <s v="Katrina Bowden"/>
        <s v="Phyllida Law"/>
        <s v="Samaire Armstrong"/>
        <s v="Eartha Kitt"/>
        <s v="Frank Whaley"/>
        <s v="Essie Davis"/>
        <s v="David Belle"/>
        <s v="Annabella Sciorra"/>
        <s v="Scott Baio"/>
        <s v="Melissa Sagemiller"/>
        <s v="Dameon Clarke"/>
        <s v="Lena Horne"/>
        <s v="Martin Starr"/>
        <s v="Tom Berenger"/>
        <s v="Eamonn Walker"/>
        <s v="Jacqueline McKenzie"/>
        <s v="Tony Curran"/>
        <s v="Tasha Smith"/>
        <s v="Seth Gilliam"/>
        <s v="Tamannaah Bhatia"/>
        <s v="Grace Phipps"/>
        <s v="Li Gong"/>
        <s v="Tatsuo Matsumura"/>
        <s v="Ye Liu"/>
        <s v="Martin Dew"/>
        <s v="Debbie Reynolds"/>
        <s v="John Boyega"/>
        <s v="Ian McDiarmid"/>
        <s v="Clive Russell"/>
        <s v="Julianna Guill"/>
        <s v="Stephen Rea"/>
        <s v="Amber Valletta"/>
        <s v="Paz de la Huerta"/>
        <s v="Jelena Jovanova"/>
        <s v="Augustus Prew"/>
        <s v="Meat Loaf"/>
        <s v="Alessandro Nivola"/>
        <s v="J.D. Evermore"/>
        <s v="Jim Sturgess"/>
        <s v="Kevin Alejandro"/>
        <s v="Mem Ferda"/>
        <s v="Nicholas Rowe"/>
        <s v="Marco TreviÃ±o"/>
        <s v="Anna Friel"/>
        <s v="Sonia Braga"/>
        <s v="Tate Donovan"/>
        <s v="Heike Makatsch"/>
        <s v="Marsha Thomason"/>
        <s v="Tadanobu Asano"/>
        <s v="Qi Shu"/>
        <s v="John Howard"/>
        <s v="Barry Bostwick"/>
        <s v="Scott Porter"/>
        <s v="Byron Mann"/>
        <s v="Catherine Lough Haggquist"/>
        <s v="John Doe"/>
        <s v="Cameron Bright"/>
        <s v="Tippi Hedren"/>
        <s v="JÃ¸rgen Langhelle"/>
        <s v="Carole Bouquet"/>
        <s v="Alona Tal"/>
        <s v="Brenda Fricker"/>
        <s v="Nick Stahl"/>
        <s v="Mike Howard"/>
        <s v="Dylan Authors"/>
        <s v="David Paymer"/>
        <s v="Tim Meadows"/>
        <s v="Darci Kistler"/>
        <s v="Matt Smith"/>
        <s v="Jessica ParÃ©"/>
        <s v="Kirk Fox"/>
        <s v="Matt Price"/>
        <s v="Isabelle Adjani"/>
        <s v="Mariah Carey"/>
        <s v="Donny Boaz"/>
        <s v="Rosie Perez"/>
        <s v="Cem Yilmaz"/>
        <s v="Damon Wayans"/>
        <s v="Saffron Burrows"/>
        <s v="Seychelle Gabriel"/>
        <s v="Judith Chapman"/>
        <s v="Marco St. John"/>
        <s v="Rumi Hiiragi"/>
        <s v="Tyler Labine"/>
        <s v="Ryan Kruger"/>
        <s v="Scott Grimes"/>
        <s v="Quincy Jones"/>
        <s v="Otto Jespersen"/>
        <s v="Malese Jow"/>
        <s v="Ted Danson"/>
        <s v="Richard Coyle"/>
        <s v="Rock Hudson"/>
        <s v="Tom Burke"/>
        <s v="Rosanna Arquette"/>
        <s v="Steve Howey"/>
        <s v="Pedro ArmendÃ¡riz Jr."/>
        <s v="Christina Milian"/>
        <s v="Gary Lewis"/>
        <s v="Elaine Hendrix"/>
        <s v="Dominic Flores"/>
        <s v="Emir Kusturica"/>
        <s v="John Gatins"/>
        <s v="Wood Harris"/>
        <s v="Don McKellar"/>
        <s v="Rami Malek"/>
        <s v="Tenzin Thuthob Tsarong"/>
        <s v="Matt Frewer"/>
        <s v="Amber Stevens West"/>
        <s v="Ayelet Zurer"/>
        <s v="Mark Addy"/>
        <s v="Robert Clohessy"/>
        <s v="Blair Underwood"/>
        <s v="Blair Brown"/>
        <s v="Zoe Kazan"/>
        <s v="Adam Arkin"/>
        <s v="James Brolin"/>
        <s v="Mireille Enos"/>
        <s v="Bobbie Phillips"/>
        <s v="FranÃ§ois Cluzet"/>
        <s v="Siu-Wong Fan"/>
        <s v="Michael Nyqvist"/>
        <s v="Richard Epcar"/>
        <s v="Omar Sy"/>
        <s v="Robert Baker"/>
        <s v="Steven Anthony Lawrence"/>
        <s v="Kasia Smutniak"/>
        <s v="M. Emmet Walsh"/>
        <s v="Aksel Hennie"/>
        <s v="Christo Jivkov"/>
        <s v="Gregory Scott Cummins"/>
        <s v="Josh Wingate"/>
        <s v="Giancarlo Giannini"/>
        <s v="Melina Kanakaredes"/>
        <s v="Tony Chiu Wai Leung"/>
        <s v="Pamela Reed"/>
        <s v="Joel McHale"/>
        <s v="Mike Tyson"/>
        <s v="Jacob Tremblay"/>
        <s v="Kyle Hebert"/>
        <s v="Jeremy W. Auman"/>
        <s v="Simon Yam"/>
        <s v="Bridgette Wilson-Sampras"/>
        <s v="Ian Whyte"/>
        <s v="Bai Ling"/>
        <s v="James Martin Kelly"/>
        <s v="Carol Kane"/>
        <s v="Daniel Kaluuya"/>
        <s v="Tony Cox"/>
        <s v="Mia Kirshner"/>
        <s v="Ian Ziering"/>
        <s v="Marcela Mar"/>
        <s v="Alden Ehrenreich"/>
        <s v="David Gant"/>
        <s v="Denis Lavant"/>
        <s v="Sam Waterston"/>
        <s v="Billy Campbell"/>
        <s v="Mathieu Kassovitz"/>
        <s v="Charlie Rowe"/>
        <s v="Lars Mikkelsen"/>
        <s v="Raymond Cruz"/>
        <s v="Caitlin Stasey"/>
        <s v="Ian McNeice"/>
        <s v="Todd Giebenhain"/>
        <s v="Jamie RenÃ©e Smith"/>
        <s v="Christian Clavier"/>
        <s v="Sandrine Kiberlain"/>
        <s v="Jake Busey"/>
        <s v="Roxanne McKee"/>
        <s v="Bob Neill"/>
        <s v="Stephen Amell"/>
        <s v="Sofia Boutella"/>
        <s v="Talisa Soto"/>
        <s v="Ron Howard"/>
        <s v="Sasha Roiz"/>
        <s v="Brad Garrett"/>
        <s v="Dong-gun Jang"/>
        <s v="Fergie"/>
        <s v="Sunny Mabrey"/>
        <s v="Si Won Choi"/>
        <s v="Jamie Kennedy"/>
        <s v="Annabelle Wallis"/>
        <s v="Mia Farrow"/>
        <s v="Del Zamora"/>
        <s v="Julia Jentsch"/>
        <s v="Christopher Masterson"/>
        <s v="Mark Rylance"/>
        <s v="Takeshi Kaneshiro"/>
        <s v="Shelley Conn"/>
        <s v="Sam Shepard"/>
        <s v="Elisabeth Harnois"/>
        <s v="Jacques Perrin"/>
        <s v="Vidya Balan"/>
        <s v="Jon Foo"/>
        <s v="Nirut Sirichanya"/>
        <s v="Paul Brooke"/>
        <s v="Sarunyu Wongkrachang"/>
        <s v="BÃ¡rbara Mori"/>
        <s v="Hiroshi Abe"/>
        <s v="Mitsuo Iwata"/>
        <s v="William Hootkins"/>
        <s v="Marcell Nagy"/>
        <s v="Doona Bae"/>
      </sharedItems>
    </cacheField>
    <cacheField name="movie_title" numFmtId="0">
      <sharedItems/>
    </cacheField>
    <cacheField name="num_voted_users" numFmtId="0">
      <sharedItems containsSemiMixedTypes="0" containsString="0" containsNumber="1" containsInteger="1" minValue="5" maxValue="1689764" count="3800">
        <n v="886204"/>
        <n v="418214"/>
        <n v="793059"/>
        <n v="911097"/>
        <n v="281842"/>
        <n v="995415"/>
        <n v="644348"/>
        <n v="534658"/>
        <n v="1676169"/>
        <n v="701607"/>
        <n v="479047"/>
        <n v="498397"/>
        <n v="613473"/>
        <n v="286877"/>
        <n v="325264"/>
        <n v="692482"/>
        <n v="314630"/>
        <n v="1215718"/>
        <n v="681857"/>
        <n v="1251222"/>
        <n v="837759"/>
        <n v="311075"/>
        <n v="520104"/>
        <n v="544665"/>
        <n v="142403"/>
        <n v="704766"/>
        <n v="412454"/>
        <n v="421658"/>
        <n v="24407"/>
        <n v="220758"/>
        <n v="1100446"/>
        <n v="583341"/>
        <n v="102071"/>
        <n v="184637"/>
        <n v="430055"/>
        <n v="223127"/>
        <n v="661017"/>
        <n v="1238746"/>
        <n v="126464"/>
        <n v="269033"/>
        <n v="544884"/>
        <n v="305008"/>
        <n v="557489"/>
        <n v="462669"/>
        <n v="467113"/>
        <n v="323207"/>
        <n v="211296"/>
        <n v="1144337"/>
        <n v="522040"/>
        <n v="246698"/>
        <n v="284252"/>
        <n v="464310"/>
        <n v="154199"/>
        <n v="215340"/>
        <n v="181380"/>
        <n v="444683"/>
        <n v="732212"/>
        <n v="260939"/>
        <n v="106072"/>
        <n v="106221"/>
        <n v="133348"/>
        <n v="385943"/>
        <n v="345198"/>
        <n v="696338"/>
        <n v="170027"/>
        <n v="585659"/>
        <n v="375879"/>
        <n v="582917"/>
        <n v="411164"/>
        <n v="181225"/>
        <n v="185394"/>
        <n v="479166"/>
        <n v="513158"/>
        <n v="471644"/>
        <n v="74743"/>
        <n v="809474"/>
        <n v="213476"/>
        <n v="682155"/>
        <n v="186485"/>
        <n v="387616"/>
        <n v="623757"/>
        <n v="219171"/>
        <n v="296904"/>
        <n v="211971"/>
        <n v="403014"/>
        <n v="278232"/>
        <n v="326180"/>
        <n v="57276"/>
        <n v="272670"/>
        <n v="36918"/>
        <n v="278362"/>
        <n v="271592"/>
        <n v="385871"/>
        <n v="200077"/>
        <n v="77366"/>
        <n v="148172"/>
        <n v="348007"/>
        <n v="348010"/>
        <n v="97697"/>
        <n v="175607"/>
        <n v="247289"/>
        <n v="329969"/>
        <n v="162909"/>
        <n v="144053"/>
        <n v="515306"/>
        <n v="383784"/>
        <n v="881236"/>
        <n v="607235"/>
        <n v="318955"/>
        <n v="31649"/>
        <n v="394317"/>
        <n v="55101"/>
        <n v="355137"/>
        <n v="258186"/>
        <n v="119450"/>
        <n v="234480"/>
        <n v="186786"/>
        <n v="147597"/>
        <n v="385670"/>
        <n v="213668"/>
        <n v="90177"/>
        <n v="142293"/>
        <n v="141414"/>
        <n v="218711"/>
        <n v="220392"/>
        <n v="160440"/>
        <n v="414335"/>
        <n v="414345"/>
        <n v="306320"/>
        <n v="306336"/>
        <n v="240962"/>
        <n v="119928"/>
        <n v="1468200"/>
        <n v="216581"/>
        <n v="333847"/>
        <n v="291603"/>
        <n v="421818"/>
        <n v="161858"/>
        <n v="1155770"/>
        <n v="604904"/>
        <n v="641997"/>
        <n v="220020"/>
        <n v="172080"/>
        <n v="84824"/>
        <n v="263853"/>
        <n v="227824"/>
        <n v="503631"/>
        <n v="637246"/>
        <n v="64742"/>
        <n v="166137"/>
        <n v="472488"/>
        <n v="483756"/>
        <n v="382255"/>
        <n v="477300"/>
        <n v="298590"/>
        <n v="266636"/>
        <n v="665575"/>
        <n v="145257"/>
        <n v="328159"/>
        <n v="300110"/>
        <n v="197412"/>
        <n v="491077"/>
        <n v="95294"/>
        <n v="133177"/>
        <n v="88844"/>
        <n v="375240"/>
        <n v="194249"/>
        <n v="200260"/>
        <n v="561773"/>
        <n v="822500"/>
        <n v="63839"/>
        <n v="316671"/>
        <n v="113152"/>
        <n v="217740"/>
        <n v="249688"/>
        <n v="158864"/>
        <n v="610568"/>
        <n v="525801"/>
        <n v="522371"/>
        <n v="887467"/>
        <n v="286506"/>
        <n v="260442"/>
        <n v="288451"/>
        <n v="533607"/>
        <n v="98348"/>
        <n v="297014"/>
        <n v="358416"/>
        <n v="208817"/>
        <n v="128010"/>
        <n v="75903"/>
        <n v="139288"/>
        <n v="1217752"/>
        <n v="259083"/>
        <n v="184824"/>
        <n v="504419"/>
        <n v="680041"/>
        <n v="338383"/>
        <n v="244840"/>
        <n v="569841"/>
        <n v="108843"/>
        <n v="166791"/>
        <n v="272223"/>
        <n v="272227"/>
        <n v="117606"/>
        <n v="530870"/>
        <n v="103737"/>
        <n v="103749"/>
        <n v="405973"/>
        <n v="522030"/>
        <n v="522048"/>
        <n v="248045"/>
        <n v="189923"/>
        <n v="744891"/>
        <n v="334345"/>
        <n v="265818"/>
        <n v="114610"/>
        <n v="31260"/>
        <n v="422606"/>
        <n v="181879"/>
        <n v="348232"/>
        <n v="300542"/>
        <n v="55816"/>
        <n v="54010"/>
        <n v="115050"/>
        <n v="1324680"/>
        <n v="30058"/>
        <n v="97664"/>
        <n v="72324"/>
        <n v="76828"/>
        <n v="75152"/>
        <n v="402645"/>
        <n v="132501"/>
        <n v="224671"/>
        <n v="47794"/>
        <n v="153468"/>
        <n v="89972"/>
        <n v="87538"/>
        <n v="408302"/>
        <n v="152089"/>
        <n v="107408"/>
        <n v="260981"/>
        <n v="145852"/>
        <n v="238671"/>
        <n v="185338"/>
        <n v="185345"/>
        <n v="551363"/>
        <n v="44096"/>
        <n v="314253"/>
        <n v="143696"/>
        <n v="145974"/>
        <n v="452465"/>
        <n v="188637"/>
        <n v="35172"/>
        <n v="315549"/>
        <n v="242188"/>
        <n v="496749"/>
        <n v="286178"/>
        <n v="56501"/>
        <n v="83786"/>
        <n v="34359"/>
        <n v="219501"/>
        <n v="222018"/>
        <n v="243834"/>
        <n v="146134"/>
        <n v="66941"/>
        <n v="77724"/>
        <n v="277505"/>
        <n v="87665"/>
        <n v="119675"/>
        <n v="327367"/>
        <n v="132415"/>
        <n v="160776"/>
        <n v="531737"/>
        <n v="60884"/>
        <n v="307029"/>
        <n v="203963"/>
        <n v="80580"/>
        <n v="284792"/>
        <n v="61621"/>
        <n v="982637"/>
        <n v="96693"/>
        <n v="190786"/>
        <n v="403836"/>
        <n v="112671"/>
        <n v="313797"/>
        <n v="116681"/>
        <n v="188679"/>
        <n v="51314"/>
        <n v="215255"/>
        <n v="126907"/>
        <n v="126916"/>
        <n v="353442"/>
        <n v="452928"/>
        <n v="74274"/>
        <n v="181443"/>
        <n v="82133"/>
        <n v="90360"/>
        <n v="98199"/>
        <n v="160418"/>
        <n v="371639"/>
        <n v="177725"/>
        <n v="177729"/>
        <n v="160281"/>
        <n v="43795"/>
        <n v="34579"/>
        <n v="268581"/>
        <n v="277451"/>
        <n v="31817"/>
        <n v="21034"/>
        <n v="34561"/>
        <n v="126357"/>
        <n v="60988"/>
        <n v="109214"/>
        <n v="383056"/>
        <n v="383071"/>
        <n v="340085"/>
        <n v="160321"/>
        <n v="47876"/>
        <n v="101178"/>
        <n v="343648"/>
        <n v="81699"/>
        <n v="84325"/>
        <n v="124941"/>
        <n v="467613"/>
        <n v="131801"/>
        <n v="287822"/>
        <n v="149108"/>
        <n v="782610"/>
        <n v="87739"/>
        <n v="123940"/>
        <n v="14005"/>
        <n v="110432"/>
        <n v="130070"/>
        <n v="170684"/>
        <n v="33354"/>
        <n v="30230"/>
        <n v="187181"/>
        <n v="96607"/>
        <n v="48629"/>
        <n v="175524"/>
        <n v="130776"/>
        <n v="127345"/>
        <n v="94241"/>
        <n v="86556"/>
        <n v="146708"/>
        <n v="17829"/>
        <n v="71321"/>
        <n v="865020"/>
        <n v="203269"/>
        <n v="40227"/>
        <n v="135246"/>
        <n v="138661"/>
        <n v="255447"/>
        <n v="74343"/>
        <n v="51459"/>
        <n v="119213"/>
        <n v="94049"/>
        <n v="142569"/>
        <n v="482064"/>
        <n v="142115"/>
        <n v="310540"/>
        <n v="45984"/>
        <n v="71424"/>
        <n v="245989"/>
        <n v="259837"/>
        <n v="17596"/>
        <n v="99558"/>
        <n v="44021"/>
        <n v="275869"/>
        <n v="235025"/>
        <n v="310903"/>
        <n v="91414"/>
        <n v="563827"/>
        <n v="71842"/>
        <n v="71754"/>
        <n v="246492"/>
        <n v="1023511"/>
        <n v="488537"/>
        <n v="102167"/>
        <n v="348861"/>
        <n v="145321"/>
        <n v="548573"/>
        <n v="105446"/>
        <n v="105448"/>
        <n v="167085"/>
        <n v="167089"/>
        <n v="341058"/>
        <n v="117212"/>
        <n v="667983"/>
        <n v="135601"/>
        <n v="107801"/>
        <n v="106820"/>
        <n v="110390"/>
        <n v="338415"/>
        <n v="35965"/>
        <n v="365104"/>
        <n v="83269"/>
        <n v="164148"/>
        <n v="22147"/>
        <n v="955174"/>
        <n v="264047"/>
        <n v="205284"/>
        <n v="92364"/>
        <n v="64989"/>
        <n v="111526"/>
        <n v="338635"/>
        <n v="137377"/>
        <n v="54723"/>
        <n v="140499"/>
        <n v="333248"/>
        <n v="322395"/>
        <n v="407601"/>
        <n v="139329"/>
        <n v="252257"/>
        <n v="255257"/>
        <n v="41361"/>
        <n v="216486"/>
        <n v="65299"/>
        <n v="186982"/>
        <n v="186984"/>
        <n v="69663"/>
        <n v="74351"/>
        <n v="18140"/>
        <n v="299852"/>
        <n v="149966"/>
        <n v="58743"/>
        <n v="67992"/>
        <n v="259492"/>
        <n v="270238"/>
        <n v="254111"/>
        <n v="95437"/>
        <n v="70141"/>
        <n v="189413"/>
        <n v="39391"/>
        <n v="267921"/>
        <n v="22838"/>
        <n v="57996"/>
        <n v="279093"/>
        <n v="8962"/>
        <n v="129995"/>
        <n v="66308"/>
        <n v="479453"/>
        <n v="126893"/>
        <n v="85323"/>
        <n v="320284"/>
        <n v="98989"/>
        <n v="473887"/>
        <n v="437418"/>
        <n v="52339"/>
        <n v="76842"/>
        <n v="156717"/>
        <n v="59569"/>
        <n v="216032"/>
        <n v="26434"/>
        <n v="58906"/>
        <n v="98403"/>
        <n v="980946"/>
        <n v="105585"/>
        <n v="280228"/>
        <n v="53687"/>
        <n v="96569"/>
        <n v="296787"/>
        <n v="104356"/>
        <n v="66511"/>
        <n v="66959"/>
        <n v="39798"/>
        <n v="82073"/>
        <n v="240241"/>
        <n v="76331"/>
        <n v="193770"/>
        <n v="79264"/>
        <n v="299127"/>
        <n v="132048"/>
        <n v="69733"/>
        <n v="107817"/>
        <n v="42765"/>
        <n v="165333"/>
        <n v="66966"/>
        <n v="11600"/>
        <n v="592582"/>
        <n v="67115"/>
        <n v="40511"/>
        <n v="111087"/>
        <n v="90938"/>
        <n v="103022"/>
        <n v="132963"/>
        <n v="204327"/>
        <n v="202800"/>
        <n v="485430"/>
        <n v="81783"/>
        <n v="273556"/>
        <n v="21176"/>
        <n v="30570"/>
        <n v="150618"/>
        <n v="89101"/>
        <n v="323353"/>
        <n v="386217"/>
        <n v="321795"/>
        <n v="355810"/>
        <n v="142067"/>
        <n v="13523"/>
        <n v="134869"/>
        <n v="94139"/>
        <n v="178731"/>
        <n v="219008"/>
        <n v="38202"/>
        <n v="97045"/>
        <n v="191912"/>
        <n v="42892"/>
        <n v="23943"/>
        <n v="163665"/>
        <n v="28621"/>
        <n v="151812"/>
        <n v="185258"/>
        <n v="103589"/>
        <n v="86504"/>
        <n v="270207"/>
        <n v="276746"/>
        <n v="85629"/>
        <n v="85903"/>
        <n v="168172"/>
        <n v="22679"/>
        <n v="56168"/>
        <n v="313866"/>
        <n v="182802"/>
        <n v="31760"/>
        <n v="162331"/>
        <n v="612060"/>
        <n v="83506"/>
        <n v="98535"/>
        <n v="32002"/>
        <n v="51204"/>
        <n v="35130"/>
        <n v="6276"/>
        <n v="199025"/>
        <n v="406020"/>
        <n v="59380"/>
        <n v="184795"/>
        <n v="85531"/>
        <n v="117719"/>
        <n v="107923"/>
        <n v="65551"/>
        <n v="139432"/>
        <n v="361169"/>
        <n v="213898"/>
        <n v="786092"/>
        <n v="21409"/>
        <n v="27492"/>
        <n v="283480"/>
        <n v="44885"/>
        <n v="269858"/>
        <n v="19505"/>
        <n v="58222"/>
        <n v="206104"/>
        <n v="63330"/>
        <n v="450676"/>
        <n v="45798"/>
        <n v="9285"/>
        <n v="97838"/>
        <n v="209396"/>
        <n v="10104"/>
        <n v="172405"/>
        <n v="124501"/>
        <n v="56646"/>
        <n v="157857"/>
        <n v="157863"/>
        <n v="85333"/>
        <n v="229574"/>
        <n v="8146"/>
        <n v="71183"/>
        <n v="150308"/>
        <n v="162130"/>
        <n v="210680"/>
        <n v="191470"/>
        <n v="20219"/>
        <n v="285623"/>
        <n v="63855"/>
        <n v="88529"/>
        <n v="41763"/>
        <n v="106909"/>
        <n v="31915"/>
        <n v="266103"/>
        <n v="93748"/>
        <n v="168717"/>
        <n v="7354"/>
        <n v="47573"/>
        <n v="885175"/>
        <n v="171568"/>
        <n v="140740"/>
        <n v="239752"/>
        <n v="80903"/>
        <n v="147497"/>
        <n v="155153"/>
        <n v="24089"/>
        <n v="232187"/>
        <n v="55513"/>
        <n v="10472"/>
        <n v="46417"/>
        <n v="12549"/>
        <n v="290949"/>
        <n v="427357"/>
        <n v="123390"/>
        <n v="91092"/>
        <n v="790926"/>
        <n v="271794"/>
        <n v="146899"/>
        <n v="49486"/>
        <n v="161448"/>
        <n v="127503"/>
        <n v="104481"/>
        <n v="98693"/>
        <n v="718837"/>
        <n v="127571"/>
        <n v="75176"/>
        <n v="273108"/>
        <n v="55895"/>
        <n v="78008"/>
        <n v="62421"/>
        <n v="211226"/>
        <n v="157051"/>
        <n v="142496"/>
        <n v="447979"/>
        <n v="133076"/>
        <n v="15352"/>
        <n v="143835"/>
        <n v="138814"/>
        <n v="873649"/>
        <n v="36108"/>
        <n v="82232"/>
        <n v="70121"/>
        <n v="70133"/>
        <n v="70136"/>
        <n v="182983"/>
        <n v="54190"/>
        <n v="107815"/>
        <n v="82743"/>
        <n v="62986"/>
        <n v="64387"/>
        <n v="48806"/>
        <n v="13562"/>
        <n v="101977"/>
        <n v="200647"/>
        <n v="137891"/>
        <n v="133436"/>
        <n v="15310"/>
        <n v="166693"/>
        <n v="23473"/>
        <n v="46482"/>
        <n v="29839"/>
        <n v="33884"/>
        <n v="44502"/>
        <n v="60504"/>
        <n v="321283"/>
        <n v="74374"/>
        <n v="58961"/>
        <n v="49820"/>
        <n v="130661"/>
        <n v="9811"/>
        <n v="48500"/>
        <n v="735784"/>
        <n v="7664"/>
        <n v="301149"/>
        <n v="362912"/>
        <n v="362933"/>
        <n v="57958"/>
        <n v="30213"/>
        <n v="185878"/>
        <n v="83893"/>
        <n v="22105"/>
        <n v="12676"/>
        <n v="195255"/>
        <n v="41509"/>
        <n v="37479"/>
        <n v="3411"/>
        <n v="29738"/>
        <n v="88241"/>
        <n v="68417"/>
        <n v="49007"/>
        <n v="79909"/>
        <n v="79916"/>
        <n v="395573"/>
        <n v="8346"/>
        <n v="58412"/>
        <n v="317542"/>
        <n v="57831"/>
        <n v="81026"/>
        <n v="81442"/>
        <n v="229679"/>
        <n v="229687"/>
        <n v="57479"/>
        <n v="16271"/>
        <n v="26310"/>
        <n v="46961"/>
        <n v="15448"/>
        <n v="71919"/>
        <n v="34620"/>
        <n v="86955"/>
        <n v="86956"/>
        <n v="45890"/>
        <n v="139749"/>
        <n v="12983"/>
        <n v="92702"/>
        <n v="125016"/>
        <n v="297250"/>
        <n v="29323"/>
        <n v="35312"/>
        <n v="183425"/>
        <n v="439176"/>
        <n v="119807"/>
        <n v="508818"/>
        <n v="94435"/>
        <n v="74249"/>
        <n v="112175"/>
        <n v="45603"/>
        <n v="428916"/>
        <n v="28649"/>
        <n v="75306"/>
        <n v="36636"/>
        <n v="357581"/>
        <n v="414070"/>
        <n v="54096"/>
        <n v="512749"/>
        <n v="44723"/>
        <n v="16979"/>
        <n v="6528"/>
        <n v="5275"/>
        <n v="54631"/>
        <n v="106755"/>
        <n v="61753"/>
        <n v="62037"/>
        <n v="212499"/>
        <n v="4654"/>
        <n v="272789"/>
        <n v="76882"/>
        <n v="242420"/>
        <n v="110394"/>
        <n v="17948"/>
        <n v="192940"/>
        <n v="4687"/>
        <n v="47169"/>
        <n v="98899"/>
        <n v="107557"/>
        <n v="67653"/>
        <n v="293662"/>
        <n v="36624"/>
        <n v="69576"/>
        <n v="126746"/>
        <n v="7748"/>
        <n v="39451"/>
        <n v="72085"/>
        <n v="375456"/>
        <n v="27130"/>
        <n v="32415"/>
        <n v="19079"/>
        <n v="656640"/>
        <n v="475518"/>
        <n v="16984"/>
        <n v="181025"/>
        <n v="514125"/>
        <n v="81599"/>
        <n v="47383"/>
        <n v="116625"/>
        <n v="270790"/>
        <n v="75280"/>
        <n v="207934"/>
        <n v="45900"/>
        <n v="34258"/>
        <n v="50653"/>
        <n v="46031"/>
        <n v="483540"/>
        <n v="55901"/>
        <n v="85673"/>
        <n v="145350"/>
        <n v="90374"/>
        <n v="63931"/>
        <n v="57661"/>
        <n v="9845"/>
        <n v="33887"/>
        <n v="17068"/>
        <n v="194422"/>
        <n v="194426"/>
        <n v="217507"/>
        <n v="34711"/>
        <n v="29008"/>
        <n v="87351"/>
        <n v="76477"/>
        <n v="206776"/>
        <n v="66593"/>
        <n v="104005"/>
        <n v="15401"/>
        <n v="67760"/>
        <n v="113068"/>
        <n v="238916"/>
        <n v="178118"/>
        <n v="127528"/>
        <n v="52894"/>
        <n v="283967"/>
        <n v="31952"/>
        <n v="98794"/>
        <n v="256928"/>
        <n v="23671"/>
        <n v="61114"/>
        <n v="451803"/>
        <n v="9456"/>
        <n v="221128"/>
        <n v="600266"/>
        <n v="94108"/>
        <n v="167750"/>
        <n v="42614"/>
        <n v="18727"/>
        <n v="111368"/>
        <n v="95241"/>
        <n v="62861"/>
        <n v="27198"/>
        <n v="184641"/>
        <n v="209133"/>
        <n v="166194"/>
        <n v="190439"/>
        <n v="305929"/>
        <n v="91093"/>
        <n v="422432"/>
        <n v="27918"/>
        <n v="72803"/>
        <n v="210542"/>
        <n v="210548"/>
        <n v="34471"/>
        <n v="536314"/>
        <n v="162037"/>
        <n v="6359"/>
        <n v="57040"/>
        <n v="9010"/>
        <n v="109445"/>
        <n v="29488"/>
        <n v="96410"/>
        <n v="96411"/>
        <n v="7973"/>
        <n v="171792"/>
        <n v="44329"/>
        <n v="85362"/>
        <n v="113472"/>
        <n v="102129"/>
        <n v="43013"/>
        <n v="181058"/>
        <n v="66382"/>
        <n v="34079"/>
        <n v="162701"/>
        <n v="31968"/>
        <n v="324671"/>
        <n v="20183"/>
        <n v="18973"/>
        <n v="399651"/>
        <n v="42256"/>
        <n v="72326"/>
        <n v="146019"/>
        <n v="105568"/>
        <n v="186879"/>
        <n v="361924"/>
        <n v="6062"/>
        <n v="190030"/>
        <n v="414219"/>
        <n v="237848"/>
        <n v="109894"/>
        <n v="208092"/>
        <n v="16651"/>
        <n v="102861"/>
        <n v="89806"/>
        <n v="61321"/>
        <n v="203154"/>
        <n v="119150"/>
        <n v="32416"/>
        <n v="135404"/>
        <n v="48909"/>
        <n v="79094"/>
        <n v="69534"/>
        <n v="50415"/>
        <n v="58498"/>
        <n v="87090"/>
        <n v="188652"/>
        <n v="13324"/>
        <n v="74957"/>
        <n v="93894"/>
        <n v="61396"/>
        <n v="79877"/>
        <n v="120795"/>
        <n v="73193"/>
        <n v="67604"/>
        <n v="36587"/>
        <n v="64747"/>
        <n v="64748"/>
        <n v="11634"/>
        <n v="66123"/>
        <n v="62364"/>
        <n v="43485"/>
        <n v="69860"/>
        <n v="149222"/>
        <n v="136580"/>
        <n v="271691"/>
        <n v="239540"/>
        <n v="158267"/>
        <n v="29867"/>
        <n v="4265"/>
        <n v="86890"/>
        <n v="23480"/>
        <n v="31791"/>
        <n v="43743"/>
        <n v="73249"/>
        <n v="71495"/>
        <n v="130272"/>
        <n v="142448"/>
        <n v="96565"/>
        <n v="10139"/>
        <n v="15665"/>
        <n v="270441"/>
        <n v="37398"/>
        <n v="130094"/>
        <n v="129719"/>
        <n v="19440"/>
        <n v="3122"/>
        <n v="174591"/>
        <n v="42182"/>
        <n v="42183"/>
        <n v="21554"/>
        <n v="156143"/>
        <n v="203111"/>
        <n v="75345"/>
        <n v="123558"/>
        <n v="30765"/>
        <n v="25960"/>
        <n v="119590"/>
        <n v="78392"/>
        <n v="113918"/>
        <n v="225282"/>
        <n v="98160"/>
        <n v="15664"/>
        <n v="35514"/>
        <n v="35654"/>
        <n v="76094"/>
        <n v="19832"/>
        <n v="27580"/>
        <n v="67978"/>
        <n v="25086"/>
        <n v="283563"/>
        <n v="35718"/>
        <n v="51326"/>
        <n v="60165"/>
        <n v="61317"/>
        <n v="23986"/>
        <n v="34219"/>
        <n v="6525"/>
        <n v="92074"/>
        <n v="61018"/>
        <n v="191437"/>
        <n v="195333"/>
        <n v="376600"/>
        <n v="152601"/>
        <n v="29843"/>
        <n v="67296"/>
        <n v="40277"/>
        <n v="387632"/>
        <n v="58366"/>
        <n v="149285"/>
        <n v="149293"/>
        <n v="20827"/>
        <n v="40651"/>
        <n v="336235"/>
        <n v="272534"/>
        <n v="114925"/>
        <n v="74626"/>
        <n v="39508"/>
        <n v="18254"/>
        <n v="383427"/>
        <n v="395087"/>
        <n v="58416"/>
        <n v="187595"/>
        <n v="62038"/>
        <n v="149444"/>
        <n v="467234"/>
        <n v="600996"/>
        <n v="200359"/>
        <n v="47814"/>
        <n v="49671"/>
        <n v="133367"/>
        <n v="84070"/>
        <n v="101840"/>
        <n v="161168"/>
        <n v="295375"/>
        <n v="27664"/>
        <n v="293304"/>
        <n v="94407"/>
        <n v="167967"/>
        <n v="72443"/>
        <n v="104089"/>
        <n v="37785"/>
        <n v="56269"/>
        <n v="27149"/>
        <n v="217480"/>
        <n v="248468"/>
        <n v="35131"/>
        <n v="114553"/>
        <n v="63969"/>
        <n v="22369"/>
        <n v="172878"/>
        <n v="74630"/>
        <n v="9424"/>
        <n v="928227"/>
        <n v="270226"/>
        <n v="198066"/>
        <n v="43358"/>
        <n v="86664"/>
        <n v="89403"/>
        <n v="379462"/>
        <n v="85688"/>
        <n v="60476"/>
        <n v="13521"/>
        <n v="18915"/>
        <n v="42737"/>
        <n v="154938"/>
        <n v="28513"/>
        <n v="74887"/>
        <n v="147128"/>
        <n v="36491"/>
        <n v="33856"/>
        <n v="326494"/>
        <n v="48675"/>
        <n v="19547"/>
        <n v="222099"/>
        <n v="50389"/>
        <n v="49676"/>
        <n v="175196"/>
        <n v="9380"/>
        <n v="27800"/>
        <n v="47968"/>
        <n v="47988"/>
        <n v="85423"/>
        <n v="80305"/>
        <n v="125219"/>
        <n v="65512"/>
        <n v="45317"/>
        <n v="728685"/>
        <n v="57281"/>
        <n v="21245"/>
        <n v="100571"/>
        <n v="88132"/>
        <n v="66483"/>
        <n v="12942"/>
        <n v="21396"/>
        <n v="40359"/>
        <n v="188116"/>
        <n v="65201"/>
        <n v="177828"/>
        <n v="190494"/>
        <n v="3198"/>
        <n v="15074"/>
        <n v="266020"/>
        <n v="73068"/>
        <n v="29147"/>
        <n v="26755"/>
        <n v="218771"/>
        <n v="69457"/>
        <n v="49207"/>
        <n v="25870"/>
        <n v="150764"/>
        <n v="76850"/>
        <n v="70205"/>
        <n v="59524"/>
        <n v="54390"/>
        <n v="49934"/>
        <n v="70274"/>
        <n v="62272"/>
        <n v="192930"/>
        <n v="24735"/>
        <n v="265507"/>
        <n v="270228"/>
        <n v="15730"/>
        <n v="95367"/>
        <n v="52846"/>
        <n v="6142"/>
        <n v="138246"/>
        <n v="181737"/>
        <n v="63493"/>
        <n v="3407"/>
        <n v="73539"/>
        <n v="97047"/>
        <n v="120786"/>
        <n v="77390"/>
        <n v="46492"/>
        <n v="46493"/>
        <n v="12388"/>
        <n v="68565"/>
        <n v="28041"/>
        <n v="143628"/>
        <n v="251349"/>
        <n v="16385"/>
        <n v="53786"/>
        <n v="86251"/>
        <n v="16300"/>
        <n v="431578"/>
        <n v="226570"/>
        <n v="226583"/>
        <n v="26846"/>
        <n v="245152"/>
        <n v="154621"/>
        <n v="63390"/>
        <n v="175409"/>
        <n v="175413"/>
        <n v="74875"/>
        <n v="37611"/>
        <n v="89687"/>
        <n v="537442"/>
        <n v="57446"/>
        <n v="97938"/>
        <n v="89557"/>
        <n v="48753"/>
        <n v="225102"/>
        <n v="48636"/>
        <n v="25613"/>
        <n v="48973"/>
        <n v="36253"/>
        <n v="291875"/>
        <n v="44130"/>
        <n v="3924"/>
        <n v="5971"/>
        <n v="91017"/>
        <n v="114287"/>
        <n v="104991"/>
        <n v="189806"/>
        <n v="22649"/>
        <n v="74476"/>
        <n v="5928"/>
        <n v="42644"/>
        <n v="38658"/>
        <n v="114797"/>
        <n v="93272"/>
        <n v="22521"/>
        <n v="86902"/>
        <n v="6585"/>
        <n v="122187"/>
        <n v="22161"/>
        <n v="33088"/>
        <n v="27044"/>
        <n v="8427"/>
        <n v="121058"/>
        <n v="138707"/>
        <n v="111351"/>
        <n v="4345"/>
        <n v="120202"/>
        <n v="307539"/>
        <n v="9503"/>
        <n v="36372"/>
        <n v="172754"/>
        <n v="15939"/>
        <n v="191998"/>
        <n v="121937"/>
        <n v="169914"/>
        <n v="131831"/>
        <n v="45102"/>
        <n v="76791"/>
        <n v="435864"/>
        <n v="49680"/>
        <n v="119622"/>
        <n v="173848"/>
        <n v="29610"/>
        <n v="26609"/>
        <n v="63274"/>
        <n v="85720"/>
        <n v="39690"/>
        <n v="91176"/>
        <n v="25210"/>
        <n v="67822"/>
        <n v="67824"/>
        <n v="303185"/>
        <n v="5427"/>
        <n v="6384"/>
        <n v="113065"/>
        <n v="93767"/>
        <n v="44394"/>
        <n v="28005"/>
        <n v="110616"/>
        <n v="76151"/>
        <n v="32370"/>
        <n v="740918"/>
        <n v="40469"/>
        <n v="123090"/>
        <n v="65499"/>
        <n v="201084"/>
        <n v="52642"/>
        <n v="37714"/>
        <n v="303864"/>
        <n v="20615"/>
        <n v="470483"/>
        <n v="470501"/>
        <n v="98354"/>
        <n v="22773"/>
        <n v="82327"/>
        <n v="196217"/>
        <n v="12276"/>
        <n v="780588"/>
        <n v="89424"/>
        <n v="76207"/>
        <n v="39095"/>
        <n v="292022"/>
        <n v="118483"/>
        <n v="15047"/>
        <n v="102123"/>
        <n v="38248"/>
        <n v="20837"/>
        <n v="845580"/>
        <n v="163130"/>
        <n v="115813"/>
        <n v="3274"/>
        <n v="791783"/>
        <n v="25332"/>
        <n v="83374"/>
        <n v="37681"/>
        <n v="21359"/>
        <n v="4339"/>
        <n v="193962"/>
        <n v="49948"/>
        <n v="1466"/>
        <n v="157016"/>
        <n v="165792"/>
        <n v="22748"/>
        <n v="55008"/>
        <n v="36431"/>
        <n v="39847"/>
        <n v="48095"/>
        <n v="55398"/>
        <n v="28805"/>
        <n v="196422"/>
        <n v="59941"/>
        <n v="90539"/>
        <n v="4501"/>
        <n v="85844"/>
        <n v="11622"/>
        <n v="140780"/>
        <n v="39306"/>
        <n v="180479"/>
        <n v="352695"/>
        <n v="57363"/>
        <n v="79461"/>
        <n v="52533"/>
        <n v="13319"/>
        <n v="284852"/>
        <n v="66610"/>
        <n v="31371"/>
        <n v="63108"/>
        <n v="19126"/>
        <n v="136667"/>
        <n v="150082"/>
        <n v="5663"/>
        <n v="32353"/>
        <n v="37885"/>
        <n v="149680"/>
        <n v="33850"/>
        <n v="143121"/>
        <n v="26905"/>
        <n v="182718"/>
        <n v="47626"/>
        <n v="372990"/>
        <n v="53919"/>
        <n v="63923"/>
        <n v="12596"/>
        <n v="28736"/>
        <n v="59068"/>
        <n v="65297"/>
        <n v="89128"/>
        <n v="52805"/>
        <n v="116642"/>
        <n v="383591"/>
        <n v="232710"/>
        <n v="204063"/>
        <n v="12218"/>
        <n v="294163"/>
        <n v="227072"/>
        <n v="34232"/>
        <n v="3340"/>
        <n v="156898"/>
        <n v="37269"/>
        <n v="54242"/>
        <n v="31191"/>
        <n v="2448"/>
        <n v="5674"/>
        <n v="318634"/>
        <n v="23408"/>
        <n v="3571"/>
        <n v="139184"/>
        <n v="33567"/>
        <n v="29659"/>
        <n v="80870"/>
        <n v="38399"/>
        <n v="666937"/>
        <n v="15582"/>
        <n v="59232"/>
        <n v="24834"/>
        <n v="96096"/>
        <n v="62584"/>
        <n v="44838"/>
        <n v="19611"/>
        <n v="81866"/>
        <n v="77415"/>
        <n v="25883"/>
        <n v="116159"/>
        <n v="61651"/>
        <n v="40858"/>
        <n v="49349"/>
        <n v="27548"/>
        <n v="6808"/>
        <n v="116762"/>
        <n v="86077"/>
        <n v="99043"/>
        <n v="212167"/>
        <n v="76407"/>
        <n v="154955"/>
        <n v="7984"/>
        <n v="8904"/>
        <n v="19331"/>
        <n v="99236"/>
        <n v="188785"/>
        <n v="48458"/>
        <n v="14621"/>
        <n v="21672"/>
        <n v="117739"/>
        <n v="7569"/>
        <n v="12383"/>
        <n v="29661"/>
        <n v="67191"/>
        <n v="122347"/>
        <n v="76467"/>
        <n v="844052"/>
        <n v="7098"/>
        <n v="42987"/>
        <n v="73347"/>
        <n v="469561"/>
        <n v="19284"/>
        <n v="10966"/>
        <n v="63625"/>
        <n v="40126"/>
        <n v="29629"/>
        <n v="67797"/>
        <n v="9566"/>
        <n v="12631"/>
        <n v="47227"/>
        <n v="267980"/>
        <n v="60407"/>
        <n v="112899"/>
        <n v="76016"/>
        <n v="137854"/>
        <n v="45859"/>
        <n v="8058"/>
        <n v="328067"/>
        <n v="330152"/>
        <n v="14322"/>
        <n v="114294"/>
        <n v="6304"/>
        <n v="47297"/>
        <n v="5975"/>
        <n v="2580"/>
        <n v="50148"/>
        <n v="465019"/>
        <n v="114321"/>
        <n v="156225"/>
        <n v="52888"/>
        <n v="200035"/>
        <n v="56741"/>
        <n v="36223"/>
        <n v="158354"/>
        <n v="42315"/>
        <n v="277172"/>
        <n v="50337"/>
        <n v="171418"/>
        <n v="28589"/>
        <n v="33158"/>
        <n v="136673"/>
        <n v="53126"/>
        <n v="114070"/>
        <n v="29322"/>
        <n v="9104"/>
        <n v="218341"/>
        <n v="91377"/>
        <n v="145580"/>
        <n v="135286"/>
        <n v="101730"/>
        <n v="3135"/>
        <n v="16747"/>
        <n v="15866"/>
        <n v="60494"/>
        <n v="9693"/>
        <n v="85028"/>
        <n v="45703"/>
        <n v="35833"/>
        <n v="28964"/>
        <n v="43378"/>
        <n v="189032"/>
        <n v="76199"/>
        <n v="56874"/>
        <n v="58184"/>
        <n v="13874"/>
        <n v="55441"/>
        <n v="112669"/>
        <n v="14888"/>
        <n v="156267"/>
        <n v="316018"/>
        <n v="316020"/>
        <n v="316027"/>
        <n v="12324"/>
        <n v="17333"/>
        <n v="28109"/>
        <n v="11212"/>
        <n v="70336"/>
        <n v="121676"/>
        <n v="236000"/>
        <n v="64190"/>
        <n v="200556"/>
        <n v="119974"/>
        <n v="57578"/>
        <n v="4977"/>
        <n v="4564"/>
        <n v="144021"/>
        <n v="18566"/>
        <n v="15956"/>
        <n v="52286"/>
        <n v="56605"/>
        <n v="81444"/>
        <n v="112167"/>
        <n v="289508"/>
        <n v="12980"/>
        <n v="16582"/>
        <n v="20467"/>
        <n v="193455"/>
        <n v="59474"/>
        <n v="23928"/>
        <n v="19655"/>
        <n v="110788"/>
        <n v="57349"/>
        <n v="38438"/>
        <n v="159198"/>
        <n v="6375"/>
        <n v="52852"/>
        <n v="13506"/>
        <n v="20815"/>
        <n v="26066"/>
        <n v="272839"/>
        <n v="38191"/>
        <n v="12399"/>
        <n v="152247"/>
        <n v="156348"/>
        <n v="299258"/>
        <n v="74622"/>
        <n v="50056"/>
        <n v="105797"/>
        <n v="76267"/>
        <n v="57140"/>
        <n v="254404"/>
        <n v="7900"/>
        <n v="14904"/>
        <n v="399138"/>
        <n v="19007"/>
        <n v="90677"/>
        <n v="34473"/>
        <n v="115216"/>
        <n v="34520"/>
        <n v="49240"/>
        <n v="77551"/>
        <n v="395921"/>
        <n v="60062"/>
        <n v="471220"/>
        <n v="41664"/>
        <n v="9903"/>
        <n v="22961"/>
        <n v="154487"/>
        <n v="243799"/>
        <n v="259379"/>
        <n v="9051"/>
        <n v="48225"/>
        <n v="90827"/>
        <n v="155262"/>
        <n v="62468"/>
        <n v="108683"/>
        <n v="14995"/>
        <n v="77935"/>
        <n v="103230"/>
        <n v="23021"/>
        <n v="37952"/>
        <n v="73501"/>
        <n v="41313"/>
        <n v="29621"/>
        <n v="4303"/>
        <n v="37911"/>
        <n v="101888"/>
        <n v="101889"/>
        <n v="6915"/>
        <n v="13913"/>
        <n v="39440"/>
        <n v="32157"/>
        <n v="73006"/>
        <n v="77987"/>
        <n v="17461"/>
        <n v="7721"/>
        <n v="100890"/>
        <n v="16469"/>
        <n v="22929"/>
        <n v="48559"/>
        <n v="48562"/>
        <n v="93367"/>
        <n v="26493"/>
        <n v="138190"/>
        <n v="33067"/>
        <n v="54042"/>
        <n v="75365"/>
        <n v="62009"/>
        <n v="178126"/>
        <n v="7904"/>
        <n v="12845"/>
        <n v="245621"/>
        <n v="86347"/>
        <n v="3119"/>
        <n v="23202"/>
        <n v="88518"/>
        <n v="71679"/>
        <n v="56509"/>
        <n v="99430"/>
        <n v="24438"/>
        <n v="7584"/>
        <n v="134458"/>
        <n v="166269"/>
        <n v="16646"/>
        <n v="183247"/>
        <n v="112138"/>
        <n v="128593"/>
        <n v="357275"/>
        <n v="4756"/>
        <n v="102248"/>
        <n v="36321"/>
        <n v="73950"/>
        <n v="60926"/>
        <n v="22145"/>
        <n v="10624"/>
        <n v="15088"/>
        <n v="35508"/>
        <n v="75347"/>
        <n v="266310"/>
        <n v="147504"/>
        <n v="198111"/>
        <n v="42705"/>
        <n v="4719"/>
        <n v="8143"/>
        <n v="11191"/>
        <n v="220475"/>
        <n v="30255"/>
        <n v="138435"/>
        <n v="72693"/>
        <n v="88714"/>
        <n v="69989"/>
        <n v="85833"/>
        <n v="13048"/>
        <n v="149835"/>
        <n v="109620"/>
        <n v="5161"/>
        <n v="15684"/>
        <n v="39768"/>
        <n v="143137"/>
        <n v="67395"/>
        <n v="19918"/>
        <n v="12339"/>
        <n v="28247"/>
        <n v="17074"/>
        <n v="10791"/>
        <n v="18980"/>
        <n v="30651"/>
        <n v="18723"/>
        <n v="44816"/>
        <n v="25465"/>
        <n v="8265"/>
        <n v="94172"/>
        <n v="79141"/>
        <n v="4598"/>
        <n v="133966"/>
        <n v="168314"/>
        <n v="4769"/>
        <n v="225122"/>
        <n v="73640"/>
        <n v="19397"/>
        <n v="19715"/>
        <n v="1721"/>
        <n v="25303"/>
        <n v="18286"/>
        <n v="219091"/>
        <n v="23476"/>
        <n v="172112"/>
        <n v="9509"/>
        <n v="19805"/>
        <n v="30462"/>
        <n v="22800"/>
        <n v="198701"/>
        <n v="22243"/>
        <n v="66840"/>
        <n v="94892"/>
        <n v="187170"/>
        <n v="5744"/>
        <n v="87165"/>
        <n v="5721"/>
        <n v="141425"/>
        <n v="8295"/>
        <n v="5612"/>
        <n v="37901"/>
        <n v="14018"/>
        <n v="6069"/>
        <n v="54421"/>
        <n v="185587"/>
        <n v="6095"/>
        <n v="52467"/>
        <n v="264533"/>
        <n v="13949"/>
        <n v="36363"/>
        <n v="6476"/>
        <n v="59041"/>
        <n v="19671"/>
        <n v="60295"/>
        <n v="46221"/>
        <n v="182661"/>
        <n v="49721"/>
        <n v="4582"/>
        <n v="63216"/>
        <n v="151580"/>
        <n v="11815"/>
        <n v="107772"/>
        <n v="159868"/>
        <n v="41273"/>
        <n v="90070"/>
        <n v="149549"/>
        <n v="91082"/>
        <n v="15877"/>
        <n v="60709"/>
        <n v="15385"/>
        <n v="49205"/>
        <n v="17443"/>
        <n v="207686"/>
        <n v="59637"/>
        <n v="78883"/>
        <n v="10483"/>
        <n v="4288"/>
        <n v="44168"/>
        <n v="5794"/>
        <n v="108242"/>
        <n v="108248"/>
        <n v="58260"/>
        <n v="36666"/>
        <n v="14814"/>
        <n v="2770"/>
        <n v="95362"/>
        <n v="4682"/>
        <n v="354228"/>
        <n v="10986"/>
        <n v="28714"/>
        <n v="28632"/>
        <n v="75973"/>
        <n v="28573"/>
        <n v="27378"/>
        <n v="40362"/>
        <n v="36381"/>
        <n v="440084"/>
        <n v="25344"/>
        <n v="503509"/>
        <n v="8465"/>
        <n v="224013"/>
        <n v="125421"/>
        <n v="80556"/>
        <n v="9607"/>
        <n v="87447"/>
        <n v="4812"/>
        <n v="12160"/>
        <n v="42761"/>
        <n v="351274"/>
        <n v="38949"/>
        <n v="8224"/>
        <n v="21767"/>
        <n v="84131"/>
        <n v="59805"/>
        <n v="1180"/>
        <n v="5164"/>
        <n v="13661"/>
        <n v="34942"/>
        <n v="111658"/>
        <n v="55539"/>
        <n v="14062"/>
        <n v="19699"/>
        <n v="105591"/>
        <n v="19709"/>
        <n v="60910"/>
        <n v="63951"/>
        <n v="64682"/>
        <n v="237248"/>
        <n v="9502"/>
        <n v="533200"/>
        <n v="28377"/>
        <n v="3167"/>
        <n v="45396"/>
        <n v="33180"/>
        <n v="17983"/>
        <n v="149066"/>
        <n v="8279"/>
        <n v="61151"/>
        <n v="536"/>
        <n v="48019"/>
        <n v="125305"/>
        <n v="259519"/>
        <n v="26513"/>
        <n v="9540"/>
        <n v="6041"/>
        <n v="11088"/>
        <n v="36996"/>
        <n v="13455"/>
        <n v="39357"/>
        <n v="13086"/>
        <n v="1415"/>
        <n v="40274"/>
        <n v="161471"/>
        <n v="120189"/>
        <n v="149337"/>
        <n v="47819"/>
        <n v="6046"/>
        <n v="8294"/>
        <n v="552503"/>
        <n v="13190"/>
        <n v="736638"/>
        <n v="34427"/>
        <n v="27675"/>
        <n v="8000"/>
        <n v="30474"/>
        <n v="51252"/>
        <n v="50041"/>
        <n v="78974"/>
        <n v="31323"/>
        <n v="173551"/>
        <n v="426359"/>
        <n v="1689764"/>
        <n v="4100"/>
        <n v="207613"/>
        <n v="19234"/>
        <n v="147566"/>
        <n v="202341"/>
        <n v="39541"/>
        <n v="74169"/>
        <n v="101287"/>
        <n v="143251"/>
        <n v="30479"/>
        <n v="63677"/>
        <n v="60572"/>
        <n v="32951"/>
        <n v="142619"/>
        <n v="46813"/>
        <n v="14112"/>
        <n v="103241"/>
        <n v="68222"/>
        <n v="168398"/>
        <n v="101899"/>
        <n v="164608"/>
        <n v="113963"/>
        <n v="110073"/>
        <n v="148221"/>
        <n v="43027"/>
        <n v="34098"/>
        <n v="21406"/>
        <n v="181749"/>
        <n v="14656"/>
        <n v="183288"/>
        <n v="5"/>
        <n v="24977"/>
        <n v="69980"/>
        <n v="5156"/>
        <n v="321227"/>
        <n v="6000"/>
        <n v="11550"/>
        <n v="79146"/>
        <n v="47764"/>
        <n v="87494"/>
        <n v="37530"/>
        <n v="59435"/>
        <n v="136048"/>
        <n v="4583"/>
        <n v="63067"/>
        <n v="5178"/>
        <n v="7143"/>
        <n v="11763"/>
        <n v="28951"/>
        <n v="414976"/>
        <n v="69355"/>
        <n v="74009"/>
        <n v="136093"/>
        <n v="23023"/>
        <n v="10777"/>
        <n v="15046"/>
        <n v="73349"/>
        <n v="83788"/>
        <n v="2326"/>
        <n v="40514"/>
        <n v="15427"/>
        <n v="355126"/>
        <n v="44339"/>
        <n v="2801"/>
        <n v="64625"/>
        <n v="88035"/>
        <n v="88037"/>
        <n v="98741"/>
        <n v="40654"/>
        <n v="537419"/>
        <n v="4546"/>
        <n v="17328"/>
        <n v="910"/>
        <n v="69484"/>
        <n v="13269"/>
        <n v="4195"/>
        <n v="12263"/>
        <n v="143368"/>
        <n v="36542"/>
        <n v="9323"/>
        <n v="113451"/>
        <n v="104301"/>
        <n v="102728"/>
        <n v="22207"/>
        <n v="14548"/>
        <n v="53251"/>
        <n v="475"/>
        <n v="57210"/>
        <n v="2099"/>
        <n v="96233"/>
        <n v="102125"/>
        <n v="189812"/>
        <n v="148490"/>
        <n v="83182"/>
        <n v="46204"/>
        <n v="148327"/>
        <n v="148334"/>
        <n v="186977"/>
        <n v="43328"/>
        <n v="12702"/>
        <n v="59982"/>
        <n v="11668"/>
        <n v="18035"/>
        <n v="45394"/>
        <n v="264183"/>
        <n v="264186"/>
        <n v="94456"/>
        <n v="94463"/>
        <n v="52055"/>
        <n v="36267"/>
        <n v="70885"/>
        <n v="40481"/>
        <n v="29517"/>
        <n v="96690"/>
        <n v="213275"/>
        <n v="31130"/>
        <n v="7921"/>
        <n v="92599"/>
        <n v="32544"/>
        <n v="92789"/>
        <n v="7319"/>
        <n v="111117"/>
        <n v="3513"/>
        <n v="4360"/>
        <n v="54710"/>
        <n v="161288"/>
        <n v="19147"/>
        <n v="2417"/>
        <n v="87331"/>
        <n v="819"/>
        <n v="746"/>
        <n v="664719"/>
        <n v="38985"/>
        <n v="20885"/>
        <n v="14354"/>
        <n v="24038"/>
        <n v="6790"/>
        <n v="172"/>
        <n v="21746"/>
        <n v="56338"/>
        <n v="13320"/>
        <n v="21618"/>
        <n v="55040"/>
        <n v="15230"/>
        <n v="8707"/>
        <n v="39680"/>
        <n v="2843"/>
        <n v="54657"/>
        <n v="3675"/>
        <n v="4743"/>
        <n v="2794"/>
        <n v="5548"/>
        <n v="84424"/>
        <n v="71387"/>
        <n v="15103"/>
        <n v="34774"/>
        <n v="21468"/>
        <n v="24285"/>
        <n v="30667"/>
        <n v="30119"/>
        <n v="23441"/>
        <n v="21416"/>
        <n v="3665"/>
        <n v="8239"/>
        <n v="57266"/>
        <n v="120036"/>
        <n v="76099"/>
        <n v="7559"/>
        <n v="11729"/>
        <n v="27689"/>
        <n v="155745"/>
        <n v="115649"/>
        <n v="115650"/>
        <n v="72552"/>
        <n v="19986"/>
        <n v="382240"/>
        <n v="2932"/>
        <n v="5933"/>
        <n v="4052"/>
        <n v="3943"/>
        <n v="36657"/>
        <n v="13010"/>
        <n v="13995"/>
        <n v="52509"/>
        <n v="200293"/>
        <n v="109188"/>
        <n v="109191"/>
        <n v="2742"/>
        <n v="4662"/>
        <n v="10082"/>
        <n v="12278"/>
        <n v="46107"/>
        <n v="43084"/>
        <n v="202967"/>
        <n v="1099"/>
        <n v="18042"/>
        <n v="27882"/>
        <n v="6084"/>
        <n v="17770"/>
        <n v="10018"/>
        <n v="332065"/>
        <n v="124242"/>
        <n v="11283"/>
        <n v="27301"/>
        <n v="4555"/>
        <n v="12241"/>
        <n v="1489"/>
        <n v="10161"/>
        <n v="3562"/>
        <n v="651"/>
        <n v="53471"/>
        <n v="44763"/>
        <n v="5709"/>
        <n v="68406"/>
        <n v="27265"/>
        <n v="8005"/>
        <n v="3911"/>
        <n v="10755"/>
        <n v="17725"/>
        <n v="54447"/>
        <n v="15843"/>
        <n v="8662"/>
        <n v="3479"/>
        <n v="9427"/>
        <n v="1622"/>
        <n v="29967"/>
        <n v="8509"/>
        <n v="72639"/>
        <n v="40941"/>
        <n v="154"/>
        <n v="13421"/>
        <n v="44662"/>
        <n v="19846"/>
        <n v="65951"/>
        <n v="25549"/>
        <n v="279179"/>
        <n v="11816"/>
        <n v="61777"/>
        <n v="15053"/>
        <n v="78241"/>
        <n v="1324"/>
        <n v="97"/>
        <n v="11399"/>
        <n v="7736"/>
        <n v="34191"/>
        <n v="2629"/>
        <n v="41239"/>
        <n v="24969"/>
        <n v="5061"/>
        <n v="8697"/>
        <n v="4407"/>
        <n v="42664"/>
        <n v="2631"/>
        <n v="59352"/>
        <n v="143"/>
        <n v="92712"/>
        <n v="74315"/>
        <n v="2039"/>
        <n v="18697"/>
        <n v="6246"/>
        <n v="131"/>
        <n v="4067"/>
        <n v="16792"/>
        <n v="23486"/>
        <n v="45580"/>
        <n v="131447"/>
        <n v="160511"/>
        <n v="102933"/>
        <n v="368"/>
        <n v="26407"/>
        <n v="22797"/>
        <n v="4285"/>
        <n v="121084"/>
        <n v="4117"/>
        <n v="589"/>
        <n v="1194"/>
        <n v="131969"/>
        <n v="80429"/>
        <n v="24668"/>
        <n v="67949"/>
        <n v="2787"/>
        <n v="1123"/>
        <n v="48"/>
        <n v="260607"/>
        <n v="39529"/>
        <n v="55329"/>
        <n v="19336"/>
        <n v="586"/>
        <n v="1338"/>
        <n v="185845"/>
        <n v="27346"/>
        <n v="1976"/>
        <n v="803"/>
        <n v="1389"/>
        <n v="65979"/>
        <n v="460"/>
        <n v="14580"/>
        <n v="1727"/>
        <n v="5507"/>
        <n v="4423"/>
        <n v="31429"/>
        <n v="1428"/>
        <n v="12411"/>
        <n v="94292"/>
        <n v="111625"/>
        <n v="10143"/>
        <n v="708"/>
        <n v="25063"/>
        <n v="179"/>
        <n v="43205"/>
        <n v="17262"/>
        <n v="17169"/>
        <n v="575"/>
        <n v="1034"/>
        <n v="26624"/>
        <n v="12796"/>
        <n v="260"/>
        <n v="123"/>
        <n v="891"/>
        <n v="1038"/>
        <n v="50311"/>
        <n v="720"/>
        <n v="39331"/>
        <n v="771"/>
        <n v="8511"/>
        <n v="983"/>
        <n v="709"/>
        <n v="9037"/>
        <n v="336"/>
        <n v="9750"/>
        <n v="553"/>
        <n v="294"/>
        <n v="75669"/>
        <n v="14985"/>
        <n v="38215"/>
        <n v="241"/>
        <n v="2047"/>
        <n v="67893"/>
        <n v="15885"/>
        <n v="6884"/>
        <n v="774"/>
        <n v="26773"/>
        <n v="6011"/>
        <n v="3086"/>
        <n v="2715"/>
        <n v="17436"/>
        <n v="26185"/>
        <n v="5489"/>
        <n v="186"/>
        <n v="30396"/>
        <n v="89547"/>
        <n v="448"/>
        <n v="18711"/>
        <n v="1656"/>
        <n v="20176"/>
        <n v="30077"/>
        <n v="1358"/>
        <n v="44788"/>
        <n v="25750"/>
        <n v="5931"/>
        <n v="40"/>
        <n v="4894"/>
        <n v="2004"/>
        <n v="739"/>
        <n v="34948"/>
        <n v="2038"/>
        <n v="51996"/>
        <n v="186606"/>
        <n v="23836"/>
        <n v="13485"/>
        <n v="16645"/>
        <n v="26832"/>
        <n v="10073"/>
        <n v="1524"/>
        <n v="3142"/>
        <n v="4167"/>
        <n v="7314"/>
        <n v="505"/>
        <n v="11768"/>
        <n v="94"/>
        <n v="531"/>
        <n v="2725"/>
        <n v="11369"/>
        <n v="2582"/>
        <n v="89351"/>
        <n v="34263"/>
        <n v="139423"/>
        <n v="139426"/>
        <n v="64794"/>
        <n v="3942"/>
        <n v="2256"/>
        <n v="27260"/>
        <n v="50656"/>
        <n v="39929"/>
        <n v="103"/>
        <n v="449"/>
        <n v="26720"/>
        <n v="65270"/>
        <n v="41138"/>
        <n v="1661"/>
        <n v="16349"/>
        <n v="2482"/>
        <n v="163492"/>
        <n v="3806"/>
        <n v="10564"/>
        <n v="114407"/>
        <n v="3258"/>
        <n v="11453"/>
        <n v="39788"/>
        <n v="54601"/>
        <n v="80574"/>
        <n v="761"/>
        <n v="42689"/>
        <n v="9408"/>
        <n v="782437"/>
        <n v="96129"/>
        <n v="30160"/>
        <n v="42678"/>
        <n v="1742"/>
        <n v="356181"/>
        <n v="15817"/>
        <n v="10672"/>
        <n v="1290"/>
        <n v="13223"/>
        <n v="5475"/>
        <n v="9376"/>
        <n v="573541"/>
        <n v="11965"/>
        <n v="46076"/>
        <n v="1220"/>
        <n v="397"/>
        <n v="606"/>
        <n v="64595"/>
        <n v="6318"/>
        <n v="6025"/>
        <n v="296"/>
        <n v="31169"/>
        <n v="1048"/>
        <n v="2705"/>
        <n v="775"/>
        <n v="76303"/>
        <n v="40776"/>
        <n v="12233"/>
        <n v="2735"/>
        <n v="4182"/>
        <n v="1938"/>
        <n v="3228"/>
        <n v="4862"/>
        <n v="783"/>
        <n v="461609"/>
        <n v="53415"/>
        <n v="6555"/>
        <n v="40800"/>
        <n v="17322"/>
        <n v="524"/>
        <n v="30314"/>
        <n v="2720"/>
        <n v="22697"/>
        <n v="20539"/>
        <n v="43839"/>
        <n v="116910"/>
        <n v="91"/>
        <n v="27486"/>
        <n v="99177"/>
        <n v="31089"/>
        <n v="132"/>
        <n v="27"/>
        <n v="4377"/>
        <n v="24256"/>
        <n v="8603"/>
        <n v="258078"/>
        <n v="6221"/>
        <n v="19732"/>
        <n v="106111"/>
        <n v="4617"/>
        <n v="50170"/>
        <n v="23383"/>
        <n v="1229"/>
        <n v="1747"/>
        <n v="8023"/>
        <n v="61490"/>
        <n v="2963"/>
        <n v="13815"/>
        <n v="33570"/>
        <n v="21379"/>
        <n v="16831"/>
        <n v="20376"/>
        <n v="143086"/>
        <n v="71137"/>
        <n v="4702"/>
        <n v="5615"/>
        <n v="3291"/>
        <n v="2419"/>
        <n v="1010"/>
        <n v="55749"/>
        <n v="1351"/>
        <n v="22457"/>
        <n v="1167"/>
        <n v="34383"/>
        <n v="444"/>
        <n v="4057"/>
        <n v="237872"/>
        <n v="744"/>
        <n v="84382"/>
        <n v="18313"/>
        <n v="66579"/>
        <n v="74691"/>
        <n v="64322"/>
        <n v="1268"/>
        <n v="22212"/>
        <n v="1231"/>
        <n v="128850"/>
        <n v="480"/>
        <n v="4663"/>
        <n v="463"/>
        <n v="35888"/>
        <n v="11202"/>
        <n v="1555"/>
        <n v="8391"/>
        <n v="4391"/>
        <n v="16224"/>
        <n v="53115"/>
        <n v="32357"/>
        <n v="21202"/>
        <n v="11439"/>
        <n v="7392"/>
        <n v="1618"/>
        <n v="106098"/>
        <n v="134070"/>
        <n v="28159"/>
        <n v="229012"/>
        <n v="261069"/>
        <n v="75675"/>
        <n v="28845"/>
        <n v="922"/>
        <n v="12007"/>
        <n v="10282"/>
        <n v="11011"/>
        <n v="1573"/>
        <n v="104119"/>
        <n v="171882"/>
        <n v="60326"/>
        <n v="44151"/>
        <n v="5613"/>
        <n v="34848"/>
        <n v="8215"/>
        <n v="58349"/>
        <n v="1884"/>
        <n v="8307"/>
        <n v="56402"/>
        <n v="49612"/>
        <n v="4180"/>
        <n v="12706"/>
        <n v="149528"/>
        <n v="2792"/>
        <n v="50197"/>
        <n v="9233"/>
        <n v="55665"/>
        <n v="118684"/>
        <n v="704"/>
        <n v="56665"/>
        <n v="9689"/>
        <n v="344"/>
        <n v="24854"/>
        <n v="19707"/>
        <n v="87950"/>
        <n v="5312"/>
        <n v="63459"/>
        <n v="18271"/>
        <n v="19194"/>
        <n v="22"/>
        <n v="61787"/>
        <n v="20449"/>
        <n v="26100"/>
        <n v="16340"/>
        <n v="28942"/>
        <n v="82804"/>
        <n v="38459"/>
        <n v="30840"/>
        <n v="20201"/>
        <n v="1015"/>
        <n v="3203"/>
        <n v="40305"/>
        <n v="19236"/>
        <n v="37495"/>
        <n v="2037"/>
        <n v="12937"/>
        <n v="6930"/>
        <n v="578"/>
        <n v="6595"/>
        <n v="1138"/>
        <n v="29463"/>
        <n v="29341"/>
        <n v="5699"/>
        <n v="30325"/>
        <n v="806"/>
        <n v="811"/>
        <n v="21268"/>
        <n v="39105"/>
        <n v="304318"/>
        <n v="54101"/>
        <n v="4603"/>
        <n v="27536"/>
        <n v="49888"/>
        <n v="497946"/>
        <n v="9105"/>
        <n v="42462"/>
        <n v="145395"/>
        <n v="72673"/>
        <n v="3433"/>
        <n v="32382"/>
        <n v="40878"/>
        <n v="168203"/>
        <n v="24921"/>
        <n v="37156"/>
        <n v="11074"/>
        <n v="1024"/>
        <n v="192462"/>
        <n v="33287"/>
        <n v="18762"/>
        <n v="6705"/>
        <n v="47097"/>
        <n v="31227"/>
        <n v="64646"/>
        <n v="59545"/>
        <n v="1289"/>
        <n v="11092"/>
        <n v="40618"/>
        <n v="30643"/>
        <n v="38142"/>
        <n v="7988"/>
        <n v="41310"/>
        <n v="68159"/>
        <n v="8895"/>
        <n v="70194"/>
        <n v="3467"/>
        <n v="136973"/>
        <n v="99353"/>
        <n v="30394"/>
        <n v="5695"/>
        <n v="266"/>
        <n v="1238"/>
        <n v="230931"/>
        <n v="26300"/>
        <n v="16445"/>
        <n v="30511"/>
        <n v="8546"/>
        <n v="4695"/>
        <n v="2280"/>
        <n v="6965"/>
        <n v="172792"/>
        <n v="12366"/>
        <n v="20033"/>
        <n v="55617"/>
        <n v="2855"/>
        <n v="20275"/>
        <n v="36029"/>
        <n v="170155"/>
        <n v="2308"/>
        <n v="28209"/>
        <n v="89383"/>
        <n v="15267"/>
        <n v="13065"/>
        <n v="3709"/>
        <n v="15104"/>
        <n v="68211"/>
        <n v="1950"/>
        <n v="23302"/>
        <n v="2870"/>
        <n v="15600"/>
        <n v="76498"/>
        <n v="5463"/>
        <n v="342"/>
        <n v="87203"/>
        <n v="9294"/>
        <n v="7228"/>
        <n v="11612"/>
        <n v="124765"/>
        <n v="12188"/>
        <n v="8535"/>
        <n v="9230"/>
        <n v="31836"/>
        <n v="132386"/>
        <n v="75"/>
        <n v="21998"/>
        <n v="33473"/>
        <n v="456260"/>
        <n v="75329"/>
        <n v="23823"/>
        <n v="2877"/>
        <n v="11693"/>
        <n v="7025"/>
        <n v="36494"/>
        <n v="51353"/>
        <n v="225273"/>
        <n v="10476"/>
        <n v="2522"/>
        <n v="73886"/>
        <n v="9727"/>
        <n v="104564"/>
        <n v="29203"/>
        <n v="29971"/>
        <n v="350698"/>
        <n v="189683"/>
        <n v="8708"/>
        <n v="580999"/>
        <n v="3579"/>
        <n v="5294"/>
        <n v="9171"/>
        <n v="28855"/>
        <n v="10037"/>
        <n v="63733"/>
        <n v="2133"/>
        <n v="9913"/>
        <n v="2724"/>
        <n v="1177"/>
        <n v="15412"/>
        <n v="99033"/>
        <n v="17478"/>
        <n v="2112"/>
        <n v="281649"/>
        <n v="27266"/>
        <n v="18792"/>
        <n v="6200"/>
        <n v="75864"/>
        <n v="9589"/>
        <n v="1738"/>
        <n v="1686"/>
        <n v="81644"/>
        <n v="2086"/>
        <n v="72287"/>
        <n v="83234"/>
        <n v="24012"/>
        <n v="21360"/>
        <n v="72646"/>
        <n v="22220"/>
        <n v="34449"/>
        <n v="41574"/>
        <n v="9418"/>
        <n v="15200"/>
        <n v="833"/>
        <n v="8867"/>
        <n v="1900"/>
        <n v="42296"/>
        <n v="68119"/>
        <n v="14786"/>
        <n v="41856"/>
        <n v="13692"/>
        <n v="17933"/>
        <n v="3611"/>
        <n v="13210"/>
        <n v="10885"/>
        <n v="86205"/>
        <n v="29058"/>
        <n v="105478"/>
        <n v="91151"/>
        <n v="128729"/>
        <n v="30836"/>
        <n v="564"/>
        <n v="15315"/>
        <n v="4952"/>
        <n v="262153"/>
        <n v="262160"/>
        <n v="7403"/>
        <n v="23728"/>
        <n v="84641"/>
        <n v="44966"/>
        <n v="23076"/>
        <n v="7159"/>
        <n v="31489"/>
        <n v="14147"/>
        <n v="11233"/>
        <n v="31898"/>
        <n v="20810"/>
        <n v="3024"/>
        <n v="18561"/>
        <n v="59581"/>
        <n v="6632"/>
        <n v="43991"/>
        <n v="12675"/>
        <n v="15079"/>
        <n v="3548"/>
        <n v="37700"/>
        <n v="243053"/>
        <n v="60370"/>
        <n v="781"/>
        <n v="4122"/>
        <n v="31890"/>
        <n v="1560"/>
        <n v="212106"/>
        <n v="3662"/>
        <n v="195043"/>
        <n v="75920"/>
        <n v="31751"/>
        <n v="23660"/>
        <n v="8824"/>
        <n v="11387"/>
        <n v="12672"/>
        <n v="1520"/>
        <n v="1207"/>
        <n v="19616"/>
        <n v="43559"/>
        <n v="14031"/>
        <n v="8560"/>
        <n v="29205"/>
        <n v="152306"/>
        <n v="88225"/>
        <n v="77684"/>
        <n v="1119"/>
        <n v="21212"/>
        <n v="2909"/>
        <n v="2281"/>
        <n v="84209"/>
        <n v="4976"/>
        <n v="87745"/>
        <n v="35848"/>
        <n v="20000"/>
        <n v="132149"/>
        <n v="95529"/>
        <n v="48322"/>
        <n v="18355"/>
        <n v="2045"/>
        <n v="213863"/>
        <n v="3754"/>
        <n v="12049"/>
        <n v="1658"/>
        <n v="74435"/>
        <n v="8008"/>
        <n v="45271"/>
        <n v="107227"/>
        <n v="55597"/>
        <n v="1245"/>
        <n v="52421"/>
        <n v="7479"/>
        <n v="9866"/>
        <n v="78343"/>
        <n v="82082"/>
        <n v="50919"/>
        <n v="12561"/>
        <n v="39471"/>
        <n v="56005"/>
        <n v="24412"/>
        <n v="22811"/>
        <n v="4065"/>
        <n v="2330"/>
        <n v="7394"/>
        <n v="17261"/>
        <n v="1940"/>
        <n v="23579"/>
        <n v="54478"/>
        <n v="7367"/>
        <n v="34597"/>
        <n v="111841"/>
        <n v="6797"/>
        <n v="27297"/>
        <n v="5158"/>
        <n v="19230"/>
        <n v="58957"/>
        <n v="3624"/>
        <n v="114762"/>
        <n v="19176"/>
        <n v="24958"/>
        <n v="11158"/>
        <n v="29968"/>
        <n v="20823"/>
        <n v="21079"/>
        <n v="12437"/>
        <n v="9494"/>
        <n v="89816"/>
        <n v="141179"/>
        <n v="8055"/>
        <n v="40964"/>
        <n v="61360"/>
        <n v="30096"/>
        <n v="55516"/>
        <n v="112516"/>
        <n v="1388"/>
        <n v="39260"/>
        <n v="7690"/>
        <n v="29608"/>
        <n v="2601"/>
        <n v="44795"/>
        <n v="12197"/>
        <n v="5863"/>
        <n v="22345"/>
        <n v="95860"/>
        <n v="49536"/>
        <n v="4124"/>
        <n v="5796"/>
        <n v="29385"/>
        <n v="43965"/>
        <n v="18966"/>
        <n v="21215"/>
        <n v="16222"/>
        <n v="52136"/>
        <n v="9649"/>
        <n v="16299"/>
        <n v="16059"/>
        <n v="2670"/>
        <n v="7199"/>
        <n v="44143"/>
        <n v="60516"/>
        <n v="10771"/>
        <n v="9283"/>
        <n v="23629"/>
        <n v="1966"/>
        <n v="30339"/>
        <n v="24150"/>
        <n v="17373"/>
        <n v="8860"/>
        <n v="6562"/>
        <n v="47003"/>
        <n v="65044"/>
        <n v="1768"/>
        <n v="7663"/>
        <n v="6377"/>
        <n v="244566"/>
        <n v="20576"/>
        <n v="28570"/>
        <n v="246803"/>
        <n v="114692"/>
        <n v="22844"/>
        <n v="23606"/>
        <n v="4961"/>
        <n v="5187"/>
        <n v="8369"/>
        <n v="3116"/>
        <n v="50199"/>
        <n v="34896"/>
        <n v="109855"/>
        <n v="32507"/>
        <n v="32513"/>
        <n v="307639"/>
        <n v="20307"/>
        <n v="162067"/>
        <n v="18632"/>
        <n v="18109"/>
        <n v="143525"/>
        <n v="32567"/>
        <n v="264318"/>
        <n v="16617"/>
        <n v="30284"/>
        <n v="5673"/>
        <n v="7833"/>
        <n v="53884"/>
        <n v="60596"/>
        <n v="86152"/>
        <n v="146352"/>
        <n v="19586"/>
        <n v="45992"/>
        <n v="21542"/>
        <n v="5049"/>
        <n v="7116"/>
        <n v="9541"/>
        <n v="117096"/>
        <n v="12125"/>
        <n v="25055"/>
        <n v="14637"/>
        <n v="4972"/>
        <n v="32103"/>
        <n v="61912"/>
        <n v="18900"/>
        <n v="235992"/>
        <n v="21283"/>
        <n v="8720"/>
        <n v="92237"/>
        <n v="5159"/>
        <n v="29994"/>
        <n v="189249"/>
        <n v="26849"/>
        <n v="7759"/>
        <n v="7073"/>
        <n v="64556"/>
        <n v="56264"/>
        <n v="213226"/>
        <n v="5557"/>
        <n v="2103"/>
        <n v="2599"/>
        <n v="13622"/>
        <n v="69759"/>
        <n v="25541"/>
        <n v="248354"/>
        <n v="2215"/>
        <n v="80861"/>
        <n v="56654"/>
        <n v="55567"/>
        <n v="157519"/>
        <n v="21530"/>
        <n v="106790"/>
        <n v="1201"/>
        <n v="28807"/>
        <n v="63084"/>
        <n v="81298"/>
        <n v="58297"/>
        <n v="1761"/>
        <n v="84357"/>
        <n v="28635"/>
        <n v="14129"/>
        <n v="12164"/>
        <n v="6701"/>
        <n v="10735"/>
        <n v="13174"/>
        <n v="15033"/>
        <n v="20419"/>
        <n v="88451"/>
        <n v="5936"/>
        <n v="30219"/>
        <n v="10220"/>
        <n v="7242"/>
        <n v="48621"/>
        <n v="68428"/>
        <n v="36033"/>
        <n v="49312"/>
        <n v="32311"/>
        <n v="17810"/>
        <n v="11498"/>
        <n v="79330"/>
        <n v="4302"/>
        <n v="70382"/>
        <n v="9395"/>
        <n v="11403"/>
        <n v="46451"/>
        <n v="23527"/>
        <n v="79855"/>
        <n v="29613"/>
        <n v="5817"/>
        <n v="8161"/>
        <n v="137003"/>
        <n v="240396"/>
        <n v="166610"/>
        <n v="370704"/>
        <n v="20426"/>
        <n v="417971"/>
        <n v="11370"/>
        <n v="13505"/>
        <n v="26767"/>
        <n v="3788"/>
        <n v="10585"/>
        <n v="5228"/>
        <n v="192775"/>
        <n v="79517"/>
        <n v="58871"/>
        <n v="59297"/>
        <n v="35834"/>
        <n v="78256"/>
        <n v="45895"/>
        <n v="9517"/>
        <n v="4792"/>
        <n v="52052"/>
        <n v="44208"/>
        <n v="28257"/>
        <n v="31209"/>
        <n v="40883"/>
        <n v="56813"/>
        <n v="208422"/>
        <n v="89770"/>
        <n v="19824"/>
        <n v="6782"/>
        <n v="92106"/>
        <n v="80617"/>
        <n v="8398"/>
        <n v="227071"/>
        <n v="20688"/>
        <n v="13145"/>
        <n v="20008"/>
        <n v="35586"/>
        <n v="34224"/>
        <n v="17349"/>
        <n v="99035"/>
        <n v="16372"/>
        <n v="7976"/>
        <n v="7470"/>
        <n v="56923"/>
        <n v="12029"/>
        <n v="69172"/>
        <n v="32307"/>
        <n v="18520"/>
        <n v="333542"/>
        <n v="11487"/>
        <n v="5016"/>
        <n v="5143"/>
        <n v="58967"/>
        <n v="9334"/>
        <n v="82819"/>
        <n v="54346"/>
        <n v="22823"/>
        <n v="3080"/>
        <n v="52958"/>
        <n v="3668"/>
        <n v="25346"/>
        <n v="61966"/>
        <n v="38348"/>
        <n v="18442"/>
        <n v="683"/>
        <n v="9971"/>
        <n v="26156"/>
        <n v="105556"/>
        <n v="4086"/>
        <n v="2618"/>
        <n v="29990"/>
        <n v="35918"/>
        <n v="34194"/>
        <n v="2941"/>
        <n v="3914"/>
        <n v="2971"/>
        <n v="1920"/>
        <n v="72886"/>
        <n v="4995"/>
        <n v="22753"/>
        <n v="1400"/>
        <n v="9361"/>
        <n v="12601"/>
        <n v="2581"/>
        <n v="98629"/>
        <n v="81888"/>
        <n v="53118"/>
        <n v="88590"/>
        <n v="18771"/>
        <n v="46396"/>
        <n v="46480"/>
        <n v="20163"/>
        <n v="12047"/>
        <n v="176169"/>
        <n v="155532"/>
        <n v="147641"/>
        <n v="10680"/>
        <n v="29591"/>
        <n v="127497"/>
        <n v="8217"/>
        <n v="30083"/>
        <n v="84620"/>
        <n v="16411"/>
        <n v="859"/>
        <n v="171151"/>
        <n v="15617"/>
        <n v="60156"/>
        <n v="1633"/>
        <n v="8014"/>
        <n v="25019"/>
        <n v="14612"/>
        <n v="72715"/>
        <n v="12093"/>
        <n v="31113"/>
        <n v="13371"/>
        <n v="11132"/>
        <n v="71708"/>
        <n v="22449"/>
        <n v="83171"/>
        <n v="44103"/>
        <n v="52069"/>
        <n v="128285"/>
        <n v="17124"/>
        <n v="364948"/>
        <n v="175962"/>
        <n v="55928"/>
        <n v="30682"/>
        <n v="30092"/>
        <n v="20310"/>
        <n v="74945"/>
        <n v="117999"/>
        <n v="25371"/>
        <n v="1595"/>
        <n v="58402"/>
        <n v="7277"/>
        <n v="15814"/>
        <n v="41685"/>
        <n v="49077"/>
        <n v="77305"/>
        <n v="3229"/>
        <n v="10895"/>
        <n v="26236"/>
        <n v="11211"/>
        <n v="23345"/>
        <n v="312629"/>
        <n v="7894"/>
        <n v="899"/>
        <n v="6454"/>
        <n v="21613"/>
        <n v="9338"/>
        <n v="6921"/>
        <n v="332276"/>
        <n v="77656"/>
        <n v="813"/>
        <n v="17997"/>
        <n v="2676"/>
        <n v="26598"/>
        <n v="16863"/>
        <n v="10446"/>
        <n v="40123"/>
        <n v="3174"/>
        <n v="70341"/>
        <n v="2061"/>
        <n v="2427"/>
        <n v="62756"/>
        <n v="10667"/>
        <n v="141533"/>
        <n v="11709"/>
        <n v="12559"/>
        <n v="31943"/>
        <n v="85024"/>
        <n v="41496"/>
        <n v="18366"/>
        <n v="134625"/>
        <n v="14831"/>
        <n v="183208"/>
        <n v="28068"/>
        <n v="229823"/>
        <n v="22639"/>
        <n v="14143"/>
        <n v="3466"/>
        <n v="1427"/>
        <n v="8429"/>
        <n v="9785"/>
        <n v="61935"/>
        <n v="32512"/>
        <n v="6838"/>
        <n v="16995"/>
        <n v="82331"/>
        <n v="314"/>
        <n v="6484"/>
        <n v="10832"/>
        <n v="1449"/>
        <n v="25462"/>
        <n v="16268"/>
        <n v="14315"/>
        <n v="47800"/>
        <n v="142416"/>
        <n v="152591"/>
        <n v="49855"/>
        <n v="16194"/>
        <n v="60460"/>
        <n v="93548"/>
        <n v="194489"/>
        <n v="8176"/>
        <n v="26051"/>
        <n v="17740"/>
        <n v="60293"/>
        <n v="54650"/>
        <n v="38513"/>
        <n v="30890"/>
        <n v="109873"/>
        <n v="90"/>
        <n v="97087"/>
        <n v="132954"/>
        <n v="3851"/>
        <n v="156929"/>
        <n v="45449"/>
        <n v="31414"/>
        <n v="59248"/>
        <n v="43764"/>
        <n v="28483"/>
        <n v="42792"/>
        <n v="35018"/>
        <n v="47364"/>
        <n v="83097"/>
        <n v="12466"/>
        <n v="2164"/>
        <n v="12856"/>
        <n v="357579"/>
        <n v="5917"/>
        <n v="4996"/>
        <n v="65628"/>
        <n v="24104"/>
        <n v="892"/>
        <n v="37493"/>
        <n v="912"/>
        <n v="67223"/>
        <n v="1758"/>
        <n v="32003"/>
        <n v="159931"/>
        <n v="69197"/>
        <n v="92461"/>
        <n v="145422"/>
        <n v="69676"/>
        <n v="64121"/>
        <n v="18571"/>
        <n v="23696"/>
        <n v="24216"/>
        <n v="21370"/>
        <n v="15978"/>
        <n v="30618"/>
        <n v="518537"/>
        <n v="34203"/>
        <n v="53977"/>
        <n v="69569"/>
        <n v="57674"/>
        <n v="14870"/>
        <n v="60555"/>
        <n v="21098"/>
        <n v="146364"/>
        <n v="4820"/>
        <n v="92464"/>
        <n v="118992"/>
        <n v="1398"/>
        <n v="14325"/>
        <n v="12053"/>
        <n v="19686"/>
        <n v="14757"/>
        <n v="43903"/>
        <n v="24997"/>
        <n v="173530"/>
        <n v="20616"/>
        <n v="256213"/>
        <n v="86422"/>
        <n v="138582"/>
        <n v="5153"/>
        <n v="17757"/>
        <n v="18646"/>
        <n v="51842"/>
        <n v="11983"/>
        <n v="32049"/>
        <n v="50523"/>
        <n v="21940"/>
        <n v="29715"/>
        <n v="45799"/>
        <n v="7909"/>
        <n v="53053"/>
        <n v="31359"/>
        <n v="37635"/>
        <n v="12993"/>
        <n v="8687"/>
        <n v="3299"/>
        <n v="5321"/>
        <n v="124641"/>
        <n v="16437"/>
        <n v="5648"/>
        <n v="241030"/>
        <n v="15052"/>
        <n v="5772"/>
        <n v="63912"/>
        <n v="20730"/>
        <n v="242599"/>
        <n v="2541"/>
        <n v="27117"/>
        <n v="4081"/>
        <n v="95274"/>
        <n v="11958"/>
        <n v="25165"/>
        <n v="11704"/>
        <n v="70292"/>
        <n v="26034"/>
        <n v="15358"/>
        <n v="37626"/>
        <n v="37412"/>
        <n v="18693"/>
        <n v="228554"/>
        <n v="47574"/>
        <n v="5668"/>
        <n v="136680"/>
        <n v="14280"/>
        <n v="5664"/>
        <n v="7519"/>
        <n v="29649"/>
        <n v="1275"/>
        <n v="28606"/>
        <n v="112769"/>
        <n v="15169"/>
        <n v="6723"/>
        <n v="12244"/>
        <n v="29392"/>
        <n v="8433"/>
        <n v="131217"/>
        <n v="63548"/>
        <n v="5166"/>
        <n v="16234"/>
        <n v="326286"/>
        <n v="15788"/>
        <n v="61680"/>
        <n v="14473"/>
        <n v="10100"/>
        <n v="138941"/>
        <n v="105144"/>
        <n v="13830"/>
        <n v="23334"/>
        <n v="26126"/>
        <n v="14301"/>
        <n v="11520"/>
        <n v="17722"/>
        <n v="7444"/>
        <n v="33745"/>
        <n v="48346"/>
        <n v="39778"/>
        <n v="39782"/>
        <n v="2253"/>
        <n v="43867"/>
        <n v="89509"/>
        <n v="28629"/>
        <n v="11257"/>
        <n v="17982"/>
        <n v="88682"/>
        <n v="46239"/>
        <n v="41737"/>
        <n v="30771"/>
        <n v="13239"/>
        <n v="59507"/>
        <n v="188887"/>
        <n v="256695"/>
        <n v="207839"/>
        <n v="76770"/>
        <n v="32815"/>
        <n v="55630"/>
        <n v="28130"/>
        <n v="8309"/>
        <n v="32671"/>
        <n v="12821"/>
        <n v="1153"/>
        <n v="58450"/>
        <n v="13762"/>
        <n v="107859"/>
        <n v="24145"/>
        <n v="24019"/>
        <n v="23775"/>
        <n v="44979"/>
        <n v="4387"/>
        <n v="17319"/>
        <n v="80140"/>
        <n v="11156"/>
        <n v="70771"/>
        <n v="26730"/>
        <n v="93790"/>
        <n v="90046"/>
        <n v="55350"/>
        <n v="100743"/>
        <n v="172965"/>
        <n v="84118"/>
        <n v="42547"/>
        <n v="4293"/>
        <n v="92640"/>
        <n v="3536"/>
        <n v="189855"/>
        <n v="19412"/>
        <n v="2302"/>
        <n v="47203"/>
        <n v="14581"/>
        <n v="4670"/>
        <n v="55842"/>
        <n v="235133"/>
        <n v="2998"/>
        <n v="3875"/>
        <n v="26413"/>
        <n v="11003"/>
        <n v="43574"/>
        <n v="43575"/>
        <n v="22447"/>
        <n v="87768"/>
        <n v="16555"/>
        <n v="64944"/>
        <n v="53341"/>
        <n v="4518"/>
        <n v="14747"/>
        <n v="118951"/>
        <n v="149947"/>
        <n v="31798"/>
        <n v="46158"/>
        <n v="14429"/>
        <n v="71202"/>
        <n v="136367"/>
        <n v="33669"/>
        <n v="36145"/>
        <n v="96654"/>
        <n v="261317"/>
        <n v="13026"/>
        <n v="23747"/>
        <n v="68935"/>
        <n v="29861"/>
        <n v="12519"/>
        <n v="85589"/>
        <n v="14015"/>
        <n v="71276"/>
        <n v="139114"/>
        <n v="25558"/>
        <n v="48873"/>
        <n v="62770"/>
        <n v="5332"/>
        <n v="22250"/>
        <n v="54147"/>
        <n v="14281"/>
        <n v="214091"/>
        <n v="199056"/>
        <n v="100821"/>
        <n v="4875"/>
        <n v="137722"/>
        <n v="41727"/>
        <n v="11375"/>
        <n v="27543"/>
        <n v="29602"/>
        <n v="43006"/>
        <n v="5254"/>
        <n v="2613"/>
        <n v="54104"/>
        <n v="2265"/>
        <n v="62981"/>
        <n v="3843"/>
        <n v="16741"/>
        <n v="6147"/>
        <n v="16580"/>
        <n v="9682"/>
        <n v="44198"/>
        <n v="15231"/>
        <n v="73368"/>
        <n v="12128"/>
        <n v="106528"/>
        <n v="1547"/>
        <n v="41170"/>
        <n v="39764"/>
        <n v="70838"/>
        <n v="34985"/>
        <n v="199039"/>
        <n v="8924"/>
        <n v="4795"/>
        <n v="85198"/>
        <n v="38503"/>
        <n v="92781"/>
        <n v="7630"/>
        <n v="91860"/>
        <n v="91863"/>
        <n v="14066"/>
        <n v="35830"/>
        <n v="36983"/>
        <n v="19829"/>
        <n v="27191"/>
        <n v="7772"/>
        <n v="24790"/>
        <n v="21394"/>
        <n v="2295"/>
        <n v="11476"/>
        <n v="125109"/>
        <n v="125114"/>
        <n v="38203"/>
        <n v="34964"/>
        <n v="44453"/>
        <n v="136019"/>
        <n v="238747"/>
        <n v="86627"/>
        <n v="24033"/>
        <n v="46951"/>
        <n v="9004"/>
        <n v="67005"/>
        <n v="30842"/>
        <n v="43709"/>
        <n v="203458"/>
        <n v="203461"/>
        <n v="12375"/>
        <n v="12077"/>
        <n v="182757"/>
        <n v="101834"/>
        <n v="30055"/>
        <n v="9868"/>
        <n v="23916"/>
        <n v="59462"/>
        <n v="338087"/>
        <n v="4257"/>
        <n v="314033"/>
        <n v="190132"/>
        <n v="86374"/>
        <n v="136954"/>
        <n v="21606"/>
        <n v="392474"/>
        <n v="179500"/>
        <n v="459346"/>
        <n v="124222"/>
        <n v="49405"/>
        <n v="65464"/>
        <n v="101386"/>
        <n v="24663"/>
        <n v="176936"/>
        <n v="104831"/>
        <n v="121432"/>
        <n v="92850"/>
        <n v="8367"/>
        <n v="87677"/>
        <n v="42876"/>
        <n v="18404"/>
        <n v="8531"/>
        <n v="148379"/>
        <n v="16215"/>
        <n v="100837"/>
        <n v="103787"/>
        <n v="45497"/>
        <n v="45500"/>
        <n v="15015"/>
        <n v="125198"/>
        <n v="105902"/>
        <n v="8134"/>
        <n v="30628"/>
        <n v="49926"/>
        <n v="8885"/>
        <n v="76010"/>
        <n v="28542"/>
        <n v="220591"/>
        <n v="45775"/>
        <n v="42144"/>
        <n v="34356"/>
        <n v="9264"/>
        <n v="200022"/>
        <n v="23767"/>
        <n v="36877"/>
        <n v="2919"/>
        <n v="10132"/>
        <n v="5431"/>
        <n v="45815"/>
        <n v="44931"/>
        <n v="79892"/>
        <n v="21506"/>
        <n v="22010"/>
        <n v="14982"/>
        <n v="5841"/>
        <n v="61269"/>
        <n v="33107"/>
        <n v="65785"/>
        <n v="47498"/>
        <n v="47502"/>
        <n v="254841"/>
        <n v="80196"/>
        <n v="54021"/>
        <n v="15455"/>
        <n v="165618"/>
        <n v="21933"/>
        <n v="49874"/>
        <n v="221000"/>
        <n v="48245"/>
        <n v="31918"/>
        <n v="29282"/>
        <n v="15517"/>
        <n v="23072"/>
        <n v="18395"/>
        <n v="174578"/>
        <n v="190990"/>
        <n v="77394"/>
        <n v="2395"/>
        <n v="5900"/>
        <n v="177653"/>
        <n v="24757"/>
        <n v="76560"/>
        <n v="3322"/>
        <n v="11512"/>
        <n v="177401"/>
        <n v="108076"/>
        <n v="2236"/>
        <n v="13543"/>
        <n v="4191"/>
        <n v="27305"/>
        <n v="14226"/>
        <n v="42621"/>
        <n v="40862"/>
        <n v="34488"/>
        <n v="19364"/>
        <n v="35140"/>
        <n v="17365"/>
        <n v="5176"/>
        <n v="24657"/>
        <n v="44913"/>
        <n v="248123"/>
        <n v="69757"/>
        <n v="69790"/>
        <n v="1347461"/>
        <n v="139535"/>
        <n v="145270"/>
        <n v="23940"/>
        <n v="136104"/>
        <n v="35990"/>
        <n v="38076"/>
        <n v="148238"/>
        <n v="93494"/>
        <n v="10413"/>
        <n v="21223"/>
        <n v="23864"/>
        <n v="48999"/>
        <n v="54314"/>
        <n v="54316"/>
        <n v="65474"/>
        <n v="170179"/>
        <n v="115687"/>
        <n v="3740"/>
        <n v="207287"/>
        <n v="63363"/>
        <n v="70698"/>
        <n v="27648"/>
        <n v="17859"/>
        <n v="78635"/>
        <n v="41259"/>
        <n v="26390"/>
        <n v="69319"/>
        <n v="155496"/>
        <n v="119286"/>
        <n v="72867"/>
        <n v="87682"/>
        <n v="77493"/>
        <n v="10883"/>
        <n v="44099"/>
        <n v="85237"/>
        <n v="28584"/>
        <n v="29523"/>
        <n v="5600"/>
        <n v="273921"/>
        <n v="2189"/>
        <n v="97775"/>
        <n v="17309"/>
        <n v="107028"/>
        <n v="77029"/>
        <n v="317166"/>
        <n v="396396"/>
        <n v="42324"/>
        <n v="2933"/>
        <n v="58023"/>
        <n v="29285"/>
        <n v="8039"/>
        <n v="79353"/>
        <n v="60467"/>
        <n v="45296"/>
        <n v="102747"/>
        <n v="28429"/>
        <n v="40346"/>
        <n v="343274"/>
        <n v="52972"/>
        <n v="132423"/>
        <n v="179235"/>
        <n v="113483"/>
        <n v="175960"/>
        <n v="24826"/>
        <n v="3077"/>
        <n v="71574"/>
        <n v="83560"/>
        <n v="38298"/>
        <n v="43300"/>
        <n v="31788"/>
        <n v="88049"/>
        <n v="58658"/>
        <n v="14962"/>
        <n v="46205"/>
        <n v="10410"/>
        <n v="88270"/>
        <n v="16673"/>
        <n v="23181"/>
        <n v="9740"/>
        <n v="49739"/>
        <n v="22570"/>
        <n v="33042"/>
        <n v="174248"/>
        <n v="21481"/>
        <n v="125036"/>
        <n v="97089"/>
        <n v="149414"/>
        <n v="387436"/>
        <n v="28099"/>
        <n v="8693"/>
        <n v="128629"/>
        <n v="63599"/>
        <n v="330784"/>
        <n v="212085"/>
        <n v="60508"/>
        <n v="236421"/>
        <n v="301279"/>
        <n v="88146"/>
        <n v="24557"/>
        <n v="96385"/>
        <n v="12771"/>
        <n v="6082"/>
        <n v="72868"/>
        <n v="172217"/>
        <n v="126307"/>
        <n v="176598"/>
        <n v="176606"/>
        <n v="49300"/>
        <n v="35599"/>
        <n v="32224"/>
        <n v="67856"/>
        <n v="17307"/>
        <n v="11747"/>
        <n v="11347"/>
        <n v="17025"/>
        <n v="114241"/>
        <n v="1977"/>
        <n v="70681"/>
        <n v="33186"/>
        <n v="120416"/>
        <n v="47900"/>
        <n v="104066"/>
        <n v="104072"/>
        <n v="36144"/>
        <n v="34809"/>
        <n v="26551"/>
        <n v="21912"/>
        <n v="283418"/>
        <n v="27257"/>
        <n v="28618"/>
        <n v="75573"/>
        <n v="11101"/>
        <n v="149998"/>
        <n v="181472"/>
        <n v="36914"/>
        <n v="3865"/>
        <n v="6919"/>
        <n v="4821"/>
        <n v="15130"/>
        <n v="53970"/>
        <n v="54643"/>
        <n v="56451"/>
        <n v="31080"/>
        <n v="146766"/>
        <n v="72591"/>
        <n v="110614"/>
        <n v="38533"/>
        <n v="23996"/>
        <n v="45729"/>
        <n v="61995"/>
        <n v="8692"/>
        <n v="75201"/>
        <n v="89568"/>
        <n v="41663"/>
        <n v="67707"/>
        <n v="15697"/>
        <n v="4757"/>
        <n v="82731"/>
        <n v="21319"/>
        <n v="11232"/>
        <n v="247020"/>
        <n v="35314"/>
        <n v="65668"/>
        <n v="81611"/>
        <n v="53028"/>
        <n v="36455"/>
        <n v="57038"/>
        <n v="54787"/>
        <n v="10417"/>
        <n v="8087"/>
        <n v="133526"/>
        <n v="81800"/>
        <n v="22309"/>
        <n v="22955"/>
        <n v="34435"/>
        <n v="16562"/>
        <n v="2458"/>
        <n v="12037"/>
        <n v="39659"/>
        <n v="58015"/>
        <n v="22897"/>
        <n v="34592"/>
        <n v="9227"/>
        <n v="53864"/>
        <n v="19114"/>
        <n v="67796"/>
        <n v="80639"/>
        <n v="148280"/>
        <n v="11798"/>
        <n v="361767"/>
        <n v="62607"/>
        <n v="43651"/>
        <n v="54077"/>
        <n v="182899"/>
        <n v="182910"/>
        <n v="11913"/>
        <n v="10233"/>
        <n v="151424"/>
        <n v="11388"/>
        <n v="123553"/>
        <n v="381672"/>
        <n v="87785"/>
        <n v="57100"/>
        <n v="9830"/>
        <n v="58227"/>
        <n v="400292"/>
        <n v="60232"/>
        <n v="117927"/>
        <n v="3803"/>
        <n v="45602"/>
        <n v="13215"/>
        <n v="15880"/>
        <n v="8070"/>
        <n v="534262"/>
        <n v="8913"/>
        <n v="44296"/>
        <n v="58300"/>
        <n v="45031"/>
        <n v="14247"/>
        <n v="275868"/>
        <n v="61417"/>
        <n v="31293"/>
        <n v="169023"/>
        <n v="45231"/>
        <n v="25681"/>
        <n v="39247"/>
        <n v="197584"/>
        <n v="65709"/>
        <n v="268154"/>
        <n v="43442"/>
        <n v="34730"/>
        <n v="128455"/>
        <n v="35565"/>
        <n v="53132"/>
        <n v="52908"/>
        <n v="183909"/>
        <n v="100001"/>
        <n v="81523"/>
        <n v="20740"/>
        <n v="190490"/>
        <n v="131227"/>
        <n v="16260"/>
        <n v="25474"/>
        <n v="31640"/>
        <n v="41620"/>
        <n v="184561"/>
        <n v="60230"/>
        <n v="40568"/>
        <n v="79186"/>
        <n v="62271"/>
        <n v="18310"/>
        <n v="305340"/>
        <n v="1439"/>
        <n v="9003"/>
        <n v="16611"/>
        <n v="98472"/>
        <n v="16474"/>
        <n v="26893"/>
        <n v="11148"/>
        <n v="221521"/>
        <n v="52029"/>
        <n v="106446"/>
        <n v="127258"/>
        <n v="14596"/>
        <n v="22264"/>
        <n v="44891"/>
        <n v="111102"/>
        <n v="62424"/>
        <n v="52244"/>
        <n v="101411"/>
        <n v="47320"/>
        <n v="47612"/>
        <n v="43376"/>
        <n v="17533"/>
        <n v="35446"/>
        <n v="53607"/>
        <n v="88542"/>
        <n v="36471"/>
        <n v="38398"/>
        <n v="16761"/>
        <n v="42372"/>
        <n v="168207"/>
        <n v="129601"/>
        <n v="25572"/>
        <n v="101221"/>
        <n v="84508"/>
        <n v="177383"/>
        <n v="24183"/>
        <n v="294810"/>
        <n v="8983"/>
        <n v="1649"/>
        <n v="87451"/>
        <n v="13581"/>
        <n v="41288"/>
        <n v="37446"/>
        <n v="44248"/>
        <n v="53057"/>
        <n v="51349"/>
        <n v="77673"/>
        <n v="5116"/>
        <n v="24868"/>
        <n v="72809"/>
        <n v="56403"/>
        <n v="58752"/>
        <n v="58137"/>
        <n v="38983"/>
        <n v="110486"/>
        <n v="31124"/>
        <n v="49311"/>
        <n v="11584"/>
        <n v="65037"/>
        <n v="110364"/>
        <n v="188457"/>
        <n v="152826"/>
        <n v="40751"/>
        <n v="37750"/>
        <n v="142440"/>
        <n v="53160"/>
        <n v="52496"/>
        <n v="158720"/>
        <n v="18209"/>
        <n v="257"/>
        <n v="25843"/>
        <n v="32399"/>
        <n v="55994"/>
        <n v="286095"/>
        <n v="115099"/>
        <n v="284825"/>
        <n v="128682"/>
        <n v="128694"/>
        <n v="71782"/>
        <n v="57873"/>
        <n v="33953"/>
        <n v="33958"/>
        <n v="164238"/>
        <n v="172707"/>
        <n v="431620"/>
        <n v="54501"/>
        <n v="28276"/>
        <n v="102338"/>
        <n v="217373"/>
        <n v="4102"/>
        <n v="149922"/>
        <n v="223393"/>
        <n v="6183"/>
        <n v="85086"/>
        <n v="16832"/>
        <n v="68720"/>
        <n v="68722"/>
        <n v="144337"/>
        <n v="124185"/>
        <n v="21102"/>
        <n v="12572"/>
        <n v="89442"/>
        <n v="381148"/>
        <n v="92295"/>
        <n v="35066"/>
        <n v="2508"/>
        <n v="263329"/>
        <n v="263336"/>
        <n v="121259"/>
        <n v="21352"/>
        <n v="38690"/>
        <n v="211765"/>
        <n v="20295"/>
        <n v="245333"/>
        <n v="91640"/>
        <n v="128306"/>
        <n v="4767"/>
        <n v="82380"/>
        <n v="71527"/>
        <n v="11077"/>
        <n v="45455"/>
        <n v="72259"/>
        <n v="51892"/>
        <n v="222403"/>
        <n v="149019"/>
        <n v="60573"/>
        <n v="111609"/>
        <n v="39956"/>
        <n v="39975"/>
        <n v="138863"/>
        <n v="181792"/>
        <n v="17590"/>
        <n v="139593"/>
        <n v="106416"/>
        <n v="116994"/>
        <n v="7147"/>
        <n v="202382"/>
        <n v="10369"/>
        <n v="7295"/>
        <n v="120798"/>
        <n v="30210"/>
        <n v="212204"/>
        <n v="24570"/>
        <n v="55889"/>
        <n v="1666"/>
        <n v="36894"/>
        <n v="9673"/>
        <n v="13998"/>
        <n v="2412"/>
        <n v="5442"/>
        <n v="106160"/>
        <n v="13727"/>
        <n v="221552"/>
        <n v="5603"/>
        <n v="53508"/>
        <n v="68883"/>
      </sharedItems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ntainsBlank="1"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 count="75">
        <n v="2009"/>
        <n v="2015"/>
        <n v="1997"/>
        <n v="1977"/>
        <n v="1982"/>
        <n v="2012"/>
        <n v="1994"/>
        <n v="1999"/>
        <n v="2008"/>
        <n v="2016"/>
        <n v="2013"/>
        <n v="1993"/>
        <n v="2014"/>
        <n v="2003"/>
        <n v="2004"/>
        <n v="1983"/>
        <n v="1980"/>
        <n v="1990"/>
        <n v="2005"/>
        <n v="2002"/>
        <n v="1975"/>
        <n v="2010"/>
        <n v="1996"/>
        <n v="1981"/>
        <n v="2001"/>
        <n v="1984"/>
        <n v="1989"/>
        <n v="2006"/>
        <n v="1973"/>
        <n v="1939"/>
        <n v="1985"/>
        <n v="1992"/>
        <n v="1937"/>
        <n v="1978"/>
        <n v="2011"/>
        <n v="2007"/>
        <n v="1986"/>
        <n v="1995"/>
        <n v="1987"/>
        <n v="1965"/>
        <n v="1998"/>
        <n v="1988"/>
        <n v="2000"/>
        <n v="1972"/>
        <n v="1991"/>
        <n v="1974"/>
        <n v="1976"/>
        <n v="1969"/>
        <n v="1964"/>
        <n v="1940"/>
        <n v="1979"/>
        <n v="1968"/>
        <n v="1971"/>
        <n v="1961"/>
        <n v="1963"/>
        <n v="1967"/>
        <n v="1952"/>
        <n v="1960"/>
        <n v="1953"/>
        <n v="1957"/>
        <n v="1959"/>
        <n v="1946"/>
        <n v="1962"/>
        <n v="1970"/>
        <n v="1954"/>
        <n v="1966"/>
        <n v="1950"/>
        <n v="1920"/>
        <n v="1929"/>
        <n v="1935"/>
        <n v="1933"/>
        <n v="1948"/>
        <n v="1936"/>
        <n v="1947"/>
        <n v="1927"/>
      </sharedItems>
      <fieldGroup base="12">
        <rangePr startNum="1920" endNum="2016" groupInterval="10"/>
        <groupItems count="12">
          <s v="&lt;1920"/>
          <s v="1920-1929"/>
          <s v="1930-1939"/>
          <s v="1940-1949"/>
          <s v="1950-1959"/>
          <s v="1960-1969"/>
          <s v="1970-1979"/>
          <s v="1980-1989"/>
          <s v="1990-1999"/>
          <s v="2000-2009"/>
          <s v="2010-2019"/>
          <s v="&gt;2020"/>
        </groupItems>
      </fieldGroup>
    </cacheField>
    <cacheField name="imdb_score" numFmtId="0">
      <sharedItems containsSemiMixedTypes="0" containsString="0" containsNumber="1" minValue="1.6" maxValue="9.3000000000000007"/>
    </cacheField>
    <cacheField name="profit" numFmtId="0">
      <sharedItems containsSemiMixedTypes="0" containsString="0" containsNumber="1" containsInteger="1" minValue="-12213298588" maxValue="523505847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88">
  <r>
    <s v="James Cameron"/>
    <n v="723"/>
    <n v="178"/>
    <n v="760505847"/>
    <s v="Action|Adventure|Fantasy|Sci-Fi"/>
    <x v="0"/>
    <s v="AvatarÂ "/>
    <x v="0"/>
    <n v="3054"/>
    <s v="English"/>
    <s v="USA"/>
    <n v="237000000"/>
    <x v="0"/>
    <n v="7.9"/>
    <n v="523505847"/>
  </r>
  <r>
    <s v="Colin Trevorrow"/>
    <n v="644"/>
    <n v="124"/>
    <n v="652177271"/>
    <s v="Action|Adventure|Sci-Fi|Thriller"/>
    <x v="1"/>
    <s v="Jurassic WorldÂ "/>
    <x v="1"/>
    <n v="1290"/>
    <s v="English"/>
    <s v="USA"/>
    <n v="150000000"/>
    <x v="1"/>
    <n v="7"/>
    <n v="502177271"/>
  </r>
  <r>
    <s v="James Cameron"/>
    <n v="315"/>
    <n v="194"/>
    <n v="658672302"/>
    <s v="Drama|Romance"/>
    <x v="2"/>
    <s v="TitanicÂ "/>
    <x v="2"/>
    <n v="2528"/>
    <s v="English"/>
    <s v="USA"/>
    <n v="200000000"/>
    <x v="2"/>
    <n v="7.7"/>
    <n v="458672302"/>
  </r>
  <r>
    <s v="George Lucas"/>
    <n v="282"/>
    <n v="125"/>
    <n v="460935665"/>
    <s v="Action|Adventure|Fantasy|Sci-Fi"/>
    <x v="3"/>
    <s v="Star Wars: Episode IV - A New HopeÂ "/>
    <x v="3"/>
    <n v="1470"/>
    <s v="English"/>
    <s v="USA"/>
    <n v="11000000"/>
    <x v="3"/>
    <n v="8.6999999999999993"/>
    <n v="449935665"/>
  </r>
  <r>
    <s v="Steven Spielberg"/>
    <n v="215"/>
    <n v="120"/>
    <n v="434949459"/>
    <s v="Family|Sci-Fi"/>
    <x v="4"/>
    <s v="E.T. the Extra-TerrestrialÂ "/>
    <x v="4"/>
    <n v="515"/>
    <s v="English"/>
    <s v="USA"/>
    <n v="10500000"/>
    <x v="4"/>
    <n v="7.9"/>
    <n v="424449459"/>
  </r>
  <r>
    <s v="Joss Whedon"/>
    <n v="703"/>
    <n v="173"/>
    <n v="623279547"/>
    <s v="Action|Adventure|Sci-Fi"/>
    <x v="5"/>
    <s v="The AvengersÂ "/>
    <x v="5"/>
    <n v="1722"/>
    <s v="English"/>
    <s v="USA"/>
    <n v="220000000"/>
    <x v="5"/>
    <n v="8.1"/>
    <n v="403279547"/>
  </r>
  <r>
    <s v="Joss Whedon"/>
    <n v="703"/>
    <n v="173"/>
    <n v="623279547"/>
    <s v="Action|Adventure|Sci-Fi"/>
    <x v="5"/>
    <s v="The AvengersÂ "/>
    <x v="5"/>
    <n v="1722"/>
    <s v="English"/>
    <s v="USA"/>
    <n v="220000000"/>
    <x v="5"/>
    <n v="8.1"/>
    <n v="403279547"/>
  </r>
  <r>
    <s v="Roger Allers"/>
    <n v="186"/>
    <n v="73"/>
    <n v="422783777"/>
    <s v="Adventure|Animation|Drama|Family|Musical"/>
    <x v="6"/>
    <s v="The Lion KingÂ "/>
    <x v="6"/>
    <n v="656"/>
    <s v="English"/>
    <s v="USA"/>
    <n v="45000000"/>
    <x v="6"/>
    <n v="8.5"/>
    <n v="377783777"/>
  </r>
  <r>
    <s v="George Lucas"/>
    <n v="320"/>
    <n v="136"/>
    <n v="474544677"/>
    <s v="Action|Adventure|Fantasy|Sci-Fi"/>
    <x v="7"/>
    <s v="Star Wars: Episode I - The Phantom MenaceÂ "/>
    <x v="7"/>
    <n v="3597"/>
    <s v="English"/>
    <s v="USA"/>
    <n v="115000000"/>
    <x v="7"/>
    <n v="6.5"/>
    <n v="359544677"/>
  </r>
  <r>
    <s v="Christopher Nolan"/>
    <n v="645"/>
    <n v="152"/>
    <n v="533316061"/>
    <s v="Action|Crime|Drama|Thriller"/>
    <x v="8"/>
    <s v="The Dark KnightÂ "/>
    <x v="8"/>
    <n v="4667"/>
    <s v="English"/>
    <s v="USA"/>
    <n v="185000000"/>
    <x v="8"/>
    <n v="9"/>
    <n v="348316061"/>
  </r>
  <r>
    <s v="Gary Ross"/>
    <n v="673"/>
    <n v="142"/>
    <n v="407999255"/>
    <s v="Adventure|Drama|Sci-Fi|Thriller"/>
    <x v="9"/>
    <s v="The Hunger GamesÂ "/>
    <x v="9"/>
    <n v="1959"/>
    <s v="English"/>
    <s v="USA"/>
    <n v="78000000"/>
    <x v="5"/>
    <n v="7.3"/>
    <n v="329999255"/>
  </r>
  <r>
    <s v="Tim Miller"/>
    <n v="579"/>
    <n v="108"/>
    <n v="363024263"/>
    <s v="Action|Adventure|Comedy|Romance|Sci-Fi"/>
    <x v="10"/>
    <s v="DeadpoolÂ "/>
    <x v="10"/>
    <n v="1058"/>
    <s v="English"/>
    <s v="USA"/>
    <n v="58000000"/>
    <x v="9"/>
    <n v="8.1"/>
    <n v="305024263"/>
  </r>
  <r>
    <s v="Francis Lawrence"/>
    <n v="502"/>
    <n v="146"/>
    <n v="424645577"/>
    <s v="Adventure|Sci-Fi|Thriller"/>
    <x v="9"/>
    <s v="The Hunger Games: Catching FireÂ "/>
    <x v="11"/>
    <n v="706"/>
    <s v="English"/>
    <s v="USA"/>
    <n v="130000000"/>
    <x v="10"/>
    <n v="7.6"/>
    <n v="294645577"/>
  </r>
  <r>
    <s v="Steven Spielberg"/>
    <n v="308"/>
    <n v="127"/>
    <n v="356784000"/>
    <s v="Adventure|Sci-Fi|Thriller"/>
    <x v="11"/>
    <s v="Jurassic ParkÂ "/>
    <x v="12"/>
    <n v="895"/>
    <s v="English"/>
    <s v="USA"/>
    <n v="63000000"/>
    <x v="11"/>
    <n v="8.1"/>
    <n v="293784000"/>
  </r>
  <r>
    <s v="Pierre Coffin"/>
    <n v="306"/>
    <n v="98"/>
    <n v="368049635"/>
    <s v="Animation|Comedy|Family|Sci-Fi"/>
    <x v="12"/>
    <s v="Despicable Me 2Â "/>
    <x v="13"/>
    <n v="284"/>
    <s v="English"/>
    <s v="USA"/>
    <n v="76000000"/>
    <x v="10"/>
    <n v="7.5"/>
    <n v="292049635"/>
  </r>
  <r>
    <s v="Clint Eastwood"/>
    <n v="490"/>
    <n v="133"/>
    <n v="350123553"/>
    <s v="Action|Biography|Drama|History|Thriller|War"/>
    <x v="13"/>
    <s v="American SniperÂ "/>
    <x v="14"/>
    <n v="916"/>
    <s v="English"/>
    <s v="USA"/>
    <n v="58800000"/>
    <x v="12"/>
    <n v="7.3"/>
    <n v="291323553"/>
  </r>
  <r>
    <s v="Andrew Stanton"/>
    <n v="301"/>
    <n v="100"/>
    <n v="380838870"/>
    <s v="Adventure|Animation|Comedy|Family"/>
    <x v="14"/>
    <s v="Finding NemoÂ "/>
    <x v="15"/>
    <n v="866"/>
    <s v="English"/>
    <s v="USA"/>
    <n v="94000000"/>
    <x v="13"/>
    <n v="8.1999999999999993"/>
    <n v="286838870"/>
  </r>
  <r>
    <s v="Andrew Adamson"/>
    <n v="205"/>
    <n v="93"/>
    <n v="436471036"/>
    <s v="Adventure|Animation|Comedy|Family|Fantasy|Romance"/>
    <x v="15"/>
    <s v="Shrek 2Â "/>
    <x v="16"/>
    <n v="483"/>
    <s v="English"/>
    <s v="USA"/>
    <n v="150000000"/>
    <x v="14"/>
    <n v="7.2"/>
    <n v="286471036"/>
  </r>
  <r>
    <s v="Peter Jackson"/>
    <n v="328"/>
    <n v="192"/>
    <n v="377019252"/>
    <s v="Action|Adventure|Drama|Fantasy"/>
    <x v="16"/>
    <s v="The Lord of the Rings: The Return of the KingÂ "/>
    <x v="17"/>
    <n v="3189"/>
    <s v="English"/>
    <s v="USA"/>
    <n v="94000000"/>
    <x v="13"/>
    <n v="8.9"/>
    <n v="283019252"/>
  </r>
  <r>
    <s v="Richard Marquand"/>
    <n v="197"/>
    <n v="134"/>
    <n v="309125409"/>
    <s v="Action|Adventure|Fantasy|Sci-Fi"/>
    <x v="3"/>
    <s v="Star Wars: Episode VI - Return of the JediÂ "/>
    <x v="18"/>
    <n v="647"/>
    <s v="English"/>
    <s v="USA"/>
    <n v="32500000"/>
    <x v="15"/>
    <n v="8.4"/>
    <n v="276625409"/>
  </r>
  <r>
    <s v="Robert Zemeckis"/>
    <n v="149"/>
    <n v="142"/>
    <n v="329691196"/>
    <s v="Comedy|Drama"/>
    <x v="17"/>
    <s v="Forrest GumpÂ "/>
    <x v="19"/>
    <n v="1398"/>
    <s v="English"/>
    <s v="USA"/>
    <n v="55000000"/>
    <x v="6"/>
    <n v="8.8000000000000007"/>
    <n v="274691196"/>
  </r>
  <r>
    <s v="Irvin Kershner"/>
    <n v="223"/>
    <n v="127"/>
    <n v="290158751"/>
    <s v="Action|Adventure|Fantasy|Sci-Fi"/>
    <x v="3"/>
    <s v="Star Wars: Episode V - The Empire Strikes BackÂ "/>
    <x v="20"/>
    <n v="900"/>
    <s v="English"/>
    <s v="USA"/>
    <n v="18000000"/>
    <x v="16"/>
    <n v="8.8000000000000007"/>
    <n v="272158751"/>
  </r>
  <r>
    <s v="Chris Columbus"/>
    <n v="102"/>
    <n v="103"/>
    <n v="285761243"/>
    <s v="Comedy|Family"/>
    <x v="18"/>
    <s v="Home AloneÂ "/>
    <x v="21"/>
    <n v="305"/>
    <s v="English"/>
    <s v="USA"/>
    <n v="18000000"/>
    <x v="17"/>
    <n v="7.5"/>
    <n v="267761243"/>
  </r>
  <r>
    <s v="George Lucas"/>
    <n v="359"/>
    <n v="140"/>
    <n v="380262555"/>
    <s v="Action|Adventure|Fantasy|Sci-Fi"/>
    <x v="7"/>
    <s v="Star Wars: Episode III - Revenge of the SithÂ "/>
    <x v="22"/>
    <n v="3286"/>
    <s v="English"/>
    <s v="USA"/>
    <n v="113000000"/>
    <x v="18"/>
    <n v="7.6"/>
    <n v="267262555"/>
  </r>
  <r>
    <s v="Sam Raimi"/>
    <n v="291"/>
    <n v="121"/>
    <n v="403706375"/>
    <s v="Action|Adventure|Fantasy|Romance"/>
    <x v="19"/>
    <s v="Spider-ManÂ "/>
    <x v="23"/>
    <n v="2012"/>
    <s v="English"/>
    <s v="USA"/>
    <n v="139000000"/>
    <x v="19"/>
    <n v="7.3"/>
    <n v="264706375"/>
  </r>
  <r>
    <s v="Kyle Balda"/>
    <n v="308"/>
    <n v="91"/>
    <n v="336029560"/>
    <s v="Action|Animation|Comedy|Family|Sci-Fi"/>
    <x v="12"/>
    <s v="MinionsÂ "/>
    <x v="24"/>
    <n v="275"/>
    <s v="English"/>
    <s v="USA"/>
    <n v="74000000"/>
    <x v="1"/>
    <n v="6.4"/>
    <n v="262029560"/>
  </r>
  <r>
    <s v="M. Night Shyamalan"/>
    <n v="234"/>
    <n v="107"/>
    <n v="293501675"/>
    <s v="Drama|Mystery|Thriller"/>
    <x v="20"/>
    <s v="The Sixth SenseÂ "/>
    <x v="25"/>
    <n v="2073"/>
    <s v="English"/>
    <s v="USA"/>
    <n v="40000000"/>
    <x v="7"/>
    <n v="8.1"/>
    <n v="253501675"/>
  </r>
  <r>
    <s v="Steven Spielberg"/>
    <n v="385"/>
    <n v="130"/>
    <n v="260000000"/>
    <s v="Adventure|Drama|Thriller"/>
    <x v="21"/>
    <s v="JawsÂ "/>
    <x v="26"/>
    <n v="962"/>
    <s v="English"/>
    <s v="USA"/>
    <n v="8000000"/>
    <x v="20"/>
    <n v="8"/>
    <n v="252000000"/>
  </r>
  <r>
    <s v="Chris Buck"/>
    <n v="406"/>
    <n v="102"/>
    <n v="400736600"/>
    <s v="Adventure|Animation|Comedy|Family|Fantasy|Musical"/>
    <x v="22"/>
    <s v="FrozenÂ "/>
    <x v="27"/>
    <n v="904"/>
    <s v="English"/>
    <s v="USA"/>
    <n v="150000000"/>
    <x v="10"/>
    <n v="7.6"/>
    <n v="250736600"/>
  </r>
  <r>
    <s v="Yarrow Cheney"/>
    <n v="165"/>
    <n v="87"/>
    <n v="323505540"/>
    <s v="Animation|Comedy|Family"/>
    <x v="23"/>
    <s v="The Secret Life of PetsÂ "/>
    <x v="28"/>
    <n v="155"/>
    <s v="English"/>
    <s v="Japan"/>
    <n v="75000000"/>
    <x v="9"/>
    <n v="6.8"/>
    <n v="248505540"/>
  </r>
  <r>
    <s v="Chris Weitz"/>
    <n v="299"/>
    <n v="130"/>
    <n v="296623634"/>
    <s v="Adventure|Drama|Fantasy|Romance"/>
    <x v="24"/>
    <s v="The Twilight Saga: New MoonÂ "/>
    <x v="29"/>
    <n v="919"/>
    <s v="English"/>
    <s v="USA"/>
    <n v="50000000"/>
    <x v="0"/>
    <n v="4.5999999999999996"/>
    <n v="246623634"/>
  </r>
  <r>
    <s v="Peter Jackson"/>
    <n v="294"/>
    <n v="172"/>
    <n v="340478898"/>
    <s v="Action|Adventure|Drama|Fantasy"/>
    <x v="25"/>
    <s v="The Lord of the Rings: The Two TowersÂ "/>
    <x v="30"/>
    <n v="2417"/>
    <s v="English"/>
    <s v="USA"/>
    <n v="94000000"/>
    <x v="19"/>
    <n v="8.6999999999999993"/>
    <n v="246478898"/>
  </r>
  <r>
    <s v="Todd Phillips"/>
    <n v="334"/>
    <n v="108"/>
    <n v="277313371"/>
    <s v="Comedy"/>
    <x v="13"/>
    <s v="The HangoverÂ "/>
    <x v="31"/>
    <n v="626"/>
    <s v="English"/>
    <s v="USA"/>
    <n v="35000000"/>
    <x v="0"/>
    <n v="7.8"/>
    <n v="242313371"/>
  </r>
  <r>
    <s v="Joel Zwick"/>
    <n v="168"/>
    <n v="95"/>
    <n v="241437427"/>
    <s v="Comedy|Family|Romance"/>
    <x v="26"/>
    <s v="My Big Fat Greek WeddingÂ "/>
    <x v="32"/>
    <n v="756"/>
    <s v="English"/>
    <s v="USA"/>
    <n v="5000000"/>
    <x v="19"/>
    <n v="6.6"/>
    <n v="236437427"/>
  </r>
  <r>
    <s v="David Slade"/>
    <n v="293"/>
    <n v="124"/>
    <n v="300523113"/>
    <s v="Adventure|Drama|Fantasy|Romance"/>
    <x v="24"/>
    <s v="The Twilight Saga: EclipseÂ "/>
    <x v="33"/>
    <n v="498"/>
    <s v="English"/>
    <s v="USA"/>
    <n v="68000000"/>
    <x v="21"/>
    <n v="4.9000000000000004"/>
    <n v="232523113"/>
  </r>
  <r>
    <s v="Roland Emmerich"/>
    <n v="185"/>
    <n v="154"/>
    <n v="306124059"/>
    <s v="Action|Adventure|Sci-Fi"/>
    <x v="27"/>
    <s v="Independence DayÂ "/>
    <x v="34"/>
    <n v="856"/>
    <s v="English"/>
    <s v="USA"/>
    <n v="75000000"/>
    <x v="22"/>
    <n v="6.9"/>
    <n v="231124059"/>
  </r>
  <r>
    <s v="John Lee Hancock"/>
    <n v="261"/>
    <n v="129"/>
    <n v="255950375"/>
    <s v="Biography|Drama|Sport"/>
    <x v="28"/>
    <s v="The Blind SideÂ "/>
    <x v="35"/>
    <n v="420"/>
    <s v="English"/>
    <s v="USA"/>
    <n v="29000000"/>
    <x v="0"/>
    <n v="7.7"/>
    <n v="226950375"/>
  </r>
  <r>
    <s v="Steven Spielberg"/>
    <n v="234"/>
    <n v="115"/>
    <n v="242374454"/>
    <s v="Action|Adventure"/>
    <x v="3"/>
    <s v="Raiders of the Lost ArkÂ "/>
    <x v="36"/>
    <n v="771"/>
    <s v="English"/>
    <s v="USA"/>
    <n v="18000000"/>
    <x v="23"/>
    <n v="8.5"/>
    <n v="224374454"/>
  </r>
  <r>
    <s v="Peter Jackson"/>
    <n v="297"/>
    <n v="171"/>
    <n v="313837577"/>
    <s v="Action|Adventure|Drama|Fantasy"/>
    <x v="25"/>
    <s v="The Lord of the Rings: The Fellowship of the RingÂ "/>
    <x v="37"/>
    <n v="5060"/>
    <s v="English"/>
    <s v="New Zealand"/>
    <n v="93000000"/>
    <x v="24"/>
    <n v="8.8000000000000007"/>
    <n v="220837577"/>
  </r>
  <r>
    <s v="Martin Brest"/>
    <n v="94"/>
    <n v="105"/>
    <n v="234760500"/>
    <s v="Action|Comedy|Crime"/>
    <x v="29"/>
    <s v="Beverly Hills CopÂ "/>
    <x v="38"/>
    <n v="175"/>
    <s v="English"/>
    <s v="USA"/>
    <n v="14000000"/>
    <x v="25"/>
    <n v="7.3"/>
    <n v="220760500"/>
  </r>
  <r>
    <s v="Tim Burton"/>
    <n v="186"/>
    <n v="126"/>
    <n v="251188924"/>
    <s v="Action|Adventure"/>
    <x v="30"/>
    <s v="BatmanÂ "/>
    <x v="39"/>
    <n v="817"/>
    <s v="English"/>
    <s v="USA"/>
    <n v="35000000"/>
    <x v="26"/>
    <n v="7.6"/>
    <n v="216188924"/>
  </r>
  <r>
    <s v="Lee Unkrich"/>
    <n v="453"/>
    <n v="103"/>
    <n v="414984497"/>
    <s v="Adventure|Animation|Comedy|Family|Fantasy"/>
    <x v="17"/>
    <s v="Toy Story 3Â "/>
    <x v="40"/>
    <n v="733"/>
    <s v="English"/>
    <s v="USA"/>
    <n v="200000000"/>
    <x v="21"/>
    <n v="8.3000000000000007"/>
    <n v="214984497"/>
  </r>
  <r>
    <s v="Francis Lawrence"/>
    <n v="403"/>
    <n v="123"/>
    <n v="337103873"/>
    <s v="Adventure|Sci-Fi|Thriller"/>
    <x v="9"/>
    <s v="The Hunger Games: Mockingjay - Part 1Â "/>
    <x v="41"/>
    <n v="591"/>
    <s v="English"/>
    <s v="USA"/>
    <n v="125000000"/>
    <x v="12"/>
    <n v="6.7"/>
    <n v="212103873"/>
  </r>
  <r>
    <s v="Shane Black"/>
    <n v="608"/>
    <n v="195"/>
    <n v="408992272"/>
    <s v="Action|Adventure|Sci-Fi"/>
    <x v="31"/>
    <s v="Iron Man 3Â "/>
    <x v="42"/>
    <n v="1187"/>
    <s v="English"/>
    <s v="USA"/>
    <n v="200000000"/>
    <x v="10"/>
    <n v="7.2"/>
    <n v="208992272"/>
  </r>
  <r>
    <s v="Joss Whedon"/>
    <n v="635"/>
    <n v="141"/>
    <n v="458991599"/>
    <s v="Action|Adventure|Sci-Fi"/>
    <x v="5"/>
    <s v="Avengers: Age of UltronÂ "/>
    <x v="43"/>
    <n v="1117"/>
    <s v="English"/>
    <s v="USA"/>
    <n v="250000000"/>
    <x v="1"/>
    <n v="7.5"/>
    <n v="208991599"/>
  </r>
  <r>
    <s v="Andrew Adamson"/>
    <n v="212"/>
    <n v="90"/>
    <n v="267652016"/>
    <s v="Adventure|Animation|Comedy|Family|Fantasy"/>
    <x v="32"/>
    <s v="ShrekÂ "/>
    <x v="44"/>
    <n v="945"/>
    <s v="English"/>
    <s v="USA"/>
    <n v="60000000"/>
    <x v="24"/>
    <n v="7.9"/>
    <n v="207652016"/>
  </r>
  <r>
    <s v="Michael Bay"/>
    <n v="366"/>
    <n v="150"/>
    <n v="402076689"/>
    <s v="Action|Adventure|Sci-Fi"/>
    <x v="33"/>
    <s v="Transformers: Revenge of the FallenÂ "/>
    <x v="45"/>
    <n v="1439"/>
    <s v="English"/>
    <s v="USA"/>
    <n v="200000000"/>
    <x v="0"/>
    <n v="6"/>
    <n v="202076689"/>
  </r>
  <r>
    <s v="Jay Roach"/>
    <n v="141"/>
    <n v="106"/>
    <n v="279167575"/>
    <s v="Comedy|Romance"/>
    <x v="34"/>
    <s v="Meet the FockersÂ "/>
    <x v="46"/>
    <n v="428"/>
    <s v="English"/>
    <s v="USA"/>
    <n v="80000000"/>
    <x v="14"/>
    <n v="6.3"/>
    <n v="199167575"/>
  </r>
  <r>
    <s v="Christopher Nolan"/>
    <n v="813"/>
    <n v="164"/>
    <n v="448130642"/>
    <s v="Action|Thriller"/>
    <x v="35"/>
    <s v="The Dark Knight RisesÂ "/>
    <x v="47"/>
    <n v="2701"/>
    <s v="English"/>
    <s v="USA"/>
    <n v="250000000"/>
    <x v="5"/>
    <n v="8.5"/>
    <n v="198130642"/>
  </r>
  <r>
    <s v="Gore Verbinski"/>
    <n v="313"/>
    <n v="151"/>
    <n v="423032628"/>
    <s v="Action|Adventure|Fantasy"/>
    <x v="36"/>
    <s v="Pirates of the Caribbean: Dead Man's ChestÂ "/>
    <x v="48"/>
    <n v="1832"/>
    <s v="English"/>
    <s v="USA"/>
    <n v="225000000"/>
    <x v="27"/>
    <n v="7.3"/>
    <n v="198032628"/>
  </r>
  <r>
    <s v="Phil Lord"/>
    <n v="435"/>
    <n v="100"/>
    <n v="257756197"/>
    <s v="Action|Adventure|Animation|Comedy|Family|Fantasy"/>
    <x v="37"/>
    <s v="The Lego MovieÂ "/>
    <x v="49"/>
    <n v="471"/>
    <s v="English"/>
    <s v="Australia"/>
    <n v="60000000"/>
    <x v="12"/>
    <n v="7.8"/>
    <n v="197756197"/>
  </r>
  <r>
    <s v="William Friedkin"/>
    <n v="304"/>
    <n v="132"/>
    <n v="204565000"/>
    <s v="Horror"/>
    <x v="38"/>
    <s v="The ExorcistÂ "/>
    <x v="50"/>
    <n v="1058"/>
    <s v="English"/>
    <s v="USA"/>
    <n v="8000000"/>
    <x v="28"/>
    <n v="8"/>
    <n v="196565000"/>
  </r>
  <r>
    <s v="George Lucas"/>
    <n v="284"/>
    <n v="142"/>
    <n v="310675583"/>
    <s v="Action|Adventure|Fantasy|Sci-Fi"/>
    <x v="7"/>
    <s v="Star Wars: Episode II - Attack of the ClonesÂ "/>
    <x v="51"/>
    <n v="3516"/>
    <s v="English"/>
    <s v="USA"/>
    <n v="115000000"/>
    <x v="19"/>
    <n v="6.7"/>
    <n v="195675583"/>
  </r>
  <r>
    <s v="Jerry Zucker"/>
    <n v="77"/>
    <n v="127"/>
    <n v="217631306"/>
    <s v="Drama|Fantasy|Romance|Thriller"/>
    <x v="39"/>
    <s v="GhostÂ "/>
    <x v="52"/>
    <n v="252"/>
    <s v="English"/>
    <s v="USA"/>
    <n v="22000000"/>
    <x v="17"/>
    <n v="7"/>
    <n v="195631306"/>
  </r>
  <r>
    <s v="Victor Fleming"/>
    <n v="157"/>
    <n v="226"/>
    <n v="198655278"/>
    <s v="Drama|History|Romance|War"/>
    <x v="40"/>
    <s v="Gone with the WindÂ "/>
    <x v="53"/>
    <n v="706"/>
    <s v="English"/>
    <s v="USA"/>
    <n v="3977000"/>
    <x v="29"/>
    <n v="8.1999999999999993"/>
    <n v="194678278"/>
  </r>
  <r>
    <s v="Chris Columbus"/>
    <n v="57"/>
    <n v="125"/>
    <n v="219200000"/>
    <s v="Comedy|Drama|Family|Romance"/>
    <x v="41"/>
    <s v="Mrs. DoubtfireÂ "/>
    <x v="54"/>
    <n v="223"/>
    <s v="English"/>
    <s v="USA"/>
    <n v="25000000"/>
    <x v="11"/>
    <n v="6.9"/>
    <n v="194200000"/>
  </r>
  <r>
    <s v="Chris Columbus"/>
    <n v="258"/>
    <n v="159"/>
    <n v="317557891"/>
    <s v="Adventure|Family|Fantasy"/>
    <x v="42"/>
    <s v="Harry Potter and the Sorcerer's StoneÂ "/>
    <x v="55"/>
    <n v="1571"/>
    <s v="English"/>
    <s v="UK"/>
    <n v="125000000"/>
    <x v="24"/>
    <n v="7.5"/>
    <n v="192557891"/>
  </r>
  <r>
    <s v="Robert Zemeckis"/>
    <n v="198"/>
    <n v="116"/>
    <n v="210609762"/>
    <s v="Adventure|Comedy|Sci-Fi"/>
    <x v="43"/>
    <s v="Back to the FutureÂ "/>
    <x v="56"/>
    <n v="809"/>
    <s v="English"/>
    <s v="USA"/>
    <n v="19000000"/>
    <x v="30"/>
    <n v="8.5"/>
    <n v="191609762"/>
  </r>
  <r>
    <s v="Ron Clements"/>
    <n v="124"/>
    <n v="90"/>
    <n v="217350219"/>
    <s v="Adventure|Animation|Comedy|Family|Fantasy|Musical|Romance"/>
    <x v="41"/>
    <s v="AladdinÂ "/>
    <x v="57"/>
    <n v="244"/>
    <s v="English"/>
    <s v="USA"/>
    <n v="28000000"/>
    <x v="31"/>
    <n v="8"/>
    <n v="189350219"/>
  </r>
  <r>
    <s v="Jon Favreau"/>
    <n v="370"/>
    <n v="106"/>
    <n v="362645141"/>
    <s v="Adventure|Drama|Family|Fantasy"/>
    <x v="44"/>
    <s v="The Jungle BookÂ "/>
    <x v="58"/>
    <n v="398"/>
    <s v="English"/>
    <s v="UK"/>
    <n v="175000000"/>
    <x v="9"/>
    <n v="7.8"/>
    <n v="187645141"/>
  </r>
  <r>
    <s v="Jon Favreau"/>
    <n v="370"/>
    <n v="106"/>
    <n v="362645141"/>
    <s v="Adventure|Drama|Family|Fantasy"/>
    <x v="44"/>
    <s v="The Jungle BookÂ "/>
    <x v="59"/>
    <n v="398"/>
    <s v="English"/>
    <s v="UK"/>
    <n v="175000000"/>
    <x v="9"/>
    <n v="7.8"/>
    <n v="187645141"/>
  </r>
  <r>
    <s v="William Cottrell"/>
    <n v="145"/>
    <n v="83"/>
    <n v="184925485"/>
    <s v="Animation|Family|Fantasy|Musical"/>
    <x v="45"/>
    <s v="Snow White and the Seven DwarfsÂ "/>
    <x v="60"/>
    <n v="204"/>
    <s v="English"/>
    <s v="USA"/>
    <n v="2000000"/>
    <x v="32"/>
    <n v="7.7"/>
    <n v="182925485"/>
  </r>
  <r>
    <s v="Pierre Coffin"/>
    <n v="304"/>
    <n v="87"/>
    <n v="251501645"/>
    <s v="Animation|Comedy|Family"/>
    <x v="12"/>
    <s v="Despicable MeÂ "/>
    <x v="61"/>
    <n v="296"/>
    <s v="English"/>
    <s v="USA"/>
    <n v="69000000"/>
    <x v="21"/>
    <n v="7.7"/>
    <n v="182501645"/>
  </r>
  <r>
    <s v="Pete Docter"/>
    <n v="536"/>
    <n v="95"/>
    <n v="356454367"/>
    <s v="Adventure|Animation|Comedy|Drama|Family|Fantasy"/>
    <x v="46"/>
    <s v="Inside OutÂ "/>
    <x v="62"/>
    <n v="773"/>
    <s v="English"/>
    <s v="USA"/>
    <n v="175000000"/>
    <x v="1"/>
    <n v="8.3000000000000007"/>
    <n v="181454367"/>
  </r>
  <r>
    <s v="Jon Favreau"/>
    <n v="486"/>
    <n v="126"/>
    <n v="318298180"/>
    <s v="Action|Adventure|Sci-Fi"/>
    <x v="31"/>
    <s v="Iron ManÂ "/>
    <x v="63"/>
    <n v="1055"/>
    <s v="English"/>
    <s v="USA"/>
    <n v="140000000"/>
    <x v="8"/>
    <n v="7.9"/>
    <n v="178298180"/>
  </r>
  <r>
    <s v="Randal Kleiser"/>
    <n v="124"/>
    <n v="110"/>
    <n v="181360000"/>
    <s v="Musical|Romance"/>
    <x v="47"/>
    <s v="GreaseÂ "/>
    <x v="64"/>
    <n v="350"/>
    <s v="English"/>
    <s v="USA"/>
    <n v="6000000"/>
    <x v="33"/>
    <n v="7.2"/>
    <n v="175360000"/>
  </r>
  <r>
    <s v="Pete Docter"/>
    <n v="250"/>
    <n v="92"/>
    <n v="289907418"/>
    <s v="Adventure|Animation|Comedy|Family|Fantasy"/>
    <x v="48"/>
    <s v="Monsters, Inc.Â "/>
    <x v="65"/>
    <n v="593"/>
    <s v="English"/>
    <s v="USA"/>
    <n v="115000000"/>
    <x v="24"/>
    <n v="8.1"/>
    <n v="174907418"/>
  </r>
  <r>
    <s v="Todd Phillips"/>
    <n v="383"/>
    <n v="102"/>
    <n v="254455986"/>
    <s v="Comedy"/>
    <x v="13"/>
    <s v="The Hangover Part IIÂ "/>
    <x v="66"/>
    <n v="402"/>
    <s v="English"/>
    <s v="USA"/>
    <n v="80000000"/>
    <x v="34"/>
    <n v="6.5"/>
    <n v="174455986"/>
  </r>
  <r>
    <s v="Alfonso CuarÃ³n"/>
    <n v="738"/>
    <n v="91"/>
    <n v="274084951"/>
    <s v="Adventure|Drama|Sci-Fi|Thriller"/>
    <x v="49"/>
    <s v="GravityÂ "/>
    <x v="67"/>
    <n v="1885"/>
    <s v="English"/>
    <s v="UK"/>
    <n v="100000000"/>
    <x v="10"/>
    <n v="7.8"/>
    <n v="174084951"/>
  </r>
  <r>
    <s v="Sam Raimi"/>
    <n v="300"/>
    <n v="135"/>
    <n v="373377893"/>
    <s v="Action|Adventure|Fantasy|Romance"/>
    <x v="19"/>
    <s v="Spider-Man 2Â "/>
    <x v="68"/>
    <n v="1303"/>
    <s v="English"/>
    <s v="USA"/>
    <n v="200000000"/>
    <x v="14"/>
    <n v="7.3"/>
    <n v="173377893"/>
  </r>
  <r>
    <s v="Jay Roach"/>
    <n v="199"/>
    <n v="95"/>
    <n v="205399422"/>
    <s v="Action|Adventure|Comedy|Crime"/>
    <x v="50"/>
    <s v="Austin Powers: The Spy Who Shagged MeÂ "/>
    <x v="69"/>
    <n v="784"/>
    <s v="English"/>
    <s v="USA"/>
    <n v="33000000"/>
    <x v="7"/>
    <n v="6.6"/>
    <n v="172399422"/>
  </r>
  <r>
    <s v="Bill Condon"/>
    <n v="322"/>
    <n v="115"/>
    <n v="292298923"/>
    <s v="Adventure|Drama|Fantasy|Romance"/>
    <x v="24"/>
    <s v="The Twilight Saga: Breaking Dawn - Part 2Â "/>
    <x v="70"/>
    <n v="329"/>
    <s v="English"/>
    <s v="USA"/>
    <n v="120000000"/>
    <x v="5"/>
    <n v="5.5"/>
    <n v="172298923"/>
  </r>
  <r>
    <s v="Bill Condon"/>
    <n v="322"/>
    <n v="115"/>
    <n v="292298923"/>
    <s v="Adventure|Drama|Fantasy|Romance"/>
    <x v="24"/>
    <s v="The Twilight Saga: Breaking Dawn - Part 2Â "/>
    <x v="70"/>
    <n v="329"/>
    <s v="English"/>
    <s v="USA"/>
    <n v="120000000"/>
    <x v="5"/>
    <n v="5.5"/>
    <n v="172298923"/>
  </r>
  <r>
    <s v="Brad Bird"/>
    <n v="283"/>
    <n v="115"/>
    <n v="261437578"/>
    <s v="Action|Adventure|Animation|Family"/>
    <x v="51"/>
    <s v="The IncrediblesÂ "/>
    <x v="71"/>
    <n v="815"/>
    <s v="English"/>
    <s v="USA"/>
    <n v="92000000"/>
    <x v="14"/>
    <n v="8"/>
    <n v="169437578"/>
  </r>
  <r>
    <s v="Michael Bay"/>
    <n v="396"/>
    <n v="144"/>
    <n v="318759914"/>
    <s v="Action|Adventure|Sci-Fi"/>
    <x v="52"/>
    <s v="TransformersÂ "/>
    <x v="72"/>
    <n v="1782"/>
    <s v="English"/>
    <s v="USA"/>
    <n v="150000000"/>
    <x v="35"/>
    <n v="7.1"/>
    <n v="168759914"/>
  </r>
  <r>
    <s v="Seth MacFarlane"/>
    <n v="457"/>
    <n v="112"/>
    <n v="218628680"/>
    <s v="Comedy|Fantasy"/>
    <x v="53"/>
    <s v="TedÂ "/>
    <x v="73"/>
    <n v="623"/>
    <s v="English"/>
    <s v="USA"/>
    <n v="50000000"/>
    <x v="5"/>
    <n v="7"/>
    <n v="168628680"/>
  </r>
  <r>
    <s v="Peter Faiman"/>
    <n v="35"/>
    <n v="93"/>
    <n v="174635000"/>
    <s v="Adventure|Comedy"/>
    <x v="54"/>
    <s v="Crocodile DundeeÂ "/>
    <x v="74"/>
    <n v="93"/>
    <s v="English"/>
    <s v="Australia"/>
    <n v="8800000"/>
    <x v="36"/>
    <n v="6.5"/>
    <n v="165835000"/>
  </r>
  <r>
    <s v="Gore Verbinski"/>
    <n v="271"/>
    <n v="143"/>
    <n v="305388685"/>
    <s v="Action|Adventure|Fantasy"/>
    <x v="36"/>
    <s v="Pirates of the Caribbean: The Curse of the Black PearlÂ "/>
    <x v="75"/>
    <n v="2113"/>
    <s v="English"/>
    <s v="USA"/>
    <n v="140000000"/>
    <x v="13"/>
    <n v="8.1"/>
    <n v="165388685"/>
  </r>
  <r>
    <s v="Garry Marshall"/>
    <n v="82"/>
    <n v="125"/>
    <n v="178406268"/>
    <s v="Comedy|Romance"/>
    <x v="55"/>
    <s v="Pretty WomanÂ "/>
    <x v="76"/>
    <n v="271"/>
    <s v="English"/>
    <s v="USA"/>
    <n v="14000000"/>
    <x v="17"/>
    <n v="6.9"/>
    <n v="164406268"/>
  </r>
  <r>
    <s v="James Gunn"/>
    <n v="653"/>
    <n v="121"/>
    <n v="333130696"/>
    <s v="Action|Adventure|Sci-Fi"/>
    <x v="13"/>
    <s v="Guardians of the GalaxyÂ "/>
    <x v="77"/>
    <n v="1097"/>
    <s v="English"/>
    <s v="USA"/>
    <n v="170000000"/>
    <x v="12"/>
    <n v="8.1"/>
    <n v="163130696"/>
  </r>
  <r>
    <s v="Kevin Costner"/>
    <n v="92"/>
    <n v="236"/>
    <n v="184208848"/>
    <s v="Adventure|Drama|Western"/>
    <x v="56"/>
    <s v="Dances with WolvesÂ "/>
    <x v="78"/>
    <n v="382"/>
    <s v="English"/>
    <s v="USA"/>
    <n v="22000000"/>
    <x v="17"/>
    <n v="8"/>
    <n v="162208848"/>
  </r>
  <r>
    <s v="Chris Columbus"/>
    <n v="232"/>
    <n v="174"/>
    <n v="261970615"/>
    <s v="Adventure|Family|Fantasy|Mystery"/>
    <x v="42"/>
    <s v="Harry Potter and the Chamber of SecretsÂ "/>
    <x v="79"/>
    <n v="858"/>
    <s v="English"/>
    <s v="UK"/>
    <n v="100000000"/>
    <x v="19"/>
    <n v="7.4"/>
    <n v="161970615"/>
  </r>
  <r>
    <s v="John Lasseter"/>
    <n v="166"/>
    <n v="74"/>
    <n v="191796233"/>
    <s v="Adventure|Animation|Comedy|Family|Fantasy"/>
    <x v="17"/>
    <s v="Toy StoryÂ "/>
    <x v="80"/>
    <n v="391"/>
    <s v="English"/>
    <s v="USA"/>
    <n v="30000000"/>
    <x v="37"/>
    <n v="8.3000000000000007"/>
    <n v="161796233"/>
  </r>
  <r>
    <s v="Tony Scott"/>
    <n v="173"/>
    <n v="110"/>
    <n v="176781728"/>
    <s v="Action|Drama|Romance"/>
    <x v="57"/>
    <s v="Top GunÂ "/>
    <x v="81"/>
    <n v="388"/>
    <s v="English"/>
    <s v="USA"/>
    <n v="15000000"/>
    <x v="36"/>
    <n v="6.9"/>
    <n v="161781728"/>
  </r>
  <r>
    <s v="Tom Shadyac"/>
    <n v="191"/>
    <n v="101"/>
    <n v="242589580"/>
    <s v="Comedy|Drama"/>
    <x v="37"/>
    <s v="Bruce AlmightyÂ "/>
    <x v="82"/>
    <n v="604"/>
    <s v="English"/>
    <s v="USA"/>
    <n v="81000000"/>
    <x v="13"/>
    <n v="6.7"/>
    <n v="161589580"/>
  </r>
  <r>
    <s v="Chris Miller"/>
    <n v="227"/>
    <n v="93"/>
    <n v="320706665"/>
    <s v="Adventure|Animation|Comedy|Family|Fantasy"/>
    <x v="58"/>
    <s v="Shrek the ThirdÂ "/>
    <x v="83"/>
    <n v="326"/>
    <s v="English"/>
    <s v="USA"/>
    <n v="160000000"/>
    <x v="35"/>
    <n v="6.1"/>
    <n v="160706665"/>
  </r>
  <r>
    <s v="Barry Sonnenfeld"/>
    <n v="175"/>
    <n v="98"/>
    <n v="250147615"/>
    <s v="Adventure|Comedy|Family|Mystery|Sci-Fi"/>
    <x v="27"/>
    <s v="Men in BlackÂ "/>
    <x v="84"/>
    <n v="289"/>
    <s v="English"/>
    <s v="USA"/>
    <n v="90000000"/>
    <x v="2"/>
    <n v="7.3"/>
    <n v="160147615"/>
  </r>
  <r>
    <s v="James Wan"/>
    <n v="424"/>
    <n v="140"/>
    <n v="350034110"/>
    <s v="Action|Crime|Thriller"/>
    <x v="59"/>
    <s v="Furious 7Â "/>
    <x v="85"/>
    <n v="657"/>
    <s v="English"/>
    <s v="USA"/>
    <n v="190000000"/>
    <x v="1"/>
    <n v="7.2"/>
    <n v="160034110"/>
  </r>
  <r>
    <s v="Michael Bay"/>
    <n v="428"/>
    <n v="154"/>
    <n v="352358779"/>
    <s v="Action|Adventure|Sci-Fi"/>
    <x v="33"/>
    <s v="Transformers: Dark of the MoonÂ "/>
    <x v="86"/>
    <n v="899"/>
    <s v="English"/>
    <s v="USA"/>
    <n v="195000000"/>
    <x v="34"/>
    <n v="6.3"/>
    <n v="157358779"/>
  </r>
  <r>
    <s v="Tim Hill"/>
    <n v="131"/>
    <n v="92"/>
    <n v="217326336"/>
    <s v="Animation|Comedy|Family|Fantasy|Music"/>
    <x v="60"/>
    <s v="Alvin and the ChipmunksÂ "/>
    <x v="87"/>
    <n v="146"/>
    <s v="English"/>
    <s v="USA"/>
    <n v="60000000"/>
    <x v="35"/>
    <n v="5.2"/>
    <n v="157326336"/>
  </r>
  <r>
    <s v="Anthony Russo"/>
    <n v="516"/>
    <n v="147"/>
    <n v="407197282"/>
    <s v="Action|Adventure|Sci-Fi"/>
    <x v="31"/>
    <s v="Captain America: Civil WarÂ "/>
    <x v="88"/>
    <n v="1022"/>
    <s v="English"/>
    <s v="USA"/>
    <n v="250000000"/>
    <x v="9"/>
    <n v="8.1999999999999993"/>
    <n v="157197282"/>
  </r>
  <r>
    <s v="Leonard Nimoy"/>
    <n v="21"/>
    <n v="102"/>
    <n v="167780960"/>
    <s v="Comedy|Drama|Family"/>
    <x v="61"/>
    <s v="3 Men and a BabyÂ "/>
    <x v="89"/>
    <n v="42"/>
    <s v="English"/>
    <s v="USA"/>
    <n v="11000000"/>
    <x v="38"/>
    <n v="5.9"/>
    <n v="156780960"/>
  </r>
  <r>
    <s v="Steven Spielberg"/>
    <n v="177"/>
    <n v="129"/>
    <n v="229074524"/>
    <s v="Action|Adventure|Sci-Fi"/>
    <x v="62"/>
    <s v="The Lost World: Jurassic ParkÂ "/>
    <x v="90"/>
    <n v="552"/>
    <s v="English"/>
    <s v="USA"/>
    <n v="73000000"/>
    <x v="2"/>
    <n v="6.5"/>
    <n v="156074524"/>
  </r>
  <r>
    <s v="M. Night Shyamalan"/>
    <n v="208"/>
    <n v="106"/>
    <n v="227965690"/>
    <s v="Drama|Sci-Fi|Thriller"/>
    <x v="63"/>
    <s v="SignsÂ "/>
    <x v="91"/>
    <n v="2335"/>
    <s v="English"/>
    <s v="USA"/>
    <n v="72000000"/>
    <x v="19"/>
    <n v="6.7"/>
    <n v="155965690"/>
  </r>
  <r>
    <s v="John Lasseter"/>
    <n v="191"/>
    <n v="82"/>
    <n v="245823397"/>
    <s v="Adventure|Animation|Comedy|Family|Fantasy"/>
    <x v="17"/>
    <s v="Toy Story 2Â "/>
    <x v="92"/>
    <n v="515"/>
    <s v="English"/>
    <s v="USA"/>
    <n v="90000000"/>
    <x v="7"/>
    <n v="7.9"/>
    <n v="155823397"/>
  </r>
  <r>
    <s v="Chris Columbus"/>
    <n v="37"/>
    <n v="120"/>
    <n v="173585516"/>
    <s v="Adventure|Comedy|Family"/>
    <x v="18"/>
    <s v="Home Alone 2: Lost in New YorkÂ "/>
    <x v="93"/>
    <n v="189"/>
    <s v="English"/>
    <s v="USA"/>
    <n v="18000000"/>
    <x v="31"/>
    <n v="6.6"/>
    <n v="155585516"/>
  </r>
  <r>
    <s v="Sydney Pollack"/>
    <n v="94"/>
    <n v="116"/>
    <n v="177200000"/>
    <s v="Comedy|Drama|Romance"/>
    <x v="64"/>
    <s v="TootsieÂ "/>
    <x v="94"/>
    <n v="194"/>
    <s v="English"/>
    <s v="USA"/>
    <n v="22000000"/>
    <x v="4"/>
    <n v="7.4"/>
    <n v="155200000"/>
  </r>
  <r>
    <s v="Robert Wise"/>
    <n v="119"/>
    <n v="174"/>
    <n v="163214286"/>
    <s v="Biography|Drama|Family|Musical|Romance"/>
    <x v="65"/>
    <s v="The Sound of MusicÂ "/>
    <x v="95"/>
    <n v="406"/>
    <s v="English"/>
    <s v="USA"/>
    <n v="8200000"/>
    <x v="39"/>
    <n v="8"/>
    <n v="155014286"/>
  </r>
  <r>
    <s v="Catherine Hardwicke"/>
    <n v="350"/>
    <n v="122"/>
    <n v="191449475"/>
    <s v="Drama|Fantasy|Romance"/>
    <x v="66"/>
    <s v="TwilightÂ "/>
    <x v="96"/>
    <n v="1535"/>
    <s v="English"/>
    <s v="USA"/>
    <n v="37000000"/>
    <x v="8"/>
    <n v="5.2"/>
    <n v="154449475"/>
  </r>
  <r>
    <s v="Catherine Hardwicke"/>
    <n v="350"/>
    <n v="122"/>
    <n v="191449475"/>
    <s v="Drama|Fantasy|Romance"/>
    <x v="66"/>
    <s v="TwilightÂ "/>
    <x v="97"/>
    <n v="1535"/>
    <s v="English"/>
    <s v="USA"/>
    <n v="37000000"/>
    <x v="8"/>
    <n v="5.2"/>
    <n v="154449475"/>
  </r>
  <r>
    <s v="Elizabeth Banks"/>
    <n v="221"/>
    <n v="115"/>
    <n v="183436380"/>
    <s v="Comedy|Music"/>
    <x v="67"/>
    <s v="Pitch Perfect 2Â "/>
    <x v="98"/>
    <n v="185"/>
    <s v="English"/>
    <s v="USA"/>
    <n v="29000000"/>
    <x v="1"/>
    <n v="6.5"/>
    <n v="154436380"/>
  </r>
  <r>
    <s v="George Roy Hill"/>
    <n v="119"/>
    <n v="129"/>
    <n v="159600000"/>
    <s v="Comedy|Crime|Drama"/>
    <x v="68"/>
    <s v="The StingÂ "/>
    <x v="99"/>
    <n v="252"/>
    <s v="English"/>
    <s v="USA"/>
    <n v="5500000"/>
    <x v="28"/>
    <n v="8.3000000000000007"/>
    <n v="154100000"/>
  </r>
  <r>
    <s v="Bobby Farrelly"/>
    <n v="171"/>
    <n v="107"/>
    <n v="176483808"/>
    <s v="Comedy|Romance"/>
    <x v="69"/>
    <s v="There's Something About MaryÂ "/>
    <x v="100"/>
    <n v="611"/>
    <s v="English"/>
    <s v="USA"/>
    <n v="23000000"/>
    <x v="40"/>
    <n v="7.1"/>
    <n v="153483808"/>
  </r>
  <r>
    <s v="Steven Spielberg"/>
    <n v="148"/>
    <n v="118"/>
    <n v="179870271"/>
    <s v="Action|Adventure"/>
    <x v="3"/>
    <s v="Indiana Jones and the Temple of DoomÂ "/>
    <x v="101"/>
    <n v="524"/>
    <s v="English"/>
    <s v="USA"/>
    <n v="28000000"/>
    <x v="25"/>
    <n v="7.6"/>
    <n v="151870271"/>
  </r>
  <r>
    <s v="Jay Roach"/>
    <n v="194"/>
    <n v="94"/>
    <n v="213079163"/>
    <s v="Action|Comedy|Crime"/>
    <x v="70"/>
    <s v="Austin Powers in GoldmemberÂ "/>
    <x v="102"/>
    <n v="795"/>
    <s v="English"/>
    <s v="USA"/>
    <n v="63000000"/>
    <x v="19"/>
    <n v="6.2"/>
    <n v="150079163"/>
  </r>
  <r>
    <s v="Jan de Bont"/>
    <n v="114"/>
    <n v="113"/>
    <n v="241688385"/>
    <s v="Action|Adventure|Drama|Thriller"/>
    <x v="71"/>
    <s v="TwisterÂ "/>
    <x v="103"/>
    <n v="395"/>
    <s v="English"/>
    <s v="USA"/>
    <n v="92000000"/>
    <x v="22"/>
    <n v="6.3"/>
    <n v="149688385"/>
  </r>
  <r>
    <s v="Steven Spielberg"/>
    <n v="149"/>
    <n v="127"/>
    <n v="197171806"/>
    <s v="Action|Adventure|Fantasy"/>
    <x v="3"/>
    <s v="Indiana Jones and the Last CrusadeÂ "/>
    <x v="104"/>
    <n v="477"/>
    <s v="English"/>
    <s v="USA"/>
    <n v="48000000"/>
    <x v="26"/>
    <n v="8.3000000000000007"/>
    <n v="149171806"/>
  </r>
  <r>
    <s v="Barry Levinson"/>
    <n v="100"/>
    <n v="133"/>
    <n v="172825435"/>
    <s v="Drama"/>
    <x v="57"/>
    <s v="Rain ManÂ "/>
    <x v="105"/>
    <n v="331"/>
    <s v="English"/>
    <s v="USA"/>
    <n v="25000000"/>
    <x v="41"/>
    <n v="8"/>
    <n v="147825435"/>
  </r>
  <r>
    <s v="Steven Spielberg"/>
    <n v="219"/>
    <n v="169"/>
    <n v="216119491"/>
    <s v="Action|Drama|War"/>
    <x v="17"/>
    <s v="Saving Private RyanÂ "/>
    <x v="106"/>
    <n v="2277"/>
    <s v="English"/>
    <s v="USA"/>
    <n v="70000000"/>
    <x v="40"/>
    <n v="8.6"/>
    <n v="146119491"/>
  </r>
  <r>
    <s v="Zack Snyder"/>
    <n v="460"/>
    <n v="117"/>
    <n v="210592590"/>
    <s v="Action|Drama|Fantasy|War"/>
    <x v="72"/>
    <s v="300Â "/>
    <x v="107"/>
    <n v="2073"/>
    <s v="English"/>
    <s v="USA"/>
    <n v="65000000"/>
    <x v="27"/>
    <n v="7.7"/>
    <n v="145592590"/>
  </r>
  <r>
    <s v="Tate Taylor"/>
    <n v="373"/>
    <n v="146"/>
    <n v="169705587"/>
    <s v="Drama"/>
    <x v="73"/>
    <s v="The HelpÂ "/>
    <x v="108"/>
    <n v="460"/>
    <s v="English"/>
    <s v="USA"/>
    <n v="25000000"/>
    <x v="34"/>
    <n v="8.1"/>
    <n v="144705587"/>
  </r>
  <r>
    <s v="Betty Thomas"/>
    <n v="107"/>
    <n v="88"/>
    <n v="219613391"/>
    <s v="Animation|Comedy|Family|Fantasy|Music"/>
    <x v="46"/>
    <s v="Alvin and the Chipmunks: The SqueakquelÂ "/>
    <x v="109"/>
    <n v="98"/>
    <s v="English"/>
    <s v="USA"/>
    <n v="75000000"/>
    <x v="0"/>
    <n v="4.5"/>
    <n v="144613391"/>
  </r>
  <r>
    <s v="Robert Zemeckis"/>
    <n v="221"/>
    <n v="143"/>
    <n v="233630478"/>
    <s v="Adventure|Drama|Romance"/>
    <x v="17"/>
    <s v="Cast AwayÂ "/>
    <x v="110"/>
    <n v="1051"/>
    <s v="English"/>
    <s v="USA"/>
    <n v="90000000"/>
    <x v="42"/>
    <n v="7.7"/>
    <n v="143630478"/>
  </r>
  <r>
    <s v="Adrian Lyne"/>
    <n v="94"/>
    <n v="119"/>
    <n v="156645693"/>
    <s v="Drama|Romance|Thriller"/>
    <x v="74"/>
    <s v="Fatal AttractionÂ "/>
    <x v="111"/>
    <n v="201"/>
    <s v="English"/>
    <s v="USA"/>
    <n v="14000000"/>
    <x v="38"/>
    <n v="6.9"/>
    <n v="142645693"/>
  </r>
  <r>
    <s v="David Yates"/>
    <n v="329"/>
    <n v="138"/>
    <n v="292000866"/>
    <s v="Adventure|Family|Fantasy|Mystery"/>
    <x v="24"/>
    <s v="Harry Potter and the Order of the PhoenixÂ "/>
    <x v="112"/>
    <n v="1108"/>
    <s v="English"/>
    <s v="UK"/>
    <n v="150000000"/>
    <x v="35"/>
    <n v="7.5"/>
    <n v="142000866"/>
  </r>
  <r>
    <s v="Phil Lord"/>
    <n v="330"/>
    <n v="112"/>
    <n v="191616238"/>
    <s v="Action|Comedy|Crime"/>
    <x v="75"/>
    <s v="22 Jump StreetÂ "/>
    <x v="113"/>
    <n v="322"/>
    <s v="English"/>
    <s v="USA"/>
    <n v="50000000"/>
    <x v="12"/>
    <n v="7.1"/>
    <n v="141616238"/>
  </r>
  <r>
    <s v="Frank Coraci"/>
    <n v="108"/>
    <n v="90"/>
    <n v="161487252"/>
    <s v="Comedy|Sport"/>
    <x v="76"/>
    <s v="The WaterboyÂ "/>
    <x v="114"/>
    <n v="300"/>
    <s v="English"/>
    <s v="USA"/>
    <n v="20000000"/>
    <x v="40"/>
    <n v="6.1"/>
    <n v="141487252"/>
  </r>
  <r>
    <s v="Shawn Levy"/>
    <n v="179"/>
    <n v="108"/>
    <n v="250863268"/>
    <s v="Action|Adventure|Comedy|Family|Fantasy"/>
    <x v="41"/>
    <s v="Night at the MuseumÂ "/>
    <x v="115"/>
    <n v="444"/>
    <s v="English"/>
    <s v="USA"/>
    <n v="110000000"/>
    <x v="27"/>
    <n v="6.4"/>
    <n v="140863268"/>
  </r>
  <r>
    <s v="Daniel Myrick"/>
    <n v="360"/>
    <n v="81"/>
    <n v="140530114"/>
    <s v="Horror"/>
    <x v="77"/>
    <s v="The Blair Witch ProjectÂ "/>
    <x v="116"/>
    <n v="3400"/>
    <s v="English"/>
    <s v="USA"/>
    <n v="60000"/>
    <x v="7"/>
    <n v="6.4"/>
    <n v="140470114"/>
  </r>
  <r>
    <s v="Jon Favreau"/>
    <n v="152"/>
    <n v="97"/>
    <n v="173381405"/>
    <s v="Comedy|Family|Fantasy|Romance"/>
    <x v="78"/>
    <s v="ElfÂ "/>
    <x v="117"/>
    <n v="395"/>
    <s v="English"/>
    <s v="USA"/>
    <n v="33000000"/>
    <x v="13"/>
    <n v="6.9"/>
    <n v="140381405"/>
  </r>
  <r>
    <s v="Mike Newell"/>
    <n v="295"/>
    <n v="157"/>
    <n v="289994397"/>
    <s v="Adventure|Family|Fantasy|Mystery"/>
    <x v="24"/>
    <s v="Harry Potter and the Goblet of FireÂ "/>
    <x v="118"/>
    <n v="1896"/>
    <s v="English"/>
    <s v="UK"/>
    <n v="150000000"/>
    <x v="18"/>
    <n v="7.6"/>
    <n v="139994397"/>
  </r>
  <r>
    <s v="Andrew Davis"/>
    <n v="119"/>
    <n v="130"/>
    <n v="183875760"/>
    <s v="Action|Adventure|Crime|Drama|Mystery|Thriller"/>
    <x v="3"/>
    <s v="The FugitiveÂ "/>
    <x v="119"/>
    <n v="270"/>
    <s v="English"/>
    <s v="USA"/>
    <n v="44000000"/>
    <x v="11"/>
    <n v="7.8"/>
    <n v="139875760"/>
  </r>
  <r>
    <s v="John Landis"/>
    <n v="94"/>
    <n v="109"/>
    <n v="141600000"/>
    <s v="Comedy"/>
    <x v="79"/>
    <s v="Animal HouseÂ "/>
    <x v="120"/>
    <n v="257"/>
    <s v="English"/>
    <s v="USA"/>
    <n v="3000000"/>
    <x v="33"/>
    <n v="7.6"/>
    <n v="138600000"/>
  </r>
  <r>
    <s v="Joe Dante"/>
    <n v="183"/>
    <n v="106"/>
    <n v="148170000"/>
    <s v="Comedy|Fantasy|Horror"/>
    <x v="80"/>
    <s v="GremlinsÂ "/>
    <x v="121"/>
    <n v="245"/>
    <s v="English"/>
    <s v="USA"/>
    <n v="11000000"/>
    <x v="25"/>
    <n v="7.2"/>
    <n v="137170000"/>
  </r>
  <r>
    <s v="Ron Howard"/>
    <n v="175"/>
    <n v="110"/>
    <n v="260031035"/>
    <s v="Comedy|Family|Fantasy"/>
    <x v="81"/>
    <s v="How the Grinch Stole ChristmasÂ "/>
    <x v="122"/>
    <n v="482"/>
    <s v="English"/>
    <s v="USA"/>
    <n v="123000000"/>
    <x v="42"/>
    <n v="6"/>
    <n v="137031035"/>
  </r>
  <r>
    <s v="Paul Feig"/>
    <n v="371"/>
    <n v="131"/>
    <n v="169076745"/>
    <s v="Comedy|Romance"/>
    <x v="82"/>
    <s v="BridesmaidsÂ "/>
    <x v="123"/>
    <n v="485"/>
    <s v="English"/>
    <s v="USA"/>
    <n v="32500000"/>
    <x v="34"/>
    <n v="6.8"/>
    <n v="136576745"/>
  </r>
  <r>
    <s v="Tom Shadyac"/>
    <n v="73"/>
    <n v="86"/>
    <n v="181395380"/>
    <s v="Comedy|Fantasy|Romance"/>
    <x v="83"/>
    <s v="Liar LiarÂ "/>
    <x v="124"/>
    <n v="243"/>
    <s v="English"/>
    <s v="USA"/>
    <n v="45000000"/>
    <x v="2"/>
    <n v="6.8"/>
    <n v="136395380"/>
  </r>
  <r>
    <s v="Brett Ratner"/>
    <n v="127"/>
    <n v="90"/>
    <n v="226138454"/>
    <s v="Action|Comedy|Crime|Thriller"/>
    <x v="84"/>
    <s v="Rush Hour 2Â "/>
    <x v="125"/>
    <n v="394"/>
    <s v="English"/>
    <s v="USA"/>
    <n v="90000000"/>
    <x v="24"/>
    <n v="6.6"/>
    <n v="136138454"/>
  </r>
  <r>
    <s v="Jason Reitman"/>
    <n v="387"/>
    <n v="96"/>
    <n v="143492840"/>
    <s v="Comedy|Drama|Romance"/>
    <x v="19"/>
    <s v="JunoÂ "/>
    <x v="126"/>
    <n v="881"/>
    <s v="English"/>
    <s v="USA"/>
    <n v="7500000"/>
    <x v="35"/>
    <n v="7.5"/>
    <n v="135992840"/>
  </r>
  <r>
    <s v="Jason Reitman"/>
    <n v="387"/>
    <n v="96"/>
    <n v="143492840"/>
    <s v="Comedy|Drama|Romance"/>
    <x v="19"/>
    <s v="JunoÂ "/>
    <x v="127"/>
    <n v="881"/>
    <s v="English"/>
    <s v="USA"/>
    <n v="7500000"/>
    <x v="35"/>
    <n v="7.5"/>
    <n v="135992840"/>
  </r>
  <r>
    <s v="Tim Burton"/>
    <n v="451"/>
    <n v="108"/>
    <n v="334185206"/>
    <s v="Adventure|Family|Fantasy"/>
    <x v="36"/>
    <s v="Alice in WonderlandÂ "/>
    <x v="128"/>
    <n v="736"/>
    <s v="English"/>
    <s v="USA"/>
    <n v="200000000"/>
    <x v="21"/>
    <n v="6.5"/>
    <n v="134185206"/>
  </r>
  <r>
    <s v="Tim Burton"/>
    <n v="451"/>
    <n v="108"/>
    <n v="334185206"/>
    <s v="Adventure|Family|Fantasy"/>
    <x v="36"/>
    <s v="Alice in WonderlandÂ "/>
    <x v="129"/>
    <n v="736"/>
    <s v="English"/>
    <s v="USA"/>
    <n v="200000000"/>
    <x v="21"/>
    <n v="6.5"/>
    <n v="134185206"/>
  </r>
  <r>
    <s v="Ethan Coen"/>
    <n v="493"/>
    <n v="110"/>
    <n v="171031347"/>
    <s v="Adventure|Drama|Western"/>
    <x v="85"/>
    <s v="True GritÂ "/>
    <x v="130"/>
    <n v="724"/>
    <s v="English"/>
    <s v="USA"/>
    <n v="38000000"/>
    <x v="21"/>
    <n v="7.7"/>
    <n v="133031347"/>
  </r>
  <r>
    <s v="F. Gary Gray"/>
    <n v="349"/>
    <n v="167"/>
    <n v="161029270"/>
    <s v="Biography|Crime|Drama|History|Music"/>
    <x v="86"/>
    <s v="Straight Outta ComptonÂ "/>
    <x v="131"/>
    <n v="331"/>
    <s v="English"/>
    <s v="USA"/>
    <n v="28000000"/>
    <x v="1"/>
    <n v="7.9"/>
    <n v="133029270"/>
  </r>
  <r>
    <s v="Christopher Nolan"/>
    <n v="642"/>
    <n v="148"/>
    <n v="292568851"/>
    <s v="Action|Adventure|Sci-Fi|Thriller"/>
    <x v="2"/>
    <s v="InceptionÂ "/>
    <x v="132"/>
    <n v="2803"/>
    <s v="English"/>
    <s v="USA"/>
    <n v="160000000"/>
    <x v="21"/>
    <n v="8.8000000000000007"/>
    <n v="132568851"/>
  </r>
  <r>
    <s v="Nicholas Stoller"/>
    <n v="351"/>
    <n v="97"/>
    <n v="150056505"/>
    <s v="Comedy"/>
    <x v="87"/>
    <s v="NeighborsÂ "/>
    <x v="133"/>
    <n v="397"/>
    <s v="English"/>
    <s v="USA"/>
    <n v="18000000"/>
    <x v="12"/>
    <n v="6.4"/>
    <n v="132056505"/>
  </r>
  <r>
    <s v="Steven Spielberg"/>
    <n v="470"/>
    <n v="122"/>
    <n v="317011114"/>
    <s v="Action|Adventure|Fantasy"/>
    <x v="3"/>
    <s v="Indiana Jones and the Kingdom of the Crystal SkullÂ "/>
    <x v="134"/>
    <n v="2054"/>
    <s v="English"/>
    <s v="USA"/>
    <n v="185000000"/>
    <x v="8"/>
    <n v="6.2"/>
    <n v="132011114"/>
  </r>
  <r>
    <s v="Oliver Stone"/>
    <n v="120"/>
    <n v="120"/>
    <n v="137963328"/>
    <s v="Drama|War"/>
    <x v="36"/>
    <s v="PlatoonÂ "/>
    <x v="135"/>
    <n v="505"/>
    <s v="English"/>
    <s v="UK"/>
    <n v="6000000"/>
    <x v="36"/>
    <n v="8.1"/>
    <n v="131963328"/>
  </r>
  <r>
    <s v="Lana Wachowski"/>
    <n v="275"/>
    <n v="138"/>
    <n v="281492479"/>
    <s v="Action|Sci-Fi"/>
    <x v="88"/>
    <s v="The Matrix ReloadedÂ "/>
    <x v="136"/>
    <n v="2789"/>
    <s v="English"/>
    <s v="USA"/>
    <n v="150000000"/>
    <x v="13"/>
    <n v="7.2"/>
    <n v="131492479"/>
  </r>
  <r>
    <s v="Dennis Dugan"/>
    <n v="112"/>
    <n v="93"/>
    <n v="163479795"/>
    <s v="Comedy|Drama"/>
    <x v="48"/>
    <s v="Big DaddyÂ "/>
    <x v="137"/>
    <n v="289"/>
    <s v="English"/>
    <s v="USA"/>
    <n v="34200000"/>
    <x v="7"/>
    <n v="6.4"/>
    <n v="129279795"/>
  </r>
  <r>
    <s v="Francis Ford Coppola"/>
    <n v="208"/>
    <n v="175"/>
    <n v="134821952"/>
    <s v="Crime|Drama"/>
    <x v="89"/>
    <s v="The GodfatherÂ "/>
    <x v="138"/>
    <n v="2238"/>
    <s v="English"/>
    <s v="USA"/>
    <n v="6000000"/>
    <x v="43"/>
    <n v="9.1999999999999993"/>
    <n v="128821952"/>
  </r>
  <r>
    <s v="Gus Van Sant"/>
    <n v="161"/>
    <n v="126"/>
    <n v="138339411"/>
    <s v="Drama"/>
    <x v="41"/>
    <s v="Good Will HuntingÂ "/>
    <x v="139"/>
    <n v="682"/>
    <s v="English"/>
    <s v="USA"/>
    <n v="10000000"/>
    <x v="2"/>
    <n v="8.3000000000000007"/>
    <n v="128339411"/>
  </r>
  <r>
    <s v="Danny Boyle"/>
    <n v="418"/>
    <n v="120"/>
    <n v="141319195"/>
    <s v="Drama|Romance"/>
    <x v="90"/>
    <s v="Slumdog MillionaireÂ "/>
    <x v="140"/>
    <n v="1017"/>
    <s v="English"/>
    <s v="UK"/>
    <n v="15000000"/>
    <x v="8"/>
    <n v="8"/>
    <n v="126319195"/>
  </r>
  <r>
    <s v="Sam Taylor-Johnson"/>
    <n v="362"/>
    <n v="129"/>
    <n v="166147885"/>
    <s v="Drama|Romance"/>
    <x v="91"/>
    <s v="Fifty Shades of GreyÂ "/>
    <x v="141"/>
    <n v="1360"/>
    <s v="English"/>
    <s v="USA"/>
    <n v="40000000"/>
    <x v="1"/>
    <n v="4.0999999999999996"/>
    <n v="126147885"/>
  </r>
  <r>
    <s v="Rob Marshall"/>
    <n v="223"/>
    <n v="113"/>
    <n v="170684505"/>
    <s v="Comedy|Crime|Musical"/>
    <x v="92"/>
    <s v="ChicagoÂ "/>
    <x v="142"/>
    <n v="1017"/>
    <s v="English"/>
    <s v="USA"/>
    <n v="45000000"/>
    <x v="19"/>
    <n v="7.2"/>
    <n v="125684505"/>
  </r>
  <r>
    <s v="Tony Scott"/>
    <n v="50"/>
    <n v="100"/>
    <n v="153665036"/>
    <s v="Action|Comedy|Crime|Thriller"/>
    <x v="93"/>
    <s v="Beverly Hills Cop IIÂ "/>
    <x v="143"/>
    <n v="95"/>
    <s v="English"/>
    <s v="USA"/>
    <n v="28000000"/>
    <x v="38"/>
    <n v="6.4"/>
    <n v="125665036"/>
  </r>
  <r>
    <s v="John Lasseter"/>
    <n v="256"/>
    <n v="117"/>
    <n v="244052771"/>
    <s v="Adventure|Animation|Comedy|Family|Sport"/>
    <x v="94"/>
    <s v="CarsÂ "/>
    <x v="144"/>
    <n v="584"/>
    <s v="English"/>
    <s v="USA"/>
    <n v="120000000"/>
    <x v="27"/>
    <n v="7.2"/>
    <n v="124052771"/>
  </r>
  <r>
    <s v="Anne Fletcher"/>
    <n v="224"/>
    <n v="108"/>
    <n v="163947053"/>
    <s v="Comedy|Drama|Romance"/>
    <x v="10"/>
    <s v="The ProposalÂ "/>
    <x v="145"/>
    <n v="273"/>
    <s v="English"/>
    <s v="USA"/>
    <n v="40000000"/>
    <x v="0"/>
    <n v="6.7"/>
    <n v="123947053"/>
  </r>
  <r>
    <s v="Tom Hooper"/>
    <n v="479"/>
    <n v="118"/>
    <n v="138795342"/>
    <s v="Biography|Drama|History|Romance"/>
    <x v="95"/>
    <s v="The King's SpeechÂ "/>
    <x v="146"/>
    <n v="636"/>
    <s v="English"/>
    <s v="UK"/>
    <n v="15000000"/>
    <x v="21"/>
    <n v="8"/>
    <n v="123795342"/>
  </r>
  <r>
    <s v="Peter Jackson"/>
    <n v="645"/>
    <n v="182"/>
    <n v="303001229"/>
    <s v="Adventure|Fantasy"/>
    <x v="96"/>
    <s v="The Hobbit: An Unexpected JourneyÂ "/>
    <x v="147"/>
    <n v="1367"/>
    <s v="English"/>
    <s v="USA"/>
    <n v="180000000"/>
    <x v="5"/>
    <n v="7.9"/>
    <n v="123001229"/>
  </r>
  <r>
    <s v="John Pasquin"/>
    <n v="64"/>
    <n v="97"/>
    <n v="144833357"/>
    <s v="Comedy|Drama|Family|Fantasy"/>
    <x v="29"/>
    <s v="The Santa ClauseÂ "/>
    <x v="148"/>
    <n v="111"/>
    <s v="English"/>
    <s v="USA"/>
    <n v="22000000"/>
    <x v="6"/>
    <n v="6.4"/>
    <n v="122833357"/>
  </r>
  <r>
    <s v="Francis Lawrence"/>
    <n v="389"/>
    <n v="137"/>
    <n v="281666058"/>
    <s v="Adventure|Sci-Fi"/>
    <x v="9"/>
    <s v="The Hunger Games: Mockingjay - Part 2Â "/>
    <x v="149"/>
    <n v="383"/>
    <s v="English"/>
    <s v="USA"/>
    <n v="160000000"/>
    <x v="1"/>
    <n v="6.6"/>
    <n v="121666058"/>
  </r>
  <r>
    <s v="Ridley Scott"/>
    <n v="568"/>
    <n v="151"/>
    <n v="228430993"/>
    <s v="Adventure|Drama|Sci-Fi"/>
    <x v="85"/>
    <s v="The MartianÂ "/>
    <x v="150"/>
    <n v="1023"/>
    <s v="English"/>
    <s v="USA"/>
    <n v="108000000"/>
    <x v="1"/>
    <n v="8.1"/>
    <n v="120430993"/>
  </r>
  <r>
    <s v="Pierre Morel"/>
    <n v="309"/>
    <n v="93"/>
    <n v="145000989"/>
    <s v="Action|Thriller"/>
    <x v="97"/>
    <s v="TakenÂ "/>
    <x v="151"/>
    <n v="974"/>
    <s v="English"/>
    <s v="France"/>
    <n v="25000000"/>
    <x v="8"/>
    <n v="7.9"/>
    <n v="120000989"/>
  </r>
  <r>
    <s v="Alfonso CuarÃ³n"/>
    <n v="274"/>
    <n v="142"/>
    <n v="249358727"/>
    <s v="Adventure|Family|Fantasy|Mystery"/>
    <x v="42"/>
    <s v="Harry Potter and the Prisoner of AzkabanÂ "/>
    <x v="152"/>
    <n v="1504"/>
    <s v="English"/>
    <s v="UK"/>
    <n v="130000000"/>
    <x v="14"/>
    <n v="7.8"/>
    <n v="119358727"/>
  </r>
  <r>
    <s v="Guy Ritchie"/>
    <n v="415"/>
    <n v="128"/>
    <n v="209019489"/>
    <s v="Action|Adventure|Crime|Mystery|Thriller"/>
    <x v="31"/>
    <s v="Sherlock HolmesÂ "/>
    <x v="153"/>
    <n v="621"/>
    <s v="English"/>
    <s v="USA"/>
    <n v="90000000"/>
    <x v="0"/>
    <n v="7.6"/>
    <n v="119019489"/>
  </r>
  <r>
    <s v="Judd Apatow"/>
    <n v="251"/>
    <n v="133"/>
    <n v="148734225"/>
    <s v="Comedy|Romance"/>
    <x v="98"/>
    <s v="Knocked UpÂ "/>
    <x v="154"/>
    <n v="559"/>
    <s v="English"/>
    <s v="USA"/>
    <n v="30000000"/>
    <x v="35"/>
    <n v="7"/>
    <n v="118734225"/>
  </r>
  <r>
    <s v="Eric Darnell"/>
    <n v="181"/>
    <n v="86"/>
    <n v="193136719"/>
    <s v="Adventure|Animation|Comedy|Family"/>
    <x v="99"/>
    <s v="MadagascarÂ "/>
    <x v="155"/>
    <n v="385"/>
    <s v="English"/>
    <s v="USA"/>
    <n v="75000000"/>
    <x v="18"/>
    <n v="6.9"/>
    <n v="118136719"/>
  </r>
  <r>
    <s v="Pete Docter"/>
    <n v="408"/>
    <n v="96"/>
    <n v="292979556"/>
    <s v="Adventure|Animation|Comedy|Family"/>
    <x v="94"/>
    <s v="UpÂ "/>
    <x v="156"/>
    <n v="704"/>
    <s v="English"/>
    <s v="USA"/>
    <n v="175000000"/>
    <x v="0"/>
    <n v="8.3000000000000007"/>
    <n v="117979556"/>
  </r>
  <r>
    <s v="Kevin Reynolds"/>
    <n v="67"/>
    <n v="155"/>
    <n v="165500000"/>
    <s v="Action|Adventure|Drama|Romance"/>
    <x v="100"/>
    <s v="Robin Hood: Prince of ThievesÂ "/>
    <x v="157"/>
    <n v="322"/>
    <s v="English"/>
    <s v="USA"/>
    <n v="48000000"/>
    <x v="44"/>
    <n v="6.9"/>
    <n v="117500000"/>
  </r>
  <r>
    <s v="Chris Wedge"/>
    <n v="193"/>
    <n v="103"/>
    <n v="176387405"/>
    <s v="Adventure|Animation|Comedy|Family"/>
    <x v="101"/>
    <s v="Ice AgeÂ "/>
    <x v="158"/>
    <n v="467"/>
    <s v="English"/>
    <s v="USA"/>
    <n v="59000000"/>
    <x v="19"/>
    <n v="7.6"/>
    <n v="117387405"/>
  </r>
  <r>
    <s v="James Wan"/>
    <n v="511"/>
    <n v="112"/>
    <n v="137387272"/>
    <s v="Horror|Mystery|Thriller"/>
    <x v="102"/>
    <s v="The ConjuringÂ "/>
    <x v="159"/>
    <n v="807"/>
    <s v="English"/>
    <s v="USA"/>
    <n v="20000000"/>
    <x v="10"/>
    <n v="7.5"/>
    <n v="117387272"/>
  </r>
  <r>
    <s v="Steven Spielberg"/>
    <n v="538"/>
    <n v="150"/>
    <n v="182204440"/>
    <s v="Biography|Drama|History|War"/>
    <x v="103"/>
    <s v="LincolnÂ "/>
    <x v="160"/>
    <n v="720"/>
    <s v="English"/>
    <s v="USA"/>
    <n v="65000000"/>
    <x v="5"/>
    <n v="7.4"/>
    <n v="117204440"/>
  </r>
  <r>
    <s v="Paul Greengrass"/>
    <n v="329"/>
    <n v="115"/>
    <n v="227137090"/>
    <s v="Action|Mystery|Thriller"/>
    <x v="85"/>
    <s v="The Bourne UltimatumÂ "/>
    <x v="161"/>
    <n v="820"/>
    <s v="English"/>
    <s v="USA"/>
    <n v="110000000"/>
    <x v="35"/>
    <n v="8.1"/>
    <n v="117137090"/>
  </r>
  <r>
    <s v="Mel Brooks"/>
    <n v="121"/>
    <n v="93"/>
    <n v="119500000"/>
    <s v="Comedy|Western"/>
    <x v="104"/>
    <s v="Blazing SaddlesÂ "/>
    <x v="162"/>
    <n v="363"/>
    <s v="English"/>
    <s v="USA"/>
    <n v="2600000"/>
    <x v="45"/>
    <n v="7.8"/>
    <n v="116900000"/>
  </r>
  <r>
    <s v="Paul Feig"/>
    <n v="270"/>
    <n v="123"/>
    <n v="159578352"/>
    <s v="Action|Comedy|Crime"/>
    <x v="105"/>
    <s v="The HeatÂ "/>
    <x v="163"/>
    <n v="380"/>
    <s v="English"/>
    <s v="USA"/>
    <n v="43000000"/>
    <x v="10"/>
    <n v="6.6"/>
    <n v="116578352"/>
  </r>
  <r>
    <s v="Sydney Pollack"/>
    <n v="56"/>
    <n v="154"/>
    <n v="158348400"/>
    <s v="Drama|Mystery|Thriller"/>
    <x v="57"/>
    <s v="The FirmÂ "/>
    <x v="164"/>
    <n v="142"/>
    <s v="English"/>
    <s v="USA"/>
    <n v="42000000"/>
    <x v="11"/>
    <n v="6.8"/>
    <n v="116348400"/>
  </r>
  <r>
    <s v="John G. Avildsen"/>
    <n v="141"/>
    <n v="145"/>
    <n v="117235247"/>
    <s v="Drama|Sport"/>
    <x v="106"/>
    <s v="RockyÂ "/>
    <x v="165"/>
    <n v="542"/>
    <s v="English"/>
    <s v="USA"/>
    <n v="960000"/>
    <x v="46"/>
    <n v="8.1"/>
    <n v="116275247"/>
  </r>
  <r>
    <s v="Carlos Saldanha"/>
    <n v="164"/>
    <n v="115"/>
    <n v="195329763"/>
    <s v="Action|Adventure|Animation|Comedy|Family|Fantasy"/>
    <x v="107"/>
    <s v="Ice Age: The MeltdownÂ "/>
    <x v="166"/>
    <n v="253"/>
    <s v="English"/>
    <s v="USA"/>
    <n v="80000000"/>
    <x v="27"/>
    <n v="6.9"/>
    <n v="115329763"/>
  </r>
  <r>
    <s v="J.B. Rogers"/>
    <n v="142"/>
    <n v="108"/>
    <n v="145096820"/>
    <s v="Comedy"/>
    <x v="108"/>
    <s v="American Pie 2Â "/>
    <x v="167"/>
    <n v="431"/>
    <s v="English"/>
    <s v="USA"/>
    <n v="30000000"/>
    <x v="24"/>
    <n v="6.4"/>
    <n v="115096820"/>
  </r>
  <r>
    <s v="Clint Eastwood"/>
    <n v="366"/>
    <n v="116"/>
    <n v="148085755"/>
    <s v="Drama"/>
    <x v="109"/>
    <s v="Gran TorinoÂ "/>
    <x v="168"/>
    <n v="871"/>
    <s v="English"/>
    <s v="USA"/>
    <n v="33000000"/>
    <x v="8"/>
    <n v="8.1999999999999993"/>
    <n v="115085755"/>
  </r>
  <r>
    <s v="Sam Mendes"/>
    <n v="176"/>
    <n v="122"/>
    <n v="130058047"/>
    <s v="Drama"/>
    <x v="110"/>
    <s v="American BeautyÂ "/>
    <x v="169"/>
    <n v="2715"/>
    <s v="English"/>
    <s v="USA"/>
    <n v="15000000"/>
    <x v="7"/>
    <n v="8.4"/>
    <n v="115058047"/>
  </r>
  <r>
    <s v="George Lucas"/>
    <n v="100"/>
    <n v="112"/>
    <n v="115000000"/>
    <s v="Comedy|Drama|Music"/>
    <x v="3"/>
    <s v="American GraffitiÂ "/>
    <x v="170"/>
    <n v="238"/>
    <s v="English"/>
    <s v="USA"/>
    <n v="777000"/>
    <x v="28"/>
    <n v="7.5"/>
    <n v="114223000"/>
  </r>
  <r>
    <s v="Rawson Marshall Thurber"/>
    <n v="289"/>
    <n v="118"/>
    <n v="150368971"/>
    <s v="Comedy|Crime"/>
    <x v="111"/>
    <s v="We're the MillersÂ "/>
    <x v="171"/>
    <n v="301"/>
    <s v="English"/>
    <s v="USA"/>
    <n v="37000000"/>
    <x v="10"/>
    <n v="7"/>
    <n v="113368971"/>
  </r>
  <r>
    <s v="Michael Moore"/>
    <n v="288"/>
    <n v="122"/>
    <n v="119078393"/>
    <s v="Documentary|Drama|War"/>
    <x v="112"/>
    <s v="Fahrenheit 9/11Â "/>
    <x v="172"/>
    <n v="1416"/>
    <s v="English"/>
    <s v="USA"/>
    <n v="6000000"/>
    <x v="14"/>
    <n v="7.5"/>
    <n v="113078393"/>
  </r>
  <r>
    <s v="Ang Lee"/>
    <n v="287"/>
    <n v="120"/>
    <n v="128067808"/>
    <s v="Action|Drama|Romance"/>
    <x v="113"/>
    <s v="Crouching Tiger, Hidden DragonÂ "/>
    <x v="173"/>
    <n v="1641"/>
    <s v="Mandarin"/>
    <s v="Taiwan"/>
    <n v="15000000"/>
    <x v="42"/>
    <n v="7.9"/>
    <n v="113067808"/>
  </r>
  <r>
    <s v="Josh Boone"/>
    <n v="326"/>
    <n v="133"/>
    <n v="124868837"/>
    <s v="Drama|Romance"/>
    <x v="114"/>
    <s v="The Fault in Our StarsÂ "/>
    <x v="174"/>
    <n v="548"/>
    <s v="English"/>
    <s v="USA"/>
    <n v="12000000"/>
    <x v="12"/>
    <n v="7.8"/>
    <n v="112868837"/>
  </r>
  <r>
    <s v="Nancy Meyers"/>
    <n v="149"/>
    <n v="127"/>
    <n v="182805123"/>
    <s v="Comedy|Fantasy|Romance"/>
    <x v="115"/>
    <s v="What Women WantÂ "/>
    <x v="175"/>
    <n v="395"/>
    <s v="English"/>
    <s v="USA"/>
    <n v="70000000"/>
    <x v="42"/>
    <n v="6.4"/>
    <n v="112805123"/>
  </r>
  <r>
    <s v="Ron Howard"/>
    <n v="205"/>
    <n v="135"/>
    <n v="170708996"/>
    <s v="Biography|Drama"/>
    <x v="116"/>
    <s v="A Beautiful MindÂ "/>
    <x v="176"/>
    <n v="1171"/>
    <s v="English"/>
    <s v="USA"/>
    <n v="58000000"/>
    <x v="24"/>
    <n v="8.1999999999999993"/>
    <n v="112708996"/>
  </r>
  <r>
    <s v="Steven Spielberg"/>
    <n v="194"/>
    <n v="141"/>
    <n v="164435221"/>
    <s v="Biography|Crime|Drama"/>
    <x v="2"/>
    <s v="Catch Me If You CanÂ "/>
    <x v="177"/>
    <n v="667"/>
    <s v="English"/>
    <s v="USA"/>
    <n v="52000000"/>
    <x v="19"/>
    <n v="8"/>
    <n v="112435221"/>
  </r>
  <r>
    <s v="Jon Favreau"/>
    <n v="453"/>
    <n v="124"/>
    <n v="312057433"/>
    <s v="Action|Adventure|Sci-Fi"/>
    <x v="31"/>
    <s v="Iron Man 2Â "/>
    <x v="178"/>
    <n v="723"/>
    <s v="English"/>
    <s v="USA"/>
    <n v="200000000"/>
    <x v="21"/>
    <n v="7"/>
    <n v="112057433"/>
  </r>
  <r>
    <s v="Jonathan Demme"/>
    <n v="185"/>
    <n v="138"/>
    <n v="130727000"/>
    <s v="Crime|Drama|Horror|Thriller"/>
    <x v="117"/>
    <s v="The Silence of the LambsÂ "/>
    <x v="179"/>
    <n v="916"/>
    <s v="English"/>
    <s v="USA"/>
    <n v="19000000"/>
    <x v="44"/>
    <n v="8.6"/>
    <n v="111727000"/>
  </r>
  <r>
    <s v="Andrew Adamson"/>
    <n v="284"/>
    <n v="150"/>
    <n v="291709845"/>
    <s v="Adventure|Family|Fantasy"/>
    <x v="118"/>
    <s v="The Chronicles of Narnia: The Lion, the Witch and the WardrobeÂ "/>
    <x v="180"/>
    <n v="1463"/>
    <s v="English"/>
    <s v="USA"/>
    <n v="180000000"/>
    <x v="18"/>
    <n v="6.9"/>
    <n v="111709845"/>
  </r>
  <r>
    <s v="Jay Roach"/>
    <n v="150"/>
    <n v="108"/>
    <n v="166225040"/>
    <s v="Comedy"/>
    <x v="34"/>
    <s v="Meet the ParentsÂ "/>
    <x v="181"/>
    <n v="507"/>
    <s v="English"/>
    <s v="USA"/>
    <n v="55000000"/>
    <x v="42"/>
    <n v="7"/>
    <n v="111225040"/>
  </r>
  <r>
    <s v="Peter Farrelly"/>
    <n v="84"/>
    <n v="113"/>
    <n v="127175354"/>
    <s v="Comedy"/>
    <x v="119"/>
    <s v="Dumb &amp; DumberÂ "/>
    <x v="182"/>
    <n v="438"/>
    <s v="English"/>
    <s v="USA"/>
    <n v="16000000"/>
    <x v="6"/>
    <n v="7.3"/>
    <n v="111175354"/>
  </r>
  <r>
    <s v="David O. Russell"/>
    <n v="539"/>
    <n v="122"/>
    <n v="132088910"/>
    <s v="Comedy|Drama|Romance"/>
    <x v="9"/>
    <s v="Silver Linings PlaybookÂ "/>
    <x v="183"/>
    <n v="692"/>
    <s v="English"/>
    <s v="USA"/>
    <n v="21000000"/>
    <x v="5"/>
    <n v="7.8"/>
    <n v="111088910"/>
  </r>
  <r>
    <s v="Barry Levinson"/>
    <n v="62"/>
    <n v="121"/>
    <n v="123922370"/>
    <s v="Biography|Comedy|Drama|War"/>
    <x v="41"/>
    <s v="Good Morning, VietnamÂ "/>
    <x v="184"/>
    <n v="131"/>
    <s v="English"/>
    <s v="USA"/>
    <n v="13000000"/>
    <x v="38"/>
    <n v="7.3"/>
    <n v="110922370"/>
  </r>
  <r>
    <s v="Larry Charles"/>
    <n v="343"/>
    <n v="82"/>
    <n v="128505958"/>
    <s v="Comedy"/>
    <x v="120"/>
    <s v="Borat: Cultural Learnings of America for Make Benefit Glorious Nation of KazakhstanÂ "/>
    <x v="185"/>
    <n v="1198"/>
    <s v="English"/>
    <s v="USA"/>
    <n v="18000000"/>
    <x v="27"/>
    <n v="7.3"/>
    <n v="110505958"/>
  </r>
  <r>
    <s v="David O. Russell"/>
    <n v="538"/>
    <n v="138"/>
    <n v="150117807"/>
    <s v="Crime|Drama"/>
    <x v="9"/>
    <s v="American HustleÂ "/>
    <x v="186"/>
    <n v="751"/>
    <s v="English"/>
    <s v="USA"/>
    <n v="40000000"/>
    <x v="10"/>
    <n v="7.3"/>
    <n v="110117807"/>
  </r>
  <r>
    <s v="Ron Howard"/>
    <n v="159"/>
    <n v="140"/>
    <n v="172071312"/>
    <s v="Adventure|Drama|History"/>
    <x v="17"/>
    <s v="Apollo 13Â "/>
    <x v="187"/>
    <n v="296"/>
    <s v="English"/>
    <s v="USA"/>
    <n v="62000000"/>
    <x v="37"/>
    <n v="7.6"/>
    <n v="110071312"/>
  </r>
  <r>
    <s v="Richard Donner"/>
    <n v="68"/>
    <n v="121"/>
    <n v="144731527"/>
    <s v="Action|Crime|Thriller"/>
    <x v="121"/>
    <s v="Lethal Weapon 3Â "/>
    <x v="188"/>
    <n v="136"/>
    <s v="English"/>
    <s v="USA"/>
    <n v="35000000"/>
    <x v="31"/>
    <n v="6.7"/>
    <n v="109731527"/>
  </r>
  <r>
    <s v="Tim Story"/>
    <n v="146"/>
    <n v="99"/>
    <n v="134141530"/>
    <s v="Action|Comedy|Crime|Romance"/>
    <x v="122"/>
    <s v="Ride AlongÂ "/>
    <x v="189"/>
    <n v="109"/>
    <s v="English"/>
    <s v="USA"/>
    <n v="25000000"/>
    <x v="12"/>
    <n v="6.2"/>
    <n v="109141530"/>
  </r>
  <r>
    <s v="Steven Spielberg"/>
    <n v="171"/>
    <n v="135"/>
    <n v="128300000"/>
    <s v="Drama|Sci-Fi"/>
    <x v="123"/>
    <s v="Close Encounters of the Third KindÂ "/>
    <x v="190"/>
    <n v="339"/>
    <s v="English"/>
    <s v="USA"/>
    <n v="19400870"/>
    <x v="3"/>
    <n v="7.7"/>
    <n v="108899130"/>
  </r>
  <r>
    <s v="Lana Wachowski"/>
    <n v="313"/>
    <n v="136"/>
    <n v="171383253"/>
    <s v="Action|Sci-Fi"/>
    <x v="124"/>
    <s v="The MatrixÂ "/>
    <x v="191"/>
    <n v="3646"/>
    <s v="English"/>
    <s v="USA"/>
    <n v="63000000"/>
    <x v="7"/>
    <n v="8.6999999999999993"/>
    <n v="108383253"/>
  </r>
  <r>
    <s v="David Silverman"/>
    <n v="299"/>
    <n v="87"/>
    <n v="183132370"/>
    <s v="Adventure|Animation|Comedy"/>
    <x v="125"/>
    <s v="The Simpsons MovieÂ "/>
    <x v="192"/>
    <n v="763"/>
    <s v="English"/>
    <s v="USA"/>
    <n v="75000000"/>
    <x v="35"/>
    <n v="7.4"/>
    <n v="108132370"/>
  </r>
  <r>
    <s v="Oren Peli"/>
    <n v="409"/>
    <n v="84"/>
    <n v="107917283"/>
    <s v="Horror"/>
    <x v="126"/>
    <s v="Paranormal ActivityÂ "/>
    <x v="193"/>
    <n v="1189"/>
    <s v="English"/>
    <s v="USA"/>
    <n v="15000"/>
    <x v="35"/>
    <n v="6.3"/>
    <n v="107902283"/>
  </r>
  <r>
    <s v="J.J. Abrams"/>
    <n v="518"/>
    <n v="127"/>
    <n v="257704099"/>
    <s v="Action|Adventure|Sci-Fi"/>
    <x v="5"/>
    <s v="Star TrekÂ "/>
    <x v="194"/>
    <n v="1559"/>
    <s v="English"/>
    <s v="USA"/>
    <n v="150000000"/>
    <x v="0"/>
    <n v="8"/>
    <n v="107704099"/>
  </r>
  <r>
    <s v="Milos Forman"/>
    <n v="149"/>
    <n v="133"/>
    <n v="112000000"/>
    <s v="Drama"/>
    <x v="127"/>
    <s v="One Flew Over the Cuckoo's NestÂ "/>
    <x v="195"/>
    <n v="760"/>
    <s v="English"/>
    <s v="USA"/>
    <n v="4400000"/>
    <x v="20"/>
    <n v="8.6999999999999993"/>
    <n v="107600000"/>
  </r>
  <r>
    <s v="Gabriele Muccino"/>
    <n v="201"/>
    <n v="117"/>
    <n v="162586036"/>
    <s v="Biography|Drama"/>
    <x v="27"/>
    <s v="The Pursuit of HappynessÂ "/>
    <x v="196"/>
    <n v="611"/>
    <s v="English"/>
    <s v="USA"/>
    <n v="55000000"/>
    <x v="27"/>
    <n v="8"/>
    <n v="107586036"/>
  </r>
  <r>
    <s v="Andy Tennant"/>
    <n v="171"/>
    <n v="118"/>
    <n v="177575142"/>
    <s v="Comedy|Romance"/>
    <x v="27"/>
    <s v="HitchÂ "/>
    <x v="197"/>
    <n v="372"/>
    <s v="English"/>
    <s v="USA"/>
    <n v="70000000"/>
    <x v="18"/>
    <n v="6.6"/>
    <n v="107575142"/>
  </r>
  <r>
    <s v="David Fincher"/>
    <n v="568"/>
    <n v="149"/>
    <n v="167735396"/>
    <s v="Crime|Drama|Mystery|Thriller"/>
    <x v="128"/>
    <s v="Gone GirlÂ "/>
    <x v="198"/>
    <n v="1127"/>
    <s v="English"/>
    <s v="USA"/>
    <n v="61000000"/>
    <x v="12"/>
    <n v="8.1"/>
    <n v="106735396"/>
  </r>
  <r>
    <s v="Steven Soderbergh"/>
    <n v="324"/>
    <n v="110"/>
    <n v="113709992"/>
    <s v="Comedy|Drama"/>
    <x v="75"/>
    <s v="Magic MikeÂ "/>
    <x v="199"/>
    <n v="281"/>
    <s v="English"/>
    <s v="USA"/>
    <n v="7000000"/>
    <x v="5"/>
    <n v="6.1"/>
    <n v="106709992"/>
  </r>
  <r>
    <s v="Carlos Saldanha"/>
    <n v="188"/>
    <n v="94"/>
    <n v="196573705"/>
    <s v="Action|Adventure|Animation|Comedy|Family"/>
    <x v="107"/>
    <s v="Ice Age: Dawn of the DinosaursÂ "/>
    <x v="200"/>
    <n v="132"/>
    <s v="English"/>
    <s v="USA"/>
    <n v="90000000"/>
    <x v="0"/>
    <n v="7"/>
    <n v="106573705"/>
  </r>
  <r>
    <s v="Rob Cohen"/>
    <n v="187"/>
    <n v="106"/>
    <n v="144512310"/>
    <s v="Action|Crime|Thriller"/>
    <x v="129"/>
    <s v="The Fast and the FuriousÂ "/>
    <x v="201"/>
    <n v="988"/>
    <s v="English"/>
    <s v="USA"/>
    <n v="38000000"/>
    <x v="24"/>
    <n v="6.7"/>
    <n v="106512310"/>
  </r>
  <r>
    <s v="Rob Cohen"/>
    <n v="187"/>
    <n v="106"/>
    <n v="144512310"/>
    <s v="Action|Crime|Thriller"/>
    <x v="129"/>
    <s v="The Fast and the FuriousÂ "/>
    <x v="201"/>
    <n v="988"/>
    <s v="English"/>
    <s v="USA"/>
    <n v="38000000"/>
    <x v="24"/>
    <n v="6.7"/>
    <n v="106512310"/>
  </r>
  <r>
    <s v="Rob Cohen"/>
    <n v="187"/>
    <n v="106"/>
    <n v="144512310"/>
    <s v="Action|Crime|Thriller"/>
    <x v="129"/>
    <s v="The Fast and the FuriousÂ "/>
    <x v="202"/>
    <n v="988"/>
    <s v="English"/>
    <s v="USA"/>
    <n v="38000000"/>
    <x v="24"/>
    <n v="6.7"/>
    <n v="106512310"/>
  </r>
  <r>
    <s v="George P. Cosmatos"/>
    <n v="96"/>
    <n v="96"/>
    <n v="150415432"/>
    <s v="Action|Adventure|Thriller|War"/>
    <x v="106"/>
    <s v="Rambo: First Blood Part IIÂ "/>
    <x v="203"/>
    <n v="217"/>
    <s v="English"/>
    <s v="USA"/>
    <n v="44000000"/>
    <x v="30"/>
    <n v="6.4"/>
    <n v="106415432"/>
  </r>
  <r>
    <s v="Francis Lawrence"/>
    <n v="323"/>
    <n v="104"/>
    <n v="256386216"/>
    <s v="Drama|Horror|Sci-Fi"/>
    <x v="27"/>
    <s v="I Am LegendÂ "/>
    <x v="204"/>
    <n v="1413"/>
    <s v="English"/>
    <s v="USA"/>
    <n v="150000000"/>
    <x v="35"/>
    <n v="7.2"/>
    <n v="106386216"/>
  </r>
  <r>
    <s v="Kenneth Branagh"/>
    <n v="343"/>
    <n v="105"/>
    <n v="201148159"/>
    <s v="Drama|Family|Fantasy|Romance"/>
    <x v="130"/>
    <s v="CinderellaÂ "/>
    <x v="205"/>
    <n v="322"/>
    <s v="English"/>
    <s v="USA"/>
    <n v="95000000"/>
    <x v="1"/>
    <n v="7"/>
    <n v="106148159"/>
  </r>
  <r>
    <s v="Kenneth Branagh"/>
    <n v="343"/>
    <n v="105"/>
    <n v="201148159"/>
    <s v="Drama|Family|Fantasy|Romance"/>
    <x v="130"/>
    <s v="CinderellaÂ "/>
    <x v="206"/>
    <n v="323"/>
    <s v="English"/>
    <s v="USA"/>
    <n v="95000000"/>
    <x v="1"/>
    <n v="7"/>
    <n v="106148159"/>
  </r>
  <r>
    <s v="Bryan Singer"/>
    <n v="289"/>
    <n v="134"/>
    <n v="214948780"/>
    <s v="Action|Adventure|Fantasy|Sci-Fi|Thriller"/>
    <x v="131"/>
    <s v="X-Men 2Â "/>
    <x v="207"/>
    <n v="1055"/>
    <s v="English"/>
    <s v="Canada"/>
    <n v="110000000"/>
    <x v="13"/>
    <n v="7.5"/>
    <n v="104948780"/>
  </r>
  <r>
    <s v="Sam Mendes"/>
    <n v="750"/>
    <n v="143"/>
    <n v="304360277"/>
    <s v="Action|Adventure|Thriller"/>
    <x v="132"/>
    <s v="SkyfallÂ "/>
    <x v="208"/>
    <n v="1498"/>
    <s v="English"/>
    <s v="UK"/>
    <n v="200000000"/>
    <x v="5"/>
    <n v="7.8"/>
    <n v="104360277"/>
  </r>
  <r>
    <s v="Sam Mendes"/>
    <n v="750"/>
    <n v="143"/>
    <n v="304360277"/>
    <s v="Action|Adventure|Thriller"/>
    <x v="132"/>
    <s v="SkyfallÂ "/>
    <x v="209"/>
    <n v="1498"/>
    <s v="English"/>
    <s v="UK"/>
    <n v="200000000"/>
    <x v="5"/>
    <n v="7.8"/>
    <n v="104360277"/>
  </r>
  <r>
    <s v="Stephen Sommers"/>
    <n v="202"/>
    <n v="130"/>
    <n v="202007640"/>
    <s v="Action|Adventure|Fantasy|Thriller"/>
    <x v="133"/>
    <s v="The Mummy ReturnsÂ "/>
    <x v="210"/>
    <n v="890"/>
    <s v="English"/>
    <s v="USA"/>
    <n v="98000000"/>
    <x v="24"/>
    <n v="6.3"/>
    <n v="104007640"/>
  </r>
  <r>
    <s v="Cameron Crowe"/>
    <n v="109"/>
    <n v="139"/>
    <n v="153620822"/>
    <s v="Comedy|Drama|Romance|Sport"/>
    <x v="57"/>
    <s v="Jerry MaguireÂ "/>
    <x v="211"/>
    <n v="318"/>
    <s v="English"/>
    <s v="USA"/>
    <n v="50000000"/>
    <x v="22"/>
    <n v="7.3"/>
    <n v="103620822"/>
  </r>
  <r>
    <s v="James Cameron"/>
    <n v="210"/>
    <n v="153"/>
    <n v="204843350"/>
    <s v="Action|Sci-Fi"/>
    <x v="134"/>
    <s v="Terminator 2: Judgment DayÂ "/>
    <x v="212"/>
    <n v="983"/>
    <s v="English"/>
    <s v="USA"/>
    <n v="102000000"/>
    <x v="44"/>
    <n v="8.5"/>
    <n v="102843350"/>
  </r>
  <r>
    <s v="Steven Spielberg"/>
    <n v="401"/>
    <n v="116"/>
    <n v="234277056"/>
    <s v="Adventure|Sci-Fi|Thriller"/>
    <x v="57"/>
    <s v="War of the WorldsÂ "/>
    <x v="213"/>
    <n v="2741"/>
    <s v="English"/>
    <s v="USA"/>
    <n v="132000000"/>
    <x v="18"/>
    <n v="6.5"/>
    <n v="102277056"/>
  </r>
  <r>
    <s v="Chuck Russell"/>
    <n v="57"/>
    <n v="114"/>
    <n v="119938730"/>
    <s v="Action|Comedy|Crime|Fantasy"/>
    <x v="135"/>
    <s v="The MaskÂ "/>
    <x v="214"/>
    <n v="213"/>
    <s v="English"/>
    <s v="USA"/>
    <n v="18000000"/>
    <x v="6"/>
    <n v="6.9"/>
    <n v="101938730"/>
  </r>
  <r>
    <s v="Penelope Spheeris"/>
    <n v="61"/>
    <n v="94"/>
    <n v="121697350"/>
    <s v="Comedy|Music"/>
    <x v="136"/>
    <s v="Wayne's WorldÂ "/>
    <x v="215"/>
    <n v="176"/>
    <s v="English"/>
    <s v="USA"/>
    <n v="20000000"/>
    <x v="31"/>
    <n v="7"/>
    <n v="101697350"/>
  </r>
  <r>
    <s v="Bob Clark"/>
    <n v="75"/>
    <n v="94"/>
    <n v="105500000"/>
    <s v="Comedy"/>
    <x v="137"/>
    <s v="Porky'sÂ "/>
    <x v="216"/>
    <n v="152"/>
    <s v="English"/>
    <s v="Canada"/>
    <n v="4000000"/>
    <x v="23"/>
    <n v="6.2"/>
    <n v="101500000"/>
  </r>
  <r>
    <s v="Greg Mottola"/>
    <n v="256"/>
    <n v="119"/>
    <n v="121463226"/>
    <s v="Comedy"/>
    <x v="73"/>
    <s v="SuperbadÂ "/>
    <x v="217"/>
    <n v="555"/>
    <s v="English"/>
    <s v="USA"/>
    <n v="20000000"/>
    <x v="35"/>
    <n v="7.6"/>
    <n v="101463226"/>
  </r>
  <r>
    <s v="Rob Reiner"/>
    <n v="81"/>
    <n v="138"/>
    <n v="141340178"/>
    <s v="Drama|Thriller"/>
    <x v="57"/>
    <s v="A Few Good MenÂ "/>
    <x v="218"/>
    <n v="319"/>
    <s v="English"/>
    <s v="USA"/>
    <n v="40000000"/>
    <x v="31"/>
    <n v="7.6"/>
    <n v="101340178"/>
  </r>
  <r>
    <s v="Paul Greengrass"/>
    <n v="239"/>
    <n v="108"/>
    <n v="176049130"/>
    <s v="Action|Mystery|Thriller"/>
    <x v="85"/>
    <s v="The Bourne SupremacyÂ "/>
    <x v="219"/>
    <n v="806"/>
    <s v="English"/>
    <s v="USA"/>
    <n v="75000000"/>
    <x v="14"/>
    <n v="7.8"/>
    <n v="101049130"/>
  </r>
  <r>
    <s v="Brian De Palma"/>
    <n v="154"/>
    <n v="110"/>
    <n v="180965237"/>
    <s v="Action|Adventure|Thriller"/>
    <x v="57"/>
    <s v="Mission: ImpossibleÂ "/>
    <x v="220"/>
    <n v="378"/>
    <s v="English"/>
    <s v="USA"/>
    <n v="80000000"/>
    <x v="22"/>
    <n v="7.1"/>
    <n v="100965237"/>
  </r>
  <r>
    <s v="David Lean"/>
    <n v="89"/>
    <n v="200"/>
    <n v="111722000"/>
    <s v="Drama|Romance|War"/>
    <x v="138"/>
    <s v="Doctor ZhivagoÂ "/>
    <x v="221"/>
    <n v="255"/>
    <s v="English"/>
    <s v="USA"/>
    <n v="11000000"/>
    <x v="39"/>
    <n v="8"/>
    <n v="100722000"/>
  </r>
  <r>
    <s v="Sean Anders"/>
    <n v="145"/>
    <n v="96"/>
    <n v="150315155"/>
    <s v="Comedy|Family"/>
    <x v="139"/>
    <s v="Daddy's HomeÂ "/>
    <x v="222"/>
    <n v="130"/>
    <s v="English"/>
    <s v="USA"/>
    <n v="50000000"/>
    <x v="1"/>
    <n v="6.1"/>
    <n v="100315155"/>
  </r>
  <r>
    <s v="Takashi Shimizu"/>
    <n v="203"/>
    <n v="98"/>
    <n v="110175871"/>
    <s v="Horror|Mystery|Thriller"/>
    <x v="140"/>
    <s v="The GrudgeÂ "/>
    <x v="223"/>
    <n v="911"/>
    <s v="English"/>
    <s v="USA"/>
    <n v="10000000"/>
    <x v="14"/>
    <n v="5.9"/>
    <n v="100175871"/>
  </r>
  <r>
    <s v="Quentin Tarantino"/>
    <n v="215"/>
    <n v="178"/>
    <n v="107930000"/>
    <s v="Crime|Drama"/>
    <x v="20"/>
    <s v="Pulp FictionÂ "/>
    <x v="224"/>
    <n v="2195"/>
    <s v="English"/>
    <s v="USA"/>
    <n v="8000000"/>
    <x v="6"/>
    <n v="8.9"/>
    <n v="99930000"/>
  </r>
  <r>
    <s v="Adam Shankman"/>
    <n v="121"/>
    <n v="105"/>
    <n v="132541238"/>
    <s v="Comedy"/>
    <x v="141"/>
    <s v="Bringing Down the HouseÂ "/>
    <x v="225"/>
    <n v="236"/>
    <s v="English"/>
    <s v="USA"/>
    <n v="33000000"/>
    <x v="13"/>
    <n v="5.5"/>
    <n v="99541238"/>
  </r>
  <r>
    <s v="Seth Gordon"/>
    <n v="275"/>
    <n v="120"/>
    <n v="134455175"/>
    <s v="Comedy|Crime"/>
    <x v="142"/>
    <s v="Identity ThiefÂ "/>
    <x v="226"/>
    <n v="232"/>
    <s v="English"/>
    <s v="USA"/>
    <n v="35000000"/>
    <x v="10"/>
    <n v="5.7"/>
    <n v="99455175"/>
  </r>
  <r>
    <s v="Bruce Beresford"/>
    <n v="61"/>
    <n v="99"/>
    <n v="106593296"/>
    <s v="Comedy|Drama|Family"/>
    <x v="37"/>
    <s v="Driving Miss DaisyÂ "/>
    <x v="227"/>
    <n v="134"/>
    <s v="English"/>
    <s v="USA"/>
    <n v="7500000"/>
    <x v="26"/>
    <n v="7.4"/>
    <n v="99093296"/>
  </r>
  <r>
    <s v="Henry Joost"/>
    <n v="251"/>
    <n v="94"/>
    <n v="104007828"/>
    <s v="Horror"/>
    <x v="143"/>
    <s v="Paranormal Activity 3Â "/>
    <x v="228"/>
    <n v="314"/>
    <s v="English"/>
    <s v="USA"/>
    <n v="5000000"/>
    <x v="34"/>
    <n v="5.8"/>
    <n v="99007828"/>
  </r>
  <r>
    <s v="Shawn Levy"/>
    <n v="104"/>
    <n v="94"/>
    <n v="138614544"/>
    <s v="Comedy|Family"/>
    <x v="144"/>
    <s v="Cheaper by the DozenÂ "/>
    <x v="229"/>
    <n v="288"/>
    <s v="English"/>
    <s v="USA"/>
    <n v="40000000"/>
    <x v="13"/>
    <n v="5.8"/>
    <n v="98614544"/>
  </r>
  <r>
    <s v="Steven Soderbergh"/>
    <n v="186"/>
    <n v="116"/>
    <n v="183405771"/>
    <s v="Crime|Thriller"/>
    <x v="145"/>
    <s v="Ocean's ElevenÂ "/>
    <x v="230"/>
    <n v="845"/>
    <s v="English"/>
    <s v="USA"/>
    <n v="85000000"/>
    <x v="24"/>
    <n v="7.8"/>
    <n v="98405771"/>
  </r>
  <r>
    <s v="George Miller"/>
    <n v="206"/>
    <n v="108"/>
    <n v="197992827"/>
    <s v="Animation|Comedy|Family|Music|Romance"/>
    <x v="41"/>
    <s v="Happy FeetÂ "/>
    <x v="231"/>
    <n v="548"/>
    <s v="English"/>
    <s v="USA"/>
    <n v="100000000"/>
    <x v="27"/>
    <n v="6.5"/>
    <n v="97992827"/>
  </r>
  <r>
    <s v="James L. Brooks"/>
    <n v="156"/>
    <n v="139"/>
    <n v="147637474"/>
    <s v="Comedy|Drama|Romance"/>
    <x v="146"/>
    <s v="As Good as It GetsÂ "/>
    <x v="232"/>
    <n v="470"/>
    <s v="English"/>
    <s v="USA"/>
    <n v="50000000"/>
    <x v="2"/>
    <n v="7.7"/>
    <n v="97637474"/>
  </r>
  <r>
    <s v="Jeff Tremaine"/>
    <n v="156"/>
    <n v="101"/>
    <n v="117224271"/>
    <s v="Action|Comedy|Documentary"/>
    <x v="147"/>
    <s v="Jackass 3DÂ "/>
    <x v="233"/>
    <n v="81"/>
    <s v="English"/>
    <s v="USA"/>
    <n v="20000000"/>
    <x v="21"/>
    <n v="7.1"/>
    <n v="97224271"/>
  </r>
  <r>
    <s v="Penny Marshall"/>
    <n v="99"/>
    <n v="130"/>
    <n v="114968774"/>
    <s v="Comedy|Drama|Family|Fantasy|Romance"/>
    <x v="17"/>
    <s v="BigÂ "/>
    <x v="234"/>
    <n v="204"/>
    <s v="English"/>
    <s v="USA"/>
    <n v="18000000"/>
    <x v="41"/>
    <n v="7.3"/>
    <n v="96968774"/>
  </r>
  <r>
    <s v="Mick Jackson"/>
    <n v="48"/>
    <n v="129"/>
    <n v="121945720"/>
    <s v="Action|Drama|Music|Romance"/>
    <x v="148"/>
    <s v="The BodyguardÂ "/>
    <x v="235"/>
    <n v="126"/>
    <s v="English"/>
    <s v="USA"/>
    <n v="25000000"/>
    <x v="31"/>
    <n v="6.1"/>
    <n v="96945720"/>
  </r>
  <r>
    <s v="Ivan Reitman"/>
    <n v="27"/>
    <n v="107"/>
    <n v="111936400"/>
    <s v="Comedy|Crime"/>
    <x v="149"/>
    <s v="TwinsÂ "/>
    <x v="236"/>
    <n v="79"/>
    <s v="English"/>
    <s v="USA"/>
    <n v="15000000"/>
    <x v="41"/>
    <n v="6"/>
    <n v="96936400"/>
  </r>
  <r>
    <s v="Phil Lord"/>
    <n v="375"/>
    <n v="109"/>
    <n v="138447667"/>
    <s v="Action|Comedy|Crime"/>
    <x v="75"/>
    <s v="21 Jump StreetÂ "/>
    <x v="237"/>
    <n v="345"/>
    <s v="English"/>
    <s v="USA"/>
    <n v="42000000"/>
    <x v="5"/>
    <n v="7.2"/>
    <n v="96447667"/>
  </r>
  <r>
    <s v="George Roy Hill"/>
    <n v="130"/>
    <n v="110"/>
    <n v="102308900"/>
    <s v="Biography|Crime|Drama|Western"/>
    <x v="150"/>
    <s v="Butch Cassidy and the Sundance KidÂ "/>
    <x v="238"/>
    <n v="309"/>
    <s v="English"/>
    <s v="USA"/>
    <n v="6000000"/>
    <x v="47"/>
    <n v="8.1"/>
    <n v="96308900"/>
  </r>
  <r>
    <s v="Robert Stevenson"/>
    <n v="145"/>
    <n v="139"/>
    <n v="102300000"/>
    <s v="Comedy|Family|Fantasy|Musical"/>
    <x v="151"/>
    <s v="Mary PoppinsÂ "/>
    <x v="239"/>
    <n v="259"/>
    <s v="English"/>
    <s v="USA"/>
    <n v="6000000"/>
    <x v="48"/>
    <n v="7.8"/>
    <n v="96300000"/>
  </r>
  <r>
    <s v="Jan de Bont"/>
    <n v="114"/>
    <n v="116"/>
    <n v="121248145"/>
    <s v="Action|Adventure|Crime|Thriller"/>
    <x v="124"/>
    <s v="SpeedÂ "/>
    <x v="240"/>
    <n v="373"/>
    <s v="English"/>
    <s v="USA"/>
    <n v="25000000"/>
    <x v="6"/>
    <n v="7.2"/>
    <n v="96248145"/>
  </r>
  <r>
    <s v="Michael Sucsy"/>
    <n v="214"/>
    <n v="104"/>
    <n v="125014030"/>
    <s v="Drama|Romance"/>
    <x v="75"/>
    <s v="The VowÂ "/>
    <x v="241"/>
    <n v="164"/>
    <s v="English"/>
    <s v="USA"/>
    <n v="30000000"/>
    <x v="5"/>
    <n v="6.8"/>
    <n v="95014030"/>
  </r>
  <r>
    <s v="Olivier Megaton"/>
    <n v="358"/>
    <n v="98"/>
    <n v="139852971"/>
    <s v="Action|Crime|Thriller"/>
    <x v="97"/>
    <s v="Taken 2Â "/>
    <x v="242"/>
    <n v="461"/>
    <s v="English"/>
    <s v="France"/>
    <n v="45000000"/>
    <x v="5"/>
    <n v="6.3"/>
    <n v="94852971"/>
  </r>
  <r>
    <s v="Rawson Marshall Thurber"/>
    <n v="191"/>
    <n v="92"/>
    <n v="114324072"/>
    <s v="Comedy|Sport"/>
    <x v="152"/>
    <s v="Dodgeball: A True Underdog StoryÂ "/>
    <x v="243"/>
    <n v="392"/>
    <s v="English"/>
    <s v="USA"/>
    <n v="20000000"/>
    <x v="14"/>
    <n v="6.7"/>
    <n v="94324072"/>
  </r>
  <r>
    <s v="Rawson Marshall Thurber"/>
    <n v="191"/>
    <n v="92"/>
    <n v="114324072"/>
    <s v="Comedy|Sport"/>
    <x v="152"/>
    <s v="Dodgeball: A True Underdog StoryÂ "/>
    <x v="244"/>
    <n v="392"/>
    <s v="English"/>
    <s v="USA"/>
    <n v="20000000"/>
    <x v="14"/>
    <n v="6.7"/>
    <n v="94324072"/>
  </r>
  <r>
    <s v="Darren Aronofsky"/>
    <n v="669"/>
    <n v="108"/>
    <n v="106952327"/>
    <s v="Drama|Thriller"/>
    <x v="7"/>
    <s v="Black SwanÂ "/>
    <x v="245"/>
    <n v="1140"/>
    <s v="English"/>
    <s v="USA"/>
    <n v="13000000"/>
    <x v="21"/>
    <n v="8"/>
    <n v="93952327"/>
  </r>
  <r>
    <s v="John Cornell"/>
    <n v="32"/>
    <n v="108"/>
    <n v="109306210"/>
    <s v="Action|Adventure|Comedy"/>
    <x v="54"/>
    <s v="Crocodile Dundee IIÂ "/>
    <x v="246"/>
    <n v="62"/>
    <s v="English"/>
    <s v="Australia"/>
    <n v="15800000"/>
    <x v="41"/>
    <n v="5.5"/>
    <n v="93506210"/>
  </r>
  <r>
    <s v="Ron Howard"/>
    <n v="294"/>
    <n v="174"/>
    <n v="217536138"/>
    <s v="Mystery|Thriller"/>
    <x v="17"/>
    <s v="The Da Vinci CodeÂ "/>
    <x v="247"/>
    <n v="1966"/>
    <s v="English"/>
    <s v="USA"/>
    <n v="125000000"/>
    <x v="27"/>
    <n v="6.6"/>
    <n v="92536138"/>
  </r>
  <r>
    <s v="John McTiernan"/>
    <n v="104"/>
    <n v="135"/>
    <n v="122012643"/>
    <s v="Action|Adventure|Thriller"/>
    <x v="153"/>
    <s v="The Hunt for Red OctoberÂ "/>
    <x v="248"/>
    <n v="241"/>
    <s v="English"/>
    <s v="USA"/>
    <n v="30000000"/>
    <x v="17"/>
    <n v="7.6"/>
    <n v="92012643"/>
  </r>
  <r>
    <s v="Phyllida Lloyd"/>
    <n v="238"/>
    <n v="108"/>
    <n v="143704210"/>
    <s v="Comedy|Family|Musical|Romance"/>
    <x v="95"/>
    <s v="Mamma Mia!Â "/>
    <x v="249"/>
    <n v="611"/>
    <s v="English"/>
    <s v="USA"/>
    <n v="52000000"/>
    <x v="8"/>
    <n v="6.3"/>
    <n v="91704210"/>
  </r>
  <r>
    <s v="Ben Affleck"/>
    <n v="656"/>
    <n v="130"/>
    <n v="136019448"/>
    <s v="Biography|Drama|History|Thriller"/>
    <x v="154"/>
    <s v="ArgoÂ "/>
    <x v="250"/>
    <n v="695"/>
    <s v="English"/>
    <s v="USA"/>
    <n v="44500000"/>
    <x v="5"/>
    <n v="7.7"/>
    <n v="91519448"/>
  </r>
  <r>
    <s v="James Mangold"/>
    <n v="291"/>
    <n v="153"/>
    <n v="119518352"/>
    <s v="Biography|Drama|Music|Romance"/>
    <x v="155"/>
    <s v="Walk the LineÂ "/>
    <x v="251"/>
    <n v="815"/>
    <s v="English"/>
    <s v="USA"/>
    <n v="28000000"/>
    <x v="18"/>
    <n v="7.9"/>
    <n v="91518352"/>
  </r>
  <r>
    <s v="Adrian Lyne"/>
    <n v="51"/>
    <n v="95"/>
    <n v="94900000"/>
    <s v="Drama|Music|Romance"/>
    <x v="156"/>
    <s v="FlashdanceÂ "/>
    <x v="252"/>
    <n v="128"/>
    <s v="English"/>
    <s v="USA"/>
    <n v="4000000"/>
    <x v="15"/>
    <n v="6.1"/>
    <n v="90900000"/>
  </r>
  <r>
    <s v="Paul Weitz"/>
    <n v="145"/>
    <n v="95"/>
    <n v="101736215"/>
    <s v="Comedy"/>
    <x v="108"/>
    <s v="American PieÂ "/>
    <x v="253"/>
    <n v="789"/>
    <s v="English"/>
    <s v="USA"/>
    <n v="11000000"/>
    <x v="7"/>
    <n v="7"/>
    <n v="90736215"/>
  </r>
  <r>
    <s v="John Woo"/>
    <n v="237"/>
    <n v="123"/>
    <n v="215397307"/>
    <s v="Action|Adventure|Thriller"/>
    <x v="57"/>
    <s v="Mission: Impossible IIÂ "/>
    <x v="254"/>
    <n v="1426"/>
    <s v="English"/>
    <s v="USA"/>
    <n v="125000000"/>
    <x v="42"/>
    <n v="6.1"/>
    <n v="90397307"/>
  </r>
  <r>
    <s v="Anthony Russo"/>
    <n v="576"/>
    <n v="136"/>
    <n v="259746958"/>
    <s v="Action|Adventure|Sci-Fi"/>
    <x v="44"/>
    <s v="Captain America: The Winter SoldierÂ "/>
    <x v="255"/>
    <n v="742"/>
    <s v="English"/>
    <s v="USA"/>
    <n v="170000000"/>
    <x v="12"/>
    <n v="7.8"/>
    <n v="89746958"/>
  </r>
  <r>
    <s v="David Frankel"/>
    <n v="208"/>
    <n v="109"/>
    <n v="124732962"/>
    <s v="Comedy|Drama|Romance"/>
    <x v="157"/>
    <s v="The Devil Wears PradaÂ "/>
    <x v="256"/>
    <n v="631"/>
    <s v="English"/>
    <s v="USA"/>
    <n v="35000000"/>
    <x v="27"/>
    <n v="6.8"/>
    <n v="89732962"/>
  </r>
  <r>
    <s v="Genndy Tartakovsky"/>
    <n v="152"/>
    <n v="89"/>
    <n v="169692572"/>
    <s v="Animation|Comedy|Family|Fantasy"/>
    <x v="48"/>
    <s v="Hotel Transylvania 2Â "/>
    <x v="257"/>
    <n v="97"/>
    <s v="English"/>
    <s v="USA"/>
    <n v="80000000"/>
    <x v="1"/>
    <n v="6.7"/>
    <n v="89692572"/>
  </r>
  <r>
    <s v="Andy Tennant"/>
    <n v="97"/>
    <n v="108"/>
    <n v="127214072"/>
    <s v="Comedy|Romance"/>
    <x v="158"/>
    <s v="Sweet Home AlabamaÂ "/>
    <x v="258"/>
    <n v="392"/>
    <s v="English"/>
    <s v="USA"/>
    <n v="38000000"/>
    <x v="19"/>
    <n v="6.1"/>
    <n v="89214072"/>
  </r>
  <r>
    <s v="Paul Tibbitt"/>
    <n v="147"/>
    <n v="92"/>
    <n v="162495848"/>
    <s v="Adventure|Animation|Comedy|Family|Fantasy"/>
    <x v="159"/>
    <s v="The SpongeBob Movie: Sponge Out of WaterÂ "/>
    <x v="259"/>
    <n v="133"/>
    <s v="English"/>
    <s v="USA"/>
    <n v="74000000"/>
    <x v="1"/>
    <n v="6"/>
    <n v="88495848"/>
  </r>
  <r>
    <s v="Joe Johnston"/>
    <n v="198"/>
    <n v="92"/>
    <n v="181166115"/>
    <s v="Action|Adventure|Sci-Fi|Thriller"/>
    <x v="160"/>
    <s v="Jurassic Park IIIÂ "/>
    <x v="260"/>
    <n v="1236"/>
    <s v="English"/>
    <s v="USA"/>
    <n v="93000000"/>
    <x v="24"/>
    <n v="5.9"/>
    <n v="88166115"/>
  </r>
  <r>
    <s v="Wes Craven"/>
    <n v="242"/>
    <n v="103"/>
    <n v="103001286"/>
    <s v="Horror|Mystery"/>
    <x v="161"/>
    <s v="ScreamÂ "/>
    <x v="261"/>
    <n v="869"/>
    <s v="English"/>
    <s v="USA"/>
    <n v="15000000"/>
    <x v="22"/>
    <n v="7.2"/>
    <n v="88001286"/>
  </r>
  <r>
    <s v="Tom Hooper"/>
    <n v="488"/>
    <n v="158"/>
    <n v="148775460"/>
    <s v="Drama|Musical|Romance"/>
    <x v="131"/>
    <s v="Les MisÃ©rablesÂ "/>
    <x v="262"/>
    <n v="845"/>
    <s v="English"/>
    <s v="USA"/>
    <n v="61000000"/>
    <x v="5"/>
    <n v="7.6"/>
    <n v="87775460"/>
  </r>
  <r>
    <s v="Wolfgang Petersen"/>
    <n v="142"/>
    <n v="124"/>
    <n v="172620724"/>
    <s v="Action|Adventure|Drama|Thriller"/>
    <x v="3"/>
    <s v="Air Force OneÂ "/>
    <x v="263"/>
    <n v="393"/>
    <s v="English"/>
    <s v="USA"/>
    <n v="85000000"/>
    <x v="2"/>
    <n v="6.4"/>
    <n v="87620724"/>
  </r>
  <r>
    <s v="Raja Gosnell"/>
    <n v="100"/>
    <n v="99"/>
    <n v="117559438"/>
    <s v="Action|Comedy|Crime"/>
    <x v="162"/>
    <s v="Big Momma's HouseÂ "/>
    <x v="264"/>
    <n v="148"/>
    <s v="English"/>
    <s v="USA"/>
    <n v="30000000"/>
    <x v="42"/>
    <n v="5.0999999999999996"/>
    <n v="87559438"/>
  </r>
  <r>
    <s v="Jeff Tremaine"/>
    <n v="157"/>
    <n v="102"/>
    <n v="101978840"/>
    <s v="Comedy"/>
    <x v="163"/>
    <s v="Bad GrandpaÂ "/>
    <x v="265"/>
    <n v="162"/>
    <s v="English"/>
    <s v="USA"/>
    <n v="15000000"/>
    <x v="10"/>
    <n v="6.6"/>
    <n v="86978840"/>
  </r>
  <r>
    <s v="Clint Eastwood"/>
    <n v="131"/>
    <n v="131"/>
    <n v="101157447"/>
    <s v="Drama|Western"/>
    <x v="109"/>
    <s v="UnforgivenÂ "/>
    <x v="266"/>
    <n v="495"/>
    <s v="English"/>
    <s v="USA"/>
    <n v="14400000"/>
    <x v="31"/>
    <n v="8.3000000000000007"/>
    <n v="86757447"/>
  </r>
  <r>
    <s v="Lee Daniels"/>
    <n v="304"/>
    <n v="132"/>
    <n v="116631310"/>
    <s v="Biography|Drama"/>
    <x v="164"/>
    <s v="Lee Daniels' The ButlerÂ "/>
    <x v="267"/>
    <n v="323"/>
    <s v="English"/>
    <s v="USA"/>
    <n v="30000000"/>
    <x v="10"/>
    <n v="7.2"/>
    <n v="86631310"/>
  </r>
  <r>
    <s v="Mike Gabriel"/>
    <n v="92"/>
    <n v="84"/>
    <n v="141600000"/>
    <s v="Adventure|Animation|Drama|Family|History|Musical|Romance"/>
    <x v="8"/>
    <s v="PocahontasÂ "/>
    <x v="268"/>
    <n v="216"/>
    <s v="English"/>
    <s v="USA"/>
    <n v="55000000"/>
    <x v="37"/>
    <n v="6.6"/>
    <n v="86600000"/>
  </r>
  <r>
    <s v="Luc Besson"/>
    <n v="433"/>
    <n v="89"/>
    <n v="126546825"/>
    <s v="Action|Sci-Fi|Thriller"/>
    <x v="44"/>
    <s v="LucyÂ "/>
    <x v="269"/>
    <n v="918"/>
    <s v="English"/>
    <s v="France"/>
    <n v="40000000"/>
    <x v="12"/>
    <n v="6.4"/>
    <n v="86546825"/>
  </r>
  <r>
    <s v="Bibo Bergeron"/>
    <n v="143"/>
    <n v="90"/>
    <n v="160762022"/>
    <s v="Adventure|Animation|Comedy|Family"/>
    <x v="34"/>
    <s v="Shark TaleÂ "/>
    <x v="270"/>
    <n v="288"/>
    <s v="English"/>
    <s v="USA"/>
    <n v="75000000"/>
    <x v="14"/>
    <n v="6"/>
    <n v="85762022"/>
  </r>
  <r>
    <s v="Boaz Yakin"/>
    <n v="157"/>
    <n v="120"/>
    <n v="115648585"/>
    <s v="Biography|Drama|Sport"/>
    <x v="165"/>
    <s v="Remember the TitansÂ "/>
    <x v="271"/>
    <n v="402"/>
    <s v="English"/>
    <s v="USA"/>
    <n v="30000000"/>
    <x v="42"/>
    <n v="7.8"/>
    <n v="85648585"/>
  </r>
  <r>
    <s v="Neill Blomkamp"/>
    <n v="472"/>
    <n v="112"/>
    <n v="115646235"/>
    <s v="Action|Sci-Fi|Thriller"/>
    <x v="166"/>
    <s v="District 9Â "/>
    <x v="272"/>
    <n v="1262"/>
    <s v="English"/>
    <s v="South Africa"/>
    <n v="30000000"/>
    <x v="0"/>
    <n v="8"/>
    <n v="85646235"/>
  </r>
  <r>
    <s v="Brian Levant"/>
    <n v="35"/>
    <n v="91"/>
    <n v="130512915"/>
    <s v="Comedy|Family|Fantasy"/>
    <x v="167"/>
    <s v="The FlintstonesÂ "/>
    <x v="273"/>
    <n v="85"/>
    <s v="English"/>
    <s v="USA"/>
    <n v="45000000"/>
    <x v="6"/>
    <n v="4.8"/>
    <n v="85512915"/>
  </r>
  <r>
    <s v="Mark Osborne"/>
    <n v="266"/>
    <n v="92"/>
    <n v="215395021"/>
    <s v="Action|Adventure|Animation|Comedy|Family"/>
    <x v="168"/>
    <s v="Kung Fu PandaÂ "/>
    <x v="274"/>
    <n v="360"/>
    <s v="English"/>
    <s v="USA"/>
    <n v="130000000"/>
    <x v="8"/>
    <n v="7.6"/>
    <n v="85395021"/>
  </r>
  <r>
    <s v="Peter Berg"/>
    <n v="319"/>
    <n v="121"/>
    <n v="125069696"/>
    <s v="Action|Biography|Drama|Thriller|War"/>
    <x v="169"/>
    <s v="Lone SurvivorÂ "/>
    <x v="275"/>
    <n v="420"/>
    <s v="English"/>
    <s v="USA"/>
    <n v="40000000"/>
    <x v="10"/>
    <n v="7.6"/>
    <n v="85069696"/>
  </r>
  <r>
    <s v="Tom Shadyac"/>
    <n v="55"/>
    <n v="115"/>
    <n v="135014968"/>
    <s v="Biography|Comedy|Drama|Romance"/>
    <x v="41"/>
    <s v="Patch AdamsÂ "/>
    <x v="276"/>
    <n v="375"/>
    <s v="English"/>
    <s v="USA"/>
    <n v="50000000"/>
    <x v="40"/>
    <n v="6.7"/>
    <n v="85014968"/>
  </r>
  <r>
    <s v="Justin Lin"/>
    <n v="342"/>
    <n v="132"/>
    <n v="209805005"/>
    <s v="Action|Crime|Thriller"/>
    <x v="129"/>
    <s v="Fast FiveÂ "/>
    <x v="277"/>
    <n v="366"/>
    <s v="English"/>
    <s v="USA"/>
    <n v="125000000"/>
    <x v="34"/>
    <n v="7.3"/>
    <n v="84805005"/>
  </r>
  <r>
    <s v="Leonard Nimoy"/>
    <n v="106"/>
    <n v="119"/>
    <n v="109713132"/>
    <s v="Adventure|Comedy|Sci-Fi"/>
    <x v="170"/>
    <s v="Star Trek IV: The Voyage HomeÂ "/>
    <x v="278"/>
    <n v="219"/>
    <s v="English"/>
    <s v="USA"/>
    <n v="25000000"/>
    <x v="36"/>
    <n v="7.3"/>
    <n v="84713132"/>
  </r>
  <r>
    <s v="Ridley Scott"/>
    <n v="265"/>
    <n v="171"/>
    <n v="187670866"/>
    <s v="Action|Drama|Romance"/>
    <x v="171"/>
    <s v="GladiatorÂ "/>
    <x v="279"/>
    <n v="2368"/>
    <s v="English"/>
    <s v="USA"/>
    <n v="103000000"/>
    <x v="42"/>
    <n v="8.5"/>
    <n v="84670866"/>
  </r>
  <r>
    <s v="Mark Waters"/>
    <n v="129"/>
    <n v="97"/>
    <n v="110222438"/>
    <s v="Comedy|Family|Fantasy|Music|Romance"/>
    <x v="172"/>
    <s v="Freaky FridayÂ "/>
    <x v="280"/>
    <n v="271"/>
    <s v="English"/>
    <s v="USA"/>
    <n v="26000000"/>
    <x v="13"/>
    <n v="6.1"/>
    <n v="84222438"/>
  </r>
  <r>
    <s v="Joel Schumacher"/>
    <n v="144"/>
    <n v="121"/>
    <n v="184031112"/>
    <s v="Action|Adventure|Fantasy"/>
    <x v="30"/>
    <s v="Batman ForeverÂ "/>
    <x v="281"/>
    <n v="539"/>
    <s v="English"/>
    <s v="USA"/>
    <n v="100000000"/>
    <x v="37"/>
    <n v="5.4"/>
    <n v="84031112"/>
  </r>
  <r>
    <s v="Rupert Wyatt"/>
    <n v="529"/>
    <n v="105"/>
    <n v="176740650"/>
    <s v="Action|Drama|Sci-Fi|Thriller"/>
    <x v="173"/>
    <s v="Rise of the Planet of the ApesÂ "/>
    <x v="282"/>
    <n v="646"/>
    <s v="English"/>
    <s v="USA"/>
    <n v="93000000"/>
    <x v="34"/>
    <n v="7.6"/>
    <n v="83740650"/>
  </r>
  <r>
    <s v="Mel Brooks"/>
    <n v="129"/>
    <n v="106"/>
    <n v="86300000"/>
    <s v="Comedy"/>
    <x v="104"/>
    <s v="Young FrankensteinÂ "/>
    <x v="283"/>
    <n v="315"/>
    <s v="English"/>
    <s v="USA"/>
    <n v="2800000"/>
    <x v="45"/>
    <n v="8"/>
    <n v="83500000"/>
  </r>
  <r>
    <s v="Judd Apatow"/>
    <n v="217"/>
    <n v="133"/>
    <n v="109243478"/>
    <s v="Comedy|Romance"/>
    <x v="12"/>
    <s v="The 40-Year-Old VirginÂ "/>
    <x v="284"/>
    <n v="546"/>
    <s v="English"/>
    <s v="USA"/>
    <n v="26000000"/>
    <x v="18"/>
    <n v="7.1"/>
    <n v="83243478"/>
  </r>
  <r>
    <s v="David Frankel"/>
    <n v="180"/>
    <n v="115"/>
    <n v="143151473"/>
    <s v="Comedy|Drama|Family"/>
    <x v="174"/>
    <s v="Marley &amp; MeÂ "/>
    <x v="285"/>
    <n v="320"/>
    <s v="English"/>
    <s v="USA"/>
    <n v="60000000"/>
    <x v="8"/>
    <n v="7.1"/>
    <n v="83151473"/>
  </r>
  <r>
    <s v="Darren Lynn Bousman"/>
    <n v="250"/>
    <n v="95"/>
    <n v="87025093"/>
    <s v="Horror|Mystery"/>
    <x v="175"/>
    <s v="Saw IIÂ "/>
    <x v="286"/>
    <n v="864"/>
    <s v="English"/>
    <s v="USA"/>
    <n v="4000000"/>
    <x v="18"/>
    <n v="6.6"/>
    <n v="83025093"/>
  </r>
  <r>
    <s v="Jeannot Szwarc"/>
    <n v="75"/>
    <n v="131"/>
    <n v="102922376"/>
    <s v="Adventure|Horror|Thriller"/>
    <x v="21"/>
    <s v="Jaws 2Â "/>
    <x v="287"/>
    <n v="265"/>
    <s v="English"/>
    <s v="USA"/>
    <n v="20000000"/>
    <x v="33"/>
    <n v="5.7"/>
    <n v="82922376"/>
  </r>
  <r>
    <s v="Tim Burton"/>
    <n v="153"/>
    <n v="126"/>
    <n v="162831698"/>
    <s v="Action"/>
    <x v="30"/>
    <s v="Batman ReturnsÂ "/>
    <x v="288"/>
    <n v="610"/>
    <s v="English"/>
    <s v="USA"/>
    <n v="80000000"/>
    <x v="31"/>
    <n v="7"/>
    <n v="82831698"/>
  </r>
  <r>
    <s v="John G. Avildsen"/>
    <n v="81"/>
    <n v="126"/>
    <n v="90800000"/>
    <s v="Action|Drama|Family|Sport"/>
    <x v="176"/>
    <s v="The Karate KidÂ "/>
    <x v="289"/>
    <n v="235"/>
    <s v="English"/>
    <s v="USA"/>
    <n v="8000000"/>
    <x v="25"/>
    <n v="7.2"/>
    <n v="82800000"/>
  </r>
  <r>
    <s v="John G. Avildsen"/>
    <n v="81"/>
    <n v="126"/>
    <n v="90800000"/>
    <s v="Action|Drama|Family|Sport"/>
    <x v="176"/>
    <s v="The Karate KidÂ "/>
    <x v="290"/>
    <n v="235"/>
    <s v="English"/>
    <s v="USA"/>
    <n v="8000000"/>
    <x v="25"/>
    <n v="7.2"/>
    <n v="82800000"/>
  </r>
  <r>
    <s v="Seth Gordon"/>
    <n v="340"/>
    <n v="106"/>
    <n v="117528646"/>
    <s v="Comedy|Crime"/>
    <x v="110"/>
    <s v="Horrible BossesÂ "/>
    <x v="291"/>
    <n v="387"/>
    <s v="English"/>
    <s v="USA"/>
    <n v="35000000"/>
    <x v="34"/>
    <n v="6.9"/>
    <n v="82528646"/>
  </r>
  <r>
    <s v="Bryan Singer"/>
    <n v="290"/>
    <n v="104"/>
    <n v="157299717"/>
    <s v="Action|Adventure|Sci-Fi"/>
    <x v="131"/>
    <s v="X-MenÂ "/>
    <x v="292"/>
    <n v="1401"/>
    <s v="English"/>
    <s v="USA"/>
    <n v="75000000"/>
    <x v="42"/>
    <n v="7.4"/>
    <n v="82299717"/>
  </r>
  <r>
    <s v="Garry Marshall"/>
    <n v="103"/>
    <n v="116"/>
    <n v="152149590"/>
    <s v="Comedy|Romance"/>
    <x v="55"/>
    <s v="Runaway BrideÂ "/>
    <x v="293"/>
    <n v="255"/>
    <s v="English"/>
    <s v="USA"/>
    <n v="70000000"/>
    <x v="7"/>
    <n v="5.5"/>
    <n v="82149590"/>
  </r>
  <r>
    <s v="Dennis Dugan"/>
    <n v="179"/>
    <n v="102"/>
    <n v="162001186"/>
    <s v="Comedy"/>
    <x v="48"/>
    <s v="Grown UpsÂ "/>
    <x v="294"/>
    <n v="311"/>
    <s v="English"/>
    <s v="USA"/>
    <n v="80000000"/>
    <x v="21"/>
    <n v="6"/>
    <n v="82001186"/>
  </r>
  <r>
    <s v="Tod Williams"/>
    <n v="264"/>
    <n v="98"/>
    <n v="84749884"/>
    <s v="Horror"/>
    <x v="177"/>
    <s v="Paranormal Activity 2Â "/>
    <x v="295"/>
    <n v="359"/>
    <s v="English"/>
    <s v="USA"/>
    <n v="3000000"/>
    <x v="21"/>
    <n v="5.7"/>
    <n v="81749884"/>
  </r>
  <r>
    <s v="Norman Ferguson"/>
    <n v="105"/>
    <n v="88"/>
    <n v="84300000"/>
    <s v="Animation|Family|Fantasy|Musical"/>
    <x v="178"/>
    <s v="PinocchioÂ "/>
    <x v="296"/>
    <n v="147"/>
    <s v="English"/>
    <s v="USA"/>
    <n v="2600000"/>
    <x v="49"/>
    <n v="7.5"/>
    <n v="81700000"/>
  </r>
  <r>
    <s v="P.J. Hogan"/>
    <n v="84"/>
    <n v="105"/>
    <n v="126805112"/>
    <s v="Comedy|Romance"/>
    <x v="55"/>
    <s v="My Best Friend's WeddingÂ "/>
    <x v="297"/>
    <n v="169"/>
    <s v="English"/>
    <s v="USA"/>
    <n v="46000000"/>
    <x v="2"/>
    <n v="6.3"/>
    <n v="80805112"/>
  </r>
  <r>
    <s v="Jake Kasdan"/>
    <n v="286"/>
    <n v="97"/>
    <n v="100292856"/>
    <s v="Comedy"/>
    <x v="58"/>
    <s v="Bad TeacherÂ "/>
    <x v="298"/>
    <n v="296"/>
    <s v="English"/>
    <s v="USA"/>
    <n v="20000000"/>
    <x v="34"/>
    <n v="5.7"/>
    <n v="80292856"/>
  </r>
  <r>
    <s v="Zack Snyder"/>
    <n v="673"/>
    <n v="183"/>
    <n v="330249062"/>
    <s v="Action|Adventure|Sci-Fi"/>
    <x v="179"/>
    <s v="Batman v Superman: Dawn of JusticeÂ "/>
    <x v="299"/>
    <n v="3018"/>
    <s v="English"/>
    <s v="USA"/>
    <n v="250000000"/>
    <x v="9"/>
    <n v="6.9"/>
    <n v="80249062"/>
  </r>
  <r>
    <s v="Tim Burton"/>
    <n v="230"/>
    <n v="119"/>
    <n v="180011740"/>
    <s v="Action|Adventure|Sci-Fi|Thriller"/>
    <x v="180"/>
    <s v="Planet of the ApesÂ "/>
    <x v="300"/>
    <n v="1368"/>
    <s v="English"/>
    <s v="USA"/>
    <n v="100000000"/>
    <x v="24"/>
    <n v="5.7"/>
    <n v="80011740"/>
  </r>
  <r>
    <s v="Tim Burton"/>
    <n v="230"/>
    <n v="119"/>
    <n v="180011740"/>
    <s v="Action|Adventure|Sci-Fi|Thriller"/>
    <x v="180"/>
    <s v="Planet of the ApesÂ "/>
    <x v="301"/>
    <n v="1368"/>
    <s v="English"/>
    <s v="USA"/>
    <n v="100000000"/>
    <x v="24"/>
    <n v="5.7"/>
    <n v="80011740"/>
  </r>
  <r>
    <s v="Jim Abrahams"/>
    <n v="134"/>
    <n v="88"/>
    <n v="83400000"/>
    <s v="Comedy"/>
    <x v="181"/>
    <s v="Airplane!Â "/>
    <x v="302"/>
    <n v="427"/>
    <s v="English"/>
    <s v="USA"/>
    <n v="3500000"/>
    <x v="16"/>
    <n v="7.8"/>
    <n v="79900000"/>
  </r>
  <r>
    <s v="Kenny Ortega"/>
    <n v="128"/>
    <n v="112"/>
    <n v="90556401"/>
    <s v="Comedy|Drama|Family|Music|Musical|Romance"/>
    <x v="182"/>
    <s v="High School Musical 3: Senior YearÂ "/>
    <x v="303"/>
    <n v="171"/>
    <s v="English"/>
    <s v="USA"/>
    <n v="11000000"/>
    <x v="8"/>
    <n v="4.5"/>
    <n v="79556401"/>
  </r>
  <r>
    <s v="Tim Story"/>
    <n v="77"/>
    <n v="122"/>
    <n v="91547205"/>
    <s v="Comedy|Romance"/>
    <x v="183"/>
    <s v="Think Like a ManÂ "/>
    <x v="304"/>
    <n v="62"/>
    <s v="English"/>
    <s v="USA"/>
    <n v="12000000"/>
    <x v="5"/>
    <n v="6.6"/>
    <n v="79547205"/>
  </r>
  <r>
    <s v="Alejandro AmenÃ¡bar"/>
    <n v="239"/>
    <n v="101"/>
    <n v="96471845"/>
    <s v="Fantasy|Horror|Thriller"/>
    <x v="184"/>
    <s v="The OthersÂ "/>
    <x v="305"/>
    <n v="1109"/>
    <s v="English"/>
    <s v="USA"/>
    <n v="17000000"/>
    <x v="24"/>
    <n v="7.6"/>
    <n v="79471845"/>
  </r>
  <r>
    <s v="Peter Weir"/>
    <n v="96"/>
    <n v="128"/>
    <n v="95860116"/>
    <s v="Comedy|Drama"/>
    <x v="41"/>
    <s v="Dead Poets SocietyÂ "/>
    <x v="306"/>
    <n v="491"/>
    <s v="English"/>
    <s v="USA"/>
    <n v="16400000"/>
    <x v="26"/>
    <n v="8"/>
    <n v="79460116"/>
  </r>
  <r>
    <s v="Hugh Wilson"/>
    <n v="50"/>
    <n v="103"/>
    <n v="105444419"/>
    <s v="Comedy"/>
    <x v="185"/>
    <s v="The First Wives ClubÂ "/>
    <x v="307"/>
    <n v="117"/>
    <s v="English"/>
    <s v="USA"/>
    <n v="26000000"/>
    <x v="22"/>
    <n v="6.2"/>
    <n v="79444419"/>
  </r>
  <r>
    <s v="Randall Wallace"/>
    <n v="82"/>
    <n v="99"/>
    <n v="91443253"/>
    <s v="Biography|Drama"/>
    <x v="186"/>
    <s v="Heaven Is for RealÂ "/>
    <x v="308"/>
    <n v="153"/>
    <s v="English"/>
    <s v="USA"/>
    <n v="12000000"/>
    <x v="12"/>
    <n v="5.8"/>
    <n v="79443253"/>
  </r>
  <r>
    <s v="Michael Lembeck"/>
    <n v="80"/>
    <n v="104"/>
    <n v="139225854"/>
    <s v="Comedy|Family|Fantasy"/>
    <x v="29"/>
    <s v="The Santa Clause 2Â "/>
    <x v="309"/>
    <n v="116"/>
    <s v="English"/>
    <s v="USA"/>
    <n v="60000000"/>
    <x v="19"/>
    <n v="5.5"/>
    <n v="79225854"/>
  </r>
  <r>
    <s v="Richard Donner"/>
    <n v="169"/>
    <n v="188"/>
    <n v="134218018"/>
    <s v="Action|Adventure|Drama|Romance|Sci-Fi"/>
    <x v="187"/>
    <s v="SupermanÂ "/>
    <x v="310"/>
    <n v="497"/>
    <s v="English"/>
    <s v="USA"/>
    <n v="55000000"/>
    <x v="33"/>
    <n v="7.3"/>
    <n v="79218018"/>
  </r>
  <r>
    <s v="Steven Spielberg"/>
    <n v="70"/>
    <n v="154"/>
    <n v="94175854"/>
    <s v="Drama"/>
    <x v="188"/>
    <s v="The Color PurpleÂ "/>
    <x v="311"/>
    <n v="199"/>
    <s v="English"/>
    <s v="USA"/>
    <n v="15000000"/>
    <x v="30"/>
    <n v="7.8"/>
    <n v="79175854"/>
  </r>
  <r>
    <s v="James Wan"/>
    <n v="318"/>
    <n v="106"/>
    <n v="83574831"/>
    <s v="Fantasy|Horror|Thriller"/>
    <x v="189"/>
    <s v="Insidious: Chapter 2Â "/>
    <x v="312"/>
    <n v="269"/>
    <s v="English"/>
    <s v="USA"/>
    <n v="5000000"/>
    <x v="10"/>
    <n v="6.6"/>
    <n v="78574831"/>
  </r>
  <r>
    <s v="Sam Raimi"/>
    <n v="392"/>
    <n v="156"/>
    <n v="336530303"/>
    <s v="Action|Adventure|Romance"/>
    <x v="19"/>
    <s v="Spider-Man 3Â "/>
    <x v="313"/>
    <n v="1902"/>
    <s v="English"/>
    <s v="USA"/>
    <n v="258000000"/>
    <x v="35"/>
    <n v="6.2"/>
    <n v="78530303"/>
  </r>
  <r>
    <s v="Sam Raimi"/>
    <n v="392"/>
    <n v="156"/>
    <n v="336530303"/>
    <s v="Action|Adventure|Romance"/>
    <x v="19"/>
    <s v="Spider-Man 3Â "/>
    <x v="314"/>
    <n v="1902"/>
    <s v="English"/>
    <s v="USA"/>
    <n v="258000000"/>
    <x v="35"/>
    <n v="6.2"/>
    <n v="78530303"/>
  </r>
  <r>
    <s v="Robert Zemeckis"/>
    <n v="125"/>
    <n v="108"/>
    <n v="118500000"/>
    <s v="Adventure|Comedy|Sci-Fi"/>
    <x v="43"/>
    <s v="Back to the Future Part IIÂ "/>
    <x v="315"/>
    <n v="327"/>
    <s v="English"/>
    <s v="USA"/>
    <n v="40000000"/>
    <x v="26"/>
    <n v="7.8"/>
    <n v="78500000"/>
  </r>
  <r>
    <s v="Steve Oedekerk"/>
    <n v="59"/>
    <n v="90"/>
    <n v="108360000"/>
    <s v="Adventure|Comedy"/>
    <x v="190"/>
    <s v="Ace Ventura: When Nature CallsÂ "/>
    <x v="316"/>
    <n v="178"/>
    <s v="English"/>
    <s v="USA"/>
    <n v="30000000"/>
    <x v="37"/>
    <n v="6.3"/>
    <n v="78360000"/>
  </r>
  <r>
    <s v="Thomas Carter"/>
    <n v="101"/>
    <n v="112"/>
    <n v="91038276"/>
    <s v="Drama|Music|Romance"/>
    <x v="191"/>
    <s v="Save the Last DanceÂ "/>
    <x v="317"/>
    <n v="320"/>
    <s v="English"/>
    <s v="USA"/>
    <n v="13000000"/>
    <x v="24"/>
    <n v="6.1"/>
    <n v="78038276"/>
  </r>
  <r>
    <s v="Rob Marshall"/>
    <n v="321"/>
    <n v="125"/>
    <n v="127997349"/>
    <s v="Adventure|Comedy|Drama|Fantasy|Musical"/>
    <x v="36"/>
    <s v="Into the WoodsÂ "/>
    <x v="318"/>
    <n v="779"/>
    <s v="English"/>
    <s v="USA"/>
    <n v="50000000"/>
    <x v="12"/>
    <n v="6"/>
    <n v="77997349"/>
  </r>
  <r>
    <s v="Peter Berg"/>
    <n v="318"/>
    <n v="102"/>
    <n v="227946274"/>
    <s v="Action|Drama"/>
    <x v="27"/>
    <s v="HancockÂ "/>
    <x v="319"/>
    <n v="590"/>
    <s v="English"/>
    <s v="USA"/>
    <n v="150000000"/>
    <x v="8"/>
    <n v="6.4"/>
    <n v="77946274"/>
  </r>
  <r>
    <s v="John R. Leonetti"/>
    <n v="271"/>
    <n v="99"/>
    <n v="84263837"/>
    <s v="Horror|Mystery"/>
    <x v="192"/>
    <s v="AnnabelleÂ "/>
    <x v="320"/>
    <n v="291"/>
    <s v="English"/>
    <s v="USA"/>
    <n v="6500000"/>
    <x v="12"/>
    <n v="5.4"/>
    <n v="77763837"/>
  </r>
  <r>
    <s v="Robert Rodriguez"/>
    <n v="122"/>
    <n v="88"/>
    <n v="112692062"/>
    <s v="Action|Adventure|Comedy|Family|Sci-Fi"/>
    <x v="193"/>
    <s v="Spy KidsÂ "/>
    <x v="321"/>
    <n v="205"/>
    <s v="English"/>
    <s v="USA"/>
    <n v="35000000"/>
    <x v="24"/>
    <n v="5.4"/>
    <n v="77692062"/>
  </r>
  <r>
    <s v="Wes Craven"/>
    <n v="195"/>
    <n v="120"/>
    <n v="101334374"/>
    <s v="Horror|Mystery"/>
    <x v="194"/>
    <s v="Scream 2Â "/>
    <x v="322"/>
    <n v="488"/>
    <s v="English"/>
    <s v="USA"/>
    <n v="24000000"/>
    <x v="2"/>
    <n v="6.1"/>
    <n v="77334374"/>
  </r>
  <r>
    <s v="Morten Tyldum"/>
    <n v="454"/>
    <n v="114"/>
    <n v="91121452"/>
    <s v="Biography|Drama|Thriller|War"/>
    <x v="195"/>
    <s v="The Imitation GameÂ "/>
    <x v="323"/>
    <n v="608"/>
    <s v="English"/>
    <s v="UK"/>
    <n v="14000000"/>
    <x v="12"/>
    <n v="8.1"/>
    <n v="77121452"/>
  </r>
  <r>
    <s v="Robert Luketic"/>
    <n v="163"/>
    <n v="96"/>
    <n v="95001351"/>
    <s v="Comedy|Romance"/>
    <x v="196"/>
    <s v="Legally BlondeÂ "/>
    <x v="324"/>
    <n v="548"/>
    <s v="English"/>
    <s v="USA"/>
    <n v="18000000"/>
    <x v="24"/>
    <n v="6.2"/>
    <n v="77001351"/>
  </r>
  <r>
    <s v="J.J. Abrams"/>
    <n v="539"/>
    <n v="112"/>
    <n v="126975169"/>
    <s v="Mystery|Sci-Fi|Thriller"/>
    <x v="197"/>
    <s v="Super 8Â "/>
    <x v="325"/>
    <n v="849"/>
    <s v="English"/>
    <s v="USA"/>
    <n v="50000000"/>
    <x v="34"/>
    <n v="7.1"/>
    <n v="76975169"/>
  </r>
  <r>
    <s v="Rob Reiner"/>
    <n v="114"/>
    <n v="89"/>
    <n v="92823600"/>
    <s v="Comedy|Drama|Romance"/>
    <x v="198"/>
    <s v="When Harry Met Sally...Â "/>
    <x v="326"/>
    <n v="273"/>
    <s v="English"/>
    <s v="USA"/>
    <n v="16000000"/>
    <x v="26"/>
    <n v="7.6"/>
    <n v="76823600"/>
  </r>
  <r>
    <s v="Frank Darabont"/>
    <n v="186"/>
    <n v="189"/>
    <n v="136801374"/>
    <s v="Crime|Drama|Fantasy|Mystery"/>
    <x v="17"/>
    <s v="The Green MileÂ "/>
    <x v="327"/>
    <n v="1377"/>
    <s v="English"/>
    <s v="USA"/>
    <n v="60000000"/>
    <x v="7"/>
    <n v="8.5"/>
    <n v="76801374"/>
  </r>
  <r>
    <s v="Hugh Wilson"/>
    <n v="45"/>
    <n v="96"/>
    <n v="81200000"/>
    <s v="Comedy"/>
    <x v="199"/>
    <s v="Police AcademyÂ "/>
    <x v="328"/>
    <n v="133"/>
    <s v="English"/>
    <s v="USA"/>
    <n v="4500000"/>
    <x v="25"/>
    <n v="6.7"/>
    <n v="76700000"/>
  </r>
  <r>
    <s v="Harold Ramis"/>
    <n v="145"/>
    <n v="103"/>
    <n v="106694016"/>
    <s v="Comedy|Crime"/>
    <x v="34"/>
    <s v="Analyze ThisÂ "/>
    <x v="329"/>
    <n v="337"/>
    <s v="English"/>
    <s v="USA"/>
    <n v="30000000"/>
    <x v="7"/>
    <n v="6.7"/>
    <n v="76694016"/>
  </r>
  <r>
    <s v="Igor Kovalyov"/>
    <n v="45"/>
    <n v="83"/>
    <n v="100491683"/>
    <s v="Adventure|Animation|Comedy|Drama|Family|Musical"/>
    <x v="200"/>
    <s v="The Rugrats MovieÂ "/>
    <x v="330"/>
    <n v="67"/>
    <s v="English"/>
    <s v="USA"/>
    <n v="24000000"/>
    <x v="40"/>
    <n v="5.9"/>
    <n v="76491683"/>
  </r>
  <r>
    <s v="Steven Brill"/>
    <n v="117"/>
    <n v="96"/>
    <n v="126203320"/>
    <s v="Comedy|Romance"/>
    <x v="48"/>
    <s v="Mr. DeedsÂ "/>
    <x v="331"/>
    <n v="309"/>
    <s v="English"/>
    <s v="USA"/>
    <n v="50000000"/>
    <x v="19"/>
    <n v="5.8"/>
    <n v="76203320"/>
  </r>
  <r>
    <s v="Peter Segal"/>
    <n v="134"/>
    <n v="113"/>
    <n v="158115031"/>
    <s v="Comedy|Crime|Sport"/>
    <x v="76"/>
    <s v="The Longest YardÂ "/>
    <x v="332"/>
    <n v="316"/>
    <s v="English"/>
    <s v="USA"/>
    <n v="82000000"/>
    <x v="18"/>
    <n v="6.4"/>
    <n v="76115031"/>
  </r>
  <r>
    <s v="Steven Soderbergh"/>
    <n v="223"/>
    <n v="190"/>
    <n v="124107476"/>
    <s v="Crime|Drama|Thriller"/>
    <x v="201"/>
    <s v="TrafficÂ "/>
    <x v="333"/>
    <n v="867"/>
    <s v="English"/>
    <s v="USA"/>
    <n v="48000000"/>
    <x v="42"/>
    <n v="7.6"/>
    <n v="76107476"/>
  </r>
  <r>
    <s v="Rawson Marshall Thurber"/>
    <n v="177"/>
    <n v="107"/>
    <n v="126088877"/>
    <s v="Action|Comedy|Crime"/>
    <x v="133"/>
    <s v="Central IntelligenceÂ "/>
    <x v="334"/>
    <n v="110"/>
    <s v="English"/>
    <s v="USA"/>
    <n v="50000000"/>
    <x v="9"/>
    <n v="6.6"/>
    <n v="76088877"/>
  </r>
  <r>
    <s v="Stephen Herek"/>
    <n v="42"/>
    <n v="143"/>
    <n v="82528097"/>
    <s v="Drama|Music"/>
    <x v="202"/>
    <s v="Mr. Holland's OpusÂ "/>
    <x v="335"/>
    <n v="154"/>
    <s v="English"/>
    <s v="USA"/>
    <n v="6500000"/>
    <x v="37"/>
    <n v="7.3"/>
    <n v="76028097"/>
  </r>
  <r>
    <s v="Curtis Hanson"/>
    <n v="119"/>
    <n v="110"/>
    <n v="116724075"/>
    <s v="Drama|Music"/>
    <x v="203"/>
    <s v="8 MileÂ "/>
    <x v="336"/>
    <n v="564"/>
    <s v="English"/>
    <s v="USA"/>
    <n v="41000000"/>
    <x v="19"/>
    <n v="7"/>
    <n v="75724075"/>
  </r>
  <r>
    <s v="Barry Sonnenfeld"/>
    <n v="55"/>
    <n v="99"/>
    <n v="113502246"/>
    <s v="Comedy|Fantasy"/>
    <x v="204"/>
    <s v="The Addams FamilyÂ "/>
    <x v="337"/>
    <n v="125"/>
    <s v="English"/>
    <s v="USA"/>
    <n v="38000000"/>
    <x v="44"/>
    <n v="6.8"/>
    <n v="75502246"/>
  </r>
  <r>
    <s v="Ivan Reitman"/>
    <n v="52"/>
    <n v="117"/>
    <n v="85300000"/>
    <s v="Action|Comedy|War"/>
    <x v="64"/>
    <s v="StripesÂ "/>
    <x v="338"/>
    <n v="134"/>
    <s v="English"/>
    <s v="USA"/>
    <n v="10000000"/>
    <x v="23"/>
    <n v="6.9"/>
    <n v="75300000"/>
  </r>
  <r>
    <s v="John Madden"/>
    <n v="134"/>
    <n v="123"/>
    <n v="100241322"/>
    <s v="Comedy|Drama|Romance"/>
    <x v="205"/>
    <s v="Shakespeare in LoveÂ "/>
    <x v="339"/>
    <n v="752"/>
    <s v="English"/>
    <s v="USA"/>
    <n v="25000000"/>
    <x v="40"/>
    <n v="7.2"/>
    <n v="75241322"/>
  </r>
  <r>
    <s v="Adam McKay"/>
    <n v="164"/>
    <n v="122"/>
    <n v="148213377"/>
    <s v="Action|Comedy|Sport"/>
    <x v="139"/>
    <s v="Talladega Nights: The Ballad of Ricky BobbyÂ "/>
    <x v="340"/>
    <n v="437"/>
    <s v="English"/>
    <s v="USA"/>
    <n v="73000000"/>
    <x v="27"/>
    <n v="6.6"/>
    <n v="75213377"/>
  </r>
  <r>
    <s v="Tim Johnson"/>
    <n v="166"/>
    <n v="83"/>
    <n v="155019340"/>
    <s v="Adventure|Animation|Comedy|Family"/>
    <x v="20"/>
    <s v="Over the HedgeÂ "/>
    <x v="341"/>
    <n v="250"/>
    <s v="English"/>
    <s v="USA"/>
    <n v="80000000"/>
    <x v="27"/>
    <n v="6.8"/>
    <n v="75019340"/>
  </r>
  <r>
    <s v="Judd Apatow"/>
    <n v="332"/>
    <n v="129"/>
    <n v="110008260"/>
    <s v="Comedy|Romance"/>
    <x v="206"/>
    <s v="TrainwreckÂ "/>
    <x v="342"/>
    <n v="309"/>
    <s v="English"/>
    <s v="Japan"/>
    <n v="35000000"/>
    <x v="1"/>
    <n v="6.3"/>
    <n v="75008260"/>
  </r>
  <r>
    <s v="Tom Shadyac"/>
    <n v="57"/>
    <n v="95"/>
    <n v="128769345"/>
    <s v="Comedy|Romance|Sci-Fi"/>
    <x v="99"/>
    <s v="The Nutty ProfessorÂ "/>
    <x v="343"/>
    <n v="99"/>
    <s v="English"/>
    <s v="USA"/>
    <n v="54000000"/>
    <x v="22"/>
    <n v="5.6"/>
    <n v="74769345"/>
  </r>
  <r>
    <s v="Ryan Coogler"/>
    <n v="437"/>
    <n v="133"/>
    <n v="109712885"/>
    <s v="Drama|Sport"/>
    <x v="106"/>
    <s v="CreedÂ "/>
    <x v="344"/>
    <n v="362"/>
    <s v="English"/>
    <s v="USA"/>
    <n v="35000000"/>
    <x v="1"/>
    <n v="7.7"/>
    <n v="74712885"/>
  </r>
  <r>
    <s v="Raja Gosnell"/>
    <n v="100"/>
    <n v="91"/>
    <n v="94497271"/>
    <s v="Adventure|Comedy|Drama|Family|Romance"/>
    <x v="172"/>
    <s v="Beverly Hills ChihuahuaÂ "/>
    <x v="345"/>
    <n v="99"/>
    <s v="English"/>
    <s v="USA"/>
    <n v="20000000"/>
    <x v="8"/>
    <n v="3.7"/>
    <n v="74497271"/>
  </r>
  <r>
    <s v="James Algar"/>
    <n v="99"/>
    <n v="120"/>
    <n v="76400000"/>
    <s v="Animation|Family|Fantasy|Music"/>
    <x v="207"/>
    <s v="FantasiaÂ "/>
    <x v="346"/>
    <n v="230"/>
    <s v="English"/>
    <s v="USA"/>
    <n v="2280000"/>
    <x v="49"/>
    <n v="7.8"/>
    <n v="74120000"/>
  </r>
  <r>
    <s v="Steven Spielberg"/>
    <n v="174"/>
    <n v="185"/>
    <n v="96067179"/>
    <s v="Biography|Drama|History"/>
    <x v="97"/>
    <s v="Schindler's ListÂ "/>
    <x v="347"/>
    <n v="1273"/>
    <s v="English"/>
    <s v="USA"/>
    <n v="22000000"/>
    <x v="11"/>
    <n v="8.9"/>
    <n v="74067179"/>
  </r>
  <r>
    <s v="Roger Michell"/>
    <n v="150"/>
    <n v="124"/>
    <n v="116006080"/>
    <s v="Comedy|Drama|Romance"/>
    <x v="55"/>
    <s v="Notting HillÂ "/>
    <x v="348"/>
    <n v="602"/>
    <s v="English"/>
    <s v="UK"/>
    <n v="42000000"/>
    <x v="7"/>
    <n v="7"/>
    <n v="74006080"/>
  </r>
  <r>
    <s v="Robert Rodriguez"/>
    <n v="93"/>
    <n v="84"/>
    <n v="111760631"/>
    <s v="Action|Adventure|Comedy|Family|Sci-Fi"/>
    <x v="106"/>
    <s v="Spy Kids 3-D: Game OverÂ "/>
    <x v="349"/>
    <n v="188"/>
    <s v="English"/>
    <s v="USA"/>
    <n v="38000000"/>
    <x v="13"/>
    <n v="4.0999999999999996"/>
    <n v="73760631"/>
  </r>
  <r>
    <s v="Steven Soderbergh"/>
    <n v="169"/>
    <n v="131"/>
    <n v="125548685"/>
    <s v="Biography|Drama"/>
    <x v="55"/>
    <s v="Erin BrockovichÂ "/>
    <x v="350"/>
    <n v="498"/>
    <s v="English"/>
    <s v="USA"/>
    <n v="52000000"/>
    <x v="42"/>
    <n v="7.3"/>
    <n v="73548685"/>
  </r>
  <r>
    <s v="Mike Mitchell"/>
    <n v="226"/>
    <n v="93"/>
    <n v="238371987"/>
    <s v="Adventure|Animation|Comedy|Family|Fantasy"/>
    <x v="208"/>
    <s v="Shrek Forever AfterÂ "/>
    <x v="351"/>
    <n v="173"/>
    <s v="English"/>
    <s v="USA"/>
    <n v="165000000"/>
    <x v="21"/>
    <n v="6.4"/>
    <n v="73371987"/>
  </r>
  <r>
    <s v="Jon Turteltaub"/>
    <n v="193"/>
    <n v="131"/>
    <n v="173005002"/>
    <s v="Action|Adventure|Comedy|Family|Mystery"/>
    <x v="209"/>
    <s v="National TreasureÂ "/>
    <x v="352"/>
    <n v="692"/>
    <s v="English"/>
    <s v="USA"/>
    <n v="100000000"/>
    <x v="14"/>
    <n v="6.9"/>
    <n v="73005002"/>
  </r>
  <r>
    <s v="Betty Thomas"/>
    <n v="73"/>
    <n v="85"/>
    <n v="144156464"/>
    <s v="Comedy|Family|Fantasy"/>
    <x v="210"/>
    <s v="Doctor DolittleÂ "/>
    <x v="353"/>
    <n v="98"/>
    <s v="English"/>
    <s v="USA"/>
    <n v="71500000"/>
    <x v="40"/>
    <n v="5.3"/>
    <n v="72656464"/>
  </r>
  <r>
    <s v="Jon Turteltaub"/>
    <n v="53"/>
    <n v="123"/>
    <n v="104632573"/>
    <s v="Drama|Fantasy|Romance|Sci-Fi"/>
    <x v="211"/>
    <s v="PhenomenonÂ "/>
    <x v="170"/>
    <n v="118"/>
    <s v="English"/>
    <s v="USA"/>
    <n v="32000000"/>
    <x v="22"/>
    <n v="6.4"/>
    <n v="72632573"/>
  </r>
  <r>
    <s v="Herbert Ross"/>
    <n v="60"/>
    <n v="107"/>
    <n v="80000000"/>
    <s v="Drama|Music|Romance"/>
    <x v="212"/>
    <s v="FootlooseÂ "/>
    <x v="354"/>
    <n v="113"/>
    <s v="English"/>
    <s v="USA"/>
    <n v="8200000"/>
    <x v="25"/>
    <n v="6.5"/>
    <n v="71800000"/>
  </r>
  <r>
    <s v="Herbert Ross"/>
    <n v="60"/>
    <n v="107"/>
    <n v="80000000"/>
    <s v="Drama|Music|Romance"/>
    <x v="212"/>
    <s v="FootlooseÂ "/>
    <x v="354"/>
    <n v="113"/>
    <s v="English"/>
    <s v="USA"/>
    <n v="8200000"/>
    <x v="25"/>
    <n v="6.5"/>
    <n v="71800000"/>
  </r>
  <r>
    <s v="Eric Darnell"/>
    <n v="211"/>
    <n v="93"/>
    <n v="216366733"/>
    <s v="Adventure|Animation|Comedy|Family"/>
    <x v="99"/>
    <s v="Madagascar 3: Europe's Most WantedÂ "/>
    <x v="355"/>
    <n v="154"/>
    <s v="English"/>
    <s v="USA"/>
    <n v="145000000"/>
    <x v="5"/>
    <n v="6.9"/>
    <n v="71366733"/>
  </r>
  <r>
    <s v="Garry Marshall"/>
    <n v="108"/>
    <n v="111"/>
    <n v="108244774"/>
    <s v="Comedy|Family|Romance"/>
    <x v="213"/>
    <s v="The Princess DiariesÂ "/>
    <x v="356"/>
    <n v="301"/>
    <s v="English"/>
    <s v="USA"/>
    <n v="37000000"/>
    <x v="24"/>
    <n v="6.2"/>
    <n v="71244774"/>
  </r>
  <r>
    <s v="Rob Cohen"/>
    <n v="191"/>
    <n v="132"/>
    <n v="141204016"/>
    <s v="Action|Adventure|Thriller"/>
    <x v="214"/>
    <s v="xXxÂ "/>
    <x v="357"/>
    <n v="737"/>
    <s v="English"/>
    <s v="USA"/>
    <n v="70000000"/>
    <x v="19"/>
    <n v="5.8"/>
    <n v="71204016"/>
  </r>
  <r>
    <s v="Clint Eastwood"/>
    <n v="268"/>
    <n v="132"/>
    <n v="100422786"/>
    <s v="Drama|Sport"/>
    <x v="109"/>
    <s v="Million Dollar BabyÂ "/>
    <x v="358"/>
    <n v="1106"/>
    <s v="English"/>
    <s v="USA"/>
    <n v="30000000"/>
    <x v="14"/>
    <n v="8.1"/>
    <n v="70422786"/>
  </r>
  <r>
    <s v="Darren Lynn Bousman"/>
    <n v="210"/>
    <n v="121"/>
    <n v="80150343"/>
    <s v="Horror|Mystery"/>
    <x v="215"/>
    <s v="Saw IIIÂ "/>
    <x v="359"/>
    <n v="614"/>
    <s v="English"/>
    <s v="USA"/>
    <n v="10000000"/>
    <x v="27"/>
    <n v="6.2"/>
    <n v="70150343"/>
  </r>
  <r>
    <s v="Evan Goldberg"/>
    <n v="418"/>
    <n v="107"/>
    <n v="101470202"/>
    <s v="Comedy|Fantasy"/>
    <x v="75"/>
    <s v="This Is the EndÂ "/>
    <x v="360"/>
    <n v="669"/>
    <s v="English"/>
    <s v="USA"/>
    <n v="32000000"/>
    <x v="10"/>
    <n v="6.7"/>
    <n v="69470202"/>
  </r>
  <r>
    <s v="Luc Jacquet"/>
    <n v="169"/>
    <n v="80"/>
    <n v="77413017"/>
    <s v="Documentary"/>
    <x v="37"/>
    <s v="March of the PenguinsÂ "/>
    <x v="361"/>
    <n v="331"/>
    <s v="French"/>
    <s v="France"/>
    <n v="8000000"/>
    <x v="18"/>
    <n v="7.6"/>
    <n v="69413017"/>
  </r>
  <r>
    <s v="Raja Gosnell"/>
    <n v="138"/>
    <n v="86"/>
    <n v="153288182"/>
    <s v="Adventure|Comedy|Mystery"/>
    <x v="140"/>
    <s v="Scooby-DooÂ "/>
    <x v="362"/>
    <n v="521"/>
    <s v="English"/>
    <s v="USA"/>
    <n v="84000000"/>
    <x v="19"/>
    <n v="4.9000000000000004"/>
    <n v="69288182"/>
  </r>
  <r>
    <s v="Mark Waters"/>
    <n v="159"/>
    <n v="97"/>
    <n v="86049418"/>
    <s v="Comedy"/>
    <x v="216"/>
    <s v="Mean GirlsÂ "/>
    <x v="363"/>
    <n v="554"/>
    <s v="English"/>
    <s v="USA"/>
    <n v="17000000"/>
    <x v="14"/>
    <n v="7"/>
    <n v="69049418"/>
  </r>
  <r>
    <s v="Ang Lee"/>
    <n v="357"/>
    <n v="134"/>
    <n v="83025853"/>
    <s v="Drama|Romance"/>
    <x v="217"/>
    <s v="Brokeback MountainÂ "/>
    <x v="364"/>
    <n v="2254"/>
    <s v="English"/>
    <s v="USA"/>
    <n v="14000000"/>
    <x v="18"/>
    <n v="7.7"/>
    <n v="69025853"/>
  </r>
  <r>
    <s v="James DeMonaco"/>
    <n v="165"/>
    <n v="109"/>
    <n v="78845130"/>
    <s v="Action|Horror|Sci-Fi|Thriller"/>
    <x v="218"/>
    <s v="The Purge: Election YearÂ "/>
    <x v="365"/>
    <n v="94"/>
    <s v="English"/>
    <s v="France"/>
    <n v="10000000"/>
    <x v="9"/>
    <n v="6.1"/>
    <n v="68845130"/>
  </r>
  <r>
    <s v="Joel Schumacher"/>
    <n v="71"/>
    <n v="149"/>
    <n v="108706165"/>
    <s v="Crime|Drama|Thriller"/>
    <x v="110"/>
    <s v="A Time to KillÂ "/>
    <x v="366"/>
    <n v="236"/>
    <s v="English"/>
    <s v="USA"/>
    <n v="40000000"/>
    <x v="22"/>
    <n v="7.4"/>
    <n v="68706165"/>
  </r>
  <r>
    <s v="Andy Fickman"/>
    <n v="112"/>
    <n v="110"/>
    <n v="90636983"/>
    <s v="Comedy|Family|Sport"/>
    <x v="133"/>
    <s v="The Game PlanÂ "/>
    <x v="367"/>
    <n v="83"/>
    <s v="English"/>
    <s v="USA"/>
    <n v="22000000"/>
    <x v="35"/>
    <n v="6.2"/>
    <n v="68636983"/>
  </r>
  <r>
    <s v="David O. Russell"/>
    <n v="410"/>
    <n v="116"/>
    <n v="93571803"/>
    <s v="Biography|Drama|Sport"/>
    <x v="8"/>
    <s v="The FighterÂ "/>
    <x v="368"/>
    <n v="389"/>
    <s v="English"/>
    <s v="USA"/>
    <n v="25000000"/>
    <x v="21"/>
    <n v="7.9"/>
    <n v="68571803"/>
  </r>
  <r>
    <s v="Dan Scanlon"/>
    <n v="376"/>
    <n v="104"/>
    <n v="268488329"/>
    <s v="Adventure|Animation|Comedy|Family|Fantasy"/>
    <x v="48"/>
    <s v="Monsters UniversityÂ "/>
    <x v="369"/>
    <n v="265"/>
    <s v="English"/>
    <s v="USA"/>
    <n v="200000000"/>
    <x v="10"/>
    <n v="7.3"/>
    <n v="68488329"/>
  </r>
  <r>
    <s v="Wes Ball"/>
    <n v="297"/>
    <n v="113"/>
    <n v="102413606"/>
    <s v="Action|Mystery|Sci-Fi|Thriller"/>
    <x v="219"/>
    <s v="The Maze RunnerÂ "/>
    <x v="370"/>
    <n v="524"/>
    <s v="English"/>
    <s v="USA"/>
    <n v="34000000"/>
    <x v="12"/>
    <n v="6.8"/>
    <n v="68413606"/>
  </r>
  <r>
    <s v="Nicholas Meyer"/>
    <n v="148"/>
    <n v="116"/>
    <n v="78900000"/>
    <s v="Action|Adventure|Sci-Fi"/>
    <x v="170"/>
    <s v="Star Trek II: The Wrath of KhanÂ "/>
    <x v="371"/>
    <n v="359"/>
    <s v="English"/>
    <s v="USA"/>
    <n v="11000000"/>
    <x v="4"/>
    <n v="7.7"/>
    <n v="67900000"/>
  </r>
  <r>
    <s v="Ridley Scott"/>
    <n v="392"/>
    <n v="116"/>
    <n v="78900000"/>
    <s v="Horror|Sci-Fi"/>
    <x v="220"/>
    <s v="AlienÂ "/>
    <x v="372"/>
    <n v="1110"/>
    <s v="English"/>
    <s v="UK"/>
    <n v="11000000"/>
    <x v="50"/>
    <n v="8.5"/>
    <n v="67900000"/>
  </r>
  <r>
    <s v="John Badham"/>
    <n v="84"/>
    <n v="114"/>
    <n v="79568000"/>
    <s v="Sci-Fi|Thriller"/>
    <x v="6"/>
    <s v="WarGamesÂ "/>
    <x v="373"/>
    <n v="152"/>
    <s v="English"/>
    <s v="USA"/>
    <n v="12000000"/>
    <x v="15"/>
    <n v="7.1"/>
    <n v="67568000"/>
  </r>
  <r>
    <s v="Penny Marshall"/>
    <n v="41"/>
    <n v="128"/>
    <n v="107458785"/>
    <s v="Comedy|Drama|Sport"/>
    <x v="17"/>
    <s v="A League of Their OwnÂ "/>
    <x v="374"/>
    <n v="166"/>
    <s v="English"/>
    <s v="USA"/>
    <n v="40000000"/>
    <x v="31"/>
    <n v="7.2"/>
    <n v="67458785"/>
  </r>
  <r>
    <s v="Frank Coraci"/>
    <n v="173"/>
    <n v="107"/>
    <n v="137340146"/>
    <s v="Comedy|Drama|Fantasy|Romance"/>
    <x v="76"/>
    <s v="ClickÂ "/>
    <x v="375"/>
    <n v="685"/>
    <s v="English"/>
    <s v="USA"/>
    <n v="70000000"/>
    <x v="27"/>
    <n v="6.4"/>
    <n v="67340146"/>
  </r>
  <r>
    <s v="David Fincher"/>
    <n v="216"/>
    <n v="127"/>
    <n v="100125340"/>
    <s v="Crime|Drama|Mystery|Thriller"/>
    <x v="37"/>
    <s v="Se7enÂ "/>
    <x v="376"/>
    <n v="1080"/>
    <s v="English"/>
    <s v="USA"/>
    <n v="33000000"/>
    <x v="37"/>
    <n v="8.6"/>
    <n v="67125340"/>
  </r>
  <r>
    <s v="James Cameron"/>
    <n v="250"/>
    <n v="154"/>
    <n v="85200000"/>
    <s v="Action|Adventure|Sci-Fi"/>
    <x v="221"/>
    <s v="AliensÂ "/>
    <x v="377"/>
    <n v="1076"/>
    <s v="English"/>
    <s v="USA"/>
    <n v="18500000"/>
    <x v="36"/>
    <n v="8.4"/>
    <n v="66700000"/>
  </r>
  <r>
    <s v="Peyton Reed"/>
    <n v="183"/>
    <n v="106"/>
    <n v="118683135"/>
    <s v="Comedy|Drama|Romance"/>
    <x v="142"/>
    <s v="The Break-UpÂ "/>
    <x v="378"/>
    <n v="483"/>
    <s v="English"/>
    <s v="USA"/>
    <n v="52000000"/>
    <x v="27"/>
    <n v="5.8"/>
    <n v="66683135"/>
  </r>
  <r>
    <s v="Doug Liman"/>
    <n v="233"/>
    <n v="126"/>
    <n v="186336103"/>
    <s v="Action|Comedy|Crime|Romance|Thriller"/>
    <x v="145"/>
    <s v="Mr. &amp; Mrs. SmithÂ "/>
    <x v="379"/>
    <n v="798"/>
    <s v="English"/>
    <s v="USA"/>
    <n v="120000000"/>
    <x v="18"/>
    <n v="6.5"/>
    <n v="66336103"/>
  </r>
  <r>
    <s v="Steve Martino"/>
    <n v="233"/>
    <n v="88"/>
    <n v="161317423"/>
    <s v="Adventure|Animation|Comedy|Family"/>
    <x v="78"/>
    <s v="Ice Age: Continental DriftÂ "/>
    <x v="380"/>
    <n v="139"/>
    <s v="English"/>
    <s v="USA"/>
    <n v="95000000"/>
    <x v="5"/>
    <n v="6.6"/>
    <n v="66317423"/>
  </r>
  <r>
    <s v="Zack Snyder"/>
    <n v="733"/>
    <n v="143"/>
    <n v="291021565"/>
    <s v="Action|Adventure|Fantasy|Sci-Fi"/>
    <x v="179"/>
    <s v="Man of SteelÂ "/>
    <x v="381"/>
    <n v="2536"/>
    <s v="English"/>
    <s v="USA"/>
    <n v="225000000"/>
    <x v="10"/>
    <n v="7.2"/>
    <n v="66021565"/>
  </r>
  <r>
    <s v="Tobe Hooper"/>
    <n v="223"/>
    <n v="120"/>
    <n v="76600000"/>
    <s v="Fantasy|Horror"/>
    <x v="222"/>
    <s v="PoltergeistÂ "/>
    <x v="382"/>
    <n v="321"/>
    <s v="English"/>
    <s v="USA"/>
    <n v="10700000"/>
    <x v="4"/>
    <n v="7.4"/>
    <n v="65900000"/>
  </r>
  <r>
    <s v="Tobe Hooper"/>
    <n v="223"/>
    <n v="120"/>
    <n v="76600000"/>
    <s v="Fantasy|Horror"/>
    <x v="222"/>
    <s v="PoltergeistÂ "/>
    <x v="383"/>
    <n v="321"/>
    <s v="English"/>
    <s v="USA"/>
    <n v="10700000"/>
    <x v="4"/>
    <n v="7.4"/>
    <n v="65900000"/>
  </r>
  <r>
    <s v="Jonathan Liebesman"/>
    <n v="348"/>
    <n v="101"/>
    <n v="190871240"/>
    <s v="Action|Adventure|Comedy|Sci-Fi"/>
    <x v="223"/>
    <s v="Teenage Mutant Ninja TurtlesÂ "/>
    <x v="384"/>
    <n v="491"/>
    <s v="English"/>
    <s v="USA"/>
    <n v="125000000"/>
    <x v="12"/>
    <n v="5.9"/>
    <n v="65871240"/>
  </r>
  <r>
    <s v="Jonathan Liebesman"/>
    <n v="348"/>
    <n v="101"/>
    <n v="190871240"/>
    <s v="Action|Adventure|Comedy|Sci-Fi"/>
    <x v="223"/>
    <s v="Teenage Mutant Ninja TurtlesÂ "/>
    <x v="385"/>
    <n v="491"/>
    <s v="English"/>
    <s v="USA"/>
    <n v="125000000"/>
    <x v="12"/>
    <n v="5.9"/>
    <n v="65871240"/>
  </r>
  <r>
    <s v="Neil Burger"/>
    <n v="459"/>
    <n v="139"/>
    <n v="150832203"/>
    <s v="Adventure|Mystery|Sci-Fi"/>
    <x v="224"/>
    <s v="DivergentÂ "/>
    <x v="386"/>
    <n v="713"/>
    <s v="English"/>
    <s v="USA"/>
    <n v="85000000"/>
    <x v="12"/>
    <n v="6.7"/>
    <n v="65832203"/>
  </r>
  <r>
    <s v="Dean DeBlois"/>
    <n v="180"/>
    <n v="85"/>
    <n v="145771527"/>
    <s v="Adventure|Animation|Comedy|Drama|Family|Fantasy|Sci-Fi"/>
    <x v="136"/>
    <s v="Lilo &amp; StitchÂ "/>
    <x v="387"/>
    <n v="367"/>
    <s v="English"/>
    <s v="USA"/>
    <n v="80000000"/>
    <x v="19"/>
    <n v="7.2"/>
    <n v="65771527"/>
  </r>
  <r>
    <s v="Peter Weir"/>
    <n v="213"/>
    <n v="103"/>
    <n v="125603360"/>
    <s v="Comedy|Drama|Sci-Fi"/>
    <x v="225"/>
    <s v="The Truman ShowÂ "/>
    <x v="388"/>
    <n v="877"/>
    <s v="English"/>
    <s v="USA"/>
    <n v="60000000"/>
    <x v="40"/>
    <n v="8.1"/>
    <n v="65603360"/>
  </r>
  <r>
    <s v="Mimi Leder"/>
    <n v="125"/>
    <n v="120"/>
    <n v="140459099"/>
    <s v="Action|Drama|Romance|Sci-Fi|Thriller"/>
    <x v="37"/>
    <s v="Deep ImpactÂ "/>
    <x v="389"/>
    <n v="493"/>
    <s v="English"/>
    <s v="USA"/>
    <n v="75000000"/>
    <x v="40"/>
    <n v="6.1"/>
    <n v="65459099"/>
  </r>
  <r>
    <s v="Ivan Reitman"/>
    <n v="46"/>
    <n v="111"/>
    <n v="91457688"/>
    <s v="Action|Comedy|Crime"/>
    <x v="226"/>
    <s v="Kindergarten CopÂ "/>
    <x v="390"/>
    <n v="109"/>
    <s v="English"/>
    <s v="USA"/>
    <n v="26000000"/>
    <x v="17"/>
    <n v="6"/>
    <n v="65457688"/>
  </r>
  <r>
    <s v="Luke Greenfield"/>
    <n v="129"/>
    <n v="104"/>
    <n v="82389560"/>
    <s v="Comedy"/>
    <x v="227"/>
    <s v="Let's Be CopsÂ "/>
    <x v="391"/>
    <n v="147"/>
    <s v="English"/>
    <s v="USA"/>
    <n v="17000000"/>
    <x v="12"/>
    <n v="6.5"/>
    <n v="65389560"/>
  </r>
  <r>
    <s v="Gabor Csupo"/>
    <n v="181"/>
    <n v="96"/>
    <n v="82234139"/>
    <s v="Adventure|Drama|Family|Fantasy"/>
    <x v="228"/>
    <s v="Bridge to TerabithiaÂ "/>
    <x v="392"/>
    <n v="522"/>
    <s v="English"/>
    <s v="USA"/>
    <n v="17000000"/>
    <x v="35"/>
    <n v="7.2"/>
    <n v="65234139"/>
  </r>
  <r>
    <s v="Clint Eastwood"/>
    <n v="229"/>
    <n v="138"/>
    <n v="90135191"/>
    <s v="Crime|Drama|Mystery|Thriller"/>
    <x v="229"/>
    <s v="Mystic RiverÂ "/>
    <x v="393"/>
    <n v="935"/>
    <s v="English"/>
    <s v="USA"/>
    <n v="25000000"/>
    <x v="13"/>
    <n v="8"/>
    <n v="65135191"/>
  </r>
  <r>
    <s v="Ben Falcone"/>
    <n v="148"/>
    <n v="100"/>
    <n v="84518155"/>
    <s v="Comedy"/>
    <x v="152"/>
    <s v="TammyÂ "/>
    <x v="394"/>
    <n v="144"/>
    <s v="English"/>
    <s v="USA"/>
    <n v="20000000"/>
    <x v="12"/>
    <n v="4.9000000000000004"/>
    <n v="64518155"/>
  </r>
  <r>
    <s v="Brad Bird"/>
    <n v="432"/>
    <n v="133"/>
    <n v="209364921"/>
    <s v="Action|Adventure|Thriller"/>
    <x v="57"/>
    <s v="Mission: Impossible - Ghost ProtocolÂ "/>
    <x v="395"/>
    <n v="512"/>
    <s v="English"/>
    <s v="USA"/>
    <n v="145000000"/>
    <x v="34"/>
    <n v="7.4"/>
    <n v="64364921"/>
  </r>
  <r>
    <s v="David Zucker"/>
    <n v="43"/>
    <n v="85"/>
    <n v="86930411"/>
    <s v="Comedy|Crime"/>
    <x v="230"/>
    <s v="The Naked Gun 2Â½: The Smell of FearÂ "/>
    <x v="396"/>
    <n v="87"/>
    <s v="English"/>
    <s v="USA"/>
    <n v="23000000"/>
    <x v="44"/>
    <n v="6.8"/>
    <n v="63930411"/>
  </r>
  <r>
    <s v="Genndy Tartakovsky"/>
    <n v="256"/>
    <n v="91"/>
    <n v="148313048"/>
    <s v="Animation|Comedy|Family|Fantasy"/>
    <x v="48"/>
    <s v="Hotel TransylvaniaÂ "/>
    <x v="397"/>
    <n v="168"/>
    <s v="English"/>
    <s v="USA"/>
    <n v="85000000"/>
    <x v="5"/>
    <n v="7.1"/>
    <n v="63313048"/>
  </r>
  <r>
    <s v="Tim Story"/>
    <n v="91"/>
    <n v="102"/>
    <n v="75074950"/>
    <s v="Comedy|Drama"/>
    <x v="191"/>
    <s v="BarbershopÂ "/>
    <x v="398"/>
    <n v="156"/>
    <s v="English"/>
    <s v="USA"/>
    <n v="12000000"/>
    <x v="19"/>
    <n v="6.3"/>
    <n v="63074950"/>
  </r>
  <r>
    <s v="Quentin Tarantino"/>
    <n v="765"/>
    <n v="165"/>
    <n v="162804648"/>
    <s v="Drama|Western"/>
    <x v="2"/>
    <s v="Django UnchainedÂ "/>
    <x v="399"/>
    <n v="1193"/>
    <s v="English"/>
    <s v="USA"/>
    <n v="100000000"/>
    <x v="5"/>
    <n v="8.5"/>
    <n v="62804648"/>
  </r>
  <r>
    <s v="Robert Zemeckis"/>
    <n v="449"/>
    <n v="138"/>
    <n v="93749203"/>
    <s v="Drama|Thriller"/>
    <x v="231"/>
    <s v="FlightÂ "/>
    <x v="400"/>
    <n v="491"/>
    <s v="English"/>
    <s v="USA"/>
    <n v="31000000"/>
    <x v="5"/>
    <n v="7.3"/>
    <n v="62749203"/>
  </r>
  <r>
    <s v="Alexander Payne"/>
    <n v="549"/>
    <n v="115"/>
    <n v="82624961"/>
    <s v="Comedy|Drama"/>
    <x v="114"/>
    <s v="The DescendantsÂ "/>
    <x v="401"/>
    <n v="439"/>
    <s v="English"/>
    <s v="USA"/>
    <n v="20000000"/>
    <x v="34"/>
    <n v="7.3"/>
    <n v="62624961"/>
  </r>
  <r>
    <s v="James DeMonaco"/>
    <n v="285"/>
    <n v="103"/>
    <n v="71519230"/>
    <s v="Action|Horror|Sci-Fi|Thriller"/>
    <x v="232"/>
    <s v="The Purge: AnarchyÂ "/>
    <x v="402"/>
    <n v="244"/>
    <s v="English"/>
    <s v="USA"/>
    <n v="9000000"/>
    <x v="12"/>
    <n v="6.5"/>
    <n v="62519230"/>
  </r>
  <r>
    <s v="James Wan"/>
    <n v="300"/>
    <n v="134"/>
    <n v="102310175"/>
    <s v="Horror|Mystery|Thriller"/>
    <x v="233"/>
    <s v="The Conjuring 2Â "/>
    <x v="403"/>
    <n v="279"/>
    <s v="English"/>
    <s v="USA"/>
    <n v="40000000"/>
    <x v="9"/>
    <n v="7.8"/>
    <n v="62310175"/>
  </r>
  <r>
    <s v="David Zucker"/>
    <n v="151"/>
    <n v="84"/>
    <n v="110000082"/>
    <s v="Comedy"/>
    <x v="234"/>
    <s v="Scary Movie 3Â "/>
    <x v="404"/>
    <n v="347"/>
    <s v="English"/>
    <s v="USA"/>
    <n v="48000000"/>
    <x v="13"/>
    <n v="5.5"/>
    <n v="62000082"/>
  </r>
  <r>
    <s v="Guy Ritchie"/>
    <n v="382"/>
    <n v="129"/>
    <n v="186830669"/>
    <s v="Action|Adventure|Crime|Mystery|Thriller"/>
    <x v="31"/>
    <s v="Sherlock Holmes: A Game of ShadowsÂ "/>
    <x v="405"/>
    <n v="412"/>
    <s v="English"/>
    <s v="USA"/>
    <n v="125000000"/>
    <x v="34"/>
    <n v="7.5"/>
    <n v="61830669"/>
  </r>
  <r>
    <s v="Donald Petrie"/>
    <n v="140"/>
    <n v="109"/>
    <n v="106807667"/>
    <s v="Action|Comedy|Crime|Romance"/>
    <x v="235"/>
    <s v="Miss CongenialityÂ "/>
    <x v="406"/>
    <n v="370"/>
    <s v="English"/>
    <s v="USA"/>
    <n v="45000000"/>
    <x v="42"/>
    <n v="6.2"/>
    <n v="61807667"/>
  </r>
  <r>
    <s v="Ron Howard"/>
    <n v="43"/>
    <n v="111"/>
    <n v="69800000"/>
    <s v="Comedy|Fantasy|Romance"/>
    <x v="17"/>
    <s v="SplashÂ "/>
    <x v="407"/>
    <n v="99"/>
    <s v="English"/>
    <s v="USA"/>
    <n v="8000000"/>
    <x v="25"/>
    <n v="6.2"/>
    <n v="61800000"/>
  </r>
  <r>
    <s v="Peter Lord"/>
    <n v="187"/>
    <n v="84"/>
    <n v="106793915"/>
    <s v="Adventure|Animation|Comedy|Drama|Family"/>
    <x v="236"/>
    <s v="Chicken RunÂ "/>
    <x v="408"/>
    <n v="358"/>
    <s v="English"/>
    <s v="UK"/>
    <n v="45000000"/>
    <x v="42"/>
    <n v="7"/>
    <n v="61793915"/>
  </r>
  <r>
    <s v="Roland Emmerich"/>
    <n v="239"/>
    <n v="124"/>
    <n v="186739919"/>
    <s v="Action|Adventure|Sci-Fi|Thriller"/>
    <x v="217"/>
    <s v="The Day After TomorrowÂ "/>
    <x v="409"/>
    <n v="1159"/>
    <s v="English"/>
    <s v="USA"/>
    <n v="125000000"/>
    <x v="14"/>
    <n v="6.4"/>
    <n v="61739919"/>
  </r>
  <r>
    <s v="Michael Bay"/>
    <n v="167"/>
    <n v="153"/>
    <n v="201573391"/>
    <s v="Action|Adventure|Sci-Fi|Thriller"/>
    <x v="20"/>
    <s v="ArmageddonÂ "/>
    <x v="410"/>
    <n v="1171"/>
    <s v="English"/>
    <s v="USA"/>
    <n v="140000000"/>
    <x v="40"/>
    <n v="6.6"/>
    <n v="61573391"/>
  </r>
  <r>
    <s v="Doug Liman"/>
    <n v="249"/>
    <n v="119"/>
    <n v="121468960"/>
    <s v="Action|Mystery|Thriller"/>
    <x v="85"/>
    <s v="The Bourne IdentityÂ "/>
    <x v="411"/>
    <n v="849"/>
    <s v="English"/>
    <s v="USA"/>
    <n v="60000000"/>
    <x v="19"/>
    <n v="7.9"/>
    <n v="61468960"/>
  </r>
  <r>
    <s v="James DeMonaco"/>
    <n v="361"/>
    <n v="85"/>
    <n v="64423650"/>
    <s v="Horror|Sci-Fi|Thriller"/>
    <x v="237"/>
    <s v="The PurgeÂ "/>
    <x v="412"/>
    <n v="578"/>
    <s v="English"/>
    <s v="USA"/>
    <n v="3000000"/>
    <x v="10"/>
    <n v="5.7"/>
    <n v="61423650"/>
  </r>
  <r>
    <s v="Robert Stromberg"/>
    <n v="401"/>
    <n v="97"/>
    <n v="241407328"/>
    <s v="Action|Adventure|Family|Fantasy|Romance"/>
    <x v="168"/>
    <s v="MaleficentÂ "/>
    <x v="413"/>
    <n v="634"/>
    <s v="English"/>
    <s v="USA"/>
    <n v="180000000"/>
    <x v="12"/>
    <n v="7"/>
    <n v="61407328"/>
  </r>
  <r>
    <s v="David Gordon Green"/>
    <n v="232"/>
    <n v="117"/>
    <n v="87341380"/>
    <s v="Action|Comedy|Crime"/>
    <x v="173"/>
    <s v="Pineapple ExpressÂ "/>
    <x v="414"/>
    <n v="374"/>
    <s v="English"/>
    <s v="USA"/>
    <n v="27000000"/>
    <x v="8"/>
    <n v="7"/>
    <n v="60341380"/>
  </r>
  <r>
    <s v="Neil Jordan"/>
    <n v="63"/>
    <n v="112"/>
    <n v="62549000"/>
    <s v="Crime|Drama|Romance|Thriller"/>
    <x v="118"/>
    <s v="The Crying GameÂ "/>
    <x v="415"/>
    <n v="148"/>
    <s v="English"/>
    <s v="UK"/>
    <n v="2300000"/>
    <x v="31"/>
    <n v="7.3"/>
    <n v="60249000"/>
  </r>
  <r>
    <s v="Tom Shadyac"/>
    <n v="61"/>
    <n v="78"/>
    <n v="72217000"/>
    <s v="Comedy"/>
    <x v="238"/>
    <s v="Ace Ventura: Pet DetectiveÂ "/>
    <x v="416"/>
    <n v="242"/>
    <s v="English"/>
    <s v="USA"/>
    <n v="12000000"/>
    <x v="6"/>
    <n v="6.9"/>
    <n v="60217000"/>
  </r>
  <r>
    <s v="M. Night Shyamalan"/>
    <n v="371"/>
    <n v="94"/>
    <n v="65069140"/>
    <s v="Horror|Thriller"/>
    <x v="239"/>
    <s v="The VisitÂ "/>
    <x v="417"/>
    <n v="455"/>
    <s v="English"/>
    <s v="USA"/>
    <n v="5000000"/>
    <x v="1"/>
    <n v="6.2"/>
    <n v="60069140"/>
  </r>
  <r>
    <s v="D.J. Caruso"/>
    <n v="253"/>
    <n v="105"/>
    <n v="80050171"/>
    <s v="Drama|Mystery|Thriller"/>
    <x v="240"/>
    <s v="DisturbiaÂ "/>
    <x v="418"/>
    <n v="491"/>
    <s v="English"/>
    <s v="USA"/>
    <n v="20000000"/>
    <x v="35"/>
    <n v="6.9"/>
    <n v="60050171"/>
  </r>
  <r>
    <s v="D.J. Caruso"/>
    <n v="253"/>
    <n v="105"/>
    <n v="80050171"/>
    <s v="Drama|Mystery|Thriller"/>
    <x v="240"/>
    <s v="DisturbiaÂ "/>
    <x v="419"/>
    <n v="491"/>
    <s v="English"/>
    <s v="USA"/>
    <n v="20000000"/>
    <x v="35"/>
    <n v="6.9"/>
    <n v="60050171"/>
  </r>
  <r>
    <s v="Phillip Noyce"/>
    <n v="42"/>
    <n v="141"/>
    <n v="122012710"/>
    <s v="Action|Crime|Drama|Thriller"/>
    <x v="3"/>
    <s v="Clear and Present DangerÂ "/>
    <x v="420"/>
    <n v="133"/>
    <s v="English"/>
    <s v="USA"/>
    <n v="62000000"/>
    <x v="6"/>
    <n v="6.9"/>
    <n v="60012710"/>
  </r>
  <r>
    <s v="Jon M. Chu"/>
    <n v="84"/>
    <n v="115"/>
    <n v="73000942"/>
    <s v="Documentary|Music"/>
    <x v="241"/>
    <s v="Justin Bieber: Never Say NeverÂ "/>
    <x v="421"/>
    <n v="233"/>
    <s v="English"/>
    <s v="USA"/>
    <n v="13000000"/>
    <x v="34"/>
    <n v="1.6"/>
    <n v="60000942"/>
  </r>
  <r>
    <s v="Howard Zieff"/>
    <n v="25"/>
    <n v="109"/>
    <n v="69800000"/>
    <s v="Comedy|War"/>
    <x v="68"/>
    <s v="Private BenjaminÂ "/>
    <x v="422"/>
    <n v="60"/>
    <s v="English"/>
    <s v="USA"/>
    <n v="10000000"/>
    <x v="16"/>
    <n v="6.1"/>
    <n v="59800000"/>
  </r>
  <r>
    <s v="Timur Bekmambetov"/>
    <n v="316"/>
    <n v="110"/>
    <n v="134568845"/>
    <s v="Action|Crime|Fantasy|Thriller"/>
    <x v="168"/>
    <s v="WantedÂ "/>
    <x v="423"/>
    <n v="713"/>
    <s v="English"/>
    <s v="USA"/>
    <n v="75000000"/>
    <x v="8"/>
    <n v="6.7"/>
    <n v="59568845"/>
  </r>
  <r>
    <s v="Alexander Payne"/>
    <n v="285"/>
    <n v="126"/>
    <n v="71502303"/>
    <s v="Adventure|Comedy|Drama|Romance"/>
    <x v="242"/>
    <s v="SidewaysÂ "/>
    <x v="424"/>
    <n v="835"/>
    <s v="English"/>
    <s v="USA"/>
    <n v="12000000"/>
    <x v="14"/>
    <n v="7.5"/>
    <n v="59502303"/>
  </r>
  <r>
    <s v="Leonard Nimoy"/>
    <n v="110"/>
    <n v="105"/>
    <n v="76400000"/>
    <s v="Action|Adventure|Sci-Fi"/>
    <x v="170"/>
    <s v="Star Trek III: The Search for SpockÂ "/>
    <x v="425"/>
    <n v="192"/>
    <s v="English"/>
    <s v="USA"/>
    <n v="17000000"/>
    <x v="25"/>
    <n v="6.6"/>
    <n v="59400000"/>
  </r>
  <r>
    <s v="Jeff Tremaine"/>
    <n v="106"/>
    <n v="87"/>
    <n v="64267897"/>
    <s v="Comedy|Documentary"/>
    <x v="147"/>
    <s v="Jackass: The MovieÂ "/>
    <x v="426"/>
    <n v="327"/>
    <s v="English"/>
    <s v="USA"/>
    <n v="5000000"/>
    <x v="19"/>
    <n v="6.6"/>
    <n v="59267897"/>
  </r>
  <r>
    <s v="Michael Bay"/>
    <n v="122"/>
    <n v="136"/>
    <n v="134006721"/>
    <s v="Action|Adventure|Thriller"/>
    <x v="209"/>
    <s v="The RockÂ "/>
    <x v="427"/>
    <n v="415"/>
    <s v="English"/>
    <s v="USA"/>
    <n v="75000000"/>
    <x v="22"/>
    <n v="7.4"/>
    <n v="59006721"/>
  </r>
  <r>
    <s v="Jason Reitman"/>
    <n v="391"/>
    <n v="108"/>
    <n v="83813460"/>
    <s v="Drama|Romance"/>
    <x v="19"/>
    <s v="Up in the AirÂ "/>
    <x v="428"/>
    <n v="452"/>
    <s v="English"/>
    <s v="USA"/>
    <n v="25000000"/>
    <x v="0"/>
    <n v="7.4"/>
    <n v="58813460"/>
  </r>
  <r>
    <s v="Michael Bay"/>
    <n v="191"/>
    <n v="184"/>
    <n v="198539855"/>
    <s v="Action|Drama|History|Romance|War"/>
    <x v="243"/>
    <s v="Pearl HarborÂ "/>
    <x v="429"/>
    <n v="1999"/>
    <s v="English"/>
    <s v="USA"/>
    <n v="140000000"/>
    <x v="24"/>
    <n v="6.1"/>
    <n v="58539855"/>
  </r>
  <r>
    <s v="Garry Marshall"/>
    <n v="186"/>
    <n v="125"/>
    <n v="110476776"/>
    <s v="Comedy|Romance"/>
    <x v="13"/>
    <s v="Valentine's DayÂ "/>
    <x v="430"/>
    <n v="211"/>
    <s v="English"/>
    <s v="USA"/>
    <n v="52000000"/>
    <x v="21"/>
    <n v="5.7"/>
    <n v="58476776"/>
  </r>
  <r>
    <s v="Peyton Reed"/>
    <n v="139"/>
    <n v="98"/>
    <n v="68353550"/>
    <s v="Comedy|Sport"/>
    <x v="244"/>
    <s v="Bring It OnÂ "/>
    <x v="431"/>
    <n v="385"/>
    <s v="English"/>
    <s v="USA"/>
    <n v="10000000"/>
    <x v="42"/>
    <n v="5.9"/>
    <n v="58353550"/>
  </r>
  <r>
    <s v="Tim Burton"/>
    <n v="109"/>
    <n v="92"/>
    <n v="73326666"/>
    <s v="Comedy|Fantasy"/>
    <x v="245"/>
    <s v="BeetlejuiceÂ "/>
    <x v="432"/>
    <n v="306"/>
    <s v="English"/>
    <s v="USA"/>
    <n v="15000000"/>
    <x v="41"/>
    <n v="7.5"/>
    <n v="58326666"/>
  </r>
  <r>
    <s v="Peter Segal"/>
    <n v="94"/>
    <n v="109"/>
    <n v="123307945"/>
    <s v="Comedy|Romance|Sci-Fi"/>
    <x v="246"/>
    <s v="Nutty Professor II: The KlumpsÂ "/>
    <x v="433"/>
    <n v="171"/>
    <s v="English"/>
    <s v="USA"/>
    <n v="65000000"/>
    <x v="42"/>
    <n v="4.3"/>
    <n v="58307945"/>
  </r>
  <r>
    <s v="Adam McKay"/>
    <n v="181"/>
    <n v="98"/>
    <n v="84136909"/>
    <s v="Comedy"/>
    <x v="247"/>
    <s v="Anchorman: The Legend of Ron BurgundyÂ "/>
    <x v="434"/>
    <n v="577"/>
    <s v="English"/>
    <s v="USA"/>
    <n v="26000000"/>
    <x v="14"/>
    <n v="7.2"/>
    <n v="58136909"/>
  </r>
  <r>
    <s v="Mike Mitchell"/>
    <n v="91"/>
    <n v="87"/>
    <n v="133103929"/>
    <s v="Adventure|Animation|Comedy|Family|Fantasy|Music"/>
    <x v="46"/>
    <s v="Alvin and the Chipmunks: ChipwreckedÂ "/>
    <x v="435"/>
    <n v="56"/>
    <s v="English"/>
    <s v="USA"/>
    <n v="75000000"/>
    <x v="34"/>
    <n v="4.4000000000000004"/>
    <n v="58103929"/>
  </r>
  <r>
    <s v="Mike McCoy"/>
    <n v="216"/>
    <n v="110"/>
    <n v="70011073"/>
    <s v="Action|Adventure|Drama|Thriller|War"/>
    <x v="248"/>
    <s v="Act of ValorÂ "/>
    <x v="436"/>
    <n v="349"/>
    <s v="English"/>
    <s v="USA"/>
    <n v="12000000"/>
    <x v="5"/>
    <n v="6.5"/>
    <n v="58011073"/>
  </r>
  <r>
    <s v="Don Hall"/>
    <n v="384"/>
    <n v="102"/>
    <n v="222487711"/>
    <s v="Action|Adventure|Animation|Comedy|Drama|Family|Sci-Fi"/>
    <x v="249"/>
    <s v="Big Hero 6Â "/>
    <x v="437"/>
    <n v="433"/>
    <s v="English"/>
    <s v="USA"/>
    <n v="165000000"/>
    <x v="12"/>
    <n v="7.9"/>
    <n v="57487711"/>
  </r>
  <r>
    <s v="Tyler Perry"/>
    <n v="46"/>
    <n v="107"/>
    <n v="63231524"/>
    <s v="Comedy|Drama|Romance"/>
    <x v="250"/>
    <s v="Madea's Family ReunionÂ "/>
    <x v="438"/>
    <n v="137"/>
    <s v="English"/>
    <s v="USA"/>
    <n v="6000000"/>
    <x v="27"/>
    <n v="5"/>
    <n v="57231524"/>
  </r>
  <r>
    <s v="Josh Gordon"/>
    <n v="191"/>
    <n v="93"/>
    <n v="118153533"/>
    <s v="Comedy|Sport"/>
    <x v="139"/>
    <s v="Blades of GloryÂ "/>
    <x v="439"/>
    <n v="246"/>
    <s v="English"/>
    <s v="USA"/>
    <n v="61000000"/>
    <x v="35"/>
    <n v="6.3"/>
    <n v="57153533"/>
  </r>
  <r>
    <s v="Adam Shankman"/>
    <n v="125"/>
    <n v="95"/>
    <n v="113006880"/>
    <s v="Action|Comedy|Drama|Family|Thriller"/>
    <x v="214"/>
    <s v="The PacifierÂ "/>
    <x v="440"/>
    <n v="225"/>
    <s v="English"/>
    <s v="Canada"/>
    <n v="56000000"/>
    <x v="18"/>
    <n v="5.5"/>
    <n v="57006880"/>
  </r>
  <r>
    <s v="David Fincher"/>
    <n v="556"/>
    <n v="120"/>
    <n v="96917897"/>
    <s v="Biography|Drama"/>
    <x v="251"/>
    <s v="The Social NetworkÂ "/>
    <x v="441"/>
    <n v="696"/>
    <s v="English"/>
    <s v="USA"/>
    <n v="40000000"/>
    <x v="21"/>
    <n v="7.7"/>
    <n v="56917897"/>
  </r>
  <r>
    <s v="Dan Trachtenberg"/>
    <n v="411"/>
    <n v="104"/>
    <n v="71897215"/>
    <s v="Drama|Horror|Mystery|Sci-Fi|Thriller"/>
    <x v="13"/>
    <s v="10 Cloverfield LaneÂ "/>
    <x v="442"/>
    <n v="440"/>
    <s v="English"/>
    <s v="USA"/>
    <n v="15000000"/>
    <x v="9"/>
    <n v="7.3"/>
    <n v="56897215"/>
  </r>
  <r>
    <s v="Eric Brevig"/>
    <n v="201"/>
    <n v="93"/>
    <n v="101702060"/>
    <s v="Action|Adventure|Family|Fantasy|Sci-Fi"/>
    <x v="228"/>
    <s v="Journey to the Center of the EarthÂ "/>
    <x v="443"/>
    <n v="212"/>
    <s v="English"/>
    <s v="USA"/>
    <n v="45000000"/>
    <x v="8"/>
    <n v="5.8"/>
    <n v="56702060"/>
  </r>
  <r>
    <s v="Tim Burton"/>
    <n v="276"/>
    <n v="115"/>
    <n v="206456431"/>
    <s v="Adventure|Comedy|Family|Fantasy"/>
    <x v="36"/>
    <s v="Charlie and the Chocolate FactoryÂ "/>
    <x v="444"/>
    <n v="1361"/>
    <s v="English"/>
    <s v="USA"/>
    <n v="150000000"/>
    <x v="18"/>
    <n v="6.7"/>
    <n v="56456431"/>
  </r>
  <r>
    <s v="Ron Howard"/>
    <n v="79"/>
    <n v="139"/>
    <n v="136448821"/>
    <s v="Crime|Thriller"/>
    <x v="252"/>
    <s v="RansomÂ "/>
    <x v="445"/>
    <n v="158"/>
    <s v="English"/>
    <s v="USA"/>
    <n v="80000000"/>
    <x v="22"/>
    <n v="6.6"/>
    <n v="56448821"/>
  </r>
  <r>
    <s v="Brad Bird"/>
    <n v="318"/>
    <n v="111"/>
    <n v="206435493"/>
    <s v="Animation|Comedy|Family|Fantasy"/>
    <x v="253"/>
    <s v="RatatouilleÂ "/>
    <x v="446"/>
    <n v="626"/>
    <s v="English"/>
    <s v="USA"/>
    <n v="150000000"/>
    <x v="35"/>
    <n v="8"/>
    <n v="56435493"/>
  </r>
  <r>
    <s v="Harold Ramis"/>
    <n v="147"/>
    <n v="101"/>
    <n v="70906973"/>
    <s v="Comedy|Fantasy|Romance"/>
    <x v="64"/>
    <s v="Groundhog DayÂ "/>
    <x v="447"/>
    <n v="609"/>
    <s v="English"/>
    <s v="USA"/>
    <n v="14600000"/>
    <x v="11"/>
    <n v="8.1"/>
    <n v="56306973"/>
  </r>
  <r>
    <s v="Sydney Pollack"/>
    <n v="66"/>
    <n v="161"/>
    <n v="87100000"/>
    <s v="Biography|Drama|Romance"/>
    <x v="157"/>
    <s v="Out of AfricaÂ "/>
    <x v="448"/>
    <n v="200"/>
    <s v="English"/>
    <s v="USA"/>
    <n v="31000000"/>
    <x v="30"/>
    <n v="7.2"/>
    <n v="56100000"/>
  </r>
  <r>
    <s v="Oliver Stone"/>
    <n v="72"/>
    <n v="145"/>
    <n v="70001698"/>
    <s v="Biography|Drama|War"/>
    <x v="57"/>
    <s v="Born on the Fourth of JulyÂ "/>
    <x v="449"/>
    <n v="173"/>
    <s v="English"/>
    <s v="USA"/>
    <n v="14000000"/>
    <x v="26"/>
    <n v="7.2"/>
    <n v="56001698"/>
  </r>
  <r>
    <s v="Donald Petrie"/>
    <n v="140"/>
    <n v="116"/>
    <n v="105807520"/>
    <s v="Comedy|Romance"/>
    <x v="254"/>
    <s v="How to Lose a Guy in 10 DaysÂ "/>
    <x v="450"/>
    <n v="357"/>
    <s v="English"/>
    <s v="USA"/>
    <n v="50000000"/>
    <x v="13"/>
    <n v="6.4"/>
    <n v="55807520"/>
  </r>
  <r>
    <s v="Alan J. Pakula"/>
    <n v="43"/>
    <n v="141"/>
    <n v="100768056"/>
    <s v="Crime|Drama|Mystery|Thriller"/>
    <x v="231"/>
    <s v="The Pelican BriefÂ "/>
    <x v="451"/>
    <n v="89"/>
    <s v="English"/>
    <s v="USA"/>
    <n v="45000000"/>
    <x v="11"/>
    <n v="6.5"/>
    <n v="55768056"/>
  </r>
  <r>
    <s v="Kathryn Bigelow"/>
    <n v="558"/>
    <n v="157"/>
    <n v="95720716"/>
    <s v="Drama|History|Thriller"/>
    <x v="91"/>
    <s v="Zero Dark ThirtyÂ "/>
    <x v="452"/>
    <n v="640"/>
    <s v="English"/>
    <s v="USA"/>
    <n v="40000000"/>
    <x v="5"/>
    <n v="7.4"/>
    <n v="55720716"/>
  </r>
  <r>
    <s v="John Lee Hancock"/>
    <n v="92"/>
    <n v="127"/>
    <n v="75597042"/>
    <s v="Drama|Family|Sport"/>
    <x v="255"/>
    <s v="The RookieÂ "/>
    <x v="453"/>
    <n v="174"/>
    <s v="English"/>
    <s v="USA"/>
    <n v="20000000"/>
    <x v="19"/>
    <n v="7"/>
    <n v="55597042"/>
  </r>
  <r>
    <s v="Stephen Hillenburg"/>
    <n v="89"/>
    <n v="87"/>
    <n v="85416609"/>
    <s v="Adventure|Animation|Comedy|Family|Fantasy"/>
    <x v="44"/>
    <s v="The SpongeBob SquarePants MovieÂ "/>
    <x v="454"/>
    <n v="186"/>
    <s v="English"/>
    <s v="USA"/>
    <n v="30000000"/>
    <x v="14"/>
    <n v="7"/>
    <n v="55416609"/>
  </r>
  <r>
    <s v="Robert Zemeckis"/>
    <n v="185"/>
    <n v="130"/>
    <n v="155370362"/>
    <s v="Drama|Fantasy|Horror|Mystery|Thriller"/>
    <x v="3"/>
    <s v="What Lies BeneathÂ "/>
    <x v="455"/>
    <n v="683"/>
    <s v="English"/>
    <s v="USA"/>
    <n v="100000000"/>
    <x v="42"/>
    <n v="6.6"/>
    <n v="55370362"/>
  </r>
  <r>
    <s v="Christopher Nolan"/>
    <n v="478"/>
    <n v="128"/>
    <n v="205343774"/>
    <s v="Action|Adventure"/>
    <x v="8"/>
    <s v="Batman BeginsÂ "/>
    <x v="456"/>
    <n v="2685"/>
    <s v="English"/>
    <s v="USA"/>
    <n v="150000000"/>
    <x v="18"/>
    <n v="8.3000000000000007"/>
    <n v="55343774"/>
  </r>
  <r>
    <s v="Jim Gillespie"/>
    <n v="140"/>
    <n v="99"/>
    <n v="72219395"/>
    <s v="Horror|Mystery|Thriller"/>
    <x v="50"/>
    <s v="I Know What You Did Last SummerÂ "/>
    <x v="457"/>
    <n v="419"/>
    <s v="English"/>
    <s v="USA"/>
    <n v="17000000"/>
    <x v="2"/>
    <n v="5.6"/>
    <n v="55219395"/>
  </r>
  <r>
    <s v="Ben Affleck"/>
    <n v="378"/>
    <n v="150"/>
    <n v="92173235"/>
    <s v="Crime|Drama|Thriller"/>
    <x v="256"/>
    <s v="The TownÂ "/>
    <x v="458"/>
    <n v="420"/>
    <s v="English"/>
    <s v="USA"/>
    <n v="37000000"/>
    <x v="21"/>
    <n v="7.6"/>
    <n v="55173235"/>
  </r>
  <r>
    <s v="Garry Marshall"/>
    <n v="77"/>
    <n v="113"/>
    <n v="95149435"/>
    <s v="Comedy|Family|Romance"/>
    <x v="213"/>
    <s v="The Princess Diaries 2: Royal EngagementÂ "/>
    <x v="459"/>
    <n v="152"/>
    <s v="English"/>
    <s v="USA"/>
    <n v="40000000"/>
    <x v="14"/>
    <n v="5.7"/>
    <n v="55149435"/>
  </r>
  <r>
    <s v="Scott Derrickson"/>
    <n v="233"/>
    <n v="122"/>
    <n v="75072454"/>
    <s v="Drama|Horror|Thriller"/>
    <x v="205"/>
    <s v="The Exorcism of Emily RoseÂ "/>
    <x v="460"/>
    <n v="522"/>
    <s v="English"/>
    <s v="USA"/>
    <n v="20000000"/>
    <x v="18"/>
    <n v="6.7"/>
    <n v="55072454"/>
  </r>
  <r>
    <s v="Matt Reeves"/>
    <n v="459"/>
    <n v="85"/>
    <n v="80034302"/>
    <s v="Action|Adventure|Horror|Sci-Fi"/>
    <x v="257"/>
    <s v="CloverfieldÂ "/>
    <x v="461"/>
    <n v="2192"/>
    <s v="English"/>
    <s v="USA"/>
    <n v="25000000"/>
    <x v="8"/>
    <n v="7"/>
    <n v="55034302"/>
  </r>
  <r>
    <s v="Lasse HallstrÃ¶m"/>
    <n v="162"/>
    <n v="108"/>
    <n v="80014842"/>
    <s v="Drama|Romance|War"/>
    <x v="75"/>
    <s v="Dear JohnÂ "/>
    <x v="462"/>
    <n v="186"/>
    <s v="English"/>
    <s v="USA"/>
    <n v="25000000"/>
    <x v="21"/>
    <n v="6.3"/>
    <n v="55014842"/>
  </r>
  <r>
    <s v="Brian Helgeland"/>
    <n v="216"/>
    <n v="128"/>
    <n v="95001343"/>
    <s v="Biography|Drama|Sport"/>
    <x v="3"/>
    <s v="42Â "/>
    <x v="463"/>
    <n v="200"/>
    <s v="English"/>
    <s v="USA"/>
    <n v="40000000"/>
    <x v="10"/>
    <n v="7.5"/>
    <n v="55001343"/>
  </r>
  <r>
    <s v="George Cukor"/>
    <n v="82"/>
    <n v="170"/>
    <n v="72000000"/>
    <s v="Drama|Family|Musical|Romance"/>
    <x v="258"/>
    <s v="My Fair LadyÂ "/>
    <x v="464"/>
    <n v="258"/>
    <s v="English"/>
    <s v="USA"/>
    <n v="17000000"/>
    <x v="48"/>
    <n v="7.9"/>
    <n v="55000000"/>
  </r>
  <r>
    <s v="Michael Ritchie"/>
    <n v="29"/>
    <n v="94"/>
    <n v="79817937"/>
    <s v="Action|Adventure|Comedy|Fantasy|Mystery"/>
    <x v="259"/>
    <s v="The Golden ChildÂ "/>
    <x v="465"/>
    <n v="69"/>
    <s v="English"/>
    <s v="USA"/>
    <n v="25000000"/>
    <x v="36"/>
    <n v="5.9"/>
    <n v="54817937"/>
  </r>
  <r>
    <s v="Terence Young"/>
    <n v="129"/>
    <n v="130"/>
    <n v="63600000"/>
    <s v="Action|Adventure|Thriller"/>
    <x v="260"/>
    <s v="ThunderballÂ "/>
    <x v="466"/>
    <n v="275"/>
    <s v="English"/>
    <s v="UK"/>
    <n v="9000000"/>
    <x v="39"/>
    <n v="7"/>
    <n v="54600000"/>
  </r>
  <r>
    <s v="Paul Verhoeven"/>
    <n v="196"/>
    <n v="113"/>
    <n v="119412921"/>
    <s v="Action|Sci-Fi"/>
    <x v="261"/>
    <s v="Total RecallÂ "/>
    <x v="467"/>
    <n v="391"/>
    <s v="English"/>
    <s v="USA"/>
    <n v="65000000"/>
    <x v="17"/>
    <n v="7.5"/>
    <n v="54412921"/>
  </r>
  <r>
    <s v="Paul Verhoeven"/>
    <n v="196"/>
    <n v="113"/>
    <n v="119412921"/>
    <s v="Action|Sci-Fi"/>
    <x v="261"/>
    <s v="Total RecallÂ "/>
    <x v="467"/>
    <n v="391"/>
    <s v="English"/>
    <s v="USA"/>
    <n v="65000000"/>
    <x v="17"/>
    <n v="7.5"/>
    <n v="54412921"/>
  </r>
  <r>
    <s v="Richard Lester"/>
    <n v="121"/>
    <n v="116"/>
    <n v="108200000"/>
    <s v="Action|Adventure|Romance|Sci-Fi"/>
    <x v="262"/>
    <s v="Superman IIÂ "/>
    <x v="468"/>
    <n v="269"/>
    <s v="English"/>
    <s v="USA"/>
    <n v="54000000"/>
    <x v="16"/>
    <n v="6.8"/>
    <n v="54200000"/>
  </r>
  <r>
    <s v="M. Night Shyamalan"/>
    <n v="261"/>
    <n v="108"/>
    <n v="114195633"/>
    <s v="Drama|Mystery|Romance|Thriller"/>
    <x v="1"/>
    <s v="The VillageÂ "/>
    <x v="469"/>
    <n v="2003"/>
    <s v="English"/>
    <s v="USA"/>
    <n v="60000000"/>
    <x v="14"/>
    <n v="6.5"/>
    <n v="54195633"/>
  </r>
  <r>
    <s v="Nora Ephron"/>
    <n v="252"/>
    <n v="123"/>
    <n v="94125426"/>
    <s v="Biography|Drama|Romance"/>
    <x v="157"/>
    <s v="Julie &amp; JuliaÂ "/>
    <x v="470"/>
    <n v="277"/>
    <s v="English"/>
    <s v="USA"/>
    <n v="40000000"/>
    <x v="0"/>
    <n v="7"/>
    <n v="54125426"/>
  </r>
  <r>
    <s v="James Wan"/>
    <n v="287"/>
    <n v="103"/>
    <n v="55153403"/>
    <s v="Horror|Mystery|Thriller"/>
    <x v="263"/>
    <s v="SawÂ "/>
    <x v="471"/>
    <n v="1509"/>
    <s v="English"/>
    <s v="USA"/>
    <n v="1200000"/>
    <x v="14"/>
    <n v="7.7"/>
    <n v="53953403"/>
  </r>
  <r>
    <s v="Ken Kwapis"/>
    <n v="161"/>
    <n v="129"/>
    <n v="93952276"/>
    <s v="Comedy|Drama|Romance"/>
    <x v="264"/>
    <s v="He's Just Not That Into YouÂ "/>
    <x v="472"/>
    <n v="203"/>
    <s v="English"/>
    <s v="USA"/>
    <n v="40000000"/>
    <x v="0"/>
    <n v="6.4"/>
    <n v="53952276"/>
  </r>
  <r>
    <s v="Jon Turteltaub"/>
    <n v="39"/>
    <n v="98"/>
    <n v="68856263"/>
    <s v="Adventure|Comedy|Family|Sport"/>
    <x v="265"/>
    <s v="Cool RunningsÂ "/>
    <x v="473"/>
    <n v="97"/>
    <s v="English"/>
    <s v="USA"/>
    <n v="15000000"/>
    <x v="11"/>
    <n v="6.9"/>
    <n v="53856263"/>
  </r>
  <r>
    <s v="Dennis Dugan"/>
    <n v="139"/>
    <n v="101"/>
    <n v="133668525"/>
    <s v="Comedy"/>
    <x v="48"/>
    <s v="Grown Ups 2Â "/>
    <x v="474"/>
    <n v="255"/>
    <s v="English"/>
    <s v="USA"/>
    <n v="80000000"/>
    <x v="10"/>
    <n v="5.4"/>
    <n v="53668525"/>
  </r>
  <r>
    <s v="Michael Pressman"/>
    <n v="68"/>
    <n v="88"/>
    <n v="78656813"/>
    <s v="Action|Adventure|Comedy|Family|Sci-Fi"/>
    <x v="266"/>
    <s v="Teenage Mutant Ninja Turtles II: The Secret of the OozeÂ "/>
    <x v="475"/>
    <n v="93"/>
    <s v="English"/>
    <s v="USA"/>
    <n v="25000000"/>
    <x v="44"/>
    <n v="6"/>
    <n v="53656813"/>
  </r>
  <r>
    <s v="Carlos Saldanha"/>
    <n v="240"/>
    <n v="96"/>
    <n v="143618384"/>
    <s v="Adventure|Animation|Comedy|Family|Musical"/>
    <x v="213"/>
    <s v="RioÂ "/>
    <x v="476"/>
    <n v="186"/>
    <s v="English"/>
    <s v="USA"/>
    <n v="90000000"/>
    <x v="34"/>
    <n v="7"/>
    <n v="53618384"/>
  </r>
  <r>
    <s v="Peter Weir"/>
    <n v="83"/>
    <n v="112"/>
    <n v="65500000"/>
    <s v="Crime|Drama|Romance|Thriller"/>
    <x v="3"/>
    <s v="WitnessÂ "/>
    <x v="477"/>
    <n v="175"/>
    <s v="English"/>
    <s v="USA"/>
    <n v="12000000"/>
    <x v="30"/>
    <n v="7.4"/>
    <n v="53500000"/>
  </r>
  <r>
    <s v="Malcolm D. Lee"/>
    <n v="56"/>
    <n v="123"/>
    <n v="70492685"/>
    <s v="Comedy|Drama"/>
    <x v="267"/>
    <s v="The Best Man HolidayÂ "/>
    <x v="478"/>
    <n v="64"/>
    <s v="English"/>
    <s v="USA"/>
    <n v="17000000"/>
    <x v="10"/>
    <n v="6.7"/>
    <n v="53492685"/>
  </r>
  <r>
    <s v="John McTiernan"/>
    <n v="233"/>
    <n v="131"/>
    <n v="81350242"/>
    <s v="Action|Thriller"/>
    <x v="100"/>
    <s v="Die HardÂ "/>
    <x v="479"/>
    <n v="722"/>
    <s v="English"/>
    <s v="USA"/>
    <n v="28000000"/>
    <x v="41"/>
    <n v="8.1999999999999993"/>
    <n v="53350242"/>
  </r>
  <r>
    <s v="Robert Iscove"/>
    <n v="96"/>
    <n v="95"/>
    <n v="63319509"/>
    <s v="Comedy|Romance"/>
    <x v="129"/>
    <s v="She's All ThatÂ "/>
    <x v="480"/>
    <n v="389"/>
    <s v="English"/>
    <s v="USA"/>
    <n v="10000000"/>
    <x v="7"/>
    <n v="5.8"/>
    <n v="53319509"/>
  </r>
  <r>
    <s v="Hugh Hudson"/>
    <n v="90"/>
    <n v="125"/>
    <n v="58800000"/>
    <s v="Biography|Drama|Sport"/>
    <x v="268"/>
    <s v="Chariots of FireÂ "/>
    <x v="481"/>
    <n v="213"/>
    <s v="English"/>
    <s v="UK"/>
    <n v="5500000"/>
    <x v="23"/>
    <n v="7.2"/>
    <n v="53300000"/>
  </r>
  <r>
    <s v="Darren Lynn Bousman"/>
    <n v="190"/>
    <n v="96"/>
    <n v="63270259"/>
    <s v="Horror|Mystery"/>
    <x v="215"/>
    <s v="Saw IVÂ "/>
    <x v="482"/>
    <n v="319"/>
    <s v="English"/>
    <s v="USA"/>
    <n v="10000000"/>
    <x v="35"/>
    <n v="5.9"/>
    <n v="53270259"/>
  </r>
  <r>
    <s v="Anne Fletcher"/>
    <n v="107"/>
    <n v="104"/>
    <n v="65269010"/>
    <s v="Crime|Drama|Music|Romance"/>
    <x v="75"/>
    <s v="Step UpÂ "/>
    <x v="483"/>
    <n v="271"/>
    <s v="English"/>
    <s v="USA"/>
    <n v="12000000"/>
    <x v="27"/>
    <n v="6.5"/>
    <n v="53269010"/>
  </r>
  <r>
    <s v="Chris Wedge"/>
    <n v="163"/>
    <n v="91"/>
    <n v="128200012"/>
    <s v="Adventure|Animation|Comedy|Family|Sci-Fi"/>
    <x v="118"/>
    <s v="RobotsÂ "/>
    <x v="484"/>
    <n v="269"/>
    <s v="English"/>
    <s v="USA"/>
    <n v="75000000"/>
    <x v="18"/>
    <n v="6.3"/>
    <n v="53200012"/>
  </r>
  <r>
    <s v="Todd Phillips"/>
    <n v="103"/>
    <n v="94"/>
    <n v="68525609"/>
    <s v="Comedy"/>
    <x v="269"/>
    <s v="Road TripÂ "/>
    <x v="485"/>
    <n v="302"/>
    <s v="English"/>
    <s v="USA"/>
    <n v="15600000"/>
    <x v="42"/>
    <n v="6.5"/>
    <n v="52925609"/>
  </r>
  <r>
    <s v="Josh Trank"/>
    <n v="414"/>
    <n v="89"/>
    <n v="64572496"/>
    <s v="Drama|Sci-Fi|Thriller"/>
    <x v="270"/>
    <s v="ChronicleÂ "/>
    <x v="486"/>
    <n v="471"/>
    <s v="English"/>
    <s v="USA"/>
    <n v="12000000"/>
    <x v="5"/>
    <n v="7.1"/>
    <n v="52572496"/>
  </r>
  <r>
    <s v="James Wan"/>
    <n v="445"/>
    <n v="103"/>
    <n v="53991137"/>
    <s v="Fantasy|Horror|Mystery|Thriller"/>
    <x v="189"/>
    <s v="InsidiousÂ "/>
    <x v="487"/>
    <n v="752"/>
    <s v="English"/>
    <s v="USA"/>
    <n v="1500000"/>
    <x v="21"/>
    <n v="6.8"/>
    <n v="52491137"/>
  </r>
  <r>
    <s v="Dean DeBlois"/>
    <n v="288"/>
    <n v="98"/>
    <n v="217387997"/>
    <s v="Adventure|Animation|Family|Fantasy"/>
    <x v="72"/>
    <s v="How to Train Your DragonÂ "/>
    <x v="488"/>
    <n v="492"/>
    <s v="English"/>
    <s v="USA"/>
    <n v="165000000"/>
    <x v="21"/>
    <n v="8.1999999999999993"/>
    <n v="52387997"/>
  </r>
  <r>
    <s v="Paul W.S. Anderson"/>
    <n v="72"/>
    <n v="101"/>
    <n v="70360285"/>
    <s v="Action|Adventure|Fantasy|Sci-Fi|Thriller"/>
    <x v="271"/>
    <s v="Mortal KombatÂ "/>
    <x v="489"/>
    <n v="283"/>
    <s v="English"/>
    <s v="USA"/>
    <n v="18000000"/>
    <x v="37"/>
    <n v="5.8"/>
    <n v="52360285"/>
  </r>
  <r>
    <s v="Mark Andrews"/>
    <n v="488"/>
    <n v="93"/>
    <n v="237282182"/>
    <s v="Adventure|Animation|Comedy|Family|Fantasy"/>
    <x v="272"/>
    <s v="BraveÂ "/>
    <x v="490"/>
    <n v="428"/>
    <s v="English"/>
    <s v="USA"/>
    <n v="185000000"/>
    <x v="5"/>
    <n v="7.2"/>
    <n v="52282182"/>
  </r>
  <r>
    <s v="Andy Fickman"/>
    <n v="139"/>
    <n v="105"/>
    <n v="77264926"/>
    <s v="Comedy|Family"/>
    <x v="273"/>
    <s v="Parental GuidanceÂ "/>
    <x v="491"/>
    <n v="107"/>
    <s v="English"/>
    <s v="USA"/>
    <n v="25000000"/>
    <x v="5"/>
    <n v="6.1"/>
    <n v="52264926"/>
  </r>
  <r>
    <s v="William Brent Bell"/>
    <n v="225"/>
    <n v="83"/>
    <n v="53245055"/>
    <s v="Horror"/>
    <x v="274"/>
    <s v="The Devil InsideÂ "/>
    <x v="492"/>
    <n v="290"/>
    <s v="English"/>
    <s v="USA"/>
    <n v="1000000"/>
    <x v="5"/>
    <n v="4.2"/>
    <n v="52245055"/>
  </r>
  <r>
    <s v="Kirk De Micco"/>
    <n v="257"/>
    <n v="98"/>
    <n v="187165546"/>
    <s v="Adventure|Animation|Comedy|Family|Fantasy"/>
    <x v="10"/>
    <s v="The CroodsÂ "/>
    <x v="493"/>
    <n v="195"/>
    <s v="English"/>
    <s v="USA"/>
    <n v="135000000"/>
    <x v="10"/>
    <n v="7.3"/>
    <n v="52165546"/>
  </r>
  <r>
    <s v="Ronny Yu"/>
    <n v="273"/>
    <n v="97"/>
    <n v="82163317"/>
    <s v="Action|Horror|Thriller"/>
    <x v="275"/>
    <s v="Freddy vs. JasonÂ "/>
    <x v="494"/>
    <n v="885"/>
    <s v="English"/>
    <s v="USA"/>
    <n v="30000000"/>
    <x v="13"/>
    <n v="5.8"/>
    <n v="52163317"/>
  </r>
  <r>
    <s v="Paul Greengrass"/>
    <n v="491"/>
    <n v="134"/>
    <n v="107100855"/>
    <s v="Biography|Drama|Thriller"/>
    <x v="17"/>
    <s v="Captain PhillipsÂ "/>
    <x v="495"/>
    <n v="527"/>
    <s v="English"/>
    <s v="USA"/>
    <n v="55000000"/>
    <x v="10"/>
    <n v="7.9"/>
    <n v="52100855"/>
  </r>
  <r>
    <s v="Ruben Fleischer"/>
    <n v="445"/>
    <n v="88"/>
    <n v="75590286"/>
    <s v="Adventure|Comedy|Horror|Sci-Fi"/>
    <x v="73"/>
    <s v="ZombielandÂ "/>
    <x v="496"/>
    <n v="553"/>
    <s v="English"/>
    <s v="USA"/>
    <n v="23600000"/>
    <x v="0"/>
    <n v="7.7"/>
    <n v="51990286"/>
  </r>
  <r>
    <s v="David Yates"/>
    <n v="375"/>
    <n v="153"/>
    <n v="301956980"/>
    <s v="Adventure|Family|Fantasy|Mystery"/>
    <x v="100"/>
    <s v="Harry Potter and the Half-Blood PrinceÂ "/>
    <x v="497"/>
    <n v="973"/>
    <s v="English"/>
    <s v="UK"/>
    <n v="250000000"/>
    <x v="0"/>
    <n v="7.5"/>
    <n v="51956980"/>
  </r>
  <r>
    <s v="Jonathan Dayton"/>
    <n v="270"/>
    <n v="101"/>
    <n v="59889948"/>
    <s v="Comedy|Drama"/>
    <x v="12"/>
    <s v="Little Miss SunshineÂ "/>
    <x v="498"/>
    <n v="889"/>
    <s v="English"/>
    <s v="USA"/>
    <n v="8000000"/>
    <x v="27"/>
    <n v="7.9"/>
    <n v="51889948"/>
  </r>
  <r>
    <s v="Anthony Minghella"/>
    <n v="116"/>
    <n v="162"/>
    <n v="78651430"/>
    <s v="Drama|Romance|War"/>
    <x v="95"/>
    <s v="The English PatientÂ "/>
    <x v="499"/>
    <n v="457"/>
    <s v="English"/>
    <s v="USA"/>
    <n v="27000000"/>
    <x v="22"/>
    <n v="7.4"/>
    <n v="51651430"/>
  </r>
  <r>
    <s v="David F. Sandberg"/>
    <n v="159"/>
    <n v="81"/>
    <n v="56536016"/>
    <s v="Horror"/>
    <x v="276"/>
    <s v="Lights OutÂ "/>
    <x v="500"/>
    <n v="95"/>
    <s v="English"/>
    <s v="USA"/>
    <n v="4900000"/>
    <x v="9"/>
    <n v="6.9"/>
    <n v="51636016"/>
  </r>
  <r>
    <s v="AndrÃ©s Muschietti"/>
    <n v="393"/>
    <n v="100"/>
    <n v="71588220"/>
    <s v="Fantasy|Horror"/>
    <x v="233"/>
    <s v="MamaÂ "/>
    <x v="501"/>
    <n v="304"/>
    <s v="English"/>
    <s v="Canada"/>
    <n v="20000000"/>
    <x v="10"/>
    <n v="6.2"/>
    <n v="51588220"/>
  </r>
  <r>
    <s v="John Singleton"/>
    <n v="64"/>
    <n v="112"/>
    <n v="57504069"/>
    <s v="Crime|Drama"/>
    <x v="277"/>
    <s v="Boyz n the HoodÂ "/>
    <x v="502"/>
    <n v="183"/>
    <s v="English"/>
    <s v="USA"/>
    <n v="6000000"/>
    <x v="44"/>
    <n v="7.8"/>
    <n v="51504069"/>
  </r>
  <r>
    <s v="Jonathan Demme"/>
    <n v="68"/>
    <n v="125"/>
    <n v="77324422"/>
    <s v="Drama"/>
    <x v="231"/>
    <s v="PhiladelphiaÂ "/>
    <x v="503"/>
    <n v="261"/>
    <s v="English"/>
    <s v="USA"/>
    <n v="26000000"/>
    <x v="11"/>
    <n v="7.7"/>
    <n v="51324422"/>
  </r>
  <r>
    <s v="Brian De Palma"/>
    <n v="123"/>
    <n v="119"/>
    <n v="76270454"/>
    <s v="Crime|Drama|Thriller"/>
    <x v="34"/>
    <s v="The UntouchablesÂ "/>
    <x v="504"/>
    <n v="418"/>
    <s v="English"/>
    <s v="USA"/>
    <n v="25000000"/>
    <x v="38"/>
    <n v="7.9"/>
    <n v="51270454"/>
  </r>
  <r>
    <s v="Gregory Jacobs"/>
    <n v="222"/>
    <n v="115"/>
    <n v="66009973"/>
    <s v="Comedy|Drama|Music"/>
    <x v="278"/>
    <s v="Magic Mike XXLÂ "/>
    <x v="505"/>
    <n v="135"/>
    <s v="English"/>
    <s v="USA"/>
    <n v="14800000"/>
    <x v="1"/>
    <n v="5.7"/>
    <n v="51209973"/>
  </r>
  <r>
    <s v="Bobby Farrelly"/>
    <n v="218"/>
    <n v="109"/>
    <n v="86208010"/>
    <s v="Comedy"/>
    <x v="64"/>
    <s v="Dumb and Dumber ToÂ "/>
    <x v="506"/>
    <n v="285"/>
    <s v="English"/>
    <s v="USA"/>
    <n v="35000000"/>
    <x v="12"/>
    <n v="5.7"/>
    <n v="51208010"/>
  </r>
  <r>
    <s v="John Singleton"/>
    <n v="150"/>
    <n v="107"/>
    <n v="127083765"/>
    <s v="Action|Crime|Thriller"/>
    <x v="129"/>
    <s v="2 Fast 2 FuriousÂ "/>
    <x v="507"/>
    <n v="370"/>
    <s v="English"/>
    <s v="USA"/>
    <n v="76000000"/>
    <x v="13"/>
    <n v="5.9"/>
    <n v="51083765"/>
  </r>
  <r>
    <s v="Mike Judge"/>
    <n v="63"/>
    <n v="81"/>
    <n v="63071133"/>
    <s v="Adventure|Animation|Comedy|Crime"/>
    <x v="20"/>
    <s v="Beavis and Butt-Head Do AmericaÂ "/>
    <x v="508"/>
    <n v="154"/>
    <s v="English"/>
    <s v="USA"/>
    <n v="12000000"/>
    <x v="22"/>
    <n v="6.8"/>
    <n v="51071133"/>
  </r>
  <r>
    <s v="John A. Davis"/>
    <n v="66"/>
    <n v="82"/>
    <n v="80920948"/>
    <s v="Action|Adventure|Animation|Comedy|Family|Sci-Fi"/>
    <x v="279"/>
    <s v="Jimmy Neutron: Boy GeniusÂ "/>
    <x v="509"/>
    <n v="118"/>
    <s v="English"/>
    <s v="USA"/>
    <n v="30000000"/>
    <x v="24"/>
    <n v="6"/>
    <n v="50920948"/>
  </r>
  <r>
    <s v="Robert Luketic"/>
    <n v="174"/>
    <n v="96"/>
    <n v="88915214"/>
    <s v="Comedy|Romance"/>
    <x v="72"/>
    <s v="The Ugly TruthÂ "/>
    <x v="510"/>
    <n v="169"/>
    <s v="English"/>
    <s v="USA"/>
    <n v="38000000"/>
    <x v="0"/>
    <n v="6.5"/>
    <n v="50915214"/>
  </r>
  <r>
    <s v="Tim Story"/>
    <n v="119"/>
    <n v="102"/>
    <n v="90835030"/>
    <s v="Action|Comedy"/>
    <x v="280"/>
    <s v="Ride Along 2Â "/>
    <x v="511"/>
    <n v="58"/>
    <s v="English"/>
    <s v="USA"/>
    <n v="40000000"/>
    <x v="9"/>
    <n v="5.9"/>
    <n v="50835030"/>
  </r>
  <r>
    <s v="Nora Ephron"/>
    <n v="153"/>
    <n v="119"/>
    <n v="115731542"/>
    <s v="Comedy|Drama|Romance"/>
    <x v="17"/>
    <s v="You've Got MailÂ "/>
    <x v="512"/>
    <n v="556"/>
    <s v="English"/>
    <s v="USA"/>
    <n v="65000000"/>
    <x v="40"/>
    <n v="6.5"/>
    <n v="50731542"/>
  </r>
  <r>
    <s v="Todd Phillips"/>
    <n v="123"/>
    <n v="88"/>
    <n v="74608545"/>
    <s v="Comedy"/>
    <x v="139"/>
    <s v="Old SchoolÂ "/>
    <x v="513"/>
    <n v="404"/>
    <s v="English"/>
    <s v="USA"/>
    <n v="24000000"/>
    <x v="13"/>
    <n v="7.2"/>
    <n v="50608545"/>
  </r>
  <r>
    <s v="Angelina Jolie Pitt"/>
    <n v="322"/>
    <n v="137"/>
    <n v="115603980"/>
    <s v="Biography|Drama|Sport|War"/>
    <x v="281"/>
    <s v="UnbrokenÂ "/>
    <x v="514"/>
    <n v="351"/>
    <s v="English"/>
    <s v="USA"/>
    <n v="65000000"/>
    <x v="12"/>
    <n v="7.2"/>
    <n v="50603980"/>
  </r>
  <r>
    <s v="Angelina Jolie Pitt"/>
    <n v="322"/>
    <n v="137"/>
    <n v="115603980"/>
    <s v="Biography|Drama|Sport|War"/>
    <x v="281"/>
    <s v="UnbrokenÂ "/>
    <x v="514"/>
    <n v="351"/>
    <s v="English"/>
    <s v="USA"/>
    <n v="65000000"/>
    <x v="12"/>
    <n v="7.2"/>
    <n v="50603980"/>
  </r>
  <r>
    <s v="Phil Alden Robinson"/>
    <n v="176"/>
    <n v="124"/>
    <n v="118471320"/>
    <s v="Action|Drama|Thriller"/>
    <x v="37"/>
    <s v="The Sum of All FearsÂ "/>
    <x v="515"/>
    <n v="568"/>
    <s v="English"/>
    <s v="USA"/>
    <n v="68000000"/>
    <x v="19"/>
    <n v="6.4"/>
    <n v="50471320"/>
  </r>
  <r>
    <s v="Barry Sonnenfeld"/>
    <n v="208"/>
    <n v="88"/>
    <n v="190418803"/>
    <s v="Action|Adventure|Comedy|Family|Fantasy|Mystery|Sci-Fi"/>
    <x v="27"/>
    <s v="Men in Black IIÂ "/>
    <x v="516"/>
    <n v="606"/>
    <s v="English"/>
    <s v="USA"/>
    <n v="140000000"/>
    <x v="19"/>
    <n v="6.1"/>
    <n v="50418803"/>
  </r>
  <r>
    <s v="Will Gluck"/>
    <n v="262"/>
    <n v="92"/>
    <n v="58401464"/>
    <s v="Comedy|Romance"/>
    <x v="73"/>
    <s v="Easy AÂ "/>
    <x v="517"/>
    <n v="264"/>
    <s v="English"/>
    <s v="USA"/>
    <n v="8000000"/>
    <x v="21"/>
    <n v="7.1"/>
    <n v="50401464"/>
  </r>
  <r>
    <s v="Etan Cohen"/>
    <n v="173"/>
    <n v="107"/>
    <n v="90353764"/>
    <s v="Comedy|Crime"/>
    <x v="139"/>
    <s v="Get HardÂ "/>
    <x v="518"/>
    <n v="144"/>
    <s v="English"/>
    <s v="USA"/>
    <n v="40000000"/>
    <x v="1"/>
    <n v="6"/>
    <n v="50353764"/>
  </r>
  <r>
    <s v="Brad Silberling"/>
    <n v="26"/>
    <n v="100"/>
    <n v="100328194"/>
    <s v="Comedy|Family|Fantasy"/>
    <x v="282"/>
    <s v="CasperÂ "/>
    <x v="519"/>
    <n v="92"/>
    <s v="English"/>
    <s v="USA"/>
    <n v="50000000"/>
    <x v="37"/>
    <n v="6"/>
    <n v="50328194"/>
  </r>
  <r>
    <s v="Peter Segal"/>
    <n v="265"/>
    <n v="110"/>
    <n v="130313314"/>
    <s v="Action|Adventure|Comedy"/>
    <x v="64"/>
    <s v="Get SmartÂ "/>
    <x v="520"/>
    <n v="380"/>
    <s v="English"/>
    <s v="USA"/>
    <n v="80000000"/>
    <x v="8"/>
    <n v="6.5"/>
    <n v="50313314"/>
  </r>
  <r>
    <s v="Brian Levant"/>
    <n v="75"/>
    <n v="95"/>
    <n v="82301521"/>
    <s v="Adventure|Comedy|Family|Romance"/>
    <x v="162"/>
    <s v="Are We There Yet?Â "/>
    <x v="521"/>
    <n v="149"/>
    <s v="English"/>
    <s v="USA"/>
    <n v="32000000"/>
    <x v="18"/>
    <n v="4.5999999999999996"/>
    <n v="50301521"/>
  </r>
  <r>
    <s v="Sam Weisman"/>
    <n v="53"/>
    <n v="92"/>
    <n v="105263257"/>
    <s v="Action|Adventure|Comedy|Family|Romance"/>
    <x v="283"/>
    <s v="George of the JungleÂ "/>
    <x v="522"/>
    <n v="103"/>
    <s v="English"/>
    <s v="USA"/>
    <n v="55000000"/>
    <x v="2"/>
    <n v="5.4"/>
    <n v="50263257"/>
  </r>
  <r>
    <s v="Peyton Reed"/>
    <n v="517"/>
    <n v="117"/>
    <n v="180191634"/>
    <s v="Action|Adventure|Comedy|Sci-Fi"/>
    <x v="115"/>
    <s v="Ant-ManÂ "/>
    <x v="523"/>
    <n v="549"/>
    <s v="English"/>
    <s v="USA"/>
    <n v="130000000"/>
    <x v="1"/>
    <n v="7.4"/>
    <n v="50191634"/>
  </r>
  <r>
    <s v="Steven Spielberg"/>
    <n v="75"/>
    <n v="142"/>
    <n v="119654900"/>
    <s v="Adventure|Comedy|Family|Fantasy"/>
    <x v="41"/>
    <s v="HookÂ "/>
    <x v="524"/>
    <n v="363"/>
    <s v="English"/>
    <s v="USA"/>
    <n v="70000000"/>
    <x v="44"/>
    <n v="6.7"/>
    <n v="49654900"/>
  </r>
  <r>
    <s v="Peter Chelsom"/>
    <n v="131"/>
    <n v="102"/>
    <n v="79566871"/>
    <s v="Comedy|Drama|Family|Music|Romance"/>
    <x v="284"/>
    <s v="Hannah Montana: The MovieÂ "/>
    <x v="525"/>
    <n v="140"/>
    <s v="English"/>
    <s v="USA"/>
    <n v="30000000"/>
    <x v="0"/>
    <n v="4.2"/>
    <n v="49566871"/>
  </r>
  <r>
    <s v="Jesse Dylan"/>
    <n v="153"/>
    <n v="74"/>
    <n v="104354205"/>
    <s v="Comedy|Romance"/>
    <x v="108"/>
    <s v="American WeddingÂ "/>
    <x v="526"/>
    <n v="332"/>
    <s v="English"/>
    <s v="USA"/>
    <n v="55000000"/>
    <x v="13"/>
    <n v="6.3"/>
    <n v="49354205"/>
  </r>
  <r>
    <s v="Ethan Coen"/>
    <n v="488"/>
    <n v="122"/>
    <n v="74273505"/>
    <s v="Crime|Drama|Thriller"/>
    <x v="272"/>
    <s v="No Country for Old MenÂ "/>
    <x v="527"/>
    <n v="1518"/>
    <s v="English"/>
    <s v="USA"/>
    <n v="25000000"/>
    <x v="35"/>
    <n v="8.1"/>
    <n v="49273505"/>
  </r>
  <r>
    <s v="Peter Billingsley"/>
    <n v="166"/>
    <n v="113"/>
    <n v="109176215"/>
    <s v="Comedy"/>
    <x v="142"/>
    <s v="Couples RetreatÂ "/>
    <x v="528"/>
    <n v="144"/>
    <s v="English"/>
    <s v="USA"/>
    <n v="60000000"/>
    <x v="0"/>
    <n v="5.5"/>
    <n v="49176215"/>
  </r>
  <r>
    <s v="Wes Craven"/>
    <n v="212"/>
    <n v="116"/>
    <n v="89138076"/>
    <s v="Horror|Mystery"/>
    <x v="285"/>
    <s v="Scream 3Â "/>
    <x v="529"/>
    <n v="734"/>
    <s v="English"/>
    <s v="USA"/>
    <n v="40000000"/>
    <x v="42"/>
    <n v="5.5"/>
    <n v="49138076"/>
  </r>
  <r>
    <s v="Thor Freudenthal"/>
    <n v="111"/>
    <n v="94"/>
    <n v="64001297"/>
    <s v="Comedy|Family"/>
    <x v="286"/>
    <s v="Diary of a Wimpy KidÂ "/>
    <x v="530"/>
    <n v="103"/>
    <s v="English"/>
    <s v="USA"/>
    <n v="15000000"/>
    <x v="21"/>
    <n v="6.2"/>
    <n v="49001297"/>
  </r>
  <r>
    <s v="Henry Joost"/>
    <n v="248"/>
    <n v="96"/>
    <n v="53884821"/>
    <s v="Horror"/>
    <x v="287"/>
    <s v="Paranormal Activity 4Â "/>
    <x v="531"/>
    <n v="247"/>
    <s v="English"/>
    <s v="USA"/>
    <n v="5000000"/>
    <x v="5"/>
    <n v="4.5999999999999996"/>
    <n v="48884821"/>
  </r>
  <r>
    <s v="Robert Redford"/>
    <n v="62"/>
    <n v="124"/>
    <n v="54800000"/>
    <s v="Drama"/>
    <x v="288"/>
    <s v="Ordinary PeopleÂ "/>
    <x v="532"/>
    <n v="283"/>
    <s v="English"/>
    <s v="USA"/>
    <n v="6000000"/>
    <x v="16"/>
    <n v="7.8"/>
    <n v="48800000"/>
  </r>
  <r>
    <s v="Patricia Riggen"/>
    <n v="63"/>
    <n v="109"/>
    <n v="61693523"/>
    <s v="Drama"/>
    <x v="243"/>
    <s v="Miracles from HeavenÂ "/>
    <x v="533"/>
    <n v="55"/>
    <s v="English"/>
    <s v="USA"/>
    <n v="13000000"/>
    <x v="9"/>
    <n v="6.8"/>
    <n v="48693523"/>
  </r>
  <r>
    <s v="Martin Campbell"/>
    <n v="137"/>
    <n v="130"/>
    <n v="106635996"/>
    <s v="Action|Adventure|Thriller"/>
    <x v="289"/>
    <s v="GoldenEyeÂ "/>
    <x v="534"/>
    <n v="416"/>
    <s v="English"/>
    <s v="UK"/>
    <n v="58000000"/>
    <x v="37"/>
    <n v="7.2"/>
    <n v="48635996"/>
  </r>
  <r>
    <s v="Alejandro G. IÃ±Ã¡rritu"/>
    <n v="556"/>
    <n v="156"/>
    <n v="183635922"/>
    <s v="Adventure|Drama|Thriller|Western"/>
    <x v="2"/>
    <s v="The RevenantÂ "/>
    <x v="535"/>
    <n v="1188"/>
    <s v="English"/>
    <s v="USA"/>
    <n v="135000000"/>
    <x v="1"/>
    <n v="8.1"/>
    <n v="48635922"/>
  </r>
  <r>
    <s v="Mike Mitchell"/>
    <n v="91"/>
    <n v="88"/>
    <n v="65535067"/>
    <s v="Comedy|Romance"/>
    <x v="46"/>
    <s v="Deuce Bigalow: Male GigoloÂ "/>
    <x v="536"/>
    <n v="202"/>
    <s v="English"/>
    <s v="USA"/>
    <n v="17000000"/>
    <x v="7"/>
    <n v="5.7"/>
    <n v="48535067"/>
  </r>
  <r>
    <s v="Rob Reiner"/>
    <n v="207"/>
    <n v="97"/>
    <n v="93452056"/>
    <s v="Adventure|Comedy|Drama"/>
    <x v="37"/>
    <s v="The Bucket ListÂ "/>
    <x v="537"/>
    <n v="310"/>
    <s v="English"/>
    <s v="USA"/>
    <n v="45000000"/>
    <x v="35"/>
    <n v="7.4"/>
    <n v="48452056"/>
  </r>
  <r>
    <s v="Paul Weitz"/>
    <n v="180"/>
    <n v="98"/>
    <n v="148383780"/>
    <s v="Comedy|Romance"/>
    <x v="34"/>
    <s v="Little FockersÂ "/>
    <x v="538"/>
    <n v="152"/>
    <s v="English"/>
    <s v="USA"/>
    <n v="100000000"/>
    <x v="21"/>
    <n v="5.5"/>
    <n v="48383780"/>
  </r>
  <r>
    <s v="John Lee Hancock"/>
    <n v="405"/>
    <n v="125"/>
    <n v="83299761"/>
    <s v="Biography|Comedy|Drama|History|Music"/>
    <x v="17"/>
    <s v="Saving Mr. BanksÂ "/>
    <x v="539"/>
    <n v="306"/>
    <s v="English"/>
    <s v="USA"/>
    <n v="35000000"/>
    <x v="10"/>
    <n v="7.5"/>
    <n v="48299761"/>
  </r>
  <r>
    <s v="Mike Newell"/>
    <n v="84"/>
    <n v="117"/>
    <n v="52700832"/>
    <s v="Comedy|Drama|Romance"/>
    <x v="290"/>
    <s v="Four Weddings and a FuneralÂ "/>
    <x v="540"/>
    <n v="197"/>
    <s v="English"/>
    <s v="UK"/>
    <n v="4500000"/>
    <x v="6"/>
    <n v="7.1"/>
    <n v="48200832"/>
  </r>
  <r>
    <s v="Jared Hess"/>
    <n v="163"/>
    <n v="92"/>
    <n v="80197993"/>
    <s v="Comedy|Family|Sport"/>
    <x v="291"/>
    <s v="Nacho LibreÂ "/>
    <x v="541"/>
    <n v="441"/>
    <s v="English"/>
    <s v="Germany"/>
    <n v="32000000"/>
    <x v="27"/>
    <n v="5.7"/>
    <n v="48197993"/>
  </r>
  <r>
    <s v="Guy Hamilton"/>
    <n v="164"/>
    <n v="110"/>
    <n v="51100000"/>
    <s v="Action|Adventure|Thriller"/>
    <x v="292"/>
    <s v="GoldfingerÂ "/>
    <x v="542"/>
    <n v="418"/>
    <s v="English"/>
    <s v="UK"/>
    <n v="3000000"/>
    <x v="48"/>
    <n v="7.8"/>
    <n v="48100000"/>
  </r>
  <r>
    <s v="Paul Haggis"/>
    <n v="287"/>
    <n v="115"/>
    <n v="54557348"/>
    <s v="Crime|Drama|Thriller"/>
    <x v="293"/>
    <s v="CrashÂ "/>
    <x v="543"/>
    <n v="1624"/>
    <s v="English"/>
    <s v="Germany"/>
    <n v="6500000"/>
    <x v="14"/>
    <n v="7.9"/>
    <n v="48057348"/>
  </r>
  <r>
    <s v="Paul Haggis"/>
    <n v="287"/>
    <n v="115"/>
    <n v="54557348"/>
    <s v="Crime|Drama|Thriller"/>
    <x v="293"/>
    <s v="CrashÂ "/>
    <x v="543"/>
    <n v="1624"/>
    <s v="English"/>
    <s v="Germany"/>
    <n v="6500000"/>
    <x v="14"/>
    <n v="7.9"/>
    <n v="48057348"/>
  </r>
  <r>
    <s v="Jason Moore"/>
    <n v="223"/>
    <n v="112"/>
    <n v="64998368"/>
    <s v="Comedy|Music|Romance"/>
    <x v="67"/>
    <s v="Pitch PerfectÂ "/>
    <x v="544"/>
    <n v="250"/>
    <s v="English"/>
    <s v="USA"/>
    <n v="17000000"/>
    <x v="5"/>
    <n v="7.2"/>
    <n v="47998368"/>
  </r>
  <r>
    <s v="Martin Scorsese"/>
    <n v="490"/>
    <n v="138"/>
    <n v="127968405"/>
    <s v="Mystery|Thriller"/>
    <x v="2"/>
    <s v="Shutter IslandÂ "/>
    <x v="545"/>
    <n v="964"/>
    <s v="English"/>
    <s v="USA"/>
    <n v="80000000"/>
    <x v="21"/>
    <n v="8.1"/>
    <n v="47968405"/>
  </r>
  <r>
    <s v="Luis Valdez"/>
    <n v="18"/>
    <n v="108"/>
    <n v="54215416"/>
    <s v="Biography|Drama|Music"/>
    <x v="294"/>
    <s v="La BambaÂ "/>
    <x v="546"/>
    <n v="63"/>
    <s v="English"/>
    <s v="USA"/>
    <n v="6500000"/>
    <x v="38"/>
    <n v="6.8"/>
    <n v="47715416"/>
  </r>
  <r>
    <s v="Steve Carr"/>
    <n v="55"/>
    <n v="98"/>
    <n v="57176582"/>
    <s v="Comedy"/>
    <x v="295"/>
    <s v="Next FridayÂ "/>
    <x v="547"/>
    <n v="84"/>
    <s v="English"/>
    <s v="USA"/>
    <n v="9500000"/>
    <x v="42"/>
    <n v="6.1"/>
    <n v="47676582"/>
  </r>
  <r>
    <s v="Robert Zemeckis"/>
    <n v="111"/>
    <n v="118"/>
    <n v="87666629"/>
    <s v="Adventure|Comedy|Sci-Fi|Western"/>
    <x v="43"/>
    <s v="Back to the Future Part IIIÂ "/>
    <x v="548"/>
    <n v="263"/>
    <s v="English"/>
    <s v="USA"/>
    <n v="40000000"/>
    <x v="17"/>
    <n v="7.4"/>
    <n v="47666629"/>
  </r>
  <r>
    <s v="Robert Rodriguez"/>
    <n v="103"/>
    <n v="100"/>
    <n v="85570368"/>
    <s v="Action|Adventure|Comedy|Family|Sci-Fi"/>
    <x v="48"/>
    <s v="Spy Kids 2: Island of Lost DreamsÂ "/>
    <x v="549"/>
    <n v="107"/>
    <s v="English"/>
    <s v="USA"/>
    <n v="38000000"/>
    <x v="19"/>
    <n v="5.0999999999999996"/>
    <n v="47570368"/>
  </r>
  <r>
    <s v="Renny Harlin"/>
    <n v="142"/>
    <n v="124"/>
    <n v="117541000"/>
    <s v="Action|Thriller"/>
    <x v="20"/>
    <s v="Die Hard 2Â "/>
    <x v="550"/>
    <n v="316"/>
    <s v="English"/>
    <s v="USA"/>
    <n v="70000000"/>
    <x v="17"/>
    <n v="7.1"/>
    <n v="47541000"/>
  </r>
  <r>
    <s v="Sylvain White"/>
    <n v="86"/>
    <n v="109"/>
    <n v="61356221"/>
    <s v="Drama|Music|Romance"/>
    <x v="183"/>
    <s v="Stomp the YardÂ "/>
    <x v="551"/>
    <n v="162"/>
    <s v="English"/>
    <s v="USA"/>
    <n v="14000000"/>
    <x v="35"/>
    <n v="5.2"/>
    <n v="47356221"/>
  </r>
  <r>
    <s v="Andrew Davis"/>
    <n v="106"/>
    <n v="117"/>
    <n v="67325559"/>
    <s v="Adventure|Comedy|Drama|Family|Mystery"/>
    <x v="296"/>
    <s v="HolesÂ "/>
    <x v="552"/>
    <n v="331"/>
    <s v="English"/>
    <s v="USA"/>
    <n v="20000000"/>
    <x v="13"/>
    <n v="7.1"/>
    <n v="47325559"/>
  </r>
  <r>
    <s v="David Fincher"/>
    <n v="233"/>
    <n v="112"/>
    <n v="95308367"/>
    <s v="Crime|Drama|Thriller"/>
    <x v="66"/>
    <s v="Panic RoomÂ "/>
    <x v="553"/>
    <n v="850"/>
    <s v="English"/>
    <s v="USA"/>
    <n v="48000000"/>
    <x v="19"/>
    <n v="6.8"/>
    <n v="47308367"/>
  </r>
  <r>
    <s v="Robert Wise"/>
    <n v="134"/>
    <n v="143"/>
    <n v="82300000"/>
    <s v="Adventure|Mystery|Sci-Fi"/>
    <x v="170"/>
    <s v="Star Trek: The Motion PictureÂ "/>
    <x v="554"/>
    <n v="405"/>
    <s v="English"/>
    <s v="USA"/>
    <n v="35000000"/>
    <x v="50"/>
    <n v="6.4"/>
    <n v="47300000"/>
  </r>
  <r>
    <s v="Francis Ford Coppola"/>
    <n v="261"/>
    <n v="289"/>
    <n v="78800000"/>
    <s v="Drama|War"/>
    <x v="3"/>
    <s v="Apocalypse NowÂ "/>
    <x v="555"/>
    <n v="983"/>
    <s v="English"/>
    <s v="USA"/>
    <n v="31500000"/>
    <x v="50"/>
    <n v="8.5"/>
    <n v="47300000"/>
  </r>
  <r>
    <s v="Joel Schumacher"/>
    <n v="39"/>
    <n v="119"/>
    <n v="92115211"/>
    <s v="Crime|Drama|Mystery|Thriller"/>
    <x v="297"/>
    <s v="The ClientÂ "/>
    <x v="556"/>
    <n v="94"/>
    <s v="English"/>
    <s v="USA"/>
    <n v="45000000"/>
    <x v="6"/>
    <n v="6.7"/>
    <n v="47115211"/>
  </r>
  <r>
    <s v="Chris Koch"/>
    <n v="42"/>
    <n v="89"/>
    <n v="60008303"/>
    <s v="Adventure|Comedy|Family"/>
    <x v="298"/>
    <s v="Snow DayÂ "/>
    <x v="557"/>
    <n v="91"/>
    <s v="English"/>
    <s v="USA"/>
    <n v="13000000"/>
    <x v="42"/>
    <n v="4.9000000000000004"/>
    <n v="47008303"/>
  </r>
  <r>
    <s v="Jonathan Frakes"/>
    <n v="143"/>
    <n v="111"/>
    <n v="92001027"/>
    <s v="Action|Adventure|Drama|Sci-Fi|Thriller"/>
    <x v="299"/>
    <s v="Star Trek: First ContactÂ "/>
    <x v="558"/>
    <n v="286"/>
    <s v="English"/>
    <s v="USA"/>
    <n v="45000000"/>
    <x v="22"/>
    <n v="7.6"/>
    <n v="47001027"/>
  </r>
  <r>
    <s v="Mikael HÃ¥fstrÃ¶m"/>
    <n v="314"/>
    <n v="114"/>
    <n v="71975611"/>
    <s v="Fantasy|Horror"/>
    <x v="300"/>
    <s v="1408Â "/>
    <x v="559"/>
    <n v="580"/>
    <s v="English"/>
    <s v="USA"/>
    <n v="25000000"/>
    <x v="35"/>
    <n v="6.8"/>
    <n v="46975611"/>
  </r>
  <r>
    <s v="Kevin Rodney Sullivan"/>
    <n v="50"/>
    <n v="106"/>
    <n v="64955956"/>
    <s v="Comedy|Drama"/>
    <x v="301"/>
    <s v="Barbershop 2: Back in BusinessÂ "/>
    <x v="560"/>
    <n v="69"/>
    <s v="English"/>
    <s v="USA"/>
    <n v="18000000"/>
    <x v="14"/>
    <n v="5.7"/>
    <n v="46955956"/>
  </r>
  <r>
    <s v="Michael Bay"/>
    <n v="63"/>
    <n v="119"/>
    <n v="65807024"/>
    <s v="Action|Comedy|Crime|Drama|Thriller"/>
    <x v="27"/>
    <s v="Bad BoysÂ "/>
    <x v="561"/>
    <n v="203"/>
    <s v="English"/>
    <s v="USA"/>
    <n v="19000000"/>
    <x v="37"/>
    <n v="6.8"/>
    <n v="46807024"/>
  </r>
  <r>
    <s v="Anne Fletcher"/>
    <n v="175"/>
    <n v="111"/>
    <n v="76806312"/>
    <s v="Comedy|Romance"/>
    <x v="115"/>
    <s v="27 DressesÂ "/>
    <x v="562"/>
    <n v="154"/>
    <s v="English"/>
    <s v="USA"/>
    <n v="30000000"/>
    <x v="8"/>
    <n v="6.1"/>
    <n v="46806312"/>
  </r>
  <r>
    <s v="Bruce Beresford"/>
    <n v="129"/>
    <n v="105"/>
    <n v="116735231"/>
    <s v="Crime|Mystery|Thriller"/>
    <x v="302"/>
    <s v="Double JeopardyÂ "/>
    <x v="563"/>
    <n v="336"/>
    <s v="English"/>
    <s v="USA"/>
    <n v="70000000"/>
    <x v="7"/>
    <n v="6.4"/>
    <n v="46735231"/>
  </r>
  <r>
    <s v="John Carpenter"/>
    <n v="318"/>
    <n v="101"/>
    <n v="47000000"/>
    <s v="Horror|Thriller"/>
    <x v="172"/>
    <s v="HalloweenÂ "/>
    <x v="564"/>
    <n v="1191"/>
    <s v="English"/>
    <s v="USA"/>
    <n v="300000"/>
    <x v="33"/>
    <n v="7.9"/>
    <n v="46700000"/>
  </r>
  <r>
    <s v="John Carpenter"/>
    <n v="318"/>
    <n v="101"/>
    <n v="47000000"/>
    <s v="Horror|Thriller"/>
    <x v="172"/>
    <s v="HalloweenÂ "/>
    <x v="564"/>
    <n v="1191"/>
    <s v="English"/>
    <s v="USA"/>
    <n v="300000"/>
    <x v="33"/>
    <n v="7.9"/>
    <n v="46700000"/>
  </r>
  <r>
    <s v="John Carpenter"/>
    <n v="318"/>
    <n v="101"/>
    <n v="47000000"/>
    <s v="Horror|Thriller"/>
    <x v="172"/>
    <s v="HalloweenÂ "/>
    <x v="565"/>
    <n v="1191"/>
    <s v="English"/>
    <s v="USA"/>
    <n v="300000"/>
    <x v="33"/>
    <n v="7.9"/>
    <n v="46700000"/>
  </r>
  <r>
    <s v="Stephen Frears"/>
    <n v="280"/>
    <n v="94"/>
    <n v="56437947"/>
    <s v="Biography|Drama"/>
    <x v="303"/>
    <s v="The QueenÂ "/>
    <x v="566"/>
    <n v="421"/>
    <s v="English"/>
    <s v="UK"/>
    <n v="9800000"/>
    <x v="27"/>
    <n v="7.3"/>
    <n v="46637947"/>
  </r>
  <r>
    <s v="Antoine Fuqua"/>
    <n v="292"/>
    <n v="132"/>
    <n v="101530738"/>
    <s v="Action|Crime|Thriller"/>
    <x v="231"/>
    <s v="The EqualizerÂ "/>
    <x v="567"/>
    <n v="436"/>
    <s v="English"/>
    <s v="USA"/>
    <n v="55000000"/>
    <x v="12"/>
    <n v="7.2"/>
    <n v="46530738"/>
  </r>
  <r>
    <s v="Stig Bergqvist"/>
    <n v="41"/>
    <n v="78"/>
    <n v="76501438"/>
    <s v="Adventure|Animation|Comedy|Family|Romance"/>
    <x v="200"/>
    <s v="Rugrats in Paris: The MovieÂ "/>
    <x v="568"/>
    <n v="49"/>
    <s v="English"/>
    <s v="Germany"/>
    <n v="30000000"/>
    <x v="42"/>
    <n v="6.1"/>
    <n v="46501438"/>
  </r>
  <r>
    <s v="Harold Ramis"/>
    <n v="55"/>
    <n v="98"/>
    <n v="61400000"/>
    <s v="Adventure|Comedy"/>
    <x v="304"/>
    <s v="National Lampoon's VacationÂ "/>
    <x v="569"/>
    <n v="183"/>
    <s v="English"/>
    <s v="USA"/>
    <n v="15000000"/>
    <x v="15"/>
    <n v="7.4"/>
    <n v="46400000"/>
  </r>
  <r>
    <s v="Lasse HallstrÃ¶m"/>
    <n v="152"/>
    <n v="121"/>
    <n v="71309760"/>
    <s v="Drama|Romance"/>
    <x v="305"/>
    <s v="ChocolatÂ "/>
    <x v="570"/>
    <n v="498"/>
    <s v="English"/>
    <s v="UK"/>
    <n v="25000000"/>
    <x v="42"/>
    <n v="7.3"/>
    <n v="46309760"/>
  </r>
  <r>
    <s v="Sylvester Stallone"/>
    <n v="285"/>
    <n v="139"/>
    <n v="70269171"/>
    <s v="Drama|Sport"/>
    <x v="106"/>
    <s v="Rocky BalboaÂ "/>
    <x v="571"/>
    <n v="962"/>
    <s v="English"/>
    <s v="USA"/>
    <n v="24000000"/>
    <x v="27"/>
    <n v="7.2"/>
    <n v="46269171"/>
  </r>
  <r>
    <s v="Richard Linklater"/>
    <n v="204"/>
    <n v="108"/>
    <n v="81257845"/>
    <s v="Comedy|Music"/>
    <x v="306"/>
    <s v="School of RockÂ "/>
    <x v="572"/>
    <n v="479"/>
    <s v="English"/>
    <s v="USA"/>
    <n v="35000000"/>
    <x v="13"/>
    <n v="7.1"/>
    <n v="46257845"/>
  </r>
  <r>
    <s v="Robert Luketic"/>
    <n v="144"/>
    <n v="123"/>
    <n v="81159365"/>
    <s v="Crime|Drama|Thriller"/>
    <x v="110"/>
    <s v="21Â "/>
    <x v="573"/>
    <n v="278"/>
    <s v="English"/>
    <s v="USA"/>
    <n v="35000000"/>
    <x v="8"/>
    <n v="6.8"/>
    <n v="46159365"/>
  </r>
  <r>
    <s v="Brian Levant"/>
    <n v="67"/>
    <n v="99"/>
    <n v="81150692"/>
    <s v="Adventure|Comedy|Family|Sport"/>
    <x v="307"/>
    <s v="Snow DogsÂ "/>
    <x v="574"/>
    <n v="100"/>
    <s v="English"/>
    <s v="Canada"/>
    <n v="35000000"/>
    <x v="19"/>
    <n v="5.0999999999999996"/>
    <n v="46150692"/>
  </r>
  <r>
    <s v="F. Gary Gray"/>
    <n v="155"/>
    <n v="111"/>
    <n v="106126012"/>
    <s v="Action|Crime|Thriller"/>
    <x v="59"/>
    <s v="The Italian JobÂ "/>
    <x v="575"/>
    <n v="497"/>
    <s v="English"/>
    <s v="USA"/>
    <n v="60000000"/>
    <x v="13"/>
    <n v="7"/>
    <n v="46126012"/>
  </r>
  <r>
    <s v="Mary Lambert"/>
    <n v="98"/>
    <n v="103"/>
    <n v="57469179"/>
    <s v="Fantasy|Horror"/>
    <x v="308"/>
    <s v="Pet SemataryÂ "/>
    <x v="576"/>
    <n v="248"/>
    <s v="English"/>
    <s v="USA"/>
    <n v="11500000"/>
    <x v="26"/>
    <n v="6.6"/>
    <n v="45969179"/>
  </r>
  <r>
    <s v="David Hackl"/>
    <n v="160"/>
    <n v="95"/>
    <n v="56729973"/>
    <s v="Horror|Mystery"/>
    <x v="309"/>
    <s v="Saw VÂ "/>
    <x v="577"/>
    <n v="262"/>
    <s v="English"/>
    <s v="USA"/>
    <n v="10800000"/>
    <x v="8"/>
    <n v="5.8"/>
    <n v="45929973"/>
  </r>
  <r>
    <s v="Geoffrey Sax"/>
    <n v="173"/>
    <n v="101"/>
    <n v="55865715"/>
    <s v="Drama|Horror|Mystery|Thriller"/>
    <x v="310"/>
    <s v="White NoiseÂ "/>
    <x v="578"/>
    <n v="403"/>
    <s v="English"/>
    <s v="UK"/>
    <n v="10000000"/>
    <x v="18"/>
    <n v="5.5"/>
    <n v="45865715"/>
  </r>
  <r>
    <s v="John Hamburg"/>
    <n v="108"/>
    <n v="90"/>
    <n v="87856565"/>
    <s v="Comedy|Romance"/>
    <x v="71"/>
    <s v="Along Came PollyÂ "/>
    <x v="579"/>
    <n v="268"/>
    <s v="English"/>
    <s v="USA"/>
    <n v="42000000"/>
    <x v="14"/>
    <n v="5.9"/>
    <n v="45856565"/>
  </r>
  <r>
    <s v="Stiles White"/>
    <n v="183"/>
    <n v="89"/>
    <n v="50820940"/>
    <s v="Fantasy|Horror"/>
    <x v="189"/>
    <s v="OuijaÂ "/>
    <x v="580"/>
    <n v="159"/>
    <s v="English"/>
    <s v="USA"/>
    <n v="5000000"/>
    <x v="12"/>
    <n v="4.4000000000000004"/>
    <n v="45820940"/>
  </r>
  <r>
    <s v="Peter Segal"/>
    <n v="147"/>
    <n v="99"/>
    <n v="120776832"/>
    <s v="Comedy|Romance"/>
    <x v="76"/>
    <s v="50 First DatesÂ "/>
    <x v="581"/>
    <n v="456"/>
    <s v="English"/>
    <s v="USA"/>
    <n v="75000000"/>
    <x v="14"/>
    <n v="6.8"/>
    <n v="45776832"/>
  </r>
  <r>
    <s v="David Zucker"/>
    <n v="151"/>
    <n v="89"/>
    <n v="90703745"/>
    <s v="Comedy"/>
    <x v="311"/>
    <s v="Scary Movie 4Â "/>
    <x v="582"/>
    <n v="410"/>
    <s v="English"/>
    <s v="USA"/>
    <n v="45000000"/>
    <x v="27"/>
    <n v="5.0999999999999996"/>
    <n v="45703745"/>
  </r>
  <r>
    <s v="Ivan Reitman"/>
    <n v="245"/>
    <n v="108"/>
    <n v="70625986"/>
    <s v="Comedy|Romance"/>
    <x v="7"/>
    <s v="No Strings AttachedÂ "/>
    <x v="583"/>
    <n v="178"/>
    <s v="English"/>
    <s v="USA"/>
    <n v="25000000"/>
    <x v="34"/>
    <n v="6.2"/>
    <n v="45625986"/>
  </r>
  <r>
    <s v="Tyler Perry"/>
    <n v="31"/>
    <n v="114"/>
    <n v="65623128"/>
    <s v="Comedy|Crime|Drama"/>
    <x v="312"/>
    <s v="Madea's Witness ProtectionÂ "/>
    <x v="584"/>
    <n v="50"/>
    <s v="English"/>
    <s v="USA"/>
    <n v="20000000"/>
    <x v="5"/>
    <n v="4.8"/>
    <n v="45623128"/>
  </r>
  <r>
    <s v="Joe Roth"/>
    <n v="142"/>
    <n v="102"/>
    <n v="93607673"/>
    <s v="Comedy|Romance"/>
    <x v="55"/>
    <s v="America's SweetheartsÂ "/>
    <x v="585"/>
    <n v="343"/>
    <s v="English"/>
    <s v="USA"/>
    <n v="48000000"/>
    <x v="24"/>
    <n v="5.7"/>
    <n v="45607673"/>
  </r>
  <r>
    <s v="Quentin Tarantino"/>
    <n v="486"/>
    <n v="153"/>
    <n v="120523073"/>
    <s v="Adventure|Drama|War"/>
    <x v="313"/>
    <s v="Inglourious BasterdsÂ "/>
    <x v="586"/>
    <n v="1527"/>
    <s v="English"/>
    <s v="USA"/>
    <n v="75000000"/>
    <x v="0"/>
    <n v="8.3000000000000007"/>
    <n v="45523073"/>
  </r>
  <r>
    <s v="Sharon Maguire"/>
    <n v="168"/>
    <n v="97"/>
    <n v="71500556"/>
    <s v="Comedy|Drama|Romance"/>
    <x v="95"/>
    <s v="Bridget Jones's DiaryÂ "/>
    <x v="587"/>
    <n v="571"/>
    <s v="English"/>
    <s v="UK"/>
    <n v="26000000"/>
    <x v="24"/>
    <n v="6.7"/>
    <n v="45500556"/>
  </r>
  <r>
    <s v="Tom Vaughan"/>
    <n v="148"/>
    <n v="101"/>
    <n v="80276912"/>
    <s v="Comedy|Romance"/>
    <x v="314"/>
    <s v="What Happens in VegasÂ "/>
    <x v="588"/>
    <n v="151"/>
    <s v="English"/>
    <s v="USA"/>
    <n v="35000000"/>
    <x v="8"/>
    <n v="6.1"/>
    <n v="45276912"/>
  </r>
  <r>
    <s v="Neil Jordan"/>
    <n v="120"/>
    <n v="123"/>
    <n v="105264608"/>
    <s v="Drama|Fantasy|Horror"/>
    <x v="145"/>
    <s v="Interview with the Vampire: The Vampire ChroniclesÂ "/>
    <x v="589"/>
    <n v="406"/>
    <s v="English"/>
    <s v="USA"/>
    <n v="60000000"/>
    <x v="6"/>
    <n v="7.6"/>
    <n v="45264608"/>
  </r>
  <r>
    <s v="Andrew Douglas"/>
    <n v="220"/>
    <n v="90"/>
    <n v="64255243"/>
    <s v="Drama|Horror|Mystery|Thriller"/>
    <x v="315"/>
    <s v="The Amityville HorrorÂ "/>
    <x v="590"/>
    <n v="518"/>
    <s v="English"/>
    <s v="USA"/>
    <n v="19000000"/>
    <x v="18"/>
    <n v="6"/>
    <n v="45255243"/>
  </r>
  <r>
    <s v="Brad Peyton"/>
    <n v="358"/>
    <n v="114"/>
    <n v="155181732"/>
    <s v="Action|Adventure|Drama|Thriller"/>
    <x v="133"/>
    <s v="San AndreasÂ "/>
    <x v="591"/>
    <n v="499"/>
    <s v="English"/>
    <s v="USA"/>
    <n v="110000000"/>
    <x v="1"/>
    <n v="6.1"/>
    <n v="45181732"/>
  </r>
  <r>
    <s v="Scott Derrickson"/>
    <n v="411"/>
    <n v="110"/>
    <n v="48056940"/>
    <s v="Horror|Mystery"/>
    <x v="316"/>
    <s v="SinisterÂ "/>
    <x v="592"/>
    <n v="524"/>
    <s v="English"/>
    <s v="USA"/>
    <n v="3000000"/>
    <x v="5"/>
    <n v="6.8"/>
    <n v="45056940"/>
  </r>
  <r>
    <s v="Tim Hill"/>
    <n v="156"/>
    <n v="95"/>
    <n v="108012170"/>
    <s v="Adventure|Animation|Comedy|Family|Fantasy"/>
    <x v="152"/>
    <s v="HopÂ "/>
    <x v="593"/>
    <n v="82"/>
    <s v="English"/>
    <s v="USA"/>
    <n v="63000000"/>
    <x v="34"/>
    <n v="5.5"/>
    <n v="45012170"/>
  </r>
  <r>
    <s v="Christopher McQuarrie"/>
    <n v="465"/>
    <n v="131"/>
    <n v="195000874"/>
    <s v="Action|Adventure|Thriller"/>
    <x v="57"/>
    <s v="Mission: Impossible - Rogue NationÂ "/>
    <x v="594"/>
    <n v="440"/>
    <s v="English"/>
    <s v="China"/>
    <n v="150000000"/>
    <x v="1"/>
    <n v="7.4"/>
    <n v="45000874"/>
  </r>
  <r>
    <s v="Nicholas Meyer"/>
    <n v="112"/>
    <n v="110"/>
    <n v="74888996"/>
    <s v="Action|Adventure|Sci-Fi|Thriller"/>
    <x v="170"/>
    <s v="Star Trek VI: The Undiscovered CountryÂ "/>
    <x v="595"/>
    <n v="188"/>
    <s v="English"/>
    <s v="USA"/>
    <n v="30000000"/>
    <x v="44"/>
    <n v="7.2"/>
    <n v="44888996"/>
  </r>
  <r>
    <s v="Darren Grant"/>
    <n v="62"/>
    <n v="116"/>
    <n v="50382128"/>
    <s v="Comedy|Drama|Romance"/>
    <x v="317"/>
    <s v="Diary of a Mad Black WomanÂ "/>
    <x v="596"/>
    <n v="202"/>
    <s v="English"/>
    <s v="USA"/>
    <n v="5500000"/>
    <x v="18"/>
    <n v="5.6"/>
    <n v="44882128"/>
  </r>
  <r>
    <s v="Charles Herman-Wurmfeld"/>
    <n v="133"/>
    <n v="95"/>
    <n v="89808372"/>
    <s v="Comedy"/>
    <x v="318"/>
    <s v="Legally Blonde 2: Red, White &amp; BlondeÂ "/>
    <x v="597"/>
    <n v="297"/>
    <s v="English"/>
    <s v="USA"/>
    <n v="45000000"/>
    <x v="13"/>
    <n v="4.5999999999999996"/>
    <n v="44808372"/>
  </r>
  <r>
    <s v="Barbra Streisand"/>
    <n v="30"/>
    <n v="132"/>
    <n v="74787599"/>
    <s v="Drama|Romance"/>
    <x v="319"/>
    <s v="The Prince of TidesÂ "/>
    <x v="598"/>
    <n v="109"/>
    <s v="English"/>
    <s v="USA"/>
    <n v="30000000"/>
    <x v="44"/>
    <n v="6.6"/>
    <n v="44787599"/>
  </r>
  <r>
    <s v="John McTiernan"/>
    <n v="217"/>
    <n v="107"/>
    <n v="59735548"/>
    <s v="Action|Horror|Sci-Fi"/>
    <x v="320"/>
    <s v="PredatorÂ "/>
    <x v="599"/>
    <n v="629"/>
    <s v="English"/>
    <s v="USA"/>
    <n v="15000000"/>
    <x v="38"/>
    <n v="7.8"/>
    <n v="44735548"/>
  </r>
  <r>
    <s v="Stanley Kubrick"/>
    <n v="285"/>
    <n v="161"/>
    <n v="56715371"/>
    <s v="Adventure|Mystery|Sci-Fi"/>
    <x v="321"/>
    <s v="2001: A Space OdysseyÂ "/>
    <x v="600"/>
    <n v="1736"/>
    <s v="English"/>
    <s v="UK"/>
    <n v="12000000"/>
    <x v="51"/>
    <n v="8.3000000000000007"/>
    <n v="44715371"/>
  </r>
  <r>
    <s v="Amy Heckerling"/>
    <n v="88"/>
    <n v="97"/>
    <n v="56631572"/>
    <s v="Comedy|Romance"/>
    <x v="322"/>
    <s v="CluelessÂ "/>
    <x v="601"/>
    <n v="248"/>
    <s v="English"/>
    <s v="USA"/>
    <n v="12000000"/>
    <x v="37"/>
    <n v="6.8"/>
    <n v="44631572"/>
  </r>
  <r>
    <s v="Nancy Meyers"/>
    <n v="145"/>
    <n v="128"/>
    <n v="124590960"/>
    <s v="Comedy|Drama|Romance"/>
    <x v="124"/>
    <s v="Something's Gotta GiveÂ "/>
    <x v="602"/>
    <n v="402"/>
    <s v="English"/>
    <s v="USA"/>
    <n v="80000000"/>
    <x v="13"/>
    <n v="6.7"/>
    <n v="44590960"/>
  </r>
  <r>
    <s v="Francis Ford Coppola"/>
    <n v="149"/>
    <n v="220"/>
    <n v="57300000"/>
    <s v="Crime|Drama"/>
    <x v="34"/>
    <s v="The Godfather: Part IIÂ "/>
    <x v="603"/>
    <n v="650"/>
    <s v="English"/>
    <s v="USA"/>
    <n v="13000000"/>
    <x v="45"/>
    <n v="9"/>
    <n v="44300000"/>
  </r>
  <r>
    <s v="Rob Reiner"/>
    <n v="99"/>
    <n v="89"/>
    <n v="52287414"/>
    <s v="Adventure|Drama"/>
    <x v="323"/>
    <s v="Stand by MeÂ "/>
    <x v="604"/>
    <n v="584"/>
    <s v="English"/>
    <s v="USA"/>
    <n v="8000000"/>
    <x v="36"/>
    <n v="8.1"/>
    <n v="44287414"/>
  </r>
  <r>
    <s v="Burr Steers"/>
    <n v="191"/>
    <n v="102"/>
    <n v="64149837"/>
    <s v="Comedy|Drama|Family|Fantasy|Romance"/>
    <x v="324"/>
    <s v="17 AgainÂ "/>
    <x v="605"/>
    <n v="185"/>
    <s v="English"/>
    <s v="USA"/>
    <n v="20000000"/>
    <x v="0"/>
    <n v="6.4"/>
    <n v="44149837"/>
  </r>
  <r>
    <s v="Steve Carr"/>
    <n v="81"/>
    <n v="92"/>
    <n v="104148781"/>
    <s v="Comedy|Family"/>
    <x v="204"/>
    <s v="Daddy Day CareÂ "/>
    <x v="606"/>
    <n v="116"/>
    <s v="English"/>
    <s v="USA"/>
    <n v="60000000"/>
    <x v="13"/>
    <n v="5.5"/>
    <n v="44148781"/>
  </r>
  <r>
    <s v="Jared Hess"/>
    <n v="220"/>
    <n v="92"/>
    <n v="44540956"/>
    <s v="Comedy"/>
    <x v="325"/>
    <s v="Napoleon DynamiteÂ "/>
    <x v="607"/>
    <n v="1473"/>
    <s v="English"/>
    <s v="USA"/>
    <n v="400000"/>
    <x v="14"/>
    <n v="6.9"/>
    <n v="44140956"/>
  </r>
  <r>
    <s v="Martin Scorsese"/>
    <n v="120"/>
    <n v="128"/>
    <n v="79100000"/>
    <s v="Crime|Thriller"/>
    <x v="34"/>
    <s v="Cape FearÂ "/>
    <x v="608"/>
    <n v="261"/>
    <s v="English"/>
    <s v="USA"/>
    <n v="35000000"/>
    <x v="44"/>
    <n v="7.3"/>
    <n v="44100000"/>
  </r>
  <r>
    <s v="Nick Cassavetes"/>
    <n v="191"/>
    <n v="109"/>
    <n v="83906114"/>
    <s v="Comedy|Romance"/>
    <x v="326"/>
    <s v="The Other WomanÂ "/>
    <x v="609"/>
    <n v="189"/>
    <s v="English"/>
    <s v="USA"/>
    <n v="40000000"/>
    <x v="12"/>
    <n v="6"/>
    <n v="43906114"/>
  </r>
  <r>
    <s v="Adam Shankman"/>
    <n v="219"/>
    <n v="117"/>
    <n v="118823091"/>
    <s v="Comedy|Drama|Family|Music|Musical|Romance"/>
    <x v="327"/>
    <s v="HairsprayÂ "/>
    <x v="610"/>
    <n v="401"/>
    <s v="English"/>
    <s v="USA"/>
    <n v="75000000"/>
    <x v="35"/>
    <n v="6.7"/>
    <n v="43823091"/>
  </r>
  <r>
    <s v="Andrew Stanton"/>
    <n v="421"/>
    <n v="98"/>
    <n v="223806889"/>
    <s v="Adventure|Animation|Family|Sci-Fi"/>
    <x v="94"/>
    <s v="WALLÂ·EÂ "/>
    <x v="611"/>
    <n v="1043"/>
    <s v="English"/>
    <s v="USA"/>
    <n v="180000000"/>
    <x v="8"/>
    <n v="8.4"/>
    <n v="43806889"/>
  </r>
  <r>
    <s v="Shawn Levy"/>
    <n v="247"/>
    <n v="101"/>
    <n v="98711404"/>
    <s v="Comedy|Crime|Romance|Thriller"/>
    <x v="53"/>
    <s v="Date NightÂ "/>
    <x v="612"/>
    <n v="207"/>
    <s v="English"/>
    <s v="USA"/>
    <n v="55000000"/>
    <x v="21"/>
    <n v="6.3"/>
    <n v="43711404"/>
  </r>
  <r>
    <s v="James Bobin"/>
    <n v="398"/>
    <n v="103"/>
    <n v="88625922"/>
    <s v="Adventure|Comedy|Family|Musical"/>
    <x v="148"/>
    <s v="The MuppetsÂ "/>
    <x v="613"/>
    <n v="252"/>
    <s v="English"/>
    <s v="USA"/>
    <n v="45000000"/>
    <x v="34"/>
    <n v="7.1"/>
    <n v="43625922"/>
  </r>
  <r>
    <s v="Spike Lee"/>
    <n v="230"/>
    <n v="129"/>
    <n v="88504640"/>
    <s v="Crime|Drama|Mystery|Thriller"/>
    <x v="231"/>
    <s v="Inside ManÂ "/>
    <x v="614"/>
    <n v="646"/>
    <s v="English"/>
    <s v="USA"/>
    <n v="45000000"/>
    <x v="27"/>
    <n v="7.6"/>
    <n v="43504640"/>
  </r>
  <r>
    <s v="Howard Zieff"/>
    <n v="31"/>
    <n v="102"/>
    <n v="59847242"/>
    <s v="Comedy|Drama|Family|Romance"/>
    <x v="18"/>
    <s v="My GirlÂ "/>
    <x v="615"/>
    <n v="115"/>
    <s v="English"/>
    <s v="USA"/>
    <n v="16500000"/>
    <x v="44"/>
    <n v="6.8"/>
    <n v="43347242"/>
  </r>
  <r>
    <s v="Lasse HallstrÃ¶m"/>
    <n v="184"/>
    <n v="115"/>
    <n v="71346930"/>
    <s v="Drama|Romance|Thriller"/>
    <x v="328"/>
    <s v="Safe HavenÂ "/>
    <x v="616"/>
    <n v="160"/>
    <s v="English"/>
    <s v="USA"/>
    <n v="28000000"/>
    <x v="10"/>
    <n v="6.7"/>
    <n v="43346930"/>
  </r>
  <r>
    <s v="Julie Anne Robinson"/>
    <n v="123"/>
    <n v="107"/>
    <n v="62933793"/>
    <s v="Drama|Family|Music|Romance"/>
    <x v="149"/>
    <s v="The Last SongÂ "/>
    <x v="617"/>
    <n v="185"/>
    <s v="English"/>
    <s v="USA"/>
    <n v="20000000"/>
    <x v="21"/>
    <n v="5.8"/>
    <n v="42933793"/>
  </r>
  <r>
    <s v="John Lasseter"/>
    <n v="117"/>
    <n v="95"/>
    <n v="162792677"/>
    <s v="Adventure|Animation|Comedy|Family|Fantasy"/>
    <x v="110"/>
    <s v="A Bug's LifeÂ "/>
    <x v="618"/>
    <n v="317"/>
    <s v="English"/>
    <s v="USA"/>
    <n v="120000000"/>
    <x v="40"/>
    <n v="7.2"/>
    <n v="42792677"/>
  </r>
  <r>
    <s v="Nima Nourizadeh"/>
    <n v="229"/>
    <n v="93"/>
    <n v="54724272"/>
    <s v="Comedy|Crime"/>
    <x v="329"/>
    <s v="Project XÂ "/>
    <x v="619"/>
    <n v="261"/>
    <s v="English"/>
    <s v="USA"/>
    <n v="12000000"/>
    <x v="5"/>
    <n v="6.7"/>
    <n v="42724272"/>
  </r>
  <r>
    <s v="Kevin Lima"/>
    <n v="222"/>
    <n v="107"/>
    <n v="127706877"/>
    <s v="Animation|Comedy|Family|Fantasy|Musical|Romance"/>
    <x v="330"/>
    <s v="EnchantedÂ "/>
    <x v="620"/>
    <n v="399"/>
    <s v="English"/>
    <s v="USA"/>
    <n v="85000000"/>
    <x v="35"/>
    <n v="7.1"/>
    <n v="42706877"/>
  </r>
  <r>
    <s v="Louis Leterrier"/>
    <n v="384"/>
    <n v="125"/>
    <n v="117698894"/>
    <s v="Crime|Mystery|Thriller"/>
    <x v="37"/>
    <s v="Now You See MeÂ "/>
    <x v="621"/>
    <n v="629"/>
    <s v="English"/>
    <s v="USA"/>
    <n v="75000000"/>
    <x v="10"/>
    <n v="7.3"/>
    <n v="42698894"/>
  </r>
  <r>
    <s v="Wolfgang Petersen"/>
    <n v="231"/>
    <n v="130"/>
    <n v="182618434"/>
    <s v="Action|Adventure|Drama|Thriller"/>
    <x v="331"/>
    <s v="The Perfect StormÂ "/>
    <x v="622"/>
    <n v="779"/>
    <s v="English"/>
    <s v="USA"/>
    <n v="140000000"/>
    <x v="42"/>
    <n v="6.4"/>
    <n v="42618434"/>
  </r>
  <r>
    <s v="Callie Khouri"/>
    <n v="93"/>
    <n v="116"/>
    <n v="69586544"/>
    <s v="Drama"/>
    <x v="38"/>
    <s v="Divine Secrets of the Ya-Ya SisterhoodÂ "/>
    <x v="623"/>
    <n v="199"/>
    <s v="English"/>
    <s v="USA"/>
    <n v="27000000"/>
    <x v="19"/>
    <n v="6"/>
    <n v="42586544"/>
  </r>
  <r>
    <s v="Francis Ford Coppola"/>
    <n v="181"/>
    <n v="155"/>
    <n v="82522790"/>
    <s v="Fantasy|Horror|Romance"/>
    <x v="124"/>
    <s v="Bram Stoker's DraculaÂ "/>
    <x v="624"/>
    <n v="654"/>
    <s v="English"/>
    <s v="USA"/>
    <n v="40000000"/>
    <x v="31"/>
    <n v="7.5"/>
    <n v="42522790"/>
  </r>
  <r>
    <s v="Eli Roth"/>
    <n v="303"/>
    <n v="93"/>
    <n v="47277326"/>
    <s v="Horror"/>
    <x v="332"/>
    <s v="HostelÂ "/>
    <x v="625"/>
    <n v="1516"/>
    <s v="English"/>
    <s v="USA"/>
    <n v="4800000"/>
    <x v="18"/>
    <n v="5.9"/>
    <n v="42477326"/>
  </r>
  <r>
    <s v="Martin Scorsese"/>
    <n v="352"/>
    <n v="151"/>
    <n v="132373442"/>
    <s v="Crime|Drama|Thriller"/>
    <x v="2"/>
    <s v="The DepartedÂ "/>
    <x v="626"/>
    <n v="2054"/>
    <s v="English"/>
    <s v="USA"/>
    <n v="90000000"/>
    <x v="27"/>
    <n v="8.5"/>
    <n v="42373442"/>
  </r>
  <r>
    <s v="Renny Harlin"/>
    <n v="102"/>
    <n v="99"/>
    <n v="49369900"/>
    <s v="Fantasy|Horror|Thriller"/>
    <x v="333"/>
    <s v="A Nightmare on Elm Street 4: The Dream MasterÂ "/>
    <x v="627"/>
    <n v="260"/>
    <s v="English"/>
    <s v="USA"/>
    <n v="7000000"/>
    <x v="41"/>
    <n v="5.7"/>
    <n v="42369900"/>
  </r>
  <r>
    <s v="Peter Cattaneo"/>
    <n v="122"/>
    <n v="91"/>
    <n v="45857453"/>
    <s v="Comedy|Drama|Music"/>
    <x v="205"/>
    <s v="The Full MontyÂ "/>
    <x v="628"/>
    <n v="174"/>
    <s v="English"/>
    <s v="UK"/>
    <n v="3500000"/>
    <x v="2"/>
    <n v="7.2"/>
    <n v="42357453"/>
  </r>
  <r>
    <s v="Peter Cattaneo"/>
    <n v="122"/>
    <n v="91"/>
    <n v="45857453"/>
    <s v="Comedy|Drama|Music"/>
    <x v="205"/>
    <s v="The Full MontyÂ "/>
    <x v="628"/>
    <n v="174"/>
    <s v="English"/>
    <s v="UK"/>
    <n v="3500000"/>
    <x v="2"/>
    <n v="7.2"/>
    <n v="42357453"/>
  </r>
  <r>
    <s v="Tim Johnson"/>
    <n v="165"/>
    <n v="94"/>
    <n v="177343675"/>
    <s v="Adventure|Animation|Comedy|Family|Fantasy|Sci-Fi"/>
    <x v="334"/>
    <s v="HomeÂ "/>
    <x v="629"/>
    <n v="214"/>
    <s v="English"/>
    <s v="USA"/>
    <n v="135000000"/>
    <x v="1"/>
    <n v="6.7"/>
    <n v="42343675"/>
  </r>
  <r>
    <s v="Tim Johnson"/>
    <n v="165"/>
    <n v="94"/>
    <n v="177343675"/>
    <s v="Adventure|Animation|Comedy|Family|Fantasy|Sci-Fi"/>
    <x v="334"/>
    <s v="HomeÂ "/>
    <x v="630"/>
    <n v="214"/>
    <s v="English"/>
    <s v="USA"/>
    <n v="135000000"/>
    <x v="1"/>
    <n v="6.7"/>
    <n v="42343675"/>
  </r>
  <r>
    <s v="Tim Johnson"/>
    <n v="165"/>
    <n v="94"/>
    <n v="177343675"/>
    <s v="Adventure|Animation|Comedy|Family|Fantasy|Sci-Fi"/>
    <x v="334"/>
    <s v="HomeÂ "/>
    <x v="631"/>
    <n v="214"/>
    <s v="English"/>
    <s v="USA"/>
    <n v="135000000"/>
    <x v="1"/>
    <n v="6.7"/>
    <n v="42343675"/>
  </r>
  <r>
    <s v="Adam McKay"/>
    <n v="426"/>
    <n v="130"/>
    <n v="70235322"/>
    <s v="Biography|Comedy|Drama|History"/>
    <x v="165"/>
    <s v="The Big ShortÂ "/>
    <x v="632"/>
    <n v="374"/>
    <s v="English"/>
    <s v="USA"/>
    <n v="28000000"/>
    <x v="1"/>
    <n v="7.8"/>
    <n v="42235322"/>
  </r>
  <r>
    <s v="Leigh Whannell"/>
    <n v="242"/>
    <n v="97"/>
    <n v="52200504"/>
    <s v="Fantasy|Horror|Thriller"/>
    <x v="189"/>
    <s v="Insidious: Chapter 3Â "/>
    <x v="633"/>
    <n v="183"/>
    <s v="English"/>
    <s v="Canada"/>
    <n v="10000000"/>
    <x v="1"/>
    <n v="6.1"/>
    <n v="42200504"/>
  </r>
  <r>
    <s v="Terry Zwigoff"/>
    <n v="195"/>
    <n v="98"/>
    <n v="60057639"/>
    <s v="Comedy|Crime|Drama"/>
    <x v="335"/>
    <s v="Bad SantaÂ "/>
    <x v="634"/>
    <n v="485"/>
    <s v="English"/>
    <s v="USA"/>
    <n v="18000000"/>
    <x v="13"/>
    <n v="7.1"/>
    <n v="42057639"/>
  </r>
  <r>
    <s v="Jonathan Lynn"/>
    <n v="54"/>
    <n v="120"/>
    <n v="52929168"/>
    <s v="Comedy|Crime"/>
    <x v="74"/>
    <s v="My Cousin VinnyÂ "/>
    <x v="635"/>
    <n v="201"/>
    <s v="English"/>
    <s v="USA"/>
    <n v="11000000"/>
    <x v="31"/>
    <n v="7.5"/>
    <n v="41929168"/>
  </r>
  <r>
    <s v="Barry Sonnenfeld"/>
    <n v="96"/>
    <n v="105"/>
    <n v="72077000"/>
    <s v="Comedy|Crime|Thriller"/>
    <x v="336"/>
    <s v="Get ShortyÂ "/>
    <x v="636"/>
    <n v="150"/>
    <s v="English"/>
    <s v="USA"/>
    <n v="30250000"/>
    <x v="37"/>
    <n v="6.9"/>
    <n v="41827000"/>
  </r>
  <r>
    <s v="Cody Cameron"/>
    <n v="169"/>
    <n v="95"/>
    <n v="119793567"/>
    <s v="Animation|Comedy|Family|Fantasy|Sci-Fi"/>
    <x v="337"/>
    <s v="Cloudy with a Chance of Meatballs 2Â "/>
    <x v="637"/>
    <n v="85"/>
    <s v="English"/>
    <s v="USA"/>
    <n v="78000000"/>
    <x v="10"/>
    <n v="6.5"/>
    <n v="41793567"/>
  </r>
  <r>
    <s v="Frank Marshall"/>
    <n v="118"/>
    <n v="120"/>
    <n v="81593527"/>
    <s v="Adventure|Drama|Family"/>
    <x v="129"/>
    <s v="Eight BelowÂ "/>
    <x v="638"/>
    <n v="263"/>
    <s v="English"/>
    <s v="USA"/>
    <n v="40000000"/>
    <x v="27"/>
    <n v="7.3"/>
    <n v="41593527"/>
  </r>
  <r>
    <s v="Kirk Jones"/>
    <n v="156"/>
    <n v="94"/>
    <n v="59573085"/>
    <s v="Comedy|Family|Romance"/>
    <x v="26"/>
    <s v="My Big Fat Greek Wedding 2Â "/>
    <x v="639"/>
    <n v="103"/>
    <s v="English"/>
    <s v="USA"/>
    <n v="18000000"/>
    <x v="9"/>
    <n v="6.1"/>
    <n v="41573085"/>
  </r>
  <r>
    <s v="Baltasar KormÃ¡kur"/>
    <n v="270"/>
    <n v="109"/>
    <n v="66489425"/>
    <s v="Action|Crime|Drama|Thriller"/>
    <x v="19"/>
    <s v="ContrabandÂ "/>
    <x v="640"/>
    <n v="161"/>
    <s v="English"/>
    <s v="USA"/>
    <n v="25000000"/>
    <x v="5"/>
    <n v="6.5"/>
    <n v="41489425"/>
  </r>
  <r>
    <s v="Jaume Collet-Serra"/>
    <n v="359"/>
    <n v="106"/>
    <n v="91439400"/>
    <s v="Action|Mystery|Thriller"/>
    <x v="97"/>
    <s v="Non-StopÂ "/>
    <x v="641"/>
    <n v="384"/>
    <s v="English"/>
    <s v="UK"/>
    <n v="50000000"/>
    <x v="12"/>
    <n v="7"/>
    <n v="41439400"/>
  </r>
  <r>
    <s v="Anthony Minghella"/>
    <n v="203"/>
    <n v="139"/>
    <n v="81292135"/>
    <s v="Crime|Drama|Thriller"/>
    <x v="71"/>
    <s v="The Talented Mr. RipleyÂ "/>
    <x v="642"/>
    <n v="696"/>
    <s v="English"/>
    <s v="USA"/>
    <n v="40000000"/>
    <x v="7"/>
    <n v="7.3"/>
    <n v="41292135"/>
  </r>
  <r>
    <s v="Olivier Megaton"/>
    <n v="222"/>
    <n v="115"/>
    <n v="89253340"/>
    <s v="Action|Thriller"/>
    <x v="97"/>
    <s v="Taken 3Â "/>
    <x v="643"/>
    <n v="323"/>
    <s v="English"/>
    <s v="France"/>
    <n v="48000000"/>
    <x v="12"/>
    <n v="6"/>
    <n v="41253340"/>
  </r>
  <r>
    <s v="Tim Story"/>
    <n v="52"/>
    <n v="106"/>
    <n v="65182182"/>
    <s v="Comedy|Romance"/>
    <x v="338"/>
    <s v="Think Like a Man TooÂ "/>
    <x v="644"/>
    <n v="38"/>
    <s v="English"/>
    <s v="USA"/>
    <n v="24000000"/>
    <x v="12"/>
    <n v="5.7"/>
    <n v="41182182"/>
  </r>
  <r>
    <s v="Daniel Espinosa"/>
    <n v="298"/>
    <n v="115"/>
    <n v="126149655"/>
    <s v="Action|Crime|Mystery|Thriller"/>
    <x v="231"/>
    <s v="Safe HouseÂ "/>
    <x v="645"/>
    <n v="276"/>
    <s v="English"/>
    <s v="USA"/>
    <n v="85000000"/>
    <x v="5"/>
    <n v="6.8"/>
    <n v="41149655"/>
  </r>
  <r>
    <s v="Andy Fickman"/>
    <n v="76"/>
    <n v="94"/>
    <n v="71038190"/>
    <s v="Action|Comedy|Crime"/>
    <x v="339"/>
    <s v="Paul Blart: Mall Cop 2Â "/>
    <x v="646"/>
    <n v="123"/>
    <s v="English"/>
    <s v="USA"/>
    <n v="30000000"/>
    <x v="1"/>
    <n v="4.4000000000000004"/>
    <n v="41038190"/>
  </r>
  <r>
    <s v="Chris Columbus"/>
    <n v="65"/>
    <n v="124"/>
    <n v="91030827"/>
    <s v="Comedy|Drama"/>
    <x v="55"/>
    <s v="StepmomÂ "/>
    <x v="647"/>
    <n v="252"/>
    <s v="English"/>
    <s v="USA"/>
    <n v="50000000"/>
    <x v="40"/>
    <n v="6.7"/>
    <n v="41030827"/>
  </r>
  <r>
    <s v="Norman Jewison"/>
    <n v="66"/>
    <n v="181"/>
    <n v="50000000"/>
    <s v="Drama|Family|Musical|Romance"/>
    <x v="340"/>
    <s v="Fiddler on the RoofÂ "/>
    <x v="648"/>
    <n v="150"/>
    <s v="English"/>
    <s v="USA"/>
    <n v="9000000"/>
    <x v="52"/>
    <n v="8"/>
    <n v="41000000"/>
  </r>
  <r>
    <s v="Steve Carr"/>
    <n v="91"/>
    <n v="87"/>
    <n v="112950721"/>
    <s v="Comedy|Family|Fantasy"/>
    <x v="341"/>
    <s v="Dr. Dolittle 2Â "/>
    <x v="649"/>
    <n v="79"/>
    <s v="English"/>
    <s v="USA"/>
    <n v="72000000"/>
    <x v="24"/>
    <n v="4.5999999999999996"/>
    <n v="40950721"/>
  </r>
  <r>
    <s v="Stephen Herek"/>
    <n v="22"/>
    <n v="100"/>
    <n v="50752337"/>
    <s v="Comedy|Drama|Family|Sport"/>
    <x v="342"/>
    <s v="The Mighty DucksÂ "/>
    <x v="650"/>
    <n v="46"/>
    <s v="English"/>
    <s v="USA"/>
    <n v="10000000"/>
    <x v="31"/>
    <n v="6.4"/>
    <n v="40752337"/>
  </r>
  <r>
    <s v="David Carson"/>
    <n v="98"/>
    <n v="118"/>
    <n v="75668868"/>
    <s v="Action|Adventure|Mystery|Sci-Fi|Thriller"/>
    <x v="299"/>
    <s v="Star Trek: GenerationsÂ "/>
    <x v="651"/>
    <n v="249"/>
    <s v="English"/>
    <s v="USA"/>
    <n v="35000000"/>
    <x v="6"/>
    <n v="6.6"/>
    <n v="40668868"/>
  </r>
  <r>
    <s v="Sofia Coppola"/>
    <n v="265"/>
    <n v="101"/>
    <n v="44566004"/>
    <s v="Drama"/>
    <x v="44"/>
    <s v="Lost in TranslationÂ "/>
    <x v="652"/>
    <n v="1848"/>
    <s v="English"/>
    <s v="USA"/>
    <n v="4000000"/>
    <x v="13"/>
    <n v="7.8"/>
    <n v="40566004"/>
  </r>
  <r>
    <s v="John Glen"/>
    <n v="106"/>
    <n v="131"/>
    <n v="67900000"/>
    <s v="Action|Adventure|Thriller"/>
    <x v="343"/>
    <s v="OctopussyÂ "/>
    <x v="653"/>
    <n v="225"/>
    <s v="English"/>
    <s v="UK"/>
    <n v="27500000"/>
    <x v="15"/>
    <n v="6.6"/>
    <n v="40400000"/>
  </r>
  <r>
    <s v="Peter Hewitt"/>
    <n v="116"/>
    <n v="80"/>
    <n v="75367693"/>
    <s v="Animation|Comedy|Family|Fantasy"/>
    <x v="64"/>
    <s v="GarfieldÂ "/>
    <x v="654"/>
    <n v="232"/>
    <s v="English"/>
    <s v="USA"/>
    <n v="35000000"/>
    <x v="14"/>
    <n v="5"/>
    <n v="40367693"/>
  </r>
  <r>
    <s v="Chuck Russell"/>
    <n v="131"/>
    <n v="88"/>
    <n v="44793200"/>
    <s v="Action|Fantasy|Horror|Thriller"/>
    <x v="344"/>
    <s v="A Nightmare on Elm Street 3: Dream WarriorsÂ "/>
    <x v="655"/>
    <n v="311"/>
    <s v="English"/>
    <s v="USA"/>
    <n v="4500000"/>
    <x v="38"/>
    <n v="6.6"/>
    <n v="40293200"/>
  </r>
  <r>
    <s v="Nancy Meyers"/>
    <n v="241"/>
    <n v="121"/>
    <n v="75274748"/>
    <s v="Comedy|Drama"/>
    <x v="34"/>
    <s v="The InternÂ "/>
    <x v="656"/>
    <n v="304"/>
    <s v="English"/>
    <s v="USA"/>
    <n v="35000000"/>
    <x v="1"/>
    <n v="7.2"/>
    <n v="40274748"/>
  </r>
  <r>
    <s v="Tyler Perry"/>
    <n v="41"/>
    <n v="113"/>
    <n v="55184721"/>
    <s v="Comedy|Drama"/>
    <x v="345"/>
    <s v="Why Did I Get Married?Â "/>
    <x v="657"/>
    <n v="100"/>
    <s v="English"/>
    <s v="USA"/>
    <n v="15000000"/>
    <x v="35"/>
    <n v="5.6"/>
    <n v="40184721"/>
  </r>
  <r>
    <s v="Seth Gordon"/>
    <n v="141"/>
    <n v="88"/>
    <n v="120136047"/>
    <s v="Comedy|Drama|Romance"/>
    <x v="142"/>
    <s v="Four ChristmasesÂ "/>
    <x v="658"/>
    <n v="124"/>
    <s v="English"/>
    <s v="Germany"/>
    <n v="80000000"/>
    <x v="8"/>
    <n v="5.6"/>
    <n v="40136047"/>
  </r>
  <r>
    <s v="Quentin Tarantino"/>
    <n v="354"/>
    <n v="111"/>
    <n v="70098138"/>
    <s v="Action"/>
    <x v="346"/>
    <s v="Kill Bill: Vol. 1Â "/>
    <x v="659"/>
    <n v="2105"/>
    <s v="English"/>
    <s v="USA"/>
    <n v="30000000"/>
    <x v="13"/>
    <n v="8.1"/>
    <n v="40098138"/>
  </r>
  <r>
    <s v="Tyler Perry"/>
    <n v="40"/>
    <n v="121"/>
    <n v="60072596"/>
    <s v="Comedy|Drama|Romance"/>
    <x v="345"/>
    <s v="Why Did I Get Married Too?Â "/>
    <x v="660"/>
    <n v="68"/>
    <s v="English"/>
    <s v="USA"/>
    <n v="20000000"/>
    <x v="21"/>
    <n v="4.4000000000000004"/>
    <n v="40072596"/>
  </r>
  <r>
    <s v="Woody Allen"/>
    <n v="487"/>
    <n v="94"/>
    <n v="56816662"/>
    <s v="Comedy|Fantasy|Romance"/>
    <x v="347"/>
    <s v="Midnight in ParisÂ "/>
    <x v="661"/>
    <n v="509"/>
    <s v="English"/>
    <s v="Spain"/>
    <n v="17000000"/>
    <x v="34"/>
    <n v="7.7"/>
    <n v="39816662"/>
  </r>
  <r>
    <s v="Baz Luhrmann"/>
    <n v="490"/>
    <n v="143"/>
    <n v="144812796"/>
    <s v="Drama|Romance"/>
    <x v="2"/>
    <s v="The Great GatsbyÂ "/>
    <x v="662"/>
    <n v="753"/>
    <s v="English"/>
    <s v="Australia"/>
    <n v="105000000"/>
    <x v="10"/>
    <n v="7.3"/>
    <n v="39812796"/>
  </r>
  <r>
    <s v="Baz Luhrmann"/>
    <n v="490"/>
    <n v="143"/>
    <n v="144812796"/>
    <s v="Drama|Romance"/>
    <x v="2"/>
    <s v="The Great GatsbyÂ "/>
    <x v="663"/>
    <n v="753"/>
    <s v="English"/>
    <s v="Australia"/>
    <n v="105000000"/>
    <x v="10"/>
    <n v="7.3"/>
    <n v="39812796"/>
  </r>
  <r>
    <s v="Andy Tennant"/>
    <n v="92"/>
    <n v="121"/>
    <n v="65703412"/>
    <s v="Comedy|Drama|Romance"/>
    <x v="204"/>
    <s v="Ever After: A Cinderella StoryÂ "/>
    <x v="664"/>
    <n v="345"/>
    <s v="English"/>
    <s v="USA"/>
    <n v="26000000"/>
    <x v="40"/>
    <n v="7"/>
    <n v="39703412"/>
  </r>
  <r>
    <s v="Harold Becker"/>
    <n v="43"/>
    <n v="113"/>
    <n v="58571513"/>
    <s v="Crime|Drama|Mystery|Thriller"/>
    <x v="89"/>
    <s v="Sea of LoveÂ "/>
    <x v="665"/>
    <n v="112"/>
    <s v="English"/>
    <s v="USA"/>
    <n v="19000000"/>
    <x v="26"/>
    <n v="6.8"/>
    <n v="39571513"/>
  </r>
  <r>
    <s v="Bobby Farrelly"/>
    <n v="155"/>
    <n v="116"/>
    <n v="90567722"/>
    <s v="Comedy"/>
    <x v="348"/>
    <s v="Me, Myself &amp; IreneÂ "/>
    <x v="666"/>
    <n v="481"/>
    <s v="English"/>
    <s v="USA"/>
    <n v="51000000"/>
    <x v="42"/>
    <n v="6.5"/>
    <n v="39567722"/>
  </r>
  <r>
    <s v="R.J. Cutler"/>
    <n v="141"/>
    <n v="107"/>
    <n v="50461335"/>
    <s v="Drama|Fantasy|Music|Romance"/>
    <x v="286"/>
    <s v="If I StayÂ "/>
    <x v="667"/>
    <n v="132"/>
    <s v="English"/>
    <s v="USA"/>
    <n v="11000000"/>
    <x v="12"/>
    <n v="6.8"/>
    <n v="39461335"/>
  </r>
  <r>
    <s v="Eugenio Derbez"/>
    <n v="41"/>
    <n v="115"/>
    <n v="44456509"/>
    <s v="Comedy|Drama"/>
    <x v="349"/>
    <s v="Instructions Not IncludedÂ "/>
    <x v="668"/>
    <n v="81"/>
    <s v="Spanish"/>
    <s v="Mexico"/>
    <n v="5000000"/>
    <x v="10"/>
    <n v="7.6"/>
    <n v="39456509"/>
  </r>
  <r>
    <s v="Sam Miller"/>
    <n v="58"/>
    <n v="84"/>
    <n v="52543632"/>
    <s v="Crime|Thriller"/>
    <x v="350"/>
    <s v="No Good DeedÂ "/>
    <x v="669"/>
    <n v="84"/>
    <s v="English"/>
    <s v="USA"/>
    <n v="13200000"/>
    <x v="12"/>
    <n v="5.6"/>
    <n v="39343632"/>
  </r>
  <r>
    <s v="David Wain"/>
    <n v="173"/>
    <n v="101"/>
    <n v="67266300"/>
    <s v="Comedy"/>
    <x v="351"/>
    <s v="Role ModelsÂ "/>
    <x v="670"/>
    <n v="170"/>
    <s v="English"/>
    <s v="Germany"/>
    <n v="28000000"/>
    <x v="8"/>
    <n v="6.9"/>
    <n v="39266300"/>
  </r>
  <r>
    <s v="Daniel Stamm"/>
    <n v="311"/>
    <n v="87"/>
    <n v="40990055"/>
    <s v="Drama|Horror|Thriller"/>
    <x v="352"/>
    <s v="The Last ExorcismÂ "/>
    <x v="671"/>
    <n v="300"/>
    <s v="English"/>
    <s v="France"/>
    <n v="1800000"/>
    <x v="21"/>
    <n v="5.6"/>
    <n v="39190055"/>
  </r>
  <r>
    <s v="Steven Brill"/>
    <n v="94"/>
    <n v="95"/>
    <n v="58156435"/>
    <s v="Adventure|Comedy|Mystery"/>
    <x v="353"/>
    <s v="Without a PaddleÂ "/>
    <x v="672"/>
    <n v="152"/>
    <s v="English"/>
    <s v="USA"/>
    <n v="19000000"/>
    <x v="14"/>
    <n v="5.9"/>
    <n v="39156435"/>
  </r>
  <r>
    <s v="Joe Camp"/>
    <n v="5"/>
    <n v="86"/>
    <n v="39552600"/>
    <s v="Adventure|Family|Romance"/>
    <x v="354"/>
    <s v="BenjiÂ "/>
    <x v="673"/>
    <n v="36"/>
    <s v="English"/>
    <s v="USA"/>
    <n v="500000"/>
    <x v="45"/>
    <n v="6.1"/>
    <n v="39052600"/>
  </r>
  <r>
    <s v="Miguel Arteta"/>
    <n v="119"/>
    <n v="81"/>
    <n v="66950483"/>
    <s v="Comedy|Family"/>
    <x v="355"/>
    <s v="Alexander and the Terrible, Horrible, No Good, Very Bad DayÂ "/>
    <x v="674"/>
    <n v="85"/>
    <s v="English"/>
    <s v="USA"/>
    <n v="28000000"/>
    <x v="12"/>
    <n v="6.2"/>
    <n v="38950483"/>
  </r>
  <r>
    <s v="Brad Anderson"/>
    <n v="285"/>
    <n v="94"/>
    <n v="51872378"/>
    <s v="Crime|Thriller"/>
    <x v="356"/>
    <s v="The CallÂ "/>
    <x v="675"/>
    <n v="266"/>
    <s v="English"/>
    <s v="USA"/>
    <n v="13000000"/>
    <x v="10"/>
    <n v="6.7"/>
    <n v="38872378"/>
  </r>
  <r>
    <s v="Wayne Wang"/>
    <n v="114"/>
    <n v="105"/>
    <n v="93815117"/>
    <s v="Comedy|Drama|Romance"/>
    <x v="357"/>
    <s v="Maid in ManhattanÂ "/>
    <x v="676"/>
    <n v="242"/>
    <s v="English"/>
    <s v="USA"/>
    <n v="55000000"/>
    <x v="19"/>
    <n v="5.0999999999999996"/>
    <n v="38815117"/>
  </r>
  <r>
    <s v="David S. Ward"/>
    <n v="57"/>
    <n v="107"/>
    <n v="49797148"/>
    <s v="Comedy|Sport"/>
    <x v="358"/>
    <s v="Major LeagueÂ "/>
    <x v="677"/>
    <n v="97"/>
    <s v="English"/>
    <s v="USA"/>
    <n v="11000000"/>
    <x v="26"/>
    <n v="7.2"/>
    <n v="38797148"/>
  </r>
  <r>
    <s v="Joel Edgerton"/>
    <n v="297"/>
    <n v="108"/>
    <n v="43771291"/>
    <s v="Mystery|Thriller"/>
    <x v="359"/>
    <s v="The GiftÂ "/>
    <x v="678"/>
    <n v="279"/>
    <s v="English"/>
    <s v="USA"/>
    <n v="5000000"/>
    <x v="1"/>
    <n v="7.1"/>
    <n v="38771291"/>
  </r>
  <r>
    <s v="Joel Edgerton"/>
    <n v="297"/>
    <n v="108"/>
    <n v="43771291"/>
    <s v="Mystery|Thriller"/>
    <x v="359"/>
    <s v="The GiftÂ "/>
    <x v="679"/>
    <n v="279"/>
    <s v="English"/>
    <s v="USA"/>
    <n v="5000000"/>
    <x v="1"/>
    <n v="7.1"/>
    <n v="38771291"/>
  </r>
  <r>
    <s v="J.J. Abrams"/>
    <n v="590"/>
    <n v="132"/>
    <n v="228756232"/>
    <s v="Action|Adventure|Sci-Fi"/>
    <x v="195"/>
    <s v="Star Trek Into DarknessÂ "/>
    <x v="680"/>
    <n v="1171"/>
    <s v="English"/>
    <s v="USA"/>
    <n v="190000000"/>
    <x v="10"/>
    <n v="7.8"/>
    <n v="38756232"/>
  </r>
  <r>
    <s v="Tyler Perry"/>
    <n v="36"/>
    <n v="113"/>
    <n v="51697449"/>
    <s v="Comedy|Drama"/>
    <x v="360"/>
    <s v="I Can Do Bad All by MyselfÂ "/>
    <x v="681"/>
    <n v="59"/>
    <s v="English"/>
    <s v="USA"/>
    <n v="13000000"/>
    <x v="0"/>
    <n v="4.0999999999999996"/>
    <n v="38697449"/>
  </r>
  <r>
    <s v="Tom Dey"/>
    <n v="143"/>
    <n v="95"/>
    <n v="88658172"/>
    <s v="Comedy|Romance"/>
    <x v="13"/>
    <s v="Failure to LaunchÂ "/>
    <x v="682"/>
    <n v="242"/>
    <s v="English"/>
    <s v="USA"/>
    <n v="50000000"/>
    <x v="27"/>
    <n v="5.6"/>
    <n v="38658172"/>
  </r>
  <r>
    <s v="Matt Reeves"/>
    <n v="521"/>
    <n v="130"/>
    <n v="208543795"/>
    <s v="Action|Adventure|Drama|Sci-Fi"/>
    <x v="361"/>
    <s v="Dawn of the Planet of the ApesÂ "/>
    <x v="683"/>
    <n v="620"/>
    <s v="English"/>
    <s v="USA"/>
    <n v="170000000"/>
    <x v="12"/>
    <n v="7.6"/>
    <n v="38543795"/>
  </r>
  <r>
    <s v="Martin Scorsese"/>
    <n v="59"/>
    <n v="119"/>
    <n v="52293982"/>
    <s v="Drama|Sport"/>
    <x v="57"/>
    <s v="The Color of MoneyÂ "/>
    <x v="684"/>
    <n v="115"/>
    <s v="English"/>
    <s v="USA"/>
    <n v="13800000"/>
    <x v="36"/>
    <n v="7"/>
    <n v="38493982"/>
  </r>
  <r>
    <s v="Tony Scott"/>
    <n v="82"/>
    <n v="123"/>
    <n v="91400000"/>
    <s v="Action|Drama|Thriller|War"/>
    <x v="231"/>
    <s v="Crimson TideÂ "/>
    <x v="685"/>
    <n v="194"/>
    <s v="English"/>
    <s v="USA"/>
    <n v="53000000"/>
    <x v="37"/>
    <n v="7.3"/>
    <n v="38400000"/>
  </r>
  <r>
    <s v="Phillip Noyce"/>
    <n v="47"/>
    <n v="117"/>
    <n v="83287363"/>
    <s v="Action|Thriller"/>
    <x v="3"/>
    <s v="Patriot GamesÂ "/>
    <x v="686"/>
    <n v="137"/>
    <s v="English"/>
    <s v="USA"/>
    <n v="45000000"/>
    <x v="31"/>
    <n v="6.9"/>
    <n v="38287363"/>
  </r>
  <r>
    <s v="Louis Leterrier"/>
    <n v="344"/>
    <n v="106"/>
    <n v="163192114"/>
    <s v="Action|Adventure|Fantasy"/>
    <x v="97"/>
    <s v="Clash of the TitansÂ "/>
    <x v="687"/>
    <n v="637"/>
    <s v="English"/>
    <s v="USA"/>
    <n v="125000000"/>
    <x v="21"/>
    <n v="5.8"/>
    <n v="38192114"/>
  </r>
  <r>
    <s v="Louis Leterrier"/>
    <n v="344"/>
    <n v="106"/>
    <n v="163192114"/>
    <s v="Action|Adventure|Fantasy"/>
    <x v="97"/>
    <s v="Clash of the TitansÂ "/>
    <x v="688"/>
    <n v="637"/>
    <s v="English"/>
    <s v="USA"/>
    <n v="125000000"/>
    <x v="21"/>
    <n v="5.8"/>
    <n v="38192114"/>
  </r>
  <r>
    <s v="Shawn Levy"/>
    <n v="97"/>
    <n v="95"/>
    <n v="56127162"/>
    <s v="Comedy|Romance"/>
    <x v="362"/>
    <s v="Just MarriedÂ "/>
    <x v="689"/>
    <n v="205"/>
    <s v="English"/>
    <s v="USA"/>
    <n v="18000000"/>
    <x v="13"/>
    <n v="5.4"/>
    <n v="38127162"/>
  </r>
  <r>
    <s v="Thor Freudenthal"/>
    <n v="107"/>
    <n v="100"/>
    <n v="73023275"/>
    <s v="Comedy|Family"/>
    <x v="293"/>
    <s v="Hotel for DogsÂ "/>
    <x v="690"/>
    <n v="57"/>
    <s v="English"/>
    <s v="USA"/>
    <n v="35000000"/>
    <x v="0"/>
    <n v="5.4"/>
    <n v="38023275"/>
  </r>
  <r>
    <s v="Sidney Lumet"/>
    <n v="79"/>
    <n v="129"/>
    <n v="54000000"/>
    <s v="Drama"/>
    <x v="363"/>
    <s v="The VerdictÂ "/>
    <x v="691"/>
    <n v="154"/>
    <s v="English"/>
    <s v="USA"/>
    <n v="16000000"/>
    <x v="4"/>
    <n v="7.8"/>
    <n v="38000000"/>
  </r>
  <r>
    <s v="John Luessenhop"/>
    <n v="119"/>
    <n v="107"/>
    <n v="57744720"/>
    <s v="Action|Crime|Thriller"/>
    <x v="129"/>
    <s v="TakersÂ "/>
    <x v="692"/>
    <n v="132"/>
    <s v="English"/>
    <s v="USA"/>
    <n v="20000000"/>
    <x v="21"/>
    <n v="6.2"/>
    <n v="37744720"/>
  </r>
  <r>
    <s v="Christopher Spencer"/>
    <n v="61"/>
    <n v="170"/>
    <n v="59696176"/>
    <s v="Biography|Drama|History"/>
    <x v="364"/>
    <s v="Son of GodÂ "/>
    <x v="693"/>
    <n v="174"/>
    <s v="English"/>
    <s v="USA"/>
    <n v="22000000"/>
    <x v="12"/>
    <n v="5.6"/>
    <n v="37696176"/>
  </r>
  <r>
    <s v="Jerome Robbins"/>
    <n v="120"/>
    <n v="152"/>
    <n v="43650000"/>
    <s v="Crime|Drama|Musical|Romance|Thriller"/>
    <x v="365"/>
    <s v="West Side StoryÂ "/>
    <x v="694"/>
    <n v="316"/>
    <s v="English"/>
    <s v="USA"/>
    <n v="6000000"/>
    <x v="53"/>
    <n v="7.6"/>
    <n v="37650000"/>
  </r>
  <r>
    <s v="Michael Tiddes"/>
    <n v="129"/>
    <n v="86"/>
    <n v="40041683"/>
    <s v="Comedy|Fantasy"/>
    <x v="366"/>
    <s v="A Haunted HouseÂ "/>
    <x v="695"/>
    <n v="107"/>
    <s v="English"/>
    <s v="USA"/>
    <n v="2500000"/>
    <x v="10"/>
    <n v="5.0999999999999996"/>
    <n v="37541683"/>
  </r>
  <r>
    <s v="Lee Daniels"/>
    <n v="323"/>
    <n v="109"/>
    <n v="47536959"/>
    <s v="Drama"/>
    <x v="367"/>
    <s v="PreciousÂ "/>
    <x v="696"/>
    <n v="275"/>
    <s v="English"/>
    <s v="USA"/>
    <n v="10000000"/>
    <x v="0"/>
    <n v="7.3"/>
    <n v="37536959"/>
  </r>
  <r>
    <s v="Lee Daniels"/>
    <n v="323"/>
    <n v="109"/>
    <n v="47536959"/>
    <s v="Drama"/>
    <x v="367"/>
    <s v="PreciousÂ "/>
    <x v="697"/>
    <n v="275"/>
    <s v="English"/>
    <s v="USA"/>
    <n v="10000000"/>
    <x v="0"/>
    <n v="7.3"/>
    <n v="37536959"/>
  </r>
  <r>
    <s v="Terry Gilliam"/>
    <n v="139"/>
    <n v="103"/>
    <n v="42365600"/>
    <s v="Adventure|Comedy|Fantasy|Sci-Fi"/>
    <x v="368"/>
    <s v="Time BanditsÂ "/>
    <x v="698"/>
    <n v="177"/>
    <s v="English"/>
    <s v="UK"/>
    <n v="5000000"/>
    <x v="23"/>
    <n v="7"/>
    <n v="37365600"/>
  </r>
  <r>
    <s v="James Watkins"/>
    <n v="462"/>
    <n v="95"/>
    <n v="54322273"/>
    <s v="Drama|Fantasy|Horror|Thriller"/>
    <x v="42"/>
    <s v="The Woman in BlackÂ "/>
    <x v="699"/>
    <n v="509"/>
    <s v="English"/>
    <s v="UK"/>
    <n v="17000000"/>
    <x v="5"/>
    <n v="6.4"/>
    <n v="37322273"/>
  </r>
  <r>
    <s v="Jaume Collet-Serra"/>
    <n v="186"/>
    <n v="86"/>
    <n v="54257433"/>
    <s v="Drama|Horror|Thriller"/>
    <x v="369"/>
    <s v="The ShallowsÂ "/>
    <x v="700"/>
    <n v="139"/>
    <s v="English"/>
    <s v="USA"/>
    <n v="17000000"/>
    <x v="9"/>
    <n v="6.8"/>
    <n v="37257433"/>
  </r>
  <r>
    <s v="Thomas Carter"/>
    <n v="127"/>
    <n v="136"/>
    <n v="67253092"/>
    <s v="Drama|Sport"/>
    <x v="75"/>
    <s v="Coach CarterÂ "/>
    <x v="701"/>
    <n v="209"/>
    <s v="English"/>
    <s v="USA"/>
    <n v="30000000"/>
    <x v="18"/>
    <n v="7.2"/>
    <n v="37253092"/>
  </r>
  <r>
    <s v="Fede Alvarez"/>
    <n v="543"/>
    <n v="96"/>
    <n v="54239856"/>
    <s v="Horror"/>
    <x v="370"/>
    <s v="Evil DeadÂ "/>
    <x v="702"/>
    <n v="789"/>
    <s v="English"/>
    <s v="USA"/>
    <n v="17000000"/>
    <x v="10"/>
    <n v="6.5"/>
    <n v="37239856"/>
  </r>
  <r>
    <s v="Danny Boyle"/>
    <n v="224"/>
    <n v="113"/>
    <n v="45063889"/>
    <s v="Drama|Horror|Sci-Fi|Thriller"/>
    <x v="371"/>
    <s v="28 Days Later...Â "/>
    <x v="703"/>
    <n v="1441"/>
    <s v="English"/>
    <s v="UK"/>
    <n v="8000000"/>
    <x v="19"/>
    <n v="7.6"/>
    <n v="37063889"/>
  </r>
  <r>
    <s v="Stanley Kramer"/>
    <n v="61"/>
    <n v="197"/>
    <n v="46300000"/>
    <s v="Action|Adventure|Comedy|Crime"/>
    <x v="167"/>
    <s v="It's a Mad, Mad, Mad, Mad WorldÂ "/>
    <x v="704"/>
    <n v="344"/>
    <s v="English"/>
    <s v="USA"/>
    <n v="9400000"/>
    <x v="54"/>
    <n v="7.6"/>
    <n v="36900000"/>
  </r>
  <r>
    <s v="Brian Robbins"/>
    <n v="67"/>
    <n v="106"/>
    <n v="52885587"/>
    <s v="Comedy|Drama|Romance|Sport"/>
    <x v="129"/>
    <s v="Varsity BluesÂ "/>
    <x v="705"/>
    <n v="267"/>
    <s v="English"/>
    <s v="USA"/>
    <n v="16000000"/>
    <x v="7"/>
    <n v="6.4"/>
    <n v="36885587"/>
  </r>
  <r>
    <s v="Jay Roach"/>
    <n v="129"/>
    <n v="68"/>
    <n v="53868030"/>
    <s v="Comedy|Crime"/>
    <x v="139"/>
    <s v="Austin Powers: International Man of MysteryÂ "/>
    <x v="706"/>
    <n v="425"/>
    <s v="English"/>
    <s v="USA"/>
    <n v="17000000"/>
    <x v="2"/>
    <n v="7"/>
    <n v="36868030"/>
  </r>
  <r>
    <s v="Steve McQueen"/>
    <n v="597"/>
    <n v="134"/>
    <n v="56667870"/>
    <s v="Biography|Drama|History"/>
    <x v="372"/>
    <s v="12 Years a SlaveÂ "/>
    <x v="707"/>
    <n v="695"/>
    <s v="English"/>
    <s v="USA"/>
    <n v="20000000"/>
    <x v="10"/>
    <n v="8.1"/>
    <n v="36667870"/>
  </r>
  <r>
    <s v="Clark Johnson"/>
    <n v="144"/>
    <n v="117"/>
    <n v="116643346"/>
    <s v="Action|Adventure|Crime|Thriller"/>
    <x v="256"/>
    <s v="S.W.A.T.Â "/>
    <x v="708"/>
    <n v="340"/>
    <s v="English"/>
    <s v="USA"/>
    <n v="80000000"/>
    <x v="13"/>
    <n v="6"/>
    <n v="36643346"/>
  </r>
  <r>
    <s v="Joe Johnston"/>
    <n v="510"/>
    <n v="124"/>
    <n v="176636816"/>
    <s v="Action|Adventure|Sci-Fi"/>
    <x v="373"/>
    <s v="Captain America: The First AvengerÂ "/>
    <x v="709"/>
    <n v="679"/>
    <s v="English"/>
    <s v="USA"/>
    <n v="140000000"/>
    <x v="34"/>
    <n v="6.9"/>
    <n v="36636816"/>
  </r>
  <r>
    <s v="Chris Noonan"/>
    <n v="79"/>
    <n v="91"/>
    <n v="66600000"/>
    <s v="Comedy|Drama|Family"/>
    <x v="374"/>
    <s v="BabeÂ "/>
    <x v="710"/>
    <n v="182"/>
    <s v="English"/>
    <s v="Australia"/>
    <n v="30000000"/>
    <x v="37"/>
    <n v="6.8"/>
    <n v="36600000"/>
  </r>
  <r>
    <s v="Guy Hamilton"/>
    <n v="120"/>
    <n v="120"/>
    <n v="43800000"/>
    <s v="Action|Adventure|Thriller"/>
    <x v="260"/>
    <s v="Diamonds Are ForeverÂ "/>
    <x v="711"/>
    <n v="276"/>
    <s v="English"/>
    <s v="UK"/>
    <n v="7200000"/>
    <x v="52"/>
    <n v="6.7"/>
    <n v="36600000"/>
  </r>
  <r>
    <s v="Edward Zwick"/>
    <n v="57"/>
    <n v="133"/>
    <n v="66528842"/>
    <s v="Drama|Romance|War|Western"/>
    <x v="117"/>
    <s v="Legends of the FallÂ "/>
    <x v="712"/>
    <n v="329"/>
    <s v="English"/>
    <s v="USA"/>
    <n v="30000000"/>
    <x v="6"/>
    <n v="7.5"/>
    <n v="36528842"/>
  </r>
  <r>
    <s v="Patrick Lussier"/>
    <n v="264"/>
    <n v="101"/>
    <n v="51527787"/>
    <s v="Horror|Thriller"/>
    <x v="375"/>
    <s v="My Bloody ValentineÂ "/>
    <x v="713"/>
    <n v="268"/>
    <s v="English"/>
    <s v="USA"/>
    <n v="15000000"/>
    <x v="0"/>
    <n v="5.5"/>
    <n v="36527787"/>
  </r>
  <r>
    <s v="Rian Johnson"/>
    <n v="589"/>
    <n v="119"/>
    <n v="66468315"/>
    <s v="Action|Crime|Drama|Sci-Fi|Thriller"/>
    <x v="103"/>
    <s v="LooperÂ "/>
    <x v="714"/>
    <n v="667"/>
    <s v="English"/>
    <s v="USA"/>
    <n v="30000000"/>
    <x v="5"/>
    <n v="7.4"/>
    <n v="36468315"/>
  </r>
  <r>
    <s v="Charles Stone III"/>
    <n v="64"/>
    <n v="118"/>
    <n v="56398162"/>
    <s v="Comedy|Drama|Music|Romance"/>
    <x v="376"/>
    <s v="DrumlineÂ "/>
    <x v="715"/>
    <n v="185"/>
    <s v="English"/>
    <s v="USA"/>
    <n v="20000000"/>
    <x v="19"/>
    <n v="5.7"/>
    <n v="36398162"/>
  </r>
  <r>
    <s v="John Madden"/>
    <n v="264"/>
    <n v="124"/>
    <n v="46377022"/>
    <s v="Comedy|Drama"/>
    <x v="205"/>
    <s v="The Best Exotic Marigold HotelÂ "/>
    <x v="716"/>
    <n v="266"/>
    <s v="English"/>
    <s v="UK"/>
    <n v="10000000"/>
    <x v="34"/>
    <n v="7.3"/>
    <n v="36377022"/>
  </r>
  <r>
    <s v="Gavin O'Connor"/>
    <n v="129"/>
    <n v="135"/>
    <n v="64371181"/>
    <s v="Biography|Drama|History|Sport"/>
    <x v="377"/>
    <s v="MiracleÂ "/>
    <x v="717"/>
    <n v="289"/>
    <s v="English"/>
    <s v="USA"/>
    <n v="28000000"/>
    <x v="14"/>
    <n v="7.5"/>
    <n v="36371181"/>
  </r>
  <r>
    <s v="Tim Burton"/>
    <n v="111"/>
    <n v="105"/>
    <n v="56362352"/>
    <s v="Fantasy|Romance"/>
    <x v="36"/>
    <s v="Edward ScissorhandsÂ "/>
    <x v="718"/>
    <n v="588"/>
    <s v="English"/>
    <s v="USA"/>
    <n v="20000000"/>
    <x v="17"/>
    <n v="7.9"/>
    <n v="36362352"/>
  </r>
  <r>
    <s v="Alan Taylor"/>
    <n v="486"/>
    <n v="112"/>
    <n v="206360018"/>
    <s v="Action|Adventure|Fantasy"/>
    <x v="5"/>
    <s v="Thor: The Dark WorldÂ "/>
    <x v="719"/>
    <n v="532"/>
    <s v="English"/>
    <s v="USA"/>
    <n v="170000000"/>
    <x v="10"/>
    <n v="7.1"/>
    <n v="36360018"/>
  </r>
  <r>
    <s v="Kevin Costner"/>
    <n v="153"/>
    <n v="139"/>
    <n v="58328680"/>
    <s v="Drama|Romance|Western"/>
    <x v="211"/>
    <s v="Open RangeÂ "/>
    <x v="720"/>
    <n v="494"/>
    <s v="English"/>
    <s v="USA"/>
    <n v="22000000"/>
    <x v="13"/>
    <n v="7.5"/>
    <n v="36328680"/>
  </r>
  <r>
    <s v="Quentin Tarantino"/>
    <n v="304"/>
    <n v="137"/>
    <n v="66207920"/>
    <s v="Action|Crime|Drama|Thriller"/>
    <x v="378"/>
    <s v="Kill Bill: Vol. 2Â "/>
    <x v="721"/>
    <n v="935"/>
    <s v="English"/>
    <s v="USA"/>
    <n v="30000000"/>
    <x v="14"/>
    <n v="8"/>
    <n v="36207920"/>
  </r>
  <r>
    <s v="Thea Sharrock"/>
    <n v="151"/>
    <n v="110"/>
    <n v="56154094"/>
    <s v="Drama|Romance"/>
    <x v="379"/>
    <s v="Me Before YouÂ "/>
    <x v="722"/>
    <n v="130"/>
    <s v="English"/>
    <s v="UK"/>
    <n v="20000000"/>
    <x v="9"/>
    <n v="7.6"/>
    <n v="36154094"/>
  </r>
  <r>
    <s v="Steve Pink"/>
    <n v="90"/>
    <n v="100"/>
    <n v="48637684"/>
    <s v="Comedy|Romance"/>
    <x v="351"/>
    <s v="About Last NightÂ "/>
    <x v="723"/>
    <n v="42"/>
    <s v="English"/>
    <s v="USA"/>
    <n v="12500000"/>
    <x v="12"/>
    <n v="6.1"/>
    <n v="36137684"/>
  </r>
  <r>
    <s v="Preston A. Whitmore II"/>
    <n v="37"/>
    <n v="117"/>
    <n v="49121934"/>
    <s v="Comedy|Drama|Romance"/>
    <x v="203"/>
    <s v="This ChristmasÂ "/>
    <x v="724"/>
    <n v="32"/>
    <s v="English"/>
    <s v="USA"/>
    <n v="13000000"/>
    <x v="35"/>
    <n v="6.1"/>
    <n v="36121934"/>
  </r>
  <r>
    <s v="George Tillman Jr."/>
    <n v="34"/>
    <n v="115"/>
    <n v="43490057"/>
    <s v="Comedy|Drama"/>
    <x v="380"/>
    <s v="Soul FoodÂ "/>
    <x v="725"/>
    <n v="30"/>
    <s v="English"/>
    <s v="USA"/>
    <n v="7500000"/>
    <x v="2"/>
    <n v="6.9"/>
    <n v="35990057"/>
  </r>
  <r>
    <s v="Clint Eastwood"/>
    <n v="69"/>
    <n v="135"/>
    <n v="70960517"/>
    <s v="Drama|Romance"/>
    <x v="109"/>
    <s v="The Bridges of Madison CountyÂ "/>
    <x v="726"/>
    <n v="192"/>
    <s v="English"/>
    <s v="USA"/>
    <n v="35000000"/>
    <x v="37"/>
    <n v="7.5"/>
    <n v="35960517"/>
  </r>
  <r>
    <s v="Jon Turteltaub"/>
    <n v="222"/>
    <n v="105"/>
    <n v="63910583"/>
    <s v="Comedy|Romance"/>
    <x v="34"/>
    <s v="Last VegasÂ "/>
    <x v="727"/>
    <n v="173"/>
    <s v="English"/>
    <s v="USA"/>
    <n v="28000000"/>
    <x v="10"/>
    <n v="6.6"/>
    <n v="35910583"/>
  </r>
  <r>
    <s v="Don Bluth"/>
    <n v="24"/>
    <n v="69"/>
    <n v="48092846"/>
    <s v="Adventure|Animation|Family"/>
    <x v="381"/>
    <s v="The Land Before TimeÂ "/>
    <x v="728"/>
    <n v="133"/>
    <s v="English"/>
    <s v="USA"/>
    <n v="12500000"/>
    <x v="41"/>
    <n v="7.3"/>
    <n v="35592846"/>
  </r>
  <r>
    <s v="Joel Schumacher"/>
    <n v="49"/>
    <n v="115"/>
    <n v="61490000"/>
    <s v="Drama|Horror|Sci-Fi|Thriller"/>
    <x v="55"/>
    <s v="FlatlinersÂ "/>
    <x v="729"/>
    <n v="148"/>
    <s v="English"/>
    <s v="USA"/>
    <n v="26000000"/>
    <x v="17"/>
    <n v="6.6"/>
    <n v="35490000"/>
  </r>
  <r>
    <s v="Adam McKay"/>
    <n v="173"/>
    <n v="106"/>
    <n v="100468793"/>
    <s v="Comedy"/>
    <x v="139"/>
    <s v="Step BrothersÂ "/>
    <x v="730"/>
    <n v="277"/>
    <s v="English"/>
    <s v="USA"/>
    <n v="65000000"/>
    <x v="8"/>
    <n v="6.9"/>
    <n v="35468793"/>
  </r>
  <r>
    <s v="Jon Lucas"/>
    <n v="81"/>
    <n v="100"/>
    <n v="55461307"/>
    <s v="Comedy"/>
    <x v="53"/>
    <s v="Bad MomsÂ "/>
    <x v="731"/>
    <n v="46"/>
    <s v="English"/>
    <s v="USA"/>
    <n v="20000000"/>
    <x v="9"/>
    <n v="6.7"/>
    <n v="35461307"/>
  </r>
  <r>
    <s v="Jon Lucas"/>
    <n v="81"/>
    <n v="100"/>
    <n v="55461307"/>
    <s v="Comedy"/>
    <x v="53"/>
    <s v="Bad MomsÂ "/>
    <x v="731"/>
    <n v="46"/>
    <s v="English"/>
    <s v="USA"/>
    <n v="20000000"/>
    <x v="9"/>
    <n v="6.7"/>
    <n v="35461307"/>
  </r>
  <r>
    <s v="Todd Phillips"/>
    <n v="307"/>
    <n v="95"/>
    <n v="100448498"/>
    <s v="Comedy|Drama"/>
    <x v="31"/>
    <s v="Due DateÂ "/>
    <x v="732"/>
    <n v="285"/>
    <s v="English"/>
    <s v="USA"/>
    <n v="65000000"/>
    <x v="21"/>
    <n v="6.6"/>
    <n v="35448498"/>
  </r>
  <r>
    <s v="Scott Hicks"/>
    <n v="170"/>
    <n v="101"/>
    <n v="60443237"/>
    <s v="Drama|Romance"/>
    <x v="382"/>
    <s v="The Lucky OneÂ "/>
    <x v="733"/>
    <n v="106"/>
    <s v="English"/>
    <s v="USA"/>
    <n v="25000000"/>
    <x v="5"/>
    <n v="6.5"/>
    <n v="35443237"/>
  </r>
  <r>
    <s v="Michael Bay"/>
    <n v="378"/>
    <n v="165"/>
    <n v="245428137"/>
    <s v="Action|Adventure|Sci-Fi"/>
    <x v="383"/>
    <s v="Transformers: Age of ExtinctionÂ "/>
    <x v="734"/>
    <n v="918"/>
    <s v="English"/>
    <s v="USA"/>
    <n v="210000000"/>
    <x v="12"/>
    <n v="5.7"/>
    <n v="35428137"/>
  </r>
  <r>
    <s v="Taylor Hackford"/>
    <n v="209"/>
    <n v="178"/>
    <n v="75305995"/>
    <s v="Biography|Drama|Music"/>
    <x v="384"/>
    <s v="RayÂ "/>
    <x v="735"/>
    <n v="433"/>
    <s v="English"/>
    <s v="USA"/>
    <n v="40000000"/>
    <x v="14"/>
    <n v="7.7"/>
    <n v="35305995"/>
  </r>
  <r>
    <s v="Charles Martin Smith"/>
    <n v="131"/>
    <n v="113"/>
    <n v="72279690"/>
    <s v="Drama|Family"/>
    <x v="37"/>
    <s v="Dolphin TaleÂ "/>
    <x v="736"/>
    <n v="86"/>
    <s v="English"/>
    <s v="USA"/>
    <n v="37000000"/>
    <x v="34"/>
    <n v="6.9"/>
    <n v="35279690"/>
  </r>
  <r>
    <s v="Woody Allen"/>
    <n v="154"/>
    <n v="93"/>
    <n v="39200000"/>
    <s v="Comedy|Romance"/>
    <x v="385"/>
    <s v="Annie HallÂ "/>
    <x v="737"/>
    <n v="491"/>
    <s v="English"/>
    <s v="USA"/>
    <n v="4000000"/>
    <x v="3"/>
    <n v="8.1"/>
    <n v="35200000"/>
  </r>
  <r>
    <s v="Spike Lee"/>
    <n v="53"/>
    <n v="115"/>
    <n v="38168022"/>
    <s v="Comedy|Documentary"/>
    <x v="335"/>
    <s v="The Original Kings of ComedyÂ "/>
    <x v="738"/>
    <n v="83"/>
    <s v="English"/>
    <s v="USA"/>
    <n v="3000000"/>
    <x v="42"/>
    <n v="6.6"/>
    <n v="35168022"/>
  </r>
  <r>
    <s v="Ole Bornedal"/>
    <n v="264"/>
    <n v="92"/>
    <n v="49122319"/>
    <s v="Horror|Thriller"/>
    <x v="386"/>
    <s v="The PossessionÂ "/>
    <x v="739"/>
    <n v="162"/>
    <s v="English"/>
    <s v="USA"/>
    <n v="14000000"/>
    <x v="5"/>
    <n v="5.9"/>
    <n v="35122319"/>
  </r>
  <r>
    <s v="Ole Bornedal"/>
    <n v="264"/>
    <n v="92"/>
    <n v="49122319"/>
    <s v="Horror|Thriller"/>
    <x v="386"/>
    <s v="The PossessionÂ "/>
    <x v="739"/>
    <n v="162"/>
    <s v="English"/>
    <s v="USA"/>
    <n v="14000000"/>
    <x v="5"/>
    <n v="5.9"/>
    <n v="35122319"/>
  </r>
  <r>
    <s v="Nick Cassavetes"/>
    <n v="129"/>
    <n v="116"/>
    <n v="71026631"/>
    <s v="Crime|Drama|Thriller"/>
    <x v="231"/>
    <s v="John QÂ "/>
    <x v="740"/>
    <n v="394"/>
    <s v="English"/>
    <s v="USA"/>
    <n v="36000000"/>
    <x v="19"/>
    <n v="7"/>
    <n v="35026631"/>
  </r>
  <r>
    <s v="Alexander Payne"/>
    <n v="217"/>
    <n v="125"/>
    <n v="65010106"/>
    <s v="Comedy|Drama"/>
    <x v="387"/>
    <s v="About SchmidtÂ "/>
    <x v="741"/>
    <n v="612"/>
    <s v="English"/>
    <s v="USA"/>
    <n v="30000000"/>
    <x v="19"/>
    <n v="7.2"/>
    <n v="35010106"/>
  </r>
  <r>
    <s v="Jon M. Chu"/>
    <n v="97"/>
    <n v="98"/>
    <n v="58006147"/>
    <s v="Drama|Music|Musical|Romance"/>
    <x v="388"/>
    <s v="Step Up 2: The StreetsÂ "/>
    <x v="742"/>
    <n v="108"/>
    <s v="English"/>
    <s v="USA"/>
    <n v="23000000"/>
    <x v="8"/>
    <n v="6.2"/>
    <n v="35006147"/>
  </r>
  <r>
    <s v="Michael Mann"/>
    <n v="299"/>
    <n v="120"/>
    <n v="100003492"/>
    <s v="Crime|Drama|Thriller"/>
    <x v="57"/>
    <s v="CollateralÂ "/>
    <x v="743"/>
    <n v="836"/>
    <s v="English"/>
    <s v="USA"/>
    <n v="65000000"/>
    <x v="14"/>
    <n v="7.6"/>
    <n v="35003492"/>
  </r>
  <r>
    <s v="Gillian Armstrong"/>
    <n v="27"/>
    <n v="115"/>
    <n v="50003300"/>
    <s v="Drama|Family|Romance"/>
    <x v="8"/>
    <s v="Little WomenÂ "/>
    <x v="744"/>
    <n v="132"/>
    <s v="English"/>
    <s v="USA"/>
    <n v="15000000"/>
    <x v="6"/>
    <n v="7.3"/>
    <n v="35003300"/>
  </r>
  <r>
    <s v="James Mangold"/>
    <n v="131"/>
    <n v="120"/>
    <n v="44886089"/>
    <s v="Crime|Drama|Thriller"/>
    <x v="34"/>
    <s v="Cop LandÂ "/>
    <x v="745"/>
    <n v="207"/>
    <s v="English"/>
    <s v="USA"/>
    <n v="10000000"/>
    <x v="2"/>
    <n v="6.9"/>
    <n v="34886089"/>
  </r>
  <r>
    <s v="Robert Schwentke"/>
    <n v="231"/>
    <n v="98"/>
    <n v="89706988"/>
    <s v="Drama|Mystery|Thriller"/>
    <x v="389"/>
    <s v="FlightplanÂ "/>
    <x v="746"/>
    <n v="600"/>
    <s v="English"/>
    <s v="USA"/>
    <n v="55000000"/>
    <x v="18"/>
    <n v="6.2"/>
    <n v="34706988"/>
  </r>
  <r>
    <s v="Colin Higgins"/>
    <n v="11"/>
    <n v="114"/>
    <n v="69700000"/>
    <s v="Comedy|Musical"/>
    <x v="390"/>
    <s v="The Best Little Whorehouse in TexasÂ "/>
    <x v="747"/>
    <n v="48"/>
    <s v="English"/>
    <s v="USA"/>
    <n v="35000000"/>
    <x v="4"/>
    <n v="5.8"/>
    <n v="34700000"/>
  </r>
  <r>
    <s v="Clint Eastwood"/>
    <n v="38"/>
    <n v="115"/>
    <n v="41400000"/>
    <s v="Western"/>
    <x v="109"/>
    <s v="Pale RiderÂ "/>
    <x v="748"/>
    <n v="138"/>
    <s v="English"/>
    <s v="USA"/>
    <n v="6900000"/>
    <x v="30"/>
    <n v="7.3"/>
    <n v="34500000"/>
  </r>
  <r>
    <s v="John Glen"/>
    <n v="112"/>
    <n v="127"/>
    <n v="62300000"/>
    <s v="Action|Adventure|Thriller"/>
    <x v="391"/>
    <s v="For Your Eyes OnlyÂ "/>
    <x v="749"/>
    <n v="263"/>
    <s v="English"/>
    <s v="UK"/>
    <n v="28000000"/>
    <x v="23"/>
    <n v="6.8"/>
    <n v="34300000"/>
  </r>
  <r>
    <s v="Glenn Ficarra"/>
    <n v="310"/>
    <n v="118"/>
    <n v="84244877"/>
    <s v="Comedy|Drama|Romance"/>
    <x v="165"/>
    <s v="Crazy, Stupid, Love.Â "/>
    <x v="750"/>
    <n v="292"/>
    <s v="English"/>
    <s v="USA"/>
    <n v="50000000"/>
    <x v="34"/>
    <n v="7.4"/>
    <n v="34244877"/>
  </r>
  <r>
    <s v="Clay Kaytis"/>
    <n v="141"/>
    <n v="97"/>
    <n v="107225164"/>
    <s v="Action|Animation|Comedy|Family"/>
    <x v="78"/>
    <s v="The Angry Birds MovieÂ "/>
    <x v="751"/>
    <n v="126"/>
    <s v="English"/>
    <s v="USA"/>
    <n v="73000000"/>
    <x v="9"/>
    <n v="6.3"/>
    <n v="34225164"/>
  </r>
  <r>
    <s v="Todd Field"/>
    <n v="179"/>
    <n v="138"/>
    <n v="35918429"/>
    <s v="Crime|Drama"/>
    <x v="205"/>
    <s v="In the BedroomÂ "/>
    <x v="752"/>
    <n v="510"/>
    <s v="English"/>
    <s v="USA"/>
    <n v="1700000"/>
    <x v="24"/>
    <n v="7.5"/>
    <n v="34218429"/>
  </r>
  <r>
    <s v="Chris Weitz"/>
    <n v="61"/>
    <n v="87"/>
    <n v="64172251"/>
    <s v="Comedy|Fantasy"/>
    <x v="392"/>
    <s v="Down to EarthÂ "/>
    <x v="753"/>
    <n v="122"/>
    <s v="English"/>
    <s v="USA"/>
    <n v="30000000"/>
    <x v="24"/>
    <n v="5.4"/>
    <n v="34172251"/>
  </r>
  <r>
    <s v="Frank Miller"/>
    <n v="374"/>
    <n v="147"/>
    <n v="74098862"/>
    <s v="Crime|Thriller"/>
    <x v="393"/>
    <s v="Sin CityÂ "/>
    <x v="754"/>
    <n v="1732"/>
    <s v="English"/>
    <s v="USA"/>
    <n v="40000000"/>
    <x v="18"/>
    <n v="8.1"/>
    <n v="34098862"/>
  </r>
  <r>
    <s v="Wes Anderson"/>
    <n v="536"/>
    <n v="99"/>
    <n v="59073773"/>
    <s v="Adventure|Comedy|Crime|Drama"/>
    <x v="64"/>
    <s v="The Grand Budapest HotelÂ "/>
    <x v="755"/>
    <n v="644"/>
    <s v="English"/>
    <s v="USA"/>
    <n v="25000000"/>
    <x v="12"/>
    <n v="8.1"/>
    <n v="34073773"/>
  </r>
  <r>
    <s v="Ben Falcone"/>
    <n v="154"/>
    <n v="99"/>
    <n v="63034755"/>
    <s v="Comedy"/>
    <x v="78"/>
    <s v="The BossÂ "/>
    <x v="756"/>
    <n v="96"/>
    <s v="English"/>
    <s v="USA"/>
    <n v="29000000"/>
    <x v="9"/>
    <n v="5.3"/>
    <n v="34034755"/>
  </r>
  <r>
    <s v="David Ayer"/>
    <n v="355"/>
    <n v="109"/>
    <n v="40983001"/>
    <s v="Crime|Drama|Thriller"/>
    <x v="217"/>
    <s v="End of WatchÂ "/>
    <x v="757"/>
    <n v="336"/>
    <s v="English"/>
    <s v="USA"/>
    <n v="7000000"/>
    <x v="5"/>
    <n v="7.7"/>
    <n v="33983001"/>
  </r>
  <r>
    <s v="Bryan Singer"/>
    <n v="539"/>
    <n v="149"/>
    <n v="233914986"/>
    <s v="Action|Adventure|Fantasy|Sci-Fi|Thriller"/>
    <x v="9"/>
    <s v="X-Men: Days of Future PastÂ "/>
    <x v="758"/>
    <n v="752"/>
    <s v="English"/>
    <s v="USA"/>
    <n v="200000000"/>
    <x v="12"/>
    <n v="8"/>
    <n v="33914986"/>
  </r>
  <r>
    <s v="Harold Ramis"/>
    <n v="71"/>
    <n v="98"/>
    <n v="39800000"/>
    <s v="Comedy|Sport"/>
    <x v="64"/>
    <s v="CaddyshackÂ "/>
    <x v="759"/>
    <n v="250"/>
    <s v="English"/>
    <s v="USA"/>
    <n v="6000000"/>
    <x v="16"/>
    <n v="7.4"/>
    <n v="33800000"/>
  </r>
  <r>
    <s v="Luke Greenfield"/>
    <n v="75"/>
    <n v="84"/>
    <n v="55762229"/>
    <s v="Comedy|Sci-Fi"/>
    <x v="394"/>
    <s v="The AnimalÂ "/>
    <x v="760"/>
    <n v="132"/>
    <s v="English"/>
    <s v="USA"/>
    <n v="22000000"/>
    <x v="24"/>
    <n v="4.8"/>
    <n v="33762229"/>
  </r>
  <r>
    <s v="Danny Leiner"/>
    <n v="106"/>
    <n v="83"/>
    <n v="46729374"/>
    <s v="Comedy|Mystery"/>
    <x v="243"/>
    <s v="Dude, Where's My Car?Â "/>
    <x v="761"/>
    <n v="469"/>
    <s v="English"/>
    <s v="USA"/>
    <n v="13000000"/>
    <x v="42"/>
    <n v="5.5"/>
    <n v="33729374"/>
  </r>
  <r>
    <s v="Milos Forman"/>
    <n v="134"/>
    <n v="180"/>
    <n v="51600000"/>
    <s v="Biography|Drama|History|Music"/>
    <x v="395"/>
    <s v="AmadeusÂ "/>
    <x v="762"/>
    <n v="549"/>
    <s v="English"/>
    <s v="USA"/>
    <n v="18000000"/>
    <x v="25"/>
    <n v="8.3000000000000007"/>
    <n v="33600000"/>
  </r>
  <r>
    <s v="Lewis Gilbert"/>
    <n v="130"/>
    <n v="117"/>
    <n v="43100000"/>
    <s v="Action|Adventure|Thriller"/>
    <x v="396"/>
    <s v="You Only Live TwiceÂ "/>
    <x v="763"/>
    <n v="267"/>
    <s v="English"/>
    <s v="UK"/>
    <n v="9500000"/>
    <x v="55"/>
    <n v="6.9"/>
    <n v="33600000"/>
  </r>
  <r>
    <s v="Joel Schumacher"/>
    <n v="216"/>
    <n v="81"/>
    <n v="46563158"/>
    <s v="Crime|Thriller"/>
    <x v="397"/>
    <s v="Phone BoothÂ "/>
    <x v="764"/>
    <n v="629"/>
    <s v="English"/>
    <s v="USA"/>
    <n v="13000000"/>
    <x v="19"/>
    <n v="7.1"/>
    <n v="33563158"/>
  </r>
  <r>
    <s v="Cory Edwards"/>
    <n v="142"/>
    <n v="80"/>
    <n v="51053787"/>
    <s v="Action|Animation|Comedy|Crime|Family"/>
    <x v="213"/>
    <s v="Hoodwinked!Â "/>
    <x v="765"/>
    <n v="247"/>
    <s v="English"/>
    <s v="USA"/>
    <n v="17500000"/>
    <x v="18"/>
    <n v="6.5"/>
    <n v="33553787"/>
  </r>
  <r>
    <s v="David Frankel"/>
    <n v="234"/>
    <n v="100"/>
    <n v="63536011"/>
    <s v="Comedy|Drama|Romance"/>
    <x v="157"/>
    <s v="Hope SpringsÂ "/>
    <x v="766"/>
    <n v="178"/>
    <s v="English"/>
    <s v="USA"/>
    <n v="30000000"/>
    <x v="5"/>
    <n v="6.3"/>
    <n v="33536011"/>
  </r>
  <r>
    <s v="Gary Fleder"/>
    <n v="83"/>
    <n v="115"/>
    <n v="60491560"/>
    <s v="Crime|Drama|Mystery|Thriller"/>
    <x v="37"/>
    <s v="Kiss the GirlsÂ "/>
    <x v="767"/>
    <n v="143"/>
    <s v="English"/>
    <s v="USA"/>
    <n v="27000000"/>
    <x v="2"/>
    <n v="6.6"/>
    <n v="33491560"/>
  </r>
  <r>
    <s v="Lawrence Guterman"/>
    <n v="105"/>
    <n v="87"/>
    <n v="93375151"/>
    <s v="Action|Comedy|Family|Fantasy"/>
    <x v="398"/>
    <s v="Cats &amp; DogsÂ "/>
    <x v="768"/>
    <n v="235"/>
    <s v="English"/>
    <s v="USA"/>
    <n v="60000000"/>
    <x v="24"/>
    <n v="5.2"/>
    <n v="33375151"/>
  </r>
  <r>
    <s v="Peter Jackson"/>
    <n v="509"/>
    <n v="186"/>
    <n v="258355354"/>
    <s v="Adventure|Fantasy"/>
    <x v="96"/>
    <s v="The Hobbit: The Desolation of SmaugÂ "/>
    <x v="769"/>
    <n v="951"/>
    <s v="English"/>
    <s v="USA"/>
    <n v="225000000"/>
    <x v="10"/>
    <n v="7.9"/>
    <n v="33355354"/>
  </r>
  <r>
    <s v="Bill Condon"/>
    <n v="241"/>
    <n v="130"/>
    <n v="103338338"/>
    <s v="Drama|Music|Musical"/>
    <x v="399"/>
    <s v="DreamgirlsÂ "/>
    <x v="770"/>
    <n v="503"/>
    <s v="English"/>
    <s v="USA"/>
    <n v="70000000"/>
    <x v="27"/>
    <n v="6.5"/>
    <n v="33338338"/>
  </r>
  <r>
    <s v="Marc Lawrence"/>
    <n v="118"/>
    <n v="101"/>
    <n v="93307796"/>
    <s v="Comedy|Romance"/>
    <x v="400"/>
    <s v="Two Weeks NoticeÂ "/>
    <x v="771"/>
    <n v="269"/>
    <s v="English"/>
    <s v="USA"/>
    <n v="60000000"/>
    <x v="19"/>
    <n v="6.1"/>
    <n v="33307796"/>
  </r>
  <r>
    <s v="McG"/>
    <n v="181"/>
    <n v="94"/>
    <n v="125305545"/>
    <s v="Action|Adventure|Comedy|Crime|Thriller"/>
    <x v="64"/>
    <s v="Charlie's AngelsÂ "/>
    <x v="772"/>
    <n v="643"/>
    <s v="English"/>
    <s v="USA"/>
    <n v="92000000"/>
    <x v="42"/>
    <n v="5.5"/>
    <n v="33305545"/>
  </r>
  <r>
    <s v="Jonathan Lynn"/>
    <n v="129"/>
    <n v="98"/>
    <n v="57262492"/>
    <s v="Comedy|Crime"/>
    <x v="20"/>
    <s v="The Whole Nine YardsÂ "/>
    <x v="773"/>
    <n v="318"/>
    <s v="English"/>
    <s v="USA"/>
    <n v="24000000"/>
    <x v="42"/>
    <n v="6.7"/>
    <n v="33262492"/>
  </r>
  <r>
    <s v="Jane Campion"/>
    <n v="83"/>
    <n v="121"/>
    <n v="40158000"/>
    <s v="Drama|Music|Romance"/>
    <x v="51"/>
    <s v="The PianoÂ "/>
    <x v="774"/>
    <n v="241"/>
    <s v="English"/>
    <s v="New Zealand"/>
    <n v="7000000"/>
    <x v="11"/>
    <n v="7.6"/>
    <n v="33158000"/>
  </r>
  <r>
    <s v="Gary Ross"/>
    <n v="175"/>
    <n v="140"/>
    <n v="120147445"/>
    <s v="Drama|History|Sport"/>
    <x v="401"/>
    <s v="SeabiscuitÂ "/>
    <x v="775"/>
    <n v="455"/>
    <s v="English"/>
    <s v="USA"/>
    <n v="87000000"/>
    <x v="13"/>
    <n v="7.3"/>
    <n v="33147445"/>
  </r>
  <r>
    <s v="John Schlesinger"/>
    <n v="31"/>
    <n v="101"/>
    <n v="53146000"/>
    <s v="Crime|Drama|Thriller"/>
    <x v="402"/>
    <s v="Eye for an EyeÂ "/>
    <x v="776"/>
    <n v="77"/>
    <s v="English"/>
    <s v="USA"/>
    <n v="20000000"/>
    <x v="22"/>
    <n v="6.1"/>
    <n v="33146000"/>
  </r>
  <r>
    <s v="Kevin Rodney Sullivan"/>
    <n v="104"/>
    <n v="105"/>
    <n v="67962333"/>
    <s v="Comedy|Romance"/>
    <x v="335"/>
    <s v="Guess WhoÂ "/>
    <x v="777"/>
    <n v="160"/>
    <s v="English"/>
    <s v="USA"/>
    <n v="35000000"/>
    <x v="18"/>
    <n v="5.9"/>
    <n v="32962333"/>
  </r>
  <r>
    <s v="Alex Kendrick"/>
    <n v="50"/>
    <n v="122"/>
    <n v="33451479"/>
    <s v="Drama|Romance"/>
    <x v="403"/>
    <s v="FireproofÂ "/>
    <x v="778"/>
    <n v="215"/>
    <s v="English"/>
    <s v="USA"/>
    <n v="500000"/>
    <x v="8"/>
    <n v="6.5"/>
    <n v="32951479"/>
  </r>
  <r>
    <s v="Zack Snyder"/>
    <n v="287"/>
    <n v="110"/>
    <n v="58885635"/>
    <s v="Action|Horror|Thriller"/>
    <x v="404"/>
    <s v="Dawn of the DeadÂ "/>
    <x v="779"/>
    <n v="1057"/>
    <s v="English"/>
    <s v="USA"/>
    <n v="26000000"/>
    <x v="14"/>
    <n v="7.4"/>
    <n v="32885635"/>
  </r>
  <r>
    <s v="Zack Snyder"/>
    <n v="287"/>
    <n v="110"/>
    <n v="58885635"/>
    <s v="Action|Horror|Thriller"/>
    <x v="404"/>
    <s v="Dawn of the DeadÂ "/>
    <x v="780"/>
    <n v="1057"/>
    <s v="English"/>
    <s v="USA"/>
    <n v="26000000"/>
    <x v="14"/>
    <n v="7.4"/>
    <n v="32885635"/>
  </r>
  <r>
    <s v="Nicholas Stoller"/>
    <n v="253"/>
    <n v="118"/>
    <n v="62877175"/>
    <s v="Comedy|Drama|Romance"/>
    <x v="53"/>
    <s v="Forgetting Sarah MarshallÂ "/>
    <x v="781"/>
    <n v="325"/>
    <s v="English"/>
    <s v="USA"/>
    <n v="30000000"/>
    <x v="8"/>
    <n v="7.2"/>
    <n v="32877175"/>
  </r>
  <r>
    <s v="Simon West"/>
    <n v="152"/>
    <n v="87"/>
    <n v="47860214"/>
    <s v="Horror|Thriller"/>
    <x v="405"/>
    <s v="When a Stranger CallsÂ "/>
    <x v="782"/>
    <n v="468"/>
    <s v="English"/>
    <s v="USA"/>
    <n v="15000000"/>
    <x v="27"/>
    <n v="5"/>
    <n v="32860214"/>
  </r>
  <r>
    <s v="Shawn Levy"/>
    <n v="69"/>
    <n v="88"/>
    <n v="47811275"/>
    <s v="Adventure|Comedy|Family"/>
    <x v="406"/>
    <s v="Big Fat LiarÂ "/>
    <x v="783"/>
    <n v="99"/>
    <s v="English"/>
    <s v="USA"/>
    <n v="15000000"/>
    <x v="19"/>
    <n v="5.4"/>
    <n v="32811275"/>
  </r>
  <r>
    <s v="Shawn Levy"/>
    <n v="69"/>
    <n v="88"/>
    <n v="47811275"/>
    <s v="Adventure|Comedy|Family"/>
    <x v="406"/>
    <s v="Big Fat LiarÂ "/>
    <x v="783"/>
    <n v="99"/>
    <s v="English"/>
    <s v="USA"/>
    <n v="15000000"/>
    <x v="19"/>
    <n v="5.4"/>
    <n v="32811275"/>
  </r>
  <r>
    <s v="Gore Verbinski"/>
    <n v="125"/>
    <n v="123"/>
    <n v="66808615"/>
    <s v="Adventure|Comedy|Crime|Romance"/>
    <x v="19"/>
    <s v="The MexicanÂ "/>
    <x v="784"/>
    <n v="344"/>
    <s v="English"/>
    <s v="USA"/>
    <n v="34000000"/>
    <x v="24"/>
    <n v="6.1"/>
    <n v="32808615"/>
  </r>
  <r>
    <s v="Lewis Gilbert"/>
    <n v="112"/>
    <n v="123"/>
    <n v="46800000"/>
    <s v="Action|Adventure|Sci-Fi|Thriller"/>
    <x v="407"/>
    <s v="The Spy Who Loved MeÂ "/>
    <x v="785"/>
    <n v="275"/>
    <s v="English"/>
    <s v="UK"/>
    <n v="14000000"/>
    <x v="3"/>
    <n v="7.1"/>
    <n v="32800000"/>
  </r>
  <r>
    <s v="Cameron Crowe"/>
    <n v="153"/>
    <n v="141"/>
    <n v="100614858"/>
    <s v="Fantasy|Mystery|Romance|Sci-Fi|Thriller"/>
    <x v="57"/>
    <s v="Vanilla SkyÂ "/>
    <x v="786"/>
    <n v="1248"/>
    <s v="English"/>
    <s v="USA"/>
    <n v="68000000"/>
    <x v="24"/>
    <n v="6.9"/>
    <n v="32614858"/>
  </r>
  <r>
    <s v="Raja Gosnell"/>
    <n v="172"/>
    <n v="103"/>
    <n v="142614158"/>
    <s v="Adventure|Animation|Comedy|Family|Fantasy"/>
    <x v="408"/>
    <s v="The SmurfsÂ "/>
    <x v="787"/>
    <n v="153"/>
    <s v="English"/>
    <s v="USA"/>
    <n v="110000000"/>
    <x v="34"/>
    <n v="5.5"/>
    <n v="32614158"/>
  </r>
  <r>
    <s v="Judd Apatow"/>
    <n v="285"/>
    <n v="134"/>
    <n v="67523385"/>
    <s v="Comedy"/>
    <x v="409"/>
    <s v="This Is 40Â "/>
    <x v="788"/>
    <n v="248"/>
    <s v="English"/>
    <s v="USA"/>
    <n v="35000000"/>
    <x v="5"/>
    <n v="6.2"/>
    <n v="32523385"/>
  </r>
  <r>
    <s v="Alex Kendrick"/>
    <n v="34"/>
    <n v="129"/>
    <n v="34522221"/>
    <s v="Drama"/>
    <x v="410"/>
    <s v="CourageousÂ "/>
    <x v="789"/>
    <n v="175"/>
    <s v="English"/>
    <s v="USA"/>
    <n v="2000000"/>
    <x v="34"/>
    <n v="7"/>
    <n v="32522221"/>
  </r>
  <r>
    <s v="Scott Cooper"/>
    <n v="273"/>
    <n v="112"/>
    <n v="39462438"/>
    <s v="Drama|Music|Romance"/>
    <x v="401"/>
    <s v="Crazy HeartÂ "/>
    <x v="790"/>
    <n v="226"/>
    <s v="English"/>
    <s v="USA"/>
    <n v="7000000"/>
    <x v="0"/>
    <n v="7.3"/>
    <n v="32462438"/>
  </r>
  <r>
    <s v="Michael Mann"/>
    <n v="89"/>
    <n v="117"/>
    <n v="72455275"/>
    <s v="Action|Adventure|Drama|Romance|War"/>
    <x v="411"/>
    <s v="The Last of the MohicansÂ "/>
    <x v="791"/>
    <n v="382"/>
    <s v="English"/>
    <s v="USA"/>
    <n v="40000000"/>
    <x v="31"/>
    <n v="7.8"/>
    <n v="32455275"/>
  </r>
  <r>
    <s v="Robert Schwentke"/>
    <n v="315"/>
    <n v="111"/>
    <n v="90356857"/>
    <s v="Action|Comedy|Crime|Thriller"/>
    <x v="20"/>
    <s v="REDÂ "/>
    <x v="792"/>
    <n v="328"/>
    <s v="English"/>
    <s v="USA"/>
    <n v="58000000"/>
    <x v="21"/>
    <n v="7.1"/>
    <n v="32356857"/>
  </r>
  <r>
    <s v="Steven Spielberg"/>
    <n v="459"/>
    <n v="142"/>
    <n v="72306065"/>
    <s v="Drama|History|Thriller"/>
    <x v="17"/>
    <s v="Bridge of SpiesÂ "/>
    <x v="793"/>
    <n v="355"/>
    <s v="English"/>
    <s v="USA"/>
    <n v="40000000"/>
    <x v="1"/>
    <n v="7.6"/>
    <n v="32306065"/>
  </r>
  <r>
    <s v="Pete Travis"/>
    <n v="235"/>
    <n v="90"/>
    <n v="72266306"/>
    <s v="Crime|Drama|Mystery|Thriller"/>
    <x v="255"/>
    <s v="Vantage PointÂ "/>
    <x v="794"/>
    <n v="422"/>
    <s v="English"/>
    <s v="USA"/>
    <n v="40000000"/>
    <x v="8"/>
    <n v="6.6"/>
    <n v="32266306"/>
  </r>
  <r>
    <s v="Lasse HallstrÃ¶m"/>
    <n v="180"/>
    <n v="122"/>
    <n v="54235441"/>
    <s v="Comedy|Drama"/>
    <x v="412"/>
    <s v="The Hundred-Foot JourneyÂ "/>
    <x v="795"/>
    <n v="185"/>
    <s v="English"/>
    <s v="USA"/>
    <n v="22000000"/>
    <x v="12"/>
    <n v="7.3"/>
    <n v="32235441"/>
  </r>
  <r>
    <s v="John Woo"/>
    <n v="155"/>
    <n v="138"/>
    <n v="112225777"/>
    <s v="Action|Crime|Sci-Fi|Thriller"/>
    <x v="209"/>
    <s v="Face/OffÂ "/>
    <x v="796"/>
    <n v="535"/>
    <s v="English"/>
    <s v="USA"/>
    <n v="80000000"/>
    <x v="2"/>
    <n v="7.3"/>
    <n v="32225777"/>
  </r>
  <r>
    <s v="Steve Miner"/>
    <n v="235"/>
    <n v="91"/>
    <n v="36200000"/>
    <s v="Horror|Thriller"/>
    <x v="413"/>
    <s v="Friday the 13th Part IIIÂ "/>
    <x v="797"/>
    <n v="372"/>
    <s v="English"/>
    <s v="USA"/>
    <n v="4000000"/>
    <x v="4"/>
    <n v="5.7"/>
    <n v="32200000"/>
  </r>
  <r>
    <s v="Keenen Ivory Wayans"/>
    <n v="62"/>
    <n v="109"/>
    <n v="69148997"/>
    <s v="Comedy|Crime"/>
    <x v="359"/>
    <s v="White ChicksÂ "/>
    <x v="798"/>
    <n v="251"/>
    <s v="English"/>
    <s v="USA"/>
    <n v="37000000"/>
    <x v="14"/>
    <n v="5.4"/>
    <n v="32148997"/>
  </r>
  <r>
    <s v="Steven Soderbergh"/>
    <n v="238"/>
    <n v="122"/>
    <n v="117144465"/>
    <s v="Crime|Thriller"/>
    <x v="89"/>
    <s v="Ocean's ThirteenÂ "/>
    <x v="799"/>
    <n v="288"/>
    <s v="English"/>
    <s v="USA"/>
    <n v="85000000"/>
    <x v="35"/>
    <n v="6.9"/>
    <n v="32144465"/>
  </r>
  <r>
    <s v="Chris Stokes"/>
    <n v="58"/>
    <n v="95"/>
    <n v="40066497"/>
    <s v="Drama|Music"/>
    <x v="414"/>
    <s v="You Got ServedÂ "/>
    <x v="800"/>
    <n v="247"/>
    <s v="English"/>
    <s v="USA"/>
    <n v="8000000"/>
    <x v="14"/>
    <n v="3.5"/>
    <n v="32066497"/>
  </r>
  <r>
    <s v="Ava DuVernay"/>
    <n v="364"/>
    <n v="128"/>
    <n v="52066000"/>
    <s v="Biography|Drama|History"/>
    <x v="415"/>
    <s v="SelmaÂ "/>
    <x v="801"/>
    <n v="212"/>
    <s v="English"/>
    <s v="UK"/>
    <n v="20000000"/>
    <x v="12"/>
    <n v="7.5"/>
    <n v="32066000"/>
  </r>
  <r>
    <s v="Marc Webb"/>
    <n v="599"/>
    <n v="153"/>
    <n v="262030663"/>
    <s v="Action|Adventure|Fantasy"/>
    <x v="73"/>
    <s v="The Amazing Spider-ManÂ "/>
    <x v="802"/>
    <n v="1225"/>
    <s v="English"/>
    <s v="USA"/>
    <n v="230000000"/>
    <x v="5"/>
    <n v="7"/>
    <n v="32030663"/>
  </r>
  <r>
    <s v="Cecil B. DeMille"/>
    <n v="44"/>
    <n v="152"/>
    <n v="36000000"/>
    <s v="Drama|Family|Romance"/>
    <x v="416"/>
    <s v="The Greatest Show on EarthÂ "/>
    <x v="803"/>
    <n v="107"/>
    <s v="English"/>
    <s v="USA"/>
    <n v="4000000"/>
    <x v="56"/>
    <n v="6.7"/>
    <n v="32000000"/>
  </r>
  <r>
    <s v="Dean DeBlois"/>
    <n v="292"/>
    <n v="102"/>
    <n v="176997107"/>
    <s v="Action|Adventure|Animation|Comedy|Family|Fantasy"/>
    <x v="72"/>
    <s v="How to Train Your Dragon 2Â "/>
    <x v="804"/>
    <n v="343"/>
    <s v="English"/>
    <s v="USA"/>
    <n v="145000000"/>
    <x v="12"/>
    <n v="7.9"/>
    <n v="31997107"/>
  </r>
  <r>
    <s v="James Cameron"/>
    <n v="204"/>
    <n v="107"/>
    <n v="38400000"/>
    <s v="Action|Sci-Fi"/>
    <x v="221"/>
    <s v="The TerminatorÂ "/>
    <x v="805"/>
    <n v="692"/>
    <s v="English"/>
    <s v="UK"/>
    <n v="6500000"/>
    <x v="25"/>
    <n v="8.1"/>
    <n v="31900000"/>
  </r>
  <r>
    <s v="Wes Craven"/>
    <n v="224"/>
    <n v="85"/>
    <n v="57859105"/>
    <s v="Mystery|Thriller"/>
    <x v="417"/>
    <s v="Red EyeÂ "/>
    <x v="806"/>
    <n v="673"/>
    <s v="English"/>
    <s v="USA"/>
    <n v="26000000"/>
    <x v="18"/>
    <n v="6.5"/>
    <n v="31859105"/>
  </r>
  <r>
    <s v="Baz Luhrmann"/>
    <n v="106"/>
    <n v="120"/>
    <n v="46338728"/>
    <s v="Drama|Romance"/>
    <x v="2"/>
    <s v="Romeo + JulietÂ "/>
    <x v="807"/>
    <n v="506"/>
    <s v="English"/>
    <s v="USA"/>
    <n v="14500000"/>
    <x v="22"/>
    <n v="6.8"/>
    <n v="31838728"/>
  </r>
  <r>
    <s v="Christopher Cain"/>
    <n v="50"/>
    <n v="107"/>
    <n v="44726644"/>
    <s v="Action|Crime|Drama|Thriller|Western"/>
    <x v="418"/>
    <s v="Young GunsÂ "/>
    <x v="808"/>
    <n v="120"/>
    <s v="English"/>
    <s v="USA"/>
    <n v="13000000"/>
    <x v="41"/>
    <n v="6.8"/>
    <n v="31726644"/>
  </r>
  <r>
    <s v="David Bowers"/>
    <n v="103"/>
    <n v="99"/>
    <n v="52691009"/>
    <s v="Comedy|Family"/>
    <x v="419"/>
    <s v="Diary of a Wimpy Kid: Rodrick RulesÂ "/>
    <x v="809"/>
    <n v="45"/>
    <s v="English"/>
    <s v="USA"/>
    <n v="21000000"/>
    <x v="34"/>
    <n v="6.6"/>
    <n v="31691009"/>
  </r>
  <r>
    <s v="Brian Helgeland"/>
    <n v="143"/>
    <n v="90"/>
    <n v="81517441"/>
    <s v="Action|Crime|Drama|Thriller"/>
    <x v="420"/>
    <s v="PaybackÂ "/>
    <x v="810"/>
    <n v="394"/>
    <s v="English"/>
    <s v="USA"/>
    <n v="50000000"/>
    <x v="7"/>
    <n v="7.1"/>
    <n v="31517441"/>
  </r>
  <r>
    <s v="George P. Cosmatos"/>
    <n v="84"/>
    <n v="134"/>
    <n v="56505065"/>
    <s v="Action|Biography|Drama|History|Romance|Western"/>
    <x v="221"/>
    <s v="TombstoneÂ "/>
    <x v="811"/>
    <n v="439"/>
    <s v="English"/>
    <s v="USA"/>
    <n v="25000000"/>
    <x v="11"/>
    <n v="7.8"/>
    <n v="31505065"/>
  </r>
  <r>
    <s v="Mark Rosman"/>
    <n v="69"/>
    <n v="95"/>
    <n v="51431160"/>
    <s v="Comedy|Family|Romance"/>
    <x v="421"/>
    <s v="A Cinderella StoryÂ "/>
    <x v="812"/>
    <n v="232"/>
    <s v="English"/>
    <s v="USA"/>
    <n v="20000000"/>
    <x v="14"/>
    <n v="5.9"/>
    <n v="31431160"/>
  </r>
  <r>
    <s v="Rob Cohen"/>
    <n v="149"/>
    <n v="91"/>
    <n v="35385560"/>
    <s v="Mystery|Thriller"/>
    <x v="422"/>
    <s v="The Boy Next DoorÂ "/>
    <x v="813"/>
    <n v="131"/>
    <s v="English"/>
    <s v="USA"/>
    <n v="4000000"/>
    <x v="1"/>
    <n v="4.5999999999999996"/>
    <n v="31385560"/>
  </r>
  <r>
    <s v="Jonathan Levine"/>
    <n v="452"/>
    <n v="98"/>
    <n v="66359959"/>
    <s v="Comedy|Horror|Romance"/>
    <x v="423"/>
    <s v="Warm BodiesÂ "/>
    <x v="814"/>
    <n v="326"/>
    <s v="English"/>
    <s v="USA"/>
    <n v="35000000"/>
    <x v="10"/>
    <n v="6.9"/>
    <n v="31359959"/>
  </r>
  <r>
    <s v="Wes Anderson"/>
    <n v="220"/>
    <n v="110"/>
    <n v="52353636"/>
    <s v="Comedy|Drama"/>
    <x v="64"/>
    <s v="The Royal TenenbaumsÂ "/>
    <x v="815"/>
    <n v="962"/>
    <s v="English"/>
    <s v="USA"/>
    <n v="21000000"/>
    <x v="24"/>
    <n v="7.6"/>
    <n v="31353636"/>
  </r>
  <r>
    <s v="John Hamburg"/>
    <n v="215"/>
    <n v="105"/>
    <n v="71347010"/>
    <s v="Comedy|Romance"/>
    <x v="19"/>
    <s v="I Love You, ManÂ "/>
    <x v="816"/>
    <n v="215"/>
    <s v="English"/>
    <s v="USA"/>
    <n v="40000000"/>
    <x v="0"/>
    <n v="7.1"/>
    <n v="31347010"/>
  </r>
  <r>
    <s v="James Cameron"/>
    <n v="94"/>
    <n v="141"/>
    <n v="146282411"/>
    <s v="Action|Comedy|Thriller"/>
    <x v="172"/>
    <s v="True LiesÂ "/>
    <x v="817"/>
    <n v="351"/>
    <s v="English"/>
    <s v="USA"/>
    <n v="115000000"/>
    <x v="6"/>
    <n v="7.2"/>
    <n v="31282411"/>
  </r>
  <r>
    <s v="Antoine Fuqua"/>
    <n v="109"/>
    <n v="122"/>
    <n v="76261036"/>
    <s v="Crime|Drama|Thriller"/>
    <x v="231"/>
    <s v="Training DayÂ "/>
    <x v="818"/>
    <n v="633"/>
    <s v="English"/>
    <s v="USA"/>
    <n v="45000000"/>
    <x v="24"/>
    <n v="7.7"/>
    <n v="31261036"/>
  </r>
  <r>
    <s v="Brenda Chapman"/>
    <n v="120"/>
    <n v="99"/>
    <n v="101217900"/>
    <s v="Adventure|Animation|Biography|Drama|Family|Fantasy|Musical"/>
    <x v="279"/>
    <s v="The Prince of EgyptÂ "/>
    <x v="819"/>
    <n v="353"/>
    <s v="English"/>
    <s v="USA"/>
    <n v="70000000"/>
    <x v="40"/>
    <n v="7"/>
    <n v="31217900"/>
  </r>
  <r>
    <s v="Alfred Hitchcock"/>
    <n v="290"/>
    <n v="108"/>
    <n v="32000000"/>
    <s v="Horror|Mystery|Thriller"/>
    <x v="424"/>
    <s v="PsychoÂ "/>
    <x v="820"/>
    <n v="1040"/>
    <s v="English"/>
    <s v="USA"/>
    <n v="806947"/>
    <x v="57"/>
    <n v="8.5"/>
    <n v="31193053"/>
  </r>
  <r>
    <s v="Steve Martino"/>
    <n v="208"/>
    <n v="88"/>
    <n v="130174897"/>
    <s v="Adventure|Animation|Comedy|Family"/>
    <x v="425"/>
    <s v="The Peanuts MovieÂ "/>
    <x v="821"/>
    <n v="155"/>
    <s v="English"/>
    <s v="USA"/>
    <n v="99000000"/>
    <x v="1"/>
    <n v="7.2"/>
    <n v="31174897"/>
  </r>
  <r>
    <s v="Theodore Melfi"/>
    <n v="275"/>
    <n v="102"/>
    <n v="44134898"/>
    <s v="Comedy|Drama"/>
    <x v="64"/>
    <s v="St. VincentÂ "/>
    <x v="822"/>
    <n v="171"/>
    <s v="English"/>
    <s v="USA"/>
    <n v="13000000"/>
    <x v="12"/>
    <n v="7.3"/>
    <n v="31134898"/>
  </r>
  <r>
    <s v="Jaume Collet-Serra"/>
    <n v="349"/>
    <n v="113"/>
    <n v="61094903"/>
    <s v="Action|Mystery|Thriller"/>
    <x v="97"/>
    <s v="UnknownÂ "/>
    <x v="823"/>
    <n v="332"/>
    <s v="English"/>
    <s v="UK"/>
    <n v="30000000"/>
    <x v="34"/>
    <n v="6.9"/>
    <n v="31094903"/>
  </r>
  <r>
    <s v="Jaume Collet-Serra"/>
    <n v="349"/>
    <n v="113"/>
    <n v="61094903"/>
    <s v="Action|Mystery|Thriller"/>
    <x v="97"/>
    <s v="UnknownÂ "/>
    <x v="824"/>
    <n v="332"/>
    <s v="English"/>
    <s v="UK"/>
    <n v="30000000"/>
    <x v="34"/>
    <n v="6.9"/>
    <n v="31094903"/>
  </r>
  <r>
    <s v="Frank Marshall"/>
    <n v="55"/>
    <n v="109"/>
    <n v="81022333"/>
    <s v="Action|Adventure|Mystery|Sci-Fi"/>
    <x v="426"/>
    <s v="CongoÂ "/>
    <x v="825"/>
    <n v="147"/>
    <s v="English"/>
    <s v="USA"/>
    <n v="50000000"/>
    <x v="37"/>
    <n v="5"/>
    <n v="31022333"/>
  </r>
  <r>
    <s v="Kenneth Branagh"/>
    <n v="516"/>
    <n v="115"/>
    <n v="181015141"/>
    <s v="Action|Adventure|Fantasy"/>
    <x v="5"/>
    <s v="ThorÂ "/>
    <x v="826"/>
    <n v="738"/>
    <s v="English"/>
    <s v="USA"/>
    <n v="150000000"/>
    <x v="34"/>
    <n v="7"/>
    <n v="31015141"/>
  </r>
  <r>
    <s v="Trey Parker"/>
    <n v="163"/>
    <n v="81"/>
    <n v="52008288"/>
    <s v="Animation|Comedy|Fantasy|Musical"/>
    <x v="427"/>
    <s v="South Park: Bigger Longer &amp; UncutÂ "/>
    <x v="827"/>
    <n v="928"/>
    <s v="English"/>
    <s v="USA"/>
    <n v="21000000"/>
    <x v="7"/>
    <n v="7.8"/>
    <n v="31008288"/>
  </r>
  <r>
    <s v="Henry Koster"/>
    <n v="42"/>
    <n v="135"/>
    <n v="36000000"/>
    <s v="Drama|History"/>
    <x v="428"/>
    <s v="The RobeÂ "/>
    <x v="828"/>
    <n v="69"/>
    <s v="English"/>
    <s v="USA"/>
    <n v="5000000"/>
    <x v="58"/>
    <n v="6.8"/>
    <n v="31000000"/>
  </r>
  <r>
    <s v="Andrzej Bartkowiak"/>
    <n v="70"/>
    <n v="115"/>
    <n v="55973336"/>
    <s v="Action|Crime|Thriller"/>
    <x v="429"/>
    <s v="Romeo Must DieÂ "/>
    <x v="829"/>
    <n v="365"/>
    <s v="English"/>
    <s v="USA"/>
    <n v="25000000"/>
    <x v="42"/>
    <n v="6.1"/>
    <n v="30973336"/>
  </r>
  <r>
    <s v="Dinesh D'Souza"/>
    <n v="30"/>
    <n v="87"/>
    <n v="33349949"/>
    <s v="Documentary"/>
    <x v="430"/>
    <s v="2016: Obama's AmericaÂ "/>
    <x v="830"/>
    <n v="199"/>
    <s v="English"/>
    <s v="USA"/>
    <n v="2500000"/>
    <x v="5"/>
    <n v="5.0999999999999996"/>
    <n v="30849949"/>
  </r>
  <r>
    <s v="Bobby Farrelly"/>
    <n v="109"/>
    <n v="114"/>
    <n v="70836296"/>
    <s v="Comedy|Drama|Fantasy|Romance"/>
    <x v="431"/>
    <s v="Shallow HalÂ "/>
    <x v="831"/>
    <n v="426"/>
    <s v="English"/>
    <s v="USA"/>
    <n v="40000000"/>
    <x v="24"/>
    <n v="5.9"/>
    <n v="30836296"/>
  </r>
  <r>
    <s v="Joseph Zito"/>
    <n v="166"/>
    <n v="97"/>
    <n v="32600000"/>
    <s v="Horror|Thriller"/>
    <x v="432"/>
    <s v="Friday the 13th: The Final ChapterÂ "/>
    <x v="832"/>
    <n v="326"/>
    <s v="English"/>
    <s v="USA"/>
    <n v="1800000"/>
    <x v="25"/>
    <n v="5.9"/>
    <n v="30800000"/>
  </r>
  <r>
    <s v="Tobe Hooper"/>
    <n v="277"/>
    <n v="88"/>
    <n v="30859000"/>
    <s v="Horror|Thriller"/>
    <x v="433"/>
    <s v="The Texas Chain Saw MassacreÂ "/>
    <x v="833"/>
    <n v="826"/>
    <s v="English"/>
    <s v="USA"/>
    <n v="83532"/>
    <x v="45"/>
    <n v="7.5"/>
    <n v="30775468"/>
  </r>
  <r>
    <s v="Tobe Hooper"/>
    <n v="277"/>
    <n v="88"/>
    <n v="30859000"/>
    <s v="Horror|Thriller"/>
    <x v="433"/>
    <s v="The Texas Chain Saw MassacreÂ "/>
    <x v="834"/>
    <n v="826"/>
    <s v="English"/>
    <s v="USA"/>
    <n v="83532"/>
    <x v="45"/>
    <n v="7.5"/>
    <n v="30775468"/>
  </r>
  <r>
    <s v="Salim Akil"/>
    <n v="52"/>
    <n v="112"/>
    <n v="37295394"/>
    <s v="Comedy|Drama"/>
    <x v="434"/>
    <s v="Jumping the BroomÂ "/>
    <x v="835"/>
    <n v="59"/>
    <s v="English"/>
    <s v="USA"/>
    <n v="6600000"/>
    <x v="34"/>
    <n v="5.7"/>
    <n v="30695394"/>
  </r>
  <r>
    <s v="Tony Bancroft"/>
    <n v="143"/>
    <n v="88"/>
    <n v="120618403"/>
    <s v="Adventure|Animation|Family|Fantasy|Musical|War"/>
    <x v="435"/>
    <s v="MulanÂ "/>
    <x v="836"/>
    <n v="222"/>
    <s v="English"/>
    <s v="USA"/>
    <n v="90000000"/>
    <x v="40"/>
    <n v="7.5"/>
    <n v="30618403"/>
  </r>
  <r>
    <s v="Levan Gabriadze"/>
    <n v="270"/>
    <n v="83"/>
    <n v="31537320"/>
    <s v="Horror|Mystery|Thriller"/>
    <x v="436"/>
    <s v="UnfriendedÂ "/>
    <x v="837"/>
    <n v="309"/>
    <s v="English"/>
    <s v="USA"/>
    <n v="1000000"/>
    <x v="12"/>
    <n v="5.7"/>
    <n v="30537320"/>
  </r>
  <r>
    <s v="Stephen Herek"/>
    <n v="81"/>
    <n v="90"/>
    <n v="40485039"/>
    <s v="Adventure|Comedy|Music|Sci-Fi"/>
    <x v="124"/>
    <s v="Bill &amp; Ted's Excellent AdventureÂ "/>
    <x v="838"/>
    <n v="181"/>
    <s v="English"/>
    <s v="USA"/>
    <n v="10000000"/>
    <x v="26"/>
    <n v="6.9"/>
    <n v="30485039"/>
  </r>
  <r>
    <s v="Oliver Stone"/>
    <n v="125"/>
    <n v="206"/>
    <n v="70405498"/>
    <s v="Drama|History|Thriller"/>
    <x v="437"/>
    <s v="JFKÂ "/>
    <x v="839"/>
    <n v="442"/>
    <s v="English"/>
    <s v="France"/>
    <n v="40000000"/>
    <x v="44"/>
    <n v="8"/>
    <n v="30405498"/>
  </r>
  <r>
    <s v="Chuck Russell"/>
    <n v="167"/>
    <n v="100"/>
    <n v="90341670"/>
    <s v="Action|Adventure|Fantasy|Thriller"/>
    <x v="133"/>
    <s v="The Scorpion KingÂ "/>
    <x v="840"/>
    <n v="432"/>
    <s v="English"/>
    <s v="USA"/>
    <n v="60000000"/>
    <x v="19"/>
    <n v="5.5"/>
    <n v="30341670"/>
  </r>
  <r>
    <s v="Scott Hicks"/>
    <n v="71"/>
    <n v="105"/>
    <n v="35811509"/>
    <s v="Biography|Drama|Music|Romance"/>
    <x v="438"/>
    <s v="ShineÂ "/>
    <x v="841"/>
    <n v="104"/>
    <s v="English"/>
    <s v="Australia"/>
    <n v="5500000"/>
    <x v="22"/>
    <n v="7.7"/>
    <n v="30311509"/>
  </r>
  <r>
    <s v="James Wong"/>
    <n v="211"/>
    <n v="98"/>
    <n v="53302314"/>
    <s v="Horror|Thriller"/>
    <x v="439"/>
    <s v="Final DestinationÂ "/>
    <x v="842"/>
    <n v="674"/>
    <s v="English"/>
    <s v="USA"/>
    <n v="23000000"/>
    <x v="42"/>
    <n v="6.7"/>
    <n v="30302314"/>
  </r>
  <r>
    <s v="Jay Chandrasekhar"/>
    <n v="144"/>
    <n v="107"/>
    <n v="80270227"/>
    <s v="Action|Adventure|Comedy"/>
    <x v="440"/>
    <s v="The Dukes of HazzardÂ "/>
    <x v="843"/>
    <n v="612"/>
    <s v="English"/>
    <s v="USA"/>
    <n v="50000000"/>
    <x v="18"/>
    <n v="5.0999999999999996"/>
    <n v="30270227"/>
  </r>
  <r>
    <s v="Michael McCullers"/>
    <n v="145"/>
    <n v="99"/>
    <n v="60269340"/>
    <s v="Comedy|Romance"/>
    <x v="216"/>
    <s v="Baby MamaÂ "/>
    <x v="844"/>
    <n v="97"/>
    <s v="English"/>
    <s v="USA"/>
    <n v="30000000"/>
    <x v="8"/>
    <n v="6"/>
    <n v="30269340"/>
  </r>
  <r>
    <s v="Adam Shankman"/>
    <n v="80"/>
    <n v="101"/>
    <n v="41227069"/>
    <s v="Drama|Romance"/>
    <x v="441"/>
    <s v="A Walk to RememberÂ "/>
    <x v="845"/>
    <n v="962"/>
    <s v="English"/>
    <s v="USA"/>
    <n v="11000000"/>
    <x v="19"/>
    <n v="7.4"/>
    <n v="30227069"/>
  </r>
  <r>
    <s v="John Whitesell"/>
    <n v="65"/>
    <n v="99"/>
    <n v="70163652"/>
    <s v="Comedy|Crime"/>
    <x v="286"/>
    <s v="Big Momma's House 2Â "/>
    <x v="846"/>
    <n v="82"/>
    <s v="English"/>
    <s v="USA"/>
    <n v="40000000"/>
    <x v="27"/>
    <n v="4.5999999999999996"/>
    <n v="30163652"/>
  </r>
  <r>
    <s v="Ridley Scott"/>
    <n v="300"/>
    <n v="176"/>
    <n v="130127620"/>
    <s v="Biography|Crime|Drama"/>
    <x v="231"/>
    <s v="American GangsterÂ "/>
    <x v="847"/>
    <n v="458"/>
    <s v="English"/>
    <s v="USA"/>
    <n v="100000000"/>
    <x v="35"/>
    <n v="7.8"/>
    <n v="30127620"/>
  </r>
  <r>
    <s v="Reginald Hudlin"/>
    <n v="21"/>
    <n v="117"/>
    <n v="70100000"/>
    <s v="Comedy|Drama|Romance"/>
    <x v="295"/>
    <s v="BoomerangÂ "/>
    <x v="848"/>
    <n v="41"/>
    <s v="English"/>
    <s v="USA"/>
    <n v="40000000"/>
    <x v="31"/>
    <n v="5.4"/>
    <n v="30100000"/>
  </r>
  <r>
    <s v="Forest Whitaker"/>
    <n v="65"/>
    <n v="114"/>
    <n v="60033780"/>
    <s v="Drama|Romance"/>
    <x v="148"/>
    <s v="Hope FloatsÂ "/>
    <x v="849"/>
    <n v="162"/>
    <s v="English"/>
    <s v="USA"/>
    <n v="30000000"/>
    <x v="40"/>
    <n v="5.9"/>
    <n v="30033780"/>
  </r>
  <r>
    <s v="Steven Spielberg"/>
    <n v="252"/>
    <n v="145"/>
    <n v="132014112"/>
    <s v="Action|Mystery|Sci-Fi|Thriller"/>
    <x v="57"/>
    <s v="Minority ReportÂ "/>
    <x v="850"/>
    <n v="1331"/>
    <s v="English"/>
    <s v="USA"/>
    <n v="102000000"/>
    <x v="19"/>
    <n v="7.7"/>
    <n v="30014112"/>
  </r>
  <r>
    <s v="Chris Kentis"/>
    <n v="235"/>
    <n v="79"/>
    <n v="30500882"/>
    <s v="Adventure|Biography|Drama|Horror|Thriller"/>
    <x v="442"/>
    <s v="Open WaterÂ "/>
    <x v="851"/>
    <n v="916"/>
    <s v="English"/>
    <s v="USA"/>
    <n v="500000"/>
    <x v="13"/>
    <n v="5.7"/>
    <n v="30000882"/>
  </r>
  <r>
    <s v="Adam Shankman"/>
    <n v="144"/>
    <n v="99"/>
    <n v="109993847"/>
    <s v="Comedy|Family|Fantasy|Romance"/>
    <x v="76"/>
    <s v="Bedtime StoriesÂ "/>
    <x v="852"/>
    <n v="116"/>
    <s v="English"/>
    <s v="USA"/>
    <n v="80000000"/>
    <x v="8"/>
    <n v="6.1"/>
    <n v="29993847"/>
  </r>
  <r>
    <s v="Eric Darnell"/>
    <n v="167"/>
    <n v="89"/>
    <n v="179982968"/>
    <s v="Action|Adventure|Animation|Comedy|Family"/>
    <x v="335"/>
    <s v="Madagascar: Escape 2 AfricaÂ "/>
    <x v="853"/>
    <n v="119"/>
    <s v="English"/>
    <s v="USA"/>
    <n v="150000000"/>
    <x v="8"/>
    <n v="6.7"/>
    <n v="29982968"/>
  </r>
  <r>
    <s v="Patty Jenkins"/>
    <n v="185"/>
    <n v="109"/>
    <n v="34468224"/>
    <s v="Biography|Crime|Drama|Thriller"/>
    <x v="443"/>
    <s v="MonsterÂ "/>
    <x v="854"/>
    <n v="533"/>
    <s v="English"/>
    <s v="USA"/>
    <n v="4500000"/>
    <x v="13"/>
    <n v="7.3"/>
    <n v="29968224"/>
  </r>
  <r>
    <s v="Alex Proyas"/>
    <n v="279"/>
    <n v="121"/>
    <n v="79948113"/>
    <s v="Drama|Mystery|Sci-Fi|Thriller"/>
    <x v="209"/>
    <s v="KnowingÂ "/>
    <x v="855"/>
    <n v="791"/>
    <s v="English"/>
    <s v="USA"/>
    <n v="50000000"/>
    <x v="0"/>
    <n v="6.2"/>
    <n v="29948113"/>
  </r>
  <r>
    <s v="Gavin Hood"/>
    <n v="350"/>
    <n v="119"/>
    <n v="179883016"/>
    <s v="Action|Adventure|Fantasy|Sci-Fi|Thriller"/>
    <x v="131"/>
    <s v="X-Men Origins: WolverineÂ "/>
    <x v="856"/>
    <n v="641"/>
    <s v="English"/>
    <s v="USA"/>
    <n v="150000000"/>
    <x v="0"/>
    <n v="6.7"/>
    <n v="29883016"/>
  </r>
  <r>
    <s v="Leslie Small"/>
    <n v="26"/>
    <n v="75"/>
    <n v="32230907"/>
    <s v="Comedy|Documentary"/>
    <x v="444"/>
    <s v="Kevin Hart: Let Me ExplainÂ "/>
    <x v="857"/>
    <n v="30"/>
    <s v="English"/>
    <s v="USA"/>
    <n v="2500000"/>
    <x v="10"/>
    <n v="6.7"/>
    <n v="29730907"/>
  </r>
  <r>
    <s v="Michel Hazanavicius"/>
    <n v="576"/>
    <n v="100"/>
    <n v="44667095"/>
    <s v="Comedy|Drama|Romance"/>
    <x v="445"/>
    <s v="The ArtistÂ "/>
    <x v="858"/>
    <n v="583"/>
    <s v="English"/>
    <s v="France"/>
    <n v="15000000"/>
    <x v="34"/>
    <n v="8"/>
    <n v="29667095"/>
  </r>
  <r>
    <s v="Curtis Hanson"/>
    <n v="177"/>
    <n v="138"/>
    <n v="64604977"/>
    <s v="Crime|Drama|Mystery|Thriller"/>
    <x v="110"/>
    <s v="L.A. ConfidentialÂ "/>
    <x v="859"/>
    <n v="625"/>
    <s v="English"/>
    <s v="USA"/>
    <n v="35000000"/>
    <x v="2"/>
    <n v="8.3000000000000007"/>
    <n v="29604977"/>
  </r>
  <r>
    <s v="Wes Anderson"/>
    <n v="487"/>
    <n v="94"/>
    <n v="45507053"/>
    <s v="Adventure|Comedy|Drama|Romance"/>
    <x v="20"/>
    <s v="Moonrise KingdomÂ "/>
    <x v="860"/>
    <n v="377"/>
    <s v="English"/>
    <s v="USA"/>
    <n v="16000000"/>
    <x v="5"/>
    <n v="7.8"/>
    <n v="29507053"/>
  </r>
  <r>
    <s v="John Singleton"/>
    <n v="123"/>
    <n v="109"/>
    <n v="74484168"/>
    <s v="Action|Crime|Drama|Mystery|Thriller"/>
    <x v="446"/>
    <s v="Four BrothersÂ "/>
    <x v="861"/>
    <n v="340"/>
    <s v="English"/>
    <s v="USA"/>
    <n v="45000000"/>
    <x v="18"/>
    <n v="6.9"/>
    <n v="29484168"/>
  </r>
  <r>
    <s v="Len Wiseman"/>
    <n v="226"/>
    <n v="133"/>
    <n v="51483949"/>
    <s v="Action|Fantasy|Thriller"/>
    <x v="447"/>
    <s v="UnderworldÂ "/>
    <x v="862"/>
    <n v="806"/>
    <s v="English"/>
    <s v="UK"/>
    <n v="22000000"/>
    <x v="13"/>
    <n v="7"/>
    <n v="29483949"/>
  </r>
  <r>
    <s v="Jay Russell"/>
    <n v="79"/>
    <n v="95"/>
    <n v="34099640"/>
    <s v="Drama|Family|Sport"/>
    <x v="81"/>
    <s v="My Dog SkipÂ "/>
    <x v="863"/>
    <n v="149"/>
    <s v="English"/>
    <s v="USA"/>
    <n v="5000000"/>
    <x v="42"/>
    <n v="7"/>
    <n v="29099640"/>
  </r>
  <r>
    <s v="James Wong"/>
    <n v="216"/>
    <n v="86"/>
    <n v="54098051"/>
    <s v="Horror"/>
    <x v="448"/>
    <s v="Final Destination 3Â "/>
    <x v="864"/>
    <n v="571"/>
    <s v="English"/>
    <s v="Germany"/>
    <n v="25000000"/>
    <x v="27"/>
    <n v="5.8"/>
    <n v="29098051"/>
  </r>
  <r>
    <s v="Gurinder Chadha"/>
    <n v="161"/>
    <n v="112"/>
    <n v="32541719"/>
    <s v="Comedy|Drama|Romance|Sport"/>
    <x v="449"/>
    <s v="Bend It Like BeckhamÂ "/>
    <x v="865"/>
    <n v="438"/>
    <s v="English"/>
    <s v="UK"/>
    <n v="3500159"/>
    <x v="19"/>
    <n v="6.7"/>
    <n v="29041560"/>
  </r>
  <r>
    <s v="Mike Mitchell"/>
    <n v="127"/>
    <n v="100"/>
    <n v="63939454"/>
    <s v="Adventure|Comedy|Family|Sci-Fi"/>
    <x v="450"/>
    <s v="Sky HighÂ "/>
    <x v="866"/>
    <n v="217"/>
    <s v="English"/>
    <s v="USA"/>
    <n v="35000000"/>
    <x v="18"/>
    <n v="6.2"/>
    <n v="28939454"/>
  </r>
  <r>
    <s v="Antoine Fuqua"/>
    <n v="358"/>
    <n v="119"/>
    <n v="98895417"/>
    <s v="Action|Thriller"/>
    <x v="72"/>
    <s v="Olympus Has FallenÂ "/>
    <x v="867"/>
    <n v="698"/>
    <s v="English"/>
    <s v="USA"/>
    <n v="70000000"/>
    <x v="10"/>
    <n v="6.5"/>
    <n v="28895417"/>
  </r>
  <r>
    <s v="Oliver Stone"/>
    <n v="114"/>
    <n v="126"/>
    <n v="43848100"/>
    <s v="Crime|Drama"/>
    <x v="451"/>
    <s v="Wall StreetÂ "/>
    <x v="868"/>
    <n v="219"/>
    <s v="English"/>
    <s v="USA"/>
    <n v="15000000"/>
    <x v="38"/>
    <n v="7.4"/>
    <n v="28848100"/>
  </r>
  <r>
    <s v="Frank Oz"/>
    <n v="83"/>
    <n v="90"/>
    <n v="63826569"/>
    <s v="Comedy"/>
    <x v="61"/>
    <s v="In &amp; OutÂ "/>
    <x v="869"/>
    <n v="138"/>
    <s v="English"/>
    <s v="USA"/>
    <n v="35000000"/>
    <x v="2"/>
    <n v="6.3"/>
    <n v="28826569"/>
  </r>
  <r>
    <s v="Martin Campbell"/>
    <n v="156"/>
    <n v="136"/>
    <n v="93771072"/>
    <s v="Action|Adventure|Comedy|Romance|Thriller|Western"/>
    <x v="117"/>
    <s v="The Mask of ZorroÂ "/>
    <x v="870"/>
    <n v="318"/>
    <s v="English"/>
    <s v="USA"/>
    <n v="65000000"/>
    <x v="40"/>
    <n v="6.7"/>
    <n v="28771072"/>
  </r>
  <r>
    <s v="Irwin Winkler"/>
    <n v="53"/>
    <n v="114"/>
    <n v="50728000"/>
    <s v="Action|Crime|Drama|Mystery|Thriller"/>
    <x v="452"/>
    <s v="The NetÂ "/>
    <x v="871"/>
    <n v="166"/>
    <s v="English"/>
    <s v="USA"/>
    <n v="22000000"/>
    <x v="37"/>
    <n v="5.8"/>
    <n v="28728000"/>
  </r>
  <r>
    <s v="Gary Winick"/>
    <n v="152"/>
    <n v="89"/>
    <n v="58715510"/>
    <s v="Comedy|Romance"/>
    <x v="213"/>
    <s v="Bride WarsÂ "/>
    <x v="872"/>
    <n v="129"/>
    <s v="English"/>
    <s v="USA"/>
    <n v="30000000"/>
    <x v="0"/>
    <n v="5.4"/>
    <n v="28715510"/>
  </r>
  <r>
    <s v="Lewis Gilbert"/>
    <n v="121"/>
    <n v="126"/>
    <n v="62700000"/>
    <s v="Action|Adventure|Sci-Fi|Thriller"/>
    <x v="260"/>
    <s v="MoonrakerÂ "/>
    <x v="873"/>
    <n v="294"/>
    <s v="English"/>
    <s v="UK"/>
    <n v="34000000"/>
    <x v="50"/>
    <n v="6.3"/>
    <n v="28700000"/>
  </r>
  <r>
    <s v="Aaron Seltzer"/>
    <n v="99"/>
    <n v="85"/>
    <n v="48546578"/>
    <s v="Comedy|Romance"/>
    <x v="108"/>
    <s v="Date MovieÂ "/>
    <x v="874"/>
    <n v="613"/>
    <s v="English"/>
    <s v="USA"/>
    <n v="20000000"/>
    <x v="27"/>
    <n v="2.7"/>
    <n v="28546578"/>
  </r>
  <r>
    <s v="Carlos Saldanha"/>
    <n v="159"/>
    <n v="101"/>
    <n v="131536019"/>
    <s v="Adventure|Animation|Comedy|Family|Musical"/>
    <x v="453"/>
    <s v="Rio 2Â "/>
    <x v="875"/>
    <n v="99"/>
    <s v="English"/>
    <s v="USA"/>
    <n v="103000000"/>
    <x v="12"/>
    <n v="6.4"/>
    <n v="28536019"/>
  </r>
  <r>
    <s v="Don Siegel"/>
    <n v="53"/>
    <n v="112"/>
    <n v="36500000"/>
    <s v="Biography|Crime|Drama"/>
    <x v="109"/>
    <s v="Escape from AlcatrazÂ "/>
    <x v="876"/>
    <n v="142"/>
    <s v="English"/>
    <s v="USA"/>
    <n v="8000000"/>
    <x v="50"/>
    <n v="7.6"/>
    <n v="28500000"/>
  </r>
  <r>
    <s v="George Clooney"/>
    <n v="421"/>
    <n v="101"/>
    <n v="40962534"/>
    <s v="Drama"/>
    <x v="165"/>
    <s v="The Ides of MarchÂ "/>
    <x v="877"/>
    <n v="288"/>
    <s v="English"/>
    <s v="USA"/>
    <n v="12500000"/>
    <x v="34"/>
    <n v="7.1"/>
    <n v="28462534"/>
  </r>
  <r>
    <s v="Robin Budd"/>
    <n v="80"/>
    <n v="72"/>
    <n v="48423368"/>
    <s v="Adventure|Animation|Family|Fantasy"/>
    <x v="454"/>
    <s v="Return to Never LandÂ "/>
    <x v="878"/>
    <n v="79"/>
    <s v="English"/>
    <s v="USA"/>
    <n v="20000000"/>
    <x v="19"/>
    <n v="5.8"/>
    <n v="28423368"/>
  </r>
  <r>
    <s v="Guy Hamilton"/>
    <n v="136"/>
    <n v="121"/>
    <n v="35400000"/>
    <s v="Action|Adventure|Thriller"/>
    <x v="455"/>
    <s v="Live and Let DieÂ "/>
    <x v="879"/>
    <n v="251"/>
    <s v="English"/>
    <s v="UK"/>
    <n v="7000000"/>
    <x v="28"/>
    <n v="6.8"/>
    <n v="28400000"/>
  </r>
  <r>
    <s v="Mike Figgis"/>
    <n v="123"/>
    <n v="111"/>
    <n v="31968347"/>
    <s v="Drama|Romance"/>
    <x v="209"/>
    <s v="Leaving Las VegasÂ "/>
    <x v="880"/>
    <n v="286"/>
    <s v="English"/>
    <s v="USA"/>
    <n v="3600000"/>
    <x v="37"/>
    <n v="7.6"/>
    <n v="28368347"/>
  </r>
  <r>
    <s v="Richard Donner"/>
    <n v="88"/>
    <n v="101"/>
    <n v="60328558"/>
    <s v="Comedy|Drama|Fantasy"/>
    <x v="64"/>
    <s v="ScroogedÂ "/>
    <x v="881"/>
    <n v="159"/>
    <s v="English"/>
    <s v="USA"/>
    <n v="32000000"/>
    <x v="41"/>
    <n v="7"/>
    <n v="28328558"/>
  </r>
  <r>
    <s v="Tarsem Singh"/>
    <n v="225"/>
    <n v="109"/>
    <n v="61280963"/>
    <s v="Horror|Sci-Fi|Thriller"/>
    <x v="456"/>
    <s v="The CellÂ "/>
    <x v="882"/>
    <n v="677"/>
    <s v="English"/>
    <s v="USA"/>
    <n v="33000000"/>
    <x v="42"/>
    <n v="6.3"/>
    <n v="28280963"/>
  </r>
  <r>
    <s v="Todd Phillips"/>
    <n v="173"/>
    <n v="101"/>
    <n v="88200225"/>
    <s v="Comedy|Crime"/>
    <x v="457"/>
    <s v="Starsky &amp; HutchÂ "/>
    <x v="883"/>
    <n v="308"/>
    <s v="English"/>
    <s v="USA"/>
    <n v="60000000"/>
    <x v="14"/>
    <n v="6.1"/>
    <n v="28200225"/>
  </r>
  <r>
    <s v="Tim Robbins"/>
    <n v="77"/>
    <n v="122"/>
    <n v="39025000"/>
    <s v="Crime|Drama"/>
    <x v="458"/>
    <s v="Dead Man WalkingÂ "/>
    <x v="884"/>
    <n v="190"/>
    <s v="English"/>
    <s v="UK"/>
    <n v="11000000"/>
    <x v="37"/>
    <n v="7.6"/>
    <n v="28025000"/>
  </r>
  <r>
    <s v="Barry Levinson"/>
    <n v="130"/>
    <n v="97"/>
    <n v="43022524"/>
    <s v="Comedy|Drama"/>
    <x v="34"/>
    <s v="Wag the DogÂ "/>
    <x v="885"/>
    <n v="218"/>
    <s v="English"/>
    <s v="USA"/>
    <n v="15000000"/>
    <x v="2"/>
    <n v="7.1"/>
    <n v="28022524"/>
  </r>
  <r>
    <s v="Barry Levinson"/>
    <n v="55"/>
    <n v="128"/>
    <n v="83000000"/>
    <s v="Drama|Thriller"/>
    <x v="39"/>
    <s v="DisclosureÂ "/>
    <x v="886"/>
    <n v="95"/>
    <s v="English"/>
    <s v="USA"/>
    <n v="55000000"/>
    <x v="6"/>
    <n v="6"/>
    <n v="28000000"/>
  </r>
  <r>
    <s v="Ric Roman Waugh"/>
    <n v="238"/>
    <n v="112"/>
    <n v="42919096"/>
    <s v="Action|Drama|Thriller"/>
    <x v="133"/>
    <s v="SnitchÂ "/>
    <x v="887"/>
    <n v="122"/>
    <s v="English"/>
    <s v="USA"/>
    <n v="15000000"/>
    <x v="10"/>
    <n v="6.5"/>
    <n v="27919096"/>
  </r>
  <r>
    <s v="Ric Roman Waugh"/>
    <n v="238"/>
    <n v="112"/>
    <n v="42919096"/>
    <s v="Action|Drama|Thriller"/>
    <x v="133"/>
    <s v="SnitchÂ "/>
    <x v="888"/>
    <n v="122"/>
    <s v="English"/>
    <s v="USA"/>
    <n v="15000000"/>
    <x v="10"/>
    <n v="6.5"/>
    <n v="27919096"/>
  </r>
  <r>
    <s v="Steve Trenbirth"/>
    <n v="85"/>
    <n v="72"/>
    <n v="47887943"/>
    <s v="Adventure|Animation|Family|Musical"/>
    <x v="459"/>
    <s v="The Jungle Book 2Â "/>
    <x v="889"/>
    <n v="58"/>
    <s v="English"/>
    <s v="USA"/>
    <n v="20000000"/>
    <x v="13"/>
    <n v="5.4"/>
    <n v="27887943"/>
  </r>
  <r>
    <s v="John Francis Daley"/>
    <n v="204"/>
    <n v="99"/>
    <n v="58879132"/>
    <s v="Adventure|Comedy"/>
    <x v="5"/>
    <s v="VacationÂ "/>
    <x v="890"/>
    <n v="219"/>
    <s v="English"/>
    <s v="USA"/>
    <n v="31000000"/>
    <x v="1"/>
    <n v="6.1"/>
    <n v="27879132"/>
  </r>
  <r>
    <s v="Mennan Yapo"/>
    <n v="184"/>
    <n v="96"/>
    <n v="47852604"/>
    <s v="Drama|Mystery|Thriller"/>
    <x v="162"/>
    <s v="PremonitionÂ "/>
    <x v="891"/>
    <n v="337"/>
    <s v="English"/>
    <s v="USA"/>
    <n v="20000000"/>
    <x v="35"/>
    <n v="5.9"/>
    <n v="27852604"/>
  </r>
  <r>
    <s v="Jack Sholder"/>
    <n v="138"/>
    <n v="87"/>
    <n v="30000000"/>
    <s v="Fantasy|Horror"/>
    <x v="460"/>
    <s v="A Nightmare on Elm Street 2: Freddy's RevengeÂ "/>
    <x v="892"/>
    <n v="327"/>
    <s v="English"/>
    <s v="USA"/>
    <n v="2200000"/>
    <x v="30"/>
    <n v="5.4"/>
    <n v="27800000"/>
  </r>
  <r>
    <s v="Nancy Meyers"/>
    <n v="187"/>
    <n v="120"/>
    <n v="112703470"/>
    <s v="Comedy|Drama|Romance"/>
    <x v="157"/>
    <s v="It's ComplicatedÂ "/>
    <x v="893"/>
    <n v="214"/>
    <s v="English"/>
    <s v="USA"/>
    <n v="85000000"/>
    <x v="0"/>
    <n v="6.6"/>
    <n v="27703470"/>
  </r>
  <r>
    <s v="Roger Kumble"/>
    <n v="101"/>
    <n v="97"/>
    <n v="38201895"/>
    <s v="Drama|Romance"/>
    <x v="140"/>
    <s v="Cruel IntentionsÂ "/>
    <x v="894"/>
    <n v="749"/>
    <s v="English"/>
    <s v="USA"/>
    <n v="10500000"/>
    <x v="7"/>
    <n v="6.9"/>
    <n v="27701895"/>
  </r>
  <r>
    <s v="Alex Proyas"/>
    <n v="118"/>
    <n v="98"/>
    <n v="50693162"/>
    <s v="Action|Drama|Fantasy"/>
    <x v="461"/>
    <s v="The CrowÂ "/>
    <x v="895"/>
    <n v="545"/>
    <s v="English"/>
    <s v="USA"/>
    <n v="23000000"/>
    <x v="6"/>
    <n v="7.6"/>
    <n v="27693162"/>
  </r>
  <r>
    <s v="Peyton Reed"/>
    <n v="190"/>
    <n v="104"/>
    <n v="97680195"/>
    <s v="Comedy|Romance"/>
    <x v="13"/>
    <s v="Yes ManÂ "/>
    <x v="896"/>
    <n v="243"/>
    <s v="English"/>
    <s v="USA"/>
    <n v="70000000"/>
    <x v="8"/>
    <n v="6.8"/>
    <n v="27680195"/>
  </r>
  <r>
    <s v="Quentin Tarantino"/>
    <n v="140"/>
    <n v="154"/>
    <n v="39647595"/>
    <s v="Crime|Thriller"/>
    <x v="34"/>
    <s v="Jackie BrownÂ "/>
    <x v="897"/>
    <n v="462"/>
    <s v="English"/>
    <s v="USA"/>
    <n v="12000000"/>
    <x v="2"/>
    <n v="7.5"/>
    <n v="27647595"/>
  </r>
  <r>
    <s v="Guillermo del Toro"/>
    <n v="224"/>
    <n v="117"/>
    <n v="81645152"/>
    <s v="Action|Horror|Sci-Fi|Thriller"/>
    <x v="462"/>
    <s v="Blade IIÂ "/>
    <x v="898"/>
    <n v="559"/>
    <s v="English"/>
    <s v="USA"/>
    <n v="54000000"/>
    <x v="19"/>
    <n v="6.7"/>
    <n v="27645152"/>
  </r>
  <r>
    <s v="Michael Dougherty"/>
    <n v="198"/>
    <n v="98"/>
    <n v="42592530"/>
    <s v="Comedy|Fantasy|Horror"/>
    <x v="463"/>
    <s v="KrampusÂ "/>
    <x v="899"/>
    <n v="181"/>
    <s v="English"/>
    <s v="USA"/>
    <n v="15000000"/>
    <x v="1"/>
    <n v="6.2"/>
    <n v="27592530"/>
  </r>
  <r>
    <s v="Tyler Perry"/>
    <n v="24"/>
    <n v="100"/>
    <n v="52528330"/>
    <s v="Comedy|Drama"/>
    <x v="202"/>
    <s v="A Madea ChristmasÂ "/>
    <x v="900"/>
    <n v="27"/>
    <s v="English"/>
    <s v="USA"/>
    <n v="25000000"/>
    <x v="10"/>
    <n v="4.7"/>
    <n v="27528330"/>
  </r>
  <r>
    <s v="Victor Salva"/>
    <n v="190"/>
    <n v="90"/>
    <n v="37470017"/>
    <s v="Horror|Mystery"/>
    <x v="68"/>
    <s v="Jeepers CreepersÂ "/>
    <x v="901"/>
    <n v="985"/>
    <s v="English"/>
    <s v="Germany"/>
    <n v="10000000"/>
    <x v="24"/>
    <n v="6.1"/>
    <n v="27470017"/>
  </r>
  <r>
    <s v="Niki Caro"/>
    <n v="113"/>
    <n v="129"/>
    <n v="44469602"/>
    <s v="Biography|Drama|Sport"/>
    <x v="464"/>
    <s v="McFarland, USAÂ "/>
    <x v="902"/>
    <n v="83"/>
    <s v="English"/>
    <s v="USA"/>
    <n v="17000000"/>
    <x v="1"/>
    <n v="7.4"/>
    <n v="27469602"/>
  </r>
  <r>
    <s v="Christopher Landon"/>
    <n v="220"/>
    <n v="101"/>
    <n v="32453345"/>
    <s v="Fantasy|Horror|Thriller"/>
    <x v="465"/>
    <s v="Paranormal Activity: The Marked OnesÂ "/>
    <x v="903"/>
    <n v="155"/>
    <s v="English"/>
    <s v="USA"/>
    <n v="5000000"/>
    <x v="12"/>
    <n v="5"/>
    <n v="27453345"/>
  </r>
  <r>
    <s v="William Shatner"/>
    <n v="98"/>
    <n v="107"/>
    <n v="55210049"/>
    <s v="Action|Adventure|Sci-Fi|Thriller"/>
    <x v="170"/>
    <s v="Star Trek V: The Final FrontierÂ "/>
    <x v="904"/>
    <n v="293"/>
    <s v="English"/>
    <s v="USA"/>
    <n v="27800000"/>
    <x v="26"/>
    <n v="5.4"/>
    <n v="27410049"/>
  </r>
  <r>
    <s v="John Crowley"/>
    <n v="351"/>
    <n v="111"/>
    <n v="38317535"/>
    <s v="Drama|Romance"/>
    <x v="466"/>
    <s v="BrooklynÂ "/>
    <x v="905"/>
    <n v="212"/>
    <s v="English"/>
    <s v="UK"/>
    <n v="11000000"/>
    <x v="1"/>
    <n v="7.5"/>
    <n v="27317535"/>
  </r>
  <r>
    <s v="Marc Forster"/>
    <n v="153"/>
    <n v="112"/>
    <n v="31252964"/>
    <s v="Drama|Romance"/>
    <x v="467"/>
    <s v="Monster's BallÂ "/>
    <x v="906"/>
    <n v="522"/>
    <s v="English"/>
    <s v="USA"/>
    <n v="4000000"/>
    <x v="24"/>
    <n v="7.1"/>
    <n v="27252964"/>
  </r>
  <r>
    <s v="Shawn Levy"/>
    <n v="185"/>
    <n v="105"/>
    <n v="177243721"/>
    <s v="Adventure|Comedy|Family|Fantasy"/>
    <x v="41"/>
    <s v="Night at the Museum: Battle of the SmithsonianÂ "/>
    <x v="907"/>
    <n v="209"/>
    <s v="English"/>
    <s v="USA"/>
    <n v="150000000"/>
    <x v="0"/>
    <n v="5.9"/>
    <n v="27243721"/>
  </r>
  <r>
    <s v="John Landis"/>
    <n v="125"/>
    <n v="148"/>
    <n v="54200000"/>
    <s v="Action|Comedy|Crime|Music"/>
    <x v="79"/>
    <s v="The Blues BrothersÂ "/>
    <x v="908"/>
    <n v="319"/>
    <s v="English"/>
    <s v="USA"/>
    <n v="27000000"/>
    <x v="16"/>
    <n v="7.9"/>
    <n v="27200000"/>
  </r>
  <r>
    <s v="Andy Tennant"/>
    <n v="161"/>
    <n v="110"/>
    <n v="67061228"/>
    <s v="Action|Comedy|Romance"/>
    <x v="72"/>
    <s v="The Bounty HunterÂ "/>
    <x v="909"/>
    <n v="135"/>
    <s v="English"/>
    <s v="USA"/>
    <n v="40000000"/>
    <x v="21"/>
    <n v="5.5"/>
    <n v="27061228"/>
  </r>
  <r>
    <s v="F. Gary Gray"/>
    <n v="29"/>
    <n v="123"/>
    <n v="36049108"/>
    <s v="Action|Crime|Drama|Romance|Thriller"/>
    <x v="378"/>
    <s v="Set It OffÂ "/>
    <x v="910"/>
    <n v="70"/>
    <s v="English"/>
    <s v="USA"/>
    <n v="9000000"/>
    <x v="22"/>
    <n v="6.8"/>
    <n v="27049108"/>
  </r>
  <r>
    <s v="David Bowers"/>
    <n v="88"/>
    <n v="94"/>
    <n v="49002815"/>
    <s v="Comedy|Family"/>
    <x v="419"/>
    <s v="Diary of a Wimpy Kid: Dog DaysÂ "/>
    <x v="911"/>
    <n v="35"/>
    <s v="English"/>
    <s v="USA"/>
    <n v="22000000"/>
    <x v="5"/>
    <n v="6.4"/>
    <n v="27002815"/>
  </r>
  <r>
    <s v="Jonathan Levine"/>
    <n v="327"/>
    <n v="100"/>
    <n v="34963967"/>
    <s v="Comedy|Drama|Romance"/>
    <x v="103"/>
    <s v="50/50Â "/>
    <x v="912"/>
    <n v="378"/>
    <s v="English"/>
    <s v="USA"/>
    <n v="8000000"/>
    <x v="34"/>
    <n v="7.7"/>
    <n v="26963967"/>
  </r>
  <r>
    <s v="Peter Hedges"/>
    <n v="169"/>
    <n v="105"/>
    <n v="51853450"/>
    <s v="Comedy|Drama|Family|Fantasy"/>
    <x v="243"/>
    <s v="The Odd Life of Timothy GreenÂ "/>
    <x v="913"/>
    <n v="110"/>
    <s v="English"/>
    <s v="USA"/>
    <n v="25000000"/>
    <x v="5"/>
    <n v="6.6"/>
    <n v="26853450"/>
  </r>
  <r>
    <s v="Robert Rodriguez"/>
    <n v="178"/>
    <n v="102"/>
    <n v="55845943"/>
    <s v="Action|Crime|Thriller"/>
    <x v="36"/>
    <s v="Once Upon a Time in MexicoÂ "/>
    <x v="914"/>
    <n v="471"/>
    <s v="English"/>
    <s v="USA"/>
    <n v="29000000"/>
    <x v="13"/>
    <n v="6.4"/>
    <n v="26845943"/>
  </r>
  <r>
    <s v="Alexandre Aja"/>
    <n v="265"/>
    <n v="108"/>
    <n v="41777564"/>
    <s v="Horror"/>
    <x v="421"/>
    <s v="The Hills Have EyesÂ "/>
    <x v="915"/>
    <n v="855"/>
    <s v="English"/>
    <s v="USA"/>
    <n v="15000000"/>
    <x v="27"/>
    <n v="6.4"/>
    <n v="26777564"/>
  </r>
  <r>
    <s v="Gina Prince-Bythewood"/>
    <n v="109"/>
    <n v="110"/>
    <n v="37766350"/>
    <s v="Drama"/>
    <x v="468"/>
    <s v="The Secret Life of BeesÂ "/>
    <x v="916"/>
    <n v="56"/>
    <s v="English"/>
    <s v="USA"/>
    <n v="11000000"/>
    <x v="8"/>
    <n v="7.3"/>
    <n v="26766350"/>
  </r>
  <r>
    <s v="Martin Lawrence"/>
    <n v="11"/>
    <n v="108"/>
    <n v="34746109"/>
    <s v="Comedy|Crime|Drama|Romance|Thriller"/>
    <x v="469"/>
    <s v="A Thin Line Between Love and HateÂ "/>
    <x v="917"/>
    <n v="14"/>
    <s v="English"/>
    <s v="USA"/>
    <n v="8000000"/>
    <x v="22"/>
    <n v="5.6"/>
    <n v="26746109"/>
  </r>
  <r>
    <s v="Marc Forster"/>
    <n v="226"/>
    <n v="101"/>
    <n v="51676606"/>
    <s v="Biography|Drama|Family"/>
    <x v="36"/>
    <s v="Finding NeverlandÂ "/>
    <x v="918"/>
    <n v="632"/>
    <s v="English"/>
    <s v="USA"/>
    <n v="25000000"/>
    <x v="14"/>
    <n v="7.8"/>
    <n v="26676606"/>
  </r>
  <r>
    <s v="David S. Goyer"/>
    <n v="178"/>
    <n v="89"/>
    <n v="42638165"/>
    <s v="Drama|Fantasy|Horror|Mystery|Thriller"/>
    <x v="361"/>
    <s v="The UnbornÂ "/>
    <x v="919"/>
    <n v="230"/>
    <s v="English"/>
    <s v="USA"/>
    <n v="16000000"/>
    <x v="0"/>
    <n v="4.8"/>
    <n v="26638165"/>
  </r>
  <r>
    <s v="David S. Goyer"/>
    <n v="178"/>
    <n v="89"/>
    <n v="42638165"/>
    <s v="Drama|Fantasy|Horror|Mystery|Thriller"/>
    <x v="361"/>
    <s v="The UnbornÂ "/>
    <x v="920"/>
    <n v="230"/>
    <s v="English"/>
    <s v="USA"/>
    <n v="16000000"/>
    <x v="0"/>
    <n v="4.8"/>
    <n v="26638165"/>
  </r>
  <r>
    <s v="Joseph L. Mankiewicz"/>
    <n v="72"/>
    <n v="251"/>
    <n v="57750000"/>
    <s v="Biography|Drama|History|Romance"/>
    <x v="470"/>
    <s v="CleopatraÂ "/>
    <x v="921"/>
    <n v="192"/>
    <s v="English"/>
    <s v="UK"/>
    <n v="31115000"/>
    <x v="54"/>
    <n v="7"/>
    <n v="26635000"/>
  </r>
  <r>
    <s v="Dennis Dugan"/>
    <n v="77"/>
    <n v="92"/>
    <n v="38624000"/>
    <s v="Comedy|Sport"/>
    <x v="76"/>
    <s v="Happy GilmoreÂ "/>
    <x v="922"/>
    <n v="289"/>
    <s v="English"/>
    <s v="USA"/>
    <n v="12000000"/>
    <x v="22"/>
    <n v="7"/>
    <n v="26624000"/>
  </r>
  <r>
    <s v="Joe Carnahan"/>
    <n v="408"/>
    <n v="117"/>
    <n v="51533608"/>
    <s v="Action|Adventure|Drama|Thriller"/>
    <x v="97"/>
    <s v="The GreyÂ "/>
    <x v="923"/>
    <n v="755"/>
    <s v="English"/>
    <s v="USA"/>
    <n v="25000000"/>
    <x v="34"/>
    <n v="6.8"/>
    <n v="26533608"/>
  </r>
  <r>
    <s v="David R. Ellis"/>
    <n v="221"/>
    <n v="82"/>
    <n v="66466372"/>
    <s v="Horror"/>
    <x v="471"/>
    <s v="The Final DestinationÂ "/>
    <x v="924"/>
    <n v="290"/>
    <s v="English"/>
    <s v="USA"/>
    <n v="40000000"/>
    <x v="0"/>
    <n v="5.2"/>
    <n v="26466372"/>
  </r>
  <r>
    <s v="Dean Parisot"/>
    <n v="213"/>
    <n v="102"/>
    <n v="71423726"/>
    <s v="Adventure|Comedy|Sci-Fi"/>
    <x v="100"/>
    <s v="Galaxy QuestÂ "/>
    <x v="925"/>
    <n v="609"/>
    <s v="English"/>
    <s v="USA"/>
    <n v="45000000"/>
    <x v="7"/>
    <n v="7.3"/>
    <n v="26423726"/>
  </r>
  <r>
    <s v="Rachel Talalay"/>
    <n v="91"/>
    <n v="93"/>
    <n v="34872293"/>
    <s v="Comedy|Fantasy|Horror|Thriller"/>
    <x v="36"/>
    <s v="Freddy's Dead: The Final NightmareÂ "/>
    <x v="926"/>
    <n v="252"/>
    <s v="English"/>
    <s v="USA"/>
    <n v="8500000"/>
    <x v="44"/>
    <n v="4.9000000000000004"/>
    <n v="26372293"/>
  </r>
  <r>
    <s v="Stephen Kay"/>
    <n v="140"/>
    <n v="89"/>
    <n v="46363118"/>
    <s v="Drama|Horror|Mystery|Thriller"/>
    <x v="472"/>
    <s v="BoogeymanÂ "/>
    <x v="927"/>
    <n v="389"/>
    <s v="English"/>
    <s v="USA"/>
    <n v="20000000"/>
    <x v="18"/>
    <n v="4.0999999999999996"/>
    <n v="26363118"/>
  </r>
  <r>
    <s v="Keenen Ivory Wayans"/>
    <n v="127"/>
    <n v="83"/>
    <n v="71277420"/>
    <s v="Comedy"/>
    <x v="473"/>
    <s v="Scary Movie 2Â "/>
    <x v="928"/>
    <n v="548"/>
    <s v="English"/>
    <s v="USA"/>
    <n v="45000000"/>
    <x v="24"/>
    <n v="5.2"/>
    <n v="26277420"/>
  </r>
  <r>
    <s v="Ang Lee"/>
    <n v="69"/>
    <n v="136"/>
    <n v="42700000"/>
    <s v="Drama|Romance"/>
    <x v="100"/>
    <s v="Sense and SensibilityÂ "/>
    <x v="929"/>
    <n v="196"/>
    <s v="English"/>
    <s v="USA"/>
    <n v="16500000"/>
    <x v="37"/>
    <n v="7.7"/>
    <n v="26200000"/>
  </r>
  <r>
    <s v="Jon Hurwitz"/>
    <n v="153"/>
    <n v="102"/>
    <n v="38087366"/>
    <s v="Adventure|Comedy"/>
    <x v="474"/>
    <s v="Harold &amp; Kumar Escape from Guantanamo BayÂ "/>
    <x v="930"/>
    <n v="165"/>
    <s v="English"/>
    <s v="USA"/>
    <n v="12000000"/>
    <x v="8"/>
    <n v="6.6"/>
    <n v="26087366"/>
  </r>
  <r>
    <s v="Simon West"/>
    <n v="139"/>
    <n v="123"/>
    <n v="101087161"/>
    <s v="Action|Crime|Thriller"/>
    <x v="48"/>
    <s v="Con AirÂ "/>
    <x v="931"/>
    <n v="339"/>
    <s v="English"/>
    <s v="USA"/>
    <n v="75000000"/>
    <x v="2"/>
    <n v="6.8"/>
    <n v="26087161"/>
  </r>
  <r>
    <s v="Steve Box"/>
    <n v="209"/>
    <n v="85"/>
    <n v="56068547"/>
    <s v="Animation|Comedy|Family|Mystery|Sci-Fi"/>
    <x v="475"/>
    <s v="The Curse of the Were-RabbitÂ "/>
    <x v="932"/>
    <n v="307"/>
    <s v="English"/>
    <s v="UK"/>
    <n v="30000000"/>
    <x v="18"/>
    <n v="7.5"/>
    <n v="26068547"/>
  </r>
  <r>
    <s v="Dave Green"/>
    <n v="112"/>
    <n v="91"/>
    <n v="38916903"/>
    <s v="Adventure|Family|Sci-Fi"/>
    <x v="476"/>
    <s v="Earth to EchoÂ "/>
    <x v="933"/>
    <n v="149"/>
    <s v="English"/>
    <s v="USA"/>
    <n v="13000000"/>
    <x v="12"/>
    <n v="5.8"/>
    <n v="25916903"/>
  </r>
  <r>
    <s v="Sean McNamara"/>
    <n v="110"/>
    <n v="106"/>
    <n v="43853424"/>
    <s v="Biography|Drama|Family|Sport"/>
    <x v="255"/>
    <s v="Soul SurferÂ "/>
    <x v="934"/>
    <n v="114"/>
    <s v="English"/>
    <s v="USA"/>
    <n v="18000000"/>
    <x v="34"/>
    <n v="7.1"/>
    <n v="25853424"/>
  </r>
  <r>
    <s v="William Brent Bell"/>
    <n v="159"/>
    <n v="97"/>
    <n v="35794166"/>
    <s v="Horror|Mystery|Thriller"/>
    <x v="477"/>
    <s v="The BoyÂ "/>
    <x v="935"/>
    <n v="155"/>
    <s v="English"/>
    <s v="USA"/>
    <n v="10000000"/>
    <x v="9"/>
    <n v="6"/>
    <n v="25794166"/>
  </r>
  <r>
    <s v="Stephen Frears"/>
    <n v="354"/>
    <n v="98"/>
    <n v="37707719"/>
    <s v="Biography|Drama"/>
    <x v="23"/>
    <s v="PhilomenaÂ "/>
    <x v="936"/>
    <n v="233"/>
    <s v="English"/>
    <s v="UK"/>
    <n v="12000000"/>
    <x v="10"/>
    <n v="7.6"/>
    <n v="25707719"/>
  </r>
  <r>
    <s v="Clint Eastwood"/>
    <n v="43"/>
    <n v="136"/>
    <n v="46700000"/>
    <s v="Action|Adventure|Thriller"/>
    <x v="109"/>
    <s v="FirefoxÂ "/>
    <x v="937"/>
    <n v="98"/>
    <s v="English"/>
    <s v="USA"/>
    <n v="21000000"/>
    <x v="4"/>
    <n v="5.9"/>
    <n v="25700000"/>
  </r>
  <r>
    <s v="Jim Fall"/>
    <n v="66"/>
    <n v="94"/>
    <n v="42672630"/>
    <s v="Adventure|Comedy|Family|Music|Romance"/>
    <x v="478"/>
    <s v="The Lizzie McGuire MovieÂ "/>
    <x v="938"/>
    <n v="172"/>
    <s v="English"/>
    <s v="USA"/>
    <n v="17000000"/>
    <x v="13"/>
    <n v="5.3"/>
    <n v="25672630"/>
  </r>
  <r>
    <s v="Kevin Greutert"/>
    <n v="178"/>
    <n v="90"/>
    <n v="45670855"/>
    <s v="Horror|Mystery"/>
    <x v="215"/>
    <s v="Saw 3D: The Final ChapterÂ "/>
    <x v="939"/>
    <n v="279"/>
    <s v="English"/>
    <s v="Canada"/>
    <n v="20000000"/>
    <x v="21"/>
    <n v="5.6"/>
    <n v="25670855"/>
  </r>
  <r>
    <s v="Stuart Gillard"/>
    <n v="60"/>
    <n v="96"/>
    <n v="42660000"/>
    <s v="Action|Adventure|Comedy|Family|Fantasy|Sci-Fi"/>
    <x v="479"/>
    <s v="Teenage Mutant Ninja Turtles IIIÂ "/>
    <x v="940"/>
    <n v="87"/>
    <s v="English"/>
    <s v="USA"/>
    <n v="17000000"/>
    <x v="11"/>
    <n v="4.8"/>
    <n v="25660000"/>
  </r>
  <r>
    <s v="Bennett Miller"/>
    <n v="419"/>
    <n v="133"/>
    <n v="75605492"/>
    <s v="Biography|Drama|Sport"/>
    <x v="71"/>
    <s v="MoneyballÂ "/>
    <x v="941"/>
    <n v="312"/>
    <s v="English"/>
    <s v="USA"/>
    <n v="50000000"/>
    <x v="34"/>
    <n v="7.6"/>
    <n v="25605492"/>
  </r>
  <r>
    <s v="Audrey Wells"/>
    <n v="111"/>
    <n v="113"/>
    <n v="43601508"/>
    <s v="Comedy|Drama|Romance"/>
    <x v="480"/>
    <s v="Under the Tuscan SunÂ "/>
    <x v="942"/>
    <n v="317"/>
    <s v="English"/>
    <s v="USA"/>
    <n v="18000000"/>
    <x v="13"/>
    <n v="6.7"/>
    <n v="25601508"/>
  </r>
  <r>
    <s v="Ari Sandel"/>
    <n v="132"/>
    <n v="101"/>
    <n v="34017854"/>
    <s v="Comedy"/>
    <x v="355"/>
    <s v="The DUFFÂ "/>
    <x v="943"/>
    <n v="116"/>
    <s v="English"/>
    <s v="USA"/>
    <n v="8500000"/>
    <x v="1"/>
    <n v="6.5"/>
    <n v="25517854"/>
  </r>
  <r>
    <s v="Clint Eastwood"/>
    <n v="169"/>
    <n v="130"/>
    <n v="90454043"/>
    <s v="Action|Adventure|Thriller"/>
    <x v="109"/>
    <s v="Space CowboysÂ "/>
    <x v="944"/>
    <n v="326"/>
    <s v="English"/>
    <s v="USA"/>
    <n v="65000000"/>
    <x v="42"/>
    <n v="6.4"/>
    <n v="25454043"/>
  </r>
  <r>
    <s v="Adam Shankman"/>
    <n v="108"/>
    <n v="103"/>
    <n v="60400856"/>
    <s v="Comedy|Romance"/>
    <x v="254"/>
    <s v="The Wedding PlannerÂ "/>
    <x v="945"/>
    <n v="229"/>
    <s v="English"/>
    <s v="Germany"/>
    <n v="35000000"/>
    <x v="24"/>
    <n v="5.2"/>
    <n v="25400856"/>
  </r>
  <r>
    <s v="Brian De Palma"/>
    <n v="121"/>
    <n v="104"/>
    <n v="31899000"/>
    <s v="Mystery|Romance|Thriller"/>
    <x v="481"/>
    <s v="Dressed to KillÂ "/>
    <x v="946"/>
    <n v="201"/>
    <s v="English"/>
    <s v="USA"/>
    <n v="6500000"/>
    <x v="16"/>
    <n v="7.1"/>
    <n v="25399000"/>
  </r>
  <r>
    <s v="Tamra Davis"/>
    <n v="111"/>
    <n v="93"/>
    <n v="37188667"/>
    <s v="Comedy|Drama"/>
    <x v="482"/>
    <s v="CrossroadsÂ "/>
    <x v="947"/>
    <n v="578"/>
    <s v="English"/>
    <s v="USA"/>
    <n v="12000000"/>
    <x v="19"/>
    <n v="3.3"/>
    <n v="25188667"/>
  </r>
  <r>
    <s v="Tamra Davis"/>
    <n v="111"/>
    <n v="93"/>
    <n v="37188667"/>
    <s v="Comedy|Drama"/>
    <x v="482"/>
    <s v="CrossroadsÂ "/>
    <x v="947"/>
    <n v="578"/>
    <s v="English"/>
    <s v="USA"/>
    <n v="12000000"/>
    <x v="19"/>
    <n v="3.3"/>
    <n v="25188667"/>
  </r>
  <r>
    <s v="Malcolm D. Lee"/>
    <n v="32"/>
    <n v="120"/>
    <n v="34074895"/>
    <s v="Comedy|Drama"/>
    <x v="267"/>
    <s v="The Best ManÂ "/>
    <x v="948"/>
    <n v="79"/>
    <s v="English"/>
    <s v="USA"/>
    <n v="9000000"/>
    <x v="7"/>
    <n v="6.7"/>
    <n v="25074895"/>
  </r>
  <r>
    <s v="Robert Rodriguez"/>
    <n v="154"/>
    <n v="104"/>
    <n v="40064955"/>
    <s v="Horror|Mystery|Sci-Fi"/>
    <x v="483"/>
    <s v="The FacultyÂ "/>
    <x v="949"/>
    <n v="502"/>
    <s v="English"/>
    <s v="USA"/>
    <n v="15000000"/>
    <x v="40"/>
    <n v="6.4"/>
    <n v="25064955"/>
  </r>
  <r>
    <s v="Roger Donaldson"/>
    <n v="97"/>
    <n v="108"/>
    <n v="60054449"/>
    <s v="Action|Horror|Sci-Fi|Thriller"/>
    <x v="484"/>
    <s v="SpeciesÂ "/>
    <x v="950"/>
    <n v="140"/>
    <s v="English"/>
    <s v="USA"/>
    <n v="35000000"/>
    <x v="37"/>
    <n v="5.8"/>
    <n v="25054449"/>
  </r>
  <r>
    <s v="Stephen Norrington"/>
    <n v="184"/>
    <n v="110"/>
    <n v="70001065"/>
    <s v="Action|Horror"/>
    <x v="485"/>
    <s v="BladeÂ "/>
    <x v="951"/>
    <n v="582"/>
    <s v="English"/>
    <s v="USA"/>
    <n v="45000000"/>
    <x v="40"/>
    <n v="7.1"/>
    <n v="25001065"/>
  </r>
  <r>
    <s v="Tom McCarthy"/>
    <n v="474"/>
    <n v="128"/>
    <n v="44988180"/>
    <s v="Biography|Crime|Drama|History"/>
    <x v="486"/>
    <s v="SpotlightÂ "/>
    <x v="952"/>
    <n v="409"/>
    <s v="English"/>
    <s v="USA"/>
    <n v="20000000"/>
    <x v="1"/>
    <n v="8.1"/>
    <n v="24988180"/>
  </r>
  <r>
    <s v="Marc Webb"/>
    <n v="331"/>
    <n v="95"/>
    <n v="32391374"/>
    <s v="Comedy|Drama|Romance"/>
    <x v="103"/>
    <s v="500 Days of SummerÂ "/>
    <x v="953"/>
    <n v="494"/>
    <s v="English"/>
    <s v="USA"/>
    <n v="7500000"/>
    <x v="0"/>
    <n v="7.7"/>
    <n v="24891374"/>
  </r>
  <r>
    <s v="Phil Lord"/>
    <n v="191"/>
    <n v="90"/>
    <n v="124870275"/>
    <s v="Animation|Comedy|Family|Sci-Fi"/>
    <x v="337"/>
    <s v="Cloudy with a Chance of MeatballsÂ "/>
    <x v="954"/>
    <n v="156"/>
    <s v="English"/>
    <s v="USA"/>
    <n v="100000000"/>
    <x v="0"/>
    <n v="7"/>
    <n v="24870275"/>
  </r>
  <r>
    <s v="Stanley Tong"/>
    <n v="62"/>
    <n v="89"/>
    <n v="32333860"/>
    <s v="Action|Comedy"/>
    <x v="487"/>
    <s v="Rumble in the BronxÂ "/>
    <x v="955"/>
    <n v="81"/>
    <s v="Cantonese"/>
    <s v="Hong Kong"/>
    <n v="7500000"/>
    <x v="37"/>
    <n v="6.7"/>
    <n v="24833860"/>
  </r>
  <r>
    <s v="Brad Peyton"/>
    <n v="178"/>
    <n v="94"/>
    <n v="103812241"/>
    <s v="Action|Adventure|Comedy|Family|Fantasy|Sci-Fi"/>
    <x v="228"/>
    <s v="Journey 2: The Mysterious IslandÂ "/>
    <x v="956"/>
    <n v="133"/>
    <s v="English"/>
    <s v="USA"/>
    <n v="79000000"/>
    <x v="5"/>
    <n v="5.8"/>
    <n v="24812241"/>
  </r>
  <r>
    <s v="Richard Attenborough"/>
    <n v="56"/>
    <n v="175"/>
    <n v="50800000"/>
    <s v="Drama|History|War"/>
    <x v="488"/>
    <s v="A Bridge Too FarÂ "/>
    <x v="957"/>
    <n v="210"/>
    <s v="English"/>
    <s v="USA"/>
    <n v="26000000"/>
    <x v="3"/>
    <n v="7.4"/>
    <n v="24800000"/>
  </r>
  <r>
    <s v="Alex Proyas"/>
    <n v="225"/>
    <n v="115"/>
    <n v="144795350"/>
    <s v="Action|Mystery|Sci-Fi|Thriller"/>
    <x v="27"/>
    <s v="I, RobotÂ "/>
    <x v="958"/>
    <n v="789"/>
    <s v="English"/>
    <s v="USA"/>
    <n v="120000000"/>
    <x v="14"/>
    <n v="7.1"/>
    <n v="24795350"/>
  </r>
  <r>
    <s v="Mark Tonderai"/>
    <n v="224"/>
    <n v="101"/>
    <n v="31607598"/>
    <s v="Drama|Horror|Thriller"/>
    <x v="9"/>
    <s v="House at the End of the StreetÂ "/>
    <x v="959"/>
    <n v="160"/>
    <s v="English"/>
    <s v="Canada"/>
    <n v="6900000"/>
    <x v="5"/>
    <n v="5.6"/>
    <n v="24707598"/>
  </r>
  <r>
    <s v="Wes Craven"/>
    <n v="256"/>
    <n v="101"/>
    <n v="26505000"/>
    <s v="Horror"/>
    <x v="36"/>
    <s v="A Nightmare on Elm StreetÂ "/>
    <x v="960"/>
    <n v="668"/>
    <s v="English"/>
    <s v="USA"/>
    <n v="1800000"/>
    <x v="25"/>
    <n v="7.5"/>
    <n v="24705000"/>
  </r>
  <r>
    <s v="Wes Craven"/>
    <n v="256"/>
    <n v="101"/>
    <n v="26505000"/>
    <s v="Horror"/>
    <x v="36"/>
    <s v="A Nightmare on Elm StreetÂ "/>
    <x v="961"/>
    <n v="668"/>
    <s v="English"/>
    <s v="USA"/>
    <n v="1800000"/>
    <x v="25"/>
    <n v="7.5"/>
    <n v="24705000"/>
  </r>
  <r>
    <s v="Randall Wallace"/>
    <n v="160"/>
    <n v="123"/>
    <n v="59699513"/>
    <s v="Biography|Drama|Family|History|Sport"/>
    <x v="153"/>
    <s v="SecretariatÂ "/>
    <x v="962"/>
    <n v="136"/>
    <s v="English"/>
    <s v="USA"/>
    <n v="35000000"/>
    <x v="21"/>
    <n v="7.2"/>
    <n v="24699513"/>
  </r>
  <r>
    <s v="Dennis Dugan"/>
    <n v="90"/>
    <n v="75"/>
    <n v="57651794"/>
    <s v="Comedy|Romance|Sport"/>
    <x v="489"/>
    <s v="The BenchwarmersÂ "/>
    <x v="963"/>
    <n v="209"/>
    <s v="English"/>
    <s v="USA"/>
    <n v="33000000"/>
    <x v="27"/>
    <n v="5.6"/>
    <n v="24651794"/>
  </r>
  <r>
    <s v="Len Wiseman"/>
    <n v="354"/>
    <n v="129"/>
    <n v="134520804"/>
    <s v="Action|Adventure|Thriller"/>
    <x v="20"/>
    <s v="Live Free or Die HardÂ "/>
    <x v="964"/>
    <n v="782"/>
    <s v="English"/>
    <s v="USA"/>
    <n v="110000000"/>
    <x v="35"/>
    <n v="7.2"/>
    <n v="24520804"/>
  </r>
  <r>
    <s v="Rich Moore"/>
    <n v="377"/>
    <n v="101"/>
    <n v="189412677"/>
    <s v="Adventure|Animation|Comedy|Family|Sci-Fi"/>
    <x v="490"/>
    <s v="Wreck-It RalphÂ "/>
    <x v="965"/>
    <n v="345"/>
    <s v="English"/>
    <s v="USA"/>
    <n v="165000000"/>
    <x v="5"/>
    <n v="7.8"/>
    <n v="24412677"/>
  </r>
  <r>
    <s v="Robert Schwentke"/>
    <n v="214"/>
    <n v="107"/>
    <n v="63411478"/>
    <s v="Drama|Fantasy|Romance|Sci-Fi"/>
    <x v="491"/>
    <s v="The Time Traveler's WifeÂ "/>
    <x v="966"/>
    <n v="234"/>
    <s v="English"/>
    <s v="USA"/>
    <n v="39000000"/>
    <x v="0"/>
    <n v="7.1"/>
    <n v="24411478"/>
  </r>
  <r>
    <s v="F. Gary Gray"/>
    <n v="20"/>
    <n v="97"/>
    <n v="27900000"/>
    <s v="Comedy|Drama"/>
    <x v="162"/>
    <s v="FridayÂ "/>
    <x v="967"/>
    <n v="157"/>
    <s v="English"/>
    <s v="USA"/>
    <n v="3500000"/>
    <x v="37"/>
    <n v="7.3"/>
    <n v="24400000"/>
  </r>
  <r>
    <s v="Albert Hughes"/>
    <n v="28"/>
    <n v="97"/>
    <n v="27900000"/>
    <s v="Crime|Drama|Thriller"/>
    <x v="99"/>
    <s v="Menace II SocietyÂ "/>
    <x v="968"/>
    <n v="96"/>
    <s v="English"/>
    <s v="USA"/>
    <n v="3500000"/>
    <x v="11"/>
    <n v="7.5"/>
    <n v="24400000"/>
  </r>
  <r>
    <s v="Perry Andelin Blake"/>
    <n v="56"/>
    <n v="80"/>
    <n v="40363530"/>
    <s v="Comedy|Family"/>
    <x v="492"/>
    <s v="The Master of DisguiseÂ "/>
    <x v="969"/>
    <n v="307"/>
    <s v="English"/>
    <s v="USA"/>
    <n v="16000000"/>
    <x v="19"/>
    <n v="3.3"/>
    <n v="24363530"/>
  </r>
  <r>
    <s v="Brett Ratner"/>
    <n v="334"/>
    <n v="104"/>
    <n v="234360014"/>
    <s v="Action|Adventure|Fantasy|Sci-Fi|Thriller"/>
    <x v="131"/>
    <s v="X-Men: The Last StandÂ "/>
    <x v="970"/>
    <n v="1912"/>
    <s v="English"/>
    <s v="Canada"/>
    <n v="210000000"/>
    <x v="27"/>
    <n v="6.8"/>
    <n v="24360014"/>
  </r>
  <r>
    <s v="Alejandro G. IÃ±Ã¡rritu"/>
    <n v="588"/>
    <n v="119"/>
    <n v="42335698"/>
    <s v="Comedy|Drama|Romance"/>
    <x v="73"/>
    <s v="Birdman or (The Unexpected Virtue of Ignorance)Â "/>
    <x v="971"/>
    <n v="1101"/>
    <s v="English"/>
    <s v="USA"/>
    <n v="18000000"/>
    <x v="12"/>
    <n v="7.8"/>
    <n v="24335698"/>
  </r>
  <r>
    <s v="John Singleton"/>
    <n v="160"/>
    <n v="99"/>
    <n v="70327868"/>
    <s v="Action|Crime|Thriller"/>
    <x v="8"/>
    <s v="ShaftÂ "/>
    <x v="972"/>
    <n v="301"/>
    <s v="English"/>
    <s v="Germany"/>
    <n v="46000000"/>
    <x v="42"/>
    <n v="5.9"/>
    <n v="24327868"/>
  </r>
  <r>
    <s v="Zach Braff"/>
    <n v="205"/>
    <n v="102"/>
    <n v="26781723"/>
    <s v="Comedy|Drama|Romance"/>
    <x v="493"/>
    <s v="Garden StateÂ "/>
    <x v="973"/>
    <n v="978"/>
    <s v="English"/>
    <s v="USA"/>
    <n v="2500000"/>
    <x v="14"/>
    <n v="7.6"/>
    <n v="24281723"/>
  </r>
  <r>
    <s v="Tom Holland"/>
    <n v="142"/>
    <n v="87"/>
    <n v="33244684"/>
    <s v="Fantasy|Horror"/>
    <x v="494"/>
    <s v="Child's PlayÂ "/>
    <x v="974"/>
    <n v="281"/>
    <s v="English"/>
    <s v="USA"/>
    <n v="9000000"/>
    <x v="41"/>
    <n v="6.5"/>
    <n v="24244684"/>
  </r>
  <r>
    <s v="David Lean"/>
    <n v="122"/>
    <n v="161"/>
    <n v="27200000"/>
    <s v="Adventure|Drama|War"/>
    <x v="495"/>
    <s v="The Bridge on the River KwaiÂ "/>
    <x v="975"/>
    <n v="273"/>
    <s v="English"/>
    <s v="UK"/>
    <n v="3000000"/>
    <x v="59"/>
    <n v="8.1999999999999993"/>
    <n v="24200000"/>
  </r>
  <r>
    <s v="Guillermo del Toro"/>
    <n v="406"/>
    <n v="112"/>
    <n v="37623143"/>
    <s v="Drama|Fantasy|War"/>
    <x v="496"/>
    <s v="Pan's LabyrinthÂ "/>
    <x v="976"/>
    <n v="1083"/>
    <s v="Spanish"/>
    <s v="Spain"/>
    <n v="13500000"/>
    <x v="27"/>
    <n v="8.1999999999999993"/>
    <n v="24123143"/>
  </r>
  <r>
    <s v="Guy Ritchie"/>
    <n v="151"/>
    <n v="104"/>
    <n v="30093107"/>
    <s v="Comedy|Crime"/>
    <x v="59"/>
    <s v="SnatchÂ "/>
    <x v="977"/>
    <n v="726"/>
    <s v="English"/>
    <s v="UK"/>
    <n v="6000000"/>
    <x v="42"/>
    <n v="8.3000000000000007"/>
    <n v="24093107"/>
  </r>
  <r>
    <s v="Guy Ritchie"/>
    <n v="151"/>
    <n v="104"/>
    <n v="30093107"/>
    <s v="Comedy|Crime"/>
    <x v="59"/>
    <s v="SnatchÂ "/>
    <x v="977"/>
    <n v="726"/>
    <s v="English"/>
    <s v="UK"/>
    <n v="6000000"/>
    <x v="42"/>
    <n v="8.3000000000000007"/>
    <n v="24093107"/>
  </r>
  <r>
    <s v="Sam Mendes"/>
    <n v="226"/>
    <n v="117"/>
    <n v="104054514"/>
    <s v="Crime|Drama|Thriller"/>
    <x v="17"/>
    <s v="Road to PerditionÂ "/>
    <x v="978"/>
    <n v="1009"/>
    <s v="English"/>
    <s v="USA"/>
    <n v="80000000"/>
    <x v="19"/>
    <n v="7.7"/>
    <n v="24054514"/>
  </r>
  <r>
    <s v="Jamie Blanks"/>
    <n v="101"/>
    <n v="99"/>
    <n v="38048637"/>
    <s v="Horror|Mystery|Thriller"/>
    <x v="202"/>
    <s v="Urban LegendÂ "/>
    <x v="979"/>
    <n v="426"/>
    <s v="English"/>
    <s v="USA"/>
    <n v="14000000"/>
    <x v="40"/>
    <n v="5.5"/>
    <n v="24048637"/>
  </r>
  <r>
    <s v="Dan Mazer"/>
    <n v="158"/>
    <n v="109"/>
    <n v="35537564"/>
    <s v="Comedy"/>
    <x v="34"/>
    <s v="Dirty GrandpaÂ "/>
    <x v="980"/>
    <n v="166"/>
    <s v="English"/>
    <s v="USA"/>
    <n v="11500000"/>
    <x v="9"/>
    <n v="6"/>
    <n v="24037564"/>
  </r>
  <r>
    <s v="Tony Gilroy"/>
    <n v="299"/>
    <n v="119"/>
    <n v="49024969"/>
    <s v="Crime|Drama|Mystery|Thriller"/>
    <x v="205"/>
    <s v="Michael ClaytonÂ "/>
    <x v="981"/>
    <n v="363"/>
    <s v="English"/>
    <s v="USA"/>
    <n v="25000000"/>
    <x v="35"/>
    <n v="7.3"/>
    <n v="24024969"/>
  </r>
  <r>
    <s v="George Clooney"/>
    <n v="351"/>
    <n v="93"/>
    <n v="31501218"/>
    <s v="Biography|Drama|History"/>
    <x v="31"/>
    <s v="Good Night, and Good Luck.Â "/>
    <x v="982"/>
    <n v="526"/>
    <s v="English"/>
    <s v="USA"/>
    <n v="7500000"/>
    <x v="18"/>
    <n v="7.5"/>
    <n v="24001218"/>
  </r>
  <r>
    <s v="George Miller"/>
    <n v="117"/>
    <n v="107"/>
    <n v="36200000"/>
    <s v="Action|Adventure|Sci-Fi|Thriller"/>
    <x v="497"/>
    <s v="Mad Max Beyond ThunderdomeÂ "/>
    <x v="983"/>
    <n v="193"/>
    <s v="English"/>
    <s v="Australia"/>
    <n v="12305523"/>
    <x v="30"/>
    <n v="6.2"/>
    <n v="23894477"/>
  </r>
  <r>
    <s v="Michael Bay"/>
    <n v="335"/>
    <n v="129"/>
    <n v="49874933"/>
    <s v="Comedy|Crime|Drama"/>
    <x v="133"/>
    <s v="Pain &amp; GainÂ "/>
    <x v="984"/>
    <n v="287"/>
    <s v="English"/>
    <s v="USA"/>
    <n v="26000000"/>
    <x v="10"/>
    <n v="6.5"/>
    <n v="23874933"/>
  </r>
  <r>
    <s v="Neil Burger"/>
    <n v="236"/>
    <n v="110"/>
    <n v="39825798"/>
    <s v="Drama|Mystery|Romance|Thriller"/>
    <x v="498"/>
    <s v="The IllusionistÂ "/>
    <x v="985"/>
    <n v="645"/>
    <s v="English"/>
    <s v="USA"/>
    <n v="16000000"/>
    <x v="27"/>
    <n v="7.6"/>
    <n v="23825798"/>
  </r>
  <r>
    <s v="Neil Burger"/>
    <n v="236"/>
    <n v="110"/>
    <n v="39825798"/>
    <s v="Drama|Mystery|Romance|Thriller"/>
    <x v="498"/>
    <s v="The IllusionistÂ "/>
    <x v="985"/>
    <n v="645"/>
    <s v="English"/>
    <s v="USA"/>
    <n v="16000000"/>
    <x v="27"/>
    <n v="7.6"/>
    <n v="23825798"/>
  </r>
  <r>
    <s v="Nelson McCormick"/>
    <n v="146"/>
    <n v="89"/>
    <n v="43818159"/>
    <s v="Horror|Mystery"/>
    <x v="435"/>
    <s v="Prom NightÂ "/>
    <x v="986"/>
    <n v="260"/>
    <s v="English"/>
    <s v="USA"/>
    <n v="20000000"/>
    <x v="8"/>
    <n v="3.9"/>
    <n v="23818159"/>
  </r>
  <r>
    <s v="Dan Gilroy"/>
    <n v="534"/>
    <n v="117"/>
    <n v="32279955"/>
    <s v="Crime|Drama|Thriller"/>
    <x v="217"/>
    <s v="NightcrawlerÂ "/>
    <x v="987"/>
    <n v="552"/>
    <s v="English"/>
    <s v="USA"/>
    <n v="8500000"/>
    <x v="12"/>
    <n v="7.9"/>
    <n v="23779955"/>
  </r>
  <r>
    <s v="Brad Silberling"/>
    <n v="110"/>
    <n v="114"/>
    <n v="78745923"/>
    <s v="Drama|Fantasy|Romance"/>
    <x v="209"/>
    <s v="City of AngelsÂ "/>
    <x v="988"/>
    <n v="322"/>
    <s v="English"/>
    <s v="Germany"/>
    <n v="55000000"/>
    <x v="40"/>
    <n v="6.7"/>
    <n v="23745923"/>
  </r>
  <r>
    <s v="Richard LaGravenese"/>
    <n v="131"/>
    <n v="126"/>
    <n v="53680848"/>
    <s v="Drama|Romance"/>
    <x v="72"/>
    <s v="P.S. I Love YouÂ "/>
    <x v="989"/>
    <n v="243"/>
    <s v="English"/>
    <s v="USA"/>
    <n v="30000000"/>
    <x v="35"/>
    <n v="7.1"/>
    <n v="23680848"/>
  </r>
  <r>
    <s v="Billy Bob Thornton"/>
    <n v="104"/>
    <n v="148"/>
    <n v="24475416"/>
    <s v="Drama"/>
    <x v="211"/>
    <s v="Sling BladeÂ "/>
    <x v="990"/>
    <n v="309"/>
    <s v="English"/>
    <s v="USA"/>
    <n v="890000"/>
    <x v="22"/>
    <n v="8"/>
    <n v="23585416"/>
  </r>
  <r>
    <s v="John Erick Dowdle"/>
    <n v="273"/>
    <n v="80"/>
    <n v="33583175"/>
    <s v="Horror|Mystery|Thriller"/>
    <x v="499"/>
    <s v="DevilÂ "/>
    <x v="991"/>
    <n v="319"/>
    <s v="English"/>
    <s v="USA"/>
    <n v="10000000"/>
    <x v="21"/>
    <n v="6.3"/>
    <n v="23583175"/>
  </r>
  <r>
    <s v="Steven Soderbergh"/>
    <n v="58"/>
    <n v="100"/>
    <n v="24741700"/>
    <s v="Drama"/>
    <x v="500"/>
    <s v="Sex, Lies, and VideotapeÂ "/>
    <x v="992"/>
    <n v="95"/>
    <s v="English"/>
    <s v="USA"/>
    <n v="1200000"/>
    <x v="26"/>
    <n v="7.2"/>
    <n v="23541700"/>
  </r>
  <r>
    <s v="Jonathan Liebesman"/>
    <n v="196"/>
    <n v="83"/>
    <n v="39511038"/>
    <s v="Horror"/>
    <x v="278"/>
    <s v="The Texas Chainsaw Massacre: The BeginningÂ "/>
    <x v="993"/>
    <n v="366"/>
    <s v="English"/>
    <s v="USA"/>
    <n v="16000000"/>
    <x v="27"/>
    <n v="5.9"/>
    <n v="23511038"/>
  </r>
  <r>
    <s v="Francis Ford Coppola"/>
    <n v="44"/>
    <n v="103"/>
    <n v="41382841"/>
    <s v="Comedy|Drama|Fantasy|Romance"/>
    <x v="209"/>
    <s v="Peggy Sue Got MarriedÂ "/>
    <x v="994"/>
    <n v="96"/>
    <s v="English"/>
    <s v="USA"/>
    <n v="18000000"/>
    <x v="36"/>
    <n v="6.3"/>
    <n v="23382841"/>
  </r>
  <r>
    <s v="F. Gary Gray"/>
    <n v="216"/>
    <n v="118"/>
    <n v="73343413"/>
    <s v="Crime|Drama|Thriller"/>
    <x v="72"/>
    <s v="Law Abiding CitizenÂ "/>
    <x v="995"/>
    <n v="429"/>
    <s v="English"/>
    <s v="USA"/>
    <n v="50000000"/>
    <x v="0"/>
    <n v="7.4"/>
    <n v="23343413"/>
  </r>
  <r>
    <s v="Ethan Coen"/>
    <n v="341"/>
    <n v="96"/>
    <n v="60338891"/>
    <s v="Comedy|Drama"/>
    <x v="19"/>
    <s v="Burn After ReadingÂ "/>
    <x v="996"/>
    <n v="545"/>
    <s v="English"/>
    <s v="USA"/>
    <n v="37000000"/>
    <x v="8"/>
    <n v="7"/>
    <n v="23338891"/>
  </r>
  <r>
    <s v="John Luessenhop"/>
    <n v="282"/>
    <n v="92"/>
    <n v="34334256"/>
    <s v="Horror|Thriller"/>
    <x v="433"/>
    <s v="Texas Chainsaw 3DÂ "/>
    <x v="997"/>
    <n v="255"/>
    <s v="English"/>
    <s v="USA"/>
    <n v="11000000"/>
    <x v="10"/>
    <n v="4.8"/>
    <n v="23334256"/>
  </r>
  <r>
    <s v="Rob Letterman"/>
    <n v="219"/>
    <n v="94"/>
    <n v="198332128"/>
    <s v="Action|Adventure|Animation|Comedy|Family|Sci-Fi"/>
    <x v="46"/>
    <s v="Monsters vs. AliensÂ "/>
    <x v="998"/>
    <n v="187"/>
    <s v="English"/>
    <s v="USA"/>
    <n v="175000000"/>
    <x v="0"/>
    <n v="6.5"/>
    <n v="23332128"/>
  </r>
  <r>
    <s v="Fred Wolf"/>
    <n v="129"/>
    <n v="97"/>
    <n v="48237389"/>
    <s v="Comedy|Romance"/>
    <x v="73"/>
    <s v="The House BunnyÂ "/>
    <x v="999"/>
    <n v="126"/>
    <s v="English"/>
    <s v="USA"/>
    <n v="25000000"/>
    <x v="8"/>
    <n v="5.5"/>
    <n v="23237389"/>
  </r>
  <r>
    <s v="John Madden"/>
    <n v="158"/>
    <n v="122"/>
    <n v="33071558"/>
    <s v="Comedy|Drama"/>
    <x v="501"/>
    <s v="The Second Best Exotic Marigold HotelÂ "/>
    <x v="1000"/>
    <n v="100"/>
    <s v="English"/>
    <s v="UK"/>
    <n v="10000000"/>
    <x v="1"/>
    <n v="6.6"/>
    <n v="23071558"/>
  </r>
  <r>
    <s v="Dennis Dugan"/>
    <n v="204"/>
    <n v="117"/>
    <n v="103028109"/>
    <s v="Comedy|Romance"/>
    <x v="76"/>
    <s v="Just Go with ItÂ "/>
    <x v="1001"/>
    <n v="203"/>
    <s v="English"/>
    <s v="USA"/>
    <n v="80000000"/>
    <x v="34"/>
    <n v="6.4"/>
    <n v="23028109"/>
  </r>
  <r>
    <s v="Gary Winick"/>
    <n v="159"/>
    <n v="105"/>
    <n v="53021560"/>
    <s v="Comedy|Drama|Romance"/>
    <x v="502"/>
    <s v="Letters to JulietÂ "/>
    <x v="1002"/>
    <n v="156"/>
    <s v="English"/>
    <s v="USA"/>
    <n v="30000000"/>
    <x v="21"/>
    <n v="6.5"/>
    <n v="23021560"/>
  </r>
  <r>
    <s v="Michael Schultz"/>
    <n v="55"/>
    <n v="109"/>
    <n v="33000000"/>
    <s v="Action|Comedy|Drama|Music"/>
    <x v="503"/>
    <s v="The Last DragonÂ "/>
    <x v="1003"/>
    <n v="109"/>
    <s v="English"/>
    <s v="USA"/>
    <n v="10000000"/>
    <x v="30"/>
    <n v="6.9"/>
    <n v="23000000"/>
  </r>
  <r>
    <s v="Christopher Nolan"/>
    <n v="712"/>
    <n v="169"/>
    <n v="187991439"/>
    <s v="Adventure|Drama|Sci-Fi"/>
    <x v="254"/>
    <s v="InterstellarÂ "/>
    <x v="1004"/>
    <n v="2725"/>
    <s v="English"/>
    <s v="USA"/>
    <n v="165000000"/>
    <x v="12"/>
    <n v="8.6"/>
    <n v="22991439"/>
  </r>
  <r>
    <s v="Sylvester Stallone"/>
    <n v="424"/>
    <n v="113"/>
    <n v="102981571"/>
    <s v="Action|Adventure|Thriller"/>
    <x v="59"/>
    <s v="The ExpendablesÂ "/>
    <x v="1005"/>
    <n v="741"/>
    <s v="English"/>
    <s v="USA"/>
    <n v="80000000"/>
    <x v="21"/>
    <n v="6.5"/>
    <n v="22981571"/>
  </r>
  <r>
    <s v="Ted Demme"/>
    <n v="147"/>
    <n v="124"/>
    <n v="52937130"/>
    <s v="Biography|Crime|Drama"/>
    <x v="36"/>
    <s v="BlowÂ "/>
    <x v="1006"/>
    <n v="426"/>
    <s v="English"/>
    <s v="USA"/>
    <n v="30000000"/>
    <x v="24"/>
    <n v="7.6"/>
    <n v="22937130"/>
  </r>
  <r>
    <s v="Robert Luketic"/>
    <n v="132"/>
    <n v="101"/>
    <n v="82931301"/>
    <s v="Comedy|Romance"/>
    <x v="463"/>
    <s v="Monster-in-LawÂ "/>
    <x v="1007"/>
    <n v="228"/>
    <s v="English"/>
    <s v="Germany"/>
    <n v="60000000"/>
    <x v="18"/>
    <n v="5.5"/>
    <n v="22931301"/>
  </r>
  <r>
    <s v="Jean-Marc VallÃ©e"/>
    <n v="349"/>
    <n v="115"/>
    <n v="37877959"/>
    <s v="Adventure|Biography|Drama"/>
    <x v="504"/>
    <s v="WildÂ "/>
    <x v="1008"/>
    <n v="252"/>
    <s v="English"/>
    <s v="USA"/>
    <n v="15000000"/>
    <x v="12"/>
    <n v="7.1"/>
    <n v="22877959"/>
  </r>
  <r>
    <s v="Terence Young"/>
    <n v="167"/>
    <n v="115"/>
    <n v="24800000"/>
    <s v="Action|Adventure|Thriller"/>
    <x v="505"/>
    <s v="From Russia with LoveÂ "/>
    <x v="1009"/>
    <n v="358"/>
    <s v="English"/>
    <s v="UK"/>
    <n v="2000000"/>
    <x v="54"/>
    <n v="7.5"/>
    <n v="22800000"/>
  </r>
  <r>
    <s v="Duncan Jones"/>
    <n v="522"/>
    <n v="93"/>
    <n v="54696902"/>
    <s v="Mystery|Sci-Fi|Thriller"/>
    <x v="217"/>
    <s v="Source CodeÂ "/>
    <x v="1010"/>
    <n v="571"/>
    <s v="English"/>
    <s v="USA"/>
    <n v="32000000"/>
    <x v="34"/>
    <n v="7.5"/>
    <n v="22696902"/>
  </r>
  <r>
    <s v="Mike Flanagan"/>
    <n v="336"/>
    <n v="104"/>
    <n v="27689474"/>
    <s v="Horror|Mystery"/>
    <x v="506"/>
    <s v="OculusÂ "/>
    <x v="1011"/>
    <n v="339"/>
    <s v="English"/>
    <s v="USA"/>
    <n v="5000000"/>
    <x v="10"/>
    <n v="6.5"/>
    <n v="22689474"/>
  </r>
  <r>
    <s v="Tony Scott"/>
    <n v="60"/>
    <n v="107"/>
    <n v="82670733"/>
    <s v="Action|Drama|Sport"/>
    <x v="57"/>
    <s v="Days of ThunderÂ "/>
    <x v="1012"/>
    <n v="97"/>
    <s v="English"/>
    <s v="USA"/>
    <n v="60000000"/>
    <x v="17"/>
    <n v="5.9"/>
    <n v="22670733"/>
  </r>
  <r>
    <s v="Travis Cluff"/>
    <n v="159"/>
    <n v="81"/>
    <n v="22757819"/>
    <s v="Horror|Thriller"/>
    <x v="507"/>
    <s v="The GallowsÂ "/>
    <x v="1013"/>
    <n v="150"/>
    <s v="English"/>
    <s v="USA"/>
    <n v="100000"/>
    <x v="1"/>
    <n v="4.2"/>
    <n v="22657819"/>
  </r>
  <r>
    <s v="Boaz Yakin"/>
    <n v="61"/>
    <n v="111"/>
    <n v="42652003"/>
    <s v="Adventure|Family"/>
    <x v="332"/>
    <s v="MaxÂ "/>
    <x v="1014"/>
    <n v="87"/>
    <s v="English"/>
    <s v="USA"/>
    <n v="20000000"/>
    <x v="1"/>
    <n v="6.8"/>
    <n v="22652003"/>
  </r>
  <r>
    <s v="Adam Shankman"/>
    <n v="77"/>
    <n v="94"/>
    <n v="82569532"/>
    <s v="Adventure|Comedy|Family"/>
    <x v="508"/>
    <s v="Cheaper by the Dozen 2Â "/>
    <x v="1015"/>
    <n v="128"/>
    <s v="English"/>
    <s v="USA"/>
    <n v="60000000"/>
    <x v="18"/>
    <n v="5.4"/>
    <n v="22569532"/>
  </r>
  <r>
    <s v="Neil Marshall"/>
    <n v="342"/>
    <n v="100"/>
    <n v="26005908"/>
    <s v="Adventure|Horror|Thriller"/>
    <x v="509"/>
    <s v="The DescentÂ "/>
    <x v="1016"/>
    <n v="1100"/>
    <s v="English"/>
    <s v="UK"/>
    <n v="3500000"/>
    <x v="18"/>
    <n v="7.2"/>
    <n v="22505908"/>
  </r>
  <r>
    <s v="David Gelb"/>
    <n v="152"/>
    <n v="83"/>
    <n v="25799043"/>
    <s v="Horror|Sci-Fi|Thriller"/>
    <x v="510"/>
    <s v="The Lazarus EffectÂ "/>
    <x v="1017"/>
    <n v="126"/>
    <s v="English"/>
    <s v="USA"/>
    <n v="3300000"/>
    <x v="1"/>
    <n v="5.2"/>
    <n v="22499043"/>
  </r>
  <r>
    <s v="Peter Sollett"/>
    <n v="166"/>
    <n v="90"/>
    <n v="31487293"/>
    <s v="Comedy|Drama|Music|Romance"/>
    <x v="511"/>
    <s v="Nick and Norah's Infinite PlaylistÂ "/>
    <x v="1018"/>
    <n v="129"/>
    <s v="English"/>
    <s v="USA"/>
    <n v="9000000"/>
    <x v="8"/>
    <n v="6.7"/>
    <n v="22487293"/>
  </r>
  <r>
    <s v="Antoine Fuqua"/>
    <n v="305"/>
    <n v="124"/>
    <n v="52418902"/>
    <s v="Drama|Sport"/>
    <x v="217"/>
    <s v="SouthpawÂ "/>
    <x v="1019"/>
    <n v="277"/>
    <s v="English"/>
    <s v="USA"/>
    <n v="30000000"/>
    <x v="1"/>
    <n v="7.5"/>
    <n v="22418902"/>
  </r>
  <r>
    <s v="David Kellogg"/>
    <n v="70"/>
    <n v="110"/>
    <n v="97360069"/>
    <s v="Action|Adventure|Comedy|Family|Sci-Fi"/>
    <x v="6"/>
    <s v="Inspector GadgetÂ "/>
    <x v="1020"/>
    <n v="231"/>
    <s v="English"/>
    <s v="USA"/>
    <n v="75000000"/>
    <x v="7"/>
    <n v="4.0999999999999996"/>
    <n v="22360069"/>
  </r>
  <r>
    <s v="Simon Curtis"/>
    <n v="203"/>
    <n v="109"/>
    <n v="33305037"/>
    <s v="Biography|Drama|History"/>
    <x v="10"/>
    <s v="Woman in GoldÂ "/>
    <x v="1021"/>
    <n v="147"/>
    <s v="English"/>
    <s v="UK"/>
    <n v="11000000"/>
    <x v="1"/>
    <n v="7.3"/>
    <n v="22305037"/>
  </r>
  <r>
    <s v="Jean-Marc VallÃ©e"/>
    <n v="471"/>
    <n v="117"/>
    <n v="27296514"/>
    <s v="Biography|Drama"/>
    <x v="254"/>
    <s v="Dallas Buyers ClubÂ "/>
    <x v="1022"/>
    <n v="340"/>
    <s v="English"/>
    <s v="USA"/>
    <n v="5000000"/>
    <x v="10"/>
    <n v="8"/>
    <n v="22296514"/>
  </r>
  <r>
    <s v="John Erick Dowdle"/>
    <n v="203"/>
    <n v="103"/>
    <n v="27285953"/>
    <s v="Action|Thriller"/>
    <x v="512"/>
    <s v="No EscapeÂ "/>
    <x v="1023"/>
    <n v="214"/>
    <s v="English"/>
    <s v="USA"/>
    <n v="5000000"/>
    <x v="1"/>
    <n v="6.8"/>
    <n v="22285953"/>
  </r>
  <r>
    <s v="Peter Lepeniotis"/>
    <n v="121"/>
    <n v="85"/>
    <n v="64238770"/>
    <s v="Adventure|Animation|Comedy|Family"/>
    <x v="97"/>
    <s v="The Nut JobÂ "/>
    <x v="1024"/>
    <n v="64"/>
    <s v="English"/>
    <s v="Canada"/>
    <n v="42000000"/>
    <x v="12"/>
    <n v="5.8"/>
    <n v="22238770"/>
  </r>
  <r>
    <s v="Gil Junger"/>
    <n v="133"/>
    <n v="97"/>
    <n v="38176108"/>
    <s v="Comedy|Drama|Romance"/>
    <x v="103"/>
    <s v="10 Things I Hate About YouÂ "/>
    <x v="1025"/>
    <n v="549"/>
    <s v="English"/>
    <s v="USA"/>
    <n v="16000000"/>
    <x v="7"/>
    <n v="7.2"/>
    <n v="22176108"/>
  </r>
  <r>
    <s v="Frank Marshall"/>
    <n v="74"/>
    <n v="103"/>
    <n v="53133888"/>
    <s v="Comedy|Fantasy|Horror|Thriller"/>
    <x v="513"/>
    <s v="ArachnophobiaÂ "/>
    <x v="1026"/>
    <n v="136"/>
    <s v="English"/>
    <s v="USA"/>
    <n v="31000000"/>
    <x v="17"/>
    <n v="6.3"/>
    <n v="22133888"/>
  </r>
  <r>
    <s v="Kirk Jones"/>
    <n v="128"/>
    <n v="97"/>
    <n v="47124400"/>
    <s v="Comedy|Family|Fantasy"/>
    <x v="95"/>
    <s v="Nanny McPheeÂ "/>
    <x v="1027"/>
    <n v="181"/>
    <s v="English"/>
    <s v="USA"/>
    <n v="25000000"/>
    <x v="18"/>
    <n v="6.6"/>
    <n v="22124400"/>
  </r>
  <r>
    <s v="Billy Wilder"/>
    <n v="181"/>
    <n v="120"/>
    <n v="25000000"/>
    <s v="Comedy|Music|Romance"/>
    <x v="514"/>
    <s v="Some Like It HotÂ "/>
    <x v="1028"/>
    <n v="350"/>
    <s v="English"/>
    <s v="USA"/>
    <n v="2883848"/>
    <x v="60"/>
    <n v="8.3000000000000007"/>
    <n v="22116152"/>
  </r>
  <r>
    <s v="Joel Zwick"/>
    <n v="59"/>
    <n v="93"/>
    <n v="48114556"/>
    <s v="Comedy|Family|Fantasy|Romance"/>
    <x v="515"/>
    <s v="Fat AlbertÂ "/>
    <x v="1029"/>
    <n v="91"/>
    <s v="English"/>
    <s v="USA"/>
    <n v="26000000"/>
    <x v="14"/>
    <n v="4.3"/>
    <n v="22114556"/>
  </r>
  <r>
    <s v="Brett Leonard"/>
    <n v="48"/>
    <n v="140"/>
    <n v="32101000"/>
    <s v="Horror|Sci-Fi"/>
    <x v="516"/>
    <s v="The Lawnmower ManÂ "/>
    <x v="1030"/>
    <n v="96"/>
    <s v="English"/>
    <s v="UK"/>
    <n v="10000000"/>
    <x v="31"/>
    <n v="5.4"/>
    <n v="22101000"/>
  </r>
  <r>
    <s v="Rob Letterman"/>
    <n v="218"/>
    <n v="103"/>
    <n v="80021740"/>
    <s v="Adventure|Comedy|Family|Fantasy|Horror"/>
    <x v="517"/>
    <s v="GoosebumpsÂ "/>
    <x v="1031"/>
    <n v="154"/>
    <s v="English"/>
    <s v="USA"/>
    <n v="58000000"/>
    <x v="1"/>
    <n v="6.4"/>
    <n v="22021740"/>
  </r>
  <r>
    <s v="Rob Letterman"/>
    <n v="218"/>
    <n v="103"/>
    <n v="80021740"/>
    <s v="Adventure|Comedy|Family|Fantasy|Horror"/>
    <x v="517"/>
    <s v="GoosebumpsÂ "/>
    <x v="1032"/>
    <n v="154"/>
    <s v="English"/>
    <s v="USA"/>
    <n v="58000000"/>
    <x v="1"/>
    <n v="6.4"/>
    <n v="22021740"/>
  </r>
  <r>
    <s v="Peter Chelsom"/>
    <n v="122"/>
    <n v="82"/>
    <n v="49968653"/>
    <s v="Comedy|Romance"/>
    <x v="518"/>
    <s v="SerendipityÂ "/>
    <x v="1033"/>
    <n v="374"/>
    <s v="English"/>
    <s v="USA"/>
    <n v="28000000"/>
    <x v="24"/>
    <n v="6.9"/>
    <n v="21968653"/>
  </r>
  <r>
    <s v="Joel Gallen"/>
    <n v="97"/>
    <n v="99"/>
    <n v="37882551"/>
    <s v="Comedy"/>
    <x v="373"/>
    <s v="Not Another Teen MovieÂ "/>
    <x v="1034"/>
    <n v="393"/>
    <s v="English"/>
    <s v="USA"/>
    <n v="16000000"/>
    <x v="24"/>
    <n v="5.7"/>
    <n v="21882551"/>
  </r>
  <r>
    <s v="Randall Wallace"/>
    <n v="83"/>
    <n v="132"/>
    <n v="56876365"/>
    <s v="Action|Adventure"/>
    <x v="2"/>
    <s v="The Man in the Iron MaskÂ "/>
    <x v="1035"/>
    <n v="244"/>
    <s v="English"/>
    <s v="USA"/>
    <n v="35000000"/>
    <x v="40"/>
    <n v="6.4"/>
    <n v="21876365"/>
  </r>
  <r>
    <s v="Steve Beck"/>
    <n v="149"/>
    <n v="91"/>
    <n v="41867960"/>
    <s v="Horror"/>
    <x v="519"/>
    <s v="Thir13en GhostsÂ "/>
    <x v="1036"/>
    <n v="478"/>
    <s v="English"/>
    <s v="USA"/>
    <n v="20000000"/>
    <x v="24"/>
    <n v="5.5"/>
    <n v="21867960"/>
  </r>
  <r>
    <s v="William Malone"/>
    <n v="147"/>
    <n v="93"/>
    <n v="40846082"/>
    <s v="Horror|Mystery|Thriller"/>
    <x v="520"/>
    <s v="House on Haunted HillÂ "/>
    <x v="1037"/>
    <n v="536"/>
    <s v="English"/>
    <s v="USA"/>
    <n v="19000000"/>
    <x v="7"/>
    <n v="5.6"/>
    <n v="21846082"/>
  </r>
  <r>
    <s v="Martin Scorsese"/>
    <n v="192"/>
    <n v="146"/>
    <n v="46836394"/>
    <s v="Biography|Crime|Drama"/>
    <x v="34"/>
    <s v="GoodfellasÂ "/>
    <x v="1038"/>
    <n v="989"/>
    <s v="English"/>
    <s v="USA"/>
    <n v="25000000"/>
    <x v="17"/>
    <n v="8.6999999999999993"/>
    <n v="21836394"/>
  </r>
  <r>
    <s v="Roger Michell"/>
    <n v="167"/>
    <n v="91"/>
    <n v="66790248"/>
    <s v="Drama|Thriller"/>
    <x v="521"/>
    <s v="Changing LanesÂ "/>
    <x v="1039"/>
    <n v="350"/>
    <s v="English"/>
    <s v="USA"/>
    <n v="45000000"/>
    <x v="19"/>
    <n v="6.5"/>
    <n v="21790248"/>
  </r>
  <r>
    <s v="Kirk Jones"/>
    <n v="94"/>
    <n v="91"/>
    <n v="24788807"/>
    <s v="Comedy"/>
    <x v="522"/>
    <s v="Waking Ned DevineÂ "/>
    <x v="1040"/>
    <n v="213"/>
    <s v="English"/>
    <s v="UK"/>
    <n v="3000000"/>
    <x v="40"/>
    <n v="7.4"/>
    <n v="21788807"/>
  </r>
  <r>
    <s v="Bennett Miller"/>
    <n v="271"/>
    <n v="110"/>
    <n v="28747570"/>
    <s v="Biography|Crime|Drama"/>
    <x v="71"/>
    <s v="CapoteÂ "/>
    <x v="1041"/>
    <n v="416"/>
    <s v="English"/>
    <s v="Canada"/>
    <n v="7000000"/>
    <x v="18"/>
    <n v="7.4"/>
    <n v="21747570"/>
  </r>
  <r>
    <s v="Jon Amiel"/>
    <n v="138"/>
    <n v="113"/>
    <n v="87704396"/>
    <s v="Action|Crime|Romance|Thriller"/>
    <x v="523"/>
    <s v="EntrapmentÂ "/>
    <x v="1042"/>
    <n v="274"/>
    <s v="English"/>
    <s v="USA"/>
    <n v="66000000"/>
    <x v="7"/>
    <n v="6.2"/>
    <n v="21704396"/>
  </r>
  <r>
    <s v="Robert Eggers"/>
    <n v="425"/>
    <n v="92"/>
    <n v="25138292"/>
    <s v="Horror|Mystery"/>
    <x v="524"/>
    <s v="The WitchÂ "/>
    <x v="1043"/>
    <n v="452"/>
    <s v="English"/>
    <s v="USA"/>
    <n v="3500000"/>
    <x v="1"/>
    <n v="6.8"/>
    <n v="21638292"/>
  </r>
  <r>
    <s v="Charles Martin Smith"/>
    <n v="35"/>
    <n v="98"/>
    <n v="24629916"/>
    <s v="Comedy|Drama|Family|Sport"/>
    <x v="525"/>
    <s v="Air BudÂ "/>
    <x v="1044"/>
    <n v="34"/>
    <s v="English"/>
    <s v="USA"/>
    <n v="3000000"/>
    <x v="2"/>
    <n v="5.0999999999999996"/>
    <n v="21629916"/>
  </r>
  <r>
    <s v="Anthony Russo"/>
    <n v="136"/>
    <n v="110"/>
    <n v="75604320"/>
    <s v="Comedy|Romance"/>
    <x v="526"/>
    <s v="You, Me and DupreeÂ "/>
    <x v="676"/>
    <n v="195"/>
    <s v="English"/>
    <s v="USA"/>
    <n v="54000000"/>
    <x v="27"/>
    <n v="5.6"/>
    <n v="21604320"/>
  </r>
  <r>
    <s v="Steve Oedekerk"/>
    <n v="98"/>
    <n v="90"/>
    <n v="72601713"/>
    <s v="Animation|Comedy|Family"/>
    <x v="527"/>
    <s v="BarnyardÂ "/>
    <x v="1045"/>
    <n v="155"/>
    <s v="English"/>
    <s v="Germany"/>
    <n v="51000000"/>
    <x v="27"/>
    <n v="5.6"/>
    <n v="21601713"/>
  </r>
  <r>
    <s v="William Wyler"/>
    <n v="97"/>
    <n v="172"/>
    <n v="23650000"/>
    <s v="Drama|Romance|War"/>
    <x v="528"/>
    <s v="The Best Years of Our LivesÂ "/>
    <x v="1046"/>
    <n v="235"/>
    <s v="English"/>
    <s v="USA"/>
    <n v="2100000"/>
    <x v="61"/>
    <n v="8.1"/>
    <n v="21550000"/>
  </r>
  <r>
    <s v="Tony Scott"/>
    <n v="81"/>
    <n v="140"/>
    <n v="111544445"/>
    <s v="Action|Crime|Drama|Mystery|Thriller"/>
    <x v="27"/>
    <s v="Enemy of the StateÂ "/>
    <x v="1047"/>
    <n v="415"/>
    <s v="English"/>
    <s v="USA"/>
    <n v="90000000"/>
    <x v="40"/>
    <n v="7.3"/>
    <n v="21544445"/>
  </r>
  <r>
    <s v="Robert Altman"/>
    <n v="187"/>
    <n v="131"/>
    <n v="41300105"/>
    <s v="Drama|Mystery"/>
    <x v="290"/>
    <s v="Gosford ParkÂ "/>
    <x v="1048"/>
    <n v="651"/>
    <s v="English"/>
    <s v="UK"/>
    <n v="19800000"/>
    <x v="24"/>
    <n v="7.3"/>
    <n v="21500105"/>
  </r>
  <r>
    <s v="James Mangold"/>
    <n v="136"/>
    <n v="91"/>
    <n v="51475962"/>
    <s v="Mystery|Thriller"/>
    <x v="154"/>
    <s v="IdentityÂ "/>
    <x v="1049"/>
    <n v="714"/>
    <s v="English"/>
    <s v="USA"/>
    <n v="30000000"/>
    <x v="13"/>
    <n v="7.3"/>
    <n v="21475962"/>
  </r>
  <r>
    <s v="Joseph Gordon-Levitt"/>
    <n v="364"/>
    <n v="90"/>
    <n v="24475193"/>
    <s v="Comedy|Drama|Romance"/>
    <x v="103"/>
    <s v="Don JonÂ "/>
    <x v="1050"/>
    <n v="314"/>
    <s v="English"/>
    <s v="USA"/>
    <n v="3000000"/>
    <x v="10"/>
    <n v="6.6"/>
    <n v="21475193"/>
  </r>
  <r>
    <s v="Gary Hardwick"/>
    <n v="52"/>
    <n v="106"/>
    <n v="27457409"/>
    <s v="Comedy|Drama"/>
    <x v="309"/>
    <s v="The BrothersÂ "/>
    <x v="1051"/>
    <n v="43"/>
    <s v="English"/>
    <s v="USA"/>
    <n v="6000000"/>
    <x v="24"/>
    <n v="6.3"/>
    <n v="21457409"/>
  </r>
  <r>
    <s v="John Schultz"/>
    <n v="39"/>
    <n v="99"/>
    <n v="51432423"/>
    <s v="Comedy|Family|Fantasy|Sport"/>
    <x v="529"/>
    <s v="Like MikeÂ "/>
    <x v="1052"/>
    <n v="72"/>
    <s v="English"/>
    <s v="USA"/>
    <n v="30000000"/>
    <x v="19"/>
    <n v="5.0999999999999996"/>
    <n v="21432423"/>
  </r>
  <r>
    <s v="Richard Linklater"/>
    <n v="548"/>
    <n v="165"/>
    <n v="25359200"/>
    <s v="Drama"/>
    <x v="530"/>
    <s v="BoyhoodÂ "/>
    <x v="1053"/>
    <n v="836"/>
    <s v="English"/>
    <s v="USA"/>
    <n v="4000000"/>
    <x v="12"/>
    <n v="8"/>
    <n v="21359200"/>
  </r>
  <r>
    <s v="John McTiernan"/>
    <n v="152"/>
    <n v="113"/>
    <n v="69304264"/>
    <s v="Crime|Romance|Thriller"/>
    <x v="531"/>
    <s v="The Thomas Crown AffairÂ "/>
    <x v="1054"/>
    <n v="419"/>
    <s v="English"/>
    <s v="USA"/>
    <n v="48000000"/>
    <x v="7"/>
    <n v="6.8"/>
    <n v="21304264"/>
  </r>
  <r>
    <s v="Christian E. Christiansen"/>
    <n v="138"/>
    <n v="91"/>
    <n v="37300107"/>
    <s v="Drama|Horror|Thriller"/>
    <x v="532"/>
    <s v="The RoommateÂ "/>
    <x v="1055"/>
    <n v="115"/>
    <s v="English"/>
    <s v="USA"/>
    <n v="16000000"/>
    <x v="34"/>
    <n v="4.8"/>
    <n v="21300107"/>
  </r>
  <r>
    <s v="Harald Zwart"/>
    <n v="79"/>
    <n v="102"/>
    <n v="47285499"/>
    <s v="Action|Adventure|Comedy|Crime|Family|Romance|Thriller"/>
    <x v="439"/>
    <s v="Agent Cody BanksÂ "/>
    <x v="1056"/>
    <n v="104"/>
    <s v="English"/>
    <s v="USA"/>
    <n v="26000000"/>
    <x v="13"/>
    <n v="5"/>
    <n v="21285499"/>
  </r>
  <r>
    <s v="Christopher Nolan"/>
    <n v="185"/>
    <n v="118"/>
    <n v="67263182"/>
    <s v="Drama|Mystery|Thriller"/>
    <x v="89"/>
    <s v="InsomniaÂ "/>
    <x v="1057"/>
    <n v="651"/>
    <s v="English"/>
    <s v="USA"/>
    <n v="46000000"/>
    <x v="19"/>
    <n v="7.2"/>
    <n v="21263182"/>
  </r>
  <r>
    <s v="John Glen"/>
    <n v="105"/>
    <n v="130"/>
    <n v="51185897"/>
    <s v="Action|Adventure|Thriller"/>
    <x v="533"/>
    <s v="The Living DaylightsÂ "/>
    <x v="1058"/>
    <n v="271"/>
    <s v="English"/>
    <s v="UK"/>
    <n v="30000000"/>
    <x v="38"/>
    <n v="6.7"/>
    <n v="21185897"/>
  </r>
  <r>
    <s v="Paul King"/>
    <n v="224"/>
    <n v="95"/>
    <n v="76137505"/>
    <s v="Animation|Comedy|Family|Fantasy"/>
    <x v="466"/>
    <s v="PaddingtonÂ "/>
    <x v="1059"/>
    <n v="174"/>
    <s v="English"/>
    <s v="UK"/>
    <n v="55000000"/>
    <x v="12"/>
    <n v="7.2"/>
    <n v="21137505"/>
  </r>
  <r>
    <s v="Jonathan Liebesman"/>
    <n v="140"/>
    <n v="96"/>
    <n v="32131483"/>
    <s v="Horror|Mystery|Thriller"/>
    <x v="534"/>
    <s v="Darkness FallsÂ "/>
    <x v="1060"/>
    <n v="369"/>
    <s v="English"/>
    <s v="USA"/>
    <n v="11000000"/>
    <x v="13"/>
    <n v="4.9000000000000004"/>
    <n v="21131483"/>
  </r>
  <r>
    <s v="D.J. Caruso"/>
    <n v="215"/>
    <n v="118"/>
    <n v="101111837"/>
    <s v="Action|Mystery|Thriller"/>
    <x v="393"/>
    <s v="Eagle EyeÂ "/>
    <x v="1061"/>
    <n v="318"/>
    <s v="English"/>
    <s v="USA"/>
    <n v="80000000"/>
    <x v="8"/>
    <n v="6.6"/>
    <n v="21111837"/>
  </r>
  <r>
    <s v="Peter Segal"/>
    <n v="43"/>
    <n v="83"/>
    <n v="51109400"/>
    <s v="Comedy|Crime"/>
    <x v="230"/>
    <s v="Naked Gun 33 1/3: The Final InsultÂ "/>
    <x v="1062"/>
    <n v="85"/>
    <s v="English"/>
    <s v="USA"/>
    <n v="30000000"/>
    <x v="6"/>
    <n v="6.4"/>
    <n v="21109400"/>
  </r>
  <r>
    <s v="John Polson"/>
    <n v="180"/>
    <n v="101"/>
    <n v="51097664"/>
    <s v="Drama|Horror|Mystery|Thriller"/>
    <x v="34"/>
    <s v="Hide and SeekÂ "/>
    <x v="1063"/>
    <n v="450"/>
    <s v="English"/>
    <s v="USA"/>
    <n v="30000000"/>
    <x v="18"/>
    <n v="5.9"/>
    <n v="21097664"/>
  </r>
  <r>
    <s v="Spike Lee"/>
    <n v="103"/>
    <n v="120"/>
    <n v="27545445"/>
    <s v="Drama"/>
    <x v="535"/>
    <s v="Do the Right ThingÂ "/>
    <x v="1064"/>
    <n v="418"/>
    <s v="English"/>
    <s v="USA"/>
    <n v="6500000"/>
    <x v="26"/>
    <n v="7.9"/>
    <n v="21045445"/>
  </r>
  <r>
    <s v="Rupert Wainwright"/>
    <n v="131"/>
    <n v="103"/>
    <n v="50041732"/>
    <s v="Horror"/>
    <x v="162"/>
    <s v="StigmataÂ "/>
    <x v="1065"/>
    <n v="398"/>
    <s v="English"/>
    <s v="USA"/>
    <n v="29000000"/>
    <x v="7"/>
    <n v="6.2"/>
    <n v="21041732"/>
  </r>
  <r>
    <s v="Richard Lester"/>
    <n v="95"/>
    <n v="125"/>
    <n v="60000000"/>
    <s v="Action|Comedy|Sci-Fi"/>
    <x v="262"/>
    <s v="Superman IIIÂ "/>
    <x v="1066"/>
    <n v="224"/>
    <s v="English"/>
    <s v="UK"/>
    <n v="39000000"/>
    <x v="15"/>
    <n v="4.9000000000000004"/>
    <n v="21000000"/>
  </r>
  <r>
    <s v="Bernardo Bertolucci"/>
    <n v="75"/>
    <n v="219"/>
    <n v="43984230"/>
    <s v="Biography|Drama|History"/>
    <x v="180"/>
    <s v="The Last EmperorÂ "/>
    <x v="1067"/>
    <n v="133"/>
    <s v="English"/>
    <s v="China"/>
    <n v="23000000"/>
    <x v="38"/>
    <n v="7.8"/>
    <n v="20984230"/>
  </r>
  <r>
    <s v="Michael Lehmann"/>
    <n v="140"/>
    <n v="96"/>
    <n v="37939782"/>
    <s v="Comedy|Romance"/>
    <x v="175"/>
    <s v="40 Days and 40 NightsÂ "/>
    <x v="1068"/>
    <n v="207"/>
    <s v="English"/>
    <s v="USA"/>
    <n v="17000000"/>
    <x v="19"/>
    <n v="5.6"/>
    <n v="20939782"/>
  </r>
  <r>
    <s v="Joe Wright"/>
    <n v="316"/>
    <n v="123"/>
    <n v="50921738"/>
    <s v="Drama|Mystery|Romance|War"/>
    <x v="195"/>
    <s v="AtonementÂ "/>
    <x v="1069"/>
    <n v="581"/>
    <s v="English"/>
    <s v="UK"/>
    <n v="30000000"/>
    <x v="35"/>
    <n v="7.8"/>
    <n v="20921738"/>
  </r>
  <r>
    <s v="Will Gluck"/>
    <n v="176"/>
    <n v="118"/>
    <n v="85911262"/>
    <s v="Comedy|Drama|Family|Musical"/>
    <x v="372"/>
    <s v="AnnieÂ "/>
    <x v="1070"/>
    <n v="213"/>
    <s v="English"/>
    <s v="USA"/>
    <n v="65000000"/>
    <x v="12"/>
    <n v="5.2"/>
    <n v="20911262"/>
  </r>
  <r>
    <s v="James Marsh"/>
    <n v="419"/>
    <n v="123"/>
    <n v="35887263"/>
    <s v="Biography|Drama|Romance"/>
    <x v="536"/>
    <s v="The Theory of EverythingÂ "/>
    <x v="1071"/>
    <n v="388"/>
    <s v="English"/>
    <s v="UK"/>
    <n v="15000000"/>
    <x v="12"/>
    <n v="7.7"/>
    <n v="20887263"/>
  </r>
  <r>
    <s v="Will Gluck"/>
    <n v="238"/>
    <n v="109"/>
    <n v="55802754"/>
    <s v="Comedy|Romance"/>
    <x v="53"/>
    <s v="Friends with BenefitsÂ "/>
    <x v="1072"/>
    <n v="194"/>
    <s v="English"/>
    <s v="USA"/>
    <n v="35000000"/>
    <x v="34"/>
    <n v="6.6"/>
    <n v="20802754"/>
  </r>
  <r>
    <s v="Randal Kleiser"/>
    <n v="10"/>
    <n v="107"/>
    <n v="34793160"/>
    <s v="Adventure|Drama"/>
    <x v="537"/>
    <s v="White FangÂ "/>
    <x v="1073"/>
    <n v="31"/>
    <s v="English"/>
    <s v="USA"/>
    <n v="14000000"/>
    <x v="44"/>
    <n v="6.7"/>
    <n v="20793160"/>
  </r>
  <r>
    <s v="Francis Lawrence"/>
    <n v="279"/>
    <n v="120"/>
    <n v="58700247"/>
    <s v="Drama|Romance"/>
    <x v="24"/>
    <s v="Water for ElephantsÂ "/>
    <x v="1074"/>
    <n v="260"/>
    <s v="English"/>
    <s v="USA"/>
    <n v="38000000"/>
    <x v="34"/>
    <n v="6.9"/>
    <n v="20700247"/>
  </r>
  <r>
    <s v="Stephen Frears"/>
    <n v="51"/>
    <n v="119"/>
    <n v="34700000"/>
    <s v="Drama|Romance"/>
    <x v="124"/>
    <s v="Dangerous LiaisonsÂ "/>
    <x v="1075"/>
    <n v="143"/>
    <s v="English"/>
    <s v="USA"/>
    <n v="14000000"/>
    <x v="41"/>
    <n v="7.7"/>
    <n v="20700000"/>
  </r>
  <r>
    <s v="Stephen Frears"/>
    <n v="51"/>
    <n v="119"/>
    <n v="34700000"/>
    <s v="Drama|Romance"/>
    <x v="124"/>
    <s v="Dangerous LiaisonsÂ "/>
    <x v="1075"/>
    <n v="143"/>
    <s v="English"/>
    <s v="USA"/>
    <n v="14000000"/>
    <x v="41"/>
    <n v="7.7"/>
    <n v="20700000"/>
  </r>
  <r>
    <s v="Mark Rydell"/>
    <n v="32"/>
    <n v="125"/>
    <n v="29200000"/>
    <s v="Drama|Music|Romance"/>
    <x v="538"/>
    <s v="The RoseÂ "/>
    <x v="1076"/>
    <n v="52"/>
    <s v="English"/>
    <s v="USA"/>
    <n v="8500000"/>
    <x v="50"/>
    <n v="6.9"/>
    <n v="20700000"/>
  </r>
  <r>
    <s v="Wes Ball"/>
    <n v="249"/>
    <n v="132"/>
    <n v="81687587"/>
    <s v="Action|Sci-Fi|Thriller"/>
    <x v="219"/>
    <s v="The Scorch TrialsÂ "/>
    <x v="1077"/>
    <n v="360"/>
    <s v="English"/>
    <s v="USA"/>
    <n v="61000000"/>
    <x v="1"/>
    <n v="6.4"/>
    <n v="20687587"/>
  </r>
  <r>
    <s v="Kevin Smith"/>
    <n v="206"/>
    <n v="130"/>
    <n v="30651422"/>
    <s v="Adventure|Comedy|Drama|Fantasy"/>
    <x v="85"/>
    <s v="DogmaÂ "/>
    <x v="1078"/>
    <n v="1015"/>
    <s v="English"/>
    <s v="USA"/>
    <n v="10000000"/>
    <x v="7"/>
    <n v="7.4"/>
    <n v="20651422"/>
  </r>
  <r>
    <s v="Ryan Murphy"/>
    <n v="213"/>
    <n v="140"/>
    <n v="80574010"/>
    <s v="Drama|Romance"/>
    <x v="173"/>
    <s v="Eat Pray LoveÂ "/>
    <x v="1079"/>
    <n v="302"/>
    <s v="English"/>
    <s v="USA"/>
    <n v="60000000"/>
    <x v="21"/>
    <n v="5.7"/>
    <n v="20574010"/>
  </r>
  <r>
    <s v="John Hoffman"/>
    <n v="52"/>
    <n v="87"/>
    <n v="37566230"/>
    <s v="Comedy|Drama|Family|Fantasy|Sci-Fi"/>
    <x v="539"/>
    <s v="Good Boy!Â "/>
    <x v="1080"/>
    <n v="48"/>
    <s v="English"/>
    <s v="USA"/>
    <n v="17000000"/>
    <x v="13"/>
    <n v="5.0999999999999996"/>
    <n v="20566230"/>
  </r>
  <r>
    <s v="Luis Llosa"/>
    <n v="119"/>
    <n v="89"/>
    <n v="65557989"/>
    <s v="Action|Adventure|Horror|Thriller"/>
    <x v="540"/>
    <s v="AnacondaÂ "/>
    <x v="1081"/>
    <n v="271"/>
    <s v="English"/>
    <s v="USA"/>
    <n v="45000000"/>
    <x v="2"/>
    <n v="4.5999999999999996"/>
    <n v="20557989"/>
  </r>
  <r>
    <s v="Oliver Stone"/>
    <n v="171"/>
    <n v="156"/>
    <n v="75530832"/>
    <s v="Drama|Sport"/>
    <x v="89"/>
    <s v="Any Given SundayÂ "/>
    <x v="1082"/>
    <n v="452"/>
    <s v="English"/>
    <s v="USA"/>
    <n v="55000000"/>
    <x v="7"/>
    <n v="6.8"/>
    <n v="20530832"/>
  </r>
  <r>
    <s v="David R. Ellis"/>
    <n v="175"/>
    <n v="90"/>
    <n v="46455802"/>
    <s v="Horror|Thriller"/>
    <x v="541"/>
    <s v="Final Destination 2Â "/>
    <x v="1083"/>
    <n v="472"/>
    <s v="English"/>
    <s v="USA"/>
    <n v="26000000"/>
    <x v="13"/>
    <n v="6.2"/>
    <n v="20455802"/>
  </r>
  <r>
    <s v="John Woo"/>
    <n v="72"/>
    <n v="108"/>
    <n v="70450000"/>
    <s v="Action|Crime|Thriller"/>
    <x v="336"/>
    <s v="Broken ArrowÂ "/>
    <x v="1084"/>
    <n v="189"/>
    <s v="English"/>
    <s v="USA"/>
    <n v="50000000"/>
    <x v="22"/>
    <n v="6"/>
    <n v="20450000"/>
  </r>
  <r>
    <s v="John Carpenter"/>
    <n v="212"/>
    <n v="89"/>
    <n v="21378000"/>
    <s v="Fantasy|Horror"/>
    <x v="172"/>
    <s v="The FogÂ "/>
    <x v="1085"/>
    <n v="335"/>
    <s v="English"/>
    <s v="USA"/>
    <n v="1000000"/>
    <x v="16"/>
    <n v="6.8"/>
    <n v="20378000"/>
  </r>
  <r>
    <s v="John Carpenter"/>
    <n v="212"/>
    <n v="89"/>
    <n v="21378000"/>
    <s v="Fantasy|Horror"/>
    <x v="172"/>
    <s v="The FogÂ "/>
    <x v="1086"/>
    <n v="335"/>
    <s v="English"/>
    <s v="USA"/>
    <n v="1000000"/>
    <x v="16"/>
    <n v="6.8"/>
    <n v="20378000"/>
  </r>
  <r>
    <s v="Bob Dolman"/>
    <n v="92"/>
    <n v="98"/>
    <n v="30306281"/>
    <s v="Comedy|Drama"/>
    <x v="389"/>
    <s v="The Banger SistersÂ "/>
    <x v="1087"/>
    <n v="147"/>
    <s v="English"/>
    <s v="USA"/>
    <n v="10000000"/>
    <x v="19"/>
    <n v="5.6"/>
    <n v="20306281"/>
  </r>
  <r>
    <s v="John Glen"/>
    <n v="108"/>
    <n v="131"/>
    <n v="50300000"/>
    <s v="Action|Adventure|Thriller"/>
    <x v="542"/>
    <s v="A View to a KillÂ "/>
    <x v="1088"/>
    <n v="300"/>
    <s v="English"/>
    <s v="UK"/>
    <n v="30000000"/>
    <x v="30"/>
    <n v="6.3"/>
    <n v="20300000"/>
  </r>
  <r>
    <s v="Nicholas Stoller"/>
    <n v="177"/>
    <n v="92"/>
    <n v="55291815"/>
    <s v="Comedy"/>
    <x v="286"/>
    <s v="Neighbors 2: Sorority RisingÂ "/>
    <x v="1089"/>
    <n v="111"/>
    <s v="English"/>
    <s v="USA"/>
    <n v="35000000"/>
    <x v="9"/>
    <n v="6"/>
    <n v="20291815"/>
  </r>
  <r>
    <s v="Paul W.S. Anderson"/>
    <n v="247"/>
    <n v="109"/>
    <n v="80281096"/>
    <s v="Action|Horror|Sci-Fi|Thriller"/>
    <x v="485"/>
    <s v="AVP: Alien vs. PredatorÂ "/>
    <x v="1090"/>
    <n v="1283"/>
    <s v="English"/>
    <s v="USA"/>
    <n v="60000000"/>
    <x v="14"/>
    <n v="5.6"/>
    <n v="20281096"/>
  </r>
  <r>
    <s v="Darren Aronofsky"/>
    <n v="391"/>
    <n v="109"/>
    <n v="26236603"/>
    <s v="Drama|Sport"/>
    <x v="531"/>
    <s v="The WrestlerÂ "/>
    <x v="1091"/>
    <n v="547"/>
    <s v="English"/>
    <s v="USA"/>
    <n v="6000000"/>
    <x v="8"/>
    <n v="7.9"/>
    <n v="20236603"/>
  </r>
  <r>
    <s v="Eric Brevig"/>
    <n v="143"/>
    <n v="80"/>
    <n v="100169068"/>
    <s v="Adventure|Animation|Comedy|Family"/>
    <x v="58"/>
    <s v="Yogi BearÂ "/>
    <x v="1092"/>
    <n v="100"/>
    <s v="English"/>
    <s v="USA"/>
    <n v="80000000"/>
    <x v="21"/>
    <n v="4.5999999999999996"/>
    <n v="20169068"/>
  </r>
  <r>
    <s v="Kevin Munroe"/>
    <n v="191"/>
    <n v="87"/>
    <n v="54132596"/>
    <s v="Action|Adventure|Animation|Comedy|Family|Fantasy|Sci-Fi"/>
    <x v="373"/>
    <s v="TMNTÂ "/>
    <x v="1093"/>
    <n v="211"/>
    <s v="English"/>
    <s v="Hong Kong"/>
    <n v="34000000"/>
    <x v="35"/>
    <n v="6.3"/>
    <n v="20132596"/>
  </r>
  <r>
    <s v="Phillip Noyce"/>
    <n v="198"/>
    <n v="97"/>
    <n v="45089048"/>
    <s v="Drama|Romance|Sci-Fi"/>
    <x v="401"/>
    <s v="The GiverÂ "/>
    <x v="1094"/>
    <n v="260"/>
    <s v="English"/>
    <s v="South Africa"/>
    <n v="25000000"/>
    <x v="12"/>
    <n v="6.5"/>
    <n v="20089048"/>
  </r>
  <r>
    <s v="John Polson"/>
    <n v="86"/>
    <n v="85"/>
    <n v="28563926"/>
    <s v="Drama|Thriller"/>
    <x v="389"/>
    <s v="SwimfanÂ "/>
    <x v="1095"/>
    <n v="217"/>
    <s v="English"/>
    <s v="USA"/>
    <n v="8500000"/>
    <x v="19"/>
    <n v="5"/>
    <n v="20063926"/>
  </r>
  <r>
    <s v="Nicolas Winding Refn"/>
    <n v="676"/>
    <n v="100"/>
    <n v="35054909"/>
    <s v="Crime|Drama"/>
    <x v="165"/>
    <s v="DriveÂ "/>
    <x v="1096"/>
    <n v="1264"/>
    <s v="English"/>
    <s v="USA"/>
    <n v="15000000"/>
    <x v="34"/>
    <n v="7.8"/>
    <n v="20054909"/>
  </r>
  <r>
    <s v="Christopher McQuarrie"/>
    <n v="387"/>
    <n v="130"/>
    <n v="80033643"/>
    <s v="Action|Crime|Mystery|Thriller"/>
    <x v="57"/>
    <s v="Jack ReacherÂ "/>
    <x v="1097"/>
    <n v="448"/>
    <s v="English"/>
    <s v="USA"/>
    <n v="60000000"/>
    <x v="5"/>
    <n v="7"/>
    <n v="20033643"/>
  </r>
  <r>
    <s v="Christopher McQuarrie"/>
    <n v="387"/>
    <n v="130"/>
    <n v="80033643"/>
    <s v="Action|Crime|Mystery|Thriller"/>
    <x v="57"/>
    <s v="Jack ReacherÂ "/>
    <x v="1098"/>
    <n v="448"/>
    <s v="English"/>
    <s v="USA"/>
    <n v="60000000"/>
    <x v="5"/>
    <n v="7"/>
    <n v="20033643"/>
  </r>
  <r>
    <s v="Rob Cohen"/>
    <n v="102"/>
    <n v="106"/>
    <n v="35007180"/>
    <s v="Action|Crime|Drama|Thriller"/>
    <x v="129"/>
    <s v="The SkullsÂ "/>
    <x v="1099"/>
    <n v="193"/>
    <s v="English"/>
    <s v="USA"/>
    <n v="15000000"/>
    <x v="42"/>
    <n v="5.6"/>
    <n v="20007180"/>
  </r>
  <r>
    <s v="M. Night Shyamalan"/>
    <n v="294"/>
    <n v="106"/>
    <n v="94999143"/>
    <s v="Drama|Mystery|Sci-Fi|Thriller"/>
    <x v="543"/>
    <s v="UnbreakableÂ "/>
    <x v="1100"/>
    <n v="1344"/>
    <s v="English"/>
    <s v="USA"/>
    <n v="75000000"/>
    <x v="42"/>
    <n v="7.2"/>
    <n v="19999143"/>
  </r>
  <r>
    <s v="Robert Schwentke"/>
    <n v="263"/>
    <n v="119"/>
    <n v="129995817"/>
    <s v="Adventure|Sci-Fi|Thriller"/>
    <x v="224"/>
    <s v="InsurgentÂ "/>
    <x v="1101"/>
    <n v="258"/>
    <s v="English"/>
    <s v="USA"/>
    <n v="110000000"/>
    <x v="1"/>
    <n v="6.3"/>
    <n v="19995817"/>
  </r>
  <r>
    <s v="Jake Schreier"/>
    <n v="191"/>
    <n v="109"/>
    <n v="31990064"/>
    <s v="Drama|Mystery|Romance"/>
    <x v="544"/>
    <s v="Paper TownsÂ "/>
    <x v="1102"/>
    <n v="160"/>
    <s v="English"/>
    <s v="USA"/>
    <n v="12000000"/>
    <x v="1"/>
    <n v="6.4"/>
    <n v="19990064"/>
  </r>
  <r>
    <s v="Sam Raimi"/>
    <n v="525"/>
    <n v="130"/>
    <n v="234903076"/>
    <s v="Adventure|Family|Fantasy"/>
    <x v="545"/>
    <s v="Oz the Great and PowerfulÂ "/>
    <x v="1103"/>
    <n v="511"/>
    <s v="English"/>
    <s v="USA"/>
    <n v="215000000"/>
    <x v="10"/>
    <n v="6.4"/>
    <n v="19903076"/>
  </r>
  <r>
    <s v="Sam Raimi"/>
    <n v="525"/>
    <n v="130"/>
    <n v="234903076"/>
    <s v="Adventure|Family|Fantasy"/>
    <x v="545"/>
    <s v="Oz the Great and PowerfulÂ "/>
    <x v="1104"/>
    <n v="511"/>
    <s v="English"/>
    <s v="USA"/>
    <n v="215000000"/>
    <x v="10"/>
    <n v="6.4"/>
    <n v="19903076"/>
  </r>
  <r>
    <s v="Jesse Peretz"/>
    <n v="179"/>
    <n v="90"/>
    <n v="24809547"/>
    <s v="Comedy|Drama"/>
    <x v="546"/>
    <s v="Our Idiot BrotherÂ "/>
    <x v="1105"/>
    <n v="115"/>
    <s v="English"/>
    <s v="USA"/>
    <n v="5000000"/>
    <x v="34"/>
    <n v="6.4"/>
    <n v="19809547"/>
  </r>
  <r>
    <s v="Gene Quintano"/>
    <n v="19"/>
    <n v="84"/>
    <n v="27979400"/>
    <s v="Action|Comedy|Crime"/>
    <x v="489"/>
    <s v="Loaded Weapon 1Â "/>
    <x v="1106"/>
    <n v="72"/>
    <s v="English"/>
    <s v="USA"/>
    <n v="8200000"/>
    <x v="11"/>
    <n v="6.1"/>
    <n v="19779400"/>
  </r>
  <r>
    <s v="Jason Friedberg"/>
    <n v="112"/>
    <n v="93"/>
    <n v="39737645"/>
    <s v="Adventure|Comedy"/>
    <x v="346"/>
    <s v="Epic MovieÂ "/>
    <x v="1107"/>
    <n v="666"/>
    <s v="English"/>
    <s v="USA"/>
    <n v="20000000"/>
    <x v="35"/>
    <n v="2.2999999999999998"/>
    <n v="19737645"/>
  </r>
  <r>
    <s v="Brian De Palma"/>
    <n v="147"/>
    <n v="142"/>
    <n v="44700000"/>
    <s v="Crime|Drama"/>
    <x v="89"/>
    <s v="ScarfaceÂ "/>
    <x v="1108"/>
    <n v="851"/>
    <s v="English"/>
    <s v="USA"/>
    <n v="25000000"/>
    <x v="15"/>
    <n v="8.3000000000000007"/>
    <n v="19700000"/>
  </r>
  <r>
    <s v="John Erick Dowdle"/>
    <n v="198"/>
    <n v="89"/>
    <n v="31691811"/>
    <s v="Horror|Sci-Fi|Thriller"/>
    <x v="547"/>
    <s v="QuarantineÂ "/>
    <x v="1109"/>
    <n v="369"/>
    <s v="English"/>
    <s v="USA"/>
    <n v="12000000"/>
    <x v="8"/>
    <n v="6"/>
    <n v="19691811"/>
  </r>
  <r>
    <s v="Mark Romanek"/>
    <n v="207"/>
    <n v="96"/>
    <n v="31597131"/>
    <s v="Drama|Thriller"/>
    <x v="41"/>
    <s v="One Hour PhotoÂ "/>
    <x v="1110"/>
    <n v="605"/>
    <s v="English"/>
    <s v="USA"/>
    <n v="12000000"/>
    <x v="19"/>
    <n v="6.8"/>
    <n v="19597131"/>
  </r>
  <r>
    <s v="Mathieu Kassovitz"/>
    <n v="207"/>
    <n v="98"/>
    <n v="59588068"/>
    <s v="Horror|Mystery|Thriller"/>
    <x v="31"/>
    <s v="GothikaÂ "/>
    <x v="1111"/>
    <n v="376"/>
    <s v="English"/>
    <s v="USA"/>
    <n v="40000000"/>
    <x v="13"/>
    <n v="5.8"/>
    <n v="19588068"/>
  </r>
  <r>
    <s v="Jay Russell"/>
    <n v="125"/>
    <n v="115"/>
    <n v="74540762"/>
    <s v="Action|Drama|Thriller"/>
    <x v="276"/>
    <s v="Ladder 49Â "/>
    <x v="1112"/>
    <n v="323"/>
    <s v="English"/>
    <s v="USA"/>
    <n v="55000000"/>
    <x v="14"/>
    <n v="6.5"/>
    <n v="19540762"/>
  </r>
  <r>
    <s v="Joel Coen"/>
    <n v="197"/>
    <n v="107"/>
    <n v="45506619"/>
    <s v="Adventure|Comedy|Crime|Music"/>
    <x v="51"/>
    <s v="O Brother, Where Art Thou?Â "/>
    <x v="1113"/>
    <n v="862"/>
    <s v="English"/>
    <s v="UK"/>
    <n v="26000000"/>
    <x v="42"/>
    <n v="7.8"/>
    <n v="19506619"/>
  </r>
  <r>
    <s v="Irvin Kershner"/>
    <n v="89"/>
    <n v="121"/>
    <n v="55500000"/>
    <s v="Action|Adventure|Thriller"/>
    <x v="548"/>
    <s v="Never Say Never AgainÂ "/>
    <x v="1114"/>
    <n v="214"/>
    <s v="English"/>
    <s v="UK"/>
    <n v="36000000"/>
    <x v="15"/>
    <n v="6.2"/>
    <n v="19500000"/>
  </r>
  <r>
    <s v="Joe Dante"/>
    <n v="78"/>
    <n v="101"/>
    <n v="29500000"/>
    <s v="Fantasy|Horror|Sci-Fi"/>
    <x v="125"/>
    <s v="Twilight Zone: The MovieÂ "/>
    <x v="1115"/>
    <n v="121"/>
    <s v="English"/>
    <s v="USA"/>
    <n v="10000000"/>
    <x v="15"/>
    <n v="6.5"/>
    <n v="19500000"/>
  </r>
  <r>
    <s v="Paul Weitz"/>
    <n v="157"/>
    <n v="109"/>
    <n v="45489752"/>
    <s v="Comedy|Drama|Romance"/>
    <x v="44"/>
    <s v="In Good CompanyÂ "/>
    <x v="1116"/>
    <n v="214"/>
    <s v="English"/>
    <s v="USA"/>
    <n v="26000000"/>
    <x v="14"/>
    <n v="6.5"/>
    <n v="19489752"/>
  </r>
  <r>
    <s v="Steve Oedekerk"/>
    <n v="49"/>
    <n v="98"/>
    <n v="44455658"/>
    <s v="Action|Adventure|Comedy|Crime"/>
    <x v="149"/>
    <s v="Nothing to LoseÂ "/>
    <x v="1117"/>
    <n v="92"/>
    <s v="English"/>
    <s v="USA"/>
    <n v="25000000"/>
    <x v="2"/>
    <n v="6.7"/>
    <n v="19455658"/>
  </r>
  <r>
    <s v="Victor Fleming"/>
    <n v="213"/>
    <n v="102"/>
    <n v="22202612"/>
    <s v="Adventure|Family|Fantasy|Musical"/>
    <x v="549"/>
    <s v="The Wizard of OzÂ "/>
    <x v="1118"/>
    <n v="533"/>
    <s v="English"/>
    <s v="USA"/>
    <n v="2800000"/>
    <x v="29"/>
    <n v="8.1"/>
    <n v="19402612"/>
  </r>
  <r>
    <s v="David Moreau"/>
    <n v="172"/>
    <n v="92"/>
    <n v="31397498"/>
    <s v="Horror|Mystery"/>
    <x v="286"/>
    <s v="The EyeÂ "/>
    <x v="1119"/>
    <n v="156"/>
    <s v="English"/>
    <s v="USA"/>
    <n v="12000000"/>
    <x v="8"/>
    <n v="5.4"/>
    <n v="19397498"/>
  </r>
  <r>
    <s v="Keenen Ivory Wayans"/>
    <n v="8"/>
    <n v="100"/>
    <n v="29392418"/>
    <s v="Action|Comedy|Crime"/>
    <x v="99"/>
    <s v="A Low Down Dirty ShameÂ "/>
    <x v="1120"/>
    <n v="26"/>
    <s v="English"/>
    <s v="USA"/>
    <n v="10000000"/>
    <x v="6"/>
    <n v="5.8"/>
    <n v="19392418"/>
  </r>
  <r>
    <s v="Rick Famuyiwa"/>
    <n v="37"/>
    <n v="109"/>
    <n v="27362712"/>
    <s v="Comedy|Drama|Music|Romance"/>
    <x v="250"/>
    <s v="Brown SugarÂ "/>
    <x v="1121"/>
    <n v="60"/>
    <s v="English"/>
    <s v="USA"/>
    <n v="8000000"/>
    <x v="19"/>
    <n v="6.5"/>
    <n v="19362712"/>
  </r>
  <r>
    <s v="John Carpenter"/>
    <n v="201"/>
    <n v="106"/>
    <n v="25244700"/>
    <s v="Action|Sci-Fi"/>
    <x v="396"/>
    <s v="Escape from New YorkÂ "/>
    <x v="1122"/>
    <n v="284"/>
    <s v="English"/>
    <s v="UK"/>
    <n v="6000000"/>
    <x v="23"/>
    <n v="7.2"/>
    <n v="19244700"/>
  </r>
  <r>
    <s v="Chris Miller"/>
    <n v="246"/>
    <n v="90"/>
    <n v="149234747"/>
    <s v="Action|Adventure|Animation|Comedy|Family|Fantasy"/>
    <x v="550"/>
    <s v="Puss in BootsÂ "/>
    <x v="1123"/>
    <n v="137"/>
    <s v="English"/>
    <s v="USA"/>
    <n v="130000000"/>
    <x v="34"/>
    <n v="6.7"/>
    <n v="19234747"/>
  </r>
  <r>
    <s v="Kevin Reynolds"/>
    <n v="138"/>
    <n v="131"/>
    <n v="54228104"/>
    <s v="Action|Adventure|Drama|Romance|Thriller"/>
    <x v="179"/>
    <s v="The Count of Monte CristoÂ "/>
    <x v="1124"/>
    <n v="544"/>
    <s v="English"/>
    <s v="UK"/>
    <n v="35000000"/>
    <x v="19"/>
    <n v="7.7"/>
    <n v="19228104"/>
  </r>
  <r>
    <s v="Adam McKay"/>
    <n v="265"/>
    <n v="116"/>
    <n v="119219978"/>
    <s v="Action|Comedy|Crime"/>
    <x v="133"/>
    <s v="The Other GuysÂ "/>
    <x v="1125"/>
    <n v="316"/>
    <s v="English"/>
    <s v="USA"/>
    <n v="100000000"/>
    <x v="21"/>
    <n v="6.7"/>
    <n v="19219978"/>
  </r>
  <r>
    <s v="Brian Robbins"/>
    <n v="85"/>
    <n v="106"/>
    <n v="40219708"/>
    <s v="Drama|Sport"/>
    <x v="124"/>
    <s v="HardballÂ "/>
    <x v="1126"/>
    <n v="131"/>
    <s v="English"/>
    <s v="USA"/>
    <n v="21000000"/>
    <x v="24"/>
    <n v="6.3"/>
    <n v="19219708"/>
  </r>
  <r>
    <s v="Nick Cassavetes"/>
    <n v="148"/>
    <n v="109"/>
    <n v="49185998"/>
    <s v="Drama"/>
    <x v="551"/>
    <s v="My Sister's KeeperÂ "/>
    <x v="1127"/>
    <n v="184"/>
    <s v="English"/>
    <s v="USA"/>
    <n v="30000000"/>
    <x v="0"/>
    <n v="7.4"/>
    <n v="19185998"/>
  </r>
  <r>
    <s v="Christopher Erskin"/>
    <n v="45"/>
    <n v="97"/>
    <n v="31179516"/>
    <s v="Comedy"/>
    <x v="380"/>
    <s v="Johnson Family VacationÂ "/>
    <x v="1128"/>
    <n v="49"/>
    <s v="English"/>
    <s v="USA"/>
    <n v="12000000"/>
    <x v="14"/>
    <n v="4.3"/>
    <n v="19179516"/>
  </r>
  <r>
    <s v="Jesse Dylan"/>
    <n v="34"/>
    <n v="93"/>
    <n v="31155435"/>
    <s v="Comedy|Fantasy"/>
    <x v="552"/>
    <s v="How HighÂ "/>
    <x v="1129"/>
    <n v="102"/>
    <s v="English"/>
    <s v="USA"/>
    <n v="12000000"/>
    <x v="24"/>
    <n v="6.2"/>
    <n v="19155435"/>
  </r>
  <r>
    <s v="Takashi Shimizu"/>
    <n v="131"/>
    <n v="137"/>
    <n v="39143839"/>
    <s v="Horror|Thriller"/>
    <x v="140"/>
    <s v="The Grudge 2Â "/>
    <x v="1130"/>
    <n v="284"/>
    <s v="English"/>
    <s v="USA"/>
    <n v="20000000"/>
    <x v="27"/>
    <n v="5"/>
    <n v="19143839"/>
  </r>
  <r>
    <s v="Kevin Smith"/>
    <n v="174"/>
    <n v="97"/>
    <n v="24138847"/>
    <s v="Comedy"/>
    <x v="269"/>
    <s v="Clerks IIÂ "/>
    <x v="1131"/>
    <n v="472"/>
    <s v="English"/>
    <s v="USA"/>
    <n v="5000000"/>
    <x v="27"/>
    <n v="7.4"/>
    <n v="19138847"/>
  </r>
  <r>
    <s v="Breck Eisner"/>
    <n v="308"/>
    <n v="101"/>
    <n v="39103378"/>
    <s v="Horror|Thriller"/>
    <x v="397"/>
    <s v="The CraziesÂ "/>
    <x v="1132"/>
    <n v="251"/>
    <s v="English"/>
    <s v="USA"/>
    <n v="20000000"/>
    <x v="21"/>
    <n v="6.5"/>
    <n v="19103378"/>
  </r>
  <r>
    <s v="Danny Steinmann"/>
    <n v="160"/>
    <n v="92"/>
    <n v="21300000"/>
    <s v="Horror|Mystery|Thriller"/>
    <x v="553"/>
    <s v="Friday the 13th: A New BeginningÂ "/>
    <x v="1133"/>
    <n v="342"/>
    <s v="English"/>
    <s v="USA"/>
    <n v="2200000"/>
    <x v="30"/>
    <n v="4.7"/>
    <n v="19100000"/>
  </r>
  <r>
    <s v="John Moore"/>
    <n v="131"/>
    <n v="106"/>
    <n v="59068786"/>
    <s v="Action|Drama|Thriller|War"/>
    <x v="554"/>
    <s v="Behind Enemy LinesÂ "/>
    <x v="1134"/>
    <n v="411"/>
    <s v="English"/>
    <s v="USA"/>
    <n v="40000000"/>
    <x v="24"/>
    <n v="6.4"/>
    <n v="19068786"/>
  </r>
  <r>
    <s v="Rick Famuyiwa"/>
    <n v="18"/>
    <n v="106"/>
    <n v="25047631"/>
    <s v="Comedy|Drama|Romance"/>
    <x v="194"/>
    <s v="The WoodÂ "/>
    <x v="1135"/>
    <n v="50"/>
    <s v="English"/>
    <s v="USA"/>
    <n v="6000000"/>
    <x v="7"/>
    <n v="6.9"/>
    <n v="19047631"/>
  </r>
  <r>
    <s v="Gary Winick"/>
    <n v="119"/>
    <n v="98"/>
    <n v="56044241"/>
    <s v="Comedy|Fantasy|Romance"/>
    <x v="243"/>
    <s v="13 Going on 30Â "/>
    <x v="1136"/>
    <n v="339"/>
    <s v="English"/>
    <s v="USA"/>
    <n v="37000000"/>
    <x v="14"/>
    <n v="6.1"/>
    <n v="19044241"/>
  </r>
  <r>
    <s v="Morgan Spurlock"/>
    <n v="83"/>
    <n v="106"/>
    <n v="28873374"/>
    <s v="Documentary|Music"/>
    <x v="555"/>
    <s v="One Direction: This Is UsÂ "/>
    <x v="1137"/>
    <n v="68"/>
    <s v="English"/>
    <s v="USA"/>
    <n v="10000000"/>
    <x v="10"/>
    <n v="4.0999999999999996"/>
    <n v="18873374"/>
  </r>
  <r>
    <s v="Phil Traill"/>
    <n v="128"/>
    <n v="99"/>
    <n v="33860010"/>
    <s v="Comedy|Romance"/>
    <x v="13"/>
    <s v="All About SteveÂ "/>
    <x v="1138"/>
    <n v="143"/>
    <s v="English"/>
    <s v="USA"/>
    <n v="15000000"/>
    <x v="0"/>
    <n v="4.8"/>
    <n v="18860010"/>
  </r>
  <r>
    <s v="Matt Williams"/>
    <n v="78"/>
    <n v="120"/>
    <n v="33771174"/>
    <s v="Comedy|Drama|Romance"/>
    <x v="7"/>
    <s v="Where the Heart IsÂ "/>
    <x v="1139"/>
    <n v="240"/>
    <s v="English"/>
    <s v="USA"/>
    <n v="15000000"/>
    <x v="42"/>
    <n v="6.8"/>
    <n v="18771174"/>
  </r>
  <r>
    <s v="Andrzej Bartkowiak"/>
    <n v="107"/>
    <n v="101"/>
    <n v="51758599"/>
    <s v="Action|Comedy|Crime|Drama|Thriller"/>
    <x v="345"/>
    <s v="Exit WoundsÂ "/>
    <x v="938"/>
    <n v="232"/>
    <s v="English"/>
    <s v="USA"/>
    <n v="33000000"/>
    <x v="24"/>
    <n v="5.5"/>
    <n v="18758599"/>
  </r>
  <r>
    <s v="Wayne Wang"/>
    <n v="96"/>
    <n v="106"/>
    <n v="32645546"/>
    <s v="Comedy|Drama|Family"/>
    <x v="317"/>
    <s v="Because of Winn-DixieÂ "/>
    <x v="1140"/>
    <n v="88"/>
    <s v="English"/>
    <s v="USA"/>
    <n v="14000000"/>
    <x v="18"/>
    <n v="6.4"/>
    <n v="18645546"/>
  </r>
  <r>
    <s v="Joe Carnahan"/>
    <n v="186"/>
    <n v="109"/>
    <n v="35635046"/>
    <s v="Action|Crime|Drama|Thriller"/>
    <x v="10"/>
    <s v="Smokin' AcesÂ "/>
    <x v="1141"/>
    <n v="482"/>
    <s v="English"/>
    <s v="UK"/>
    <n v="17000000"/>
    <x v="27"/>
    <n v="6.7"/>
    <n v="18635046"/>
  </r>
  <r>
    <s v="Robert Rodriguez"/>
    <n v="93"/>
    <n v="104"/>
    <n v="25625110"/>
    <s v="Action|Crime|Thriller"/>
    <x v="556"/>
    <s v="DesperadoÂ "/>
    <x v="1142"/>
    <n v="202"/>
    <s v="English"/>
    <s v="USA"/>
    <n v="7000000"/>
    <x v="37"/>
    <n v="7.2"/>
    <n v="18625110"/>
  </r>
  <r>
    <s v="Fernando Meirelles"/>
    <n v="226"/>
    <n v="129"/>
    <n v="33565375"/>
    <s v="Drama|Mystery|Romance|Thriller"/>
    <x v="449"/>
    <s v="The Constant GardenerÂ "/>
    <x v="1143"/>
    <n v="568"/>
    <s v="English"/>
    <s v="UK"/>
    <n v="15000000"/>
    <x v="18"/>
    <n v="7.5"/>
    <n v="18565375"/>
  </r>
  <r>
    <s v="Ice Cube"/>
    <n v="22"/>
    <n v="104"/>
    <n v="23031390"/>
    <s v="Comedy|Drama"/>
    <x v="335"/>
    <s v="The Players ClubÂ "/>
    <x v="1144"/>
    <n v="26"/>
    <s v="English"/>
    <s v="USA"/>
    <n v="4500000"/>
    <x v="40"/>
    <n v="5.6"/>
    <n v="18531390"/>
  </r>
  <r>
    <s v="Phillip Noyce"/>
    <n v="75"/>
    <n v="118"/>
    <n v="66488090"/>
    <s v="Crime|Drama|Mystery|Thriller"/>
    <x v="231"/>
    <s v="The Bone CollectorÂ "/>
    <x v="1145"/>
    <n v="397"/>
    <s v="English"/>
    <s v="USA"/>
    <n v="48000000"/>
    <x v="7"/>
    <n v="6.7"/>
    <n v="18488090"/>
  </r>
  <r>
    <s v="Ben Stiller"/>
    <n v="308"/>
    <n v="121"/>
    <n v="110416702"/>
    <s v="Action|Comedy"/>
    <x v="31"/>
    <s v="Tropic ThunderÂ "/>
    <x v="1146"/>
    <n v="577"/>
    <s v="English"/>
    <s v="USA"/>
    <n v="92000000"/>
    <x v="8"/>
    <n v="7"/>
    <n v="18416702"/>
  </r>
  <r>
    <s v="Barbra Streisand"/>
    <n v="16"/>
    <n v="132"/>
    <n v="30400000"/>
    <s v="Drama|Musical|Romance"/>
    <x v="374"/>
    <s v="YentlÂ "/>
    <x v="1147"/>
    <n v="68"/>
    <s v="English"/>
    <s v="UK"/>
    <n v="12000000"/>
    <x v="15"/>
    <n v="6.6"/>
    <n v="18400000"/>
  </r>
  <r>
    <s v="Rob Zombie"/>
    <n v="220"/>
    <n v="119"/>
    <n v="33386128"/>
    <s v="Horror"/>
    <x v="557"/>
    <s v="Halloween IIÂ "/>
    <x v="1148"/>
    <n v="491"/>
    <s v="English"/>
    <s v="USA"/>
    <n v="15000000"/>
    <x v="0"/>
    <n v="4.9000000000000004"/>
    <n v="18386128"/>
  </r>
  <r>
    <s v="Rob Zombie"/>
    <n v="220"/>
    <n v="119"/>
    <n v="33386128"/>
    <s v="Horror"/>
    <x v="557"/>
    <s v="Halloween IIÂ "/>
    <x v="1148"/>
    <n v="491"/>
    <s v="English"/>
    <s v="USA"/>
    <n v="15000000"/>
    <x v="0"/>
    <n v="4.9000000000000004"/>
    <n v="18386128"/>
  </r>
  <r>
    <s v="Tom McGrath"/>
    <n v="233"/>
    <n v="95"/>
    <n v="148337537"/>
    <s v="Action|Animation|Comedy|Family|Sci-Fi"/>
    <x v="19"/>
    <s v="MegamindÂ "/>
    <x v="1149"/>
    <n v="187"/>
    <s v="English"/>
    <s v="USA"/>
    <n v="130000000"/>
    <x v="21"/>
    <n v="7.3"/>
    <n v="18337537"/>
  </r>
  <r>
    <s v="John Whitesell"/>
    <n v="37"/>
    <n v="86"/>
    <n v="34308901"/>
    <s v="Comedy|Crime"/>
    <x v="558"/>
    <s v="Malibu's Most WantedÂ "/>
    <x v="1150"/>
    <n v="87"/>
    <s v="English"/>
    <s v="USA"/>
    <n v="16000000"/>
    <x v="13"/>
    <n v="5.0999999999999996"/>
    <n v="18308901"/>
  </r>
  <r>
    <s v="Jason Reitman"/>
    <n v="239"/>
    <n v="92"/>
    <n v="24792061"/>
    <s v="Comedy|Drama"/>
    <x v="19"/>
    <s v="Thank You for SmokingÂ "/>
    <x v="1151"/>
    <n v="323"/>
    <s v="English"/>
    <s v="USA"/>
    <n v="6500000"/>
    <x v="18"/>
    <n v="7.6"/>
    <n v="18292061"/>
  </r>
  <r>
    <s v="Jessie Nelson"/>
    <n v="129"/>
    <n v="132"/>
    <n v="40270895"/>
    <s v="Drama"/>
    <x v="212"/>
    <s v="I Am SamÂ "/>
    <x v="1152"/>
    <n v="431"/>
    <s v="English"/>
    <s v="USA"/>
    <n v="22000000"/>
    <x v="24"/>
    <n v="7.6"/>
    <n v="18270895"/>
  </r>
  <r>
    <s v="Lee Tamahori"/>
    <n v="264"/>
    <n v="133"/>
    <n v="160201106"/>
    <s v="Action|Adventure|Thriller"/>
    <x v="559"/>
    <s v="Die Another DayÂ "/>
    <x v="1153"/>
    <n v="1185"/>
    <s v="English"/>
    <s v="UK"/>
    <n v="142000000"/>
    <x v="19"/>
    <n v="6.1"/>
    <n v="18201106"/>
  </r>
  <r>
    <s v="Juan JosÃ© Campanella"/>
    <n v="262"/>
    <n v="129"/>
    <n v="20167424"/>
    <s v="Drama|Mystery|Thriller"/>
    <x v="560"/>
    <s v="The Secret in Their EyesÂ "/>
    <x v="1154"/>
    <n v="231"/>
    <s v="Spanish"/>
    <s v="Argentina"/>
    <n v="2000000"/>
    <x v="0"/>
    <n v="8.1999999999999993"/>
    <n v="18167424"/>
  </r>
  <r>
    <s v="Victor Salva"/>
    <n v="167"/>
    <n v="104"/>
    <n v="35143332"/>
    <s v="Horror"/>
    <x v="561"/>
    <s v="Jeepers Creepers IIÂ "/>
    <x v="1155"/>
    <n v="316"/>
    <s v="English"/>
    <s v="USA"/>
    <n v="17000000"/>
    <x v="13"/>
    <n v="5.6"/>
    <n v="18143332"/>
  </r>
  <r>
    <s v="Tom Gormican"/>
    <n v="164"/>
    <n v="94"/>
    <n v="26049082"/>
    <s v="Comedy|Romance"/>
    <x v="562"/>
    <s v="That Awkward MomentÂ "/>
    <x v="1156"/>
    <n v="100"/>
    <s v="English"/>
    <s v="USA"/>
    <n v="8000000"/>
    <x v="12"/>
    <n v="6.1"/>
    <n v="18049082"/>
  </r>
  <r>
    <s v="Matthew Vaughn"/>
    <n v="447"/>
    <n v="117"/>
    <n v="48043505"/>
    <s v="Action|Comedy"/>
    <x v="563"/>
    <s v="Kick-AssÂ "/>
    <x v="1157"/>
    <n v="801"/>
    <s v="English"/>
    <s v="UK"/>
    <n v="30000000"/>
    <x v="21"/>
    <n v="7.7"/>
    <n v="18043505"/>
  </r>
  <r>
    <s v="Peter Hewitt"/>
    <n v="43"/>
    <n v="93"/>
    <n v="38037513"/>
    <s v="Adventure|Comedy|Fantasy|Music|Sci-Fi"/>
    <x v="124"/>
    <s v="Bill &amp; Ted's Bogus JourneyÂ "/>
    <x v="1158"/>
    <n v="117"/>
    <s v="English"/>
    <s v="USA"/>
    <n v="20000000"/>
    <x v="44"/>
    <n v="6.2"/>
    <n v="18037513"/>
  </r>
  <r>
    <s v="Larry Charles"/>
    <n v="288"/>
    <n v="81"/>
    <n v="59992760"/>
    <s v="Comedy"/>
    <x v="564"/>
    <s v="BrÃ¼noÂ "/>
    <x v="1159"/>
    <n v="396"/>
    <s v="English"/>
    <s v="USA"/>
    <n v="42000000"/>
    <x v="0"/>
    <n v="5.8"/>
    <n v="17992760"/>
  </r>
  <r>
    <s v="Brad Furman"/>
    <n v="274"/>
    <n v="118"/>
    <n v="57981889"/>
    <s v="Crime|Drama|Thriller"/>
    <x v="254"/>
    <s v="The Lincoln LawyerÂ "/>
    <x v="1160"/>
    <n v="203"/>
    <s v="English"/>
    <s v="USA"/>
    <n v="40000000"/>
    <x v="34"/>
    <n v="7.3"/>
    <n v="17981889"/>
  </r>
  <r>
    <s v="James Ivory"/>
    <n v="55"/>
    <n v="117"/>
    <n v="20966644"/>
    <s v="Drama|Romance"/>
    <x v="513"/>
    <s v="A Room with a ViewÂ "/>
    <x v="1161"/>
    <n v="94"/>
    <s v="English"/>
    <s v="UK"/>
    <n v="3000000"/>
    <x v="30"/>
    <n v="7.4"/>
    <n v="17966644"/>
  </r>
  <r>
    <s v="Masayuki Ochiai"/>
    <n v="135"/>
    <n v="90"/>
    <n v="25926543"/>
    <s v="Horror|Mystery|Thriller"/>
    <x v="565"/>
    <s v="ShutterÂ "/>
    <x v="1162"/>
    <n v="148"/>
    <s v="English"/>
    <s v="USA"/>
    <n v="8000000"/>
    <x v="8"/>
    <n v="5.2"/>
    <n v="17926543"/>
  </r>
  <r>
    <s v="Terry Gilliam"/>
    <n v="84"/>
    <n v="137"/>
    <n v="41895491"/>
    <s v="Comedy|Drama|Fantasy"/>
    <x v="401"/>
    <s v="The Fisher KingÂ "/>
    <x v="1163"/>
    <n v="170"/>
    <s v="English"/>
    <s v="USA"/>
    <n v="24000000"/>
    <x v="44"/>
    <n v="7.6"/>
    <n v="17895491"/>
  </r>
  <r>
    <s v="Rob Bowman"/>
    <n v="142"/>
    <n v="121"/>
    <n v="83892374"/>
    <s v="Drama|Mystery|Sci-Fi|Thriller"/>
    <x v="470"/>
    <s v="The X FilesÂ "/>
    <x v="1164"/>
    <n v="297"/>
    <s v="English"/>
    <s v="USA"/>
    <n v="66000000"/>
    <x v="40"/>
    <n v="7"/>
    <n v="17892374"/>
  </r>
  <r>
    <s v="Steve Miner"/>
    <n v="242"/>
    <n v="87"/>
    <n v="19100000"/>
    <s v="Horror|Mystery|Thriller"/>
    <x v="566"/>
    <s v="Friday the 13th Part 2Â "/>
    <x v="1165"/>
    <n v="394"/>
    <s v="English"/>
    <s v="USA"/>
    <n v="1250000"/>
    <x v="23"/>
    <n v="6.1"/>
    <n v="17850000"/>
  </r>
  <r>
    <s v="Wolfgang Petersen"/>
    <n v="64"/>
    <n v="127"/>
    <n v="67823573"/>
    <s v="Action|Drama|Thriller"/>
    <x v="110"/>
    <s v="OutbreakÂ "/>
    <x v="1166"/>
    <n v="130"/>
    <s v="English"/>
    <s v="USA"/>
    <n v="50000000"/>
    <x v="37"/>
    <n v="6.6"/>
    <n v="17823573"/>
  </r>
  <r>
    <s v="CiarÃ¡n Foy"/>
    <n v="189"/>
    <n v="97"/>
    <n v="27736779"/>
    <s v="Horror|Mystery|Thriller"/>
    <x v="567"/>
    <s v="Sinister 2Â "/>
    <x v="1167"/>
    <n v="126"/>
    <s v="English"/>
    <s v="USA"/>
    <n v="10000000"/>
    <x v="1"/>
    <n v="5.2"/>
    <n v="17736779"/>
  </r>
  <r>
    <s v="Dennis Iliadis"/>
    <n v="241"/>
    <n v="114"/>
    <n v="32721635"/>
    <s v="Crime|Horror|Thriller"/>
    <x v="568"/>
    <s v="The Last House on the LeftÂ "/>
    <x v="1168"/>
    <n v="279"/>
    <s v="English"/>
    <s v="USA"/>
    <n v="15000000"/>
    <x v="0"/>
    <n v="6.6"/>
    <n v="17721635"/>
  </r>
  <r>
    <s v="Dennis Iliadis"/>
    <n v="241"/>
    <n v="114"/>
    <n v="32721635"/>
    <s v="Crime|Horror|Thriller"/>
    <x v="568"/>
    <s v="The Last House on the LeftÂ "/>
    <x v="1169"/>
    <n v="279"/>
    <s v="English"/>
    <s v="USA"/>
    <n v="15000000"/>
    <x v="0"/>
    <n v="6.6"/>
    <n v="17721635"/>
  </r>
  <r>
    <s v="David Ayer"/>
    <n v="406"/>
    <n v="134"/>
    <n v="85707116"/>
    <s v="Action|Drama|War"/>
    <x v="145"/>
    <s v="FuryÂ "/>
    <x v="1170"/>
    <n v="701"/>
    <s v="English"/>
    <s v="USA"/>
    <n v="68000000"/>
    <x v="12"/>
    <n v="7.6"/>
    <n v="17707116"/>
  </r>
  <r>
    <s v="Kevin Rodney Sullivan"/>
    <n v="29"/>
    <n v="124"/>
    <n v="37672350"/>
    <s v="Comedy|Drama|Romance"/>
    <x v="569"/>
    <s v="How Stella Got Her Groove BackÂ "/>
    <x v="1171"/>
    <n v="51"/>
    <s v="English"/>
    <s v="USA"/>
    <n v="20000000"/>
    <x v="40"/>
    <n v="5.5"/>
    <n v="17672350"/>
  </r>
  <r>
    <s v="Stephen Sommers"/>
    <n v="14"/>
    <n v="108"/>
    <n v="24103594"/>
    <s v="Adventure|Comedy|Drama|Family"/>
    <x v="570"/>
    <s v="The Adventures of Huck FinnÂ "/>
    <x v="1172"/>
    <n v="54"/>
    <s v="English"/>
    <s v="USA"/>
    <n v="6500000"/>
    <x v="11"/>
    <n v="6.2"/>
    <n v="17603594"/>
  </r>
  <r>
    <s v="John Milius"/>
    <n v="166"/>
    <n v="129"/>
    <n v="37567440"/>
    <s v="Adventure|Fantasy"/>
    <x v="571"/>
    <s v="Conan the BarbarianÂ "/>
    <x v="1173"/>
    <n v="337"/>
    <s v="English"/>
    <s v="USA"/>
    <n v="20000000"/>
    <x v="4"/>
    <n v="6.9"/>
    <n v="17567440"/>
  </r>
  <r>
    <s v="John Milius"/>
    <n v="166"/>
    <n v="129"/>
    <n v="37567440"/>
    <s v="Adventure|Fantasy"/>
    <x v="571"/>
    <s v="Conan the BarbarianÂ "/>
    <x v="791"/>
    <n v="337"/>
    <s v="English"/>
    <s v="USA"/>
    <n v="20000000"/>
    <x v="4"/>
    <n v="6.9"/>
    <n v="17567440"/>
  </r>
  <r>
    <s v="Lee Toland Krieger"/>
    <n v="214"/>
    <n v="112"/>
    <n v="42478175"/>
    <s v="Drama|Fantasy|Romance"/>
    <x v="3"/>
    <s v="The Age of AdalineÂ "/>
    <x v="1174"/>
    <n v="209"/>
    <s v="English"/>
    <s v="USA"/>
    <n v="25000000"/>
    <x v="1"/>
    <n v="7.2"/>
    <n v="17478175"/>
  </r>
  <r>
    <s v="Peter Hyams"/>
    <n v="62"/>
    <n v="99"/>
    <n v="44450000"/>
    <s v="Action|Crime|Sci-Fi|Thriller"/>
    <x v="572"/>
    <s v="TimecopÂ "/>
    <x v="1175"/>
    <n v="115"/>
    <s v="English"/>
    <s v="Canada"/>
    <n v="27000000"/>
    <x v="6"/>
    <n v="5.8"/>
    <n v="17450000"/>
  </r>
  <r>
    <s v="Barry Levinson"/>
    <n v="111"/>
    <n v="115"/>
    <n v="37442180"/>
    <s v="Comedy|Drama|Romance|Thriller"/>
    <x v="41"/>
    <s v="Man of the YearÂ "/>
    <x v="1176"/>
    <n v="236"/>
    <s v="English"/>
    <s v="USA"/>
    <n v="20000000"/>
    <x v="27"/>
    <n v="6.2"/>
    <n v="17442180"/>
  </r>
  <r>
    <s v="Lisa Cholodenko"/>
    <n v="323"/>
    <n v="106"/>
    <n v="20803237"/>
    <s v="Comedy|Drama"/>
    <x v="228"/>
    <s v="The Kids Are All RightÂ "/>
    <x v="1177"/>
    <n v="291"/>
    <s v="English"/>
    <s v="USA"/>
    <n v="3500000"/>
    <x v="21"/>
    <n v="7.1"/>
    <n v="17303237"/>
  </r>
  <r>
    <s v="Jay Chandrasekhar"/>
    <n v="100"/>
    <n v="100"/>
    <n v="18488314"/>
    <s v="Comedy|Crime|Mystery"/>
    <x v="573"/>
    <s v="Super TroopersÂ "/>
    <x v="1178"/>
    <n v="333"/>
    <s v="English"/>
    <s v="USA"/>
    <n v="1200000"/>
    <x v="24"/>
    <n v="7.1"/>
    <n v="17288314"/>
  </r>
  <r>
    <s v="Michael Tollin"/>
    <n v="74"/>
    <n v="109"/>
    <n v="52277485"/>
    <s v="Biography|Drama|Sport"/>
    <x v="192"/>
    <s v="RadioÂ "/>
    <x v="1179"/>
    <n v="196"/>
    <s v="English"/>
    <s v="USA"/>
    <n v="35000000"/>
    <x v="13"/>
    <n v="6.9"/>
    <n v="17277485"/>
  </r>
  <r>
    <s v="Bryan Singer"/>
    <n v="162"/>
    <n v="106"/>
    <n v="23272306"/>
    <s v="Crime|Drama|Mystery|Thriller"/>
    <x v="110"/>
    <s v="The Usual SuspectsÂ "/>
    <x v="1180"/>
    <n v="1182"/>
    <s v="English"/>
    <s v="USA"/>
    <n v="6000000"/>
    <x v="37"/>
    <n v="8.6"/>
    <n v="17272306"/>
  </r>
  <r>
    <s v="Neil LaBute"/>
    <n v="165"/>
    <n v="110"/>
    <n v="39263506"/>
    <s v="Crime|Drama|Thriller"/>
    <x v="332"/>
    <s v="Lakeview TerraceÂ "/>
    <x v="1181"/>
    <n v="135"/>
    <s v="English"/>
    <s v="USA"/>
    <n v="22000000"/>
    <x v="8"/>
    <n v="6.1"/>
    <n v="17263506"/>
  </r>
  <r>
    <s v="Michael Moore"/>
    <n v="215"/>
    <n v="120"/>
    <n v="21244913"/>
    <s v="Crime|Documentary|Drama"/>
    <x v="574"/>
    <s v="Bowling for ColumbineÂ "/>
    <x v="1182"/>
    <n v="888"/>
    <s v="English"/>
    <s v="Germany"/>
    <n v="4000000"/>
    <x v="19"/>
    <n v="8"/>
    <n v="17244913"/>
  </r>
  <r>
    <s v="Shawn Levy"/>
    <n v="147"/>
    <n v="93"/>
    <n v="82226474"/>
    <s v="Adventure|Comedy|Crime|Family|Mystery"/>
    <x v="454"/>
    <s v="The Pink PantherÂ "/>
    <x v="1183"/>
    <n v="424"/>
    <s v="English"/>
    <s v="USA"/>
    <n v="65000000"/>
    <x v="27"/>
    <n v="5.6"/>
    <n v="17226474"/>
  </r>
  <r>
    <s v="Ben Stiller"/>
    <n v="135"/>
    <n v="90"/>
    <n v="45162741"/>
    <s v="Comedy"/>
    <x v="575"/>
    <s v="ZoolanderÂ "/>
    <x v="1184"/>
    <n v="523"/>
    <s v="English"/>
    <s v="Germany"/>
    <n v="28000000"/>
    <x v="24"/>
    <n v="6.6"/>
    <n v="17162741"/>
  </r>
  <r>
    <s v="Bradley Parker"/>
    <n v="270"/>
    <n v="86"/>
    <n v="18112929"/>
    <s v="Horror|Mystery|Sci-Fi|Thriller"/>
    <x v="60"/>
    <s v="Chernobyl DiariesÂ "/>
    <x v="1185"/>
    <n v="271"/>
    <s v="English"/>
    <s v="USA"/>
    <n v="1000000"/>
    <x v="5"/>
    <n v="5"/>
    <n v="17112929"/>
  </r>
  <r>
    <s v="Adrienne Shelly"/>
    <n v="173"/>
    <n v="108"/>
    <n v="19067631"/>
    <s v="Comedy|Drama|Romance"/>
    <x v="576"/>
    <s v="WaitressÂ "/>
    <x v="1186"/>
    <n v="204"/>
    <s v="English"/>
    <s v="USA"/>
    <n v="2000000"/>
    <x v="35"/>
    <n v="7.1"/>
    <n v="17067631"/>
  </r>
  <r>
    <s v="Steven Spielberg"/>
    <n v="151"/>
    <n v="128"/>
    <n v="77032279"/>
    <s v="Comedy|Drama"/>
    <x v="17"/>
    <s v="The TerminalÂ "/>
    <x v="1187"/>
    <n v="596"/>
    <s v="English"/>
    <s v="USA"/>
    <n v="60000000"/>
    <x v="14"/>
    <n v="7.3"/>
    <n v="17032279"/>
  </r>
  <r>
    <s v="Cal Brunker"/>
    <n v="83"/>
    <n v="89"/>
    <n v="57011847"/>
    <s v="Adventure|Animation|Comedy|Family|Sci-Fi"/>
    <x v="283"/>
    <s v="Escape from Planet EarthÂ "/>
    <x v="1188"/>
    <n v="44"/>
    <s v="English"/>
    <s v="USA"/>
    <n v="40000000"/>
    <x v="10"/>
    <n v="5.9"/>
    <n v="17011847"/>
  </r>
  <r>
    <s v="Martin Campbell"/>
    <n v="400"/>
    <n v="144"/>
    <n v="167007184"/>
    <s v="Action|Adventure|Thriller"/>
    <x v="577"/>
    <s v="Casino RoyaleÂ "/>
    <x v="1189"/>
    <n v="2301"/>
    <s v="English"/>
    <s v="UK"/>
    <n v="150000000"/>
    <x v="27"/>
    <n v="8"/>
    <n v="17007184"/>
  </r>
  <r>
    <s v="Martin Campbell"/>
    <n v="400"/>
    <n v="144"/>
    <n v="167007184"/>
    <s v="Action|Adventure|Thriller"/>
    <x v="577"/>
    <s v="Casino RoyaleÂ "/>
    <x v="1190"/>
    <n v="2301"/>
    <s v="English"/>
    <s v="UK"/>
    <n v="150000000"/>
    <x v="27"/>
    <n v="8"/>
    <n v="17007184"/>
  </r>
  <r>
    <s v="Stephen Daldry"/>
    <n v="151"/>
    <n v="110"/>
    <n v="21994911"/>
    <s v="Drama|Music"/>
    <x v="466"/>
    <s v="Billy ElliotÂ "/>
    <x v="1191"/>
    <n v="433"/>
    <s v="English"/>
    <s v="UK"/>
    <n v="5000000"/>
    <x v="42"/>
    <n v="7.7"/>
    <n v="16994911"/>
  </r>
  <r>
    <s v="Joe Dante"/>
    <n v="161"/>
    <n v="91"/>
    <n v="17986000"/>
    <s v="Horror"/>
    <x v="542"/>
    <s v="The HowlingÂ "/>
    <x v="1192"/>
    <n v="195"/>
    <s v="English"/>
    <s v="USA"/>
    <n v="1000000"/>
    <x v="23"/>
    <n v="6.6"/>
    <n v="16986000"/>
  </r>
  <r>
    <s v="Phyllida Lloyd"/>
    <n v="331"/>
    <n v="105"/>
    <n v="29959436"/>
    <s v="Biography|Drama|History"/>
    <x v="157"/>
    <s v="The Iron LadyÂ "/>
    <x v="1193"/>
    <n v="350"/>
    <s v="English"/>
    <s v="UK"/>
    <n v="13000000"/>
    <x v="34"/>
    <n v="6.4"/>
    <n v="16959436"/>
  </r>
  <r>
    <s v="Denis Villeneuve"/>
    <n v="478"/>
    <n v="121"/>
    <n v="46875468"/>
    <s v="Action|Crime|Drama|Mystery|Thriller"/>
    <x v="578"/>
    <s v="SicarioÂ "/>
    <x v="1194"/>
    <n v="461"/>
    <s v="English"/>
    <s v="USA"/>
    <n v="30000000"/>
    <x v="1"/>
    <n v="7.6"/>
    <n v="16875468"/>
  </r>
  <r>
    <s v="Kevin Reynolds"/>
    <n v="122"/>
    <n v="107"/>
    <n v="36874745"/>
    <s v="Action|Adventure|Drama|Mystery"/>
    <x v="579"/>
    <s v="RisenÂ "/>
    <x v="1195"/>
    <n v="117"/>
    <s v="English"/>
    <s v="USA"/>
    <n v="20000000"/>
    <x v="9"/>
    <n v="6.3"/>
    <n v="16874745"/>
  </r>
  <r>
    <s v="Martin Scorsese"/>
    <n v="606"/>
    <n v="240"/>
    <n v="116866727"/>
    <s v="Biography|Comedy|Crime|Drama"/>
    <x v="2"/>
    <s v="The Wolf of Wall StreetÂ "/>
    <x v="1196"/>
    <n v="1138"/>
    <s v="English"/>
    <s v="USA"/>
    <n v="100000000"/>
    <x v="10"/>
    <n v="8.1999999999999993"/>
    <n v="16866727"/>
  </r>
  <r>
    <s v="George Tillman Jr."/>
    <n v="98"/>
    <n v="129"/>
    <n v="48814909"/>
    <s v="Biography|Drama"/>
    <x v="34"/>
    <s v="Men of HonorÂ "/>
    <x v="1197"/>
    <n v="224"/>
    <s v="English"/>
    <s v="USA"/>
    <n v="32000000"/>
    <x v="42"/>
    <n v="7.2"/>
    <n v="16814909"/>
  </r>
  <r>
    <s v="Kevin Greutert"/>
    <n v="156"/>
    <n v="92"/>
    <n v="27669413"/>
    <s v="Horror|Mystery"/>
    <x v="215"/>
    <s v="Saw VIÂ "/>
    <x v="1198"/>
    <n v="194"/>
    <s v="English"/>
    <s v="Canada"/>
    <n v="11000000"/>
    <x v="0"/>
    <n v="6"/>
    <n v="16669413"/>
  </r>
  <r>
    <s v="Jason Friedberg"/>
    <n v="122"/>
    <n v="82"/>
    <n v="36658108"/>
    <s v="Comedy"/>
    <x v="580"/>
    <s v="Vampires SuckÂ "/>
    <x v="1199"/>
    <n v="187"/>
    <s v="English"/>
    <s v="USA"/>
    <n v="20000000"/>
    <x v="21"/>
    <n v="3.5"/>
    <n v="16658108"/>
  </r>
  <r>
    <s v="Ridley Scott"/>
    <n v="200"/>
    <n v="152"/>
    <n v="108638745"/>
    <s v="Drama|History|War"/>
    <x v="581"/>
    <s v="Black Hawk DownÂ "/>
    <x v="1200"/>
    <n v="1103"/>
    <s v="English"/>
    <s v="USA"/>
    <n v="92000000"/>
    <x v="24"/>
    <n v="7.7"/>
    <n v="16638745"/>
  </r>
  <r>
    <s v="Anthony Minghella"/>
    <n v="198"/>
    <n v="154"/>
    <n v="95632614"/>
    <s v="Adventure|Drama|History|Romance|War"/>
    <x v="71"/>
    <s v="Cold MountainÂ "/>
    <x v="1201"/>
    <n v="674"/>
    <s v="English"/>
    <s v="USA"/>
    <n v="79000000"/>
    <x v="13"/>
    <n v="7.2"/>
    <n v="16632614"/>
  </r>
  <r>
    <s v="Bruce McCulloch"/>
    <n v="43"/>
    <n v="81"/>
    <n v="30628981"/>
    <s v="Comedy|Romance"/>
    <x v="139"/>
    <s v="SuperstarÂ "/>
    <x v="1202"/>
    <n v="160"/>
    <s v="English"/>
    <s v="USA"/>
    <n v="14000000"/>
    <x v="7"/>
    <n v="5"/>
    <n v="16628981"/>
  </r>
  <r>
    <s v="Stephen Daldry"/>
    <n v="174"/>
    <n v="114"/>
    <n v="41597830"/>
    <s v="Drama|Romance"/>
    <x v="157"/>
    <s v="The HoursÂ "/>
    <x v="1203"/>
    <n v="660"/>
    <s v="English"/>
    <s v="USA"/>
    <n v="25000000"/>
    <x v="19"/>
    <n v="7.6"/>
    <n v="16597830"/>
  </r>
  <r>
    <s v="Clare Kilner"/>
    <n v="103"/>
    <n v="90"/>
    <n v="31585300"/>
    <s v="Comedy|Romance"/>
    <x v="582"/>
    <s v="The Wedding DateÂ "/>
    <x v="1204"/>
    <n v="250"/>
    <s v="English"/>
    <s v="USA"/>
    <n v="15000000"/>
    <x v="18"/>
    <n v="6.1"/>
    <n v="16585300"/>
  </r>
  <r>
    <s v="Jason Zada"/>
    <n v="185"/>
    <n v="93"/>
    <n v="26583369"/>
    <s v="Horror|Mystery|Thriller"/>
    <x v="583"/>
    <s v="The ForestÂ "/>
    <x v="1205"/>
    <n v="127"/>
    <s v="English"/>
    <s v="USA"/>
    <n v="10000000"/>
    <x v="9"/>
    <n v="4.8"/>
    <n v="16583369"/>
  </r>
  <r>
    <s v="Christopher Nolan"/>
    <n v="274"/>
    <n v="113"/>
    <n v="25530884"/>
    <s v="Mystery|Thriller"/>
    <x v="584"/>
    <s v="MementoÂ "/>
    <x v="1206"/>
    <n v="2067"/>
    <s v="English"/>
    <s v="USA"/>
    <n v="9000000"/>
    <x v="42"/>
    <n v="8.5"/>
    <n v="16530884"/>
  </r>
  <r>
    <s v="M. Night Shyamalan"/>
    <n v="323"/>
    <n v="91"/>
    <n v="64505912"/>
    <s v="Sci-Fi|Thriller"/>
    <x v="546"/>
    <s v="The HappeningÂ "/>
    <x v="1207"/>
    <n v="1264"/>
    <s v="English"/>
    <s v="USA"/>
    <n v="48000000"/>
    <x v="8"/>
    <n v="5"/>
    <n v="16505912"/>
  </r>
  <r>
    <s v="Nat Faxon"/>
    <n v="276"/>
    <n v="103"/>
    <n v="21501098"/>
    <s v="Comedy|Drama"/>
    <x v="12"/>
    <s v="The Way Way BackÂ "/>
    <x v="1208"/>
    <n v="216"/>
    <s v="English"/>
    <s v="USA"/>
    <n v="5000000"/>
    <x v="10"/>
    <n v="7.4"/>
    <n v="16501098"/>
  </r>
  <r>
    <s v="John 'Bud' Cardos"/>
    <n v="95"/>
    <n v="97"/>
    <n v="17000000"/>
    <s v="Horror|Sci-Fi"/>
    <x v="585"/>
    <s v="Kingdom of the SpidersÂ "/>
    <x v="1209"/>
    <n v="84"/>
    <s v="English"/>
    <s v="USA"/>
    <n v="500000"/>
    <x v="3"/>
    <n v="5.9"/>
    <n v="16500000"/>
  </r>
  <r>
    <s v="James McTeigue"/>
    <n v="525"/>
    <n v="132"/>
    <n v="70496802"/>
    <s v="Action|Drama|Thriller"/>
    <x v="7"/>
    <s v="V for VendettaÂ "/>
    <x v="1210"/>
    <n v="2042"/>
    <s v="English"/>
    <s v="USA"/>
    <n v="54000000"/>
    <x v="18"/>
    <n v="8.1999999999999993"/>
    <n v="16496802"/>
  </r>
  <r>
    <s v="Tom McLoughlin"/>
    <n v="158"/>
    <n v="86"/>
    <n v="19472057"/>
    <s v="Horror|Thriller"/>
    <x v="568"/>
    <s v="Jason Lives: Friday the 13th Part VIÂ "/>
    <x v="1211"/>
    <n v="307"/>
    <s v="English"/>
    <s v="USA"/>
    <n v="3000000"/>
    <x v="36"/>
    <n v="5.9"/>
    <n v="16472057"/>
  </r>
  <r>
    <s v="Paul Greengrass"/>
    <n v="279"/>
    <n v="111"/>
    <n v="31471430"/>
    <s v="Drama|History|Thriller"/>
    <x v="586"/>
    <s v="United 93Â "/>
    <x v="1212"/>
    <n v="828"/>
    <s v="English"/>
    <s v="USA"/>
    <n v="15000000"/>
    <x v="27"/>
    <n v="7.6"/>
    <n v="16471430"/>
  </r>
  <r>
    <s v="Greg Coolidge"/>
    <n v="85"/>
    <n v="103"/>
    <n v="28435406"/>
    <s v="Comedy|Romance"/>
    <x v="587"/>
    <s v="Employee of the MonthÂ "/>
    <x v="1213"/>
    <n v="151"/>
    <s v="English"/>
    <s v="USA"/>
    <n v="12000000"/>
    <x v="27"/>
    <n v="5.5"/>
    <n v="16435406"/>
  </r>
  <r>
    <s v="John Carl Buechler"/>
    <n v="110"/>
    <n v="88"/>
    <n v="19170001"/>
    <s v="Horror"/>
    <x v="588"/>
    <s v="Friday the 13th Part VII: The New BloodÂ "/>
    <x v="1214"/>
    <n v="270"/>
    <s v="English"/>
    <s v="USA"/>
    <n v="2800000"/>
    <x v="41"/>
    <n v="5.3"/>
    <n v="16370001"/>
  </r>
  <r>
    <s v="Mark Brown"/>
    <n v="40"/>
    <n v="90"/>
    <n v="22235901"/>
    <s v="Comedy|Romance"/>
    <x v="367"/>
    <s v="Two Can Play That GameÂ "/>
    <x v="1215"/>
    <n v="31"/>
    <s v="English"/>
    <s v="USA"/>
    <n v="6000000"/>
    <x v="24"/>
    <n v="6.1"/>
    <n v="16235901"/>
  </r>
  <r>
    <s v="David Twohy"/>
    <n v="214"/>
    <n v="112"/>
    <n v="39235088"/>
    <s v="Horror|Sci-Fi"/>
    <x v="214"/>
    <s v="Pitch BlackÂ "/>
    <x v="1216"/>
    <n v="805"/>
    <s v="English"/>
    <s v="USA"/>
    <n v="23000000"/>
    <x v="42"/>
    <n v="7.1"/>
    <n v="16235088"/>
  </r>
  <r>
    <s v="John Erick Dowdle"/>
    <n v="196"/>
    <n v="93"/>
    <n v="21197315"/>
    <s v="Horror|Mystery|Thriller"/>
    <x v="589"/>
    <s v="As Above, So BelowÂ "/>
    <x v="1217"/>
    <n v="211"/>
    <s v="English"/>
    <s v="USA"/>
    <n v="5000000"/>
    <x v="12"/>
    <n v="6.1"/>
    <n v="16197315"/>
  </r>
  <r>
    <s v="David Raynr"/>
    <n v="24"/>
    <n v="113"/>
    <n v="19184015"/>
    <s v="Biography|Comedy|Documentary"/>
    <x v="590"/>
    <s v="Martin Lawrence Live: RunteldatÂ "/>
    <x v="1218"/>
    <n v="35"/>
    <s v="English"/>
    <s v="USA"/>
    <n v="3000000"/>
    <x v="19"/>
    <n v="5.4"/>
    <n v="16184015"/>
  </r>
  <r>
    <s v="Simon West"/>
    <n v="199"/>
    <n v="100"/>
    <n v="131144183"/>
    <s v="Action|Adventure|Fantasy|Thriller"/>
    <x v="168"/>
    <s v="Lara Croft: Tomb RaiderÂ "/>
    <x v="1219"/>
    <n v="824"/>
    <s v="English"/>
    <s v="USA"/>
    <n v="115000000"/>
    <x v="24"/>
    <n v="5.7"/>
    <n v="16144183"/>
  </r>
  <r>
    <s v="Ethan Maniquis"/>
    <n v="391"/>
    <n v="105"/>
    <n v="26589953"/>
    <s v="Action|Crime|Thriller"/>
    <x v="34"/>
    <s v="MacheteÂ "/>
    <x v="1220"/>
    <n v="392"/>
    <s v="English"/>
    <s v="USA"/>
    <n v="10500000"/>
    <x v="21"/>
    <n v="6.7"/>
    <n v="16089953"/>
  </r>
  <r>
    <s v="Brett Ratner"/>
    <n v="29"/>
    <n v="97"/>
    <n v="41067398"/>
    <s v="Action|Comedy|Crime|Thriller"/>
    <x v="591"/>
    <s v="Money TalksÂ "/>
    <x v="1221"/>
    <n v="41"/>
    <s v="English"/>
    <s v="USA"/>
    <n v="25000000"/>
    <x v="2"/>
    <n v="6.1"/>
    <n v="16067398"/>
  </r>
  <r>
    <s v="Todd Strauss-Schulson"/>
    <n v="161"/>
    <n v="90"/>
    <n v="35033759"/>
    <s v="Adventure|Comedy"/>
    <x v="592"/>
    <s v="A Very Harold &amp; Kumar 3D ChristmasÂ "/>
    <x v="1222"/>
    <n v="93"/>
    <s v="English"/>
    <s v="USA"/>
    <n v="19000000"/>
    <x v="34"/>
    <n v="6.3"/>
    <n v="16033759"/>
  </r>
  <r>
    <s v="Angela Robinson"/>
    <n v="117"/>
    <n v="101"/>
    <n v="66002004"/>
    <s v="Adventure|Comedy|Family|Fantasy|Romance|Sport"/>
    <x v="593"/>
    <s v="Herbie Fully LoadedÂ "/>
    <x v="1223"/>
    <n v="168"/>
    <s v="English"/>
    <s v="USA"/>
    <n v="50000000"/>
    <x v="18"/>
    <n v="4.7"/>
    <n v="16002004"/>
  </r>
  <r>
    <s v="Michael Anderson"/>
    <n v="112"/>
    <n v="119"/>
    <n v="25000000"/>
    <s v="Action|Adventure|Sci-Fi"/>
    <x v="594"/>
    <s v="Logan's RunÂ "/>
    <x v="1224"/>
    <n v="242"/>
    <s v="English"/>
    <s v="USA"/>
    <n v="9000000"/>
    <x v="46"/>
    <n v="6.8"/>
    <n v="16000000"/>
  </r>
  <r>
    <s v="Dennie Gordon"/>
    <n v="66"/>
    <n v="105"/>
    <n v="35990505"/>
    <s v="Comedy|Drama|Family|Romance"/>
    <x v="95"/>
    <s v="What a Girl WantsÂ "/>
    <x v="1225"/>
    <n v="194"/>
    <s v="English"/>
    <s v="USA"/>
    <n v="20000000"/>
    <x v="13"/>
    <n v="5.8"/>
    <n v="15990505"/>
  </r>
  <r>
    <s v="Danny Cannon"/>
    <n v="125"/>
    <n v="100"/>
    <n v="39989008"/>
    <s v="Horror|Mystery"/>
    <x v="50"/>
    <s v="I Still Know What You Did Last SummerÂ "/>
    <x v="1226"/>
    <n v="418"/>
    <s v="English"/>
    <s v="USA"/>
    <n v="24000000"/>
    <x v="40"/>
    <n v="4.5999999999999996"/>
    <n v="15989008"/>
  </r>
  <r>
    <s v="Ed Decter"/>
    <n v="49"/>
    <n v="92"/>
    <n v="28972187"/>
    <s v="Comedy"/>
    <x v="546"/>
    <s v="The New GuyÂ "/>
    <x v="1227"/>
    <n v="159"/>
    <s v="English"/>
    <s v="USA"/>
    <n v="13000000"/>
    <x v="19"/>
    <n v="5.9"/>
    <n v="15972187"/>
  </r>
  <r>
    <s v="Mark Neveldine"/>
    <n v="170"/>
    <n v="93"/>
    <n v="27829874"/>
    <s v="Action|Crime|Thriller"/>
    <x v="59"/>
    <s v="CrankÂ "/>
    <x v="1228"/>
    <n v="444"/>
    <s v="English"/>
    <s v="USA"/>
    <n v="12000000"/>
    <x v="27"/>
    <n v="7"/>
    <n v="15829874"/>
  </r>
  <r>
    <s v="Peter R. Hunt"/>
    <n v="143"/>
    <n v="142"/>
    <n v="22800000"/>
    <s v="Action|Adventure|Thriller"/>
    <x v="595"/>
    <s v="On Her Majesty's Secret ServiceÂ "/>
    <x v="1229"/>
    <n v="452"/>
    <s v="English"/>
    <s v="UK"/>
    <n v="7000000"/>
    <x v="47"/>
    <n v="6.8"/>
    <n v="15800000"/>
  </r>
  <r>
    <s v="David McNally"/>
    <n v="155"/>
    <n v="107"/>
    <n v="60786269"/>
    <s v="Comedy|Drama|Music|Romance"/>
    <x v="596"/>
    <s v="Coyote UglyÂ "/>
    <x v="1230"/>
    <n v="379"/>
    <s v="English"/>
    <s v="USA"/>
    <n v="45000000"/>
    <x v="42"/>
    <n v="5.6"/>
    <n v="15786269"/>
  </r>
  <r>
    <s v="Harold Cronk"/>
    <n v="29"/>
    <n v="120"/>
    <n v="20773070"/>
    <s v="Drama"/>
    <x v="597"/>
    <s v="God's Not Dead 2Â "/>
    <x v="1231"/>
    <n v="102"/>
    <s v="English"/>
    <s v="USA"/>
    <n v="5000000"/>
    <x v="9"/>
    <n v="3.4"/>
    <n v="15773070"/>
  </r>
  <r>
    <s v="Brett Ratner"/>
    <n v="121"/>
    <n v="125"/>
    <n v="75764085"/>
    <s v="Comedy|Drama|Fantasy|Romance"/>
    <x v="209"/>
    <s v="The Family ManÂ "/>
    <x v="1232"/>
    <n v="322"/>
    <s v="English"/>
    <s v="USA"/>
    <n v="60000000"/>
    <x v="42"/>
    <n v="6.7"/>
    <n v="15764085"/>
  </r>
  <r>
    <s v="Robert Duvall"/>
    <n v="95"/>
    <n v="134"/>
    <n v="20733485"/>
    <s v="Drama"/>
    <x v="598"/>
    <s v="The ApostleÂ "/>
    <x v="1233"/>
    <n v="157"/>
    <s v="English"/>
    <s v="USA"/>
    <n v="5000000"/>
    <x v="2"/>
    <n v="7.2"/>
    <n v="15733485"/>
  </r>
  <r>
    <s v="Xavier Gens"/>
    <n v="193"/>
    <n v="94"/>
    <n v="39687528"/>
    <s v="Action|Crime|Drama|Thriller"/>
    <x v="599"/>
    <s v="HitmanÂ "/>
    <x v="1234"/>
    <n v="376"/>
    <s v="English"/>
    <s v="France"/>
    <n v="24000000"/>
    <x v="35"/>
    <n v="6.3"/>
    <n v="15687528"/>
  </r>
  <r>
    <s v="Ridley Scott"/>
    <n v="63"/>
    <n v="125"/>
    <n v="45645204"/>
    <s v="Action|Crime|Thriller"/>
    <x v="600"/>
    <s v="Black RainÂ "/>
    <x v="1235"/>
    <n v="119"/>
    <s v="English"/>
    <s v="USA"/>
    <n v="30000000"/>
    <x v="26"/>
    <n v="6.6"/>
    <n v="15645204"/>
  </r>
  <r>
    <s v="Steven Soderbergh"/>
    <n v="436"/>
    <n v="106"/>
    <n v="75638743"/>
    <s v="Drama|Thriller"/>
    <x v="85"/>
    <s v="ContagionÂ "/>
    <x v="1236"/>
    <n v="411"/>
    <s v="English"/>
    <s v="USA"/>
    <n v="60000000"/>
    <x v="34"/>
    <n v="6.6"/>
    <n v="15638743"/>
  </r>
  <r>
    <s v="Edgar Wright"/>
    <n v="285"/>
    <n v="121"/>
    <n v="23618786"/>
    <s v="Action|Comedy|Mystery"/>
    <x v="601"/>
    <s v="Hot FuzzÂ "/>
    <x v="1237"/>
    <n v="687"/>
    <s v="English"/>
    <s v="UK"/>
    <n v="8000000"/>
    <x v="35"/>
    <n v="7.9"/>
    <n v="15618786"/>
  </r>
  <r>
    <s v="Francis Ford Coppola"/>
    <n v="60"/>
    <n v="114"/>
    <n v="25600000"/>
    <s v="Crime|Drama"/>
    <x v="57"/>
    <s v="The OutsidersÂ "/>
    <x v="1238"/>
    <n v="308"/>
    <s v="English"/>
    <s v="USA"/>
    <n v="10000000"/>
    <x v="15"/>
    <n v="7.2"/>
    <n v="15600000"/>
  </r>
  <r>
    <s v="Anton Corbijn"/>
    <n v="333"/>
    <n v="105"/>
    <n v="35596227"/>
    <s v="Crime|Drama|Thriller"/>
    <x v="602"/>
    <s v="The AmericanÂ "/>
    <x v="1239"/>
    <n v="463"/>
    <s v="English"/>
    <s v="USA"/>
    <n v="20000000"/>
    <x v="21"/>
    <n v="6.3"/>
    <n v="15596227"/>
  </r>
  <r>
    <s v="Richard LaGravenese"/>
    <n v="84"/>
    <n v="123"/>
    <n v="36581633"/>
    <s v="Biography|Crime|Drama"/>
    <x v="603"/>
    <s v="Freedom WritersÂ "/>
    <x v="1240"/>
    <n v="235"/>
    <s v="English"/>
    <s v="Germany"/>
    <n v="21000000"/>
    <x v="35"/>
    <n v="7.5"/>
    <n v="15581633"/>
  </r>
  <r>
    <s v="Jun Falkenstein"/>
    <n v="89"/>
    <n v="77"/>
    <n v="45542421"/>
    <s v="Animation|Comedy|Drama|Family|Musical"/>
    <x v="604"/>
    <s v="The Tigger MovieÂ "/>
    <x v="1241"/>
    <n v="53"/>
    <s v="English"/>
    <s v="USA"/>
    <n v="30000000"/>
    <x v="42"/>
    <n v="6.3"/>
    <n v="15542421"/>
  </r>
  <r>
    <s v="Steven Soderbergh"/>
    <n v="198"/>
    <n v="125"/>
    <n v="125531634"/>
    <s v="Crime|Thriller"/>
    <x v="145"/>
    <s v="Ocean's TwelveÂ "/>
    <x v="1242"/>
    <n v="627"/>
    <s v="English"/>
    <s v="USA"/>
    <n v="110000000"/>
    <x v="14"/>
    <n v="6.4"/>
    <n v="15531634"/>
  </r>
  <r>
    <s v="Michael Moore"/>
    <n v="263"/>
    <n v="123"/>
    <n v="24530513"/>
    <s v="Documentary|Drama"/>
    <x v="574"/>
    <s v="SickoÂ "/>
    <x v="1243"/>
    <n v="429"/>
    <s v="English"/>
    <s v="USA"/>
    <n v="9000000"/>
    <x v="35"/>
    <n v="8"/>
    <n v="15530513"/>
  </r>
  <r>
    <s v="John Lafia"/>
    <n v="59"/>
    <n v="72"/>
    <n v="28501605"/>
    <s v="Fantasy|Horror"/>
    <x v="605"/>
    <s v="Child's Play 2Â "/>
    <x v="1244"/>
    <n v="166"/>
    <s v="English"/>
    <s v="USA"/>
    <n v="13000000"/>
    <x v="17"/>
    <n v="5.7"/>
    <n v="15501605"/>
  </r>
  <r>
    <s v="Olatunde Osunsanmi"/>
    <n v="183"/>
    <n v="98"/>
    <n v="25464480"/>
    <s v="Mystery|Sci-Fi|Thriller"/>
    <x v="575"/>
    <s v="The Fourth KindÂ "/>
    <x v="1245"/>
    <n v="330"/>
    <s v="English"/>
    <s v="USA"/>
    <n v="10000000"/>
    <x v="0"/>
    <n v="5.9"/>
    <n v="15464480"/>
  </r>
  <r>
    <s v="Gregory Nava"/>
    <n v="37"/>
    <n v="127"/>
    <n v="35422828"/>
    <s v="Biography|Drama|Music"/>
    <x v="606"/>
    <s v="SelenaÂ "/>
    <x v="1246"/>
    <n v="155"/>
    <s v="English"/>
    <s v="USA"/>
    <n v="20000000"/>
    <x v="2"/>
    <n v="6.7"/>
    <n v="15422828"/>
  </r>
  <r>
    <s v="Mel Brooks"/>
    <n v="103"/>
    <n v="96"/>
    <n v="38119483"/>
    <s v="Adventure|Comedy|Sci-Fi"/>
    <x v="607"/>
    <s v="SpaceballsÂ "/>
    <x v="1247"/>
    <n v="273"/>
    <s v="English"/>
    <s v="USA"/>
    <n v="22700000"/>
    <x v="38"/>
    <n v="7.1"/>
    <n v="15419483"/>
  </r>
  <r>
    <s v="Woody Allen"/>
    <n v="415"/>
    <n v="98"/>
    <n v="33404871"/>
    <s v="Drama"/>
    <x v="608"/>
    <s v="Blue JasmineÂ "/>
    <x v="1248"/>
    <n v="384"/>
    <s v="English"/>
    <s v="USA"/>
    <n v="18000000"/>
    <x v="10"/>
    <n v="7.3"/>
    <n v="15404871"/>
  </r>
  <r>
    <s v="John Stainton"/>
    <n v="61"/>
    <n v="90"/>
    <n v="28399192"/>
    <s v="Action|Adventure|Comedy|Family"/>
    <x v="609"/>
    <s v="The Crocodile Hunter: Collision CourseÂ "/>
    <x v="1249"/>
    <n v="106"/>
    <s v="English"/>
    <s v="Australia"/>
    <n v="13000000"/>
    <x v="19"/>
    <n v="5.4"/>
    <n v="15399192"/>
  </r>
  <r>
    <s v="Robert Redford"/>
    <n v="96"/>
    <n v="170"/>
    <n v="75370763"/>
    <s v="Drama|Romance|Western"/>
    <x v="44"/>
    <s v="The Horse WhispererÂ "/>
    <x v="1250"/>
    <n v="263"/>
    <s v="English"/>
    <s v="USA"/>
    <n v="60000000"/>
    <x v="40"/>
    <n v="6.5"/>
    <n v="15370763"/>
  </r>
  <r>
    <s v="Harry Elfont"/>
    <n v="76"/>
    <n v="100"/>
    <n v="25339117"/>
    <s v="Comedy|Romance"/>
    <x v="158"/>
    <s v="Can't Hardly WaitÂ "/>
    <x v="1251"/>
    <n v="247"/>
    <s v="English"/>
    <s v="USA"/>
    <n v="10000000"/>
    <x v="40"/>
    <n v="6.5"/>
    <n v="15339117"/>
  </r>
  <r>
    <s v="Roger Spottiswoode"/>
    <n v="160"/>
    <n v="119"/>
    <n v="125332007"/>
    <s v="Action|Adventure|Thriller"/>
    <x v="610"/>
    <s v="Tomorrow Never DiesÂ "/>
    <x v="1252"/>
    <n v="328"/>
    <s v="English"/>
    <s v="UK"/>
    <n v="110000000"/>
    <x v="2"/>
    <n v="6.5"/>
    <n v="15332007"/>
  </r>
  <r>
    <s v="Brian Henson"/>
    <n v="75"/>
    <n v="89"/>
    <n v="27281507"/>
    <s v="Comedy|Drama|Family|Fantasy|Musical"/>
    <x v="611"/>
    <s v="The Muppet Christmas CarolÂ "/>
    <x v="1253"/>
    <n v="147"/>
    <s v="English"/>
    <s v="USA"/>
    <n v="12000000"/>
    <x v="31"/>
    <n v="7.7"/>
    <n v="15281507"/>
  </r>
  <r>
    <s v="Henry Selick"/>
    <n v="310"/>
    <n v="100"/>
    <n v="75280058"/>
    <s v="Animation|Family|Fantasy"/>
    <x v="612"/>
    <s v="CoralineÂ "/>
    <x v="1254"/>
    <n v="279"/>
    <s v="English"/>
    <s v="USA"/>
    <n v="60000000"/>
    <x v="0"/>
    <n v="7.7"/>
    <n v="15280058"/>
  </r>
  <r>
    <s v="Rick Rosenthal"/>
    <n v="151"/>
    <n v="94"/>
    <n v="30259652"/>
    <s v="Comedy|Horror|Thriller"/>
    <x v="172"/>
    <s v="Halloween: ResurrectionÂ "/>
    <x v="1255"/>
    <n v="614"/>
    <s v="English"/>
    <s v="USA"/>
    <n v="15000000"/>
    <x v="19"/>
    <n v="4.0999999999999996"/>
    <n v="15259652"/>
  </r>
  <r>
    <s v="Jennifer Yuh Nelson"/>
    <n v="284"/>
    <n v="90"/>
    <n v="165230261"/>
    <s v="Action|Adventure|Animation|Comedy|Family"/>
    <x v="168"/>
    <s v="Kung Fu Panda 2Â "/>
    <x v="1256"/>
    <n v="209"/>
    <s v="English"/>
    <s v="USA"/>
    <n v="150000000"/>
    <x v="34"/>
    <n v="7.3"/>
    <n v="15230261"/>
  </r>
  <r>
    <s v="Denzel Washington"/>
    <n v="112"/>
    <n v="126"/>
    <n v="30226144"/>
    <s v="Biography|Drama"/>
    <x v="231"/>
    <s v="The Great DebatersÂ "/>
    <x v="1257"/>
    <n v="118"/>
    <s v="English"/>
    <s v="USA"/>
    <n v="15000000"/>
    <x v="35"/>
    <n v="7.6"/>
    <n v="15226144"/>
  </r>
  <r>
    <s v="Paul Thomas Anderson"/>
    <n v="398"/>
    <n v="158"/>
    <n v="40218903"/>
    <s v="Drama"/>
    <x v="613"/>
    <s v="There Will Be BloodÂ "/>
    <x v="1258"/>
    <n v="1107"/>
    <s v="English"/>
    <s v="USA"/>
    <n v="25000000"/>
    <x v="35"/>
    <n v="8.1"/>
    <n v="15218903"/>
  </r>
  <r>
    <s v="Ryan Coogler"/>
    <n v="327"/>
    <n v="85"/>
    <n v="16097842"/>
    <s v="Biography|Drama|Romance"/>
    <x v="614"/>
    <s v="Fruitvale StationÂ "/>
    <x v="1259"/>
    <n v="168"/>
    <s v="English"/>
    <s v="USA"/>
    <n v="900000"/>
    <x v="10"/>
    <n v="7.5"/>
    <n v="15197842"/>
  </r>
  <r>
    <s v="Spike Lee"/>
    <n v="61"/>
    <n v="202"/>
    <n v="48169908"/>
    <s v="Biography|Drama|History|Romance"/>
    <x v="231"/>
    <s v="Malcolm XÂ "/>
    <x v="1260"/>
    <n v="156"/>
    <s v="English"/>
    <s v="USA"/>
    <n v="33000000"/>
    <x v="31"/>
    <n v="7.7"/>
    <n v="15169908"/>
  </r>
  <r>
    <s v="Thomas Carter"/>
    <n v="50"/>
    <n v="115"/>
    <n v="30127963"/>
    <s v="Drama|Family|Sport"/>
    <x v="615"/>
    <s v="When the Game Stands TallÂ "/>
    <x v="1261"/>
    <n v="64"/>
    <s v="English"/>
    <s v="USA"/>
    <n v="15000000"/>
    <x v="12"/>
    <n v="6.7"/>
    <n v="15127963"/>
  </r>
  <r>
    <s v="Sheldon Lettich"/>
    <n v="40"/>
    <n v="110"/>
    <n v="30102717"/>
    <s v="Action|Crime"/>
    <x v="616"/>
    <s v="Double ImpactÂ "/>
    <x v="1262"/>
    <n v="72"/>
    <s v="English"/>
    <s v="USA"/>
    <n v="15000000"/>
    <x v="44"/>
    <n v="5.5"/>
    <n v="15102717"/>
  </r>
  <r>
    <s v="Scott Hicks"/>
    <n v="171"/>
    <n v="104"/>
    <n v="43097652"/>
    <s v="Comedy|Drama|Romance"/>
    <x v="617"/>
    <s v="No ReservationsÂ "/>
    <x v="1263"/>
    <n v="128"/>
    <s v="English"/>
    <s v="USA"/>
    <n v="28000000"/>
    <x v="35"/>
    <n v="6.3"/>
    <n v="15097652"/>
  </r>
  <r>
    <s v="Jonathan Mostow"/>
    <n v="178"/>
    <n v="116"/>
    <n v="77086030"/>
    <s v="Action|War"/>
    <x v="254"/>
    <s v="U-571Â "/>
    <x v="1264"/>
    <n v="602"/>
    <s v="English"/>
    <s v="France"/>
    <n v="62000000"/>
    <x v="42"/>
    <n v="6.6"/>
    <n v="15086030"/>
  </r>
  <r>
    <s v="Walt Becker"/>
    <n v="96"/>
    <n v="94"/>
    <n v="21005329"/>
    <s v="Comedy|Romance"/>
    <x v="10"/>
    <s v="Van Wilder: Party LiaisonÂ "/>
    <x v="1265"/>
    <n v="258"/>
    <s v="English"/>
    <s v="Germany"/>
    <n v="6000000"/>
    <x v="19"/>
    <n v="6.4"/>
    <n v="15005329"/>
  </r>
  <r>
    <s v="Mark A.Z. DippÃ©"/>
    <n v="70"/>
    <n v="98"/>
    <n v="54967359"/>
    <s v="Action|Horror"/>
    <x v="345"/>
    <s v="SpawnÂ "/>
    <x v="1266"/>
    <n v="209"/>
    <s v="English"/>
    <s v="USA"/>
    <n v="40000000"/>
    <x v="2"/>
    <n v="5.2"/>
    <n v="14967359"/>
  </r>
  <r>
    <s v="Terence Young"/>
    <n v="184"/>
    <n v="110"/>
    <n v="16067035"/>
    <s v="Action|Adventure|Thriller"/>
    <x v="618"/>
    <s v="Dr. NoÂ "/>
    <x v="1267"/>
    <n v="389"/>
    <s v="English"/>
    <s v="UK"/>
    <n v="1100000"/>
    <x v="62"/>
    <n v="7.3"/>
    <n v="14967035"/>
  </r>
  <r>
    <s v="Denis Villeneuve"/>
    <n v="454"/>
    <n v="153"/>
    <n v="60962878"/>
    <s v="Crime|Drama|Mystery|Thriller"/>
    <x v="131"/>
    <s v="PrisonersÂ "/>
    <x v="1268"/>
    <n v="620"/>
    <s v="English"/>
    <s v="USA"/>
    <n v="46000000"/>
    <x v="10"/>
    <n v="8.1"/>
    <n v="14962878"/>
  </r>
  <r>
    <s v="Gabriele Muccino"/>
    <n v="202"/>
    <n v="123"/>
    <n v="69951824"/>
    <s v="Drama|Romance"/>
    <x v="27"/>
    <s v="Seven PoundsÂ "/>
    <x v="1269"/>
    <n v="599"/>
    <s v="English"/>
    <s v="USA"/>
    <n v="55000000"/>
    <x v="8"/>
    <n v="7.7"/>
    <n v="14951824"/>
  </r>
  <r>
    <s v="Brett Ratner"/>
    <n v="210"/>
    <n v="124"/>
    <n v="92930005"/>
    <s v="Crime|Drama|Thriller"/>
    <x v="71"/>
    <s v="Red DragonÂ "/>
    <x v="1270"/>
    <n v="764"/>
    <s v="English"/>
    <s v="Germany"/>
    <n v="78000000"/>
    <x v="19"/>
    <n v="7.2"/>
    <n v="14930005"/>
  </r>
  <r>
    <s v="Cathy Malkasian"/>
    <n v="38"/>
    <n v="85"/>
    <n v="39880476"/>
    <s v="Adventure|Animation|Comedy|Family|Fantasy"/>
    <x v="192"/>
    <s v="The Wild Thornberrys MovieÂ "/>
    <x v="1271"/>
    <n v="33"/>
    <s v="English"/>
    <s v="USA"/>
    <n v="25000000"/>
    <x v="19"/>
    <n v="5.2"/>
    <n v="14880476"/>
  </r>
  <r>
    <s v="Rob Reiner"/>
    <n v="185"/>
    <n v="98"/>
    <n v="30857814"/>
    <s v="Adventure|Family|Fantasy|Romance"/>
    <x v="543"/>
    <s v="The Princess BrideÂ "/>
    <x v="1272"/>
    <n v="718"/>
    <s v="English"/>
    <s v="USA"/>
    <n v="16000000"/>
    <x v="38"/>
    <n v="8.1"/>
    <n v="14857814"/>
  </r>
  <r>
    <s v="Albert Hughes"/>
    <n v="325"/>
    <n v="118"/>
    <n v="94822707"/>
    <s v="Action|Adventure|Drama|Thriller"/>
    <x v="231"/>
    <s v="The Book of EliÂ "/>
    <x v="1273"/>
    <n v="560"/>
    <s v="English"/>
    <s v="USA"/>
    <n v="80000000"/>
    <x v="21"/>
    <n v="6.9"/>
    <n v="14822707"/>
  </r>
  <r>
    <s v="Niki Caro"/>
    <n v="149"/>
    <n v="101"/>
    <n v="20772796"/>
    <s v="Drama|Family"/>
    <x v="619"/>
    <s v="Whale RiderÂ "/>
    <x v="1274"/>
    <n v="346"/>
    <s v="English"/>
    <s v="New Zealand"/>
    <n v="6000000"/>
    <x v="19"/>
    <n v="7.6"/>
    <n v="14772796"/>
  </r>
  <r>
    <s v="Melvin Van Peebles"/>
    <n v="38"/>
    <n v="97"/>
    <n v="15180000"/>
    <s v="Crime|Drama|Thriller"/>
    <x v="312"/>
    <s v="Sweet Sweetback's Baadasssss SongÂ "/>
    <x v="1275"/>
    <n v="50"/>
    <s v="English"/>
    <s v="USA"/>
    <n v="500000"/>
    <x v="52"/>
    <n v="5.5"/>
    <n v="14680000"/>
  </r>
  <r>
    <s v="Baltasar KormÃ¡kur"/>
    <n v="265"/>
    <n v="109"/>
    <n v="75573300"/>
    <s v="Action|Comedy|Crime|Drama|Thriller"/>
    <x v="231"/>
    <s v="2 GunsÂ "/>
    <x v="1276"/>
    <n v="172"/>
    <s v="English"/>
    <s v="USA"/>
    <n v="61000000"/>
    <x v="10"/>
    <n v="6.7"/>
    <n v="14573300"/>
  </r>
  <r>
    <s v="Kenneth Branagh"/>
    <n v="41"/>
    <n v="111"/>
    <n v="22551000"/>
    <s v="Comedy|Drama|Romance"/>
    <x v="124"/>
    <s v="Much Ado About NothingÂ "/>
    <x v="1277"/>
    <n v="165"/>
    <s v="English"/>
    <s v="UK"/>
    <n v="8000000"/>
    <x v="11"/>
    <n v="7.4"/>
    <n v="14551000"/>
  </r>
  <r>
    <s v="Shawn Levy"/>
    <n v="156"/>
    <n v="103"/>
    <n v="34290142"/>
    <s v="Comedy|Drama"/>
    <x v="216"/>
    <s v="This Is Where I Leave YouÂ "/>
    <x v="1278"/>
    <n v="145"/>
    <s v="English"/>
    <s v="USA"/>
    <n v="19800000"/>
    <x v="12"/>
    <n v="6.6"/>
    <n v="14490142"/>
  </r>
  <r>
    <s v="Walt Becker"/>
    <n v="124"/>
    <n v="88"/>
    <n v="49474048"/>
    <s v="Comedy|Family"/>
    <x v="41"/>
    <s v="Old DogsÂ "/>
    <x v="1279"/>
    <n v="120"/>
    <s v="English"/>
    <s v="USA"/>
    <n v="35000000"/>
    <x v="0"/>
    <n v="5.4"/>
    <n v="14474048"/>
  </r>
  <r>
    <s v="Maurice Joyce"/>
    <n v="28"/>
    <n v="77"/>
    <n v="19421271"/>
    <s v="Animation|Comedy|Family"/>
    <x v="540"/>
    <s v="Doug's 1st MovieÂ "/>
    <x v="1280"/>
    <n v="18"/>
    <s v="English"/>
    <s v="USA"/>
    <n v="5000000"/>
    <x v="7"/>
    <n v="5"/>
    <n v="14421271"/>
  </r>
  <r>
    <s v="John Eng"/>
    <n v="45"/>
    <n v="80"/>
    <n v="39399750"/>
    <s v="Adventure|Animation|Comedy|Family|Fantasy|Musical"/>
    <x v="200"/>
    <s v="Rugrats Go WildÂ "/>
    <x v="1281"/>
    <n v="35"/>
    <s v="English"/>
    <s v="USA"/>
    <n v="25000000"/>
    <x v="13"/>
    <n v="5.6"/>
    <n v="14399750"/>
  </r>
  <r>
    <s v="Richard Curtis"/>
    <n v="218"/>
    <n v="129"/>
    <n v="59365105"/>
    <s v="Comedy|Drama|Romance"/>
    <x v="95"/>
    <s v="Love ActuallyÂ "/>
    <x v="1282"/>
    <n v="1004"/>
    <s v="English"/>
    <s v="UK"/>
    <n v="45000000"/>
    <x v="13"/>
    <n v="7.7"/>
    <n v="14365105"/>
  </r>
  <r>
    <s v="Sara Sugarman"/>
    <n v="74"/>
    <n v="89"/>
    <n v="29302097"/>
    <s v="Comedy|Family|Music|Romance"/>
    <x v="596"/>
    <s v="Confessions of a Teenage Drama QueenÂ "/>
    <x v="1283"/>
    <n v="105"/>
    <s v="English"/>
    <s v="Germany"/>
    <n v="15000000"/>
    <x v="14"/>
    <n v="4.5999999999999996"/>
    <n v="14302097"/>
  </r>
  <r>
    <s v="George Jackson"/>
    <n v="12"/>
    <n v="94"/>
    <n v="19281235"/>
    <s v="Comedy|Drama|Music|Romance"/>
    <x v="620"/>
    <s v="House Party 2Â "/>
    <x v="1284"/>
    <n v="11"/>
    <s v="English"/>
    <s v="USA"/>
    <n v="5000000"/>
    <x v="44"/>
    <n v="5.0999999999999996"/>
    <n v="14281235"/>
  </r>
  <r>
    <s v="Steve Pink"/>
    <n v="265"/>
    <n v="101"/>
    <n v="50213619"/>
    <s v="Comedy|Sci-Fi"/>
    <x v="621"/>
    <s v="Hot Tub Time MachineÂ "/>
    <x v="1285"/>
    <n v="243"/>
    <s v="English"/>
    <s v="USA"/>
    <n v="36000000"/>
    <x v="21"/>
    <n v="6.4"/>
    <n v="14213619"/>
  </r>
  <r>
    <s v="Craig Brewer"/>
    <n v="159"/>
    <n v="116"/>
    <n v="22201636"/>
    <s v="Crime|Drama|Music"/>
    <x v="622"/>
    <s v="Hustle &amp; FlowÂ "/>
    <x v="1286"/>
    <n v="206"/>
    <s v="English"/>
    <s v="USA"/>
    <n v="8000000"/>
    <x v="18"/>
    <n v="7.4"/>
    <n v="14201636"/>
  </r>
  <r>
    <s v="Stephen Hopkins"/>
    <n v="88"/>
    <n v="89"/>
    <n v="22168359"/>
    <s v="Fantasy|Horror|Romance|Thriller"/>
    <x v="623"/>
    <s v="A Nightmare on Elm Street 5: The Dream ChildÂ "/>
    <x v="1287"/>
    <n v="227"/>
    <s v="English"/>
    <s v="USA"/>
    <n v="8000000"/>
    <x v="26"/>
    <n v="5.0999999999999996"/>
    <n v="14168359"/>
  </r>
  <r>
    <s v="Scott Stewart"/>
    <n v="226"/>
    <n v="100"/>
    <n v="40168080"/>
    <s v="Action|Fantasy|Horror"/>
    <x v="255"/>
    <s v="LegionÂ "/>
    <x v="1288"/>
    <n v="315"/>
    <s v="English"/>
    <s v="USA"/>
    <n v="26000000"/>
    <x v="21"/>
    <n v="5.2"/>
    <n v="14168080"/>
  </r>
  <r>
    <s v="Jonathan Mostow"/>
    <n v="72"/>
    <n v="93"/>
    <n v="50129186"/>
    <s v="Action|Crime|Drama|Mystery|Thriller"/>
    <x v="624"/>
    <s v="BreakdownÂ "/>
    <x v="1289"/>
    <n v="218"/>
    <s v="English"/>
    <s v="USA"/>
    <n v="36000000"/>
    <x v="2"/>
    <n v="6.9"/>
    <n v="14129186"/>
  </r>
  <r>
    <s v="Michel Gondry"/>
    <n v="273"/>
    <n v="108"/>
    <n v="34126138"/>
    <s v="Drama|Fantasy|Romance|Sci-Fi"/>
    <x v="224"/>
    <s v="Eternal Sunshine of the Spotless MindÂ "/>
    <x v="1290"/>
    <n v="1514"/>
    <s v="English"/>
    <s v="USA"/>
    <n v="20000000"/>
    <x v="14"/>
    <n v="8.3000000000000007"/>
    <n v="14126138"/>
  </r>
  <r>
    <s v="Nicholas Hytner"/>
    <n v="65"/>
    <n v="111"/>
    <n v="29106737"/>
    <s v="Comedy|Drama|Romance"/>
    <x v="539"/>
    <s v="The Object of My AffectionÂ "/>
    <x v="1291"/>
    <n v="132"/>
    <s v="English"/>
    <s v="USA"/>
    <n v="15000000"/>
    <x v="40"/>
    <n v="6"/>
    <n v="14106737"/>
  </r>
  <r>
    <s v="William Brent Bell"/>
    <n v="112"/>
    <n v="75"/>
    <n v="23078294"/>
    <s v="Horror|Thriller"/>
    <x v="116"/>
    <s v="Stay AliveÂ "/>
    <x v="1060"/>
    <n v="281"/>
    <s v="English"/>
    <s v="USA"/>
    <n v="9000000"/>
    <x v="27"/>
    <n v="5.0999999999999996"/>
    <n v="14078294"/>
  </r>
  <r>
    <s v="Lee Tamahori"/>
    <n v="133"/>
    <n v="104"/>
    <n v="74058698"/>
    <s v="Crime|Drama|Thriller"/>
    <x v="37"/>
    <s v="Along Came a SpiderÂ "/>
    <x v="1292"/>
    <n v="317"/>
    <s v="English"/>
    <s v="USA"/>
    <n v="60000000"/>
    <x v="24"/>
    <n v="6.3"/>
    <n v="14058698"/>
  </r>
  <r>
    <s v="Kirk Wong"/>
    <n v="57"/>
    <n v="91"/>
    <n v="27052167"/>
    <s v="Action|Comedy|Crime|Thriller"/>
    <x v="384"/>
    <s v="The Big HitÂ "/>
    <x v="1293"/>
    <n v="168"/>
    <s v="English"/>
    <s v="USA"/>
    <n v="13000000"/>
    <x v="40"/>
    <n v="6.1"/>
    <n v="14052167"/>
  </r>
  <r>
    <s v="Renny Harlin"/>
    <n v="74"/>
    <n v="124"/>
    <n v="84049211"/>
    <s v="Action|Adventure|Thriller"/>
    <x v="106"/>
    <s v="CliffhangerÂ "/>
    <x v="1294"/>
    <n v="172"/>
    <s v="English"/>
    <s v="USA"/>
    <n v="70000000"/>
    <x v="11"/>
    <n v="6.4"/>
    <n v="14049211"/>
  </r>
  <r>
    <s v="Mikael HÃ¥fstrÃ¶m"/>
    <n v="116"/>
    <n v="112"/>
    <n v="36020063"/>
    <s v="Drama|Thriller"/>
    <x v="625"/>
    <s v="DerailedÂ "/>
    <x v="1295"/>
    <n v="375"/>
    <s v="English"/>
    <s v="USA"/>
    <n v="22000000"/>
    <x v="18"/>
    <n v="6.6"/>
    <n v="14020063"/>
  </r>
  <r>
    <s v="Ken Kwapis"/>
    <n v="88"/>
    <n v="119"/>
    <n v="39008741"/>
    <s v="Comedy|Drama|Family|Romance"/>
    <x v="257"/>
    <s v="The Sisterhood of the Traveling PantsÂ "/>
    <x v="1296"/>
    <n v="223"/>
    <s v="English"/>
    <s v="USA"/>
    <n v="25000000"/>
    <x v="18"/>
    <n v="6.6"/>
    <n v="14008741"/>
  </r>
  <r>
    <s v="Jodie Foster"/>
    <n v="268"/>
    <n v="98"/>
    <n v="41008532"/>
    <s v="Crime|Drama|Thriller"/>
    <x v="55"/>
    <s v="Money MonsterÂ "/>
    <x v="1297"/>
    <n v="103"/>
    <s v="English"/>
    <s v="USA"/>
    <n v="27000000"/>
    <x v="9"/>
    <n v="6.7"/>
    <n v="14008532"/>
  </r>
  <r>
    <s v="Gregory Hoblit"/>
    <n v="168"/>
    <n v="118"/>
    <n v="44983704"/>
    <s v="Crime|Drama|Mystery|Sci-Fi|Thriller"/>
    <x v="255"/>
    <s v="FrequencyÂ "/>
    <x v="1298"/>
    <n v="510"/>
    <s v="English"/>
    <s v="USA"/>
    <n v="31000000"/>
    <x v="42"/>
    <n v="7.3"/>
    <n v="13983704"/>
  </r>
  <r>
    <s v="Joe Dante"/>
    <n v="100"/>
    <n v="108"/>
    <n v="53955614"/>
    <s v="Action|Adventure|Comedy|Family|Sci-Fi"/>
    <x v="244"/>
    <s v="Small SoldiersÂ "/>
    <x v="1299"/>
    <n v="139"/>
    <s v="English"/>
    <s v="USA"/>
    <n v="40000000"/>
    <x v="40"/>
    <n v="6.1"/>
    <n v="13955614"/>
  </r>
  <r>
    <s v="Gary David Goldberg"/>
    <n v="120"/>
    <n v="98"/>
    <n v="43894863"/>
    <s v="Comedy|Romance"/>
    <x v="185"/>
    <s v="Must Love DogsÂ "/>
    <x v="1300"/>
    <n v="262"/>
    <s v="English"/>
    <s v="USA"/>
    <n v="30000000"/>
    <x v="18"/>
    <n v="5.9"/>
    <n v="13894863"/>
  </r>
  <r>
    <s v="Steven Spielberg"/>
    <n v="388"/>
    <n v="146"/>
    <n v="79883359"/>
    <s v="Drama|War"/>
    <x v="626"/>
    <s v="War HorseÂ "/>
    <x v="1301"/>
    <n v="488"/>
    <s v="English"/>
    <s v="USA"/>
    <n v="66000000"/>
    <x v="34"/>
    <n v="7.2"/>
    <n v="13883359"/>
  </r>
  <r>
    <s v="Julie Taymor"/>
    <n v="128"/>
    <n v="123"/>
    <n v="25776062"/>
    <s v="Biography|Drama|Romance"/>
    <x v="550"/>
    <s v="FridaÂ "/>
    <x v="1302"/>
    <n v="271"/>
    <s v="English"/>
    <s v="USA"/>
    <n v="12000000"/>
    <x v="19"/>
    <n v="7.4"/>
    <n v="13776062"/>
  </r>
  <r>
    <s v="Stuart Baird"/>
    <n v="60"/>
    <n v="133"/>
    <n v="68750000"/>
    <s v="Action|Adventure|Thriller"/>
    <x v="210"/>
    <s v="Executive DecisionÂ "/>
    <x v="1303"/>
    <n v="144"/>
    <s v="English"/>
    <s v="USA"/>
    <n v="55000000"/>
    <x v="22"/>
    <n v="6.4"/>
    <n v="13750000"/>
  </r>
  <r>
    <s v="Frank Oz"/>
    <n v="63"/>
    <n v="102"/>
    <n v="38747385"/>
    <s v="Comedy|Horror|Musical|Sci-Fi"/>
    <x v="64"/>
    <s v="Little Shop of HorrorsÂ "/>
    <x v="1304"/>
    <n v="165"/>
    <s v="English"/>
    <s v="USA"/>
    <n v="25000000"/>
    <x v="36"/>
    <n v="6.9"/>
    <n v="13747385"/>
  </r>
  <r>
    <s v="Joe Roth"/>
    <n v="105"/>
    <n v="99"/>
    <n v="73701902"/>
    <s v="Comedy|Family"/>
    <x v="172"/>
    <s v="Christmas with the KranksÂ "/>
    <x v="1305"/>
    <n v="209"/>
    <s v="English"/>
    <s v="USA"/>
    <n v="60000000"/>
    <x v="14"/>
    <n v="5.2"/>
    <n v="13701902"/>
  </r>
  <r>
    <s v="Chuck Sheetz"/>
    <n v="44"/>
    <n v="82"/>
    <n v="36696761"/>
    <s v="Animation|Comedy|Family|Mystery|Sci-Fi"/>
    <x v="580"/>
    <s v="Recess: School's OutÂ "/>
    <x v="1306"/>
    <n v="38"/>
    <s v="English"/>
    <s v="USA"/>
    <n v="23000000"/>
    <x v="24"/>
    <n v="6.5"/>
    <n v="13696761"/>
  </r>
  <r>
    <s v="Andy Fickman"/>
    <n v="91"/>
    <n v="105"/>
    <n v="33687630"/>
    <s v="Comedy|Romance"/>
    <x v="75"/>
    <s v="She's the ManÂ "/>
    <x v="1307"/>
    <n v="261"/>
    <s v="English"/>
    <s v="USA"/>
    <n v="20000000"/>
    <x v="27"/>
    <n v="6.4"/>
    <n v="13687630"/>
  </r>
  <r>
    <s v="Richard Glatzer"/>
    <n v="309"/>
    <n v="101"/>
    <n v="18656400"/>
    <s v="Drama"/>
    <x v="66"/>
    <s v="Still AliceÂ "/>
    <x v="1308"/>
    <n v="195"/>
    <s v="English"/>
    <s v="USA"/>
    <n v="5000000"/>
    <x v="12"/>
    <n v="7.5"/>
    <n v="13656400"/>
  </r>
  <r>
    <s v="Renny Harlin"/>
    <n v="199"/>
    <n v="105"/>
    <n v="73648142"/>
    <s v="Action|Sci-Fi|Thriller"/>
    <x v="627"/>
    <s v="Deep Blue SeaÂ "/>
    <x v="1309"/>
    <n v="643"/>
    <s v="English"/>
    <s v="USA"/>
    <n v="60000000"/>
    <x v="7"/>
    <n v="5.8"/>
    <n v="13648142"/>
  </r>
  <r>
    <s v="Juan Carlos Fresnadillo"/>
    <n v="274"/>
    <n v="100"/>
    <n v="28637507"/>
    <s v="Drama|Horror|Sci-Fi"/>
    <x v="256"/>
    <s v="28 Weeks LaterÂ "/>
    <x v="1310"/>
    <n v="713"/>
    <s v="English"/>
    <s v="UK"/>
    <n v="15000000"/>
    <x v="35"/>
    <n v="7"/>
    <n v="13637507"/>
  </r>
  <r>
    <s v="Clive Barker"/>
    <n v="203"/>
    <n v="86"/>
    <n v="14564027"/>
    <s v="Fantasy|Horror"/>
    <x v="628"/>
    <s v="HellraiserÂ "/>
    <x v="1311"/>
    <n v="335"/>
    <s v="English"/>
    <s v="UK"/>
    <n v="1000000"/>
    <x v="38"/>
    <n v="7"/>
    <n v="13564027"/>
  </r>
  <r>
    <s v="Jonathan Liebesman"/>
    <n v="355"/>
    <n v="116"/>
    <n v="83552429"/>
    <s v="Action|Sci-Fi"/>
    <x v="223"/>
    <s v="Battle Los AngelesÂ "/>
    <x v="1312"/>
    <n v="800"/>
    <s v="English"/>
    <s v="USA"/>
    <n v="70000000"/>
    <x v="34"/>
    <n v="5.8"/>
    <n v="13552429"/>
  </r>
  <r>
    <s v="Bronwen Hughes"/>
    <n v="25"/>
    <n v="100"/>
    <n v="26539321"/>
    <s v="Comedy|Drama|Family"/>
    <x v="629"/>
    <s v="Harriet the SpyÂ "/>
    <x v="1313"/>
    <n v="42"/>
    <s v="English"/>
    <s v="USA"/>
    <n v="13000000"/>
    <x v="22"/>
    <n v="5.9"/>
    <n v="13539321"/>
  </r>
  <r>
    <s v="John Singleton"/>
    <n v="12"/>
    <n v="109"/>
    <n v="27515786"/>
    <s v="Drama|Romance"/>
    <x v="630"/>
    <s v="Poetic JusticeÂ "/>
    <x v="1314"/>
    <n v="31"/>
    <s v="English"/>
    <s v="USA"/>
    <n v="14000000"/>
    <x v="11"/>
    <n v="5.9"/>
    <n v="13515786"/>
  </r>
  <r>
    <s v="Adam Marcus"/>
    <n v="112"/>
    <n v="91"/>
    <n v="15935068"/>
    <s v="Fantasy|Horror|Thriller"/>
    <x v="588"/>
    <s v="Jason Goes to Hell: The Final FridayÂ "/>
    <x v="1315"/>
    <n v="317"/>
    <s v="English"/>
    <s v="USA"/>
    <n v="2500000"/>
    <x v="11"/>
    <n v="4.3"/>
    <n v="13435068"/>
  </r>
  <r>
    <s v="John Patrick Shanley"/>
    <n v="293"/>
    <n v="104"/>
    <n v="33422556"/>
    <s v="Drama|Mystery"/>
    <x v="71"/>
    <s v="DoubtÂ "/>
    <x v="1316"/>
    <n v="321"/>
    <s v="English"/>
    <s v="USA"/>
    <n v="20000000"/>
    <x v="8"/>
    <n v="7.5"/>
    <n v="13422556"/>
  </r>
  <r>
    <s v="Tim Burton"/>
    <n v="267"/>
    <n v="77"/>
    <n v="53337608"/>
    <s v="Animation|Drama|Family|Fantasy|Musical|Romance"/>
    <x v="36"/>
    <s v="Corpse BrideÂ "/>
    <x v="1317"/>
    <n v="467"/>
    <s v="English"/>
    <s v="USA"/>
    <n v="40000000"/>
    <x v="18"/>
    <n v="7.4"/>
    <n v="13337608"/>
  </r>
  <r>
    <s v="John Fortenberry"/>
    <n v="63"/>
    <n v="82"/>
    <n v="30324946"/>
    <s v="Comedy|Music|Romance"/>
    <x v="139"/>
    <s v="A Night at the RoxburyÂ "/>
    <x v="1318"/>
    <n v="239"/>
    <s v="English"/>
    <s v="USA"/>
    <n v="17000000"/>
    <x v="40"/>
    <n v="6.2"/>
    <n v="13324946"/>
  </r>
  <r>
    <s v="Michael Tiddes"/>
    <n v="69"/>
    <n v="86"/>
    <n v="17314483"/>
    <s v="Comedy|Fantasy"/>
    <x v="631"/>
    <s v="A Haunted House 2Â "/>
    <x v="1319"/>
    <n v="48"/>
    <s v="English"/>
    <s v="USA"/>
    <n v="4000000"/>
    <x v="12"/>
    <n v="4.7"/>
    <n v="13314483"/>
  </r>
  <r>
    <s v="Chris Rock"/>
    <n v="161"/>
    <n v="102"/>
    <n v="25277561"/>
    <s v="Comedy|Romance"/>
    <x v="393"/>
    <s v="Top FiveÂ "/>
    <x v="1320"/>
    <n v="93"/>
    <s v="English"/>
    <s v="USA"/>
    <n v="12000000"/>
    <x v="12"/>
    <n v="6.5"/>
    <n v="13277561"/>
  </r>
  <r>
    <s v="Seth MacFarlane"/>
    <n v="280"/>
    <n v="125"/>
    <n v="81257500"/>
    <s v="Comedy"/>
    <x v="97"/>
    <s v="Ted 2Â "/>
    <x v="1321"/>
    <n v="229"/>
    <s v="English"/>
    <s v="USA"/>
    <n v="68000000"/>
    <x v="1"/>
    <n v="6.4"/>
    <n v="13257500"/>
  </r>
  <r>
    <s v="Craig R. Baxley"/>
    <n v="35"/>
    <n v="96"/>
    <n v="20257000"/>
    <s v="Action|Comedy|Crime|Thriller"/>
    <x v="420"/>
    <s v="Action JacksonÂ "/>
    <x v="1322"/>
    <n v="65"/>
    <s v="English"/>
    <s v="USA"/>
    <n v="7000000"/>
    <x v="41"/>
    <n v="5.2"/>
    <n v="13257000"/>
  </r>
  <r>
    <s v="Dan Cutforth"/>
    <n v="68"/>
    <n v="93"/>
    <n v="25240988"/>
    <s v="Documentary|Music"/>
    <x v="632"/>
    <s v="Katy Perry: Part of MeÂ "/>
    <x v="1323"/>
    <n v="50"/>
    <s v="English"/>
    <s v="USA"/>
    <n v="12000000"/>
    <x v="5"/>
    <n v="5.9"/>
    <n v="13240988"/>
  </r>
  <r>
    <s v="Malcolm D. Lee"/>
    <n v="81"/>
    <n v="86"/>
    <n v="38230435"/>
    <s v="Action|Comedy"/>
    <x v="633"/>
    <s v="Undercover BrotherÂ "/>
    <x v="1324"/>
    <n v="179"/>
    <s v="English"/>
    <s v="USA"/>
    <n v="25000000"/>
    <x v="19"/>
    <n v="5.8"/>
    <n v="13230435"/>
  </r>
  <r>
    <s v="Mark Waters"/>
    <n v="189"/>
    <n v="94"/>
    <n v="68218041"/>
    <s v="Comedy|Family|Fantasy"/>
    <x v="405"/>
    <s v="Mr. Popper's PenguinsÂ "/>
    <x v="1325"/>
    <n v="108"/>
    <s v="English"/>
    <s v="USA"/>
    <n v="55000000"/>
    <x v="34"/>
    <n v="6"/>
    <n v="13218041"/>
  </r>
  <r>
    <s v="Ben Stiller"/>
    <n v="72"/>
    <n v="96"/>
    <n v="60154431"/>
    <s v="Comedy|Drama|Thriller"/>
    <x v="6"/>
    <s v="The Cable GuyÂ "/>
    <x v="1326"/>
    <n v="345"/>
    <s v="English"/>
    <s v="USA"/>
    <n v="47000000"/>
    <x v="22"/>
    <n v="6"/>
    <n v="13154431"/>
  </r>
  <r>
    <s v="Rob McKittrick"/>
    <n v="91"/>
    <n v="94"/>
    <n v="16101109"/>
    <s v="Comedy"/>
    <x v="10"/>
    <s v="Waiting...Â "/>
    <x v="1327"/>
    <n v="236"/>
    <s v="English"/>
    <s v="USA"/>
    <n v="3000000"/>
    <x v="18"/>
    <n v="6.8"/>
    <n v="13101109"/>
  </r>
  <r>
    <s v="Christopher Nolan"/>
    <n v="341"/>
    <n v="130"/>
    <n v="53082743"/>
    <s v="Drama|Mystery|Sci-Fi|Thriller"/>
    <x v="8"/>
    <s v="The PrestigeÂ "/>
    <x v="1328"/>
    <n v="1100"/>
    <s v="English"/>
    <s v="USA"/>
    <n v="40000000"/>
    <x v="27"/>
    <n v="8.5"/>
    <n v="13082743"/>
  </r>
  <r>
    <s v="David E. Talbert"/>
    <n v="52"/>
    <n v="96"/>
    <n v="21564616"/>
    <s v="Comedy"/>
    <x v="171"/>
    <s v="Baggage ClaimÂ "/>
    <x v="1329"/>
    <n v="41"/>
    <s v="English"/>
    <s v="USA"/>
    <n v="8500000"/>
    <x v="10"/>
    <n v="5"/>
    <n v="13064616"/>
  </r>
  <r>
    <s v="Rowdy Herrington"/>
    <n v="83"/>
    <n v="114"/>
    <n v="30050028"/>
    <s v="Action|Thriller"/>
    <x v="634"/>
    <s v="Road HouseÂ "/>
    <x v="1330"/>
    <n v="201"/>
    <s v="English"/>
    <s v="USA"/>
    <n v="17000000"/>
    <x v="26"/>
    <n v="6.5"/>
    <n v="13050028"/>
  </r>
  <r>
    <s v="George Armitage"/>
    <n v="111"/>
    <n v="107"/>
    <n v="28014536"/>
    <s v="Action|Comedy|Crime|Romance|Thriller"/>
    <x v="427"/>
    <s v="Grosse Pointe BlankÂ "/>
    <x v="1331"/>
    <n v="296"/>
    <s v="English"/>
    <s v="USA"/>
    <n v="15000000"/>
    <x v="2"/>
    <n v="7.4"/>
    <n v="13014536"/>
  </r>
  <r>
    <s v="Danny Boyle"/>
    <n v="134"/>
    <n v="94"/>
    <n v="16501785"/>
    <s v="Drama"/>
    <x v="272"/>
    <s v="TrainspottingÂ "/>
    <x v="1332"/>
    <n v="514"/>
    <s v="English"/>
    <s v="UK"/>
    <n v="3500000"/>
    <x v="22"/>
    <n v="8.1999999999999993"/>
    <n v="13001785"/>
  </r>
  <r>
    <s v="Marcus Raboy"/>
    <n v="26"/>
    <n v="85"/>
    <n v="32983713"/>
    <s v="Comedy|Drama"/>
    <x v="295"/>
    <s v="Friday After NextÂ "/>
    <x v="1333"/>
    <n v="66"/>
    <s v="English"/>
    <s v="USA"/>
    <n v="20000000"/>
    <x v="19"/>
    <n v="5.8"/>
    <n v="12983713"/>
  </r>
  <r>
    <s v="Rob Pritts"/>
    <n v="62"/>
    <n v="86"/>
    <n v="23978402"/>
    <s v="Comedy|Crime"/>
    <x v="635"/>
    <s v="Corky RomanoÂ "/>
    <x v="1334"/>
    <n v="100"/>
    <s v="English"/>
    <s v="USA"/>
    <n v="11000000"/>
    <x v="24"/>
    <n v="4.5999999999999996"/>
    <n v="12978402"/>
  </r>
  <r>
    <s v="Les Mayfield"/>
    <n v="53"/>
    <n v="90"/>
    <n v="92969824"/>
    <s v="Comedy|Family|Sci-Fi"/>
    <x v="41"/>
    <s v="FlubberÂ "/>
    <x v="1335"/>
    <n v="64"/>
    <s v="English"/>
    <s v="USA"/>
    <n v="80000000"/>
    <x v="2"/>
    <n v="5.2"/>
    <n v="12969824"/>
  </r>
  <r>
    <s v="Edward Zwick"/>
    <n v="65"/>
    <n v="116"/>
    <n v="58918501"/>
    <s v="Action|Drama|Mystery|Thriller|War"/>
    <x v="231"/>
    <s v="Courage Under FireÂ "/>
    <x v="1336"/>
    <n v="107"/>
    <s v="English"/>
    <s v="USA"/>
    <n v="46000000"/>
    <x v="22"/>
    <n v="6.6"/>
    <n v="12918501"/>
  </r>
  <r>
    <s v="Dwight H. Little"/>
    <n v="144"/>
    <n v="88"/>
    <n v="17768000"/>
    <s v="Horror|Thriller"/>
    <x v="396"/>
    <s v="Halloween 4: The Return of Michael MyersÂ "/>
    <x v="1337"/>
    <n v="374"/>
    <s v="English"/>
    <s v="USA"/>
    <n v="5000000"/>
    <x v="41"/>
    <n v="5.9"/>
    <n v="12768000"/>
  </r>
  <r>
    <s v="John Wells"/>
    <n v="322"/>
    <n v="121"/>
    <n v="37738400"/>
    <s v="Drama"/>
    <x v="195"/>
    <s v="August: Osage CountyÂ "/>
    <x v="1338"/>
    <n v="285"/>
    <s v="English"/>
    <s v="USA"/>
    <n v="25000000"/>
    <x v="10"/>
    <n v="7.3"/>
    <n v="12738400"/>
  </r>
  <r>
    <s v="John Singleton"/>
    <n v="41"/>
    <n v="130"/>
    <n v="28734552"/>
    <s v="Crime|Drama|Romance|Thriller"/>
    <x v="367"/>
    <s v="Baby BoyÂ "/>
    <x v="1339"/>
    <n v="81"/>
    <s v="English"/>
    <s v="USA"/>
    <n v="16000000"/>
    <x v="24"/>
    <n v="6.4"/>
    <n v="12734552"/>
  </r>
  <r>
    <s v="Michael Wadleigh"/>
    <n v="53"/>
    <n v="215"/>
    <n v="13300000"/>
    <s v="Documentary|History|Music"/>
    <x v="636"/>
    <s v="WoodstockÂ "/>
    <x v="1340"/>
    <n v="63"/>
    <s v="English"/>
    <s v="USA"/>
    <n v="600000"/>
    <x v="63"/>
    <n v="8.1"/>
    <n v="12700000"/>
  </r>
  <r>
    <s v="Gonzalo LÃ³pez-Gallego"/>
    <n v="228"/>
    <n v="86"/>
    <n v="17683670"/>
    <s v="Horror|Mystery|Sci-Fi|Thriller"/>
    <x v="637"/>
    <s v="Apollo 18Â "/>
    <x v="1341"/>
    <n v="323"/>
    <s v="English"/>
    <s v="USA"/>
    <n v="5000000"/>
    <x v="34"/>
    <n v="5.2"/>
    <n v="12683670"/>
  </r>
  <r>
    <s v="Francis Ford Coppola"/>
    <n v="110"/>
    <n v="170"/>
    <n v="66676062"/>
    <s v="Crime|Drama"/>
    <x v="89"/>
    <s v="The Godfather: Part IIIÂ "/>
    <x v="1342"/>
    <n v="545"/>
    <s v="English"/>
    <s v="USA"/>
    <n v="54000000"/>
    <x v="17"/>
    <n v="7.6"/>
    <n v="12676062"/>
  </r>
  <r>
    <s v="Jon Lucas"/>
    <n v="168"/>
    <n v="93"/>
    <n v="25675765"/>
    <s v="Comedy"/>
    <x v="638"/>
    <s v="21 &amp; OverÂ "/>
    <x v="1343"/>
    <n v="84"/>
    <s v="English"/>
    <s v="USA"/>
    <n v="13000000"/>
    <x v="10"/>
    <n v="5.9"/>
    <n v="12675765"/>
  </r>
  <r>
    <s v="David Robert Mitchell"/>
    <n v="533"/>
    <n v="100"/>
    <n v="14673301"/>
    <s v="Horror|Mystery"/>
    <x v="639"/>
    <s v="It FollowsÂ "/>
    <x v="1344"/>
    <n v="631"/>
    <s v="English"/>
    <s v="USA"/>
    <n v="2000000"/>
    <x v="12"/>
    <n v="6.9"/>
    <n v="12673301"/>
  </r>
  <r>
    <s v="Norman Jewison"/>
    <n v="65"/>
    <n v="146"/>
    <n v="50668906"/>
    <s v="Biography|Drama|Sport"/>
    <x v="231"/>
    <s v="The HurricaneÂ "/>
    <x v="1345"/>
    <n v="265"/>
    <s v="English"/>
    <s v="USA"/>
    <n v="38000000"/>
    <x v="7"/>
    <n v="7.6"/>
    <n v="12668906"/>
  </r>
  <r>
    <s v="David O. Russell"/>
    <n v="150"/>
    <n v="114"/>
    <n v="60652036"/>
    <s v="Action|Adventure|Comedy|Drama|War"/>
    <x v="115"/>
    <s v="Three KingsÂ "/>
    <x v="1346"/>
    <n v="560"/>
    <s v="English"/>
    <s v="USA"/>
    <n v="48000000"/>
    <x v="7"/>
    <n v="7.1"/>
    <n v="12652036"/>
  </r>
  <r>
    <s v="Christopher Guest"/>
    <n v="119"/>
    <n v="90"/>
    <n v="18621249"/>
    <s v="Comedy"/>
    <x v="640"/>
    <s v="Best in ShowÂ "/>
    <x v="1347"/>
    <n v="340"/>
    <s v="English"/>
    <s v="USA"/>
    <n v="6000000"/>
    <x v="42"/>
    <n v="7.5"/>
    <n v="12621249"/>
  </r>
  <r>
    <s v="Mike Binder"/>
    <n v="91"/>
    <n v="121"/>
    <n v="21569041"/>
    <s v="Drama"/>
    <x v="91"/>
    <s v="Black or WhiteÂ "/>
    <x v="1348"/>
    <n v="57"/>
    <s v="English"/>
    <s v="USA"/>
    <n v="9000000"/>
    <x v="12"/>
    <n v="6.6"/>
    <n v="12569041"/>
  </r>
  <r>
    <s v="James Mangold"/>
    <n v="440"/>
    <n v="138"/>
    <n v="132550960"/>
    <s v="Action|Adventure|Sci-Fi|Thriller"/>
    <x v="131"/>
    <s v="The WolverineÂ "/>
    <x v="1349"/>
    <n v="533"/>
    <s v="English"/>
    <s v="USA"/>
    <n v="120000000"/>
    <x v="10"/>
    <n v="6.7"/>
    <n v="12550960"/>
  </r>
  <r>
    <s v="David Fincher"/>
    <n v="517"/>
    <n v="158"/>
    <n v="102515793"/>
    <s v="Crime|Drama|Mystery|Thriller"/>
    <x v="543"/>
    <s v="The Girl with the Dragon TattooÂ "/>
    <x v="1350"/>
    <n v="632"/>
    <s v="English"/>
    <s v="USA"/>
    <n v="90000000"/>
    <x v="34"/>
    <n v="7.8"/>
    <n v="12515793"/>
  </r>
  <r>
    <s v="Gina Prince-Bythewood"/>
    <n v="68"/>
    <n v="124"/>
    <n v="27441122"/>
    <s v="Drama|Romance|Sport"/>
    <x v="192"/>
    <s v="Love &amp; BasketballÂ "/>
    <x v="1351"/>
    <n v="116"/>
    <s v="English"/>
    <s v="USA"/>
    <n v="15000000"/>
    <x v="42"/>
    <n v="7.2"/>
    <n v="12441122"/>
  </r>
  <r>
    <s v="Sean Anders"/>
    <n v="196"/>
    <n v="116"/>
    <n v="54414716"/>
    <s v="Comedy|Crime"/>
    <x v="110"/>
    <s v="Horrible Bosses 2Â "/>
    <x v="1352"/>
    <n v="187"/>
    <s v="English"/>
    <s v="USA"/>
    <n v="42000000"/>
    <x v="12"/>
    <n v="6.3"/>
    <n v="12414716"/>
  </r>
  <r>
    <s v="King Vidor"/>
    <n v="32"/>
    <n v="144"/>
    <n v="20400000"/>
    <s v="Drama|Romance|Western"/>
    <x v="641"/>
    <s v="Duel in the SunÂ "/>
    <x v="1353"/>
    <n v="87"/>
    <s v="English"/>
    <s v="USA"/>
    <n v="8000000"/>
    <x v="61"/>
    <n v="6.9"/>
    <n v="12400000"/>
  </r>
  <r>
    <s v="Jon M. Chu"/>
    <n v="138"/>
    <n v="107"/>
    <n v="42385520"/>
    <s v="Drama|Music|Romance"/>
    <x v="642"/>
    <s v="Step Up 3DÂ "/>
    <x v="1354"/>
    <n v="86"/>
    <s v="English"/>
    <s v="USA"/>
    <n v="30000000"/>
    <x v="21"/>
    <n v="6.2"/>
    <n v="12385520"/>
  </r>
  <r>
    <s v="Bille Woodruff"/>
    <n v="9"/>
    <n v="106"/>
    <n v="17382982"/>
    <s v="Drama|Thriller"/>
    <x v="250"/>
    <s v="AddictedÂ "/>
    <x v="1355"/>
    <n v="33"/>
    <s v="Spanish"/>
    <s v="USA"/>
    <n v="5000000"/>
    <x v="12"/>
    <n v="5.2"/>
    <n v="12382982"/>
  </r>
  <r>
    <s v="Patrick Read Johnson"/>
    <n v="16"/>
    <n v="100"/>
    <n v="15369573"/>
    <s v="Adventure|Comedy|Sci-Fi"/>
    <x v="62"/>
    <s v="Spaced InvadersÂ "/>
    <x v="1356"/>
    <n v="54"/>
    <s v="English"/>
    <s v="USA"/>
    <n v="3000000"/>
    <x v="17"/>
    <n v="5.3"/>
    <n v="12369573"/>
  </r>
  <r>
    <s v="Luis Llosa"/>
    <n v="38"/>
    <n v="110"/>
    <n v="57362581"/>
    <s v="Action|Crime|Drama|Romance|Thriller"/>
    <x v="106"/>
    <s v="The SpecialistÂ "/>
    <x v="1357"/>
    <n v="116"/>
    <s v="English"/>
    <s v="Peru"/>
    <n v="45000000"/>
    <x v="6"/>
    <n v="5.4"/>
    <n v="12362581"/>
  </r>
  <r>
    <s v="Marc Forster"/>
    <n v="654"/>
    <n v="123"/>
    <n v="202351611"/>
    <s v="Action|Adventure|Horror|Sci-Fi|Thriller"/>
    <x v="643"/>
    <s v="World War ZÂ "/>
    <x v="1358"/>
    <n v="995"/>
    <s v="English"/>
    <s v="USA"/>
    <n v="190000000"/>
    <x v="10"/>
    <n v="7"/>
    <n v="12351611"/>
  </r>
  <r>
    <s v="Alejandro Agresti"/>
    <n v="175"/>
    <n v="99"/>
    <n v="52320979"/>
    <s v="Drama|Fantasy|Romance"/>
    <x v="124"/>
    <s v="The Lake HouseÂ "/>
    <x v="1359"/>
    <n v="548"/>
    <s v="English"/>
    <s v="USA"/>
    <n v="40000000"/>
    <x v="27"/>
    <n v="6.8"/>
    <n v="12320979"/>
  </r>
  <r>
    <s v="Len Wiseman"/>
    <n v="206"/>
    <n v="102"/>
    <n v="62318875"/>
    <s v="Action|Adventure|Fantasy|Sci-Fi|Thriller"/>
    <x v="447"/>
    <s v="Underworld: EvolutionÂ "/>
    <x v="1360"/>
    <n v="502"/>
    <s v="English"/>
    <s v="USA"/>
    <n v="50000000"/>
    <x v="27"/>
    <n v="6.8"/>
    <n v="12318875"/>
  </r>
  <r>
    <s v="Steven Soderbergh"/>
    <n v="248"/>
    <n v="108"/>
    <n v="33313582"/>
    <s v="Comedy|Crime|Drama|Thriller"/>
    <x v="85"/>
    <s v="The Informant!Â "/>
    <x v="1361"/>
    <n v="175"/>
    <s v="English"/>
    <s v="USA"/>
    <n v="21000000"/>
    <x v="0"/>
    <n v="6.5"/>
    <n v="12313582"/>
  </r>
  <r>
    <s v="George Nolfi"/>
    <n v="413"/>
    <n v="106"/>
    <n v="62453315"/>
    <s v="Romance|Sci-Fi|Thriller"/>
    <x v="85"/>
    <s v="The Adjustment BureauÂ "/>
    <x v="1362"/>
    <n v="407"/>
    <s v="English"/>
    <s v="USA"/>
    <n v="50200000"/>
    <x v="34"/>
    <n v="7.1"/>
    <n v="12253315"/>
  </r>
  <r>
    <s v="Jonathan Frakes"/>
    <n v="160"/>
    <n v="103"/>
    <n v="70117571"/>
    <s v="Action|Adventure|Sci-Fi|Thriller"/>
    <x v="299"/>
    <s v="Star Trek: InsurrectionÂ "/>
    <x v="1363"/>
    <n v="515"/>
    <s v="English"/>
    <s v="USA"/>
    <n v="58000000"/>
    <x v="40"/>
    <n v="6.4"/>
    <n v="12117571"/>
  </r>
  <r>
    <s v="Bobby Farrelly"/>
    <n v="124"/>
    <n v="104"/>
    <n v="42071069"/>
    <s v="Comedy|Drama|Romance|Sport"/>
    <x v="644"/>
    <s v="Fever PitchÂ "/>
    <x v="1364"/>
    <n v="208"/>
    <s v="English"/>
    <s v="USA"/>
    <n v="30000000"/>
    <x v="18"/>
    <n v="6.2"/>
    <n v="12071069"/>
  </r>
  <r>
    <s v="Sam Raimi"/>
    <n v="397"/>
    <n v="99"/>
    <n v="42057340"/>
    <s v="Horror|Thriller"/>
    <x v="499"/>
    <s v="Drag Me to HellÂ "/>
    <x v="1365"/>
    <n v="691"/>
    <s v="English"/>
    <s v="USA"/>
    <n v="30000000"/>
    <x v="0"/>
    <n v="6.6"/>
    <n v="12057340"/>
  </r>
  <r>
    <s v="Jon Amiel"/>
    <n v="57"/>
    <n v="123"/>
    <n v="32051917"/>
    <s v="Crime|Drama|Mystery|Thriller"/>
    <x v="645"/>
    <s v="CopycatÂ "/>
    <x v="1366"/>
    <n v="140"/>
    <s v="English"/>
    <s v="USA"/>
    <n v="20000000"/>
    <x v="37"/>
    <n v="6.6"/>
    <n v="12051917"/>
  </r>
  <r>
    <s v="Drew Goddard"/>
    <n v="634"/>
    <n v="95"/>
    <n v="42043633"/>
    <s v="Fantasy|Horror|Mystery|Thriller"/>
    <x v="5"/>
    <s v="The Cabin in the WoodsÂ "/>
    <x v="1367"/>
    <n v="986"/>
    <s v="English"/>
    <s v="USA"/>
    <n v="30000000"/>
    <x v="5"/>
    <n v="7"/>
    <n v="12043633"/>
  </r>
  <r>
    <s v="Malcolm D. Lee"/>
    <n v="153"/>
    <n v="88"/>
    <n v="32014289"/>
    <s v="Comedy"/>
    <x v="646"/>
    <s v="Scary Movie 5Â "/>
    <x v="1368"/>
    <n v="177"/>
    <s v="English"/>
    <s v="USA"/>
    <n v="20000000"/>
    <x v="10"/>
    <n v="3.5"/>
    <n v="12014289"/>
  </r>
  <r>
    <s v="NimrÃ³d Antal"/>
    <n v="351"/>
    <n v="107"/>
    <n v="52000688"/>
    <s v="Action|Adventure|Sci-Fi|Thriller"/>
    <x v="647"/>
    <s v="PredatorsÂ "/>
    <x v="1369"/>
    <n v="619"/>
    <s v="English"/>
    <s v="USA"/>
    <n v="40000000"/>
    <x v="21"/>
    <n v="6.4"/>
    <n v="12000688"/>
  </r>
  <r>
    <s v="Tommy Lee Wallace"/>
    <n v="162"/>
    <n v="98"/>
    <n v="14400000"/>
    <s v="Horror|Mystery|Sci-Fi"/>
    <x v="648"/>
    <s v="Halloween III: Season of the WitchÂ "/>
    <x v="1370"/>
    <n v="532"/>
    <s v="English"/>
    <s v="USA"/>
    <n v="2500000"/>
    <x v="4"/>
    <n v="4.5999999999999996"/>
    <n v="11900000"/>
  </r>
  <r>
    <s v="Kenny Ortega"/>
    <n v="136"/>
    <n v="111"/>
    <n v="71844424"/>
    <s v="Documentary|Music"/>
    <x v="649"/>
    <s v="This Is ItÂ "/>
    <x v="1371"/>
    <n v="223"/>
    <s v="English"/>
    <s v="USA"/>
    <n v="60000000"/>
    <x v="0"/>
    <n v="7.3"/>
    <n v="11844424"/>
  </r>
  <r>
    <s v="Gus Van Sant"/>
    <n v="324"/>
    <n v="128"/>
    <n v="31838002"/>
    <s v="Biography|Drama|History"/>
    <x v="173"/>
    <s v="MilkÂ "/>
    <x v="1372"/>
    <n v="281"/>
    <s v="English"/>
    <s v="USA"/>
    <n v="20000000"/>
    <x v="8"/>
    <n v="7.6"/>
    <n v="11838002"/>
  </r>
  <r>
    <s v="Chris Nahon"/>
    <n v="116"/>
    <n v="98"/>
    <n v="36833473"/>
    <s v="Action|Crime|Drama|Thriller"/>
    <x v="429"/>
    <s v="Kiss of the DragonÂ "/>
    <x v="1373"/>
    <n v="254"/>
    <s v="English"/>
    <s v="France"/>
    <n v="25000000"/>
    <x v="24"/>
    <n v="6.6"/>
    <n v="11833473"/>
  </r>
  <r>
    <s v="Kevin Smith"/>
    <n v="147"/>
    <n v="113"/>
    <n v="12006514"/>
    <s v="Comedy|Drama|Romance"/>
    <x v="85"/>
    <s v="Chasing AmyÂ "/>
    <x v="1374"/>
    <n v="500"/>
    <s v="English"/>
    <s v="USA"/>
    <n v="250000"/>
    <x v="2"/>
    <n v="7.3"/>
    <n v="11756514"/>
  </r>
  <r>
    <s v="David Palmer"/>
    <n v="176"/>
    <n v="100"/>
    <n v="13746550"/>
    <s v="Action|Comedy|Romance"/>
    <x v="13"/>
    <s v="Hit and RunÂ "/>
    <x v="1375"/>
    <n v="104"/>
    <s v="English"/>
    <s v="USA"/>
    <n v="2000000"/>
    <x v="5"/>
    <n v="6.1"/>
    <n v="11746550"/>
  </r>
  <r>
    <s v="Trent Cooper"/>
    <n v="37"/>
    <n v="89"/>
    <n v="15655665"/>
    <s v="Comedy|Romance"/>
    <x v="650"/>
    <s v="Larry the Cable Guy: Health InspectorÂ "/>
    <x v="1376"/>
    <n v="112"/>
    <s v="English"/>
    <s v="USA"/>
    <n v="4000000"/>
    <x v="27"/>
    <n v="3.1"/>
    <n v="11655665"/>
  </r>
  <r>
    <s v="Dominic Sena"/>
    <n v="175"/>
    <n v="127"/>
    <n v="101643008"/>
    <s v="Action|Crime|Thriller"/>
    <x v="209"/>
    <s v="Gone in Sixty SecondsÂ "/>
    <x v="1377"/>
    <n v="498"/>
    <s v="English"/>
    <s v="USA"/>
    <n v="90000000"/>
    <x v="42"/>
    <n v="6.5"/>
    <n v="11643008"/>
  </r>
  <r>
    <s v="Alfonso CuarÃ³n"/>
    <n v="173"/>
    <n v="106"/>
    <n v="13622333"/>
    <s v="Adventure|Comedy|Drama|Romance"/>
    <x v="651"/>
    <s v="Y Tu MamÃ¡ TambiÃ©nÂ "/>
    <x v="1378"/>
    <n v="385"/>
    <s v="Spanish"/>
    <s v="Mexico"/>
    <n v="2000000"/>
    <x v="24"/>
    <n v="7.7"/>
    <n v="11622333"/>
  </r>
  <r>
    <s v="Kevin Macdonald"/>
    <n v="252"/>
    <n v="121"/>
    <n v="17605861"/>
    <s v="Biography|Drama|History|Thriller"/>
    <x v="415"/>
    <s v="The Last King of ScotlandÂ "/>
    <x v="1379"/>
    <n v="351"/>
    <s v="English"/>
    <s v="UK"/>
    <n v="6000000"/>
    <x v="27"/>
    <n v="7.7"/>
    <n v="11605861"/>
  </r>
  <r>
    <s v="Jeff Nichols"/>
    <n v="368"/>
    <n v="130"/>
    <n v="21589307"/>
    <s v="Drama"/>
    <x v="254"/>
    <s v="MudÂ "/>
    <x v="1380"/>
    <n v="261"/>
    <s v="English"/>
    <s v="USA"/>
    <n v="10000000"/>
    <x v="5"/>
    <n v="7.4"/>
    <n v="11589307"/>
  </r>
  <r>
    <s v="Jim Field Smith"/>
    <n v="180"/>
    <n v="104"/>
    <n v="31584722"/>
    <s v="Comedy|Romance"/>
    <x v="257"/>
    <s v="She's Out of My LeagueÂ "/>
    <x v="1381"/>
    <n v="131"/>
    <s v="English"/>
    <s v="USA"/>
    <n v="20000000"/>
    <x v="21"/>
    <n v="6.4"/>
    <n v="11584722"/>
  </r>
  <r>
    <s v="Mike Nawrocki"/>
    <n v="38"/>
    <n v="82"/>
    <n v="25571351"/>
    <s v="Adventure|Animation|Comedy|Drama|Family|Musical"/>
    <x v="652"/>
    <s v="Jonah: A VeggieTales MovieÂ "/>
    <x v="1382"/>
    <n v="78"/>
    <s v="English"/>
    <s v="USA"/>
    <n v="14000000"/>
    <x v="19"/>
    <n v="6.6"/>
    <n v="11571351"/>
  </r>
  <r>
    <s v="Jaume BalaguerÃ³"/>
    <n v="108"/>
    <n v="103"/>
    <n v="22160085"/>
    <s v="Horror"/>
    <x v="305"/>
    <s v="DarknessÂ "/>
    <x v="1383"/>
    <n v="349"/>
    <s v="English"/>
    <s v="USA"/>
    <n v="10600000"/>
    <x v="19"/>
    <n v="5.4"/>
    <n v="11560085"/>
  </r>
  <r>
    <s v="Robert Rodriguez"/>
    <n v="76"/>
    <n v="89"/>
    <n v="38536376"/>
    <s v="Action|Adventure|Comedy|Family|Sci-Fi"/>
    <x v="193"/>
    <s v="Spy Kids: All the Time in the World in 4DÂ "/>
    <x v="1384"/>
    <n v="83"/>
    <s v="English"/>
    <s v="USA"/>
    <n v="27000000"/>
    <x v="34"/>
    <n v="3.6"/>
    <n v="11536376"/>
  </r>
  <r>
    <s v="Kenny Ortega"/>
    <n v="36"/>
    <n v="96"/>
    <n v="39514713"/>
    <s v="Comedy|Family|Fantasy"/>
    <x v="653"/>
    <s v="Hocus PocusÂ "/>
    <x v="1385"/>
    <n v="132"/>
    <s v="English"/>
    <s v="USA"/>
    <n v="28000000"/>
    <x v="11"/>
    <n v="6.7"/>
    <n v="11514713"/>
  </r>
  <r>
    <s v="Kevin Bray"/>
    <n v="40"/>
    <n v="95"/>
    <n v="25482931"/>
    <s v="Action|Comedy|Crime|Thriller"/>
    <x v="654"/>
    <s v="All About the BenjaminsÂ "/>
    <x v="1386"/>
    <n v="33"/>
    <s v="English"/>
    <s v="USA"/>
    <n v="14000000"/>
    <x v="19"/>
    <n v="5.7"/>
    <n v="11482931"/>
  </r>
  <r>
    <s v="Morgan Spurlock"/>
    <n v="193"/>
    <n v="100"/>
    <n v="11529368"/>
    <s v="Comedy|Documentary|Drama"/>
    <x v="655"/>
    <s v="Super Size MeÂ "/>
    <x v="1387"/>
    <n v="404"/>
    <s v="English"/>
    <s v="USA"/>
    <n v="65000"/>
    <x v="14"/>
    <n v="7.3"/>
    <n v="11464368"/>
  </r>
  <r>
    <s v="James Ivory"/>
    <n v="58"/>
    <n v="134"/>
    <n v="22954968"/>
    <s v="Drama|Romance"/>
    <x v="117"/>
    <s v="The Remains of the DayÂ "/>
    <x v="1388"/>
    <n v="156"/>
    <s v="English"/>
    <s v="UK"/>
    <n v="11500000"/>
    <x v="11"/>
    <n v="7.9"/>
    <n v="11454968"/>
  </r>
  <r>
    <s v="Craig Gillespie"/>
    <n v="151"/>
    <n v="124"/>
    <n v="36447959"/>
    <s v="Biography|Drama|Sport"/>
    <x v="208"/>
    <s v="Million Dollar ArmÂ "/>
    <x v="1389"/>
    <n v="96"/>
    <s v="English"/>
    <s v="USA"/>
    <n v="25000000"/>
    <x v="12"/>
    <n v="7"/>
    <n v="11447959"/>
  </r>
  <r>
    <s v="Joe Berlinger"/>
    <n v="160"/>
    <n v="90"/>
    <n v="26421314"/>
    <s v="Adventure|Fantasy|Horror|Mystery|Thriller"/>
    <x v="656"/>
    <s v="Book of Shadows: Blair Witch 2Â "/>
    <x v="1390"/>
    <n v="457"/>
    <s v="English"/>
    <s v="USA"/>
    <n v="15000000"/>
    <x v="42"/>
    <n v="4"/>
    <n v="11421314"/>
  </r>
  <r>
    <s v="Tim McCanlies"/>
    <n v="82"/>
    <n v="111"/>
    <n v="41407470"/>
    <s v="Comedy|Drama|Family"/>
    <x v="459"/>
    <s v="Secondhand LionsÂ "/>
    <x v="1391"/>
    <n v="292"/>
    <s v="English"/>
    <s v="USA"/>
    <n v="30000000"/>
    <x v="13"/>
    <n v="7.6"/>
    <n v="11407470"/>
  </r>
  <r>
    <s v="Paul Thomas Anderson"/>
    <n v="153"/>
    <n v="155"/>
    <n v="26384919"/>
    <s v="Drama"/>
    <x v="293"/>
    <s v="Boogie NightsÂ "/>
    <x v="1392"/>
    <n v="560"/>
    <s v="English"/>
    <s v="USA"/>
    <n v="15000000"/>
    <x v="2"/>
    <n v="7.9"/>
    <n v="11384919"/>
  </r>
  <r>
    <s v="Colin Strause"/>
    <n v="221"/>
    <n v="97"/>
    <n v="21371425"/>
    <s v="Action|Sci-Fi|Thriller"/>
    <x v="657"/>
    <s v="SkylineÂ "/>
    <x v="1393"/>
    <n v="944"/>
    <s v="English"/>
    <s v="USA"/>
    <n v="10000000"/>
    <x v="21"/>
    <n v="4.4000000000000004"/>
    <n v="11371425"/>
  </r>
  <r>
    <s v="Frank Oz"/>
    <n v="140"/>
    <n v="85"/>
    <n v="66365290"/>
    <s v="Comedy"/>
    <x v="31"/>
    <s v="BowfingerÂ "/>
    <x v="1394"/>
    <n v="358"/>
    <s v="English"/>
    <s v="USA"/>
    <n v="55000000"/>
    <x v="7"/>
    <n v="6.4"/>
    <n v="11365290"/>
  </r>
  <r>
    <s v="Jan de Bont"/>
    <n v="167"/>
    <n v="113"/>
    <n v="91188905"/>
    <s v="Fantasy|Horror|Mystery|Thriller"/>
    <x v="97"/>
    <s v="The HauntingÂ "/>
    <x v="1395"/>
    <n v="805"/>
    <s v="English"/>
    <s v="USA"/>
    <n v="80000000"/>
    <x v="7"/>
    <n v="4.9000000000000004"/>
    <n v="11188905"/>
  </r>
  <r>
    <s v="Elizabeth Allen Rosenbaum"/>
    <n v="81"/>
    <n v="103"/>
    <n v="26161406"/>
    <s v="Adventure|Comedy|Family|Fantasy"/>
    <x v="658"/>
    <s v="Ramona and BeezusÂ "/>
    <x v="1396"/>
    <n v="52"/>
    <s v="English"/>
    <s v="USA"/>
    <n v="15000000"/>
    <x v="21"/>
    <n v="6.7"/>
    <n v="11161406"/>
  </r>
  <r>
    <s v="John Madden"/>
    <n v="258"/>
    <n v="113"/>
    <n v="31146570"/>
    <s v="Drama|Thriller"/>
    <x v="205"/>
    <s v="The DebtÂ "/>
    <x v="1397"/>
    <n v="165"/>
    <s v="English"/>
    <s v="USA"/>
    <n v="20000000"/>
    <x v="21"/>
    <n v="6.9"/>
    <n v="11146570"/>
  </r>
  <r>
    <s v="Paul Michael Glaser"/>
    <n v="120"/>
    <n v="101"/>
    <n v="38122105"/>
    <s v="Action|Crime|Sci-Fi|Thriller"/>
    <x v="455"/>
    <s v="The Running ManÂ "/>
    <x v="1398"/>
    <n v="226"/>
    <s v="English"/>
    <s v="USA"/>
    <n v="27000000"/>
    <x v="38"/>
    <n v="6.6"/>
    <n v="11122105"/>
  </r>
  <r>
    <s v="Brian Robbins"/>
    <n v="76"/>
    <n v="98"/>
    <n v="61112916"/>
    <s v="Comedy|Family|Fantasy"/>
    <x v="31"/>
    <s v="The Shaggy DogÂ "/>
    <x v="1399"/>
    <n v="83"/>
    <s v="English"/>
    <s v="USA"/>
    <n v="50000000"/>
    <x v="27"/>
    <n v="4.4000000000000004"/>
    <n v="11112916"/>
  </r>
  <r>
    <s v="Louis Leterrier"/>
    <n v="163"/>
    <n v="87"/>
    <n v="43095600"/>
    <s v="Action|Crime|Thriller"/>
    <x v="59"/>
    <s v="Transporter 2Â "/>
    <x v="1400"/>
    <n v="340"/>
    <s v="English"/>
    <s v="France"/>
    <n v="32000000"/>
    <x v="18"/>
    <n v="6.3"/>
    <n v="11095600"/>
  </r>
  <r>
    <s v="Peter Jackson"/>
    <n v="446"/>
    <n v="201"/>
    <n v="218051260"/>
    <s v="Action|Adventure|Drama|Romance"/>
    <x v="659"/>
    <s v="King KongÂ "/>
    <x v="1401"/>
    <n v="2618"/>
    <s v="English"/>
    <s v="New Zealand"/>
    <n v="207000000"/>
    <x v="18"/>
    <n v="7.2"/>
    <n v="11051260"/>
  </r>
  <r>
    <s v="Peter Jackson"/>
    <n v="446"/>
    <n v="201"/>
    <n v="218051260"/>
    <s v="Action|Adventure|Drama|Romance"/>
    <x v="659"/>
    <s v="King KongÂ "/>
    <x v="1402"/>
    <n v="2618"/>
    <s v="English"/>
    <s v="New Zealand"/>
    <n v="207000000"/>
    <x v="18"/>
    <n v="7.2"/>
    <n v="11051260"/>
  </r>
  <r>
    <s v="Peter Jackson"/>
    <n v="446"/>
    <n v="201"/>
    <n v="218051260"/>
    <s v="Action|Adventure|Drama|Romance"/>
    <x v="659"/>
    <s v="King KongÂ "/>
    <x v="1403"/>
    <n v="2618"/>
    <s v="English"/>
    <s v="New Zealand"/>
    <n v="207000000"/>
    <x v="18"/>
    <n v="7.2"/>
    <n v="11051260"/>
  </r>
  <r>
    <s v="Kris Isacsson"/>
    <n v="64"/>
    <n v="91"/>
    <n v="20035310"/>
    <s v="Comedy|Drama|Romance"/>
    <x v="393"/>
    <s v="Down to YouÂ "/>
    <x v="1404"/>
    <n v="173"/>
    <s v="English"/>
    <s v="USA"/>
    <n v="9000000"/>
    <x v="42"/>
    <n v="4.9000000000000004"/>
    <n v="11035310"/>
  </r>
  <r>
    <s v="Tim Blake Nelson"/>
    <n v="92"/>
    <n v="95"/>
    <n v="16017403"/>
    <s v="Drama|Romance|Thriller"/>
    <x v="203"/>
    <s v="OÂ "/>
    <x v="1405"/>
    <n v="153"/>
    <s v="English"/>
    <s v="USA"/>
    <n v="5000000"/>
    <x v="24"/>
    <n v="6.2"/>
    <n v="11017403"/>
  </r>
  <r>
    <s v="Tim Blake Nelson"/>
    <n v="92"/>
    <n v="95"/>
    <n v="16017403"/>
    <s v="Drama|Romance|Thriller"/>
    <x v="203"/>
    <s v="OÂ "/>
    <x v="1405"/>
    <n v="153"/>
    <s v="English"/>
    <s v="USA"/>
    <n v="5000000"/>
    <x v="24"/>
    <n v="6.2"/>
    <n v="11017403"/>
  </r>
  <r>
    <s v="Jennifer Flackett"/>
    <n v="139"/>
    <n v="96"/>
    <n v="48006503"/>
    <s v="Adventure|Comedy|Family|Fantasy"/>
    <x v="72"/>
    <s v="Nim's IslandÂ "/>
    <x v="1406"/>
    <n v="110"/>
    <s v="English"/>
    <s v="USA"/>
    <n v="37000000"/>
    <x v="8"/>
    <n v="6"/>
    <n v="11006503"/>
  </r>
  <r>
    <s v="Jonathan Frakes"/>
    <n v="69"/>
    <n v="94"/>
    <n v="36985501"/>
    <s v="Action|Adventure|Comedy|Sci-Fi|Thriller"/>
    <x v="221"/>
    <s v="ClockstoppersÂ "/>
    <x v="1407"/>
    <n v="94"/>
    <s v="English"/>
    <s v="USA"/>
    <n v="26000000"/>
    <x v="19"/>
    <n v="5.2"/>
    <n v="10985501"/>
  </r>
  <r>
    <s v="Benh Zeitlin"/>
    <n v="663"/>
    <n v="93"/>
    <n v="12784397"/>
    <s v="Drama|Fantasy"/>
    <x v="372"/>
    <s v="Beasts of the Southern WildÂ "/>
    <x v="1408"/>
    <n v="269"/>
    <s v="English"/>
    <s v="USA"/>
    <n v="1800000"/>
    <x v="5"/>
    <n v="7.3"/>
    <n v="10984397"/>
  </r>
  <r>
    <s v="John Dahl"/>
    <n v="128"/>
    <n v="121"/>
    <n v="22905674"/>
    <s v="Crime|Drama"/>
    <x v="85"/>
    <s v="RoundersÂ "/>
    <x v="1409"/>
    <n v="290"/>
    <s v="English"/>
    <s v="USA"/>
    <n v="12000000"/>
    <x v="40"/>
    <n v="7.4"/>
    <n v="10905674"/>
  </r>
  <r>
    <s v="Mel Gibson"/>
    <n v="283"/>
    <n v="139"/>
    <n v="50859889"/>
    <s v="Action|Adventure|Drama|Thriller"/>
    <x v="660"/>
    <s v="ApocalyptoÂ "/>
    <x v="1410"/>
    <n v="1043"/>
    <s v="Maya"/>
    <s v="USA"/>
    <n v="40000000"/>
    <x v="27"/>
    <n v="7.8"/>
    <n v="10859889"/>
  </r>
  <r>
    <s v="Daniel Barnz"/>
    <n v="148"/>
    <n v="86"/>
    <n v="27854896"/>
    <s v="Drama|Fantasy|Romance"/>
    <x v="164"/>
    <s v="BeastlyÂ "/>
    <x v="1411"/>
    <n v="129"/>
    <s v="English"/>
    <s v="USA"/>
    <n v="17000000"/>
    <x v="34"/>
    <n v="5.6"/>
    <n v="10854896"/>
  </r>
  <r>
    <s v="Robert Zemeckis"/>
    <n v="159"/>
    <n v="150"/>
    <n v="100853835"/>
    <s v="Drama|Mystery|Sci-Fi|Thriller"/>
    <x v="254"/>
    <s v="ContactÂ "/>
    <x v="1412"/>
    <n v="611"/>
    <s v="English"/>
    <s v="USA"/>
    <n v="90000000"/>
    <x v="2"/>
    <n v="7.4"/>
    <n v="10853835"/>
  </r>
  <r>
    <s v="Patrick Tatopoulos"/>
    <n v="164"/>
    <n v="92"/>
    <n v="45802315"/>
    <s v="Action|Adventure|Fantasy|Sci-Fi|Thriller"/>
    <x v="661"/>
    <s v="Underworld: Rise of the LycansÂ "/>
    <x v="1413"/>
    <n v="169"/>
    <s v="English"/>
    <s v="USA"/>
    <n v="35000000"/>
    <x v="0"/>
    <n v="6.6"/>
    <n v="10802315"/>
  </r>
  <r>
    <s v="Newt Arnold"/>
    <n v="61"/>
    <n v="92"/>
    <n v="11806119"/>
    <s v="Action|Biography|Drama|Sport"/>
    <x v="616"/>
    <s v="BloodsportÂ "/>
    <x v="1414"/>
    <n v="210"/>
    <s v="English"/>
    <s v="USA"/>
    <n v="1100000"/>
    <x v="41"/>
    <n v="6.8"/>
    <n v="10706119"/>
  </r>
  <r>
    <s v="Jon Gunn"/>
    <n v="11"/>
    <n v="120"/>
    <n v="12985267"/>
    <s v="Drama"/>
    <x v="193"/>
    <s v="Do You Believe?Â "/>
    <x v="1415"/>
    <n v="63"/>
    <s v="English"/>
    <s v="USA"/>
    <n v="2300000"/>
    <x v="1"/>
    <n v="5.9"/>
    <n v="10685267"/>
  </r>
  <r>
    <s v="Tuck Tucker"/>
    <n v="33"/>
    <n v="76"/>
    <n v="13684949"/>
    <s v="Adventure|Animation|Comedy|Family"/>
    <x v="662"/>
    <s v="Hey Arnold! The MovieÂ "/>
    <x v="1416"/>
    <n v="43"/>
    <s v="English"/>
    <s v="USA"/>
    <n v="3000000"/>
    <x v="19"/>
    <n v="5.9"/>
    <n v="10684949"/>
  </r>
  <r>
    <s v="Chris Weitz"/>
    <n v="158"/>
    <n v="101"/>
    <n v="40566655"/>
    <s v="Comedy|Drama|Romance"/>
    <x v="663"/>
    <s v="About a BoyÂ "/>
    <x v="1417"/>
    <n v="391"/>
    <s v="English"/>
    <s v="UK"/>
    <n v="30000000"/>
    <x v="19"/>
    <n v="7.1"/>
    <n v="10566655"/>
  </r>
  <r>
    <s v="Chris Kentis"/>
    <n v="218"/>
    <n v="86"/>
    <n v="12555230"/>
    <s v="Drama|Horror|Mystery|Thriller"/>
    <x v="664"/>
    <s v="Silent HouseÂ "/>
    <x v="1418"/>
    <n v="154"/>
    <s v="English"/>
    <s v="France"/>
    <n v="2000000"/>
    <x v="34"/>
    <n v="5.3"/>
    <n v="10555230"/>
  </r>
  <r>
    <s v="Michael Gornick"/>
    <n v="95"/>
    <n v="85"/>
    <n v="14000000"/>
    <s v="Comedy|Fantasy|Horror|Thriller"/>
    <x v="230"/>
    <s v="Creepshow 2Â "/>
    <x v="1419"/>
    <n v="118"/>
    <s v="English"/>
    <s v="USA"/>
    <n v="3500000"/>
    <x v="38"/>
    <n v="6"/>
    <n v="10500000"/>
  </r>
  <r>
    <s v="Larry Charles"/>
    <n v="197"/>
    <n v="101"/>
    <n v="12995673"/>
    <s v="Comedy|Documentary|War"/>
    <x v="665"/>
    <s v="ReligulousÂ "/>
    <x v="1420"/>
    <n v="345"/>
    <s v="English"/>
    <s v="USA"/>
    <n v="2500000"/>
    <x v="8"/>
    <n v="7.7"/>
    <n v="10495673"/>
  </r>
  <r>
    <s v="Rick Famuyiwa"/>
    <n v="180"/>
    <n v="103"/>
    <n v="17474107"/>
    <s v="Comedy|Crime|Drama"/>
    <x v="666"/>
    <s v="DopeÂ "/>
    <x v="1421"/>
    <n v="89"/>
    <s v="English"/>
    <s v="USA"/>
    <n v="7000000"/>
    <x v="1"/>
    <n v="7.3"/>
    <n v="10474107"/>
  </r>
  <r>
    <s v="David Dobkin"/>
    <n v="165"/>
    <n v="114"/>
    <n v="60470220"/>
    <s v="Action|Adventure|Comedy"/>
    <x v="667"/>
    <s v="Shanghai KnightsÂ "/>
    <x v="1422"/>
    <n v="192"/>
    <s v="English"/>
    <s v="USA"/>
    <n v="50000000"/>
    <x v="13"/>
    <n v="6.2"/>
    <n v="10470220"/>
  </r>
  <r>
    <s v="Joe Pytka"/>
    <n v="46"/>
    <n v="88"/>
    <n v="90443603"/>
    <s v="Adventure|Animation|Comedy|Family|Fantasy|Sci-Fi|Sport"/>
    <x v="64"/>
    <s v="Space JamÂ "/>
    <x v="1423"/>
    <n v="123"/>
    <s v="English"/>
    <s v="USA"/>
    <n v="80000000"/>
    <x v="22"/>
    <n v="6.3"/>
    <n v="10443603"/>
  </r>
  <r>
    <s v="Alex Garland"/>
    <n v="489"/>
    <n v="108"/>
    <n v="25440971"/>
    <s v="Drama|Mystery|Sci-Fi|Thriller"/>
    <x v="668"/>
    <s v="Ex MachinaÂ "/>
    <x v="1424"/>
    <n v="611"/>
    <s v="English"/>
    <s v="UK"/>
    <n v="15000000"/>
    <x v="1"/>
    <n v="7.7"/>
    <n v="10440971"/>
  </r>
  <r>
    <s v="David Lean"/>
    <n v="52"/>
    <n v="164"/>
    <n v="26400000"/>
    <s v="Adventure|Drama|History"/>
    <x v="669"/>
    <s v="A Passage to IndiaÂ "/>
    <x v="1425"/>
    <n v="89"/>
    <s v="English"/>
    <s v="UK"/>
    <n v="16000000"/>
    <x v="25"/>
    <n v="7.4"/>
    <n v="10400000"/>
  </r>
  <r>
    <s v="Diane English"/>
    <n v="124"/>
    <n v="114"/>
    <n v="26896744"/>
    <s v="Comedy|Drama"/>
    <x v="99"/>
    <s v="The WomenÂ "/>
    <x v="1426"/>
    <n v="125"/>
    <s v="English"/>
    <s v="USA"/>
    <n v="16500000"/>
    <x v="8"/>
    <n v="4.9000000000000004"/>
    <n v="10396744"/>
  </r>
  <r>
    <s v="Jamie Blanks"/>
    <n v="120"/>
    <n v="96"/>
    <n v="20384136"/>
    <s v="Horror|Mystery|Thriller"/>
    <x v="670"/>
    <s v="ValentineÂ "/>
    <x v="1427"/>
    <n v="371"/>
    <s v="English"/>
    <s v="USA"/>
    <n v="10000000"/>
    <x v="24"/>
    <n v="4.7"/>
    <n v="10384136"/>
  </r>
  <r>
    <s v="Joe Wright"/>
    <n v="177"/>
    <n v="135"/>
    <n v="38372662"/>
    <s v="Drama|Romance"/>
    <x v="671"/>
    <s v="Pride &amp; PrejudiceÂ "/>
    <x v="1428"/>
    <n v="1058"/>
    <s v="English"/>
    <s v="France"/>
    <n v="28000000"/>
    <x v="18"/>
    <n v="7.8"/>
    <n v="10372662"/>
  </r>
  <r>
    <s v="Doug Liman"/>
    <n v="137"/>
    <n v="102"/>
    <n v="16842303"/>
    <s v="Comedy|Crime"/>
    <x v="672"/>
    <s v="GoÂ "/>
    <x v="1429"/>
    <n v="418"/>
    <s v="English"/>
    <s v="USA"/>
    <n v="6500000"/>
    <x v="7"/>
    <n v="7.3"/>
    <n v="10342303"/>
  </r>
  <r>
    <s v="Robert Ben Garant"/>
    <n v="89"/>
    <n v="84"/>
    <n v="20339754"/>
    <s v="Comedy|Crime"/>
    <x v="673"/>
    <s v="Reno 911!: MiamiÂ "/>
    <x v="1430"/>
    <n v="73"/>
    <s v="English"/>
    <s v="USA"/>
    <n v="10000000"/>
    <x v="35"/>
    <n v="5.9"/>
    <n v="10339754"/>
  </r>
  <r>
    <s v="Robert Altman"/>
    <n v="211"/>
    <n v="105"/>
    <n v="20338609"/>
    <s v="Comedy|Drama|Music"/>
    <x v="157"/>
    <s v="A Prairie Home CompanionÂ "/>
    <x v="1431"/>
    <n v="280"/>
    <s v="English"/>
    <s v="USA"/>
    <n v="10000000"/>
    <x v="27"/>
    <n v="6.8"/>
    <n v="10338609"/>
  </r>
  <r>
    <s v="Dean Parisot"/>
    <n v="135"/>
    <n v="90"/>
    <n v="110332737"/>
    <s v="Comedy|Crime"/>
    <x v="640"/>
    <s v="Fun with Dick and JaneÂ "/>
    <x v="1432"/>
    <n v="258"/>
    <s v="English"/>
    <s v="USA"/>
    <n v="100000000"/>
    <x v="18"/>
    <n v="6.1"/>
    <n v="10332737"/>
  </r>
  <r>
    <s v="Dean Israelite"/>
    <n v="177"/>
    <n v="106"/>
    <n v="22331028"/>
    <s v="Sci-Fi|Thriller"/>
    <x v="674"/>
    <s v="Project AlmanacÂ "/>
    <x v="1433"/>
    <n v="177"/>
    <s v="English"/>
    <s v="USA"/>
    <n v="12000000"/>
    <x v="1"/>
    <n v="6.4"/>
    <n v="10331028"/>
  </r>
  <r>
    <s v="Eric Leighton"/>
    <n v="145"/>
    <n v="82"/>
    <n v="137748063"/>
    <s v="Adventure|Animation|Family|Thriller"/>
    <x v="192"/>
    <s v="DinosaurÂ "/>
    <x v="1434"/>
    <n v="241"/>
    <s v="English"/>
    <s v="USA"/>
    <n v="127500000"/>
    <x v="42"/>
    <n v="6.5"/>
    <n v="10248063"/>
  </r>
  <r>
    <s v="Joe Wright"/>
    <n v="417"/>
    <n v="111"/>
    <n v="40247512"/>
    <s v="Action|Drama|Thriller"/>
    <x v="675"/>
    <s v="HannaÂ "/>
    <x v="1435"/>
    <n v="438"/>
    <s v="English"/>
    <s v="USA"/>
    <n v="30000000"/>
    <x v="34"/>
    <n v="6.8"/>
    <n v="10247512"/>
  </r>
  <r>
    <s v="Edward Burns"/>
    <n v="36"/>
    <n v="98"/>
    <n v="10246600"/>
    <s v="Comedy|Drama|Romance"/>
    <x v="676"/>
    <s v="The Brothers McMullenÂ "/>
    <x v="1436"/>
    <n v="36"/>
    <s v="English"/>
    <s v="USA"/>
    <n v="25000"/>
    <x v="37"/>
    <n v="6.6"/>
    <n v="10221600"/>
  </r>
  <r>
    <s v="Antoine Fuqua"/>
    <n v="197"/>
    <n v="132"/>
    <n v="27154426"/>
    <s v="Crime|Drama|Thriller"/>
    <x v="293"/>
    <s v="Brooklyn's FinestÂ "/>
    <x v="1437"/>
    <n v="138"/>
    <s v="English"/>
    <s v="USA"/>
    <n v="17000000"/>
    <x v="0"/>
    <n v="6.7"/>
    <n v="10154426"/>
  </r>
  <r>
    <s v="Ed Gass-Donnelly"/>
    <n v="161"/>
    <n v="93"/>
    <n v="15152879"/>
    <s v="Drama|Horror|Thriller"/>
    <x v="50"/>
    <s v="The Last Exorcism Part IIÂ "/>
    <x v="1438"/>
    <n v="68"/>
    <s v="English"/>
    <s v="France"/>
    <n v="5000000"/>
    <x v="10"/>
    <n v="4"/>
    <n v="10152879"/>
  </r>
  <r>
    <s v="Joe Chappelle"/>
    <n v="123"/>
    <n v="93"/>
    <n v="15126948"/>
    <s v="Horror|Thriller"/>
    <x v="396"/>
    <s v="Halloween: The Curse of Michael MyersÂ "/>
    <x v="1439"/>
    <n v="335"/>
    <s v="English"/>
    <s v="USA"/>
    <n v="5000000"/>
    <x v="37"/>
    <n v="4.9000000000000004"/>
    <n v="10126948"/>
  </r>
  <r>
    <s v="John Stockwell"/>
    <n v="69"/>
    <n v="104"/>
    <n v="40118420"/>
    <s v="Drama|Romance|Sport"/>
    <x v="469"/>
    <s v="Blue CrushÂ "/>
    <x v="1440"/>
    <n v="216"/>
    <s v="English"/>
    <s v="USA"/>
    <n v="30000000"/>
    <x v="19"/>
    <n v="5.6"/>
    <n v="10118420"/>
  </r>
  <r>
    <s v="Quentin Tarantino"/>
    <n v="596"/>
    <n v="187"/>
    <n v="54116191"/>
    <s v="Crime|Drama|Mystery|Thriller|Western"/>
    <x v="677"/>
    <s v="The Hateful EightÂ "/>
    <x v="1441"/>
    <n v="1018"/>
    <s v="English"/>
    <s v="USA"/>
    <n v="44000000"/>
    <x v="1"/>
    <n v="7.9"/>
    <n v="10116191"/>
  </r>
  <r>
    <s v="Wes Craven"/>
    <n v="109"/>
    <n v="107"/>
    <n v="18090181"/>
    <s v="Fantasy|Horror|Mystery|Thriller"/>
    <x v="308"/>
    <s v="New NightmareÂ "/>
    <x v="1442"/>
    <n v="271"/>
    <s v="English"/>
    <s v="USA"/>
    <n v="8000000"/>
    <x v="6"/>
    <n v="6.4"/>
    <n v="10090181"/>
  </r>
  <r>
    <s v="Alex Kendrick"/>
    <n v="31"/>
    <n v="111"/>
    <n v="10174663"/>
    <s v="Drama|Sport"/>
    <x v="678"/>
    <s v="Facing the GiantsÂ "/>
    <x v="1443"/>
    <n v="382"/>
    <s v="English"/>
    <s v="USA"/>
    <n v="100000"/>
    <x v="27"/>
    <n v="6.7"/>
    <n v="10074663"/>
  </r>
  <r>
    <s v="Roger Donaldson"/>
    <n v="222"/>
    <n v="111"/>
    <n v="30028592"/>
    <s v="Crime|Drama|Romance|Thriller"/>
    <x v="59"/>
    <s v="The Bank JobÂ "/>
    <x v="1444"/>
    <n v="189"/>
    <s v="English"/>
    <s v="UK"/>
    <n v="20000000"/>
    <x v="8"/>
    <n v="7.3"/>
    <n v="10028592"/>
  </r>
  <r>
    <s v="Dennis Dugan"/>
    <n v="198"/>
    <n v="113"/>
    <n v="100018837"/>
    <s v="Action|Comedy"/>
    <x v="76"/>
    <s v="You Don't Mess with the ZohanÂ "/>
    <x v="1445"/>
    <n v="380"/>
    <s v="English"/>
    <s v="USA"/>
    <n v="90000000"/>
    <x v="8"/>
    <n v="5.5"/>
    <n v="10018837"/>
  </r>
  <r>
    <s v="John McTiernan"/>
    <n v="148"/>
    <n v="128"/>
    <n v="100012500"/>
    <s v="Action|Adventure|Thriller"/>
    <x v="20"/>
    <s v="Die Hard with a VengeanceÂ "/>
    <x v="1446"/>
    <n v="346"/>
    <s v="English"/>
    <s v="USA"/>
    <n v="90000000"/>
    <x v="37"/>
    <n v="7.6"/>
    <n v="10012500"/>
  </r>
  <r>
    <s v="Mark Helfrich"/>
    <n v="127"/>
    <n v="101"/>
    <n v="35000629"/>
    <s v="Comedy|Romance"/>
    <x v="587"/>
    <s v="Good Luck ChuckÂ "/>
    <x v="1447"/>
    <n v="150"/>
    <s v="English"/>
    <s v="USA"/>
    <n v="25000000"/>
    <x v="35"/>
    <n v="5.6"/>
    <n v="10000629"/>
  </r>
  <r>
    <s v="Roger Donaldson"/>
    <n v="172"/>
    <n v="108"/>
    <n v="24984868"/>
    <s v="Action|Crime|Thriller"/>
    <x v="679"/>
    <s v="The November ManÂ "/>
    <x v="1448"/>
    <n v="152"/>
    <s v="English"/>
    <s v="USA"/>
    <n v="15000000"/>
    <x v="12"/>
    <n v="6.3"/>
    <n v="9984868"/>
  </r>
  <r>
    <s v="Michael Spierig"/>
    <n v="292"/>
    <n v="98"/>
    <n v="29975979"/>
    <s v="Action|Horror|Sci-Fi|Thriller"/>
    <x v="680"/>
    <s v="DaybreakersÂ "/>
    <x v="1449"/>
    <n v="281"/>
    <s v="English"/>
    <s v="Australia"/>
    <n v="20000000"/>
    <x v="0"/>
    <n v="6.5"/>
    <n v="9975979"/>
  </r>
  <r>
    <s v="Rob Zombie"/>
    <n v="261"/>
    <n v="109"/>
    <n v="16901126"/>
    <s v="Crime|Horror"/>
    <x v="681"/>
    <s v="The Devil's RejectsÂ "/>
    <x v="1450"/>
    <n v="687"/>
    <s v="English"/>
    <s v="USA"/>
    <n v="7000000"/>
    <x v="18"/>
    <n v="6.9"/>
    <n v="9901126"/>
  </r>
  <r>
    <s v="Andrew Fleming"/>
    <n v="93"/>
    <n v="101"/>
    <n v="24881000"/>
    <s v="Drama|Fantasy|Horror|Thriller"/>
    <x v="682"/>
    <s v="The CraftÂ "/>
    <x v="1451"/>
    <n v="195"/>
    <s v="English"/>
    <s v="USA"/>
    <n v="15000000"/>
    <x v="22"/>
    <n v="6.2"/>
    <n v="9881000"/>
  </r>
  <r>
    <s v="Spike Jonze"/>
    <n v="242"/>
    <n v="112"/>
    <n v="22858926"/>
    <s v="Comedy|Drama|Fantasy"/>
    <x v="683"/>
    <s v="Being John MalkovichÂ "/>
    <x v="1452"/>
    <n v="840"/>
    <s v="English"/>
    <s v="USA"/>
    <n v="13000000"/>
    <x v="7"/>
    <n v="7.8"/>
    <n v="9858926"/>
  </r>
  <r>
    <s v="Ivan Reitman"/>
    <n v="16"/>
    <n v="116"/>
    <n v="49851591"/>
    <s v="Comedy|Crime|Romance"/>
    <x v="684"/>
    <s v="Legal EaglesÂ "/>
    <x v="1453"/>
    <n v="34"/>
    <s v="English"/>
    <s v="USA"/>
    <n v="40000000"/>
    <x v="36"/>
    <n v="5.9"/>
    <n v="9851591"/>
  </r>
  <r>
    <s v="John Schultz"/>
    <n v="59"/>
    <n v="91"/>
    <n v="17843379"/>
    <s v="Comedy|Drama|Romance"/>
    <x v="685"/>
    <s v="Drive Me CrazyÂ "/>
    <x v="1454"/>
    <n v="147"/>
    <s v="English"/>
    <s v="USA"/>
    <n v="8000000"/>
    <x v="7"/>
    <n v="5.7"/>
    <n v="9843379"/>
  </r>
  <r>
    <s v="Damien Chazelle"/>
    <n v="535"/>
    <n v="107"/>
    <n v="13092000"/>
    <s v="Drama|Music"/>
    <x v="19"/>
    <s v="WhiplashÂ "/>
    <x v="1455"/>
    <n v="731"/>
    <s v="English"/>
    <s v="USA"/>
    <n v="3300000"/>
    <x v="12"/>
    <n v="8.5"/>
    <n v="9792000"/>
  </r>
  <r>
    <s v="Mike Binder"/>
    <n v="125"/>
    <n v="118"/>
    <n v="18761993"/>
    <s v="Comedy|Drama"/>
    <x v="202"/>
    <s v="The Upside of AngerÂ "/>
    <x v="1456"/>
    <n v="219"/>
    <s v="English"/>
    <s v="USA"/>
    <n v="9000000"/>
    <x v="18"/>
    <n v="6.9"/>
    <n v="9761993"/>
  </r>
  <r>
    <s v="John McNaughton"/>
    <n v="69"/>
    <n v="115"/>
    <n v="29753944"/>
    <s v="Crime|Drama|Mystery|Thriller"/>
    <x v="64"/>
    <s v="Wild ThingsÂ "/>
    <x v="1457"/>
    <n v="389"/>
    <s v="English"/>
    <s v="USA"/>
    <n v="20000000"/>
    <x v="40"/>
    <n v="6.5"/>
    <n v="9753944"/>
  </r>
  <r>
    <s v="Jon Turteltaub"/>
    <n v="86"/>
    <n v="104"/>
    <n v="69688384"/>
    <s v="Comedy|Family|Fantasy"/>
    <x v="20"/>
    <s v="The KidÂ "/>
    <x v="1458"/>
    <n v="139"/>
    <s v="English"/>
    <s v="USA"/>
    <n v="60000000"/>
    <x v="42"/>
    <n v="6.1"/>
    <n v="9688384"/>
  </r>
  <r>
    <s v="Scott Cooper"/>
    <n v="391"/>
    <n v="123"/>
    <n v="62563543"/>
    <s v="Biography|Crime|Drama"/>
    <x v="36"/>
    <s v="Black MassÂ "/>
    <x v="1459"/>
    <n v="289"/>
    <s v="English"/>
    <s v="USA"/>
    <n v="53000000"/>
    <x v="1"/>
    <n v="7"/>
    <n v="9563543"/>
  </r>
  <r>
    <s v="Chia-Liang Liu"/>
    <n v="77"/>
    <n v="102"/>
    <n v="11546543"/>
    <s v="Action|Comedy"/>
    <x v="686"/>
    <s v="The Legend of Drunken MasterÂ "/>
    <x v="1460"/>
    <n v="146"/>
    <s v="Cantonese"/>
    <s v="Hong Kong"/>
    <n v="2000000"/>
    <x v="6"/>
    <n v="7.6"/>
    <n v="9546543"/>
  </r>
  <r>
    <s v="Nicole Holofcener"/>
    <n v="231"/>
    <n v="93"/>
    <n v="17536788"/>
    <s v="Comedy|Drama|Romance"/>
    <x v="687"/>
    <s v="Enough SaidÂ "/>
    <x v="1461"/>
    <n v="142"/>
    <s v="English"/>
    <s v="USA"/>
    <n v="8000000"/>
    <x v="10"/>
    <n v="7.1"/>
    <n v="9536788"/>
  </r>
  <r>
    <s v="Kimberly Peirce"/>
    <n v="123"/>
    <n v="118"/>
    <n v="11533945"/>
    <s v="Biography|Crime|Drama|Romance"/>
    <x v="688"/>
    <s v="Boys Don't CryÂ "/>
    <x v="1462"/>
    <n v="434"/>
    <s v="English"/>
    <s v="USA"/>
    <n v="2000000"/>
    <x v="7"/>
    <n v="7.6"/>
    <n v="9533945"/>
  </r>
  <r>
    <s v="Edgar Wright"/>
    <n v="246"/>
    <n v="99"/>
    <n v="13464388"/>
    <s v="Comedy|Horror"/>
    <x v="689"/>
    <s v="Shaun of the DeadÂ "/>
    <x v="1463"/>
    <n v="859"/>
    <s v="English"/>
    <s v="UK"/>
    <n v="4000000"/>
    <x v="14"/>
    <n v="8"/>
    <n v="9464388"/>
  </r>
  <r>
    <s v="Carter Smith"/>
    <n v="233"/>
    <n v="93"/>
    <n v="17427926"/>
    <s v="Horror"/>
    <x v="690"/>
    <s v="The RuinsÂ "/>
    <x v="1464"/>
    <n v="351"/>
    <s v="English"/>
    <s v="USA"/>
    <n v="8000000"/>
    <x v="8"/>
    <n v="5.9"/>
    <n v="9427926"/>
  </r>
  <r>
    <s v="Gore Verbinski"/>
    <n v="302"/>
    <n v="169"/>
    <n v="309404152"/>
    <s v="Action|Adventure|Fantasy"/>
    <x v="36"/>
    <s v="Pirates of the Caribbean: At World's EndÂ "/>
    <x v="1465"/>
    <n v="1238"/>
    <s v="English"/>
    <s v="USA"/>
    <n v="300000000"/>
    <x v="35"/>
    <n v="7.1"/>
    <n v="9404152"/>
  </r>
  <r>
    <s v="Dennie Gordon"/>
    <n v="78"/>
    <n v="91"/>
    <n v="27087695"/>
    <s v="Adventure|Comedy|Drama"/>
    <x v="691"/>
    <s v="Joe DirtÂ "/>
    <x v="1466"/>
    <n v="205"/>
    <s v="English"/>
    <s v="USA"/>
    <n v="17700000"/>
    <x v="24"/>
    <n v="5.9"/>
    <n v="9387695"/>
  </r>
  <r>
    <s v="Brian De Palma"/>
    <n v="33"/>
    <n v="91"/>
    <n v="21370057"/>
    <s v="Crime|Drama|Thriller"/>
    <x v="692"/>
    <s v="Raising CainÂ "/>
    <x v="1467"/>
    <n v="80"/>
    <s v="English"/>
    <s v="USA"/>
    <n v="12000000"/>
    <x v="31"/>
    <n v="6"/>
    <n v="9370057"/>
  </r>
  <r>
    <s v="Rob Hedden"/>
    <n v="129"/>
    <n v="100"/>
    <n v="14343976"/>
    <s v="Adventure|Horror"/>
    <x v="588"/>
    <s v="Friday the 13th Part VIII: Jason Takes ManhattanÂ "/>
    <x v="1468"/>
    <n v="291"/>
    <s v="English"/>
    <s v="USA"/>
    <n v="5000000"/>
    <x v="26"/>
    <n v="4.5"/>
    <n v="9343976"/>
  </r>
  <r>
    <s v="Barry Levinson"/>
    <n v="73"/>
    <n v="147"/>
    <n v="53300852"/>
    <s v="Crime|Drama|Thriller"/>
    <x v="34"/>
    <s v="SleepersÂ "/>
    <x v="1469"/>
    <n v="259"/>
    <s v="English"/>
    <s v="USA"/>
    <n v="44000000"/>
    <x v="22"/>
    <n v="7.5"/>
    <n v="9300852"/>
  </r>
  <r>
    <s v="Alejandro G. IÃ±Ã¡rritu"/>
    <n v="285"/>
    <n v="143"/>
    <n v="34300771"/>
    <s v="Drama"/>
    <x v="145"/>
    <s v="BabelÂ "/>
    <x v="1470"/>
    <n v="908"/>
    <s v="English"/>
    <s v="France"/>
    <n v="25000000"/>
    <x v="27"/>
    <n v="7.5"/>
    <n v="9300771"/>
  </r>
  <r>
    <s v="Florian Henckel von Donnersmarck"/>
    <n v="215"/>
    <n v="137"/>
    <n v="11284657"/>
    <s v="Drama|Thriller"/>
    <x v="693"/>
    <s v="The Lives of OthersÂ "/>
    <x v="1471"/>
    <n v="407"/>
    <s v="German"/>
    <s v="Germany"/>
    <n v="2000000"/>
    <x v="27"/>
    <n v="8.5"/>
    <n v="9284657"/>
  </r>
  <r>
    <s v="Jessie Nelson"/>
    <n v="97"/>
    <n v="107"/>
    <n v="26284475"/>
    <s v="Comedy"/>
    <x v="510"/>
    <s v="Love the CoopersÂ "/>
    <x v="1472"/>
    <n v="68"/>
    <s v="English"/>
    <s v="USA"/>
    <n v="17000000"/>
    <x v="1"/>
    <n v="5.7"/>
    <n v="9284475"/>
  </r>
  <r>
    <s v="Tamra Davis"/>
    <n v="40"/>
    <n v="82"/>
    <n v="17278980"/>
    <s v="Comedy|Crime"/>
    <x v="633"/>
    <s v="Half BakedÂ "/>
    <x v="1473"/>
    <n v="164"/>
    <s v="English"/>
    <s v="USA"/>
    <n v="8000000"/>
    <x v="40"/>
    <n v="6.7"/>
    <n v="9278980"/>
  </r>
  <r>
    <s v="John Carney"/>
    <n v="232"/>
    <n v="85"/>
    <n v="9437933"/>
    <s v="Drama|Music|Romance"/>
    <x v="694"/>
    <s v="OnceÂ "/>
    <x v="1474"/>
    <n v="329"/>
    <s v="English"/>
    <s v="Ireland"/>
    <n v="180000"/>
    <x v="35"/>
    <n v="7.9"/>
    <n v="9257933"/>
  </r>
  <r>
    <s v="Danny Leiner"/>
    <n v="150"/>
    <n v="88"/>
    <n v="18225165"/>
    <s v="Adventure|Comedy"/>
    <x v="158"/>
    <s v="Harold &amp; Kumar Go to White CastleÂ "/>
    <x v="1475"/>
    <n v="316"/>
    <s v="English"/>
    <s v="USA"/>
    <n v="9000000"/>
    <x v="14"/>
    <n v="7.1"/>
    <n v="9225165"/>
  </r>
  <r>
    <s v="Bob Clark"/>
    <n v="45"/>
    <n v="97"/>
    <n v="27141959"/>
    <s v="Comedy|Crime|Family|Sci-Fi"/>
    <x v="695"/>
    <s v="Baby GeniusesÂ "/>
    <x v="1024"/>
    <n v="168"/>
    <s v="English"/>
    <s v="USA"/>
    <n v="18000000"/>
    <x v="7"/>
    <n v="2.5"/>
    <n v="9141959"/>
  </r>
  <r>
    <s v="David Koepp"/>
    <n v="164"/>
    <n v="99"/>
    <n v="21133087"/>
    <s v="Horror|Mystery|Thriller"/>
    <x v="696"/>
    <s v="Stir of EchoesÂ "/>
    <x v="1476"/>
    <n v="374"/>
    <s v="English"/>
    <s v="USA"/>
    <n v="12000000"/>
    <x v="7"/>
    <n v="7"/>
    <n v="9133087"/>
  </r>
  <r>
    <s v="Harmony Korine"/>
    <n v="444"/>
    <n v="94"/>
    <n v="14123773"/>
    <s v="Crime|Drama"/>
    <x v="173"/>
    <s v="Spring BreakersÂ "/>
    <x v="1477"/>
    <n v="561"/>
    <s v="English"/>
    <s v="USA"/>
    <n v="5000000"/>
    <x v="5"/>
    <n v="5.3"/>
    <n v="9123773"/>
  </r>
  <r>
    <s v="Barry Levinson"/>
    <n v="42"/>
    <n v="110"/>
    <n v="14100000"/>
    <s v="Comedy|Drama"/>
    <x v="199"/>
    <s v="DinerÂ "/>
    <x v="1478"/>
    <n v="87"/>
    <s v="English"/>
    <s v="USA"/>
    <n v="5000000"/>
    <x v="4"/>
    <n v="7.2"/>
    <n v="9100000"/>
  </r>
  <r>
    <s v="Ruben Fleischer"/>
    <n v="220"/>
    <n v="83"/>
    <n v="37053924"/>
    <s v="Action|Comedy|Crime"/>
    <x v="697"/>
    <s v="30 Minutes or LessÂ "/>
    <x v="1479"/>
    <n v="122"/>
    <s v="English"/>
    <s v="Germany"/>
    <n v="28000000"/>
    <x v="34"/>
    <n v="6.1"/>
    <n v="9053924"/>
  </r>
  <r>
    <s v="Bobby Farrelly"/>
    <n v="237"/>
    <n v="111"/>
    <n v="45045037"/>
    <s v="Comedy|Romance"/>
    <x v="698"/>
    <s v="Hall PassÂ "/>
    <x v="1480"/>
    <n v="143"/>
    <s v="English"/>
    <s v="USA"/>
    <n v="36000000"/>
    <x v="34"/>
    <n v="5.9"/>
    <n v="9045037"/>
  </r>
  <r>
    <s v="Jeff Wadlow"/>
    <n v="137"/>
    <n v="90"/>
    <n v="10042266"/>
    <s v="Drama|Horror|Mystery|Thriller"/>
    <x v="699"/>
    <s v="Cry_WolfÂ "/>
    <x v="1481"/>
    <n v="220"/>
    <s v="English"/>
    <s v="USA"/>
    <n v="1000000"/>
    <x v="18"/>
    <n v="5.9"/>
    <n v="9042266"/>
  </r>
  <r>
    <s v="Miguel Arteta"/>
    <n v="107"/>
    <n v="93"/>
    <n v="14015786"/>
    <s v="Drama|Romance"/>
    <x v="217"/>
    <s v="The Good GirlÂ "/>
    <x v="1482"/>
    <n v="298"/>
    <s v="English"/>
    <s v="USA"/>
    <n v="5000000"/>
    <x v="19"/>
    <n v="6.5"/>
    <n v="9015786"/>
  </r>
  <r>
    <s v="John Carpenter"/>
    <n v="172"/>
    <n v="93"/>
    <n v="13008928"/>
    <s v="Horror|Sci-Fi|Thriller"/>
    <x v="700"/>
    <s v="They LiveÂ "/>
    <x v="1483"/>
    <n v="333"/>
    <s v="English"/>
    <s v="USA"/>
    <n v="4000000"/>
    <x v="41"/>
    <n v="7.3"/>
    <n v="9008928"/>
  </r>
  <r>
    <s v="Ben Younger"/>
    <n v="132"/>
    <n v="120"/>
    <n v="16938179"/>
    <s v="Crime|Drama|Thriller"/>
    <x v="214"/>
    <s v="Boiler RoomÂ "/>
    <x v="1484"/>
    <n v="246"/>
    <s v="English"/>
    <s v="USA"/>
    <n v="8000000"/>
    <x v="42"/>
    <n v="7"/>
    <n v="8938179"/>
  </r>
  <r>
    <s v="Rick Friedberg"/>
    <n v="27"/>
    <n v="81"/>
    <n v="26906039"/>
    <s v="Action|Comedy"/>
    <x v="701"/>
    <s v="Spy HardÂ "/>
    <x v="1485"/>
    <n v="76"/>
    <s v="English"/>
    <s v="USA"/>
    <n v="18000000"/>
    <x v="22"/>
    <n v="5.3"/>
    <n v="8906039"/>
  </r>
  <r>
    <s v="Henry Joost"/>
    <n v="86"/>
    <n v="96"/>
    <n v="28876924"/>
    <s v="Adventure|Crime|Mystery|Sci-Fi|Thriller"/>
    <x v="702"/>
    <s v="NerveÂ "/>
    <x v="1486"/>
    <n v="35"/>
    <s v="English"/>
    <s v="USA"/>
    <n v="20000000"/>
    <x v="9"/>
    <n v="7.1"/>
    <n v="8876924"/>
  </r>
  <r>
    <s v="Ron Shelton"/>
    <n v="48"/>
    <n v="135"/>
    <n v="53854588"/>
    <s v="Comedy|Drama|Romance|Sport"/>
    <x v="326"/>
    <s v="Tin CupÂ "/>
    <x v="1487"/>
    <n v="73"/>
    <s v="English"/>
    <s v="USA"/>
    <n v="45000000"/>
    <x v="22"/>
    <n v="6.3"/>
    <n v="8854588"/>
  </r>
  <r>
    <s v="Edward Zwick"/>
    <n v="60"/>
    <n v="122"/>
    <n v="26830000"/>
    <s v="Drama|History|War"/>
    <x v="231"/>
    <s v="GloryÂ "/>
    <x v="1488"/>
    <n v="365"/>
    <s v="English"/>
    <s v="USA"/>
    <n v="18000000"/>
    <x v="26"/>
    <n v="7.9"/>
    <n v="8830000"/>
  </r>
  <r>
    <s v="Edward Zwick"/>
    <n v="60"/>
    <n v="122"/>
    <n v="26830000"/>
    <s v="Drama|History|War"/>
    <x v="231"/>
    <s v="GloryÂ "/>
    <x v="1489"/>
    <n v="365"/>
    <s v="English"/>
    <s v="USA"/>
    <n v="18000000"/>
    <x v="26"/>
    <n v="7.9"/>
    <n v="8830000"/>
  </r>
  <r>
    <s v="Kasi Lemmons"/>
    <n v="31"/>
    <n v="109"/>
    <n v="14821531"/>
    <s v="Drama"/>
    <x v="703"/>
    <s v="Eve's BayouÂ "/>
    <x v="1490"/>
    <n v="209"/>
    <s v="English"/>
    <s v="USA"/>
    <n v="6000000"/>
    <x v="2"/>
    <n v="7.3"/>
    <n v="8821531"/>
  </r>
  <r>
    <s v="Matt Bettinelli-Olpin"/>
    <n v="137"/>
    <n v="89"/>
    <n v="15818967"/>
    <s v="Horror|Mystery"/>
    <x v="704"/>
    <s v="Devil's DueÂ "/>
    <x v="1491"/>
    <n v="120"/>
    <s v="English"/>
    <s v="USA"/>
    <n v="7000000"/>
    <x v="12"/>
    <n v="4"/>
    <n v="8818967"/>
  </r>
  <r>
    <s v="Christian Ditter"/>
    <n v="148"/>
    <n v="110"/>
    <n v="46813366"/>
    <s v="Comedy|Romance"/>
    <x v="705"/>
    <s v="How to Be SingleÂ "/>
    <x v="1492"/>
    <n v="83"/>
    <s v="English"/>
    <s v="USA"/>
    <n v="38000000"/>
    <x v="9"/>
    <n v="6.1"/>
    <n v="8813366"/>
  </r>
  <r>
    <s v="Ken Kwapis"/>
    <n v="120"/>
    <n v="91"/>
    <n v="43792641"/>
    <s v="Comedy|Romance"/>
    <x v="41"/>
    <s v="License to WedÂ "/>
    <x v="1493"/>
    <n v="119"/>
    <s v="English"/>
    <s v="USA"/>
    <n v="35000000"/>
    <x v="35"/>
    <n v="5.3"/>
    <n v="8792641"/>
  </r>
  <r>
    <s v="Gus Van Sant"/>
    <n v="137"/>
    <n v="136"/>
    <n v="51768623"/>
    <s v="Drama"/>
    <x v="706"/>
    <s v="Finding ForresterÂ "/>
    <x v="1494"/>
    <n v="297"/>
    <s v="English"/>
    <s v="USA"/>
    <n v="43000000"/>
    <x v="42"/>
    <n v="7.3"/>
    <n v="8768623"/>
  </r>
  <r>
    <s v="Josh Gordon"/>
    <n v="181"/>
    <n v="101"/>
    <n v="27758465"/>
    <s v="Comedy|Drama|Romance"/>
    <x v="707"/>
    <s v="The SwitchÂ "/>
    <x v="1495"/>
    <n v="120"/>
    <s v="English"/>
    <s v="USA"/>
    <n v="19000000"/>
    <x v="21"/>
    <n v="6.1"/>
    <n v="8758465"/>
  </r>
  <r>
    <s v="Jonas Elmer"/>
    <n v="121"/>
    <n v="97"/>
    <n v="16699684"/>
    <s v="Comedy|Romance"/>
    <x v="19"/>
    <s v="New in TownÂ "/>
    <x v="1496"/>
    <n v="78"/>
    <s v="English"/>
    <s v="USA"/>
    <n v="8000000"/>
    <x v="0"/>
    <n v="5.6"/>
    <n v="8699684"/>
  </r>
  <r>
    <s v="Michel Gondry"/>
    <n v="114"/>
    <n v="100"/>
    <n v="11694528"/>
    <s v="Comedy|Documentary|Music"/>
    <x v="708"/>
    <s v="Dave Chappelle's Block PartyÂ "/>
    <x v="1497"/>
    <n v="72"/>
    <s v="English"/>
    <s v="USA"/>
    <n v="3000000"/>
    <x v="18"/>
    <n v="7.2"/>
    <n v="8694528"/>
  </r>
  <r>
    <s v="Elia Kazan"/>
    <n v="134"/>
    <n v="108"/>
    <n v="9600000"/>
    <s v="Crime|Drama|Romance"/>
    <x v="187"/>
    <s v="On the WaterfrontÂ "/>
    <x v="1498"/>
    <n v="281"/>
    <s v="English"/>
    <s v="USA"/>
    <n v="910000"/>
    <x v="64"/>
    <n v="8.1999999999999993"/>
    <n v="8690000"/>
  </r>
  <r>
    <s v="Bonnie Hunt"/>
    <n v="106"/>
    <n v="115"/>
    <n v="32662299"/>
    <s v="Comedy|Drama|Romance"/>
    <x v="427"/>
    <s v="Return to MeÂ "/>
    <x v="1499"/>
    <n v="275"/>
    <s v="English"/>
    <s v="USA"/>
    <n v="24000000"/>
    <x v="42"/>
    <n v="6.9"/>
    <n v="8662299"/>
  </r>
  <r>
    <s v="Dominique Othenin-Girard"/>
    <n v="137"/>
    <n v="96"/>
    <n v="11642254"/>
    <s v="Horror|Thriller"/>
    <x v="396"/>
    <s v="Halloween 5Â "/>
    <x v="1500"/>
    <n v="287"/>
    <s v="English"/>
    <s v="USA"/>
    <n v="3000000"/>
    <x v="26"/>
    <n v="5.2"/>
    <n v="8642254"/>
  </r>
  <r>
    <s v="Rupert Wyatt"/>
    <n v="175"/>
    <n v="111"/>
    <n v="33631221"/>
    <s v="Crime|Drama|Thriller"/>
    <x v="230"/>
    <s v="The GamblerÂ "/>
    <x v="1501"/>
    <n v="145"/>
    <s v="English"/>
    <s v="USA"/>
    <n v="25000000"/>
    <x v="12"/>
    <n v="6"/>
    <n v="8631221"/>
  </r>
  <r>
    <s v="Rupert Wyatt"/>
    <n v="175"/>
    <n v="111"/>
    <n v="33631221"/>
    <s v="Crime|Drama|Thriller"/>
    <x v="230"/>
    <s v="The GamblerÂ "/>
    <x v="1502"/>
    <n v="145"/>
    <s v="English"/>
    <s v="USA"/>
    <n v="25000000"/>
    <x v="12"/>
    <n v="6"/>
    <n v="8631221"/>
  </r>
  <r>
    <s v="Jerry Zucker"/>
    <n v="103"/>
    <n v="112"/>
    <n v="56607223"/>
    <s v="Adventure|Comedy"/>
    <x v="709"/>
    <s v="Rat RaceÂ "/>
    <x v="1503"/>
    <n v="497"/>
    <s v="English"/>
    <s v="Canada"/>
    <n v="48000000"/>
    <x v="24"/>
    <n v="6.4"/>
    <n v="8607223"/>
  </r>
  <r>
    <s v="Denzel Washington"/>
    <n v="121"/>
    <n v="117"/>
    <n v="21078145"/>
    <s v="Biography|Drama"/>
    <x v="231"/>
    <s v="Antwone FisherÂ "/>
    <x v="1504"/>
    <n v="159"/>
    <s v="English"/>
    <s v="USA"/>
    <n v="12500000"/>
    <x v="19"/>
    <n v="7.3"/>
    <n v="8578145"/>
  </r>
  <r>
    <s v="Tarsem Singh"/>
    <n v="284"/>
    <n v="110"/>
    <n v="83503161"/>
    <s v="Action|Drama|Fantasy|Romance"/>
    <x v="179"/>
    <s v="ImmortalsÂ "/>
    <x v="1505"/>
    <n v="405"/>
    <s v="English"/>
    <s v="USA"/>
    <n v="75000000"/>
    <x v="34"/>
    <n v="6.1"/>
    <n v="8503161"/>
  </r>
  <r>
    <s v="Phil Joanou"/>
    <n v="85"/>
    <n v="125"/>
    <n v="38432823"/>
    <s v="Crime|Drama|Sport"/>
    <x v="133"/>
    <s v="Gridiron GangÂ "/>
    <x v="1506"/>
    <n v="134"/>
    <s v="English"/>
    <s v="USA"/>
    <n v="30000000"/>
    <x v="27"/>
    <n v="6.9"/>
    <n v="8432823"/>
  </r>
  <r>
    <s v="Martin Brest"/>
    <n v="77"/>
    <n v="126"/>
    <n v="38413606"/>
    <s v="Action|Comedy|Crime|Thriller"/>
    <x v="34"/>
    <s v="Midnight RunÂ "/>
    <x v="1507"/>
    <n v="215"/>
    <s v="English"/>
    <s v="USA"/>
    <n v="30000000"/>
    <x v="41"/>
    <n v="7.6"/>
    <n v="8413606"/>
  </r>
  <r>
    <s v="Andrey Konchalovskiy"/>
    <n v="45"/>
    <n v="97"/>
    <n v="63408614"/>
    <s v="Action|Comedy|Crime|Thriller"/>
    <x v="106"/>
    <s v="Tango &amp; CashÂ "/>
    <x v="1508"/>
    <n v="149"/>
    <s v="English"/>
    <s v="USA"/>
    <n v="55000000"/>
    <x v="26"/>
    <n v="6.3"/>
    <n v="8408614"/>
  </r>
  <r>
    <s v="Richard Fleischer"/>
    <n v="77"/>
    <n v="103"/>
    <n v="26400000"/>
    <s v="Action|Adventure|Fantasy"/>
    <x v="710"/>
    <s v="Conan the DestroyerÂ "/>
    <x v="1509"/>
    <n v="109"/>
    <s v="English"/>
    <s v="USA"/>
    <n v="18000000"/>
    <x v="25"/>
    <n v="5.8"/>
    <n v="8400000"/>
  </r>
  <r>
    <s v="Michael Bay"/>
    <n v="94"/>
    <n v="147"/>
    <n v="138396624"/>
    <s v="Action|Comedy|Crime|Thriller"/>
    <x v="27"/>
    <s v="Bad Boys IIÂ "/>
    <x v="1510"/>
    <n v="511"/>
    <s v="English"/>
    <s v="USA"/>
    <n v="130000000"/>
    <x v="13"/>
    <n v="6.6"/>
    <n v="8396624"/>
  </r>
  <r>
    <s v="Mickey Liddell"/>
    <n v="74"/>
    <n v="82"/>
    <n v="13350177"/>
    <s v="Drama|Horror|Thriller"/>
    <x v="711"/>
    <s v="The Haunting of Molly HartleyÂ "/>
    <x v="1511"/>
    <n v="113"/>
    <s v="English"/>
    <s v="USA"/>
    <n v="5000000"/>
    <x v="8"/>
    <n v="3.8"/>
    <n v="8350177"/>
  </r>
  <r>
    <s v="Matthew O'Callaghan"/>
    <n v="87"/>
    <n v="78"/>
    <n v="58336565"/>
    <s v="Adventure|Animation|Comedy|Family"/>
    <x v="139"/>
    <s v="Curious GeorgeÂ "/>
    <x v="1512"/>
    <n v="118"/>
    <s v="English"/>
    <s v="USA"/>
    <n v="50000000"/>
    <x v="27"/>
    <n v="6.6"/>
    <n v="8336565"/>
  </r>
  <r>
    <s v="Phillip Noyce"/>
    <n v="330"/>
    <n v="101"/>
    <n v="118311368"/>
    <s v="Action|Crime|Mystery|Thriller"/>
    <x v="168"/>
    <s v="SaltÂ "/>
    <x v="1513"/>
    <n v="514"/>
    <s v="English"/>
    <s v="USA"/>
    <n v="110000000"/>
    <x v="21"/>
    <n v="6.4"/>
    <n v="8311368"/>
  </r>
  <r>
    <s v="Don Bluth"/>
    <n v="78"/>
    <n v="94"/>
    <n v="58297830"/>
    <s v="Adventure|Animation|Drama|Family|Fantasy|Musical|Mystery|Romance"/>
    <x v="244"/>
    <s v="AnastasiaÂ "/>
    <x v="1514"/>
    <n v="191"/>
    <s v="English"/>
    <s v="USA"/>
    <n v="50000000"/>
    <x v="2"/>
    <n v="7.1"/>
    <n v="8297830"/>
  </r>
  <r>
    <s v="Leon Ichaso"/>
    <n v="14"/>
    <n v="123"/>
    <n v="18272447"/>
    <s v="Drama|Thriller"/>
    <x v="712"/>
    <s v="Sugar HillÂ "/>
    <x v="1515"/>
    <n v="35"/>
    <s v="English"/>
    <s v="USA"/>
    <n v="10000000"/>
    <x v="11"/>
    <n v="5.9"/>
    <n v="8272447"/>
  </r>
  <r>
    <s v="John Sayles"/>
    <n v="68"/>
    <n v="135"/>
    <n v="13269963"/>
    <s v="Drama|Mystery"/>
    <x v="254"/>
    <s v="Lone StarÂ "/>
    <x v="1516"/>
    <n v="173"/>
    <s v="English"/>
    <s v="USA"/>
    <n v="5000000"/>
    <x v="22"/>
    <n v="7.6"/>
    <n v="8269963"/>
  </r>
  <r>
    <s v="Jason Friedberg"/>
    <n v="111"/>
    <n v="86"/>
    <n v="38232624"/>
    <s v="Comedy"/>
    <x v="713"/>
    <s v="Meet the SpartansÂ "/>
    <x v="1517"/>
    <n v="409"/>
    <s v="English"/>
    <s v="USA"/>
    <n v="30000000"/>
    <x v="8"/>
    <n v="2.7"/>
    <n v="8232624"/>
  </r>
  <r>
    <s v="Simon Curtis"/>
    <n v="386"/>
    <n v="99"/>
    <n v="14597405"/>
    <s v="Biography|Drama"/>
    <x v="536"/>
    <s v="My Week with MarilynÂ "/>
    <x v="1518"/>
    <n v="216"/>
    <s v="English"/>
    <s v="UK"/>
    <n v="6400000"/>
    <x v="34"/>
    <n v="7"/>
    <n v="8197405"/>
  </r>
  <r>
    <s v="Steven Spielberg"/>
    <n v="77"/>
    <n v="155"/>
    <n v="44175394"/>
    <s v="Drama|History"/>
    <x v="117"/>
    <s v="AmistadÂ "/>
    <x v="1519"/>
    <n v="227"/>
    <s v="English"/>
    <s v="USA"/>
    <n v="36000000"/>
    <x v="2"/>
    <n v="7.2"/>
    <n v="8175394"/>
  </r>
  <r>
    <s v="John Carney"/>
    <n v="283"/>
    <n v="104"/>
    <n v="16168741"/>
    <s v="Drama|Music"/>
    <x v="714"/>
    <s v="Begin AgainÂ "/>
    <x v="1520"/>
    <n v="182"/>
    <s v="English"/>
    <s v="USA"/>
    <n v="8000000"/>
    <x v="10"/>
    <n v="7.4"/>
    <n v="8168741"/>
  </r>
  <r>
    <s v="Gregory Widen"/>
    <n v="56"/>
    <n v="98"/>
    <n v="16115878"/>
    <s v="Action|Fantasy|Horror|Mystery|Thriller"/>
    <x v="715"/>
    <s v="The ProphecyÂ "/>
    <x v="1521"/>
    <n v="194"/>
    <s v="English"/>
    <s v="USA"/>
    <n v="8000000"/>
    <x v="37"/>
    <n v="6.6"/>
    <n v="8115878"/>
  </r>
  <r>
    <s v="Russ Meyer"/>
    <n v="101"/>
    <n v="109"/>
    <n v="9000000"/>
    <s v="Comedy|Drama|Music"/>
    <x v="716"/>
    <s v="Beyond the Valley of the DollsÂ "/>
    <x v="1522"/>
    <n v="137"/>
    <s v="English"/>
    <s v="USA"/>
    <n v="900000"/>
    <x v="63"/>
    <n v="6.2"/>
    <n v="8100000"/>
  </r>
  <r>
    <s v="Wes Anderson"/>
    <n v="179"/>
    <n v="93"/>
    <n v="17096053"/>
    <s v="Comedy|Drama"/>
    <x v="64"/>
    <s v="RushmoreÂ "/>
    <x v="1523"/>
    <n v="640"/>
    <s v="English"/>
    <s v="USA"/>
    <n v="9000000"/>
    <x v="40"/>
    <n v="7.7"/>
    <n v="8096053"/>
  </r>
  <r>
    <s v="Woody Allen"/>
    <n v="278"/>
    <n v="119"/>
    <n v="23089926"/>
    <s v="Drama|Romance|Thriller"/>
    <x v="44"/>
    <s v="Match PointÂ "/>
    <x v="1524"/>
    <n v="735"/>
    <s v="English"/>
    <s v="UK"/>
    <n v="15000000"/>
    <x v="18"/>
    <n v="7.7"/>
    <n v="8089926"/>
  </r>
  <r>
    <s v="Ernest R. Dickerson"/>
    <n v="66"/>
    <n v="92"/>
    <n v="21088568"/>
    <s v="Action|Fantasy|Horror|Thriller"/>
    <x v="0"/>
    <s v="Tales from the Crypt: Demon KnightÂ "/>
    <x v="1525"/>
    <n v="104"/>
    <s v="English"/>
    <s v="USA"/>
    <n v="13000000"/>
    <x v="37"/>
    <n v="6.7"/>
    <n v="8088568"/>
  </r>
  <r>
    <s v="Bryan Singer"/>
    <n v="269"/>
    <n v="121"/>
    <n v="83077470"/>
    <s v="Drama|History|Thriller|War"/>
    <x v="57"/>
    <s v="ValkyrieÂ "/>
    <x v="1526"/>
    <n v="440"/>
    <s v="English"/>
    <s v="USA"/>
    <n v="75000000"/>
    <x v="8"/>
    <n v="7.1"/>
    <n v="8077470"/>
  </r>
  <r>
    <s v="Lone Scherfig"/>
    <n v="278"/>
    <n v="100"/>
    <n v="12574715"/>
    <s v="Drama"/>
    <x v="717"/>
    <s v="An EducationÂ "/>
    <x v="1527"/>
    <n v="237"/>
    <s v="English"/>
    <s v="UK"/>
    <n v="4500000"/>
    <x v="0"/>
    <n v="7.3"/>
    <n v="8074715"/>
  </r>
  <r>
    <s v="Kevin Smith"/>
    <n v="181"/>
    <n v="104"/>
    <n v="30059386"/>
    <s v="Comedy"/>
    <x v="139"/>
    <s v="Jay and Silent Bob Strike BackÂ "/>
    <x v="1528"/>
    <n v="867"/>
    <s v="English"/>
    <s v="USA"/>
    <n v="22000000"/>
    <x v="24"/>
    <n v="6.9"/>
    <n v="8059386"/>
  </r>
  <r>
    <s v="Mary Harron"/>
    <n v="288"/>
    <n v="102"/>
    <n v="15047419"/>
    <s v="Crime|Drama"/>
    <x v="8"/>
    <s v="American PsychoÂ "/>
    <x v="1529"/>
    <n v="1061"/>
    <s v="English"/>
    <s v="USA"/>
    <n v="7000000"/>
    <x v="42"/>
    <n v="7.6"/>
    <n v="8047419"/>
  </r>
  <r>
    <s v="Spike Lee"/>
    <n v="22"/>
    <n v="121"/>
    <n v="14545844"/>
    <s v="Comedy|Drama|Musical"/>
    <x v="718"/>
    <s v="School DazeÂ "/>
    <x v="1530"/>
    <n v="38"/>
    <s v="English"/>
    <s v="USA"/>
    <n v="6500000"/>
    <x v="41"/>
    <n v="5.8"/>
    <n v="8045844"/>
  </r>
  <r>
    <s v="George Clooney"/>
    <n v="371"/>
    <n v="118"/>
    <n v="78031620"/>
    <s v="Drama|War"/>
    <x v="64"/>
    <s v="The Monuments MenÂ "/>
    <x v="1531"/>
    <n v="403"/>
    <s v="English"/>
    <s v="USA"/>
    <n v="70000000"/>
    <x v="12"/>
    <n v="6.1"/>
    <n v="8031620"/>
  </r>
  <r>
    <s v="Duncan Tucker"/>
    <n v="169"/>
    <n v="103"/>
    <n v="9013113"/>
    <s v="Adventure|Comedy|Drama"/>
    <x v="525"/>
    <s v="TransamericaÂ "/>
    <x v="1532"/>
    <n v="230"/>
    <s v="English"/>
    <s v="USA"/>
    <n v="1000000"/>
    <x v="18"/>
    <n v="7.4"/>
    <n v="8013113"/>
  </r>
  <r>
    <s v="Guy Hamilton"/>
    <n v="118"/>
    <n v="125"/>
    <n v="21000000"/>
    <s v="Action|Adventure|Thriller"/>
    <x v="25"/>
    <s v="The Man with the Golden GunÂ "/>
    <x v="1533"/>
    <n v="258"/>
    <s v="English"/>
    <s v="UK"/>
    <n v="13000000"/>
    <x v="45"/>
    <n v="6.8"/>
    <n v="8000000"/>
  </r>
  <r>
    <s v="Ethan Coen"/>
    <n v="423"/>
    <n v="106"/>
    <n v="29997095"/>
    <s v="Comedy|Mystery"/>
    <x v="44"/>
    <s v="Hail, Caesar!Â "/>
    <x v="1534"/>
    <n v="302"/>
    <s v="English"/>
    <s v="UK"/>
    <n v="22000000"/>
    <x v="9"/>
    <n v="6.4"/>
    <n v="7997095"/>
  </r>
  <r>
    <s v="Kenneth Lonergan"/>
    <n v="122"/>
    <n v="111"/>
    <n v="9180275"/>
    <s v="Drama"/>
    <x v="6"/>
    <s v="You Can Count on MeÂ "/>
    <x v="1535"/>
    <n v="231"/>
    <s v="English"/>
    <s v="USA"/>
    <n v="1200000"/>
    <x v="42"/>
    <n v="7.7"/>
    <n v="7980275"/>
  </r>
  <r>
    <s v="Fred Walton"/>
    <n v="96"/>
    <n v="89"/>
    <n v="12947763"/>
    <s v="Horror|Mystery"/>
    <x v="650"/>
    <s v="April Fool's DayÂ "/>
    <x v="1536"/>
    <n v="125"/>
    <s v="English"/>
    <s v="USA"/>
    <n v="5000000"/>
    <x v="36"/>
    <n v="6.2"/>
    <n v="7947763"/>
  </r>
  <r>
    <s v="David O. Russell"/>
    <n v="50"/>
    <n v="92"/>
    <n v="14891000"/>
    <s v="Comedy"/>
    <x v="719"/>
    <s v="Flirting with DisasterÂ "/>
    <x v="1537"/>
    <n v="105"/>
    <s v="English"/>
    <s v="USA"/>
    <n v="7000000"/>
    <x v="22"/>
    <n v="6.8"/>
    <n v="7891000"/>
  </r>
  <r>
    <s v="Peter Chelsom"/>
    <n v="118"/>
    <n v="106"/>
    <n v="57887882"/>
    <s v="Comedy|Drama|Romance"/>
    <x v="720"/>
    <s v="Shall We DanceÂ "/>
    <x v="1538"/>
    <n v="211"/>
    <s v="English"/>
    <s v="USA"/>
    <n v="50000000"/>
    <x v="14"/>
    <n v="6.1"/>
    <n v="7887882"/>
  </r>
  <r>
    <s v="Kevin Smith"/>
    <n v="203"/>
    <n v="107"/>
    <n v="44867349"/>
    <s v="Action|Comedy|Crime"/>
    <x v="20"/>
    <s v="Cop OutÂ "/>
    <x v="1539"/>
    <n v="176"/>
    <s v="English"/>
    <s v="USA"/>
    <n v="37000000"/>
    <x v="21"/>
    <n v="5.6"/>
    <n v="7867349"/>
  </r>
  <r>
    <s v="Tony Scott"/>
    <n v="171"/>
    <n v="146"/>
    <n v="77862546"/>
    <s v="Action|Crime|Drama|Thriller"/>
    <x v="231"/>
    <s v="Man on FireÂ "/>
    <x v="1540"/>
    <n v="690"/>
    <s v="English"/>
    <s v="USA"/>
    <n v="70000000"/>
    <x v="14"/>
    <n v="7.7"/>
    <n v="7862546"/>
  </r>
  <r>
    <s v="David Koepp"/>
    <n v="195"/>
    <n v="96"/>
    <n v="47781388"/>
    <s v="Mystery|Thriller"/>
    <x v="36"/>
    <s v="Secret WindowÂ "/>
    <x v="1541"/>
    <n v="531"/>
    <s v="English"/>
    <s v="USA"/>
    <n v="40000000"/>
    <x v="14"/>
    <n v="6.6"/>
    <n v="7781388"/>
  </r>
  <r>
    <s v="Woody Allen"/>
    <n v="275"/>
    <n v="96"/>
    <n v="23213577"/>
    <s v="Drama|Romance"/>
    <x v="44"/>
    <s v="Vicky Cristina BarcelonaÂ "/>
    <x v="1542"/>
    <n v="365"/>
    <s v="English"/>
    <s v="Spain"/>
    <n v="15500000"/>
    <x v="8"/>
    <n v="7.2"/>
    <n v="7713577"/>
  </r>
  <r>
    <s v="Simon West"/>
    <n v="113"/>
    <n v="116"/>
    <n v="102678089"/>
    <s v="Drama|Mystery|Thriller"/>
    <x v="721"/>
    <s v="The General's DaughterÂ "/>
    <x v="1543"/>
    <n v="274"/>
    <s v="English"/>
    <s v="USA"/>
    <n v="95000000"/>
    <x v="7"/>
    <n v="6.3"/>
    <n v="7678089"/>
  </r>
  <r>
    <s v="Patricia Rozema"/>
    <n v="73"/>
    <n v="101"/>
    <n v="17655201"/>
    <s v="Drama|Family"/>
    <x v="722"/>
    <s v="Kit Kittredge: An American GirlÂ "/>
    <x v="1544"/>
    <n v="24"/>
    <s v="English"/>
    <s v="USA"/>
    <n v="10000000"/>
    <x v="8"/>
    <n v="6.7"/>
    <n v="7655201"/>
  </r>
  <r>
    <s v="Catherine Hardwicke"/>
    <n v="122"/>
    <n v="101"/>
    <n v="37617947"/>
    <s v="Drama|Family|Fantasy"/>
    <x v="619"/>
    <s v="The Nativity StoryÂ "/>
    <x v="1545"/>
    <n v="203"/>
    <s v="English"/>
    <s v="USA"/>
    <n v="30000000"/>
    <x v="27"/>
    <n v="6.8"/>
    <n v="7617947"/>
  </r>
  <r>
    <s v="Gina Prince-Bythewood"/>
    <n v="71"/>
    <n v="116"/>
    <n v="14612840"/>
    <s v="Drama|Music"/>
    <x v="427"/>
    <s v="Beyond the LightsÂ "/>
    <x v="1546"/>
    <n v="37"/>
    <s v="English"/>
    <s v="USA"/>
    <n v="7000000"/>
    <x v="12"/>
    <n v="6.9"/>
    <n v="7612840"/>
  </r>
  <r>
    <s v="Frank Darabont"/>
    <n v="330"/>
    <n v="126"/>
    <n v="25592632"/>
    <s v="Horror"/>
    <x v="723"/>
    <s v="The MistÂ "/>
    <x v="1547"/>
    <n v="1066"/>
    <s v="English"/>
    <s v="USA"/>
    <n v="18000000"/>
    <x v="35"/>
    <n v="7.2"/>
    <n v="7592632"/>
  </r>
  <r>
    <s v="Jesse Dylan"/>
    <n v="94"/>
    <n v="95"/>
    <n v="52580895"/>
    <s v="Comedy|Family|Romance|Sport"/>
    <x v="228"/>
    <s v="Kicking &amp; ScreamingÂ "/>
    <x v="1548"/>
    <n v="118"/>
    <s v="English"/>
    <s v="USA"/>
    <n v="45000000"/>
    <x v="18"/>
    <n v="5.6"/>
    <n v="7580895"/>
  </r>
  <r>
    <s v="David Slade"/>
    <n v="304"/>
    <n v="113"/>
    <n v="39568996"/>
    <s v="Horror"/>
    <x v="724"/>
    <s v="30 Days of NightÂ "/>
    <x v="1549"/>
    <n v="527"/>
    <s v="English"/>
    <s v="USA"/>
    <n v="32000000"/>
    <x v="35"/>
    <n v="6.6"/>
    <n v="7568996"/>
  </r>
  <r>
    <s v="James Gray"/>
    <n v="222"/>
    <n v="117"/>
    <n v="28563179"/>
    <s v="Crime|Drama|Thriller"/>
    <x v="211"/>
    <s v="We Own the NightÂ "/>
    <x v="1550"/>
    <n v="199"/>
    <s v="English"/>
    <s v="USA"/>
    <n v="21000000"/>
    <x v="35"/>
    <n v="6.9"/>
    <n v="7563179"/>
  </r>
  <r>
    <s v="Steve Bendelack"/>
    <n v="151"/>
    <n v="90"/>
    <n v="32553210"/>
    <s v="Comedy|Family"/>
    <x v="725"/>
    <s v="Mr. Bean's HolidayÂ "/>
    <x v="1551"/>
    <n v="235"/>
    <s v="English"/>
    <s v="UK"/>
    <n v="25000000"/>
    <x v="35"/>
    <n v="6.3"/>
    <n v="7553210"/>
  </r>
  <r>
    <s v="Eli Roth"/>
    <n v="252"/>
    <n v="94"/>
    <n v="17544812"/>
    <s v="Horror"/>
    <x v="332"/>
    <s v="Hostel: Part IIÂ "/>
    <x v="1552"/>
    <n v="384"/>
    <s v="English"/>
    <s v="USA"/>
    <n v="10000000"/>
    <x v="35"/>
    <n v="5.4"/>
    <n v="7544812"/>
  </r>
  <r>
    <s v="Chris Wedge"/>
    <n v="203"/>
    <n v="102"/>
    <n v="107515297"/>
    <s v="Adventure|Animation|Family|Fantasy"/>
    <x v="228"/>
    <s v="EpicÂ "/>
    <x v="1553"/>
    <n v="113"/>
    <s v="English"/>
    <s v="USA"/>
    <n v="100000000"/>
    <x v="10"/>
    <n v="6.7"/>
    <n v="7515297"/>
  </r>
  <r>
    <s v="John Ottman"/>
    <n v="108"/>
    <n v="97"/>
    <n v="21468807"/>
    <s v="Horror|Mystery|Thriller"/>
    <x v="399"/>
    <s v="Urban Legends: Final CutÂ "/>
    <x v="1554"/>
    <n v="227"/>
    <s v="English"/>
    <s v="USA"/>
    <n v="14000000"/>
    <x v="42"/>
    <n v="4.0999999999999996"/>
    <n v="7468807"/>
  </r>
  <r>
    <s v="Kevin Smith"/>
    <n v="247"/>
    <n v="101"/>
    <n v="31452765"/>
    <s v="Comedy|Romance"/>
    <x v="726"/>
    <s v="Zack and Miri Make a PornoÂ "/>
    <x v="1555"/>
    <n v="243"/>
    <s v="English"/>
    <s v="USA"/>
    <n v="24000000"/>
    <x v="8"/>
    <n v="6.6"/>
    <n v="7452765"/>
  </r>
  <r>
    <s v="Grant Heslov"/>
    <n v="271"/>
    <n v="94"/>
    <n v="32416109"/>
    <s v="Comedy|War"/>
    <x v="110"/>
    <s v="The Men Who Stare at GoatsÂ "/>
    <x v="1556"/>
    <n v="268"/>
    <s v="English"/>
    <s v="USA"/>
    <n v="25000000"/>
    <x v="0"/>
    <n v="6.2"/>
    <n v="7416109"/>
  </r>
  <r>
    <s v="Salim Akil"/>
    <n v="82"/>
    <n v="116"/>
    <n v="24397469"/>
    <s v="Drama|Music"/>
    <x v="727"/>
    <s v="SparkleÂ "/>
    <x v="1557"/>
    <n v="48"/>
    <s v="English"/>
    <s v="USA"/>
    <n v="17000000"/>
    <x v="5"/>
    <n v="5.7"/>
    <n v="7397469"/>
  </r>
  <r>
    <s v="Dustin Hoffman"/>
    <n v="175"/>
    <n v="98"/>
    <n v="18381787"/>
    <s v="Comedy|Drama"/>
    <x v="728"/>
    <s v="QuartetÂ "/>
    <x v="1558"/>
    <n v="126"/>
    <s v="English"/>
    <s v="UK"/>
    <n v="11000000"/>
    <x v="5"/>
    <n v="6.8"/>
    <n v="7381787"/>
  </r>
  <r>
    <s v="Ronny Yu"/>
    <n v="114"/>
    <n v="89"/>
    <n v="32368960"/>
    <s v="Comedy|Fantasy|Horror|Romance"/>
    <x v="729"/>
    <s v="Bride of ChuckyÂ "/>
    <x v="1559"/>
    <n v="292"/>
    <s v="English"/>
    <s v="Canada"/>
    <n v="25000000"/>
    <x v="40"/>
    <n v="5.3"/>
    <n v="7368960"/>
  </r>
  <r>
    <s v="Stephen Frears"/>
    <n v="174"/>
    <n v="113"/>
    <n v="27277055"/>
    <s v="Comedy|Drama|Music|Romance"/>
    <x v="730"/>
    <s v="High FidelityÂ "/>
    <x v="1560"/>
    <n v="602"/>
    <s v="English"/>
    <s v="UK"/>
    <n v="20000000"/>
    <x v="42"/>
    <n v="7.6"/>
    <n v="7277055"/>
  </r>
  <r>
    <s v="Oliver Stone"/>
    <n v="242"/>
    <n v="129"/>
    <n v="70236496"/>
    <s v="Drama|History|Thriller"/>
    <x v="209"/>
    <s v="World Trade CenterÂ "/>
    <x v="1561"/>
    <n v="564"/>
    <s v="English"/>
    <s v="USA"/>
    <n v="63000000"/>
    <x v="27"/>
    <n v="6"/>
    <n v="7236496"/>
  </r>
  <r>
    <s v="Glen Morgan"/>
    <n v="186"/>
    <n v="94"/>
    <n v="16235293"/>
    <s v="Horror"/>
    <x v="731"/>
    <s v="Black ChristmasÂ "/>
    <x v="1562"/>
    <n v="278"/>
    <s v="English"/>
    <s v="USA"/>
    <n v="9000000"/>
    <x v="27"/>
    <n v="4.5"/>
    <n v="7235293"/>
  </r>
  <r>
    <s v="Fred Savage"/>
    <n v="52"/>
    <n v="89"/>
    <n v="13235267"/>
    <s v="Comedy|Family"/>
    <x v="732"/>
    <s v="Daddy Day CampÂ "/>
    <x v="1563"/>
    <n v="32"/>
    <s v="English"/>
    <s v="USA"/>
    <n v="6000000"/>
    <x v="35"/>
    <n v="2.9"/>
    <n v="7235267"/>
  </r>
  <r>
    <s v="Lawrence Kasdan"/>
    <n v="46"/>
    <n v="133"/>
    <n v="33200000"/>
    <s v="Action|Crime|Drama|Western"/>
    <x v="153"/>
    <s v="SilveradoÂ "/>
    <x v="1564"/>
    <n v="149"/>
    <s v="English"/>
    <s v="USA"/>
    <n v="26000000"/>
    <x v="30"/>
    <n v="7.2"/>
    <n v="7200000"/>
  </r>
  <r>
    <s v="Steve Carver"/>
    <n v="29"/>
    <n v="107"/>
    <n v="12200000"/>
    <s v="Action|Crime|Drama|Thriller|Western"/>
    <x v="346"/>
    <s v="Lone Wolf McQuadeÂ "/>
    <x v="835"/>
    <n v="65"/>
    <s v="English"/>
    <s v="USA"/>
    <n v="5000000"/>
    <x v="15"/>
    <n v="6.3"/>
    <n v="7200000"/>
  </r>
  <r>
    <s v="Robert Harmon"/>
    <n v="25"/>
    <n v="94"/>
    <n v="22189039"/>
    <s v="Action|Crime|Drama|Romance|Thriller"/>
    <x v="733"/>
    <s v="Nowhere to RunÂ "/>
    <x v="1565"/>
    <n v="55"/>
    <s v="English"/>
    <s v="USA"/>
    <n v="15000000"/>
    <x v="11"/>
    <n v="5.5"/>
    <n v="7189039"/>
  </r>
  <r>
    <s v="Malcolm D. Lee"/>
    <n v="76"/>
    <n v="114"/>
    <n v="42168445"/>
    <s v="Comedy|Drama|Romance"/>
    <x v="367"/>
    <s v="Welcome Home, Roscoe JenkinsÂ "/>
    <x v="1566"/>
    <n v="39"/>
    <s v="English"/>
    <s v="USA"/>
    <n v="35000000"/>
    <x v="8"/>
    <n v="5.3"/>
    <n v="7168445"/>
  </r>
  <r>
    <s v="Steve James"/>
    <n v="53"/>
    <n v="170"/>
    <n v="7830611"/>
    <s v="Documentary|Drama|Sport"/>
    <x v="734"/>
    <s v="Hoop DreamsÂ "/>
    <x v="1567"/>
    <n v="74"/>
    <s v="English"/>
    <s v="USA"/>
    <n v="700000"/>
    <x v="6"/>
    <n v="8.3000000000000007"/>
    <n v="7130611"/>
  </r>
  <r>
    <s v="Troy Miller"/>
    <n v="85"/>
    <n v="85"/>
    <n v="26096584"/>
    <s v="Comedy"/>
    <x v="735"/>
    <s v="Dumb and Dumberer: When Harry Met LloydÂ "/>
    <x v="1568"/>
    <n v="267"/>
    <s v="English"/>
    <s v="USA"/>
    <n v="19000000"/>
    <x v="13"/>
    <n v="3.4"/>
    <n v="7096584"/>
  </r>
  <r>
    <s v="Russell Mulcahy"/>
    <n v="70"/>
    <n v="93"/>
    <n v="32055248"/>
    <s v="Action|Adventure|Crime|Fantasy|Mystery|Thriller"/>
    <x v="167"/>
    <s v="The ShadowÂ "/>
    <x v="1569"/>
    <n v="146"/>
    <s v="English"/>
    <s v="USA"/>
    <n v="25000000"/>
    <x v="6"/>
    <n v="6"/>
    <n v="7055248"/>
  </r>
  <r>
    <s v="Edward Norton"/>
    <n v="148"/>
    <n v="128"/>
    <n v="37036404"/>
    <s v="Comedy|Drama|Romance"/>
    <x v="736"/>
    <s v="Keeping the FaithÂ "/>
    <x v="1570"/>
    <n v="259"/>
    <s v="English"/>
    <s v="USA"/>
    <n v="30000000"/>
    <x v="42"/>
    <n v="6.4"/>
    <n v="7036404"/>
  </r>
  <r>
    <s v="Clint Eastwood"/>
    <n v="249"/>
    <n v="134"/>
    <n v="47034272"/>
    <s v="Biography|Drama|Music|Musical"/>
    <x v="737"/>
    <s v="Jersey BoysÂ "/>
    <x v="1571"/>
    <n v="190"/>
    <s v="English"/>
    <s v="USA"/>
    <n v="40000000"/>
    <x v="12"/>
    <n v="6.9"/>
    <n v="7034272"/>
  </r>
  <r>
    <s v="Benny Boom"/>
    <n v="49"/>
    <n v="84"/>
    <n v="10017041"/>
    <s v="Action|Comedy|Crime"/>
    <x v="727"/>
    <s v="Next Day AirÂ "/>
    <x v="1572"/>
    <n v="20"/>
    <s v="English"/>
    <s v="USA"/>
    <n v="3000000"/>
    <x v="0"/>
    <n v="5.9"/>
    <n v="7017041"/>
  </r>
  <r>
    <s v="Rob Minkoff"/>
    <n v="101"/>
    <n v="84"/>
    <n v="140015224"/>
    <s v="Adventure|Comedy|Family|Fantasy"/>
    <x v="392"/>
    <s v="Stuart LittleÂ "/>
    <x v="1573"/>
    <n v="179"/>
    <s v="English"/>
    <s v="Germany"/>
    <n v="133000000"/>
    <x v="7"/>
    <n v="5.9"/>
    <n v="7015224"/>
  </r>
  <r>
    <s v="David R. Ellis"/>
    <n v="127"/>
    <n v="94"/>
    <n v="32003620"/>
    <s v="Action|Crime|Thriller"/>
    <x v="738"/>
    <s v="CellularÂ "/>
    <x v="1574"/>
    <n v="355"/>
    <s v="English"/>
    <s v="USA"/>
    <n v="25000000"/>
    <x v="14"/>
    <n v="6.5"/>
    <n v="7003620"/>
  </r>
  <r>
    <s v="Michael Rymer"/>
    <n v="28"/>
    <n v="95"/>
    <n v="14003141"/>
    <s v="Crime|Drama|Thriller"/>
    <x v="627"/>
    <s v="In Too DeepÂ "/>
    <x v="1575"/>
    <n v="29"/>
    <s v="English"/>
    <s v="USA"/>
    <n v="7000000"/>
    <x v="7"/>
    <n v="6.1"/>
    <n v="7003141"/>
  </r>
  <r>
    <s v="George Miller"/>
    <n v="177"/>
    <n v="87"/>
    <n v="9003011"/>
    <s v="Action|Adventure|Sci-Fi|Thriller"/>
    <x v="739"/>
    <s v="Mad Max 2: The Road WarriorÂ "/>
    <x v="1576"/>
    <n v="294"/>
    <s v="English"/>
    <s v="Australia"/>
    <n v="2000000"/>
    <x v="23"/>
    <n v="7.6"/>
    <n v="7003011"/>
  </r>
  <r>
    <s v="Mike Nichols"/>
    <n v="212"/>
    <n v="98"/>
    <n v="33987757"/>
    <s v="Drama|Romance"/>
    <x v="7"/>
    <s v="CloserÂ "/>
    <x v="1577"/>
    <n v="903"/>
    <s v="English"/>
    <s v="USA"/>
    <n v="27000000"/>
    <x v="14"/>
    <n v="7.3"/>
    <n v="6987757"/>
  </r>
  <r>
    <s v="Spike Lee"/>
    <n v="26"/>
    <n v="88"/>
    <n v="7137502"/>
    <s v="Comedy|Romance"/>
    <x v="740"/>
    <s v="She's Gotta Have ItÂ "/>
    <x v="1578"/>
    <n v="26"/>
    <s v="English"/>
    <s v="USA"/>
    <n v="175000"/>
    <x v="36"/>
    <n v="6.5"/>
    <n v="6962502"/>
  </r>
  <r>
    <s v="Mike Newell"/>
    <n v="117"/>
    <n v="147"/>
    <n v="41954997"/>
    <s v="Biography|Crime|Drama"/>
    <x v="36"/>
    <s v="Donnie BrascoÂ "/>
    <x v="1579"/>
    <n v="234"/>
    <s v="English"/>
    <s v="USA"/>
    <n v="35000000"/>
    <x v="2"/>
    <n v="7.8"/>
    <n v="6954997"/>
  </r>
  <r>
    <s v="Alexander Payne"/>
    <n v="175"/>
    <n v="103"/>
    <n v="14879556"/>
    <s v="Comedy|Drama"/>
    <x v="6"/>
    <s v="ElectionÂ "/>
    <x v="1580"/>
    <n v="441"/>
    <s v="English"/>
    <s v="USA"/>
    <n v="8000000"/>
    <x v="7"/>
    <n v="7.3"/>
    <n v="6879556"/>
  </r>
  <r>
    <s v="Mira Nair"/>
    <n v="137"/>
    <n v="114"/>
    <n v="13876974"/>
    <s v="Comedy|Drama|Romance"/>
    <x v="741"/>
    <s v="Monsoon WeddingÂ "/>
    <x v="1581"/>
    <n v="214"/>
    <s v="Hindi"/>
    <s v="India"/>
    <n v="7000000"/>
    <x v="24"/>
    <n v="7.4"/>
    <n v="6876974"/>
  </r>
  <r>
    <s v="Nicole Holofcener"/>
    <n v="111"/>
    <n v="88"/>
    <n v="13367101"/>
    <s v="Comedy|Drama|Romance"/>
    <x v="742"/>
    <s v="Friends with MoneyÂ "/>
    <x v="1582"/>
    <n v="166"/>
    <s v="English"/>
    <s v="USA"/>
    <n v="6500000"/>
    <x v="27"/>
    <n v="5.9"/>
    <n v="6867101"/>
  </r>
  <r>
    <s v="Michael Martin"/>
    <n v="19"/>
    <n v="93"/>
    <n v="10305534"/>
    <s v="Comedy"/>
    <x v="743"/>
    <s v="I Got the Hook UpÂ "/>
    <x v="1583"/>
    <n v="38"/>
    <s v="English"/>
    <s v="USA"/>
    <n v="3500000"/>
    <x v="40"/>
    <n v="3.9"/>
    <n v="6805534"/>
  </r>
  <r>
    <s v="Carol Reed"/>
    <n v="56"/>
    <n v="153"/>
    <n v="16800000"/>
    <s v="Drama|Family|Musical"/>
    <x v="744"/>
    <s v="Oliver!Â "/>
    <x v="1584"/>
    <n v="138"/>
    <s v="English"/>
    <s v="UK"/>
    <n v="10000000"/>
    <x v="51"/>
    <n v="7.5"/>
    <n v="6800000"/>
  </r>
  <r>
    <s v="Donald Petrie"/>
    <n v="34"/>
    <n v="104"/>
    <n v="12793213"/>
    <s v="Comedy|Drama|Romance"/>
    <x v="55"/>
    <s v="Mystic PizzaÂ "/>
    <x v="1585"/>
    <n v="73"/>
    <s v="English"/>
    <s v="USA"/>
    <n v="6000000"/>
    <x v="41"/>
    <n v="6.2"/>
    <n v="6793213"/>
  </r>
  <r>
    <s v="Robert Rodriguez"/>
    <n v="165"/>
    <n v="108"/>
    <n v="25753840"/>
    <s v="Crime|Fantasy|Horror"/>
    <x v="556"/>
    <s v="From Dusk Till DawnÂ "/>
    <x v="1586"/>
    <n v="592"/>
    <s v="English"/>
    <s v="USA"/>
    <n v="19000000"/>
    <x v="22"/>
    <n v="7.3"/>
    <n v="6753840"/>
  </r>
  <r>
    <s v="David McNally"/>
    <n v="73"/>
    <n v="89"/>
    <n v="66734992"/>
    <s v="Action|Adventure|Comedy|Crime"/>
    <x v="745"/>
    <s v="Kangaroo JackÂ "/>
    <x v="1587"/>
    <n v="181"/>
    <s v="English"/>
    <s v="USA"/>
    <n v="60000000"/>
    <x v="13"/>
    <n v="4.4000000000000004"/>
    <n v="6734992"/>
  </r>
  <r>
    <s v="Jon Hurwitz"/>
    <n v="291"/>
    <n v="113"/>
    <n v="56724080"/>
    <s v="Comedy"/>
    <x v="108"/>
    <s v="American ReunionÂ "/>
    <x v="1588"/>
    <n v="181"/>
    <s v="English"/>
    <s v="USA"/>
    <n v="50000000"/>
    <x v="5"/>
    <n v="6.7"/>
    <n v="6724080"/>
  </r>
  <r>
    <s v="Michael Tiddes"/>
    <n v="59"/>
    <n v="92"/>
    <n v="11675178"/>
    <s v="Comedy"/>
    <x v="746"/>
    <s v="Fifty Shades of BlackÂ "/>
    <x v="1589"/>
    <n v="53"/>
    <s v="English"/>
    <s v="USA"/>
    <n v="5000000"/>
    <x v="9"/>
    <n v="3.5"/>
    <n v="6675178"/>
  </r>
  <r>
    <s v="Tom Holland"/>
    <n v="73"/>
    <n v="93"/>
    <n v="15171475"/>
    <s v="Fantasy|Horror"/>
    <x v="402"/>
    <s v="ThinnerÂ "/>
    <x v="1590"/>
    <n v="122"/>
    <s v="English"/>
    <s v="USA"/>
    <n v="8500000"/>
    <x v="22"/>
    <n v="5.7"/>
    <n v="6671475"/>
  </r>
  <r>
    <s v="Asghar Farhadi"/>
    <n v="354"/>
    <n v="123"/>
    <n v="7098492"/>
    <s v="Drama|Mystery"/>
    <x v="747"/>
    <s v="A SeparationÂ "/>
    <x v="512"/>
    <n v="264"/>
    <s v="Persian"/>
    <s v="Iran"/>
    <n v="500000"/>
    <x v="34"/>
    <n v="8.4"/>
    <n v="6598492"/>
  </r>
  <r>
    <s v="Elizabeth Allen Rosenbaum"/>
    <n v="66"/>
    <n v="104"/>
    <n v="18595716"/>
    <s v="Comedy|Family|Fantasy|Romance"/>
    <x v="748"/>
    <s v="AquamarineÂ "/>
    <x v="1591"/>
    <n v="150"/>
    <s v="English"/>
    <s v="USA"/>
    <n v="12000000"/>
    <x v="27"/>
    <n v="5.3"/>
    <n v="6595716"/>
  </r>
  <r>
    <s v="Michael Moore"/>
    <n v="40"/>
    <n v="91"/>
    <n v="6706368"/>
    <s v="Documentary"/>
    <x v="574"/>
    <s v="Roger &amp; MeÂ "/>
    <x v="1592"/>
    <n v="133"/>
    <s v="English"/>
    <s v="USA"/>
    <n v="160000"/>
    <x v="26"/>
    <n v="7.5"/>
    <n v="6546368"/>
  </r>
  <r>
    <s v="Paul W.S. Anderson"/>
    <n v="226"/>
    <n v="100"/>
    <n v="39532308"/>
    <s v="Action|Horror|Sci-Fi"/>
    <x v="575"/>
    <s v="Resident EvilÂ "/>
    <x v="1593"/>
    <n v="1138"/>
    <s v="English"/>
    <s v="UK"/>
    <n v="33000000"/>
    <x v="19"/>
    <n v="6.7"/>
    <n v="6532308"/>
  </r>
  <r>
    <s v="Dwight H. Little"/>
    <n v="94"/>
    <n v="97"/>
    <n v="31526393"/>
    <s v="Action|Adventure|Horror|Thriller"/>
    <x v="749"/>
    <s v="Anacondas: The Hunt for the Blood OrchidÂ "/>
    <x v="1594"/>
    <n v="144"/>
    <s v="English"/>
    <s v="USA"/>
    <n v="25000000"/>
    <x v="14"/>
    <n v="4.5999999999999996"/>
    <n v="6526393"/>
  </r>
  <r>
    <s v="Woody Allen"/>
    <n v="177"/>
    <n v="96"/>
    <n v="10515579"/>
    <s v="Comedy|Crime|Mystery"/>
    <x v="44"/>
    <s v="ScoopÂ "/>
    <x v="1595"/>
    <n v="248"/>
    <s v="English"/>
    <s v="UK"/>
    <n v="4000000"/>
    <x v="27"/>
    <n v="6.7"/>
    <n v="6515579"/>
  </r>
  <r>
    <s v="David Ayer"/>
    <n v="190"/>
    <n v="109"/>
    <n v="26415649"/>
    <s v="Action|Crime|Drama|Thriller"/>
    <x v="124"/>
    <s v="Street KingsÂ "/>
    <x v="1596"/>
    <n v="189"/>
    <s v="English"/>
    <s v="USA"/>
    <n v="20000000"/>
    <x v="8"/>
    <n v="6.8"/>
    <n v="6415649"/>
  </r>
  <r>
    <s v="Derek Cianfrance"/>
    <n v="417"/>
    <n v="140"/>
    <n v="21383298"/>
    <s v="Crime|Drama|Thriller"/>
    <x v="165"/>
    <s v="The Place Beyond the PinesÂ "/>
    <x v="1597"/>
    <n v="376"/>
    <s v="English"/>
    <s v="USA"/>
    <n v="15000000"/>
    <x v="5"/>
    <n v="7.3"/>
    <n v="6383298"/>
  </r>
  <r>
    <s v="Victor Nunez"/>
    <n v="61"/>
    <n v="113"/>
    <n v="9054736"/>
    <s v="Drama"/>
    <x v="750"/>
    <s v="Ulee's GoldÂ "/>
    <x v="1598"/>
    <n v="57"/>
    <s v="English"/>
    <s v="USA"/>
    <n v="2700000"/>
    <x v="2"/>
    <n v="7.1"/>
    <n v="6354736"/>
  </r>
  <r>
    <s v="Frank Coraci"/>
    <n v="173"/>
    <n v="117"/>
    <n v="46280507"/>
    <s v="Comedy|Romance"/>
    <x v="355"/>
    <s v="BlendedÂ "/>
    <x v="1599"/>
    <n v="184"/>
    <s v="English"/>
    <s v="USA"/>
    <n v="40000000"/>
    <x v="12"/>
    <n v="6.5"/>
    <n v="6280507"/>
  </r>
  <r>
    <s v="Rick Famuyiwa"/>
    <n v="71"/>
    <n v="103"/>
    <n v="20246959"/>
    <s v="Comedy|Romance"/>
    <x v="751"/>
    <s v="Our Family WeddingÂ "/>
    <x v="1600"/>
    <n v="20"/>
    <s v="English"/>
    <s v="USA"/>
    <n v="14000000"/>
    <x v="21"/>
    <n v="4.9000000000000004"/>
    <n v="6246959"/>
  </r>
  <r>
    <s v="Derek Cianfrance"/>
    <n v="377"/>
    <n v="112"/>
    <n v="9701559"/>
    <s v="Drama|Romance"/>
    <x v="165"/>
    <s v="Blue ValentineÂ "/>
    <x v="1601"/>
    <n v="283"/>
    <s v="English"/>
    <s v="USA"/>
    <n v="3500000"/>
    <x v="21"/>
    <n v="7.4"/>
    <n v="6201559"/>
  </r>
  <r>
    <s v="Spike Lee"/>
    <n v="23"/>
    <n v="129"/>
    <n v="16153600"/>
    <s v="Drama|Music|Romance"/>
    <x v="231"/>
    <s v="Mo' Better BluesÂ "/>
    <x v="1602"/>
    <n v="30"/>
    <s v="English"/>
    <s v="USA"/>
    <n v="10000000"/>
    <x v="17"/>
    <n v="6.5"/>
    <n v="6153600"/>
  </r>
  <r>
    <s v="DJ Pooh"/>
    <n v="27"/>
    <n v="93"/>
    <n v="10097096"/>
    <s v="Comedy"/>
    <x v="752"/>
    <s v="The WashÂ "/>
    <x v="1603"/>
    <n v="38"/>
    <s v="English"/>
    <s v="USA"/>
    <n v="4000000"/>
    <x v="24"/>
    <n v="4.5999999999999996"/>
    <n v="6097096"/>
  </r>
  <r>
    <s v="Steve Oedekerk"/>
    <n v="63"/>
    <n v="81"/>
    <n v="16033556"/>
    <s v="Action|Comedy"/>
    <x v="753"/>
    <s v="Kung Pow: Enter the FistÂ "/>
    <x v="1604"/>
    <n v="518"/>
    <s v="English"/>
    <s v="USA"/>
    <n v="10000000"/>
    <x v="19"/>
    <n v="6.2"/>
    <n v="6033556"/>
  </r>
  <r>
    <s v="Charles Herman-Wurmfeld"/>
    <n v="110"/>
    <n v="97"/>
    <n v="7022940"/>
    <s v="Comedy|Drama|Romance"/>
    <x v="754"/>
    <s v="Kissing Jessica SteinÂ "/>
    <x v="1605"/>
    <n v="190"/>
    <s v="English"/>
    <s v="USA"/>
    <n v="1000000"/>
    <x v="24"/>
    <n v="6.7"/>
    <n v="6022940"/>
  </r>
  <r>
    <s v="Charles Martin Smith"/>
    <n v="54"/>
    <n v="107"/>
    <n v="42019483"/>
    <s v="Drama|Family"/>
    <x v="37"/>
    <s v="Dolphin Tale 2Â "/>
    <x v="1606"/>
    <n v="33"/>
    <s v="English"/>
    <s v="USA"/>
    <n v="36000000"/>
    <x v="12"/>
    <n v="6.4"/>
    <n v="6019483"/>
  </r>
  <r>
    <s v="Paul Weiland"/>
    <n v="128"/>
    <n v="101"/>
    <n v="46012734"/>
    <s v="Comedy|Romance"/>
    <x v="359"/>
    <s v="Made of HonorÂ "/>
    <x v="1607"/>
    <n v="101"/>
    <s v="English"/>
    <s v="USA"/>
    <n v="40000000"/>
    <x v="8"/>
    <n v="5.8"/>
    <n v="6012734"/>
  </r>
  <r>
    <s v="Edgar Wright"/>
    <n v="427"/>
    <n v="109"/>
    <n v="26003149"/>
    <s v="Action|Comedy|Sci-Fi"/>
    <x v="755"/>
    <s v="The World's EndÂ "/>
    <x v="1608"/>
    <n v="401"/>
    <s v="English"/>
    <s v="UK"/>
    <n v="20000000"/>
    <x v="10"/>
    <n v="7"/>
    <n v="6003149"/>
  </r>
  <r>
    <s v="Michael Mayer"/>
    <n v="46"/>
    <n v="95"/>
    <n v="20998709"/>
    <s v="Adventure|Drama|Family"/>
    <x v="756"/>
    <s v="FlickaÂ "/>
    <x v="1609"/>
    <n v="76"/>
    <s v="English"/>
    <s v="USA"/>
    <n v="15000000"/>
    <x v="27"/>
    <n v="6.2"/>
    <n v="5998709"/>
  </r>
  <r>
    <s v="Jody Hill"/>
    <n v="190"/>
    <n v="86"/>
    <n v="23993605"/>
    <s v="Comedy|Crime|Drama"/>
    <x v="757"/>
    <s v="Observe and ReportÂ "/>
    <x v="1610"/>
    <n v="248"/>
    <s v="English"/>
    <s v="USA"/>
    <n v="18000000"/>
    <x v="0"/>
    <n v="5.8"/>
    <n v="5993605"/>
  </r>
  <r>
    <s v="Terry George"/>
    <n v="187"/>
    <n v="121"/>
    <n v="23472900"/>
    <s v="Drama|History|War"/>
    <x v="293"/>
    <s v="Hotel RwandaÂ "/>
    <x v="1611"/>
    <n v="609"/>
    <s v="English"/>
    <s v="UK"/>
    <n v="17500000"/>
    <x v="14"/>
    <n v="8.1"/>
    <n v="5972900"/>
  </r>
  <r>
    <s v="Edward Burns"/>
    <n v="43"/>
    <n v="96"/>
    <n v="9449219"/>
    <s v="Comedy|Drama|Romance"/>
    <x v="758"/>
    <s v="She's the OneÂ "/>
    <x v="1612"/>
    <n v="98"/>
    <s v="English"/>
    <s v="USA"/>
    <n v="3500000"/>
    <x v="22"/>
    <n v="6.1"/>
    <n v="5949219"/>
  </r>
  <r>
    <s v="John R. Leonetti"/>
    <n v="59"/>
    <n v="95"/>
    <n v="35927406"/>
    <s v="Action|Adventure|Fantasy|Sci-Fi|Thriller"/>
    <x v="759"/>
    <s v="Mortal Kombat: AnnihilationÂ "/>
    <x v="1613"/>
    <n v="256"/>
    <s v="English"/>
    <s v="USA"/>
    <n v="30000000"/>
    <x v="2"/>
    <n v="3.7"/>
    <n v="5927406"/>
  </r>
  <r>
    <s v="Todd Graff"/>
    <n v="98"/>
    <n v="118"/>
    <n v="30920167"/>
    <s v="Comedy|Music"/>
    <x v="390"/>
    <s v="Joyful NoiseÂ "/>
    <x v="1614"/>
    <n v="71"/>
    <s v="English"/>
    <s v="USA"/>
    <n v="25000000"/>
    <x v="5"/>
    <n v="5.7"/>
    <n v="5920167"/>
  </r>
  <r>
    <s v="Larry Clark"/>
    <n v="71"/>
    <n v="91"/>
    <n v="7417210"/>
    <s v="Drama"/>
    <x v="393"/>
    <s v="KidsÂ "/>
    <x v="1615"/>
    <n v="408"/>
    <s v="English"/>
    <s v="USA"/>
    <n v="1500000"/>
    <x v="37"/>
    <n v="7"/>
    <n v="5917210"/>
  </r>
  <r>
    <s v="John Whitesell"/>
    <n v="88"/>
    <n v="113"/>
    <n v="37911876"/>
    <s v="Action|Comedy|Crime"/>
    <x v="760"/>
    <s v="Big Mommas: Like Father, Like SonÂ "/>
    <x v="1616"/>
    <n v="47"/>
    <s v="English"/>
    <s v="USA"/>
    <n v="32000000"/>
    <x v="34"/>
    <n v="4.4000000000000004"/>
    <n v="5911876"/>
  </r>
  <r>
    <s v="Noah Baumbach"/>
    <n v="110"/>
    <n v="88"/>
    <n v="7362100"/>
    <s v="Comedy|Drama"/>
    <x v="761"/>
    <s v="The Squid and the WhaleÂ "/>
    <x v="1617"/>
    <n v="232"/>
    <s v="English"/>
    <s v="USA"/>
    <n v="1500000"/>
    <x v="18"/>
    <n v="7.4"/>
    <n v="5862100"/>
  </r>
  <r>
    <s v="Francis Ford Coppola"/>
    <n v="91"/>
    <n v="135"/>
    <n v="45856732"/>
    <s v="Crime|Drama|Thriller"/>
    <x v="85"/>
    <s v="The RainmakerÂ "/>
    <x v="1618"/>
    <n v="141"/>
    <s v="English"/>
    <s v="USA"/>
    <n v="40000000"/>
    <x v="2"/>
    <n v="7.1"/>
    <n v="5856732"/>
  </r>
  <r>
    <s v="Mark Steven Johnson"/>
    <n v="276"/>
    <n v="123"/>
    <n v="115802596"/>
    <s v="Action|Fantasy|Thriller"/>
    <x v="209"/>
    <s v="Ghost RiderÂ "/>
    <x v="1619"/>
    <n v="681"/>
    <s v="English"/>
    <s v="USA"/>
    <n v="110000000"/>
    <x v="35"/>
    <n v="5.2"/>
    <n v="5802596"/>
  </r>
  <r>
    <s v="Martin Weisz"/>
    <n v="161"/>
    <n v="89"/>
    <n v="20801344"/>
    <s v="Horror"/>
    <x v="762"/>
    <s v="The Hills Have Eyes IIÂ "/>
    <x v="1620"/>
    <n v="211"/>
    <s v="English"/>
    <s v="USA"/>
    <n v="15000000"/>
    <x v="35"/>
    <n v="5.0999999999999996"/>
    <n v="5801344"/>
  </r>
  <r>
    <s v="Rusty Cundieff"/>
    <n v="25"/>
    <n v="98"/>
    <n v="11797927"/>
    <s v="Comedy|Horror|Thriller"/>
    <x v="358"/>
    <s v="Tales from the HoodÂ "/>
    <x v="1621"/>
    <n v="52"/>
    <s v="English"/>
    <s v="USA"/>
    <n v="6000000"/>
    <x v="37"/>
    <n v="6.1"/>
    <n v="5797927"/>
  </r>
  <r>
    <s v="Joby Harold"/>
    <n v="133"/>
    <n v="84"/>
    <n v="14373825"/>
    <s v="Crime|Mystery|Thriller"/>
    <x v="763"/>
    <s v="AwakeÂ "/>
    <x v="1622"/>
    <n v="196"/>
    <s v="English"/>
    <s v="USA"/>
    <n v="8600000"/>
    <x v="35"/>
    <n v="6.5"/>
    <n v="5773825"/>
  </r>
  <r>
    <s v="Alexander Witt"/>
    <n v="191"/>
    <n v="98"/>
    <n v="50740078"/>
    <s v="Action|Horror|Sci-Fi|Thriller"/>
    <x v="575"/>
    <s v="Resident Evil: ApocalypseÂ "/>
    <x v="1623"/>
    <n v="672"/>
    <s v="English"/>
    <s v="Germany"/>
    <n v="45000000"/>
    <x v="14"/>
    <n v="6.2"/>
    <n v="5740078"/>
  </r>
  <r>
    <s v="Sam Weisman"/>
    <n v="75"/>
    <n v="98"/>
    <n v="22734486"/>
    <s v="Comedy"/>
    <x v="764"/>
    <s v="Dickie Roberts: Former Child StarÂ "/>
    <x v="1624"/>
    <n v="117"/>
    <s v="English"/>
    <s v="USA"/>
    <n v="17000000"/>
    <x v="13"/>
    <n v="5.6"/>
    <n v="5734486"/>
  </r>
  <r>
    <s v="John Moore"/>
    <n v="228"/>
    <n v="103"/>
    <n v="40687294"/>
    <s v="Action|Crime|Drama|Mystery|Thriller"/>
    <x v="53"/>
    <s v="Max PayneÂ "/>
    <x v="1625"/>
    <n v="398"/>
    <s v="English"/>
    <s v="Canada"/>
    <n v="35000000"/>
    <x v="8"/>
    <n v="5.4"/>
    <n v="5687294"/>
  </r>
  <r>
    <s v="Tommy Wirkola"/>
    <n v="349"/>
    <n v="98"/>
    <n v="55682070"/>
    <s v="Action|Fantasy|Horror"/>
    <x v="256"/>
    <s v="Hansel &amp; Gretel: Witch HuntersÂ "/>
    <x v="1626"/>
    <n v="304"/>
    <s v="English"/>
    <s v="Germany"/>
    <n v="50000000"/>
    <x v="10"/>
    <n v="6.1"/>
    <n v="5682070"/>
  </r>
  <r>
    <s v="Andy Fickman"/>
    <n v="91"/>
    <n v="105"/>
    <n v="25677801"/>
    <s v="Comedy|Family|Romance"/>
    <x v="172"/>
    <s v="You AgainÂ "/>
    <x v="1627"/>
    <n v="136"/>
    <s v="English"/>
    <s v="USA"/>
    <n v="20000000"/>
    <x v="21"/>
    <n v="5.8"/>
    <n v="5677801"/>
  </r>
  <r>
    <s v="Ron Underwood"/>
    <n v="132"/>
    <n v="96"/>
    <n v="16667084"/>
    <s v="Comedy|Horror|Sci-Fi"/>
    <x v="765"/>
    <s v="TremorsÂ "/>
    <x v="1628"/>
    <n v="248"/>
    <s v="English"/>
    <s v="USA"/>
    <n v="11000000"/>
    <x v="17"/>
    <n v="7.1"/>
    <n v="5667084"/>
  </r>
  <r>
    <s v="Russell Mulcahy"/>
    <n v="216"/>
    <n v="94"/>
    <n v="50648679"/>
    <s v="Action|Horror|Sci-Fi|Thriller"/>
    <x v="575"/>
    <s v="Resident Evil: ExtinctionÂ "/>
    <x v="1629"/>
    <n v="348"/>
    <s v="English"/>
    <s v="France"/>
    <n v="45000000"/>
    <x v="35"/>
    <n v="6.3"/>
    <n v="5648679"/>
  </r>
  <r>
    <s v="Alexander Payne"/>
    <n v="433"/>
    <n v="115"/>
    <n v="17613460"/>
    <s v="Adventure|Comedy|Drama"/>
    <x v="766"/>
    <s v="NebraskaÂ "/>
    <x v="1630"/>
    <n v="274"/>
    <s v="English"/>
    <s v="USA"/>
    <n v="12000000"/>
    <x v="10"/>
    <n v="7.8"/>
    <n v="5613460"/>
  </r>
  <r>
    <s v="Andrew Fleming"/>
    <n v="93"/>
    <n v="99"/>
    <n v="25584685"/>
    <s v="Comedy|Crime|Family|Mystery|Romance|Thriller"/>
    <x v="767"/>
    <s v="Nancy DrewÂ "/>
    <x v="1631"/>
    <n v="102"/>
    <s v="English"/>
    <s v="USA"/>
    <n v="20000000"/>
    <x v="35"/>
    <n v="5.9"/>
    <n v="5584685"/>
  </r>
  <r>
    <s v="Rob Zombie"/>
    <n v="202"/>
    <n v="105"/>
    <n v="12583510"/>
    <s v="Horror"/>
    <x v="681"/>
    <s v="House of 1000 CorpsesÂ "/>
    <x v="1632"/>
    <n v="922"/>
    <s v="English"/>
    <s v="USA"/>
    <n v="7000000"/>
    <x v="13"/>
    <n v="6"/>
    <n v="5583510"/>
  </r>
  <r>
    <s v="Peter Atencio"/>
    <n v="129"/>
    <n v="100"/>
    <n v="20566327"/>
    <s v="Action|Comedy"/>
    <x v="162"/>
    <s v="KeanuÂ "/>
    <x v="1633"/>
    <n v="84"/>
    <s v="English"/>
    <s v="USA"/>
    <n v="15000000"/>
    <x v="9"/>
    <n v="6.4"/>
    <n v="5566327"/>
  </r>
  <r>
    <s v="Tom Hanks"/>
    <n v="218"/>
    <n v="98"/>
    <n v="35565975"/>
    <s v="Comedy|Drama|Romance"/>
    <x v="17"/>
    <s v="Larry CrowneÂ "/>
    <x v="1634"/>
    <n v="184"/>
    <s v="English"/>
    <s v="USA"/>
    <n v="30000000"/>
    <x v="34"/>
    <n v="6.1"/>
    <n v="5565975"/>
  </r>
  <r>
    <s v="John McTiernan"/>
    <n v="25"/>
    <n v="106"/>
    <n v="45500797"/>
    <s v="Adventure|Drama|Romance"/>
    <x v="768"/>
    <s v="Medicine ManÂ "/>
    <x v="1635"/>
    <n v="56"/>
    <s v="English"/>
    <s v="USA"/>
    <n v="40000000"/>
    <x v="31"/>
    <n v="6"/>
    <n v="5500797"/>
  </r>
  <r>
    <s v="David Fincher"/>
    <n v="210"/>
    <n v="145"/>
    <n v="55473600"/>
    <s v="Action|Horror|Sci-Fi"/>
    <x v="769"/>
    <s v="Alien 3Â "/>
    <x v="1636"/>
    <n v="776"/>
    <s v="English"/>
    <s v="USA"/>
    <n v="50000000"/>
    <x v="31"/>
    <n v="6.4"/>
    <n v="5473600"/>
  </r>
  <r>
    <s v="Brian Klugman"/>
    <n v="216"/>
    <n v="102"/>
    <n v="11434867"/>
    <s v="Drama|Mystery|Romance|Thriller"/>
    <x v="19"/>
    <s v="The WordsÂ "/>
    <x v="1637"/>
    <n v="130"/>
    <s v="English"/>
    <s v="USA"/>
    <n v="6000000"/>
    <x v="5"/>
    <n v="7.1"/>
    <n v="5434867"/>
  </r>
  <r>
    <s v="George A. Romero"/>
    <n v="252"/>
    <n v="97"/>
    <n v="20433940"/>
    <s v="Horror"/>
    <x v="770"/>
    <s v="Land of the DeadÂ "/>
    <x v="1638"/>
    <n v="662"/>
    <s v="English"/>
    <s v="Canada"/>
    <n v="15000000"/>
    <x v="18"/>
    <n v="6.2"/>
    <n v="5433940"/>
  </r>
  <r>
    <s v="Andrew Erwin"/>
    <n v="49"/>
    <n v="98"/>
    <n v="10429707"/>
    <s v="Comedy"/>
    <x v="678"/>
    <s v="Moms' Night OutÂ "/>
    <x v="1639"/>
    <n v="125"/>
    <s v="English"/>
    <s v="USA"/>
    <n v="5000000"/>
    <x v="12"/>
    <n v="5.4"/>
    <n v="5429707"/>
  </r>
  <r>
    <s v="Kevin Tenney"/>
    <n v="65"/>
    <n v="98"/>
    <n v="7369373"/>
    <s v="Horror|Mystery|Thriller"/>
    <x v="771"/>
    <s v="WitchboardÂ "/>
    <x v="1640"/>
    <n v="74"/>
    <s v="English"/>
    <s v="UK"/>
    <n v="2000000"/>
    <x v="36"/>
    <n v="5.7"/>
    <n v="5369373"/>
  </r>
  <r>
    <s v="David Mirkin"/>
    <n v="116"/>
    <n v="123"/>
    <n v="40334024"/>
    <s v="Comedy|Crime|Romance"/>
    <x v="69"/>
    <s v="HeartbreakersÂ "/>
    <x v="1641"/>
    <n v="216"/>
    <s v="English"/>
    <s v="USA"/>
    <n v="35000000"/>
    <x v="24"/>
    <n v="6.2"/>
    <n v="5334024"/>
  </r>
  <r>
    <s v="Tim Hill"/>
    <n v="37"/>
    <n v="91"/>
    <n v="17292381"/>
    <s v="Comedy|Crime|Family"/>
    <x v="223"/>
    <s v="Max Keeble's Big MoveÂ "/>
    <x v="1642"/>
    <n v="69"/>
    <s v="English"/>
    <s v="USA"/>
    <n v="12000000"/>
    <x v="24"/>
    <n v="5.3"/>
    <n v="5292381"/>
  </r>
  <r>
    <s v="Kimberly Peirce"/>
    <n v="359"/>
    <n v="100"/>
    <n v="35266619"/>
    <s v="Drama|Fantasy|Horror"/>
    <x v="286"/>
    <s v="CarrieÂ "/>
    <x v="1643"/>
    <n v="371"/>
    <s v="English"/>
    <s v="USA"/>
    <n v="30000000"/>
    <x v="10"/>
    <n v="5.9"/>
    <n v="5266619"/>
  </r>
  <r>
    <s v="Kimberly Peirce"/>
    <n v="359"/>
    <n v="100"/>
    <n v="35266619"/>
    <s v="Drama|Fantasy|Horror"/>
    <x v="286"/>
    <s v="CarrieÂ "/>
    <x v="1644"/>
    <n v="371"/>
    <s v="English"/>
    <s v="USA"/>
    <n v="30000000"/>
    <x v="10"/>
    <n v="5.9"/>
    <n v="5266619"/>
  </r>
  <r>
    <s v="Tom McCarthy"/>
    <n v="154"/>
    <n v="89"/>
    <n v="5739376"/>
    <s v="Comedy|Drama"/>
    <x v="78"/>
    <s v="The Station AgentÂ "/>
    <x v="1645"/>
    <n v="286"/>
    <s v="English"/>
    <s v="USA"/>
    <n v="500000"/>
    <x v="13"/>
    <n v="7.7"/>
    <n v="5239376"/>
  </r>
  <r>
    <s v="Bille Woodruff"/>
    <n v="97"/>
    <n v="94"/>
    <n v="30222640"/>
    <s v="Drama|Music|Romance"/>
    <x v="772"/>
    <s v="HoneyÂ "/>
    <x v="1646"/>
    <n v="144"/>
    <s v="English"/>
    <s v="USA"/>
    <n v="25000000"/>
    <x v="13"/>
    <n v="5.3"/>
    <n v="5222640"/>
  </r>
  <r>
    <s v="Shana Feste"/>
    <n v="135"/>
    <n v="117"/>
    <n v="20218921"/>
    <s v="Drama|Music"/>
    <x v="532"/>
    <s v="Country StrongÂ "/>
    <x v="1647"/>
    <n v="114"/>
    <s v="English"/>
    <s v="Official site"/>
    <n v="15000000"/>
    <x v="21"/>
    <n v="6.3"/>
    <n v="5218921"/>
  </r>
  <r>
    <s v="Robert Townsend"/>
    <n v="21"/>
    <n v="81"/>
    <n v="5228617"/>
    <s v="Comedy"/>
    <x v="773"/>
    <s v="Hollywood ShuffleÂ "/>
    <x v="1648"/>
    <n v="32"/>
    <s v="English"/>
    <s v="USA"/>
    <n v="100000"/>
    <x v="38"/>
    <n v="7"/>
    <n v="5128617"/>
  </r>
  <r>
    <s v="Richard Linklater"/>
    <n v="405"/>
    <n v="109"/>
    <n v="8114507"/>
    <s v="Drama|Romance"/>
    <x v="774"/>
    <s v="Before MidnightÂ "/>
    <x v="1649"/>
    <n v="270"/>
    <s v="English"/>
    <s v="USA"/>
    <n v="3000000"/>
    <x v="10"/>
    <n v="7.9"/>
    <n v="5114507"/>
  </r>
  <r>
    <s v="Robert Marcarelli"/>
    <n v="39"/>
    <n v="100"/>
    <n v="12610552"/>
    <s v="Action|Adventure|Fantasy|Sci-Fi|Thriller"/>
    <x v="775"/>
    <s v="The Omega CodeÂ "/>
    <x v="1650"/>
    <n v="206"/>
    <s v="English"/>
    <s v="USA"/>
    <n v="7500000"/>
    <x v="7"/>
    <n v="3.5"/>
    <n v="5110552"/>
  </r>
  <r>
    <s v="Peter Jackson"/>
    <n v="422"/>
    <n v="164"/>
    <n v="255108370"/>
    <s v="Adventure|Fantasy"/>
    <x v="96"/>
    <s v="The Hobbit: The Battle of the Five ArmiesÂ "/>
    <x v="1651"/>
    <n v="802"/>
    <s v="English"/>
    <s v="New Zealand"/>
    <n v="250000000"/>
    <x v="12"/>
    <n v="7.5"/>
    <n v="5108370"/>
  </r>
  <r>
    <s v="Anthony Bell"/>
    <n v="84"/>
    <n v="90"/>
    <n v="25077977"/>
    <s v="Adventure|Animation|Comedy|Family|Romance"/>
    <x v="776"/>
    <s v="Alpha and OmegaÂ "/>
    <x v="1652"/>
    <n v="84"/>
    <s v="English"/>
    <s v="USA"/>
    <n v="20000000"/>
    <x v="21"/>
    <n v="5.3"/>
    <n v="5077977"/>
  </r>
  <r>
    <s v="Wayne Kramer"/>
    <n v="157"/>
    <n v="101"/>
    <n v="8243880"/>
    <s v="Crime|Drama|Fantasy|Romance"/>
    <x v="745"/>
    <s v="The CoolerÂ "/>
    <x v="1653"/>
    <n v="215"/>
    <s v="English"/>
    <s v="USA"/>
    <n v="3200000"/>
    <x v="13"/>
    <n v="7"/>
    <n v="5043880"/>
  </r>
  <r>
    <s v="Don Mancini"/>
    <n v="148"/>
    <n v="88"/>
    <n v="17016190"/>
    <s v="Comedy|Fantasy|Horror|Thriller"/>
    <x v="777"/>
    <s v="Seed of ChuckyÂ "/>
    <x v="1654"/>
    <n v="214"/>
    <s v="English"/>
    <s v="Romania"/>
    <n v="12000000"/>
    <x v="14"/>
    <n v="4.9000000000000004"/>
    <n v="5016190"/>
  </r>
  <r>
    <s v="Shekhar Kapur"/>
    <n v="141"/>
    <n v="124"/>
    <n v="30012990"/>
    <s v="Biography|Drama|History"/>
    <x v="778"/>
    <s v="ElizabethÂ "/>
    <x v="1655"/>
    <n v="409"/>
    <s v="English"/>
    <s v="UK"/>
    <n v="25000000"/>
    <x v="40"/>
    <n v="7.5"/>
    <n v="5012990"/>
  </r>
  <r>
    <s v="Paul Weitz"/>
    <n v="150"/>
    <n v="107"/>
    <n v="18004225"/>
    <s v="Comedy|Drama|Romance"/>
    <x v="216"/>
    <s v="AdmissionÂ "/>
    <x v="1656"/>
    <n v="87"/>
    <s v="English"/>
    <s v="USA"/>
    <n v="13000000"/>
    <x v="10"/>
    <n v="5.7"/>
    <n v="5004225"/>
  </r>
  <r>
    <s v="Patrick Lussier"/>
    <n v="122"/>
    <n v="99"/>
    <n v="33000377"/>
    <s v="Action|Fantasy|Horror|Thriller"/>
    <x v="72"/>
    <s v="Dracula 2000Â "/>
    <x v="1657"/>
    <n v="365"/>
    <s v="English"/>
    <s v="USA"/>
    <n v="28000000"/>
    <x v="42"/>
    <n v="4.9000000000000004"/>
    <n v="5000377"/>
  </r>
  <r>
    <s v="Gary Fleder"/>
    <n v="113"/>
    <n v="113"/>
    <n v="54997476"/>
    <s v="Crime|Drama|Mystery|Thriller"/>
    <x v="210"/>
    <s v="Don't Say a WordÂ "/>
    <x v="1658"/>
    <n v="248"/>
    <s v="English"/>
    <s v="USA"/>
    <n v="50000000"/>
    <x v="24"/>
    <n v="6.3"/>
    <n v="4997476"/>
  </r>
  <r>
    <s v="Ben Lewin"/>
    <n v="337"/>
    <n v="95"/>
    <n v="5997134"/>
    <s v="Biography|Comedy|Drama|Romance"/>
    <x v="779"/>
    <s v="The SessionsÂ "/>
    <x v="1659"/>
    <n v="126"/>
    <s v="English"/>
    <s v="USA"/>
    <n v="1000000"/>
    <x v="5"/>
    <n v="7.2"/>
    <n v="4997134"/>
  </r>
  <r>
    <s v="Ang Lee"/>
    <n v="552"/>
    <n v="127"/>
    <n v="124976634"/>
    <s v="Adventure|Drama|Fantasy"/>
    <x v="780"/>
    <s v="Life of PiÂ "/>
    <x v="1660"/>
    <n v="755"/>
    <s v="English"/>
    <s v="USA"/>
    <n v="120000000"/>
    <x v="5"/>
    <n v="8"/>
    <n v="4976634"/>
  </r>
  <r>
    <s v="Brandon Camp"/>
    <n v="111"/>
    <n v="109"/>
    <n v="22927390"/>
    <s v="Drama|Romance"/>
    <x v="115"/>
    <s v="Love HappensÂ "/>
    <x v="1661"/>
    <n v="77"/>
    <s v="English"/>
    <s v="USA"/>
    <n v="18000000"/>
    <x v="0"/>
    <n v="5.6"/>
    <n v="4927390"/>
  </r>
  <r>
    <s v="Sergio Leone"/>
    <n v="181"/>
    <n v="142"/>
    <n v="6100000"/>
    <s v="Western"/>
    <x v="109"/>
    <s v="The Good, the Bad and the UglyÂ "/>
    <x v="1662"/>
    <n v="780"/>
    <s v="Italian"/>
    <s v="Italy"/>
    <n v="1200000"/>
    <x v="65"/>
    <n v="8.9"/>
    <n v="4900000"/>
  </r>
  <r>
    <s v="Christopher Leitch"/>
    <n v="29"/>
    <n v="95"/>
    <n v="7888703"/>
    <s v="Comedy|Fantasy"/>
    <x v="781"/>
    <s v="Teen Wolf TooÂ "/>
    <x v="1663"/>
    <n v="65"/>
    <s v="English"/>
    <s v="USA"/>
    <n v="3000000"/>
    <x v="38"/>
    <n v="3.2"/>
    <n v="4888703"/>
  </r>
  <r>
    <s v="Baz Luhrmann"/>
    <n v="209"/>
    <n v="127"/>
    <n v="57386369"/>
    <s v="Drama|Musical|Romance"/>
    <x v="118"/>
    <s v="Moulin Rouge!Â "/>
    <x v="1664"/>
    <n v="2319"/>
    <s v="English"/>
    <s v="USA"/>
    <n v="52500000"/>
    <x v="24"/>
    <n v="7.6"/>
    <n v="4886369"/>
  </r>
  <r>
    <s v="James Mangold"/>
    <n v="133"/>
    <n v="127"/>
    <n v="28871190"/>
    <s v="Biography|Drama"/>
    <x v="168"/>
    <s v="Girl, InterruptedÂ "/>
    <x v="1665"/>
    <n v="385"/>
    <s v="English"/>
    <s v="USA"/>
    <n v="24000000"/>
    <x v="7"/>
    <n v="7.3"/>
    <n v="4871190"/>
  </r>
  <r>
    <s v="Jeff Wadlow"/>
    <n v="140"/>
    <n v="110"/>
    <n v="24848292"/>
    <s v="Action|Drama|Sport"/>
    <x v="171"/>
    <s v="Never Back DownÂ "/>
    <x v="1666"/>
    <n v="184"/>
    <s v="English"/>
    <s v="USA"/>
    <n v="20000000"/>
    <x v="8"/>
    <n v="6.6"/>
    <n v="4848292"/>
  </r>
  <r>
    <s v="Alejandro Monteverde"/>
    <n v="60"/>
    <n v="91"/>
    <n v="8108247"/>
    <s v="Drama|Romance"/>
    <x v="493"/>
    <s v="BellaÂ "/>
    <x v="1667"/>
    <n v="174"/>
    <s v="English"/>
    <s v="USA"/>
    <n v="3300000"/>
    <x v="27"/>
    <n v="7.4"/>
    <n v="4808247"/>
  </r>
  <r>
    <s v="Iain Softley"/>
    <n v="193"/>
    <n v="104"/>
    <n v="47806295"/>
    <s v="Horror|Mystery|Thriller"/>
    <x v="782"/>
    <s v="The Skeleton KeyÂ "/>
    <x v="1668"/>
    <n v="371"/>
    <s v="English"/>
    <s v="USA"/>
    <n v="43000000"/>
    <x v="18"/>
    <n v="6.5"/>
    <n v="4806295"/>
  </r>
  <r>
    <s v="EugÃ¨ne LouriÃ©"/>
    <n v="67"/>
    <n v="80"/>
    <n v="5000000"/>
    <s v="Adventure|Horror|Sci-Fi"/>
    <x v="783"/>
    <s v="The Beast from 20,000 FathomsÂ "/>
    <x v="1669"/>
    <n v="88"/>
    <s v="English"/>
    <s v="USA"/>
    <n v="210000"/>
    <x v="58"/>
    <n v="6.7"/>
    <n v="4790000"/>
  </r>
  <r>
    <s v="Matt Maiellaro"/>
    <n v="82"/>
    <n v="86"/>
    <n v="5518918"/>
    <s v="Action|Adventure|Animation|Comedy|Fantasy|Sci-Fi"/>
    <x v="216"/>
    <s v="Aqua Teen Hunger Force Colon Movie Film for TheatersÂ "/>
    <x v="1670"/>
    <n v="73"/>
    <s v="English"/>
    <s v="USA"/>
    <n v="750000"/>
    <x v="35"/>
    <n v="6.9"/>
    <n v="4768918"/>
  </r>
  <r>
    <s v="Steve Miner"/>
    <n v="152"/>
    <n v="82"/>
    <n v="31768374"/>
    <s v="Action|Comedy|Horror"/>
    <x v="210"/>
    <s v="Lake PlacidÂ "/>
    <x v="1671"/>
    <n v="366"/>
    <s v="English"/>
    <s v="USA"/>
    <n v="27000000"/>
    <x v="7"/>
    <n v="5.6"/>
    <n v="4768374"/>
  </r>
  <r>
    <s v="Stephen Chbosky"/>
    <n v="364"/>
    <n v="102"/>
    <n v="17738570"/>
    <s v="Drama|Romance"/>
    <x v="784"/>
    <s v="The Perks of Being a WallflowerÂ "/>
    <x v="1672"/>
    <n v="457"/>
    <s v="English"/>
    <s v="USA"/>
    <n v="13000000"/>
    <x v="5"/>
    <n v="8"/>
    <n v="4738570"/>
  </r>
  <r>
    <s v="Frank Marshall"/>
    <n v="43"/>
    <n v="120"/>
    <n v="36733909"/>
    <s v="Adventure|Biography|Drama|Thriller"/>
    <x v="696"/>
    <s v="AliveÂ "/>
    <x v="1673"/>
    <n v="112"/>
    <s v="English"/>
    <s v="USA"/>
    <n v="32000000"/>
    <x v="11"/>
    <n v="7.1"/>
    <n v="4733909"/>
  </r>
  <r>
    <s v="Chris Eyre"/>
    <n v="56"/>
    <n v="89"/>
    <n v="6719300"/>
    <s v="Comedy|Drama"/>
    <x v="785"/>
    <s v="Smoke SignalsÂ "/>
    <x v="1674"/>
    <n v="132"/>
    <s v="English"/>
    <s v="Canada"/>
    <n v="2000000"/>
    <x v="40"/>
    <n v="7.2"/>
    <n v="4719300"/>
  </r>
  <r>
    <s v="Liz Friedlander"/>
    <n v="101"/>
    <n v="118"/>
    <n v="34703228"/>
    <s v="Drama|Music"/>
    <x v="192"/>
    <s v="Take the LeadÂ "/>
    <x v="1675"/>
    <n v="127"/>
    <s v="English"/>
    <s v="USA"/>
    <n v="30000000"/>
    <x v="27"/>
    <n v="6.7"/>
    <n v="4703228"/>
  </r>
  <r>
    <s v="Ethan Coen"/>
    <n v="193"/>
    <n v="104"/>
    <n v="39692139"/>
    <s v="Comedy|Crime|Thriller"/>
    <x v="19"/>
    <s v="The LadykillersÂ "/>
    <x v="1676"/>
    <n v="400"/>
    <s v="English"/>
    <s v="USA"/>
    <n v="35000000"/>
    <x v="14"/>
    <n v="6.2"/>
    <n v="4692139"/>
  </r>
  <r>
    <s v="Ken Scott"/>
    <n v="168"/>
    <n v="105"/>
    <n v="30659817"/>
    <s v="Comedy|Drama"/>
    <x v="786"/>
    <s v="Delivery ManÂ "/>
    <x v="1677"/>
    <n v="95"/>
    <s v="English"/>
    <s v="USA"/>
    <n v="26000000"/>
    <x v="10"/>
    <n v="6.4"/>
    <n v="4659817"/>
  </r>
  <r>
    <s v="Bille Woodruff"/>
    <n v="12"/>
    <n v="96"/>
    <n v="9658370"/>
    <s v="Comedy|Romance"/>
    <x v="322"/>
    <s v="The Perfect MatchÂ "/>
    <x v="1678"/>
    <n v="9"/>
    <s v="English"/>
    <s v="USA"/>
    <n v="5000000"/>
    <x v="9"/>
    <n v="4.5"/>
    <n v="4658370"/>
  </r>
  <r>
    <s v="Mamoru Hosoda"/>
    <n v="29"/>
    <n v="82"/>
    <n v="9628751"/>
    <s v="Action|Adventure|Animation|Family|Sci-Fi"/>
    <x v="787"/>
    <s v="Digimon: The MovieÂ "/>
    <x v="1679"/>
    <n v="65"/>
    <s v="English"/>
    <s v="USA"/>
    <n v="5000000"/>
    <x v="42"/>
    <n v="5.9"/>
    <n v="4628751"/>
  </r>
  <r>
    <s v="Robert Iscove"/>
    <n v="67"/>
    <n v="94"/>
    <n v="20627372"/>
    <s v="Comedy|Drama|Romance"/>
    <x v="108"/>
    <s v="Boys and GirlsÂ "/>
    <x v="1680"/>
    <n v="134"/>
    <s v="English"/>
    <s v="USA"/>
    <n v="16000000"/>
    <x v="42"/>
    <n v="5.3"/>
    <n v="4627372"/>
  </r>
  <r>
    <s v="Andrzej Bartkowiak"/>
    <n v="109"/>
    <n v="101"/>
    <n v="34604054"/>
    <s v="Action|Crime|Drama|Thriller"/>
    <x v="429"/>
    <s v="Cradle 2 the GraveÂ "/>
    <x v="1681"/>
    <n v="185"/>
    <s v="English"/>
    <s v="USA"/>
    <n v="30000000"/>
    <x v="13"/>
    <n v="5.8"/>
    <n v="4604054"/>
  </r>
  <r>
    <s v="Oliver Parker"/>
    <n v="105"/>
    <n v="97"/>
    <n v="18535191"/>
    <s v="Comedy|Romance"/>
    <x v="427"/>
    <s v="An Ideal HusbandÂ "/>
    <x v="1425"/>
    <n v="132"/>
    <s v="English"/>
    <s v="UK"/>
    <n v="14000000"/>
    <x v="7"/>
    <n v="6.9"/>
    <n v="4535191"/>
  </r>
  <r>
    <s v="Debra Granik"/>
    <n v="365"/>
    <n v="100"/>
    <n v="6531491"/>
    <s v="Drama"/>
    <x v="9"/>
    <s v="Winter's BoneÂ "/>
    <x v="1682"/>
    <n v="297"/>
    <s v="English"/>
    <s v="USA"/>
    <n v="2000000"/>
    <x v="21"/>
    <n v="7.2"/>
    <n v="4531491"/>
  </r>
  <r>
    <s v="Tim Burton"/>
    <n v="325"/>
    <n v="106"/>
    <n v="14479776"/>
    <s v="Biography|Crime|Drama|Romance"/>
    <x v="788"/>
    <s v="Big EyesÂ "/>
    <x v="1683"/>
    <n v="147"/>
    <s v="English"/>
    <s v="USA"/>
    <n v="10000000"/>
    <x v="12"/>
    <n v="7"/>
    <n v="4479776"/>
  </r>
  <r>
    <s v="Kevin Tancharoen"/>
    <n v="134"/>
    <n v="123"/>
    <n v="22452209"/>
    <s v="Comedy|Drama|Musical|Romance"/>
    <x v="789"/>
    <s v="FameÂ "/>
    <x v="1684"/>
    <n v="82"/>
    <s v="English"/>
    <s v="USA"/>
    <n v="18000000"/>
    <x v="0"/>
    <n v="5"/>
    <n v="4452209"/>
  </r>
  <r>
    <s v="Simon Wincer"/>
    <n v="71"/>
    <n v="92"/>
    <n v="25590119"/>
    <s v="Adventure|Comedy|Crime"/>
    <x v="790"/>
    <s v="Crocodile Dundee in Los AngelesÂ "/>
    <x v="1685"/>
    <n v="119"/>
    <s v="English"/>
    <s v="Australia"/>
    <n v="21150000"/>
    <x v="24"/>
    <n v="4.8"/>
    <n v="4440119"/>
  </r>
  <r>
    <s v="James Ponsoldt"/>
    <n v="220"/>
    <n v="95"/>
    <n v="6851969"/>
    <s v="Comedy|Drama|Romance"/>
    <x v="114"/>
    <s v="The Spectacular NowÂ "/>
    <x v="1686"/>
    <n v="178"/>
    <s v="English"/>
    <s v="USA"/>
    <n v="2500000"/>
    <x v="10"/>
    <n v="7.1"/>
    <n v="4351969"/>
  </r>
  <r>
    <s v="Tony Goldwyn"/>
    <n v="92"/>
    <n v="97"/>
    <n v="27338033"/>
    <s v="Comedy|Romance"/>
    <x v="131"/>
    <s v="Someone Like You...Â "/>
    <x v="1687"/>
    <n v="167"/>
    <s v="English"/>
    <s v="USA"/>
    <n v="23000000"/>
    <x v="24"/>
    <n v="6.1"/>
    <n v="4338033"/>
  </r>
  <r>
    <s v="Ivan Reitman"/>
    <n v="97"/>
    <n v="98"/>
    <n v="74329966"/>
    <s v="Action|Adventure|Comedy|Romance"/>
    <x v="3"/>
    <s v="Six Days Seven NightsÂ "/>
    <x v="1688"/>
    <n v="164"/>
    <s v="English"/>
    <s v="USA"/>
    <n v="70000000"/>
    <x v="40"/>
    <n v="5.7"/>
    <n v="4329966"/>
  </r>
  <r>
    <s v="Doug Liman"/>
    <n v="77"/>
    <n v="96"/>
    <n v="4505922"/>
    <s v="Comedy|Drama"/>
    <x v="142"/>
    <s v="SwingersÂ "/>
    <x v="1689"/>
    <n v="252"/>
    <s v="English"/>
    <s v="USA"/>
    <n v="200000"/>
    <x v="22"/>
    <n v="7.4"/>
    <n v="4305922"/>
  </r>
  <r>
    <s v="Jason Reitman"/>
    <n v="325"/>
    <n v="94"/>
    <n v="16300302"/>
    <s v="Comedy|Drama"/>
    <x v="443"/>
    <s v="Young AdultÂ "/>
    <x v="1690"/>
    <n v="203"/>
    <s v="English"/>
    <s v="USA"/>
    <n v="12000000"/>
    <x v="34"/>
    <n v="6.3"/>
    <n v="4300302"/>
  </r>
  <r>
    <s v="Louis Leterrier"/>
    <n v="171"/>
    <n v="92"/>
    <n v="25296447"/>
    <s v="Action|Crime|Thriller"/>
    <x v="59"/>
    <s v="The TransporterÂ "/>
    <x v="1691"/>
    <n v="460"/>
    <s v="English"/>
    <s v="France"/>
    <n v="21000000"/>
    <x v="19"/>
    <n v="6.8"/>
    <n v="4296447"/>
  </r>
  <r>
    <s v="Don Coscarelli"/>
    <n v="81"/>
    <n v="97"/>
    <n v="7282851"/>
    <s v="Action|Fantasy|Horror|Sci-Fi|Thriller"/>
    <x v="791"/>
    <s v="Phantasm IIÂ "/>
    <x v="1692"/>
    <n v="100"/>
    <s v="English"/>
    <s v="USA"/>
    <n v="3000000"/>
    <x v="41"/>
    <n v="6.5"/>
    <n v="4282851"/>
  </r>
  <r>
    <s v="Fernando Meirelles"/>
    <n v="214"/>
    <n v="135"/>
    <n v="7563397"/>
    <s v="Crime|Drama"/>
    <x v="792"/>
    <s v="City of GodÂ "/>
    <x v="1693"/>
    <n v="749"/>
    <s v="Portuguese"/>
    <s v="Brazil"/>
    <n v="3300000"/>
    <x v="19"/>
    <n v="8.6999999999999993"/>
    <n v="4263397"/>
  </r>
  <r>
    <s v="Bob Spiers"/>
    <n v="33"/>
    <n v="93"/>
    <n v="29247405"/>
    <s v="Comedy|Family|Music"/>
    <x v="777"/>
    <s v="Spice WorldÂ "/>
    <x v="1694"/>
    <n v="261"/>
    <s v="English"/>
    <s v="UK"/>
    <n v="25000000"/>
    <x v="2"/>
    <n v="3.3"/>
    <n v="4247405"/>
  </r>
  <r>
    <s v="George Sidney"/>
    <n v="21"/>
    <n v="107"/>
    <n v="8000000"/>
    <s v="Biography|Comedy|Musical|Romance|Western"/>
    <x v="793"/>
    <s v="Annie Get Your GunÂ "/>
    <x v="1695"/>
    <n v="90"/>
    <s v="English"/>
    <s v="USA"/>
    <n v="3768785"/>
    <x v="66"/>
    <n v="7"/>
    <n v="4231215"/>
  </r>
  <r>
    <s v="Richard Linklater"/>
    <n v="231"/>
    <n v="99"/>
    <n v="9203192"/>
    <s v="Comedy|Crime|Drama"/>
    <x v="254"/>
    <s v="BernieÂ "/>
    <x v="1696"/>
    <n v="136"/>
    <s v="English"/>
    <s v="USA"/>
    <n v="5000000"/>
    <x v="34"/>
    <n v="6.8"/>
    <n v="4203192"/>
  </r>
  <r>
    <s v="Raja Gosnell"/>
    <n v="94"/>
    <n v="93"/>
    <n v="84185387"/>
    <s v="Adventure|Comedy|Family|Fantasy|Horror|Mystery"/>
    <x v="140"/>
    <s v="Scooby-Doo 2: Monsters UnleashedÂ "/>
    <x v="1697"/>
    <n v="149"/>
    <s v="English"/>
    <s v="USA"/>
    <n v="80000000"/>
    <x v="14"/>
    <n v="4.9000000000000004"/>
    <n v="4185387"/>
  </r>
  <r>
    <s v="Jay Russell"/>
    <n v="69"/>
    <n v="90"/>
    <n v="19158074"/>
    <s v="Drama|Family|Fantasy|Romance"/>
    <x v="794"/>
    <s v="Tuck EverlastingÂ "/>
    <x v="1698"/>
    <n v="127"/>
    <s v="English"/>
    <s v="USA"/>
    <n v="15000000"/>
    <x v="19"/>
    <n v="6.7"/>
    <n v="4158074"/>
  </r>
  <r>
    <s v="Tomas Alfredson"/>
    <n v="466"/>
    <n v="127"/>
    <n v="24104113"/>
    <s v="Drama|Mystery|Thriller"/>
    <x v="195"/>
    <s v="Tinker Tailor Soldier SpyÂ "/>
    <x v="1699"/>
    <n v="517"/>
    <s v="English"/>
    <s v="France"/>
    <n v="20000000"/>
    <x v="34"/>
    <n v="7.1"/>
    <n v="4104113"/>
  </r>
  <r>
    <s v="Nnegest LikkÃ©"/>
    <n v="37"/>
    <n v="99"/>
    <n v="7059537"/>
    <s v="Comedy"/>
    <x v="367"/>
    <s v="Phat GirlzÂ "/>
    <x v="1700"/>
    <n v="101"/>
    <s v="English"/>
    <s v="USA"/>
    <n v="3000000"/>
    <x v="27"/>
    <n v="3"/>
    <n v="4059537"/>
  </r>
  <r>
    <s v="Christine Jeffs"/>
    <n v="195"/>
    <n v="91"/>
    <n v="12055108"/>
    <s v="Comedy|Drama"/>
    <x v="795"/>
    <s v="Sunshine CleaningÂ "/>
    <x v="1701"/>
    <n v="134"/>
    <s v="English"/>
    <s v="USA"/>
    <n v="8000000"/>
    <x v="8"/>
    <n v="6.9"/>
    <n v="4055108"/>
  </r>
  <r>
    <s v="Dave Meyers"/>
    <n v="16"/>
    <n v="84"/>
    <n v="6026908"/>
    <s v="Comedy|Drama"/>
    <x v="796"/>
    <s v="FoolishÂ "/>
    <x v="1702"/>
    <n v="13"/>
    <s v="English"/>
    <s v="USA"/>
    <n v="2000000"/>
    <x v="7"/>
    <n v="4.3"/>
    <n v="4026908"/>
  </r>
  <r>
    <s v="Luke Greenfield"/>
    <n v="128"/>
    <n v="112"/>
    <n v="39026186"/>
    <s v="Comedy|Drama|Romance"/>
    <x v="797"/>
    <s v="Something BorrowedÂ "/>
    <x v="1703"/>
    <n v="153"/>
    <s v="English"/>
    <s v="USA"/>
    <n v="35000000"/>
    <x v="34"/>
    <n v="5.9"/>
    <n v="4026186"/>
  </r>
  <r>
    <s v="David Twohy"/>
    <n v="302"/>
    <n v="127"/>
    <n v="41997790"/>
    <s v="Action|Sci-Fi|Thriller"/>
    <x v="214"/>
    <s v="RiddickÂ "/>
    <x v="1704"/>
    <n v="343"/>
    <s v="English"/>
    <s v="USA"/>
    <n v="38000000"/>
    <x v="10"/>
    <n v="6.4"/>
    <n v="3997790"/>
  </r>
  <r>
    <s v="Taylor Hackford"/>
    <n v="117"/>
    <n v="136"/>
    <n v="60984028"/>
    <s v="Drama|Mystery|Thriller"/>
    <x v="124"/>
    <s v="The Devil's AdvocateÂ "/>
    <x v="1705"/>
    <n v="431"/>
    <s v="English"/>
    <s v="USA"/>
    <n v="57000000"/>
    <x v="2"/>
    <n v="7.5"/>
    <n v="3984028"/>
  </r>
  <r>
    <s v="Todd Solondz"/>
    <n v="74"/>
    <n v="88"/>
    <n v="4771000"/>
    <s v="Comedy|Drama"/>
    <x v="798"/>
    <s v="Welcome to the DollhouseÂ "/>
    <x v="1706"/>
    <n v="174"/>
    <s v="English"/>
    <s v="USA"/>
    <n v="800000"/>
    <x v="37"/>
    <n v="7.5"/>
    <n v="3971000"/>
  </r>
  <r>
    <s v="Morgan Neville"/>
    <n v="149"/>
    <n v="91"/>
    <n v="4946250"/>
    <s v="Documentary|Music"/>
    <x v="799"/>
    <s v="20 Feet from StardomÂ "/>
    <x v="1707"/>
    <n v="80"/>
    <s v="English"/>
    <s v="USA"/>
    <n v="1000000"/>
    <x v="10"/>
    <n v="7.4"/>
    <n v="3946250"/>
  </r>
  <r>
    <s v="Nicole Holofcener"/>
    <n v="71"/>
    <n v="91"/>
    <n v="4186931"/>
    <s v="Comedy|Drama|Romance"/>
    <x v="800"/>
    <s v="Lovely &amp; AmazingÂ "/>
    <x v="1708"/>
    <n v="85"/>
    <s v="English"/>
    <s v="USA"/>
    <n v="250000"/>
    <x v="24"/>
    <n v="6.9"/>
    <n v="3936931"/>
  </r>
  <r>
    <s v="Carlos Carrera"/>
    <n v="85"/>
    <n v="118"/>
    <n v="5709616"/>
    <s v="Drama|Romance"/>
    <x v="801"/>
    <s v="El crimen del padre AmaroÂ "/>
    <x v="1709"/>
    <n v="110"/>
    <s v="Spanish"/>
    <s v="Mexico"/>
    <n v="1800000"/>
    <x v="19"/>
    <n v="6.8"/>
    <n v="3909616"/>
  </r>
  <r>
    <s v="Gus Van Sant"/>
    <n v="63"/>
    <n v="104"/>
    <n v="6401336"/>
    <s v="Drama"/>
    <x v="124"/>
    <s v="My Own Private IdahoÂ "/>
    <x v="1710"/>
    <n v="153"/>
    <s v="English"/>
    <s v="USA"/>
    <n v="2500000"/>
    <x v="44"/>
    <n v="7.1"/>
    <n v="3901336"/>
  </r>
  <r>
    <s v="Richard Attenborough"/>
    <n v="23"/>
    <n v="115"/>
    <n v="25842000"/>
    <s v="Biography|Drama|Romance"/>
    <x v="117"/>
    <s v="ShadowlandsÂ "/>
    <x v="1711"/>
    <n v="87"/>
    <s v="English"/>
    <s v="UK"/>
    <n v="22000000"/>
    <x v="11"/>
    <n v="7.4"/>
    <n v="3842000"/>
  </r>
  <r>
    <s v="Ivan Reitman"/>
    <n v="159"/>
    <n v="110"/>
    <n v="28831145"/>
    <s v="Drama|Sport"/>
    <x v="243"/>
    <s v="Draft DayÂ "/>
    <x v="1712"/>
    <n v="113"/>
    <s v="English"/>
    <s v="USA"/>
    <n v="25000000"/>
    <x v="12"/>
    <n v="6.8"/>
    <n v="3831145"/>
  </r>
  <r>
    <s v="Patrick Stettner"/>
    <n v="125"/>
    <n v="81"/>
    <n v="7825820"/>
    <s v="Crime|Mystery|Thriller"/>
    <x v="41"/>
    <s v="The Night ListenerÂ "/>
    <x v="1713"/>
    <n v="156"/>
    <s v="English"/>
    <s v="USA"/>
    <n v="4000000"/>
    <x v="27"/>
    <n v="5.9"/>
    <n v="3825820"/>
  </r>
  <r>
    <s v="DJ Pooh"/>
    <n v="22"/>
    <n v="82"/>
    <n v="9821335"/>
    <s v="Comedy"/>
    <x v="367"/>
    <s v="3 StrikesÂ "/>
    <x v="1714"/>
    <n v="10"/>
    <s v="English"/>
    <s v="USA"/>
    <n v="6000000"/>
    <x v="42"/>
    <n v="4"/>
    <n v="3821335"/>
  </r>
  <r>
    <s v="Brian Dannelly"/>
    <n v="121"/>
    <n v="92"/>
    <n v="8786715"/>
    <s v="Comedy|Drama"/>
    <x v="18"/>
    <s v="Saved!Â "/>
    <x v="1715"/>
    <n v="324"/>
    <s v="English"/>
    <s v="USA"/>
    <n v="5000000"/>
    <x v="14"/>
    <n v="6.9"/>
    <n v="3786715"/>
  </r>
  <r>
    <s v="Tom Tykwer"/>
    <n v="181"/>
    <n v="81"/>
    <n v="7267324"/>
    <s v="Crime|Drama"/>
    <x v="802"/>
    <s v="Run Lola RunÂ "/>
    <x v="1716"/>
    <n v="709"/>
    <s v="German"/>
    <s v="Germany"/>
    <n v="3500000"/>
    <x v="40"/>
    <n v="7.8"/>
    <n v="3767324"/>
  </r>
  <r>
    <s v="J.A. Bayona"/>
    <n v="300"/>
    <n v="105"/>
    <n v="7159147"/>
    <s v="Drama|Mystery|Thriller"/>
    <x v="803"/>
    <s v="The OrphanageÂ "/>
    <x v="1717"/>
    <n v="308"/>
    <s v="Spanish"/>
    <s v="Spain"/>
    <n v="3400000"/>
    <x v="35"/>
    <n v="7.5"/>
    <n v="3759147"/>
  </r>
  <r>
    <s v="Glenn Ficarra"/>
    <n v="279"/>
    <n v="105"/>
    <n v="53846915"/>
    <s v="Comedy|Crime|Drama|Romance"/>
    <x v="27"/>
    <s v="FocusÂ "/>
    <x v="1718"/>
    <n v="221"/>
    <s v="English"/>
    <s v="USA"/>
    <n v="50100000"/>
    <x v="1"/>
    <n v="6.6"/>
    <n v="3746915"/>
  </r>
  <r>
    <s v="Warren Beatty"/>
    <n v="72"/>
    <n v="105"/>
    <n v="103738726"/>
    <s v="Action|Comedy|Crime|Music|Romance|Thriller"/>
    <x v="804"/>
    <s v="Dick TracyÂ "/>
    <x v="1719"/>
    <n v="164"/>
    <s v="English"/>
    <s v="USA"/>
    <n v="100000000"/>
    <x v="17"/>
    <n v="6.1"/>
    <n v="3738726"/>
  </r>
  <r>
    <s v="Sam Firstenberg"/>
    <n v="40"/>
    <n v="90"/>
    <n v="4000000"/>
    <s v="Action|Drama"/>
    <x v="805"/>
    <s v="American Ninja 2: The ConfrontationÂ "/>
    <x v="1720"/>
    <n v="46"/>
    <s v="English"/>
    <s v="USA"/>
    <n v="350000"/>
    <x v="38"/>
    <n v="4.7"/>
    <n v="3650000"/>
  </r>
  <r>
    <s v="Louis Morneau"/>
    <n v="97"/>
    <n v="91"/>
    <n v="10149779"/>
    <s v="Horror|Sci-Fi|Thriller"/>
    <x v="806"/>
    <s v="BatsÂ "/>
    <x v="1721"/>
    <n v="160"/>
    <s v="English"/>
    <s v="USA"/>
    <n v="6500000"/>
    <x v="7"/>
    <n v="3.6"/>
    <n v="3649779"/>
  </r>
  <r>
    <s v="George Miller"/>
    <n v="739"/>
    <n v="120"/>
    <n v="153629485"/>
    <s v="Action|Adventure|Sci-Fi|Thriller"/>
    <x v="35"/>
    <s v="Mad Max: Fury RoadÂ "/>
    <x v="1722"/>
    <n v="1588"/>
    <s v="English"/>
    <s v="Australia"/>
    <n v="150000000"/>
    <x v="1"/>
    <n v="8.1"/>
    <n v="3629485"/>
  </r>
  <r>
    <s v="Gary Sherman"/>
    <n v="66"/>
    <n v="98"/>
    <n v="14114488"/>
    <s v="Horror|Thriller"/>
    <x v="220"/>
    <s v="Poltergeist IIIÂ "/>
    <x v="1723"/>
    <n v="114"/>
    <s v="English"/>
    <s v="USA"/>
    <n v="10500000"/>
    <x v="41"/>
    <n v="4.5"/>
    <n v="3614488"/>
  </r>
  <r>
    <s v="Mel Gibson"/>
    <n v="132"/>
    <n v="178"/>
    <n v="75600000"/>
    <s v="Biography|Drama|History|War"/>
    <x v="807"/>
    <s v="BraveheartÂ "/>
    <x v="1724"/>
    <n v="1065"/>
    <s v="English"/>
    <s v="USA"/>
    <n v="72000000"/>
    <x v="37"/>
    <n v="8.4"/>
    <n v="3600000"/>
  </r>
  <r>
    <s v="Michael Caton-Jones"/>
    <n v="44"/>
    <n v="139"/>
    <n v="31600000"/>
    <s v="Adventure|Biography"/>
    <x v="97"/>
    <s v="Rob RoyÂ "/>
    <x v="1725"/>
    <n v="126"/>
    <s v="English"/>
    <s v="USA"/>
    <n v="28000000"/>
    <x v="37"/>
    <n v="6.9"/>
    <n v="3600000"/>
  </r>
  <r>
    <s v="Mark Christopher"/>
    <n v="63"/>
    <n v="121"/>
    <n v="16574731"/>
    <s v="Drama|Music"/>
    <x v="550"/>
    <s v="54Â "/>
    <x v="1726"/>
    <n v="181"/>
    <s v="English"/>
    <s v="USA"/>
    <n v="13000000"/>
    <x v="40"/>
    <n v="5.8"/>
    <n v="3574731"/>
  </r>
  <r>
    <s v="Justin Lin"/>
    <n v="51"/>
    <n v="98"/>
    <n v="3799339"/>
    <s v="Crime|Drama|Romance"/>
    <x v="808"/>
    <s v="Better Luck TomorrowÂ "/>
    <x v="1727"/>
    <n v="138"/>
    <s v="English"/>
    <s v="USA"/>
    <n v="250000"/>
    <x v="19"/>
    <n v="7.2"/>
    <n v="3549339"/>
  </r>
  <r>
    <s v="Joshua Marston"/>
    <n v="155"/>
    <n v="101"/>
    <n v="6517198"/>
    <s v="Crime|Drama"/>
    <x v="809"/>
    <s v="Maria Full of GraceÂ "/>
    <x v="1728"/>
    <n v="172"/>
    <s v="Spanish"/>
    <s v="Colombia"/>
    <n v="3000000"/>
    <x v="14"/>
    <n v="7.5"/>
    <n v="3517198"/>
  </r>
  <r>
    <s v="John Pasquin"/>
    <n v="111"/>
    <n v="115"/>
    <n v="48472213"/>
    <s v="Action|Comedy|Crime"/>
    <x v="68"/>
    <s v="Miss Congeniality 2: Armed and FabulousÂ "/>
    <x v="1729"/>
    <n v="156"/>
    <s v="English"/>
    <s v="USA"/>
    <n v="45000000"/>
    <x v="18"/>
    <n v="5"/>
    <n v="3472213"/>
  </r>
  <r>
    <s v="George Tillman Jr."/>
    <n v="117"/>
    <n v="128"/>
    <n v="37432299"/>
    <s v="Drama|Romance"/>
    <x v="810"/>
    <s v="The Longest RideÂ "/>
    <x v="1730"/>
    <n v="116"/>
    <s v="English"/>
    <s v="USA"/>
    <n v="34000000"/>
    <x v="1"/>
    <n v="7.1"/>
    <n v="3432299"/>
  </r>
  <r>
    <s v="Robert Zemeckis"/>
    <n v="49"/>
    <n v="104"/>
    <n v="58422650"/>
    <s v="Comedy|Fantasy|Horror"/>
    <x v="20"/>
    <s v="Death Becomes HerÂ "/>
    <x v="1731"/>
    <n v="173"/>
    <s v="English"/>
    <s v="USA"/>
    <n v="55000000"/>
    <x v="31"/>
    <n v="6.4"/>
    <n v="3422650"/>
  </r>
  <r>
    <s v="Shana Feste"/>
    <n v="98"/>
    <n v="104"/>
    <n v="23393765"/>
    <s v="Drama|Romance"/>
    <x v="164"/>
    <s v="Endless LoveÂ "/>
    <x v="1732"/>
    <n v="76"/>
    <s v="English"/>
    <s v="USA"/>
    <n v="20000000"/>
    <x v="12"/>
    <n v="6.3"/>
    <n v="3393765"/>
  </r>
  <r>
    <s v="Alejandro G. IÃ±Ã¡rritu"/>
    <n v="157"/>
    <n v="115"/>
    <n v="5383834"/>
    <s v="Drama|Thriller"/>
    <x v="811"/>
    <s v="Amores PerrosÂ "/>
    <x v="1733"/>
    <n v="361"/>
    <s v="Spanish"/>
    <s v="Mexico"/>
    <n v="2000000"/>
    <x v="42"/>
    <n v="8.1"/>
    <n v="3383834"/>
  </r>
  <r>
    <s v="Sean Penn"/>
    <n v="274"/>
    <n v="148"/>
    <n v="18352454"/>
    <s v="Adventure|Biography|Drama"/>
    <x v="66"/>
    <s v="Into the WildÂ "/>
    <x v="1734"/>
    <n v="760"/>
    <s v="English"/>
    <s v="USA"/>
    <n v="15000000"/>
    <x v="35"/>
    <n v="8.1999999999999993"/>
    <n v="3352454"/>
  </r>
  <r>
    <s v="Frank Darabont"/>
    <n v="199"/>
    <n v="142"/>
    <n v="28341469"/>
    <s v="Crime|Drama"/>
    <x v="37"/>
    <s v="The Shawshank RedemptionÂ "/>
    <x v="1735"/>
    <n v="4144"/>
    <s v="English"/>
    <s v="USA"/>
    <n v="25000000"/>
    <x v="6"/>
    <n v="9.3000000000000007"/>
    <n v="3341469"/>
  </r>
  <r>
    <s v="Spike Lee"/>
    <n v="28"/>
    <n v="120"/>
    <n v="5731103"/>
    <s v="Drama|History"/>
    <x v="335"/>
    <s v="Get on the BusÂ "/>
    <x v="1736"/>
    <n v="35"/>
    <s v="English"/>
    <s v="USA"/>
    <n v="2400000"/>
    <x v="22"/>
    <n v="6.8"/>
    <n v="3331103"/>
  </r>
  <r>
    <s v="Roland Emmerich"/>
    <n v="192"/>
    <n v="142"/>
    <n v="113330342"/>
    <s v="Action|Drama|History|War"/>
    <x v="467"/>
    <s v="The PatriotÂ "/>
    <x v="1737"/>
    <n v="1144"/>
    <s v="English"/>
    <s v="USA"/>
    <n v="110000000"/>
    <x v="42"/>
    <n v="7.1"/>
    <n v="3330342"/>
  </r>
  <r>
    <s v="Tobe Hooper"/>
    <n v="159"/>
    <n v="101"/>
    <n v="8025872"/>
    <s v="Comedy|Horror"/>
    <x v="812"/>
    <s v="The Texas Chainsaw Massacre 2Â "/>
    <x v="1738"/>
    <n v="258"/>
    <s v="English"/>
    <s v="USA"/>
    <n v="4700000"/>
    <x v="36"/>
    <n v="5.5"/>
    <n v="3325872"/>
  </r>
  <r>
    <s v="Sergio Leone"/>
    <n v="122"/>
    <n v="99"/>
    <n v="3500000"/>
    <s v="Action|Drama|Western"/>
    <x v="109"/>
    <s v="A Fistful of DollarsÂ "/>
    <x v="1739"/>
    <n v="235"/>
    <s v="Italian"/>
    <s v="Italy"/>
    <n v="200000"/>
    <x v="48"/>
    <n v="8"/>
    <n v="3300000"/>
  </r>
  <r>
    <s v="Richard Curtis"/>
    <n v="274"/>
    <n v="123"/>
    <n v="15294553"/>
    <s v="Drama|Fantasy|Romance"/>
    <x v="813"/>
    <s v="About TimeÂ "/>
    <x v="1740"/>
    <n v="391"/>
    <s v="English"/>
    <s v="UK"/>
    <n v="12000000"/>
    <x v="10"/>
    <n v="7.8"/>
    <n v="3294553"/>
  </r>
  <r>
    <s v="Renny Harlin"/>
    <n v="120"/>
    <n v="97"/>
    <n v="23292105"/>
    <s v="Action|Fantasy|Horror|Thriller"/>
    <x v="690"/>
    <s v="The CovenantÂ "/>
    <x v="1741"/>
    <n v="334"/>
    <s v="English"/>
    <s v="USA"/>
    <n v="20000000"/>
    <x v="27"/>
    <n v="5.3"/>
    <n v="3292105"/>
  </r>
  <r>
    <s v="Frank Coraci"/>
    <n v="154"/>
    <n v="105"/>
    <n v="45290318"/>
    <s v="Action|Comedy|Sport"/>
    <x v="550"/>
    <s v="Here Comes the BoomÂ "/>
    <x v="1742"/>
    <n v="112"/>
    <s v="English"/>
    <s v="USA"/>
    <n v="42000000"/>
    <x v="5"/>
    <n v="6.5"/>
    <n v="3290318"/>
  </r>
  <r>
    <s v="Colin Trevorrow"/>
    <n v="271"/>
    <n v="86"/>
    <n v="4007792"/>
    <s v="Comedy|Drama|Romance"/>
    <x v="318"/>
    <s v="Safety Not GuaranteedÂ "/>
    <x v="1743"/>
    <n v="260"/>
    <s v="English"/>
    <s v="USA"/>
    <n v="750000"/>
    <x v="5"/>
    <n v="7"/>
    <n v="3257792"/>
  </r>
  <r>
    <s v="Spike Jonze"/>
    <n v="241"/>
    <n v="81"/>
    <n v="22245861"/>
    <s v="Comedy|Drama"/>
    <x v="209"/>
    <s v="Adaptation.Â "/>
    <x v="1744"/>
    <n v="710"/>
    <s v="English"/>
    <s v="USA"/>
    <n v="19000000"/>
    <x v="19"/>
    <n v="7.7"/>
    <n v="3245861"/>
  </r>
  <r>
    <s v="Ritesh Batra"/>
    <n v="195"/>
    <n v="104"/>
    <n v="4231500"/>
    <s v="Drama|Romance"/>
    <x v="814"/>
    <s v="The LunchboxÂ "/>
    <x v="1745"/>
    <n v="162"/>
    <s v="Hindi"/>
    <s v="India"/>
    <n v="1000000"/>
    <x v="10"/>
    <n v="7.8"/>
    <n v="3231500"/>
  </r>
  <r>
    <s v="Mark Pellington"/>
    <n v="166"/>
    <n v="119"/>
    <n v="35228696"/>
    <s v="Drama|Horror|Mystery|Thriller"/>
    <x v="815"/>
    <s v="The Mothman PropheciesÂ "/>
    <x v="1746"/>
    <n v="460"/>
    <s v="English"/>
    <s v="USA"/>
    <n v="32000000"/>
    <x v="19"/>
    <n v="6.5"/>
    <n v="3228696"/>
  </r>
  <r>
    <s v="Les Mayfield"/>
    <n v="40"/>
    <n v="93"/>
    <n v="68208190"/>
    <s v="Action|Comedy|Crime|Thriller"/>
    <x v="135"/>
    <s v="Blue StreakÂ "/>
    <x v="1747"/>
    <n v="144"/>
    <s v="English"/>
    <s v="USA"/>
    <n v="65000000"/>
    <x v="7"/>
    <n v="6.3"/>
    <n v="3208190"/>
  </r>
  <r>
    <s v="Thomas Bezucha"/>
    <n v="94"/>
    <n v="109"/>
    <n v="23179303"/>
    <s v="Adventure|Comedy|Family|Romance"/>
    <x v="532"/>
    <s v="Monte CarloÂ "/>
    <x v="1748"/>
    <n v="44"/>
    <s v="English"/>
    <s v="Hungary"/>
    <n v="20000000"/>
    <x v="34"/>
    <n v="5.8"/>
    <n v="3179303"/>
  </r>
  <r>
    <s v="Darren Aronofsky"/>
    <n v="138"/>
    <n v="84"/>
    <n v="3216970"/>
    <s v="Drama|Mystery|Thriller"/>
    <x v="531"/>
    <s v="PiÂ "/>
    <x v="1749"/>
    <n v="586"/>
    <s v="English"/>
    <s v="USA"/>
    <n v="60000"/>
    <x v="40"/>
    <n v="7.5"/>
    <n v="3156970"/>
  </r>
  <r>
    <s v="Drake Doremus"/>
    <n v="206"/>
    <n v="90"/>
    <n v="3388210"/>
    <s v="Drama|Romance"/>
    <x v="9"/>
    <s v="Like CrazyÂ "/>
    <x v="1750"/>
    <n v="150"/>
    <s v="English"/>
    <s v="USA"/>
    <n v="250000"/>
    <x v="34"/>
    <n v="6.7"/>
    <n v="3138210"/>
  </r>
  <r>
    <s v="Atom Egoyan"/>
    <n v="53"/>
    <n v="103"/>
    <n v="5132222"/>
    <s v="Drama|Mystery|Romance"/>
    <x v="302"/>
    <s v="ExoticaÂ "/>
    <x v="1751"/>
    <n v="83"/>
    <s v="English"/>
    <s v="Canada"/>
    <n v="2000000"/>
    <x v="6"/>
    <n v="7.2"/>
    <n v="3132222"/>
  </r>
  <r>
    <s v="Randall Wallace"/>
    <n v="141"/>
    <n v="124"/>
    <n v="78120196"/>
    <s v="Action|Drama|History|War"/>
    <x v="208"/>
    <s v="We Were SoldiersÂ "/>
    <x v="1752"/>
    <n v="742"/>
    <s v="English"/>
    <s v="USA"/>
    <n v="75000000"/>
    <x v="19"/>
    <n v="7.1"/>
    <n v="3120196"/>
  </r>
  <r>
    <s v="Catherine Hardwicke"/>
    <n v="126"/>
    <n v="100"/>
    <n v="4599680"/>
    <s v="Drama"/>
    <x v="51"/>
    <s v="ThirteenÂ "/>
    <x v="1753"/>
    <n v="545"/>
    <s v="English"/>
    <s v="USA"/>
    <n v="1500000"/>
    <x v="13"/>
    <n v="6.8"/>
    <n v="3099680"/>
  </r>
  <r>
    <s v="Richard Linklater"/>
    <n v="211"/>
    <n v="80"/>
    <n v="5792822"/>
    <s v="Drama|Romance"/>
    <x v="816"/>
    <s v="Before SunsetÂ "/>
    <x v="1754"/>
    <n v="492"/>
    <s v="English"/>
    <s v="USA"/>
    <n v="2700000"/>
    <x v="14"/>
    <n v="8"/>
    <n v="3092822"/>
  </r>
  <r>
    <s v="Frank Oz"/>
    <n v="141"/>
    <n v="124"/>
    <n v="71069884"/>
    <s v="Crime|Drama|Thriller"/>
    <x v="34"/>
    <s v="The ScoreÂ "/>
    <x v="1755"/>
    <n v="445"/>
    <s v="English"/>
    <s v="USA"/>
    <n v="68000000"/>
    <x v="24"/>
    <n v="6.8"/>
    <n v="3069884"/>
  </r>
  <r>
    <s v="Joel Schumacher"/>
    <n v="224"/>
    <n v="98"/>
    <n v="35063732"/>
    <s v="Mystery|Thriller"/>
    <x v="784"/>
    <s v="The Number 23Â "/>
    <x v="1756"/>
    <n v="383"/>
    <s v="English"/>
    <s v="USA"/>
    <n v="32000000"/>
    <x v="35"/>
    <n v="6.4"/>
    <n v="3063732"/>
  </r>
  <r>
    <s v="Allen Coulter"/>
    <n v="158"/>
    <n v="113"/>
    <n v="19057024"/>
    <s v="Drama|Romance"/>
    <x v="24"/>
    <s v="Remember MeÂ "/>
    <x v="1757"/>
    <n v="361"/>
    <s v="English"/>
    <s v="USA"/>
    <n v="16000000"/>
    <x v="21"/>
    <n v="7.2"/>
    <n v="3057024"/>
  </r>
  <r>
    <s v="Brett Ratner"/>
    <n v="236"/>
    <n v="104"/>
    <n v="78009155"/>
    <s v="Action|Comedy|Crime"/>
    <x v="6"/>
    <s v="Tower HeistÂ "/>
    <x v="1758"/>
    <n v="194"/>
    <s v="English"/>
    <s v="USA"/>
    <n v="75000000"/>
    <x v="34"/>
    <n v="6.2"/>
    <n v="3009155"/>
  </r>
  <r>
    <s v="Gareth Evans"/>
    <n v="481"/>
    <n v="102"/>
    <n v="4105123"/>
    <s v="Action|Crime|Thriller"/>
    <x v="817"/>
    <s v="The Raid: RedemptionÂ "/>
    <x v="1759"/>
    <n v="316"/>
    <s v="Indonesian"/>
    <s v="Indonesia"/>
    <n v="1100000"/>
    <x v="34"/>
    <n v="7.6"/>
    <n v="3005123"/>
  </r>
  <r>
    <s v="Rob Reiner"/>
    <n v="75"/>
    <n v="114"/>
    <n v="65000000"/>
    <s v="Comedy|Drama|Romance"/>
    <x v="818"/>
    <s v="The American PresidentÂ "/>
    <x v="1760"/>
    <n v="214"/>
    <s v="English"/>
    <s v="USA"/>
    <n v="62000000"/>
    <x v="37"/>
    <n v="6.8"/>
    <n v="3000000"/>
  </r>
  <r>
    <s v="Joe Carnahan"/>
    <n v="127"/>
    <n v="105"/>
    <n v="10460089"/>
    <s v="Crime|Drama|Mystery|Thriller"/>
    <x v="551"/>
    <s v="NarcÂ "/>
    <x v="1761"/>
    <n v="214"/>
    <s v="English"/>
    <s v="USA"/>
    <n v="7500000"/>
    <x v="19"/>
    <n v="7.2"/>
    <n v="2960089"/>
  </r>
  <r>
    <s v="John Stockwell"/>
    <n v="84"/>
    <n v="135"/>
    <n v="16929123"/>
    <s v="Drama|Romance"/>
    <x v="244"/>
    <s v="Crazy/BeautifulÂ "/>
    <x v="1762"/>
    <n v="169"/>
    <s v="English"/>
    <s v="USA"/>
    <n v="14000000"/>
    <x v="24"/>
    <n v="6.5"/>
    <n v="2929123"/>
  </r>
  <r>
    <s v="Kevin Smith"/>
    <n v="136"/>
    <n v="102"/>
    <n v="3151130"/>
    <s v="Comedy"/>
    <x v="819"/>
    <s v="ClerksÂ "/>
    <x v="1763"/>
    <n v="615"/>
    <s v="English"/>
    <s v="USA"/>
    <n v="230000"/>
    <x v="6"/>
    <n v="7.8"/>
    <n v="2921130"/>
  </r>
  <r>
    <s v="Brendan Malloy"/>
    <n v="37"/>
    <n v="89"/>
    <n v="13903262"/>
    <s v="Comedy|Sport"/>
    <x v="820"/>
    <s v="Out ColdÂ "/>
    <x v="1764"/>
    <n v="90"/>
    <s v="English"/>
    <s v="USA"/>
    <n v="11000000"/>
    <x v="24"/>
    <n v="6.3"/>
    <n v="2903262"/>
  </r>
  <r>
    <s v="Richard Linklater"/>
    <n v="121"/>
    <n v="105"/>
    <n v="5400000"/>
    <s v="Drama|Romance"/>
    <x v="821"/>
    <s v="Before SunriseÂ "/>
    <x v="1765"/>
    <n v="395"/>
    <s v="English"/>
    <s v="USA"/>
    <n v="2500000"/>
    <x v="37"/>
    <n v="8.1"/>
    <n v="2900000"/>
  </r>
  <r>
    <s v="Harry F. Millarde"/>
    <n v="1"/>
    <n v="110"/>
    <n v="3000000"/>
    <s v="Crime|Drama"/>
    <x v="822"/>
    <s v="Over the Hill to the PoorhouseÂ "/>
    <x v="1766"/>
    <n v="1"/>
    <m/>
    <s v="USA"/>
    <n v="100000"/>
    <x v="67"/>
    <n v="4.8"/>
    <n v="2900000"/>
  </r>
  <r>
    <s v="Bill Condon"/>
    <n v="127"/>
    <n v="105"/>
    <n v="6390032"/>
    <s v="Biography|Drama"/>
    <x v="283"/>
    <s v="Gods and MonstersÂ "/>
    <x v="1767"/>
    <n v="229"/>
    <s v="English"/>
    <s v="USA"/>
    <n v="3500000"/>
    <x v="40"/>
    <n v="7.5"/>
    <n v="2890032"/>
  </r>
  <r>
    <s v="Peter Howitt"/>
    <n v="88"/>
    <n v="99"/>
    <n v="11883495"/>
    <s v="Comedy|Drama|Fantasy|Romance"/>
    <x v="823"/>
    <s v="Sliding DoorsÂ "/>
    <x v="1266"/>
    <n v="278"/>
    <s v="English"/>
    <s v="UK"/>
    <n v="9000000"/>
    <x v="40"/>
    <n v="6.8"/>
    <n v="2883495"/>
  </r>
  <r>
    <s v="Mark Pellington"/>
    <n v="155"/>
    <n v="117"/>
    <n v="24362501"/>
    <s v="Crime|Drama|Thriller"/>
    <x v="401"/>
    <s v="Arlington RoadÂ "/>
    <x v="1768"/>
    <n v="591"/>
    <s v="English"/>
    <s v="USA"/>
    <n v="21500000"/>
    <x v="7"/>
    <n v="7.2"/>
    <n v="2862501"/>
  </r>
  <r>
    <s v="Kevin Tancharoen"/>
    <n v="67"/>
    <n v="84"/>
    <n v="11860839"/>
    <s v="Documentary|Music"/>
    <x v="824"/>
    <s v="Glee: The 3D Concert MovieÂ "/>
    <x v="1769"/>
    <n v="21"/>
    <s v="English"/>
    <s v="USA"/>
    <n v="9000000"/>
    <x v="34"/>
    <n v="5.4"/>
    <n v="2860839"/>
  </r>
  <r>
    <s v="Marc Webb"/>
    <n v="495"/>
    <n v="142"/>
    <n v="202853933"/>
    <s v="Action|Adventure|Fantasy|Sci-Fi"/>
    <x v="73"/>
    <s v="The Amazing Spider-Man 2Â "/>
    <x v="1770"/>
    <n v="1067"/>
    <s v="English"/>
    <s v="USA"/>
    <n v="200000000"/>
    <x v="12"/>
    <n v="6.7"/>
    <n v="2853933"/>
  </r>
  <r>
    <s v="Patricia Cardoso"/>
    <n v="75"/>
    <n v="90"/>
    <n v="5844929"/>
    <s v="Comedy|Drama"/>
    <x v="751"/>
    <s v="Real Women Have CurvesÂ "/>
    <x v="1771"/>
    <n v="109"/>
    <s v="English"/>
    <s v="USA"/>
    <n v="3000000"/>
    <x v="19"/>
    <n v="7"/>
    <n v="2844929"/>
  </r>
  <r>
    <s v="Neil LaBute"/>
    <n v="80"/>
    <n v="97"/>
    <n v="2856622"/>
    <s v="Comedy|Drama"/>
    <x v="825"/>
    <s v="In the Company of MenÂ "/>
    <x v="1772"/>
    <n v="197"/>
    <s v="English"/>
    <s v="Canada"/>
    <n v="25000"/>
    <x v="2"/>
    <n v="7.3"/>
    <n v="2831622"/>
  </r>
  <r>
    <s v="Elizabeth Banks"/>
    <n v="180"/>
    <n v="94"/>
    <n v="8828771"/>
    <s v="Comedy"/>
    <x v="131"/>
    <s v="Movie 43Â "/>
    <x v="1773"/>
    <n v="352"/>
    <s v="English"/>
    <s v="USA"/>
    <n v="6000000"/>
    <x v="10"/>
    <n v="4.3"/>
    <n v="2828771"/>
  </r>
  <r>
    <s v="Michael Bay"/>
    <n v="204"/>
    <n v="144"/>
    <n v="52822418"/>
    <s v="Action|Drama|Thriller|War"/>
    <x v="559"/>
    <s v="13 HoursÂ "/>
    <x v="1774"/>
    <n v="219"/>
    <s v="English"/>
    <s v="USA"/>
    <n v="50000000"/>
    <x v="9"/>
    <n v="7.4"/>
    <n v="2822418"/>
  </r>
  <r>
    <s v="Rob Schmidt"/>
    <n v="191"/>
    <n v="84"/>
    <n v="15417771"/>
    <s v="Horror|Thriller"/>
    <x v="525"/>
    <s v="Wrong TurnÂ "/>
    <x v="1775"/>
    <n v="540"/>
    <s v="English"/>
    <s v="USA"/>
    <n v="12600000"/>
    <x v="13"/>
    <n v="6.1"/>
    <n v="2817771"/>
  </r>
  <r>
    <s v="Mike Judge"/>
    <n v="192"/>
    <n v="92"/>
    <n v="10814185"/>
    <s v="Comedy|Crime|Romance"/>
    <x v="19"/>
    <s v="ExtractÂ "/>
    <x v="1776"/>
    <n v="106"/>
    <s v="English"/>
    <s v="USA"/>
    <n v="8000000"/>
    <x v="0"/>
    <n v="6.2"/>
    <n v="2814185"/>
  </r>
  <r>
    <s v="F. Gary Gray"/>
    <n v="161"/>
    <n v="118"/>
    <n v="55808744"/>
    <s v="Comedy|Crime|Music"/>
    <x v="133"/>
    <s v="Be CoolÂ "/>
    <x v="1777"/>
    <n v="323"/>
    <s v="English"/>
    <s v="USA"/>
    <n v="53000000"/>
    <x v="18"/>
    <n v="5.7"/>
    <n v="2808744"/>
  </r>
  <r>
    <s v="Trey Parker"/>
    <n v="233"/>
    <n v="98"/>
    <n v="32774834"/>
    <s v="Action|Comedy"/>
    <x v="826"/>
    <s v="Team America: World PoliceÂ "/>
    <x v="1778"/>
    <n v="700"/>
    <s v="English"/>
    <s v="USA"/>
    <n v="30000000"/>
    <x v="14"/>
    <n v="7.2"/>
    <n v="2774834"/>
  </r>
  <r>
    <s v="Brian Baugh"/>
    <n v="20"/>
    <n v="120"/>
    <n v="3773863"/>
    <s v="Drama"/>
    <x v="827"/>
    <s v="To Save a LifeÂ "/>
    <x v="1779"/>
    <n v="55"/>
    <s v="English"/>
    <s v="USA"/>
    <n v="1000000"/>
    <x v="0"/>
    <n v="7.1"/>
    <n v="2773863"/>
  </r>
  <r>
    <s v="Adrian Lyne"/>
    <n v="152"/>
    <n v="124"/>
    <n v="52752475"/>
    <s v="Drama|Thriller"/>
    <x v="828"/>
    <s v="UnfaithfulÂ "/>
    <x v="1780"/>
    <n v="533"/>
    <s v="English"/>
    <s v="USA"/>
    <n v="50000000"/>
    <x v="19"/>
    <n v="6.7"/>
    <n v="2752475"/>
  </r>
  <r>
    <s v="Gary Winick"/>
    <n v="91"/>
    <n v="78"/>
    <n v="2882062"/>
    <s v="Comedy|Drama|Romance"/>
    <x v="829"/>
    <s v="TadpoleÂ "/>
    <x v="1781"/>
    <n v="101"/>
    <s v="English"/>
    <s v="USA"/>
    <n v="150000"/>
    <x v="42"/>
    <n v="6.3"/>
    <n v="2732062"/>
  </r>
  <r>
    <s v="Whit Stillman"/>
    <n v="71"/>
    <n v="98"/>
    <n v="2938208"/>
    <s v="Comedy|Drama|Romance"/>
    <x v="830"/>
    <s v="MetropolitanÂ "/>
    <x v="1782"/>
    <n v="52"/>
    <s v="English"/>
    <s v="USA"/>
    <n v="225000"/>
    <x v="17"/>
    <n v="7.5"/>
    <n v="2713208"/>
  </r>
  <r>
    <s v="Tim Hunter"/>
    <n v="45"/>
    <n v="99"/>
    <n v="4600000"/>
    <s v="Crime|Drama"/>
    <x v="124"/>
    <s v="River's EdgeÂ "/>
    <x v="1783"/>
    <n v="111"/>
    <s v="English"/>
    <s v="USA"/>
    <n v="1900000"/>
    <x v="36"/>
    <n v="7.1"/>
    <n v="2700000"/>
  </r>
  <r>
    <s v="Walter Salles"/>
    <n v="71"/>
    <n v="113"/>
    <n v="5595428"/>
    <s v="Drama"/>
    <x v="831"/>
    <s v="Central StationÂ "/>
    <x v="1784"/>
    <n v="257"/>
    <s v="Portuguese"/>
    <s v="Brazil"/>
    <n v="2900000"/>
    <x v="40"/>
    <n v="8"/>
    <n v="2695428"/>
  </r>
  <r>
    <s v="Guy Ritchie"/>
    <n v="116"/>
    <n v="120"/>
    <n v="3650677"/>
    <s v="Comedy|Crime"/>
    <x v="59"/>
    <s v="Lock, Stock and Two Smoking BarrelsÂ "/>
    <x v="1785"/>
    <n v="523"/>
    <s v="English"/>
    <s v="UK"/>
    <n v="960000"/>
    <x v="40"/>
    <n v="8.1999999999999993"/>
    <n v="2690677"/>
  </r>
  <r>
    <s v="McG"/>
    <n v="211"/>
    <n v="123"/>
    <n v="30688364"/>
    <s v="Action|Drama|Thriller"/>
    <x v="832"/>
    <s v="3 Days to KillÂ "/>
    <x v="1786"/>
    <n v="211"/>
    <s v="English"/>
    <s v="USA"/>
    <n v="28000000"/>
    <x v="12"/>
    <n v="6.2"/>
    <n v="2688364"/>
  </r>
  <r>
    <s v="John Glen"/>
    <n v="117"/>
    <n v="133"/>
    <n v="34667015"/>
    <s v="Action|Adventure|Thriller"/>
    <x v="833"/>
    <s v="Licence to KillÂ "/>
    <x v="1787"/>
    <n v="317"/>
    <s v="English"/>
    <s v="UK"/>
    <n v="32000000"/>
    <x v="26"/>
    <n v="6.6"/>
    <n v="2667015"/>
  </r>
  <r>
    <s v="Seth MacFarlane"/>
    <n v="303"/>
    <n v="136"/>
    <n v="42615685"/>
    <s v="Comedy|Western"/>
    <x v="97"/>
    <s v="A Million Ways to Die in the WestÂ "/>
    <x v="1788"/>
    <n v="416"/>
    <s v="English"/>
    <s v="USA"/>
    <n v="40000000"/>
    <x v="12"/>
    <n v="6.1"/>
    <n v="2615685"/>
  </r>
  <r>
    <s v="Ed Harris"/>
    <n v="115"/>
    <n v="122"/>
    <n v="8596914"/>
    <s v="Biography|Drama"/>
    <x v="834"/>
    <s v="PollockÂ "/>
    <x v="1789"/>
    <n v="148"/>
    <s v="English"/>
    <s v="USA"/>
    <n v="6000000"/>
    <x v="42"/>
    <n v="7"/>
    <n v="2596914"/>
  </r>
  <r>
    <s v="Reginald Hudlin"/>
    <n v="58"/>
    <n v="84"/>
    <n v="13592872"/>
    <s v="Comedy"/>
    <x v="139"/>
    <s v="The Ladies ManÂ "/>
    <x v="1790"/>
    <n v="79"/>
    <s v="English"/>
    <s v="USA"/>
    <n v="11000000"/>
    <x v="42"/>
    <n v="5.0999999999999996"/>
    <n v="2592872"/>
  </r>
  <r>
    <s v="Chris Rock"/>
    <n v="44"/>
    <n v="95"/>
    <n v="37788228"/>
    <s v="Comedy"/>
    <x v="335"/>
    <s v="Head of StateÂ "/>
    <x v="1791"/>
    <n v="80"/>
    <s v="English"/>
    <s v="USA"/>
    <n v="35200000"/>
    <x v="13"/>
    <n v="5.4"/>
    <n v="2588228"/>
  </r>
  <r>
    <s v="Mike Mills"/>
    <n v="261"/>
    <n v="105"/>
    <n v="5776314"/>
    <s v="Comedy|Drama|Romance"/>
    <x v="101"/>
    <s v="BeginnersÂ "/>
    <x v="1792"/>
    <n v="142"/>
    <s v="English"/>
    <s v="USA"/>
    <n v="3200000"/>
    <x v="21"/>
    <n v="7.2"/>
    <n v="2576314"/>
  </r>
  <r>
    <s v="Steven Quale"/>
    <n v="277"/>
    <n v="92"/>
    <n v="42575718"/>
    <s v="Horror"/>
    <x v="835"/>
    <s v="Final Destination 5Â "/>
    <x v="1793"/>
    <n v="227"/>
    <s v="English"/>
    <s v="USA"/>
    <n v="40000000"/>
    <x v="34"/>
    <n v="5.9"/>
    <n v="2575718"/>
  </r>
  <r>
    <s v="Bill Duke"/>
    <n v="45"/>
    <n v="99"/>
    <n v="10572742"/>
    <s v="Drama|Romance"/>
    <x v="836"/>
    <s v="Not Easily BrokenÂ "/>
    <x v="1794"/>
    <n v="21"/>
    <s v="English"/>
    <s v="USA"/>
    <n v="8000000"/>
    <x v="0"/>
    <n v="6.1"/>
    <n v="2572742"/>
  </r>
  <r>
    <s v="Richard Shepard"/>
    <n v="191"/>
    <n v="96"/>
    <n v="12570442"/>
    <s v="Comedy|Crime|Drama|Thriller"/>
    <x v="463"/>
    <s v="The MatadorÂ "/>
    <x v="1795"/>
    <n v="234"/>
    <s v="English"/>
    <s v="USA"/>
    <n v="10000000"/>
    <x v="18"/>
    <n v="6.8"/>
    <n v="2570442"/>
  </r>
  <r>
    <s v="Gregory Poirier"/>
    <n v="75"/>
    <n v="95"/>
    <n v="13558739"/>
    <s v="Comedy"/>
    <x v="519"/>
    <s v="TomcatsÂ "/>
    <x v="1796"/>
    <n v="121"/>
    <s v="English"/>
    <s v="USA"/>
    <n v="11000000"/>
    <x v="24"/>
    <n v="5.3"/>
    <n v="2558739"/>
  </r>
  <r>
    <s v="Spike Jonze"/>
    <n v="574"/>
    <n v="126"/>
    <n v="25556065"/>
    <s v="Drama|Romance|Sci-Fi"/>
    <x v="44"/>
    <s v="HerÂ "/>
    <x v="1797"/>
    <n v="748"/>
    <s v="English"/>
    <s v="USA"/>
    <n v="23000000"/>
    <x v="10"/>
    <n v="8"/>
    <n v="2556065"/>
  </r>
  <r>
    <s v="Roger Avary"/>
    <n v="143"/>
    <n v="110"/>
    <n v="6525762"/>
    <s v="Comedy|Drama|Romance"/>
    <x v="837"/>
    <s v="The Rules of AttractionÂ "/>
    <x v="1798"/>
    <n v="425"/>
    <s v="English"/>
    <s v="USA"/>
    <n v="4000000"/>
    <x v="19"/>
    <n v="6.7"/>
    <n v="2525762"/>
  </r>
  <r>
    <s v="Theodore Witcher"/>
    <n v="16"/>
    <n v="104"/>
    <n v="12514138"/>
    <s v="Drama|Romance"/>
    <x v="376"/>
    <s v="Love JonesÂ "/>
    <x v="1799"/>
    <n v="28"/>
    <s v="English"/>
    <s v="USA"/>
    <n v="10000000"/>
    <x v="2"/>
    <n v="7.4"/>
    <n v="2514138"/>
  </r>
  <r>
    <s v="Richard Eyre"/>
    <n v="220"/>
    <n v="92"/>
    <n v="17508670"/>
    <s v="Crime|Drama|Romance|Thriller"/>
    <x v="838"/>
    <s v="Notes on a ScandalÂ "/>
    <x v="1800"/>
    <n v="281"/>
    <s v="English"/>
    <s v="UK"/>
    <n v="15000000"/>
    <x v="27"/>
    <n v="7.4"/>
    <n v="2508670"/>
  </r>
  <r>
    <s v="Jim Sheridan"/>
    <n v="217"/>
    <n v="105"/>
    <n v="28501651"/>
    <s v="Drama|Thriller"/>
    <x v="7"/>
    <s v="BrothersÂ "/>
    <x v="1801"/>
    <n v="201"/>
    <s v="English"/>
    <s v="USA"/>
    <n v="26000000"/>
    <x v="0"/>
    <n v="7.1"/>
    <n v="2501651"/>
  </r>
  <r>
    <s v="Jim Sheridan"/>
    <n v="217"/>
    <n v="105"/>
    <n v="28501651"/>
    <s v="Drama|Thriller"/>
    <x v="7"/>
    <s v="BrothersÂ "/>
    <x v="1802"/>
    <n v="201"/>
    <s v="English"/>
    <s v="USA"/>
    <n v="26000000"/>
    <x v="0"/>
    <n v="7.1"/>
    <n v="2501651"/>
  </r>
  <r>
    <s v="Brian Percival"/>
    <n v="252"/>
    <n v="131"/>
    <n v="21483154"/>
    <s v="Drama|War"/>
    <x v="839"/>
    <s v="The Book ThiefÂ "/>
    <x v="1803"/>
    <n v="236"/>
    <s v="English"/>
    <s v="USA"/>
    <n v="19000000"/>
    <x v="10"/>
    <n v="7.6"/>
    <n v="2483154"/>
  </r>
  <r>
    <s v="Alan Poul"/>
    <n v="148"/>
    <n v="104"/>
    <n v="37481242"/>
    <s v="Comedy|Romance"/>
    <x v="474"/>
    <s v="The Back-up PlanÂ "/>
    <x v="1804"/>
    <n v="97"/>
    <s v="English"/>
    <s v="USA"/>
    <n v="35000000"/>
    <x v="21"/>
    <n v="5.3"/>
    <n v="2481242"/>
  </r>
  <r>
    <s v="Joel Coen"/>
    <n v="249"/>
    <n v="117"/>
    <n v="17439163"/>
    <s v="Comedy|Crime"/>
    <x v="71"/>
    <s v="The Big LebowskiÂ "/>
    <x v="1805"/>
    <n v="1028"/>
    <s v="English"/>
    <s v="USA"/>
    <n v="15000000"/>
    <x v="40"/>
    <n v="8.1999999999999993"/>
    <n v="2439163"/>
  </r>
  <r>
    <s v="Harry Beaumont"/>
    <n v="36"/>
    <n v="100"/>
    <n v="2808000"/>
    <s v="Musical|Romance"/>
    <x v="840"/>
    <s v="The Broadway MelodyÂ "/>
    <x v="1806"/>
    <n v="71"/>
    <s v="English"/>
    <s v="USA"/>
    <n v="379000"/>
    <x v="68"/>
    <n v="6.3"/>
    <n v="2429000"/>
  </r>
  <r>
    <s v="David Nutter"/>
    <n v="96"/>
    <n v="84"/>
    <n v="17411331"/>
    <s v="Horror|Mystery|Sci-Fi|Thriller"/>
    <x v="302"/>
    <s v="Disturbing BehaviorÂ "/>
    <x v="1807"/>
    <n v="237"/>
    <s v="English"/>
    <s v="Australia"/>
    <n v="15000000"/>
    <x v="40"/>
    <n v="5.5"/>
    <n v="2411331"/>
  </r>
  <r>
    <s v="Youssef Delara"/>
    <n v="16"/>
    <n v="80"/>
    <n v="2833383"/>
    <s v="Drama|Music"/>
    <x v="232"/>
    <s v="Filly BrownÂ "/>
    <x v="1808"/>
    <n v="11"/>
    <s v="English"/>
    <s v="USA"/>
    <n v="427000"/>
    <x v="5"/>
    <n v="5.7"/>
    <n v="2406383"/>
  </r>
  <r>
    <s v="Babak Najafi"/>
    <n v="225"/>
    <n v="99"/>
    <n v="62401264"/>
    <s v="Action|Crime|Drama|Thriller"/>
    <x v="72"/>
    <s v="London Has FallenÂ "/>
    <x v="1809"/>
    <n v="323"/>
    <s v="English"/>
    <s v="UK"/>
    <n v="60000000"/>
    <x v="9"/>
    <n v="5.9"/>
    <n v="2401264"/>
  </r>
  <r>
    <s v="Mark Sandrich"/>
    <n v="66"/>
    <n v="81"/>
    <n v="3000000"/>
    <s v="Comedy|Musical|Romance"/>
    <x v="841"/>
    <s v="Top HatÂ "/>
    <x v="1810"/>
    <n v="98"/>
    <s v="English"/>
    <s v="USA"/>
    <n v="609000"/>
    <x v="69"/>
    <n v="7.8"/>
    <n v="2391000"/>
  </r>
  <r>
    <s v="Brad Anderson"/>
    <n v="38"/>
    <n v="104"/>
    <n v="3386698"/>
    <s v="Comedy|Drama|Romance"/>
    <x v="71"/>
    <s v="Next Stop WonderlandÂ "/>
    <x v="1811"/>
    <n v="86"/>
    <s v="English"/>
    <s v="USA"/>
    <n v="1000000"/>
    <x v="40"/>
    <n v="6.7"/>
    <n v="2386698"/>
  </r>
  <r>
    <s v="Don Michael Paul"/>
    <n v="58"/>
    <n v="98"/>
    <n v="15361537"/>
    <s v="Action|Crime|Thriller"/>
    <x v="842"/>
    <s v="Half Past DeadÂ "/>
    <x v="1812"/>
    <n v="132"/>
    <s v="English"/>
    <s v="Germany"/>
    <n v="13000000"/>
    <x v="19"/>
    <n v="4.5999999999999996"/>
    <n v="2361537"/>
  </r>
  <r>
    <s v="Edward Zwick"/>
    <n v="219"/>
    <n v="112"/>
    <n v="32357532"/>
    <s v="Comedy|Drama|Romance"/>
    <x v="217"/>
    <s v="Love &amp; Other DrugsÂ "/>
    <x v="1813"/>
    <n v="215"/>
    <s v="English"/>
    <s v="USA"/>
    <n v="30000000"/>
    <x v="21"/>
    <n v="6.7"/>
    <n v="2357532"/>
  </r>
  <r>
    <s v="Todd Haynes"/>
    <n v="181"/>
    <n v="107"/>
    <n v="15854988"/>
    <s v="Drama|Romance"/>
    <x v="255"/>
    <s v="Far from HeavenÂ "/>
    <x v="1814"/>
    <n v="378"/>
    <s v="English"/>
    <s v="USA"/>
    <n v="13500000"/>
    <x v="19"/>
    <n v="7.4"/>
    <n v="2354988"/>
  </r>
  <r>
    <s v="Franco Zeffirelli"/>
    <n v="62"/>
    <n v="117"/>
    <n v="14348123"/>
    <s v="Comedy|Drama|War"/>
    <x v="719"/>
    <s v="Tea with MussoliniÂ "/>
    <x v="1815"/>
    <n v="157"/>
    <s v="English"/>
    <s v="Italy"/>
    <n v="12000000"/>
    <x v="7"/>
    <n v="6.9"/>
    <n v="2348123"/>
  </r>
  <r>
    <s v="Sam Raimi"/>
    <n v="252"/>
    <n v="37"/>
    <n v="5923044"/>
    <s v="Comedy|Fantasy|Horror|Thriller"/>
    <x v="843"/>
    <s v="Evil Dead IIÂ "/>
    <x v="1816"/>
    <n v="537"/>
    <s v="English"/>
    <s v="USA"/>
    <n v="3600000"/>
    <x v="38"/>
    <n v="7.8"/>
    <n v="2323044"/>
  </r>
  <r>
    <s v="Oliver Stone"/>
    <n v="339"/>
    <n v="141"/>
    <n v="47307550"/>
    <s v="Crime|Drama|Thriller"/>
    <x v="844"/>
    <s v="SavagesÂ "/>
    <x v="1817"/>
    <n v="269"/>
    <s v="English"/>
    <s v="USA"/>
    <n v="45000000"/>
    <x v="5"/>
    <n v="6.5"/>
    <n v="2307550"/>
  </r>
  <r>
    <s v="Clint Eastwood"/>
    <n v="392"/>
    <n v="137"/>
    <n v="37304950"/>
    <s v="Biography|Crime|Drama"/>
    <x v="2"/>
    <s v="J. EdgarÂ "/>
    <x v="1818"/>
    <n v="279"/>
    <s v="English"/>
    <s v="USA"/>
    <n v="35000000"/>
    <x v="34"/>
    <n v="6.6"/>
    <n v="2304950"/>
  </r>
  <r>
    <s v="Courtney Solomon"/>
    <n v="125"/>
    <n v="91"/>
    <n v="16298046"/>
    <s v="Horror|Mystery|Thriller"/>
    <x v="845"/>
    <s v="An American HauntingÂ "/>
    <x v="1819"/>
    <n v="747"/>
    <s v="English"/>
    <s v="UK"/>
    <n v="14000000"/>
    <x v="18"/>
    <n v="5"/>
    <n v="2298046"/>
  </r>
  <r>
    <s v="Damien O'Donnell"/>
    <n v="82"/>
    <n v="96"/>
    <n v="4170647"/>
    <s v="Comedy|Drama"/>
    <x v="449"/>
    <s v="East Is EastÂ "/>
    <x v="1820"/>
    <n v="161"/>
    <s v="English"/>
    <s v="UK"/>
    <n v="1900000"/>
    <x v="7"/>
    <n v="6.9"/>
    <n v="2270647"/>
  </r>
  <r>
    <s v="Troy Duffy"/>
    <n v="91"/>
    <n v="138"/>
    <n v="10269307"/>
    <s v="Action|Crime|Thriller"/>
    <x v="462"/>
    <s v="The Boondock Saints II: All Saints DayÂ "/>
    <x v="1821"/>
    <n v="188"/>
    <s v="English"/>
    <s v="USA"/>
    <n v="8000000"/>
    <x v="0"/>
    <n v="6.3"/>
    <n v="2269307"/>
  </r>
  <r>
    <s v="Matty Rich"/>
    <n v="8"/>
    <n v="91"/>
    <n v="2712293"/>
    <s v="Crime|Drama"/>
    <x v="846"/>
    <s v="Straight Out of BrooklynÂ "/>
    <x v="1822"/>
    <n v="11"/>
    <s v="English"/>
    <s v="USA"/>
    <n v="450000"/>
    <x v="44"/>
    <n v="5.9"/>
    <n v="2262293"/>
  </r>
  <r>
    <s v="Anton Corbijn"/>
    <n v="291"/>
    <n v="122"/>
    <n v="17237244"/>
    <s v="Crime|Drama|Thriller"/>
    <x v="71"/>
    <s v="A Most Wanted ManÂ "/>
    <x v="1823"/>
    <n v="158"/>
    <s v="English"/>
    <s v="UK"/>
    <n v="15000000"/>
    <x v="12"/>
    <n v="6.8"/>
    <n v="2237244"/>
  </r>
  <r>
    <s v="David G. Evans"/>
    <n v="25"/>
    <n v="101"/>
    <n v="2428241"/>
    <s v="Drama"/>
    <x v="847"/>
    <s v="The Grace CardÂ "/>
    <x v="1824"/>
    <n v="26"/>
    <s v="English"/>
    <s v="USA"/>
    <n v="200000"/>
    <x v="21"/>
    <n v="6.4"/>
    <n v="2228241"/>
  </r>
  <r>
    <s v="Ethan Coen"/>
    <n v="535"/>
    <n v="104"/>
    <n v="13214255"/>
    <s v="Drama|Music"/>
    <x v="58"/>
    <s v="Inside Llewyn DavisÂ "/>
    <x v="1825"/>
    <n v="313"/>
    <s v="English"/>
    <s v="USA"/>
    <n v="11000000"/>
    <x v="10"/>
    <n v="7.4"/>
    <n v="2214255"/>
  </r>
  <r>
    <s v="Ethan Coen"/>
    <n v="341"/>
    <n v="106"/>
    <n v="9190525"/>
    <s v="Comedy|Drama"/>
    <x v="848"/>
    <s v="A Serious ManÂ "/>
    <x v="1826"/>
    <n v="324"/>
    <s v="English"/>
    <s v="USA"/>
    <n v="7000000"/>
    <x v="0"/>
    <n v="7"/>
    <n v="2190525"/>
  </r>
  <r>
    <s v="Stephen Daldry"/>
    <n v="299"/>
    <n v="124"/>
    <n v="34180954"/>
    <s v="Drama|Romance"/>
    <x v="224"/>
    <s v="The ReaderÂ "/>
    <x v="1827"/>
    <n v="370"/>
    <s v="English"/>
    <s v="USA"/>
    <n v="32000000"/>
    <x v="8"/>
    <n v="7.6"/>
    <n v="2180954"/>
  </r>
  <r>
    <s v="Iain Softley"/>
    <n v="140"/>
    <n v="120"/>
    <n v="50173190"/>
    <s v="Drama|Mystery|Sci-Fi"/>
    <x v="110"/>
    <s v="K-PAXÂ "/>
    <x v="1828"/>
    <n v="537"/>
    <s v="English"/>
    <s v="USA"/>
    <n v="48000000"/>
    <x v="24"/>
    <n v="7.4"/>
    <n v="2173190"/>
  </r>
  <r>
    <s v="Tom Ford"/>
    <n v="281"/>
    <n v="99"/>
    <n v="9166863"/>
    <s v="Drama|Romance"/>
    <x v="95"/>
    <s v="A Single ManÂ "/>
    <x v="1829"/>
    <n v="247"/>
    <s v="English"/>
    <s v="USA"/>
    <n v="7000000"/>
    <x v="0"/>
    <n v="7.6"/>
    <n v="2166863"/>
  </r>
  <r>
    <s v="Julian Jarrold"/>
    <n v="150"/>
    <n v="120"/>
    <n v="18663911"/>
    <s v="Biography|Drama|Romance"/>
    <x v="213"/>
    <s v="Becoming JaneÂ "/>
    <x v="1830"/>
    <n v="151"/>
    <s v="English"/>
    <s v="UK"/>
    <n v="16500000"/>
    <x v="35"/>
    <n v="7.1"/>
    <n v="2163911"/>
  </r>
  <r>
    <s v="Steven Soderbergh"/>
    <n v="450"/>
    <n v="106"/>
    <n v="32154410"/>
    <s v="Crime|Drama|Thriller"/>
    <x v="75"/>
    <s v="Side EffectsÂ "/>
    <x v="1831"/>
    <n v="274"/>
    <s v="English"/>
    <s v="USA"/>
    <n v="30000000"/>
    <x v="10"/>
    <n v="7.1"/>
    <n v="2154410"/>
  </r>
  <r>
    <s v="Steven Soderbergh"/>
    <n v="450"/>
    <n v="106"/>
    <n v="32154410"/>
    <s v="Crime|Drama|Thriller"/>
    <x v="75"/>
    <s v="Side EffectsÂ "/>
    <x v="1832"/>
    <n v="274"/>
    <s v="English"/>
    <s v="USA"/>
    <n v="30000000"/>
    <x v="10"/>
    <n v="7.1"/>
    <n v="2154410"/>
  </r>
  <r>
    <s v="Marc Forster"/>
    <n v="253"/>
    <n v="113"/>
    <n v="40137776"/>
    <s v="Comedy|Drama|Fantasy|Romance"/>
    <x v="139"/>
    <s v="Stranger Than FictionÂ "/>
    <x v="1833"/>
    <n v="529"/>
    <s v="English"/>
    <s v="USA"/>
    <n v="38000000"/>
    <x v="27"/>
    <n v="7.6"/>
    <n v="2137776"/>
  </r>
  <r>
    <s v="Andy Fickman"/>
    <n v="166"/>
    <n v="98"/>
    <n v="67128202"/>
    <s v="Action|Adventure|Family|Fantasy|Sci-Fi|Thriller"/>
    <x v="133"/>
    <s v="Race to Witch MountainÂ "/>
    <x v="1834"/>
    <n v="110"/>
    <s v="English"/>
    <s v="USA"/>
    <n v="65000000"/>
    <x v="0"/>
    <n v="5.7"/>
    <n v="2128202"/>
  </r>
  <r>
    <s v="Joe Nussbaum"/>
    <n v="83"/>
    <n v="104"/>
    <n v="10106233"/>
    <s v="Comedy|Drama"/>
    <x v="849"/>
    <s v="PromÂ "/>
    <x v="1835"/>
    <n v="32"/>
    <s v="English"/>
    <s v="USA"/>
    <n v="8000000"/>
    <x v="34"/>
    <n v="5.4"/>
    <n v="2106233"/>
  </r>
  <r>
    <s v="Bill Paxton"/>
    <n v="161"/>
    <n v="100"/>
    <n v="13103828"/>
    <s v="Crime|Drama|Thriller"/>
    <x v="254"/>
    <s v="FrailtyÂ "/>
    <x v="1836"/>
    <n v="463"/>
    <s v="English"/>
    <s v="USA"/>
    <n v="11000000"/>
    <x v="24"/>
    <n v="7.3"/>
    <n v="2103828"/>
  </r>
  <r>
    <s v="Steve Miner"/>
    <n v="31"/>
    <n v="103"/>
    <n v="9094451"/>
    <s v="Action|Fantasy|Horror|Thriller"/>
    <x v="513"/>
    <s v="WarlockÂ "/>
    <x v="1837"/>
    <n v="79"/>
    <s v="English"/>
    <s v="USA"/>
    <n v="7000000"/>
    <x v="26"/>
    <n v="6.2"/>
    <n v="2094451"/>
  </r>
  <r>
    <s v="Peter Hedges"/>
    <n v="131"/>
    <n v="80"/>
    <n v="2360184"/>
    <s v="Comedy|Drama"/>
    <x v="210"/>
    <s v="Pieces of AprilÂ "/>
    <x v="1838"/>
    <n v="177"/>
    <s v="English"/>
    <s v="USA"/>
    <n v="300000"/>
    <x v="13"/>
    <n v="7.1"/>
    <n v="2060184"/>
  </r>
  <r>
    <s v="Scott Speer"/>
    <n v="121"/>
    <n v="99"/>
    <n v="35057332"/>
    <s v="Drama|Music|Romance"/>
    <x v="422"/>
    <s v="Step Up RevolutionÂ "/>
    <x v="1839"/>
    <n v="72"/>
    <s v="English"/>
    <s v="USA"/>
    <n v="33000000"/>
    <x v="5"/>
    <n v="6.5"/>
    <n v="2057332"/>
  </r>
  <r>
    <s v="Joseph Kosinski"/>
    <n v="469"/>
    <n v="125"/>
    <n v="172051787"/>
    <s v="Action|Adventure|Sci-Fi"/>
    <x v="401"/>
    <s v="TRON: LegacyÂ "/>
    <x v="1840"/>
    <n v="665"/>
    <s v="English"/>
    <s v="USA"/>
    <n v="170000000"/>
    <x v="21"/>
    <n v="6.8"/>
    <n v="2051787"/>
  </r>
  <r>
    <s v="Joseph Kosinski"/>
    <n v="469"/>
    <n v="125"/>
    <n v="172051787"/>
    <s v="Action|Adventure|Sci-Fi"/>
    <x v="401"/>
    <s v="TRON: LegacyÂ "/>
    <x v="1841"/>
    <n v="665"/>
    <s v="English"/>
    <s v="USA"/>
    <n v="170000000"/>
    <x v="21"/>
    <n v="6.8"/>
    <n v="2051787"/>
  </r>
  <r>
    <s v="Jaume Collet-Serra"/>
    <n v="228"/>
    <n v="108"/>
    <n v="32048809"/>
    <s v="Horror"/>
    <x v="850"/>
    <s v="House of WaxÂ "/>
    <x v="1842"/>
    <n v="576"/>
    <s v="English"/>
    <s v="Australia"/>
    <n v="30000000"/>
    <x v="18"/>
    <n v="5.3"/>
    <n v="2048809"/>
  </r>
  <r>
    <s v="Jaume Collet-Serra"/>
    <n v="228"/>
    <n v="108"/>
    <n v="32048809"/>
    <s v="Horror"/>
    <x v="850"/>
    <s v="House of WaxÂ "/>
    <x v="1843"/>
    <n v="576"/>
    <s v="English"/>
    <s v="Australia"/>
    <n v="30000000"/>
    <x v="18"/>
    <n v="5.3"/>
    <n v="2048809"/>
  </r>
  <r>
    <s v="Robert Rodriguez"/>
    <n v="56"/>
    <n v="81"/>
    <n v="2040920"/>
    <s v="Action|Crime|Drama|Romance|Thriller"/>
    <x v="851"/>
    <s v="El MariachiÂ "/>
    <x v="1844"/>
    <n v="130"/>
    <s v="Spanish"/>
    <s v="USA"/>
    <n v="7000"/>
    <x v="31"/>
    <n v="6.9"/>
    <n v="2033920"/>
  </r>
  <r>
    <s v="Martin Scorsese"/>
    <n v="56"/>
    <n v="139"/>
    <n v="32000000"/>
    <s v="Drama|Romance"/>
    <x v="852"/>
    <s v="The Age of InnocenceÂ "/>
    <x v="1845"/>
    <n v="150"/>
    <s v="English"/>
    <s v="USA"/>
    <n v="30000000"/>
    <x v="11"/>
    <n v="7.2"/>
    <n v="2000000"/>
  </r>
  <r>
    <s v="Ryan Fleck"/>
    <n v="208"/>
    <n v="106"/>
    <n v="2694973"/>
    <s v="Drama"/>
    <x v="165"/>
    <s v="Half NelsonÂ "/>
    <x v="1846"/>
    <n v="189"/>
    <s v="English"/>
    <s v="USA"/>
    <n v="700000"/>
    <x v="27"/>
    <n v="7.2"/>
    <n v="1994973"/>
  </r>
  <r>
    <s v="James Marsh"/>
    <n v="194"/>
    <n v="90"/>
    <n v="2957978"/>
    <s v="Biography|Crime|Documentary|History|Thriller"/>
    <x v="853"/>
    <s v="Man on WireÂ "/>
    <x v="1847"/>
    <n v="134"/>
    <s v="English"/>
    <s v="UK"/>
    <n v="1000000"/>
    <x v="8"/>
    <n v="7.8"/>
    <n v="1957978"/>
  </r>
  <r>
    <s v="Maggie Carey"/>
    <n v="97"/>
    <n v="104"/>
    <n v="3447339"/>
    <s v="Comedy|Romance"/>
    <x v="854"/>
    <s v="The To Do ListÂ "/>
    <x v="1848"/>
    <n v="79"/>
    <s v="English"/>
    <s v="USA"/>
    <n v="1500000"/>
    <x v="10"/>
    <n v="5.8"/>
    <n v="1947339"/>
  </r>
  <r>
    <s v="Tom Dey"/>
    <n v="146"/>
    <n v="110"/>
    <n v="56932305"/>
    <s v="Action|Adventure|Comedy|Western"/>
    <x v="855"/>
    <s v="Shanghai NoonÂ "/>
    <x v="1849"/>
    <n v="293"/>
    <s v="English"/>
    <s v="USA"/>
    <n v="55000000"/>
    <x v="42"/>
    <n v="6.6"/>
    <n v="1932305"/>
  </r>
  <r>
    <s v="Tim Story"/>
    <n v="262"/>
    <n v="92"/>
    <n v="131920333"/>
    <s v="Action|Adventure|Sci-Fi|Thriller"/>
    <x v="373"/>
    <s v="Fantastic 4: Rise of the Silver SurferÂ "/>
    <x v="1850"/>
    <n v="436"/>
    <s v="English"/>
    <s v="USA"/>
    <n v="130000000"/>
    <x v="35"/>
    <n v="5.6"/>
    <n v="1920333"/>
  </r>
  <r>
    <s v="Miranda July"/>
    <n v="151"/>
    <n v="91"/>
    <n v="3885134"/>
    <s v="Comedy|Drama"/>
    <x v="856"/>
    <s v="Me and You and Everyone We KnowÂ "/>
    <x v="1851"/>
    <n v="243"/>
    <s v="English"/>
    <s v="USA"/>
    <n v="2000000"/>
    <x v="18"/>
    <n v="7.4"/>
    <n v="1885134"/>
  </r>
  <r>
    <s v="Lloyd Bacon"/>
    <n v="65"/>
    <n v="89"/>
    <n v="2300000"/>
    <s v="Comedy|Musical|Romance"/>
    <x v="841"/>
    <s v="42nd StreetÂ "/>
    <x v="1852"/>
    <n v="97"/>
    <s v="English"/>
    <s v="USA"/>
    <n v="439000"/>
    <x v="70"/>
    <n v="7.7"/>
    <n v="1861000"/>
  </r>
  <r>
    <s v="J.C. Chandor"/>
    <n v="290"/>
    <n v="107"/>
    <n v="5354039"/>
    <s v="Biography|Drama|Thriller"/>
    <x v="110"/>
    <s v="Margin CallÂ "/>
    <x v="1853"/>
    <n v="225"/>
    <s v="English"/>
    <s v="USA"/>
    <n v="3500000"/>
    <x v="34"/>
    <n v="7.1"/>
    <n v="1854039"/>
  </r>
  <r>
    <s v="Curtis Hanson"/>
    <n v="42"/>
    <n v="111"/>
    <n v="46815748"/>
    <s v="Action|Adventure|Crime|Thriller"/>
    <x v="157"/>
    <s v="The River WildÂ "/>
    <x v="1854"/>
    <n v="69"/>
    <s v="English"/>
    <s v="USA"/>
    <n v="45000000"/>
    <x v="6"/>
    <n v="6.3"/>
    <n v="1815748"/>
  </r>
  <r>
    <s v="Colin Strause"/>
    <n v="211"/>
    <n v="102"/>
    <n v="41797066"/>
    <s v="Action|Horror|Sci-Fi|Thriller"/>
    <x v="857"/>
    <s v="Aliens vs. Predator: RequiemÂ "/>
    <x v="1855"/>
    <n v="998"/>
    <s v="English"/>
    <s v="USA"/>
    <n v="40000000"/>
    <x v="35"/>
    <n v="4.7"/>
    <n v="1797066"/>
  </r>
  <r>
    <s v="J.S. Cardone"/>
    <n v="56"/>
    <n v="90"/>
    <n v="6755271"/>
    <s v="Horror|Thriller"/>
    <x v="858"/>
    <s v="The ForsakenÂ "/>
    <x v="1856"/>
    <n v="131"/>
    <s v="English"/>
    <s v="USA"/>
    <n v="5000000"/>
    <x v="24"/>
    <n v="5.3"/>
    <n v="1755271"/>
  </r>
  <r>
    <s v="Shane Acker"/>
    <n v="263"/>
    <n v="79"/>
    <n v="31743332"/>
    <s v="Action|Adventure|Animation|Drama|Mystery|Sci-Fi|Thriller"/>
    <x v="470"/>
    <s v="9Â "/>
    <x v="1857"/>
    <n v="245"/>
    <s v="English"/>
    <s v="USA"/>
    <n v="30000000"/>
    <x v="0"/>
    <n v="7.1"/>
    <n v="1743332"/>
  </r>
  <r>
    <s v="Maria Maggenti"/>
    <n v="23"/>
    <n v="94"/>
    <n v="1977544"/>
    <s v="Comedy|Drama|Romance"/>
    <x v="859"/>
    <s v="The Incredibly True Adventure of Two Girls in LoveÂ "/>
    <x v="1858"/>
    <n v="36"/>
    <s v="English"/>
    <s v="USA"/>
    <n v="250000"/>
    <x v="37"/>
    <n v="6.5"/>
    <n v="1727544"/>
  </r>
  <r>
    <s v="Jim Hanon"/>
    <n v="47"/>
    <n v="108"/>
    <n v="11703287"/>
    <s v="Adventure|Drama"/>
    <x v="860"/>
    <s v="End of the SpearÂ "/>
    <x v="1859"/>
    <n v="148"/>
    <s v="English"/>
    <s v="USA"/>
    <n v="10000000"/>
    <x v="18"/>
    <n v="7"/>
    <n v="1703287"/>
  </r>
  <r>
    <s v="Jay Chandrasekhar"/>
    <n v="91"/>
    <n v="110"/>
    <n v="19179969"/>
    <s v="Comedy"/>
    <x v="861"/>
    <s v="BeerfestÂ "/>
    <x v="1860"/>
    <n v="177"/>
    <s v="English"/>
    <s v="USA"/>
    <n v="17500000"/>
    <x v="27"/>
    <n v="6.3"/>
    <n v="1679969"/>
  </r>
  <r>
    <s v="Lenny Abrahamson"/>
    <n v="421"/>
    <n v="118"/>
    <n v="14677654"/>
    <s v="Drama"/>
    <x v="862"/>
    <s v="RoomÂ "/>
    <x v="1861"/>
    <n v="351"/>
    <s v="English"/>
    <s v="Ireland"/>
    <n v="13000000"/>
    <x v="1"/>
    <n v="8.3000000000000007"/>
    <n v="1677654"/>
  </r>
  <r>
    <s v="Aaron Schneider"/>
    <n v="160"/>
    <n v="100"/>
    <n v="9176553"/>
    <s v="Drama|Mystery"/>
    <x v="64"/>
    <s v="Get LowÂ "/>
    <x v="1862"/>
    <n v="97"/>
    <s v="English"/>
    <s v="USA"/>
    <n v="7500000"/>
    <x v="0"/>
    <n v="7.1"/>
    <n v="1676553"/>
  </r>
  <r>
    <s v="David Boyd"/>
    <n v="10"/>
    <n v="113"/>
    <n v="2859955"/>
    <s v="Drama|Sport"/>
    <x v="378"/>
    <s v="Home RunÂ "/>
    <x v="1863"/>
    <n v="32"/>
    <s v="English"/>
    <s v="USA"/>
    <n v="1200000"/>
    <x v="10"/>
    <n v="6"/>
    <n v="1659955"/>
  </r>
  <r>
    <s v="Kirsten Sheridan"/>
    <n v="148"/>
    <n v="114"/>
    <n v="31655091"/>
    <s v="Drama|Music"/>
    <x v="41"/>
    <s v="August RushÂ "/>
    <x v="1864"/>
    <n v="364"/>
    <s v="English"/>
    <s v="USA"/>
    <n v="30000000"/>
    <x v="35"/>
    <n v="7.5"/>
    <n v="1655091"/>
  </r>
  <r>
    <s v="Christopher Scott Cherot"/>
    <n v="25"/>
    <n v="84"/>
    <n v="2301777"/>
    <s v="Comedy"/>
    <x v="863"/>
    <s v="Hav PlentyÂ "/>
    <x v="1865"/>
    <n v="36"/>
    <s v="English"/>
    <s v="USA"/>
    <n v="650000"/>
    <x v="2"/>
    <n v="6.5"/>
    <n v="1651777"/>
  </r>
  <r>
    <s v="Susan Seidelman"/>
    <n v="35"/>
    <n v="105"/>
    <n v="3123749"/>
    <s v="Comedy|Romance"/>
    <x v="864"/>
    <s v="Boynton Beach ClubÂ "/>
    <x v="1866"/>
    <n v="27"/>
    <s v="English"/>
    <s v="USA"/>
    <n v="1500000"/>
    <x v="18"/>
    <n v="6.5"/>
    <n v="1623749"/>
  </r>
  <r>
    <s v="Quentin Tarantino"/>
    <n v="173"/>
    <n v="99"/>
    <n v="2812029"/>
    <s v="Crime|Drama|Thriller"/>
    <x v="556"/>
    <s v="Reservoir DogsÂ "/>
    <x v="1867"/>
    <n v="931"/>
    <s v="English"/>
    <s v="USA"/>
    <n v="1200000"/>
    <x v="31"/>
    <n v="8.4"/>
    <n v="1612029"/>
  </r>
  <r>
    <s v="James Isaac"/>
    <n v="205"/>
    <n v="85"/>
    <n v="12610731"/>
    <s v="Action|Horror|Sci-Fi|Thriller"/>
    <x v="865"/>
    <s v="Jason XÂ "/>
    <x v="1868"/>
    <n v="673"/>
    <s v="English"/>
    <s v="USA"/>
    <n v="11000000"/>
    <x v="24"/>
    <n v="4.4000000000000004"/>
    <n v="1610731"/>
  </r>
  <r>
    <s v="Max Joseph"/>
    <n v="158"/>
    <n v="96"/>
    <n v="3590010"/>
    <s v="Drama|Music|Romance"/>
    <x v="866"/>
    <s v="We Are Your FriendsÂ "/>
    <x v="1869"/>
    <n v="60"/>
    <s v="English"/>
    <s v="UK"/>
    <n v="2000000"/>
    <x v="1"/>
    <n v="6.1"/>
    <n v="1590010"/>
  </r>
  <r>
    <s v="Michael Hoffman"/>
    <n v="83"/>
    <n v="109"/>
    <n v="14060950"/>
    <s v="Drama"/>
    <x v="867"/>
    <s v="The Emperor's ClubÂ "/>
    <x v="1870"/>
    <n v="139"/>
    <s v="English"/>
    <s v="USA"/>
    <n v="12500000"/>
    <x v="19"/>
    <n v="6.9"/>
    <n v="1560950"/>
  </r>
  <r>
    <s v="David Zucker"/>
    <n v="56"/>
    <n v="90"/>
    <n v="15549702"/>
    <s v="Comedy|Romance"/>
    <x v="713"/>
    <s v="My Boss's DaughterÂ "/>
    <x v="1871"/>
    <n v="123"/>
    <s v="English"/>
    <s v="USA"/>
    <n v="14000000"/>
    <x v="13"/>
    <n v="4.5999999999999996"/>
    <n v="1549702"/>
  </r>
  <r>
    <s v="Barry W. Blaustein"/>
    <n v="70"/>
    <n v="108"/>
    <n v="2047570"/>
    <s v="Biography|Documentary|Sport"/>
    <x v="868"/>
    <s v="Beyond the MatÂ "/>
    <x v="1872"/>
    <n v="80"/>
    <s v="English"/>
    <s v="USA"/>
    <n v="500000"/>
    <x v="7"/>
    <n v="7.6"/>
    <n v="1547570"/>
  </r>
  <r>
    <s v="Jean-Jacques Mantello"/>
    <n v="9"/>
    <n v="42"/>
    <n v="7518876"/>
    <s v="Adventure|Documentary|Short"/>
    <x v="363"/>
    <s v="Dolphins and Whales 3D: Tribes of the OceanÂ "/>
    <x v="1873"/>
    <n v="5"/>
    <s v="English"/>
    <s v="UK"/>
    <n v="6000000"/>
    <x v="8"/>
    <n v="6.5"/>
    <n v="1518876"/>
  </r>
  <r>
    <s v="Courtney Hunt"/>
    <n v="181"/>
    <n v="97"/>
    <n v="2508841"/>
    <s v="Crime|Drama"/>
    <x v="621"/>
    <s v="Frozen RiverÂ "/>
    <x v="1874"/>
    <n v="93"/>
    <s v="English"/>
    <s v="USA"/>
    <n v="1000000"/>
    <x v="8"/>
    <n v="7.2"/>
    <n v="1508841"/>
  </r>
  <r>
    <s v="David Twohy"/>
    <n v="160"/>
    <n v="108"/>
    <n v="15483540"/>
    <s v="Adventure|Mystery|Thriller"/>
    <x v="5"/>
    <s v="A Perfect GetawayÂ "/>
    <x v="1875"/>
    <n v="215"/>
    <s v="English"/>
    <s v="USA"/>
    <n v="14000000"/>
    <x v="0"/>
    <n v="6.5"/>
    <n v="1483540"/>
  </r>
  <r>
    <s v="Stephan Elliott"/>
    <n v="88"/>
    <n v="109"/>
    <n v="16459004"/>
    <s v="Drama|Mystery|Thriller"/>
    <x v="869"/>
    <s v="Eye of the BeholderÂ "/>
    <x v="1876"/>
    <n v="415"/>
    <s v="English"/>
    <s v="Canada"/>
    <n v="15000000"/>
    <x v="7"/>
    <n v="4.9000000000000004"/>
    <n v="1459004"/>
  </r>
  <r>
    <s v="Lynn Shelton"/>
    <n v="171"/>
    <n v="90"/>
    <n v="1573712"/>
    <s v="Comedy|Drama"/>
    <x v="870"/>
    <s v="Your Sister's SisterÂ "/>
    <x v="1877"/>
    <n v="62"/>
    <s v="English"/>
    <s v="USA"/>
    <n v="125000"/>
    <x v="34"/>
    <n v="6.7"/>
    <n v="1448712"/>
  </r>
  <r>
    <s v="Alexandre Aja"/>
    <n v="251"/>
    <n v="89"/>
    <n v="3645438"/>
    <s v="Horror"/>
    <x v="871"/>
    <s v="High TensionÂ "/>
    <x v="1878"/>
    <n v="539"/>
    <s v="French"/>
    <s v="France"/>
    <n v="2200000"/>
    <x v="13"/>
    <n v="6.8"/>
    <n v="1445438"/>
  </r>
  <r>
    <s v="Simon Wincer"/>
    <n v="20"/>
    <n v="119"/>
    <n v="21413105"/>
    <s v="Action|Adventure|Drama|Romance|Western"/>
    <x v="100"/>
    <s v="Quigley Down UnderÂ "/>
    <x v="1879"/>
    <n v="97"/>
    <s v="English"/>
    <s v="Australia"/>
    <n v="20000000"/>
    <x v="17"/>
    <n v="6.8"/>
    <n v="1413105"/>
  </r>
  <r>
    <s v="Preston A. Whitmore II"/>
    <n v="25"/>
    <n v="95"/>
    <n v="7009668"/>
    <s v="Action|Sport"/>
    <x v="872"/>
    <s v="CrossoverÂ "/>
    <x v="1880"/>
    <n v="36"/>
    <s v="English"/>
    <s v="USA"/>
    <n v="5600000"/>
    <x v="27"/>
    <n v="2.1"/>
    <n v="1409668"/>
  </r>
  <r>
    <s v="Martin Scorsese"/>
    <n v="114"/>
    <n v="164"/>
    <n v="8373585"/>
    <s v="Drama"/>
    <x v="873"/>
    <s v="The Last Temptation of ChristÂ "/>
    <x v="1881"/>
    <n v="308"/>
    <s v="English"/>
    <s v="USA"/>
    <n v="7000000"/>
    <x v="41"/>
    <n v="7.6"/>
    <n v="1373585"/>
  </r>
  <r>
    <s v="CÃ©dric Klapisch"/>
    <n v="29"/>
    <n v="91"/>
    <n v="1652472"/>
    <s v="Comedy|Romance"/>
    <x v="874"/>
    <s v="When the Cat's AwayÂ "/>
    <x v="1882"/>
    <n v="25"/>
    <s v="French"/>
    <s v="France"/>
    <n v="300000"/>
    <x v="22"/>
    <n v="6.9"/>
    <n v="1352472"/>
  </r>
  <r>
    <s v="David Ayer"/>
    <n v="118"/>
    <n v="116"/>
    <n v="3335839"/>
    <s v="Action|Crime|Drama|Thriller"/>
    <x v="19"/>
    <s v="Harsh TimesÂ "/>
    <x v="1883"/>
    <n v="222"/>
    <s v="English"/>
    <s v="USA"/>
    <n v="2000000"/>
    <x v="18"/>
    <n v="7"/>
    <n v="1335839"/>
  </r>
  <r>
    <s v="Richard Glatzer"/>
    <n v="69"/>
    <n v="90"/>
    <n v="1689999"/>
    <s v="Drama"/>
    <x v="875"/>
    <s v="QuinceaÃ±eraÂ "/>
    <x v="1884"/>
    <n v="48"/>
    <s v="Spanish"/>
    <s v="USA"/>
    <n v="400000"/>
    <x v="27"/>
    <n v="7.1"/>
    <n v="1289999"/>
  </r>
  <r>
    <s v="Peter Sollett"/>
    <n v="59"/>
    <n v="88"/>
    <n v="2073984"/>
    <s v="Drama|Romance"/>
    <x v="876"/>
    <s v="Raising Victor VargasÂ "/>
    <x v="1885"/>
    <n v="135"/>
    <s v="English"/>
    <s v="France"/>
    <n v="800000"/>
    <x v="19"/>
    <n v="7.2"/>
    <n v="1273984"/>
  </r>
  <r>
    <s v="Maggie Greenwald"/>
    <n v="39"/>
    <n v="109"/>
    <n v="3050934"/>
    <s v="Drama|Music"/>
    <x v="877"/>
    <s v="SongcatcherÂ "/>
    <x v="1886"/>
    <n v="78"/>
    <s v="English"/>
    <s v="USA"/>
    <n v="1800000"/>
    <x v="42"/>
    <n v="7.3"/>
    <n v="1250934"/>
  </r>
  <r>
    <s v="Ã‰mile Gaudreault"/>
    <n v="67"/>
    <n v="92"/>
    <n v="6239558"/>
    <s v="Comedy|Drama"/>
    <x v="878"/>
    <s v="Mambo ItalianoÂ "/>
    <x v="1887"/>
    <n v="67"/>
    <s v="English"/>
    <s v="Canada"/>
    <n v="5000000"/>
    <x v="13"/>
    <n v="6.7"/>
    <n v="1239558"/>
  </r>
  <r>
    <s v="Chuck Russell"/>
    <n v="81"/>
    <n v="115"/>
    <n v="101228120"/>
    <s v="Action|Drama|Mystery|Thriller"/>
    <x v="380"/>
    <s v="EraserÂ "/>
    <x v="1888"/>
    <n v="131"/>
    <s v="English"/>
    <s v="USA"/>
    <n v="100000000"/>
    <x v="22"/>
    <n v="6.1"/>
    <n v="1228120"/>
  </r>
  <r>
    <s v="Mike Cahill"/>
    <n v="242"/>
    <n v="92"/>
    <n v="1316074"/>
    <s v="Drama|Romance|Sci-Fi"/>
    <x v="879"/>
    <s v="Another EarthÂ "/>
    <x v="1889"/>
    <n v="228"/>
    <s v="English"/>
    <s v="USA"/>
    <n v="100000"/>
    <x v="34"/>
    <n v="7"/>
    <n v="1216074"/>
  </r>
  <r>
    <s v="Richard Linklater"/>
    <n v="61"/>
    <n v="100"/>
    <n v="1227508"/>
    <s v="Comedy|Drama"/>
    <x v="880"/>
    <s v="SlackerÂ "/>
    <x v="1890"/>
    <n v="80"/>
    <s v="English"/>
    <s v="USA"/>
    <n v="23000"/>
    <x v="44"/>
    <n v="7.1"/>
    <n v="1204508"/>
  </r>
  <r>
    <s v="Gus Van Sant"/>
    <n v="59"/>
    <n v="106"/>
    <n v="21200000"/>
    <s v="Comedy|Crime|Drama"/>
    <x v="881"/>
    <s v="To Die ForÂ "/>
    <x v="1891"/>
    <n v="162"/>
    <s v="English"/>
    <s v="USA"/>
    <n v="20000000"/>
    <x v="37"/>
    <n v="6.8"/>
    <n v="1200000"/>
  </r>
  <r>
    <s v="Eli Roth"/>
    <n v="285"/>
    <n v="100"/>
    <n v="7186670"/>
    <s v="Adventure|Horror"/>
    <x v="882"/>
    <s v="The Green InfernoÂ "/>
    <x v="1892"/>
    <n v="164"/>
    <s v="English"/>
    <s v="USA"/>
    <n v="6000000"/>
    <x v="10"/>
    <n v="5.4"/>
    <n v="1186670"/>
  </r>
  <r>
    <s v="James Bobin"/>
    <n v="277"/>
    <n v="119"/>
    <n v="51178893"/>
    <s v="Adventure|Comedy|Crime|Family|Musical"/>
    <x v="404"/>
    <s v="Muppets Most WantedÂ "/>
    <x v="1893"/>
    <n v="110"/>
    <s v="English"/>
    <s v="USA"/>
    <n v="50000000"/>
    <x v="12"/>
    <n v="6.4"/>
    <n v="1178893"/>
  </r>
  <r>
    <s v="Michael Apted"/>
    <n v="98"/>
    <n v="115"/>
    <n v="39177215"/>
    <s v="Crime|Drama|Thriller"/>
    <x v="148"/>
    <s v="EnoughÂ "/>
    <x v="1894"/>
    <n v="234"/>
    <s v="English"/>
    <s v="USA"/>
    <n v="38000000"/>
    <x v="19"/>
    <n v="5.6"/>
    <n v="1177215"/>
  </r>
  <r>
    <s v="Neil LaBute"/>
    <n v="156"/>
    <n v="110"/>
    <n v="25167270"/>
    <s v="Comedy|Crime|Drama"/>
    <x v="37"/>
    <s v="Nurse BettyÂ "/>
    <x v="1895"/>
    <n v="263"/>
    <s v="English"/>
    <s v="Germany"/>
    <n v="24000000"/>
    <x v="42"/>
    <n v="6.3"/>
    <n v="1167270"/>
  </r>
  <r>
    <s v="Kenneth Branagh"/>
    <n v="46"/>
    <n v="137"/>
    <n v="10161099"/>
    <s v="Action|Biography|Drama|History|Romance|War"/>
    <x v="883"/>
    <s v="Henry VÂ "/>
    <x v="1896"/>
    <n v="108"/>
    <s v="English"/>
    <s v="UK"/>
    <n v="9000000"/>
    <x v="26"/>
    <n v="7.7"/>
    <n v="1161099"/>
  </r>
  <r>
    <s v="Jay Levey"/>
    <n v="59"/>
    <n v="150"/>
    <n v="6157157"/>
    <s v="Comedy|Drama"/>
    <x v="884"/>
    <s v="UHFÂ "/>
    <x v="1897"/>
    <n v="198"/>
    <s v="English"/>
    <s v="USA"/>
    <n v="5000000"/>
    <x v="26"/>
    <n v="7"/>
    <n v="1157157"/>
  </r>
  <r>
    <s v="Peter M. Cohen"/>
    <n v="48"/>
    <n v="82"/>
    <n v="4142507"/>
    <s v="Comedy|Romance"/>
    <x v="885"/>
    <s v="WhippedÂ "/>
    <x v="1898"/>
    <n v="81"/>
    <s v="English"/>
    <s v="USA"/>
    <n v="3000000"/>
    <x v="42"/>
    <n v="4.4000000000000004"/>
    <n v="1142507"/>
  </r>
  <r>
    <s v="Mira Nair"/>
    <n v="33"/>
    <n v="109"/>
    <n v="4109095"/>
    <s v="Crime|Drama|History|Romance"/>
    <x v="886"/>
    <s v="Kama Sutra: A Tale of LoveÂ "/>
    <x v="1899"/>
    <n v="92"/>
    <s v="English"/>
    <s v="USA"/>
    <n v="3000000"/>
    <x v="22"/>
    <n v="6"/>
    <n v="1109095"/>
  </r>
  <r>
    <s v="Kirk Jones"/>
    <n v="170"/>
    <n v="110"/>
    <n v="41102171"/>
    <s v="Comedy|Drama|Romance"/>
    <x v="67"/>
    <s v="What to Expect When You're ExpectingÂ "/>
    <x v="1900"/>
    <n v="89"/>
    <s v="English"/>
    <s v="USA"/>
    <n v="40000000"/>
    <x v="5"/>
    <n v="5.7"/>
    <n v="1102171"/>
  </r>
  <r>
    <s v="Richard Linklater"/>
    <n v="152"/>
    <n v="102"/>
    <n v="7993039"/>
    <s v="Comedy"/>
    <x v="575"/>
    <s v="Dazed and ConfusedÂ "/>
    <x v="1901"/>
    <n v="408"/>
    <s v="English"/>
    <s v="USA"/>
    <n v="6900000"/>
    <x v="11"/>
    <n v="7.7"/>
    <n v="1093039"/>
  </r>
  <r>
    <s v="Richard Donner"/>
    <n v="80"/>
    <n v="135"/>
    <n v="76081498"/>
    <s v="Action|Crime|Mystery|Romance|Thriller"/>
    <x v="55"/>
    <s v="Conspiracy TheoryÂ "/>
    <x v="1902"/>
    <n v="162"/>
    <s v="English"/>
    <s v="USA"/>
    <n v="75000000"/>
    <x v="2"/>
    <n v="6.7"/>
    <n v="1081498"/>
  </r>
  <r>
    <s v="Siddiq Barmak"/>
    <n v="105"/>
    <n v="83"/>
    <n v="1127331"/>
    <s v="Drama"/>
    <x v="887"/>
    <s v="OsamaÂ "/>
    <x v="1903"/>
    <n v="77"/>
    <s v="Dari"/>
    <s v="Afghanistan"/>
    <n v="46000"/>
    <x v="13"/>
    <n v="7.4"/>
    <n v="1081331"/>
  </r>
  <r>
    <s v="Alan Cohn"/>
    <n v="37"/>
    <n v="96"/>
    <n v="15062898"/>
    <s v="Comedy"/>
    <x v="108"/>
    <s v="Dead Man on CampusÂ "/>
    <x v="1904"/>
    <n v="106"/>
    <s v="English"/>
    <s v="USA"/>
    <n v="14000000"/>
    <x v="40"/>
    <n v="6"/>
    <n v="1062898"/>
  </r>
  <r>
    <s v="Jon Kasdan"/>
    <n v="81"/>
    <n v="97"/>
    <n v="11043445"/>
    <s v="Comedy|Drama|Romance"/>
    <x v="66"/>
    <s v="In the Land of WomenÂ "/>
    <x v="1905"/>
    <n v="74"/>
    <s v="English"/>
    <s v="USA"/>
    <n v="10000000"/>
    <x v="35"/>
    <n v="6.5"/>
    <n v="1043445"/>
  </r>
  <r>
    <s v="Garth Jennings"/>
    <n v="276"/>
    <n v="109"/>
    <n v="51019112"/>
    <s v="Adventure|Comedy|Sci-Fi"/>
    <x v="546"/>
    <s v="The Hitchhiker's Guide to the GalaxyÂ "/>
    <x v="1906"/>
    <n v="1053"/>
    <s v="English"/>
    <s v="USA"/>
    <n v="50000000"/>
    <x v="18"/>
    <n v="6.8"/>
    <n v="1019112"/>
  </r>
  <r>
    <s v="David R. Ellis"/>
    <n v="285"/>
    <n v="105"/>
    <n v="34014398"/>
    <s v="Action|Adventure|Crime|Drama|Thriller"/>
    <x v="189"/>
    <s v="Snakes on a PlaneÂ "/>
    <x v="1907"/>
    <n v="1033"/>
    <s v="English"/>
    <s v="Germany"/>
    <n v="33000000"/>
    <x v="27"/>
    <n v="5.6"/>
    <n v="1014398"/>
  </r>
  <r>
    <s v="David R. Ellis"/>
    <n v="285"/>
    <n v="105"/>
    <n v="34014398"/>
    <s v="Action|Adventure|Crime|Drama|Thriller"/>
    <x v="189"/>
    <s v="Snakes on a PlaneÂ "/>
    <x v="1908"/>
    <n v="1033"/>
    <s v="English"/>
    <s v="Germany"/>
    <n v="33000000"/>
    <x v="27"/>
    <n v="5.6"/>
    <n v="1014398"/>
  </r>
  <r>
    <s v="Alexandre Aja"/>
    <n v="365"/>
    <n v="88"/>
    <n v="25003072"/>
    <s v="Comedy|Horror"/>
    <x v="463"/>
    <s v="Piranha 3DÂ "/>
    <x v="1909"/>
    <n v="374"/>
    <s v="English"/>
    <s v="USA"/>
    <n v="24000000"/>
    <x v="21"/>
    <n v="5.5"/>
    <n v="1003072"/>
  </r>
  <r>
    <s v="Jamie Babbit"/>
    <n v="99"/>
    <n v="85"/>
    <n v="2199853"/>
    <s v="Comedy|Drama"/>
    <x v="473"/>
    <s v="But I'm a CheerleaderÂ "/>
    <x v="1910"/>
    <n v="186"/>
    <s v="English"/>
    <s v="USA"/>
    <n v="1200000"/>
    <x v="7"/>
    <n v="6.6"/>
    <n v="999853"/>
  </r>
  <r>
    <s v="Terry Gilliam"/>
    <n v="131"/>
    <n v="91"/>
    <n v="1229197"/>
    <s v="Adventure|Comedy|Fantasy"/>
    <x v="282"/>
    <s v="Monty Python and the Holy GrailÂ "/>
    <x v="1911"/>
    <n v="660"/>
    <s v="English"/>
    <s v="UK"/>
    <n v="229575"/>
    <x v="20"/>
    <n v="8.3000000000000007"/>
    <n v="999622"/>
  </r>
  <r>
    <s v="Gavin O'Connor"/>
    <n v="64"/>
    <n v="102"/>
    <n v="1281176"/>
    <s v="Comedy|Drama"/>
    <x v="888"/>
    <s v="TumbleweedsÂ "/>
    <x v="1912"/>
    <n v="73"/>
    <s v="English"/>
    <s v="USA"/>
    <n v="312000"/>
    <x v="7"/>
    <n v="6.7"/>
    <n v="969176"/>
  </r>
  <r>
    <s v="James Toback"/>
    <n v="54"/>
    <n v="84"/>
    <n v="1950218"/>
    <s v="Comedy|Drama"/>
    <x v="31"/>
    <s v="Two Girls and a GuyÂ "/>
    <x v="1913"/>
    <n v="102"/>
    <s v="English"/>
    <s v="USA"/>
    <n v="1000000"/>
    <x v="2"/>
    <n v="5.6"/>
    <n v="950218"/>
  </r>
  <r>
    <s v="Richard LaGravenese"/>
    <n v="24"/>
    <n v="100"/>
    <n v="12902790"/>
    <s v="Comedy|Drama|Romance"/>
    <x v="51"/>
    <s v="Living Out LoudÂ "/>
    <x v="1914"/>
    <n v="88"/>
    <s v="English"/>
    <s v="USA"/>
    <n v="12000000"/>
    <x v="40"/>
    <n v="6.6"/>
    <n v="902790"/>
  </r>
  <r>
    <s v="Anthony Hickox"/>
    <n v="22"/>
    <n v="98"/>
    <n v="3902679"/>
    <s v="Fantasy|Horror"/>
    <x v="513"/>
    <s v="Warlock: The ArmageddonÂ "/>
    <x v="1915"/>
    <n v="49"/>
    <s v="English"/>
    <s v="USA"/>
    <n v="3000000"/>
    <x v="11"/>
    <n v="5.3"/>
    <n v="902679"/>
  </r>
  <r>
    <s v="Vincent Gallo"/>
    <n v="106"/>
    <n v="110"/>
    <n v="2365931"/>
    <s v="Comedy|Crime|Drama|Romance"/>
    <x v="204"/>
    <s v="Buffalo '66Â "/>
    <x v="1916"/>
    <n v="318"/>
    <s v="English"/>
    <s v="USA"/>
    <n v="1500000"/>
    <x v="40"/>
    <n v="7.5"/>
    <n v="865931"/>
  </r>
  <r>
    <s v="Risa Bramon Garcia"/>
    <n v="67"/>
    <n v="101"/>
    <n v="6851636"/>
    <s v="Comedy|Drama|Romance"/>
    <x v="253"/>
    <s v="200 CigarettesÂ "/>
    <x v="1917"/>
    <n v="182"/>
    <s v="English"/>
    <s v="USA"/>
    <n v="6000000"/>
    <x v="7"/>
    <n v="5.9"/>
    <n v="851636"/>
  </r>
  <r>
    <s v="Brian Gibson"/>
    <n v="28"/>
    <n v="118"/>
    <n v="44834712"/>
    <s v="Drama|Thriller"/>
    <x v="103"/>
    <s v="The JurorÂ "/>
    <x v="1918"/>
    <n v="62"/>
    <s v="English"/>
    <s v="USA"/>
    <n v="44000000"/>
    <x v="22"/>
    <n v="5.6"/>
    <n v="834712"/>
  </r>
  <r>
    <s v="Jake Schreier"/>
    <n v="252"/>
    <n v="89"/>
    <n v="3325638"/>
    <s v="Comedy|Crime|Drama|Sci-Fi"/>
    <x v="889"/>
    <s v="Robot &amp; FrankÂ "/>
    <x v="1919"/>
    <n v="84"/>
    <s v="English"/>
    <s v="USA"/>
    <n v="2500000"/>
    <x v="5"/>
    <n v="7.1"/>
    <n v="825638"/>
  </r>
  <r>
    <s v="Mike Judge"/>
    <n v="144"/>
    <n v="89"/>
    <n v="10824921"/>
    <s v="Comedy"/>
    <x v="152"/>
    <s v="Office SpaceÂ "/>
    <x v="1920"/>
    <n v="621"/>
    <s v="English"/>
    <s v="USA"/>
    <n v="10000000"/>
    <x v="7"/>
    <n v="7.8"/>
    <n v="824921"/>
  </r>
  <r>
    <s v="Stephen Gaghan"/>
    <n v="358"/>
    <n v="128"/>
    <n v="50815288"/>
    <s v="Drama|Thriller"/>
    <x v="85"/>
    <s v="SyrianaÂ "/>
    <x v="1921"/>
    <n v="625"/>
    <s v="English"/>
    <s v="USA"/>
    <n v="50000000"/>
    <x v="18"/>
    <n v="7"/>
    <n v="815288"/>
  </r>
  <r>
    <s v="Stephen Gaghan"/>
    <n v="358"/>
    <n v="128"/>
    <n v="50815288"/>
    <s v="Drama|Thriller"/>
    <x v="85"/>
    <s v="SyrianaÂ "/>
    <x v="1922"/>
    <n v="625"/>
    <s v="English"/>
    <s v="USA"/>
    <n v="50000000"/>
    <x v="18"/>
    <n v="7"/>
    <n v="815288"/>
  </r>
  <r>
    <s v="Jon Shear"/>
    <n v="38"/>
    <n v="106"/>
    <n v="1027119"/>
    <s v="Drama"/>
    <x v="890"/>
    <s v="UrbaniaÂ "/>
    <x v="1923"/>
    <n v="73"/>
    <s v="English"/>
    <s v="USA"/>
    <n v="225000"/>
    <x v="42"/>
    <n v="7"/>
    <n v="802119"/>
  </r>
  <r>
    <s v="Miguel Arteta"/>
    <n v="59"/>
    <n v="96"/>
    <n v="1050600"/>
    <s v="Comedy|Drama"/>
    <x v="146"/>
    <s v="Chuck &amp; BuckÂ "/>
    <x v="1924"/>
    <n v="136"/>
    <s v="English"/>
    <s v="USA"/>
    <n v="250000"/>
    <x v="42"/>
    <n v="6.6"/>
    <n v="800600"/>
  </r>
  <r>
    <s v="Mike Marvin"/>
    <n v="70"/>
    <n v="93"/>
    <n v="3500000"/>
    <s v="Action|Horror|Romance|Sci-Fi|Thriller"/>
    <x v="81"/>
    <s v="The WraithÂ "/>
    <x v="1925"/>
    <n v="100"/>
    <s v="English"/>
    <s v="USA"/>
    <n v="2700000"/>
    <x v="36"/>
    <n v="5.9"/>
    <n v="800000"/>
  </r>
  <r>
    <s v="Peter Segal"/>
    <n v="27"/>
    <n v="101"/>
    <n v="22294341"/>
    <s v="Adventure|Comedy"/>
    <x v="891"/>
    <s v="My Fellow AmericansÂ "/>
    <x v="1926"/>
    <n v="71"/>
    <s v="English"/>
    <s v="USA"/>
    <n v="21500000"/>
    <x v="22"/>
    <n v="6.5"/>
    <n v="794341"/>
  </r>
  <r>
    <s v="Ari Folman"/>
    <n v="231"/>
    <n v="90"/>
    <n v="2283276"/>
    <s v="Animation|Biography|Documentary|Drama|History|War"/>
    <x v="892"/>
    <s v="Waltz with BashirÂ "/>
    <x v="1927"/>
    <n v="156"/>
    <s v="Hebrew"/>
    <s v="Israel"/>
    <n v="1500000"/>
    <x v="8"/>
    <n v="8"/>
    <n v="783276"/>
  </r>
  <r>
    <s v="Michael Hoffman"/>
    <n v="85"/>
    <n v="118"/>
    <n v="26761283"/>
    <s v="Drama|Romance"/>
    <x v="679"/>
    <s v="The Best of MeÂ "/>
    <x v="1928"/>
    <n v="99"/>
    <s v="English"/>
    <s v="USA"/>
    <n v="26000000"/>
    <x v="12"/>
    <n v="6.7"/>
    <n v="761283"/>
  </r>
  <r>
    <s v="Jeff Wadlow"/>
    <n v="350"/>
    <n v="103"/>
    <n v="28751715"/>
    <s v="Action|Comedy|Crime"/>
    <x v="286"/>
    <s v="Kick-Ass 2Â "/>
    <x v="1929"/>
    <n v="378"/>
    <s v="English"/>
    <s v="USA"/>
    <n v="28000000"/>
    <x v="10"/>
    <n v="6.6"/>
    <n v="751715"/>
  </r>
  <r>
    <s v="Kurt Hale"/>
    <n v="5"/>
    <n v="102"/>
    <n v="1250798"/>
    <s v="Comedy|Drama|Romance"/>
    <x v="893"/>
    <s v="The Singles WardÂ "/>
    <x v="1930"/>
    <n v="53"/>
    <s v="English"/>
    <s v="USA"/>
    <n v="500000"/>
    <x v="19"/>
    <n v="6.4"/>
    <n v="750798"/>
  </r>
  <r>
    <s v="Jimmy Hayward"/>
    <n v="118"/>
    <n v="91"/>
    <n v="55747724"/>
    <s v="Adventure|Animation|Comedy|Family"/>
    <x v="46"/>
    <s v="Free BirdsÂ "/>
    <x v="1931"/>
    <n v="73"/>
    <s v="English"/>
    <s v="USA"/>
    <n v="55000000"/>
    <x v="10"/>
    <n v="5.9"/>
    <n v="747724"/>
  </r>
  <r>
    <s v="Majid Majidi"/>
    <n v="46"/>
    <n v="89"/>
    <n v="925402"/>
    <s v="Drama|Family"/>
    <x v="894"/>
    <s v="Children of HeavenÂ "/>
    <x v="1932"/>
    <n v="130"/>
    <s v="Persian"/>
    <s v="Iran"/>
    <n v="180000"/>
    <x v="2"/>
    <n v="8.5"/>
    <n v="745402"/>
  </r>
  <r>
    <s v="Greg Berlanti"/>
    <n v="51"/>
    <n v="94"/>
    <n v="1744858"/>
    <s v="Comedy|Drama|Romance|Sport"/>
    <x v="895"/>
    <s v="The Broken Hearts Club: A Romantic ComedyÂ "/>
    <x v="1933"/>
    <n v="120"/>
    <s v="English"/>
    <s v="USA"/>
    <n v="1000000"/>
    <x v="42"/>
    <n v="7"/>
    <n v="744858"/>
  </r>
  <r>
    <s v="Nicholas Hytner"/>
    <n v="112"/>
    <n v="109"/>
    <n v="2706659"/>
    <s v="Comedy|Drama"/>
    <x v="717"/>
    <s v="The History BoysÂ "/>
    <x v="1934"/>
    <n v="172"/>
    <s v="English"/>
    <s v="UK"/>
    <n v="2000000"/>
    <x v="27"/>
    <n v="6.9"/>
    <n v="706659"/>
  </r>
  <r>
    <s v="John Gatins"/>
    <n v="75"/>
    <n v="98"/>
    <n v="32701088"/>
    <s v="Drama|Family|Sport"/>
    <x v="452"/>
    <s v="Dreamer: Inspired by a True StoryÂ "/>
    <x v="1935"/>
    <n v="108"/>
    <s v="English"/>
    <s v="USA"/>
    <n v="32000000"/>
    <x v="18"/>
    <n v="6.9"/>
    <n v="701088"/>
  </r>
  <r>
    <s v="Kathryn Bigelow"/>
    <n v="388"/>
    <n v="131"/>
    <n v="15700000"/>
    <s v="Drama|History|Thriller|War"/>
    <x v="256"/>
    <s v="The Hurt LockerÂ "/>
    <x v="1936"/>
    <n v="876"/>
    <s v="English"/>
    <s v="USA"/>
    <n v="15000000"/>
    <x v="8"/>
    <n v="7.6"/>
    <n v="700000"/>
  </r>
  <r>
    <s v="Jonathan Hensleigh"/>
    <n v="192"/>
    <n v="140"/>
    <n v="33682273"/>
    <s v="Action|Crime|Drama|Thriller"/>
    <x v="896"/>
    <s v="The PunisherÂ "/>
    <x v="1937"/>
    <n v="622"/>
    <s v="English"/>
    <s v="USA"/>
    <n v="33000000"/>
    <x v="14"/>
    <n v="6.5"/>
    <n v="682273"/>
  </r>
  <r>
    <s v="Chris Paine"/>
    <n v="87"/>
    <n v="92"/>
    <n v="1677838"/>
    <s v="Documentary"/>
    <x v="897"/>
    <s v="Who Killed the Electric Car?Â "/>
    <x v="1938"/>
    <n v="155"/>
    <s v="English"/>
    <s v="USA"/>
    <n v="1000000"/>
    <x v="27"/>
    <n v="7.7"/>
    <n v="677838"/>
  </r>
  <r>
    <s v="Raymond De Felitta"/>
    <n v="149"/>
    <n v="104"/>
    <n v="6670712"/>
    <s v="Comedy|Drama"/>
    <x v="898"/>
    <s v="City IslandÂ "/>
    <x v="1939"/>
    <n v="101"/>
    <s v="English"/>
    <s v="USA"/>
    <n v="6000000"/>
    <x v="0"/>
    <n v="7.4"/>
    <n v="670712"/>
  </r>
  <r>
    <s v="Jafar Panahi"/>
    <n v="64"/>
    <n v="90"/>
    <n v="673780"/>
    <s v="Drama"/>
    <x v="899"/>
    <s v="The CircleÂ "/>
    <x v="1940"/>
    <n v="26"/>
    <s v="Persian"/>
    <s v="Iran"/>
    <n v="10000"/>
    <x v="42"/>
    <n v="7.5"/>
    <n v="663780"/>
  </r>
  <r>
    <s v="Kelly Reichardt"/>
    <n v="189"/>
    <n v="80"/>
    <n v="856942"/>
    <s v="Drama"/>
    <x v="900"/>
    <s v="Wendy and LucyÂ "/>
    <x v="1941"/>
    <n v="112"/>
    <s v="English"/>
    <s v="USA"/>
    <n v="200000"/>
    <x v="8"/>
    <n v="7.1"/>
    <n v="656942"/>
  </r>
  <r>
    <s v="Piyush Dinker Pandya"/>
    <n v="9"/>
    <n v="100"/>
    <n v="902835"/>
    <s v="Comedy|Drama|Romance"/>
    <x v="901"/>
    <s v="American DesiÂ "/>
    <x v="1942"/>
    <n v="40"/>
    <s v="English"/>
    <s v="USA"/>
    <n v="250000"/>
    <x v="24"/>
    <n v="6.7"/>
    <n v="652835"/>
  </r>
  <r>
    <s v="Damien Dante Wayans"/>
    <n v="83"/>
    <n v="88"/>
    <n v="25615792"/>
    <s v="Action|Comedy|Music"/>
    <x v="249"/>
    <s v="Dance FlickÂ "/>
    <x v="1943"/>
    <n v="50"/>
    <s v="English"/>
    <s v="USA"/>
    <n v="25000000"/>
    <x v="0"/>
    <n v="3.5"/>
    <n v="615792"/>
  </r>
  <r>
    <s v="Greg Harrison"/>
    <n v="46"/>
    <n v="86"/>
    <n v="1114943"/>
    <s v="Drama|Music"/>
    <x v="902"/>
    <s v="GrooveÂ "/>
    <x v="1944"/>
    <n v="74"/>
    <s v="English"/>
    <s v="USA"/>
    <n v="500000"/>
    <x v="42"/>
    <n v="6.5"/>
    <n v="614943"/>
  </r>
  <r>
    <s v="Kurt Hale"/>
    <n v="3"/>
    <n v="101"/>
    <n v="1111615"/>
    <s v="Comedy|Crime|Family"/>
    <x v="893"/>
    <s v="The R.M.Â "/>
    <x v="1945"/>
    <n v="34"/>
    <s v="English"/>
    <s v="USA"/>
    <n v="500000"/>
    <x v="13"/>
    <n v="6"/>
    <n v="611615"/>
  </r>
  <r>
    <s v="RZA"/>
    <n v="208"/>
    <n v="107"/>
    <n v="15608545"/>
    <s v="Action"/>
    <x v="903"/>
    <s v="The Man with the Iron FistsÂ "/>
    <x v="1946"/>
    <n v="224"/>
    <s v="English"/>
    <s v="USA"/>
    <n v="15000000"/>
    <x v="5"/>
    <n v="5.4"/>
    <n v="608545"/>
  </r>
  <r>
    <s v="Cristian Mungiu"/>
    <n v="233"/>
    <n v="113"/>
    <n v="1185783"/>
    <s v="Drama"/>
    <x v="904"/>
    <s v="4 Months, 3 Weeks and 2 DaysÂ "/>
    <x v="1947"/>
    <n v="172"/>
    <s v="Romanian"/>
    <s v="Romania"/>
    <n v="590000"/>
    <x v="35"/>
    <n v="7.9"/>
    <n v="595783"/>
  </r>
  <r>
    <s v="Jonathan Caouette"/>
    <n v="72"/>
    <n v="88"/>
    <n v="592014"/>
    <s v="Biography|Documentary"/>
    <x v="905"/>
    <s v="TarnationÂ "/>
    <x v="1948"/>
    <n v="114"/>
    <s v="English"/>
    <s v="USA"/>
    <n v="218"/>
    <x v="13"/>
    <n v="7.2"/>
    <n v="591796"/>
  </r>
  <r>
    <s v="Brian Levant"/>
    <n v="81"/>
    <n v="94"/>
    <n v="60573641"/>
    <s v="Comedy|Family"/>
    <x v="906"/>
    <s v="Jingle All the WayÂ "/>
    <x v="1949"/>
    <n v="162"/>
    <s v="English"/>
    <s v="USA"/>
    <n v="60000000"/>
    <x v="22"/>
    <n v="5.4"/>
    <n v="573641"/>
  </r>
  <r>
    <s v="Michael Patrick Jann"/>
    <n v="77"/>
    <n v="97"/>
    <n v="10561238"/>
    <s v="Comedy|Romance|Thriller"/>
    <x v="244"/>
    <s v="Drop Dead GorgeousÂ "/>
    <x v="1950"/>
    <n v="321"/>
    <s v="English"/>
    <s v="Germany"/>
    <n v="10000000"/>
    <x v="7"/>
    <n v="6.5"/>
    <n v="561238"/>
  </r>
  <r>
    <s v="Tom Schulman"/>
    <n v="30"/>
    <n v="95"/>
    <n v="3559990"/>
    <s v="Comedy|Crime"/>
    <x v="907"/>
    <s v="8 Heads in a Duffel BagÂ "/>
    <x v="1951"/>
    <n v="49"/>
    <s v="English"/>
    <s v="USA"/>
    <n v="3000000"/>
    <x v="2"/>
    <n v="5.3"/>
    <n v="559990"/>
  </r>
  <r>
    <s v="Jerry Jameson"/>
    <n v="39"/>
    <n v="97"/>
    <n v="2557668"/>
    <s v="Crime|Drama|Thriller"/>
    <x v="415"/>
    <s v="CaptiveÂ "/>
    <x v="1952"/>
    <n v="22"/>
    <s v="English"/>
    <s v="USA"/>
    <n v="2000000"/>
    <x v="1"/>
    <n v="5.3"/>
    <n v="557668"/>
  </r>
  <r>
    <s v="James Ivory"/>
    <n v="29"/>
    <n v="140"/>
    <n v="3130592"/>
    <s v="Drama|Romance"/>
    <x v="908"/>
    <s v="MauriceÂ "/>
    <x v="1953"/>
    <n v="69"/>
    <s v="English"/>
    <s v="UK"/>
    <n v="2600000"/>
    <x v="38"/>
    <n v="7.8"/>
    <n v="530592"/>
  </r>
  <r>
    <s v="Ryan Little"/>
    <n v="33"/>
    <n v="90"/>
    <n v="1310270"/>
    <s v="Action|Adventure|Drama|War"/>
    <x v="909"/>
    <s v="Saints and SoldiersÂ "/>
    <x v="1954"/>
    <n v="157"/>
    <s v="English"/>
    <s v="USA"/>
    <n v="780000"/>
    <x v="13"/>
    <n v="6.8"/>
    <n v="530270"/>
  </r>
  <r>
    <s v="Scott Derrickson"/>
    <n v="242"/>
    <n v="118"/>
    <n v="30523568"/>
    <s v="Horror|Mystery|Thriller"/>
    <x v="280"/>
    <s v="Deliver Us from EvilÂ "/>
    <x v="1955"/>
    <n v="201"/>
    <s v="English"/>
    <s v="USA"/>
    <n v="30000000"/>
    <x v="12"/>
    <n v="6.2"/>
    <n v="523568"/>
  </r>
  <r>
    <s v="Tate Taylor"/>
    <n v="165"/>
    <n v="139"/>
    <n v="30513940"/>
    <s v="Biography|Drama|Music"/>
    <x v="910"/>
    <s v="Get on UpÂ "/>
    <x v="1956"/>
    <n v="104"/>
    <s v="English"/>
    <s v="USA"/>
    <n v="30000000"/>
    <x v="12"/>
    <n v="6.9"/>
    <n v="513940"/>
  </r>
  <r>
    <s v="Steven Soderbergh"/>
    <n v="108"/>
    <n v="101"/>
    <n v="2506446"/>
    <s v="Comedy|Romance"/>
    <x v="55"/>
    <s v="Full FrontalÂ "/>
    <x v="1957"/>
    <n v="172"/>
    <s v="English"/>
    <s v="USA"/>
    <n v="2000000"/>
    <x v="19"/>
    <n v="4.7"/>
    <n v="506446"/>
  </r>
  <r>
    <s v="Michael Polish"/>
    <n v="54"/>
    <n v="111"/>
    <n v="985341"/>
    <s v="Drama"/>
    <x v="911"/>
    <s v="Twin Falls IdahoÂ "/>
    <x v="1958"/>
    <n v="87"/>
    <s v="English"/>
    <s v="USA"/>
    <n v="500000"/>
    <x v="7"/>
    <n v="7.3"/>
    <n v="485341"/>
  </r>
  <r>
    <s v="Tamara Jenkins"/>
    <n v="60"/>
    <n v="91"/>
    <n v="5480318"/>
    <s v="Comedy|Drama"/>
    <x v="473"/>
    <s v="Slums of Beverly HillsÂ "/>
    <x v="1959"/>
    <n v="79"/>
    <s v="English"/>
    <s v="USA"/>
    <n v="5000000"/>
    <x v="40"/>
    <n v="6.6"/>
    <n v="480318"/>
  </r>
  <r>
    <s v="Myles Berkowitz"/>
    <n v="32"/>
    <n v="87"/>
    <n v="536767"/>
    <s v="Biography|Comedy|Romance"/>
    <x v="136"/>
    <s v="20 DatesÂ "/>
    <x v="1960"/>
    <n v="83"/>
    <s v="English"/>
    <s v="USA"/>
    <n v="60000"/>
    <x v="40"/>
    <n v="5.3"/>
    <n v="476767"/>
  </r>
  <r>
    <s v="Jay Duplass"/>
    <n v="223"/>
    <n v="91"/>
    <n v="7455447"/>
    <s v="Comedy|Drama|Romance"/>
    <x v="912"/>
    <s v="CyrusÂ "/>
    <x v="1961"/>
    <n v="126"/>
    <s v="English"/>
    <s v="USA"/>
    <n v="7000000"/>
    <x v="21"/>
    <n v="6.3"/>
    <n v="455447"/>
  </r>
  <r>
    <s v="Michael Cuesta"/>
    <n v="64"/>
    <n v="97"/>
    <n v="1141829"/>
    <s v="Crime|Drama"/>
    <x v="913"/>
    <s v="L.I.E.Â "/>
    <x v="1962"/>
    <n v="109"/>
    <s v="English"/>
    <s v="USA"/>
    <n v="700000"/>
    <x v="24"/>
    <n v="7.2"/>
    <n v="441829"/>
  </r>
  <r>
    <s v="Shane Carruth"/>
    <n v="143"/>
    <n v="77"/>
    <n v="424760"/>
    <s v="Drama|Sci-Fi|Thriller"/>
    <x v="914"/>
    <s v="PrimerÂ "/>
    <x v="1963"/>
    <n v="371"/>
    <s v="English"/>
    <s v="USA"/>
    <n v="7000"/>
    <x v="14"/>
    <n v="7"/>
    <n v="417760"/>
  </r>
  <r>
    <s v="Oliver Stone"/>
    <n v="242"/>
    <n v="129"/>
    <n v="25517500"/>
    <s v="Biography|Drama|History"/>
    <x v="723"/>
    <s v="W.Â "/>
    <x v="1964"/>
    <n v="320"/>
    <s v="English"/>
    <s v="USA"/>
    <n v="25100000"/>
    <x v="8"/>
    <n v="6.4"/>
    <n v="417500"/>
  </r>
  <r>
    <s v="Joseph Dorman"/>
    <n v="29"/>
    <n v="93"/>
    <n v="906666"/>
    <s v="Documentary"/>
    <x v="915"/>
    <s v="Sholem Aleichem: Laughing in the DarknessÂ "/>
    <x v="1965"/>
    <n v="5"/>
    <s v="English"/>
    <s v="USA"/>
    <n v="500000"/>
    <x v="34"/>
    <n v="6.8"/>
    <n v="406666"/>
  </r>
  <r>
    <s v="Jamie Travis"/>
    <n v="115"/>
    <n v="88"/>
    <n v="1243961"/>
    <s v="Comedy"/>
    <x v="916"/>
    <s v="For a Good Time, Call...Â "/>
    <x v="1966"/>
    <n v="34"/>
    <s v="English"/>
    <s v="USA"/>
    <n v="850000"/>
    <x v="5"/>
    <n v="6"/>
    <n v="393961"/>
  </r>
  <r>
    <s v="Frank Coraci"/>
    <n v="178"/>
    <n v="102"/>
    <n v="80360866"/>
    <s v="Comedy|Family|Romance"/>
    <x v="393"/>
    <s v="ZookeeperÂ "/>
    <x v="1967"/>
    <n v="127"/>
    <s v="English"/>
    <s v="USA"/>
    <n v="80000000"/>
    <x v="34"/>
    <n v="5.2"/>
    <n v="360866"/>
  </r>
  <r>
    <s v="Andrew Haigh"/>
    <n v="143"/>
    <n v="97"/>
    <n v="469947"/>
    <s v="Drama|Romance"/>
    <x v="917"/>
    <s v="WeekendÂ "/>
    <x v="1968"/>
    <n v="68"/>
    <s v="English"/>
    <s v="UK"/>
    <n v="120000"/>
    <x v="34"/>
    <n v="7.7"/>
    <n v="349947"/>
  </r>
  <r>
    <s v="Thomas Vinterberg"/>
    <n v="98"/>
    <n v="105"/>
    <n v="1647780"/>
    <s v="Drama"/>
    <x v="918"/>
    <s v="The CelebrationÂ "/>
    <x v="1969"/>
    <n v="258"/>
    <s v="Danish"/>
    <s v="Denmark"/>
    <n v="1300000"/>
    <x v="40"/>
    <n v="8.1"/>
    <n v="347780"/>
  </r>
  <r>
    <s v="Peter Kosminsky"/>
    <n v="103"/>
    <n v="109"/>
    <n v="16346122"/>
    <s v="Drama"/>
    <x v="128"/>
    <s v="White OleanderÂ "/>
    <x v="1970"/>
    <n v="171"/>
    <s v="English"/>
    <s v="USA"/>
    <n v="16000000"/>
    <x v="19"/>
    <n v="7.2"/>
    <n v="346122"/>
  </r>
  <r>
    <s v="Danny Boyle"/>
    <n v="450"/>
    <n v="94"/>
    <n v="18329466"/>
    <s v="Adventure|Biography|Drama|Thriller"/>
    <x v="173"/>
    <s v="127 HoursÂ "/>
    <x v="1971"/>
    <n v="440"/>
    <s v="English"/>
    <s v="USA"/>
    <n v="18000000"/>
    <x v="21"/>
    <n v="7.6"/>
    <n v="329466"/>
  </r>
  <r>
    <s v="Lena Dunham"/>
    <n v="113"/>
    <n v="98"/>
    <n v="389804"/>
    <s v="Comedy|Drama|Romance"/>
    <x v="919"/>
    <s v="Tiny FurnitureÂ "/>
    <x v="1972"/>
    <n v="35"/>
    <s v="English"/>
    <s v="USA"/>
    <n v="65000"/>
    <x v="21"/>
    <n v="6.3"/>
    <n v="324804"/>
  </r>
  <r>
    <s v="Saul Dibb"/>
    <n v="194"/>
    <n v="110"/>
    <n v="13823741"/>
    <s v="Biography|Drama|History|Romance"/>
    <x v="717"/>
    <s v="The DuchessÂ "/>
    <x v="1973"/>
    <n v="140"/>
    <s v="English"/>
    <s v="UK"/>
    <n v="13500000"/>
    <x v="8"/>
    <n v="6.9"/>
    <n v="323741"/>
  </r>
  <r>
    <s v="Jon Favreau"/>
    <n v="81"/>
    <n v="95"/>
    <n v="5308707"/>
    <s v="Comedy|Crime|Drama|Thriller"/>
    <x v="142"/>
    <s v="MadeÂ "/>
    <x v="1974"/>
    <n v="165"/>
    <s v="English"/>
    <s v="USA"/>
    <n v="5000000"/>
    <x v="24"/>
    <n v="6.4"/>
    <n v="308707"/>
  </r>
  <r>
    <s v="Allison Anders"/>
    <n v="51"/>
    <n v="110"/>
    <n v="4301331"/>
    <s v="Comedy|Fantasy"/>
    <x v="550"/>
    <s v="Four RoomsÂ "/>
    <x v="1975"/>
    <n v="177"/>
    <s v="English"/>
    <s v="USA"/>
    <n v="4000000"/>
    <x v="37"/>
    <n v="6.7"/>
    <n v="301331"/>
  </r>
  <r>
    <s v="Jeff Burr"/>
    <n v="57"/>
    <n v="92"/>
    <n v="1400000"/>
    <s v="Action|Drama|Horror|Thriller"/>
    <x v="920"/>
    <s v="From a Whisper to a ScreamÂ "/>
    <x v="1976"/>
    <n v="37"/>
    <s v="English"/>
    <s v="USA"/>
    <n v="1100000"/>
    <x v="38"/>
    <n v="5.9"/>
    <n v="300000"/>
  </r>
  <r>
    <s v="Randall Miller"/>
    <n v="1"/>
    <n v="34"/>
    <n v="333658"/>
    <s v="Comedy|Family|Musical|Romance|Short"/>
    <x v="794"/>
    <s v="Marilyn Hotchkiss' Ballroom Dancing and Charm SchoolÂ "/>
    <x v="1977"/>
    <n v="2"/>
    <s v="English"/>
    <s v="USA"/>
    <n v="34000"/>
    <x v="17"/>
    <n v="7.1"/>
    <n v="299658"/>
  </r>
  <r>
    <s v="Louis C.K."/>
    <n v="31"/>
    <n v="81"/>
    <n v="3293258"/>
    <s v="Action|Adventure|Comedy|Musical"/>
    <x v="921"/>
    <s v="Pootie TangÂ "/>
    <x v="1978"/>
    <n v="131"/>
    <s v="English"/>
    <s v="USA"/>
    <n v="3000000"/>
    <x v="24"/>
    <n v="5.2"/>
    <n v="293258"/>
  </r>
  <r>
    <s v="Michael Corrente"/>
    <n v="72"/>
    <n v="96"/>
    <n v="7292175"/>
    <s v="Comedy|Drama|Romance"/>
    <x v="922"/>
    <s v="Outside ProvidenceÂ "/>
    <x v="1979"/>
    <n v="100"/>
    <s v="English"/>
    <s v="USA"/>
    <n v="7000000"/>
    <x v="7"/>
    <n v="6.4"/>
    <n v="292175"/>
  </r>
  <r>
    <s v="E. Elias Merhige"/>
    <n v="196"/>
    <n v="92"/>
    <n v="8279017"/>
    <s v="Drama|Horror"/>
    <x v="923"/>
    <s v="Shadow of the VampireÂ "/>
    <x v="1980"/>
    <n v="339"/>
    <s v="English"/>
    <s v="UK"/>
    <n v="8000000"/>
    <x v="42"/>
    <n v="6.9"/>
    <n v="279017"/>
  </r>
  <r>
    <s v="Nicole Holofcener"/>
    <n v="18"/>
    <n v="86"/>
    <n v="1277257"/>
    <s v="Comedy|Drama|Romance"/>
    <x v="924"/>
    <s v="Walking and TalkingÂ "/>
    <x v="1981"/>
    <n v="32"/>
    <s v="English"/>
    <s v="UK"/>
    <n v="1000000"/>
    <x v="22"/>
    <n v="6.8"/>
    <n v="277257"/>
  </r>
  <r>
    <s v="Mike Bigelow"/>
    <n v="98"/>
    <n v="83"/>
    <n v="22264487"/>
    <s v="Comedy"/>
    <x v="925"/>
    <s v="Deuce Bigalow: European GigoloÂ "/>
    <x v="1982"/>
    <n v="166"/>
    <s v="English"/>
    <s v="USA"/>
    <n v="22000000"/>
    <x v="18"/>
    <n v="4.5999999999999996"/>
    <n v="264487"/>
  </r>
  <r>
    <s v="Jim Sonzero"/>
    <n v="148"/>
    <n v="90"/>
    <n v="20259297"/>
    <s v="Drama|Horror|Sci-Fi|Thriller"/>
    <x v="837"/>
    <s v="PulseÂ "/>
    <x v="1983"/>
    <n v="258"/>
    <s v="English"/>
    <s v="USA"/>
    <n v="20000000"/>
    <x v="27"/>
    <n v="4.7"/>
    <n v="259297"/>
  </r>
  <r>
    <s v="Rob Bowman"/>
    <n v="9"/>
    <n v="91"/>
    <n v="2850263"/>
    <s v="Adventure|Comedy|Sport"/>
    <x v="926"/>
    <s v="AirborneÂ "/>
    <x v="1984"/>
    <n v="70"/>
    <s v="English"/>
    <s v="USA"/>
    <n v="2600000"/>
    <x v="11"/>
    <n v="6.2"/>
    <n v="250263"/>
  </r>
  <r>
    <s v="Mark Illsley"/>
    <n v="77"/>
    <n v="98"/>
    <n v="1943649"/>
    <s v="Comedy|Crime|Romance"/>
    <x v="927"/>
    <s v="Happy, TexasÂ "/>
    <x v="1985"/>
    <n v="122"/>
    <s v="English"/>
    <s v="USA"/>
    <n v="1700000"/>
    <x v="7"/>
    <n v="6.3"/>
    <n v="243649"/>
  </r>
  <r>
    <s v="Roger Nygard"/>
    <n v="43"/>
    <n v="86"/>
    <n v="617172"/>
    <s v="Documentary"/>
    <x v="928"/>
    <s v="TrekkiesÂ "/>
    <x v="1986"/>
    <n v="75"/>
    <s v="English"/>
    <s v="USA"/>
    <n v="375000"/>
    <x v="2"/>
    <n v="7"/>
    <n v="242172"/>
  </r>
  <r>
    <s v="John Carpenter"/>
    <n v="114"/>
    <n v="104"/>
    <n v="20241395"/>
    <s v="Action|Horror|Thriller"/>
    <x v="929"/>
    <s v="VampiresÂ "/>
    <x v="1987"/>
    <n v="403"/>
    <s v="English"/>
    <s v="USA"/>
    <n v="20000000"/>
    <x v="40"/>
    <n v="6.1"/>
    <n v="241395"/>
  </r>
  <r>
    <s v="Kevin Jordan"/>
    <n v="21"/>
    <n v="90"/>
    <n v="277233"/>
    <s v="Comedy|Romance"/>
    <x v="930"/>
    <s v="Smiling Fish &amp; Goat on FireÂ "/>
    <x v="1988"/>
    <n v="26"/>
    <s v="English"/>
    <s v="USA"/>
    <n v="40000"/>
    <x v="7"/>
    <n v="7.6"/>
    <n v="237233"/>
  </r>
  <r>
    <s v="Andy Tennant"/>
    <n v="176"/>
    <n v="112"/>
    <n v="70224196"/>
    <s v="Action|Adventure|Comedy|Romance|Thriller"/>
    <x v="254"/>
    <s v="Fool's GoldÂ "/>
    <x v="1989"/>
    <n v="138"/>
    <s v="English"/>
    <s v="USA"/>
    <n v="70000000"/>
    <x v="8"/>
    <n v="5.6"/>
    <n v="224196"/>
  </r>
  <r>
    <s v="Mike Bruce"/>
    <n v="3"/>
    <n v="78"/>
    <n v="243768"/>
    <s v="Western"/>
    <x v="931"/>
    <s v="The Legend of God's GunÂ "/>
    <x v="1990"/>
    <n v="9"/>
    <s v="English"/>
    <s v="USA"/>
    <n v="30000"/>
    <x v="35"/>
    <n v="4.0999999999999996"/>
    <n v="213768"/>
  </r>
  <r>
    <s v="Karyn Kusama"/>
    <n v="300"/>
    <n v="107"/>
    <n v="16204793"/>
    <s v="Comedy|Fantasy|Horror"/>
    <x v="19"/>
    <s v="Jennifer's BodyÂ "/>
    <x v="1991"/>
    <n v="294"/>
    <s v="English"/>
    <s v="USA"/>
    <n v="16000000"/>
    <x v="0"/>
    <n v="5.0999999999999996"/>
    <n v="204793"/>
  </r>
  <r>
    <s v="Beeban Kidron"/>
    <n v="143"/>
    <n v="108"/>
    <n v="40203020"/>
    <s v="Comedy|Drama|Romance"/>
    <x v="95"/>
    <s v="Bridget Jones: The Edge of ReasonÂ "/>
    <x v="1992"/>
    <n v="259"/>
    <s v="English"/>
    <s v="UK"/>
    <n v="40000000"/>
    <x v="14"/>
    <n v="5.9"/>
    <n v="203020"/>
  </r>
  <r>
    <s v="Victor Nunez"/>
    <n v="11"/>
    <n v="114"/>
    <n v="1001437"/>
    <s v="Drama|Romance"/>
    <x v="932"/>
    <s v="Ruby in ParadiseÂ "/>
    <x v="1993"/>
    <n v="28"/>
    <s v="English"/>
    <s v="USA"/>
    <n v="800000"/>
    <x v="11"/>
    <n v="7.2"/>
    <n v="201437"/>
  </r>
  <r>
    <s v="David Mamet"/>
    <n v="97"/>
    <n v="110"/>
    <n v="10200000"/>
    <s v="Drama|Mystery|Thriller"/>
    <x v="634"/>
    <s v="The Spanish PrisonerÂ "/>
    <x v="1994"/>
    <n v="263"/>
    <s v="English"/>
    <s v="USA"/>
    <n v="10000000"/>
    <x v="2"/>
    <n v="7.3"/>
    <n v="200000"/>
  </r>
  <r>
    <s v="David Gordon Green"/>
    <n v="75"/>
    <n v="90"/>
    <n v="241816"/>
    <s v="Drama"/>
    <x v="933"/>
    <s v="George WashingtonÂ "/>
    <x v="1995"/>
    <n v="76"/>
    <s v="English"/>
    <s v="USA"/>
    <n v="42000"/>
    <x v="42"/>
    <n v="7.5"/>
    <n v="199816"/>
  </r>
  <r>
    <s v="Maurizio Benazzo"/>
    <n v="15"/>
    <n v="85"/>
    <n v="381225"/>
    <s v="Documentary"/>
    <x v="934"/>
    <s v="Short Cut to Nirvana: Kumbh MelaÂ "/>
    <x v="1996"/>
    <n v="13"/>
    <s v="English"/>
    <s v="USA"/>
    <n v="200000"/>
    <x v="14"/>
    <n v="7.2"/>
    <n v="181225"/>
  </r>
  <r>
    <s v="Jay Duplass"/>
    <n v="51"/>
    <n v="85"/>
    <n v="192467"/>
    <s v="Comedy|Drama|Romance"/>
    <x v="870"/>
    <s v="The Puffy ChairÂ "/>
    <x v="1997"/>
    <n v="71"/>
    <s v="English"/>
    <s v="USA"/>
    <n v="15000"/>
    <x v="18"/>
    <n v="6.6"/>
    <n v="177467"/>
  </r>
  <r>
    <s v="John Waters"/>
    <n v="73"/>
    <n v="108"/>
    <n v="180483"/>
    <s v="Comedy|Crime|Horror"/>
    <x v="935"/>
    <s v="Pink FlamingosÂ "/>
    <x v="1998"/>
    <n v="183"/>
    <s v="English"/>
    <s v="USA"/>
    <n v="10000"/>
    <x v="43"/>
    <n v="6.1"/>
    <n v="170483"/>
  </r>
  <r>
    <s v="Phillip Noyce"/>
    <n v="74"/>
    <n v="94"/>
    <n v="6165429"/>
    <s v="Adventure|Biography|Drama|History"/>
    <x v="936"/>
    <s v="Rabbit-Proof FenceÂ "/>
    <x v="1999"/>
    <n v="249"/>
    <s v="Aboriginal"/>
    <s v="Australia"/>
    <n v="6000000"/>
    <x v="19"/>
    <n v="7.5"/>
    <n v="165429"/>
  </r>
  <r>
    <s v="Jorge R. GutiÃ©rrez"/>
    <n v="156"/>
    <n v="95"/>
    <n v="50150619"/>
    <s v="Adventure|Animation|Comedy|Family|Fantasy|Romance"/>
    <x v="75"/>
    <s v="The Book of LifeÂ "/>
    <x v="2000"/>
    <n v="102"/>
    <s v="English"/>
    <s v="USA"/>
    <n v="50000000"/>
    <x v="12"/>
    <n v="7.3"/>
    <n v="150619"/>
  </r>
  <r>
    <s v="Olivier Assayas"/>
    <n v="81"/>
    <n v="110"/>
    <n v="136007"/>
    <s v="Drama|Music|Romance"/>
    <x v="937"/>
    <s v="CleanÂ "/>
    <x v="1120"/>
    <n v="39"/>
    <s v="French"/>
    <s v="France"/>
    <n v="4500"/>
    <x v="14"/>
    <n v="6.9"/>
    <n v="131507"/>
  </r>
  <r>
    <s v="Paul W.S. Anderson"/>
    <n v="253"/>
    <n v="97"/>
    <n v="60128566"/>
    <s v="Action|Adventure|Horror|Sci-Fi"/>
    <x v="575"/>
    <s v="Resident Evil: AfterlifeÂ "/>
    <x v="2001"/>
    <n v="410"/>
    <s v="English"/>
    <s v="Germany"/>
    <n v="60000000"/>
    <x v="21"/>
    <n v="5.9"/>
    <n v="128566"/>
  </r>
  <r>
    <s v="Vincenzo Natali"/>
    <n v="99"/>
    <n v="90"/>
    <n v="489220"/>
    <s v="Mystery|Sci-Fi|Thriller"/>
    <x v="938"/>
    <s v="CubeÂ "/>
    <x v="2002"/>
    <n v="696"/>
    <s v="English"/>
    <s v="Canada"/>
    <n v="365000"/>
    <x v="2"/>
    <n v="7.3"/>
    <n v="124220"/>
  </r>
  <r>
    <s v="Gary Trousdale"/>
    <n v="80"/>
    <n v="91"/>
    <n v="100117603"/>
    <s v="Animation|Drama|Family|Musical|Romance"/>
    <x v="39"/>
    <s v="The Hunchback of Notre DameÂ "/>
    <x v="2003"/>
    <n v="230"/>
    <s v="English"/>
    <s v="USA"/>
    <n v="100000000"/>
    <x v="22"/>
    <n v="6.9"/>
    <n v="117603"/>
  </r>
  <r>
    <s v="Enrique Begne"/>
    <n v="5"/>
    <n v="101"/>
    <n v="3105269"/>
    <s v="Action|Comedy"/>
    <x v="939"/>
    <s v="CompadresÂ "/>
    <x v="2004"/>
    <n v="8"/>
    <s v="English"/>
    <s v="Mexico"/>
    <n v="3000000"/>
    <x v="9"/>
    <n v="5"/>
    <n v="105269"/>
  </r>
  <r>
    <s v="Jacob Aaron Estes"/>
    <n v="126"/>
    <n v="90"/>
    <n v="603943"/>
    <s v="Crime|Drama"/>
    <x v="63"/>
    <s v="Mean CreekÂ "/>
    <x v="2005"/>
    <n v="154"/>
    <s v="English"/>
    <s v="USA"/>
    <n v="500000"/>
    <x v="14"/>
    <n v="7.3"/>
    <n v="103943"/>
  </r>
  <r>
    <s v="Mark L. Lester"/>
    <n v="45"/>
    <n v="114"/>
    <n v="15100000"/>
    <s v="Action|Horror|Sci-Fi|Thriller"/>
    <x v="591"/>
    <s v="FirestarterÂ "/>
    <x v="2006"/>
    <n v="96"/>
    <s v="English"/>
    <s v="USA"/>
    <n v="15000000"/>
    <x v="25"/>
    <n v="6"/>
    <n v="100000"/>
  </r>
  <r>
    <s v="Jon Gunn"/>
    <n v="43"/>
    <n v="90"/>
    <n v="85222"/>
    <s v="Documentary"/>
    <x v="940"/>
    <s v="My Date with DrewÂ "/>
    <x v="2007"/>
    <n v="84"/>
    <s v="English"/>
    <s v="USA"/>
    <n v="1100"/>
    <x v="14"/>
    <n v="6.6"/>
    <n v="84122"/>
  </r>
  <r>
    <s v="Brett Ratner"/>
    <n v="162"/>
    <n v="91"/>
    <n v="140080850"/>
    <s v="Action|Comedy|Crime|Thriller"/>
    <x v="941"/>
    <s v="Rush Hour 3Â "/>
    <x v="2008"/>
    <n v="221"/>
    <s v="English"/>
    <s v="USA"/>
    <n v="140000000"/>
    <x v="35"/>
    <n v="6.2"/>
    <n v="80850"/>
  </r>
  <r>
    <s v="Larry Blamire"/>
    <n v="88"/>
    <n v="90"/>
    <n v="110536"/>
    <s v="Comedy|Horror|Sci-Fi"/>
    <x v="942"/>
    <s v="The Lost Skeleton of CadavraÂ "/>
    <x v="2009"/>
    <n v="118"/>
    <s v="English"/>
    <s v="USA"/>
    <n v="40000"/>
    <x v="24"/>
    <n v="7"/>
    <n v="70536"/>
  </r>
  <r>
    <s v="Neill Dela Llana"/>
    <n v="35"/>
    <n v="80"/>
    <n v="70071"/>
    <s v="Thriller"/>
    <x v="943"/>
    <s v="CaviteÂ "/>
    <x v="2010"/>
    <n v="35"/>
    <s v="English"/>
    <s v="Philippines"/>
    <n v="7000"/>
    <x v="18"/>
    <n v="6.3"/>
    <n v="63071"/>
  </r>
  <r>
    <s v="Daryl Wein"/>
    <n v="22"/>
    <n v="88"/>
    <n v="76382"/>
    <s v="Romance"/>
    <x v="944"/>
    <s v="Breaking UpwardsÂ "/>
    <x v="2011"/>
    <n v="8"/>
    <s v="English"/>
    <s v="USA"/>
    <n v="15000"/>
    <x v="0"/>
    <n v="6.2"/>
    <n v="61382"/>
  </r>
  <r>
    <s v="David Slade"/>
    <n v="231"/>
    <n v="104"/>
    <n v="1007962"/>
    <s v="Crime|Drama|Thriller"/>
    <x v="945"/>
    <s v="Hard CandyÂ "/>
    <x v="2012"/>
    <n v="651"/>
    <s v="English"/>
    <s v="USA"/>
    <n v="950000"/>
    <x v="18"/>
    <n v="7.1"/>
    <n v="57962"/>
  </r>
  <r>
    <s v="Denis Villeneuve"/>
    <n v="226"/>
    <n v="139"/>
    <n v="6857096"/>
    <s v="Drama|Mystery|War"/>
    <x v="946"/>
    <s v="IncendiesÂ "/>
    <x v="2013"/>
    <n v="156"/>
    <s v="French"/>
    <s v="Canada"/>
    <n v="6800000"/>
    <x v="21"/>
    <n v="8.1999999999999993"/>
    <n v="57096"/>
  </r>
  <r>
    <s v="Craig Zobel"/>
    <n v="286"/>
    <n v="90"/>
    <n v="318622"/>
    <s v="Biography|Crime|Drama|Thriller"/>
    <x v="947"/>
    <s v="ComplianceÂ "/>
    <x v="2014"/>
    <n v="175"/>
    <s v="English"/>
    <s v="USA"/>
    <n v="270000"/>
    <x v="5"/>
    <n v="6.4"/>
    <n v="48622"/>
  </r>
  <r>
    <s v="Steven Shainberg"/>
    <n v="163"/>
    <n v="104"/>
    <n v="4046737"/>
    <s v="Comedy|Drama|Romance"/>
    <x v="948"/>
    <s v="SecretaryÂ "/>
    <x v="2015"/>
    <n v="390"/>
    <s v="English"/>
    <s v="USA"/>
    <n v="4000000"/>
    <x v="19"/>
    <n v="7.1"/>
    <n v="46737"/>
  </r>
  <r>
    <s v="Greg Harrison"/>
    <n v="43"/>
    <n v="78"/>
    <n v="191309"/>
    <s v="Drama|Mystery|Thriller"/>
    <x v="949"/>
    <s v="NovemberÂ "/>
    <x v="2016"/>
    <n v="64"/>
    <s v="English"/>
    <s v="USA"/>
    <n v="150000"/>
    <x v="14"/>
    <n v="5.5"/>
    <n v="41309"/>
  </r>
  <r>
    <s v="Ray Griggs"/>
    <n v="4"/>
    <n v="92"/>
    <n v="425899"/>
    <s v="Documentary"/>
    <x v="950"/>
    <s v="I Want Your MoneyÂ "/>
    <x v="2017"/>
    <n v="31"/>
    <s v="English"/>
    <s v="USA"/>
    <n v="400000"/>
    <x v="21"/>
    <n v="5.0999999999999996"/>
    <n v="25899"/>
  </r>
  <r>
    <s v="Justin Dillon"/>
    <n v="7"/>
    <n v="86"/>
    <n v="215185"/>
    <s v="Documentary|History|Music"/>
    <x v="951"/>
    <s v="Call + ResponseÂ "/>
    <x v="2018"/>
    <n v="2"/>
    <s v="English"/>
    <s v="USA"/>
    <n v="200000"/>
    <x v="8"/>
    <n v="7.5"/>
    <n v="15185"/>
  </r>
  <r>
    <s v="Duncan Jones"/>
    <n v="415"/>
    <n v="97"/>
    <n v="5009677"/>
    <s v="Drama|Mystery|Sci-Fi"/>
    <x v="110"/>
    <s v="MoonÂ "/>
    <x v="2019"/>
    <n v="485"/>
    <s v="English"/>
    <s v="UK"/>
    <n v="5000000"/>
    <x v="0"/>
    <n v="7.9"/>
    <n v="9677"/>
  </r>
  <r>
    <s v="Clint Eastwood"/>
    <n v="76"/>
    <n v="121"/>
    <n v="50007168"/>
    <s v="Action|Crime|Drama|Thriller"/>
    <x v="109"/>
    <s v="Absolute PowerÂ "/>
    <x v="2020"/>
    <n v="142"/>
    <s v="English"/>
    <s v="USA"/>
    <n v="50000000"/>
    <x v="2"/>
    <n v="6.7"/>
    <n v="7168"/>
  </r>
  <r>
    <s v="Todd Solondz"/>
    <n v="148"/>
    <n v="134"/>
    <n v="3000000"/>
    <s v="Comedy|Drama"/>
    <x v="71"/>
    <s v="HappinessÂ "/>
    <x v="2021"/>
    <n v="499"/>
    <s v="English"/>
    <s v="USA"/>
    <n v="3000000"/>
    <x v="40"/>
    <n v="7.8"/>
    <n v="0"/>
  </r>
  <r>
    <s v="Hunter Richards"/>
    <n v="34"/>
    <n v="92"/>
    <n v="12667"/>
    <s v="Drama|Romance"/>
    <x v="59"/>
    <s v="LondonÂ "/>
    <x v="2022"/>
    <n v="90"/>
    <s v="English"/>
    <s v="UK"/>
    <n v="14000"/>
    <x v="18"/>
    <n v="6.6"/>
    <n v="-1333"/>
  </r>
  <r>
    <s v="Michel Orion Scott"/>
    <n v="29"/>
    <n v="93"/>
    <n v="155984"/>
    <s v="Documentary"/>
    <x v="952"/>
    <s v="The Horse BoyÂ "/>
    <x v="2023"/>
    <n v="9"/>
    <s v="English"/>
    <s v="USA"/>
    <n v="160000"/>
    <x v="0"/>
    <n v="7.4"/>
    <n v="-4016"/>
  </r>
  <r>
    <s v="Edward Burns"/>
    <n v="14"/>
    <n v="95"/>
    <n v="4584"/>
    <s v="Comedy|Drama"/>
    <x v="953"/>
    <s v="NewlywedsÂ "/>
    <x v="2024"/>
    <n v="14"/>
    <s v="English"/>
    <s v="USA"/>
    <n v="9000"/>
    <x v="34"/>
    <n v="6.4"/>
    <n v="-4416"/>
  </r>
  <r>
    <s v="Martin McDonagh"/>
    <n v="401"/>
    <n v="110"/>
    <n v="14989761"/>
    <s v="Comedy|Crime"/>
    <x v="954"/>
    <s v="Seven PsychopathsÂ "/>
    <x v="2025"/>
    <n v="284"/>
    <s v="English"/>
    <s v="UK"/>
    <n v="15000000"/>
    <x v="5"/>
    <n v="7.2"/>
    <n v="-10239"/>
  </r>
  <r>
    <s v="John Cameron Mitchell"/>
    <n v="160"/>
    <n v="101"/>
    <n v="1984378"/>
    <s v="Comedy|Drama|Romance"/>
    <x v="955"/>
    <s v="ShortbusÂ "/>
    <x v="2026"/>
    <n v="206"/>
    <s v="English"/>
    <s v="USA"/>
    <n v="2000000"/>
    <x v="27"/>
    <n v="6.5"/>
    <n v="-15622"/>
  </r>
  <r>
    <s v="Marc Levin"/>
    <n v="16"/>
    <n v="100"/>
    <n v="982214"/>
    <s v="Drama"/>
    <x v="956"/>
    <s v="SlamÂ "/>
    <x v="2027"/>
    <n v="51"/>
    <s v="English"/>
    <s v="USA"/>
    <n v="1000000"/>
    <x v="40"/>
    <n v="7.2"/>
    <n v="-17786"/>
  </r>
  <r>
    <s v="James Bidgood"/>
    <n v="8"/>
    <n v="65"/>
    <n v="8231"/>
    <s v="Drama|Fantasy"/>
    <x v="957"/>
    <s v="Pink NarcissusÂ "/>
    <x v="2028"/>
    <n v="16"/>
    <s v="English"/>
    <s v="USA"/>
    <n v="27000"/>
    <x v="52"/>
    <n v="6.7"/>
    <n v="-18769"/>
  </r>
  <r>
    <s v="Brandon Trost"/>
    <n v="66"/>
    <n v="82"/>
    <n v="40557"/>
    <s v="Comedy"/>
    <x v="795"/>
    <s v="The FPÂ "/>
    <x v="2029"/>
    <n v="22"/>
    <s v="English"/>
    <s v="USA"/>
    <n v="60000"/>
    <x v="34"/>
    <n v="5.6"/>
    <n v="-19443"/>
  </r>
  <r>
    <s v="Jean-FranÃ§ois Richet"/>
    <n v="152"/>
    <n v="109"/>
    <n v="19976073"/>
    <s v="Action|Crime|Drama|Thriller"/>
    <x v="684"/>
    <s v="Assault on Precinct 13Â "/>
    <x v="2030"/>
    <n v="220"/>
    <s v="English"/>
    <s v="USA"/>
    <n v="20000000"/>
    <x v="18"/>
    <n v="6.3"/>
    <n v="-23927"/>
  </r>
  <r>
    <s v="Sherman Alexie"/>
    <n v="12"/>
    <n v="103"/>
    <n v="174682"/>
    <s v="Drama|Music"/>
    <x v="958"/>
    <s v="The Business of FancydancingÂ "/>
    <x v="2031"/>
    <n v="14"/>
    <s v="English"/>
    <s v="USA"/>
    <n v="200000"/>
    <x v="19"/>
    <n v="6.9"/>
    <n v="-25318"/>
  </r>
  <r>
    <s v="C. Jay Cox"/>
    <n v="35"/>
    <n v="107"/>
    <n v="819939"/>
    <s v="Comedy|Drama|Romance"/>
    <x v="103"/>
    <s v="Latter DaysÂ "/>
    <x v="2032"/>
    <n v="252"/>
    <s v="English"/>
    <s v="USA"/>
    <n v="850000"/>
    <x v="13"/>
    <n v="7.2"/>
    <n v="-30061"/>
  </r>
  <r>
    <s v="Emma-Kate Croghan"/>
    <n v="21"/>
    <n v="76"/>
    <n v="212285"/>
    <s v="Comedy|Romance"/>
    <x v="397"/>
    <s v="Love and Other CatastrophesÂ "/>
    <x v="2033"/>
    <n v="21"/>
    <s v="English"/>
    <s v="Australia"/>
    <n v="250000"/>
    <x v="22"/>
    <n v="6.4"/>
    <n v="-37715"/>
  </r>
  <r>
    <s v="Joe Swanberg"/>
    <n v="65"/>
    <n v="82"/>
    <n v="30084"/>
    <s v="Comedy|Drama"/>
    <x v="67"/>
    <s v="Happy ChristmasÂ "/>
    <x v="2034"/>
    <n v="23"/>
    <s v="English"/>
    <s v="USA"/>
    <n v="70000"/>
    <x v="12"/>
    <n v="5.6"/>
    <n v="-39916"/>
  </r>
  <r>
    <s v="Kelly Reichardt"/>
    <n v="88"/>
    <n v="76"/>
    <n v="255352"/>
    <s v="Drama"/>
    <x v="959"/>
    <s v="Old JoyÂ "/>
    <x v="2035"/>
    <n v="57"/>
    <s v="English"/>
    <s v="USA"/>
    <n v="300000"/>
    <x v="27"/>
    <n v="6.7"/>
    <n v="-44648"/>
  </r>
  <r>
    <s v="Richard Lester"/>
    <n v="105"/>
    <n v="87"/>
    <n v="515005"/>
    <s v="Comedy|Musical"/>
    <x v="960"/>
    <s v="A Hard Day's NightÂ "/>
    <x v="2036"/>
    <n v="219"/>
    <s v="English"/>
    <s v="UK"/>
    <n v="560000"/>
    <x v="48"/>
    <n v="7.7"/>
    <n v="-44995"/>
  </r>
  <r>
    <s v="Bill Plympton"/>
    <n v="19"/>
    <n v="75"/>
    <n v="203134"/>
    <s v="Animation|Comedy|Drama|Fantasy|Sci-Fi"/>
    <x v="961"/>
    <s v="I Married a Strange Person!Â "/>
    <x v="2037"/>
    <n v="21"/>
    <s v="English"/>
    <s v="USA"/>
    <n v="250000"/>
    <x v="2"/>
    <n v="7"/>
    <n v="-46866"/>
  </r>
  <r>
    <s v="Xavier Beauvois"/>
    <n v="195"/>
    <n v="122"/>
    <n v="3950029"/>
    <s v="Drama"/>
    <x v="962"/>
    <s v="Of Gods and MenÂ "/>
    <x v="2038"/>
    <n v="89"/>
    <s v="French"/>
    <s v="France"/>
    <n v="4000000"/>
    <x v="21"/>
    <n v="7.2"/>
    <n v="-49971"/>
  </r>
  <r>
    <s v="Ricky Gervais"/>
    <n v="192"/>
    <n v="100"/>
    <n v="18439082"/>
    <s v="Comedy|Fantasy|Romance"/>
    <x v="243"/>
    <s v="The Invention of LyingÂ "/>
    <x v="2039"/>
    <n v="287"/>
    <s v="English"/>
    <s v="USA"/>
    <n v="18500000"/>
    <x v="0"/>
    <n v="6.4"/>
    <n v="-60918"/>
  </r>
  <r>
    <s v="Andrew Dominik"/>
    <n v="414"/>
    <n v="97"/>
    <n v="14938570"/>
    <s v="Crime|Thriller"/>
    <x v="145"/>
    <s v="Killing Them SoftlyÂ "/>
    <x v="2040"/>
    <n v="369"/>
    <s v="English"/>
    <s v="USA"/>
    <n v="15000000"/>
    <x v="5"/>
    <n v="6.2"/>
    <n v="-61430"/>
  </r>
  <r>
    <s v="Hans Canosa"/>
    <n v="365"/>
    <n v="84"/>
    <n v="379122"/>
    <s v="Comedy|Drama|Romance"/>
    <x v="510"/>
    <s v="Conversations with Other WomenÂ "/>
    <x v="2041"/>
    <n v="54"/>
    <s v="English"/>
    <s v="UK"/>
    <n v="450000"/>
    <x v="18"/>
    <n v="7.1"/>
    <n v="-70878"/>
  </r>
  <r>
    <s v="Allison Anders"/>
    <n v="29"/>
    <n v="92"/>
    <n v="177840"/>
    <s v="Comedy|Music"/>
    <x v="963"/>
    <s v="Sugar TownÂ "/>
    <x v="2042"/>
    <n v="22"/>
    <s v="English"/>
    <s v="UK"/>
    <n v="250000"/>
    <x v="7"/>
    <n v="6.1"/>
    <n v="-72160"/>
  </r>
  <r>
    <s v="Clark Gregg"/>
    <n v="159"/>
    <n v="92"/>
    <n v="2926565"/>
    <s v="Comedy|Drama"/>
    <x v="204"/>
    <s v="ChokeÂ "/>
    <x v="1656"/>
    <n v="72"/>
    <s v="English"/>
    <s v="USA"/>
    <n v="3000000"/>
    <x v="8"/>
    <n v="6.5"/>
    <n v="-73435"/>
  </r>
  <r>
    <s v="Gavin Hood"/>
    <n v="152"/>
    <n v="94"/>
    <n v="2912363"/>
    <s v="Crime|Drama"/>
    <x v="964"/>
    <s v="TsotsiÂ "/>
    <x v="2043"/>
    <n v="177"/>
    <s v="Zulu"/>
    <s v="UK"/>
    <n v="3000000"/>
    <x v="18"/>
    <n v="7.3"/>
    <n v="-87637"/>
  </r>
  <r>
    <s v="Sue Corcoran"/>
    <n v="8"/>
    <n v="96"/>
    <n v="11798"/>
    <s v="Comedy|Fantasy|Horror|Musical"/>
    <x v="965"/>
    <s v="Gory Gory HallelujahÂ "/>
    <x v="2044"/>
    <n v="18"/>
    <s v="English"/>
    <s v="USA"/>
    <n v="100000"/>
    <x v="13"/>
    <n v="4.7"/>
    <n v="-88202"/>
  </r>
  <r>
    <s v="John Hillcoat"/>
    <n v="168"/>
    <n v="104"/>
    <n v="1900725"/>
    <s v="Crime|Drama|Western"/>
    <x v="966"/>
    <s v="The PropositionÂ "/>
    <x v="2045"/>
    <n v="232"/>
    <s v="English"/>
    <s v="Australia"/>
    <n v="2000000"/>
    <x v="18"/>
    <n v="7.4"/>
    <n v="-99275"/>
  </r>
  <r>
    <s v="Wes Craven"/>
    <n v="34"/>
    <n v="100"/>
    <n v="19900000"/>
    <s v="Comedy|Fantasy|Horror|Romance"/>
    <x v="295"/>
    <s v="Vampire in BrooklynÂ "/>
    <x v="2046"/>
    <n v="53"/>
    <s v="English"/>
    <s v="USA"/>
    <n v="20000000"/>
    <x v="37"/>
    <n v="4.5"/>
    <n v="-100000"/>
  </r>
  <r>
    <s v="Matt Piedmont"/>
    <n v="133"/>
    <n v="84"/>
    <n v="5895238"/>
    <s v="Comedy|Western"/>
    <x v="139"/>
    <s v="Casa de mi PadreÂ "/>
    <x v="2047"/>
    <n v="70"/>
    <s v="Spanish"/>
    <s v="USA"/>
    <n v="6000000"/>
    <x v="5"/>
    <n v="5.5"/>
    <n v="-104762"/>
  </r>
  <r>
    <s v="Tom Putnam"/>
    <n v="22"/>
    <n v="86"/>
    <n v="111300"/>
    <s v="Documentary"/>
    <x v="967"/>
    <s v="BurnÂ "/>
    <x v="2048"/>
    <n v="6"/>
    <s v="English"/>
    <s v="USA"/>
    <n v="225000"/>
    <x v="5"/>
    <n v="7.5"/>
    <n v="-113700"/>
  </r>
  <r>
    <s v="Ava DuVernay"/>
    <n v="37"/>
    <n v="97"/>
    <n v="78030"/>
    <s v="Drama"/>
    <x v="727"/>
    <s v="Middle of NowhereÂ "/>
    <x v="2049"/>
    <n v="10"/>
    <s v="English"/>
    <s v="USA"/>
    <n v="200000"/>
    <x v="5"/>
    <n v="6.5"/>
    <n v="-121970"/>
  </r>
  <r>
    <s v="Eric Valette"/>
    <n v="141"/>
    <n v="87"/>
    <n v="26876529"/>
    <s v="Horror|Mystery"/>
    <x v="968"/>
    <s v="One Missed CallÂ "/>
    <x v="2050"/>
    <n v="189"/>
    <s v="English"/>
    <s v="Japan"/>
    <n v="27000000"/>
    <x v="8"/>
    <n v="3.9"/>
    <n v="-123471"/>
  </r>
  <r>
    <s v="E.L. Katz"/>
    <n v="193"/>
    <n v="88"/>
    <n v="59379"/>
    <s v="Comedy|Crime|Drama|Horror|Thriller"/>
    <x v="969"/>
    <s v="Cheap ThrillsÂ "/>
    <x v="2051"/>
    <n v="52"/>
    <s v="English"/>
    <s v="USA"/>
    <n v="200000"/>
    <x v="10"/>
    <n v="6.8"/>
    <n v="-140621"/>
  </r>
  <r>
    <s v="Sara Newens"/>
    <n v="18"/>
    <n v="80"/>
    <n v="5858"/>
    <s v="Documentary"/>
    <x v="970"/>
    <s v="Top SpinÂ "/>
    <x v="2052"/>
    <n v="2"/>
    <s v="English"/>
    <s v="USA"/>
    <n v="150000"/>
    <x v="12"/>
    <n v="7.1"/>
    <n v="-144142"/>
  </r>
  <r>
    <s v="Dena Seidel"/>
    <n v="5"/>
    <n v="72"/>
    <n v="4914"/>
    <s v="Adventure|Documentary"/>
    <x v="971"/>
    <s v="Antarctic Edge: 70Â° SouthÂ "/>
    <x v="2053"/>
    <n v="2"/>
    <s v="English"/>
    <s v="USA"/>
    <n v="150000"/>
    <x v="1"/>
    <n v="7"/>
    <n v="-145086"/>
  </r>
  <r>
    <s v="Michael Roemer"/>
    <n v="24"/>
    <n v="95"/>
    <n v="12438"/>
    <s v="Drama|Romance"/>
    <x v="455"/>
    <s v="Nothing But a ManÂ "/>
    <x v="2054"/>
    <n v="26"/>
    <s v="English"/>
    <s v="USA"/>
    <n v="160000"/>
    <x v="48"/>
    <n v="8.1"/>
    <n v="-147562"/>
  </r>
  <r>
    <s v="Morgan J. Freeman"/>
    <n v="17"/>
    <n v="86"/>
    <n v="334041"/>
    <s v="Crime|Drama|Romance"/>
    <x v="972"/>
    <s v="Hurricane StreetsÂ "/>
    <x v="2055"/>
    <n v="21"/>
    <s v="English"/>
    <s v="USA"/>
    <n v="500000"/>
    <x v="2"/>
    <n v="6.5"/>
    <n v="-165959"/>
  </r>
  <r>
    <s v="Tom Hanks"/>
    <n v="75"/>
    <n v="149"/>
    <n v="25809813"/>
    <s v="Comedy|Drama|Music"/>
    <x v="17"/>
    <s v="That Thing You Do!Â "/>
    <x v="2056"/>
    <n v="212"/>
    <s v="English"/>
    <s v="USA"/>
    <n v="26000000"/>
    <x v="22"/>
    <n v="6.9"/>
    <n v="-190187"/>
  </r>
  <r>
    <s v="Eddie O'Flaherty"/>
    <n v="13"/>
    <n v="109"/>
    <n v="5199"/>
    <s v="Drama|Sport"/>
    <x v="973"/>
    <s v="Fighting Tommy RileyÂ "/>
    <x v="2057"/>
    <n v="23"/>
    <s v="English"/>
    <s v="USA"/>
    <n v="200000"/>
    <x v="14"/>
    <n v="6.6"/>
    <n v="-194801"/>
  </r>
  <r>
    <s v="Peter Berg"/>
    <n v="100"/>
    <n v="100"/>
    <n v="9801782"/>
    <s v="Comedy|Crime|Thriller"/>
    <x v="142"/>
    <s v="Very Bad ThingsÂ "/>
    <x v="2058"/>
    <n v="481"/>
    <s v="English"/>
    <s v="USA"/>
    <n v="10000000"/>
    <x v="40"/>
    <n v="6.3"/>
    <n v="-198218"/>
  </r>
  <r>
    <s v="Ricki Stern"/>
    <n v="11"/>
    <n v="106"/>
    <n v="1111"/>
    <s v="Crime|Documentary"/>
    <x v="974"/>
    <s v="The Trials of Darryl HuntÂ "/>
    <x v="2059"/>
    <n v="10"/>
    <s v="English"/>
    <s v="USA"/>
    <n v="200000"/>
    <x v="27"/>
    <n v="7.7"/>
    <n v="-198889"/>
  </r>
  <r>
    <s v="Paul Schrader"/>
    <n v="162"/>
    <n v="99"/>
    <n v="49494"/>
    <s v="Drama|Thriller"/>
    <x v="975"/>
    <s v="The CanyonsÂ "/>
    <x v="2060"/>
    <n v="87"/>
    <s v="English"/>
    <s v="USA"/>
    <n v="250000"/>
    <x v="10"/>
    <n v="3.9"/>
    <n v="-200506"/>
  </r>
  <r>
    <s v="Richard Dutcher"/>
    <n v="12"/>
    <n v="119"/>
    <n v="798341"/>
    <s v="Crime|Drama|Mystery"/>
    <x v="891"/>
    <s v="Brigham CityÂ "/>
    <x v="2061"/>
    <n v="63"/>
    <s v="English"/>
    <s v="USA"/>
    <n v="1000000"/>
    <x v="24"/>
    <n v="7.2"/>
    <n v="-201659"/>
  </r>
  <r>
    <s v="Eric Schaeffer"/>
    <n v="25"/>
    <n v="98"/>
    <n v="295468"/>
    <s v="Comedy|Romance"/>
    <x v="78"/>
    <s v="Never AgainÂ "/>
    <x v="2062"/>
    <n v="34"/>
    <s v="English"/>
    <s v="USA"/>
    <n v="500000"/>
    <x v="24"/>
    <n v="6"/>
    <n v="-204532"/>
  </r>
  <r>
    <s v="Henry Alex Rubin"/>
    <n v="110"/>
    <n v="88"/>
    <n v="1523883"/>
    <s v="Documentary|Sport"/>
    <x v="976"/>
    <s v="MurderballÂ "/>
    <x v="2063"/>
    <n v="70"/>
    <s v="English"/>
    <s v="USA"/>
    <n v="1750211"/>
    <x v="18"/>
    <n v="7.8"/>
    <n v="-226328"/>
  </r>
  <r>
    <s v="Hilary Brougher"/>
    <n v="8"/>
    <n v="81"/>
    <n v="18195"/>
    <s v="Sci-Fi"/>
    <x v="977"/>
    <s v="The Sticky Fingers of TimeÂ "/>
    <x v="2064"/>
    <n v="7"/>
    <s v="English"/>
    <s v="USA"/>
    <n v="250000"/>
    <x v="2"/>
    <n v="6.3"/>
    <n v="-231805"/>
  </r>
  <r>
    <s v="Nadine Labaki"/>
    <n v="109"/>
    <n v="95"/>
    <n v="1060591"/>
    <s v="Comedy|Drama|Romance"/>
    <x v="978"/>
    <s v="CaramelÂ "/>
    <x v="2065"/>
    <n v="66"/>
    <s v="Arabic"/>
    <s v="France"/>
    <n v="1300000"/>
    <x v="35"/>
    <n v="7.2"/>
    <n v="-239409"/>
  </r>
  <r>
    <s v="Neema Barnette"/>
    <n v="11"/>
    <n v="91"/>
    <n v="243347"/>
    <s v="Crime|Drama|Thriller"/>
    <x v="979"/>
    <s v="Civil BrandÂ "/>
    <x v="2066"/>
    <n v="24"/>
    <s v="English"/>
    <s v="USA"/>
    <n v="500000"/>
    <x v="19"/>
    <n v="5.3"/>
    <n v="-256653"/>
  </r>
  <r>
    <s v="Jesse Peretz"/>
    <n v="16"/>
    <n v="94"/>
    <n v="40542"/>
    <s v="Drama|Romance"/>
    <x v="980"/>
    <s v="First Love, Last RitesÂ "/>
    <x v="2067"/>
    <n v="16"/>
    <s v="English"/>
    <s v="USA"/>
    <n v="300000"/>
    <x v="2"/>
    <n v="5.5"/>
    <n v="-259458"/>
  </r>
  <r>
    <s v="Gareth Edwards"/>
    <n v="344"/>
    <n v="94"/>
    <n v="237301"/>
    <s v="Drama|Sci-Fi|Thriller"/>
    <x v="593"/>
    <s v="MonstersÂ "/>
    <x v="2068"/>
    <n v="451"/>
    <s v="English"/>
    <s v="UK"/>
    <n v="500000"/>
    <x v="21"/>
    <n v="6.4"/>
    <n v="-262699"/>
  </r>
  <r>
    <s v="Lucio Fulci"/>
    <n v="203"/>
    <n v="82"/>
    <n v="126387"/>
    <s v="Horror"/>
    <x v="981"/>
    <s v="The BeyondÂ "/>
    <x v="2069"/>
    <n v="253"/>
    <s v="Italian"/>
    <s v="Italy"/>
    <n v="400000"/>
    <x v="23"/>
    <n v="6.9"/>
    <n v="-273613"/>
  </r>
  <r>
    <s v="FabiÃ¡n Bielinsky"/>
    <n v="94"/>
    <n v="114"/>
    <n v="1221261"/>
    <s v="Crime|Drama|Thriller"/>
    <x v="560"/>
    <s v="Nine QueensÂ "/>
    <x v="2070"/>
    <n v="125"/>
    <s v="Spanish"/>
    <s v="Argentina"/>
    <n v="1500000"/>
    <x v="42"/>
    <n v="7.9"/>
    <n v="-278739"/>
  </r>
  <r>
    <s v="Bruce Dellis"/>
    <n v="10"/>
    <n v="95"/>
    <n v="2468"/>
    <s v="Thriller"/>
    <x v="982"/>
    <s v="Locker 13Â "/>
    <x v="2071"/>
    <n v="5"/>
    <s v="English"/>
    <s v="USA"/>
    <n v="300000"/>
    <x v="12"/>
    <n v="4.8"/>
    <n v="-297532"/>
  </r>
  <r>
    <s v="Michael Polish"/>
    <n v="12"/>
    <n v="121"/>
    <n v="4700361"/>
    <s v="Drama"/>
    <x v="763"/>
    <s v="90 Minutes in HeavenÂ "/>
    <x v="2072"/>
    <n v="29"/>
    <s v="English"/>
    <s v="USA"/>
    <n v="5000000"/>
    <x v="1"/>
    <n v="4.5999999999999996"/>
    <n v="-299639"/>
  </r>
  <r>
    <s v="Woody Allen"/>
    <n v="275"/>
    <n v="112"/>
    <n v="16684352"/>
    <s v="Comedy|Romance"/>
    <x v="983"/>
    <s v="To Rome with LoveÂ "/>
    <x v="2073"/>
    <n v="163"/>
    <s v="English"/>
    <s v="USA"/>
    <n v="17000000"/>
    <x v="5"/>
    <n v="6.3"/>
    <n v="-315648"/>
  </r>
  <r>
    <s v="Julian Schnabel"/>
    <n v="42"/>
    <n v="108"/>
    <n v="2961991"/>
    <s v="Biography|Drama"/>
    <x v="361"/>
    <s v="BasquiatÂ "/>
    <x v="2074"/>
    <n v="78"/>
    <s v="English"/>
    <s v="USA"/>
    <n v="3300000"/>
    <x v="22"/>
    <n v="6.9"/>
    <n v="-338009"/>
  </r>
  <r>
    <s v="Mike Binder"/>
    <n v="154"/>
    <n v="124"/>
    <n v="19661987"/>
    <s v="Drama"/>
    <x v="76"/>
    <s v="Reign Over MeÂ "/>
    <x v="258"/>
    <n v="231"/>
    <s v="English"/>
    <s v="USA"/>
    <n v="20000000"/>
    <x v="35"/>
    <n v="7.5"/>
    <n v="-338013"/>
  </r>
  <r>
    <s v="Steve Buscemi"/>
    <n v="81"/>
    <n v="91"/>
    <n v="154077"/>
    <s v="Comedy|Drama"/>
    <x v="924"/>
    <s v="Lonesome JimÂ "/>
    <x v="2075"/>
    <n v="53"/>
    <s v="English"/>
    <s v="USA"/>
    <n v="500000"/>
    <x v="18"/>
    <n v="6.6"/>
    <n v="-345923"/>
  </r>
  <r>
    <s v="Molly Bernstein"/>
    <n v="39"/>
    <n v="88"/>
    <n v="151389"/>
    <s v="Documentary"/>
    <x v="984"/>
    <s v="Deceptive Practice: The Mysteries and Mentors of Ricky JayÂ "/>
    <x v="2076"/>
    <n v="7"/>
    <s v="English"/>
    <s v="USA"/>
    <n v="500000"/>
    <x v="5"/>
    <n v="7.1"/>
    <n v="-348611"/>
  </r>
  <r>
    <s v="Lucky McKee"/>
    <n v="114"/>
    <n v="93"/>
    <n v="145540"/>
    <s v="Drama|Horror"/>
    <x v="985"/>
    <s v="MayÂ "/>
    <x v="2077"/>
    <n v="277"/>
    <s v="English"/>
    <s v="USA"/>
    <n v="500000"/>
    <x v="19"/>
    <n v="6.7"/>
    <n v="-354460"/>
  </r>
  <r>
    <s v="Spike Lee"/>
    <n v="25"/>
    <n v="115"/>
    <n v="13640000"/>
    <s v="Comedy|Drama"/>
    <x v="192"/>
    <s v="CrooklynÂ "/>
    <x v="2078"/>
    <n v="39"/>
    <s v="English"/>
    <s v="USA"/>
    <n v="14000000"/>
    <x v="6"/>
    <n v="6.9"/>
    <n v="-360000"/>
  </r>
  <r>
    <s v="Marius A. Markevicius"/>
    <n v="26"/>
    <n v="89"/>
    <n v="133778"/>
    <s v="Documentary|Sport"/>
    <x v="986"/>
    <s v="The Other Dream TeamÂ "/>
    <x v="2079"/>
    <n v="9"/>
    <s v="English"/>
    <s v="USA"/>
    <n v="500000"/>
    <x v="5"/>
    <n v="8.4"/>
    <n v="-366222"/>
  </r>
  <r>
    <s v="Khalid Mohamed"/>
    <n v="1"/>
    <n v="167"/>
    <n v="610991"/>
    <s v="Drama|Romance"/>
    <x v="987"/>
    <s v="FizaÂ "/>
    <x v="2080"/>
    <n v="19"/>
    <s v="Hindi"/>
    <s v="India"/>
    <n v="1000000"/>
    <x v="42"/>
    <n v="6.2"/>
    <n v="-389009"/>
  </r>
  <r>
    <s v="Gurinder Chadha"/>
    <n v="119"/>
    <n v="122"/>
    <n v="6601079"/>
    <s v="Comedy|Drama|Musical|Romance"/>
    <x v="886"/>
    <s v="Bride &amp; PrejudiceÂ "/>
    <x v="2081"/>
    <n v="276"/>
    <s v="English"/>
    <s v="UK"/>
    <n v="7000000"/>
    <x v="14"/>
    <n v="6.2"/>
    <n v="-398921"/>
  </r>
  <r>
    <s v="Quentin Dupieux"/>
    <n v="230"/>
    <n v="82"/>
    <n v="98017"/>
    <s v="Comedy|Fantasy|Horror"/>
    <x v="988"/>
    <s v="RubberÂ "/>
    <x v="2082"/>
    <n v="170"/>
    <s v="English"/>
    <s v="France"/>
    <n v="500000"/>
    <x v="21"/>
    <n v="5.8"/>
    <n v="-401983"/>
  </r>
  <r>
    <s v="Charles Herman-Wurmfeld"/>
    <n v="73"/>
    <n v="88"/>
    <n v="442638"/>
    <s v="Comedy|Romance|Sport"/>
    <x v="989"/>
    <s v="The HammerÂ "/>
    <x v="2083"/>
    <n v="23"/>
    <s v="English"/>
    <s v="USA"/>
    <n v="850000"/>
    <x v="35"/>
    <n v="7.3"/>
    <n v="-407362"/>
  </r>
  <r>
    <s v="Mor Loushy"/>
    <n v="23"/>
    <n v="84"/>
    <n v="34151"/>
    <s v="Documentary|History"/>
    <x v="990"/>
    <s v="Censored VoicesÂ "/>
    <x v="2084"/>
    <n v="3"/>
    <s v="Hebrew"/>
    <s v="Israel"/>
    <n v="450000"/>
    <x v="1"/>
    <n v="7.2"/>
    <n v="-415849"/>
  </r>
  <r>
    <s v="Trey Parker"/>
    <n v="59"/>
    <n v="92"/>
    <n v="582024"/>
    <s v="Comedy|Sci-Fi"/>
    <x v="991"/>
    <s v="OrgazmoÂ "/>
    <x v="2085"/>
    <n v="168"/>
    <s v="English"/>
    <s v="USA"/>
    <n v="1000000"/>
    <x v="2"/>
    <n v="6.2"/>
    <n v="-417976"/>
  </r>
  <r>
    <s v="Frank Oz"/>
    <n v="168"/>
    <n v="87"/>
    <n v="8579684"/>
    <s v="Comedy"/>
    <x v="78"/>
    <s v="Death at a FuneralÂ "/>
    <x v="2086"/>
    <n v="199"/>
    <s v="English"/>
    <s v="USA"/>
    <n v="9000000"/>
    <x v="35"/>
    <n v="7.4"/>
    <n v="-420316"/>
  </r>
  <r>
    <s v="Frank Oz"/>
    <n v="168"/>
    <n v="87"/>
    <n v="8579684"/>
    <s v="Comedy"/>
    <x v="78"/>
    <s v="Death at a FuneralÂ "/>
    <x v="2086"/>
    <n v="199"/>
    <s v="English"/>
    <s v="USA"/>
    <n v="9000000"/>
    <x v="35"/>
    <n v="7.4"/>
    <n v="-420316"/>
  </r>
  <r>
    <s v="Jon Gunn"/>
    <n v="15"/>
    <n v="106"/>
    <n v="171988"/>
    <s v="Action|Crime|Drama"/>
    <x v="992"/>
    <s v="Mercy StreetsÂ "/>
    <x v="2087"/>
    <n v="16"/>
    <s v="English"/>
    <s v="USA"/>
    <n v="600000"/>
    <x v="42"/>
    <n v="5.6"/>
    <n v="-428012"/>
  </r>
  <r>
    <s v="Darren Stein"/>
    <n v="49"/>
    <n v="87"/>
    <n v="3071947"/>
    <s v="Comedy|Crime|Thriller"/>
    <x v="309"/>
    <s v="JawbreakerÂ "/>
    <x v="2088"/>
    <n v="183"/>
    <s v="English"/>
    <s v="USA"/>
    <n v="3500000"/>
    <x v="7"/>
    <n v="5.4"/>
    <n v="-428053"/>
  </r>
  <r>
    <s v="Justin Lin"/>
    <n v="35"/>
    <n v="84"/>
    <n v="52850"/>
    <s v="Comedy"/>
    <x v="993"/>
    <s v="Finishing the Game: The Search for a New Bruce LeeÂ "/>
    <x v="2089"/>
    <n v="12"/>
    <s v="English"/>
    <s v="USA"/>
    <n v="500000"/>
    <x v="35"/>
    <n v="6.2"/>
    <n v="-447150"/>
  </r>
  <r>
    <s v="Nick Tomnay"/>
    <n v="112"/>
    <n v="93"/>
    <n v="48430"/>
    <s v="Comedy|Crime|Thriller"/>
    <x v="994"/>
    <s v="The Perfect HostÂ "/>
    <x v="2090"/>
    <n v="73"/>
    <s v="English"/>
    <s v="USA"/>
    <n v="500000"/>
    <x v="21"/>
    <n v="6.8"/>
    <n v="-451570"/>
  </r>
  <r>
    <s v="Carl Franklin"/>
    <n v="114"/>
    <n v="115"/>
    <n v="41543207"/>
    <s v="Crime|Drama|Mystery|Thriller"/>
    <x v="37"/>
    <s v="High CrimesÂ "/>
    <x v="2091"/>
    <n v="175"/>
    <s v="English"/>
    <s v="USA"/>
    <n v="42000000"/>
    <x v="19"/>
    <n v="6.3"/>
    <n v="-456793"/>
  </r>
  <r>
    <s v="Martin Scorsese"/>
    <n v="112"/>
    <n v="112"/>
    <n v="32645"/>
    <s v="Crime|Drama|Romance|Thriller"/>
    <x v="34"/>
    <s v="Mean StreetsÂ "/>
    <x v="1338"/>
    <n v="223"/>
    <s v="English"/>
    <s v="USA"/>
    <n v="500000"/>
    <x v="28"/>
    <n v="7.4"/>
    <n v="-467355"/>
  </r>
  <r>
    <s v="C. Jay Cox"/>
    <n v="9"/>
    <n v="100"/>
    <n v="31937"/>
    <s v="Comedy|Romance"/>
    <x v="995"/>
    <s v="Kiss the BrideÂ "/>
    <x v="2092"/>
    <n v="10"/>
    <s v="English"/>
    <s v="USA"/>
    <n v="500000"/>
    <x v="35"/>
    <n v="5.7"/>
    <n v="-468063"/>
  </r>
  <r>
    <s v="Peter Landesman"/>
    <n v="219"/>
    <n v="123"/>
    <n v="34531832"/>
    <s v="Biography|Drama|Sport"/>
    <x v="27"/>
    <s v="ConcussionÂ "/>
    <x v="2093"/>
    <n v="138"/>
    <s v="English"/>
    <s v="UK"/>
    <n v="35000000"/>
    <x v="1"/>
    <n v="7.1"/>
    <n v="-468168"/>
  </r>
  <r>
    <s v="Ben Wheatley"/>
    <n v="255"/>
    <n v="95"/>
    <n v="26297"/>
    <s v="Crime|Horror|Thriller"/>
    <x v="509"/>
    <s v="Kill ListÂ "/>
    <x v="2094"/>
    <n v="209"/>
    <s v="English"/>
    <s v="UK"/>
    <n v="500000"/>
    <x v="34"/>
    <n v="6.3"/>
    <n v="-473703"/>
  </r>
  <r>
    <s v="Lloyd Kaufman"/>
    <n v="88"/>
    <n v="103"/>
    <n v="23000"/>
    <s v="Comedy|Horror|Musical"/>
    <x v="996"/>
    <s v="Poultrygeist: Night of the Chicken DeadÂ "/>
    <x v="2095"/>
    <n v="58"/>
    <s v="English"/>
    <s v="USA"/>
    <n v="500000"/>
    <x v="27"/>
    <n v="6.2"/>
    <n v="-477000"/>
  </r>
  <r>
    <s v="Catherine Gund"/>
    <n v="10"/>
    <n v="82"/>
    <n v="21199"/>
    <s v="Action|Biography|Documentary|Sport"/>
    <x v="997"/>
    <s v="Born to Fly: Elizabeth Streb vs. GravityÂ "/>
    <x v="2096"/>
    <n v="10"/>
    <s v="English"/>
    <s v="USA"/>
    <n v="500000"/>
    <x v="12"/>
    <n v="6.8"/>
    <n v="-478801"/>
  </r>
  <r>
    <s v="Michael Polish"/>
    <n v="60"/>
    <n v="103"/>
    <n v="1420578"/>
    <s v="Drama|Fantasy"/>
    <x v="998"/>
    <s v="NorthforkÂ "/>
    <x v="2097"/>
    <n v="122"/>
    <s v="English"/>
    <s v="USA"/>
    <n v="1900000"/>
    <x v="13"/>
    <n v="6.4"/>
    <n v="-479422"/>
  </r>
  <r>
    <s v="Alex Smith"/>
    <n v="17"/>
    <n v="112"/>
    <n v="13134"/>
    <s v="Drama|Sport"/>
    <x v="165"/>
    <s v="The Slaughter RuleÂ "/>
    <x v="2098"/>
    <n v="32"/>
    <s v="English"/>
    <s v="USA"/>
    <n v="500000"/>
    <x v="19"/>
    <n v="6.1"/>
    <n v="-486866"/>
  </r>
  <r>
    <s v="Sol Tryon"/>
    <n v="28"/>
    <n v="91"/>
    <n v="12055"/>
    <s v="Comedy"/>
    <x v="999"/>
    <s v="The Living WakeÂ "/>
    <x v="2099"/>
    <n v="10"/>
    <s v="English"/>
    <s v="USA"/>
    <n v="500000"/>
    <x v="35"/>
    <n v="6.5"/>
    <n v="-487945"/>
  </r>
  <r>
    <s v="Anne Fletcher"/>
    <n v="155"/>
    <n v="87"/>
    <n v="34507079"/>
    <s v="Action|Comedy|Crime"/>
    <x v="999"/>
    <s v="Hot PursuitÂ "/>
    <x v="2100"/>
    <n v="118"/>
    <s v="English"/>
    <s v="USA"/>
    <n v="35000000"/>
    <x v="1"/>
    <n v="5.0999999999999996"/>
    <n v="-492921"/>
  </r>
  <r>
    <s v="Alex Craig Mann"/>
    <n v="29"/>
    <n v="87"/>
    <n v="1332"/>
    <s v="Comedy|Horror"/>
    <x v="638"/>
    <s v="Detention of the DeadÂ "/>
    <x v="2101"/>
    <n v="20"/>
    <s v="English"/>
    <s v="USA"/>
    <n v="500000"/>
    <x v="5"/>
    <n v="4.5999999999999996"/>
    <n v="-498668"/>
  </r>
  <r>
    <s v="Josef Rusnak"/>
    <n v="111"/>
    <n v="100"/>
    <n v="15500000"/>
    <s v="Mystery|Sci-Fi|Thriller"/>
    <x v="1000"/>
    <s v="The Thirteenth FloorÂ "/>
    <x v="2102"/>
    <n v="302"/>
    <s v="English"/>
    <s v="Germany"/>
    <n v="16000000"/>
    <x v="7"/>
    <n v="7"/>
    <n v="-500000"/>
  </r>
  <r>
    <s v="David Cronenberg"/>
    <n v="441"/>
    <n v="96"/>
    <n v="31493782"/>
    <s v="Crime|Drama|Thriller"/>
    <x v="715"/>
    <s v="A History of ViolenceÂ "/>
    <x v="2103"/>
    <n v="1125"/>
    <s v="English"/>
    <s v="USA"/>
    <n v="32000000"/>
    <x v="18"/>
    <n v="7.5"/>
    <n v="-506218"/>
  </r>
  <r>
    <s v="Joshua Oppenheimer"/>
    <n v="248"/>
    <n v="96"/>
    <n v="484221"/>
    <s v="Biography|Crime|Documentary|History"/>
    <x v="1001"/>
    <s v="The Act of KillingÂ "/>
    <x v="2104"/>
    <n v="107"/>
    <s v="Indonesian"/>
    <s v="UK"/>
    <n v="1000000"/>
    <x v="5"/>
    <n v="8.1999999999999993"/>
    <n v="-515779"/>
  </r>
  <r>
    <s v="Jamie Babbit"/>
    <n v="65"/>
    <n v="91"/>
    <n v="381186"/>
    <s v="Drama|Thriller"/>
    <x v="1002"/>
    <s v="The QuietÂ "/>
    <x v="2105"/>
    <n v="90"/>
    <s v="English"/>
    <s v="USA"/>
    <n v="900000"/>
    <x v="18"/>
    <n v="6.4"/>
    <n v="-518814"/>
  </r>
  <r>
    <s v="Marielle Heller"/>
    <n v="168"/>
    <n v="102"/>
    <n v="1477002"/>
    <s v="Drama|Romance"/>
    <x v="1003"/>
    <s v="The Diary of a Teenage GirlÂ "/>
    <x v="2106"/>
    <n v="72"/>
    <s v="English"/>
    <s v="USA"/>
    <n v="2000000"/>
    <x v="1"/>
    <n v="6.9"/>
    <n v="-522998"/>
  </r>
  <r>
    <s v="FranÃ§ois Girard"/>
    <n v="94"/>
    <n v="130"/>
    <n v="9473382"/>
    <s v="Drama|Music|Mystery|Romance"/>
    <x v="1004"/>
    <s v="The Red ViolinÂ "/>
    <x v="2107"/>
    <n v="247"/>
    <s v="French"/>
    <s v="Canada"/>
    <n v="10000000"/>
    <x v="40"/>
    <n v="7.7"/>
    <n v="-526618"/>
  </r>
  <r>
    <s v="Oliver Stone"/>
    <n v="40"/>
    <n v="110"/>
    <n v="3468572"/>
    <s v="Drama"/>
    <x v="461"/>
    <s v="Talk RadioÂ "/>
    <x v="2108"/>
    <n v="78"/>
    <s v="English"/>
    <s v="USA"/>
    <n v="4000000"/>
    <x v="41"/>
    <n v="7.3"/>
    <n v="-531428"/>
  </r>
  <r>
    <s v="Finn Taylor"/>
    <n v="28"/>
    <n v="97"/>
    <n v="464655"/>
    <s v="Comedy|Drama"/>
    <x v="161"/>
    <s v="Dream with the FishesÂ "/>
    <x v="2109"/>
    <n v="29"/>
    <s v="English"/>
    <s v="USA"/>
    <n v="1000000"/>
    <x v="2"/>
    <n v="7"/>
    <n v="-535345"/>
  </r>
  <r>
    <s v="Karen Moncrieff"/>
    <n v="44"/>
    <n v="88"/>
    <n v="464126"/>
    <s v="Drama"/>
    <x v="1005"/>
    <s v="Blue CarÂ "/>
    <x v="2110"/>
    <n v="68"/>
    <s v="English"/>
    <s v="USA"/>
    <n v="1000000"/>
    <x v="19"/>
    <n v="6.7"/>
    <n v="-535874"/>
  </r>
  <r>
    <s v="Shane Dawson"/>
    <n v="6"/>
    <n v="93"/>
    <n v="35688"/>
    <s v="Comedy"/>
    <x v="1006"/>
    <s v="Not CoolÂ "/>
    <x v="2111"/>
    <n v="72"/>
    <s v="English"/>
    <s v="USA"/>
    <n v="600000"/>
    <x v="12"/>
    <n v="5.0999999999999996"/>
    <n v="-564312"/>
  </r>
  <r>
    <s v="Charles Ferguson"/>
    <n v="79"/>
    <n v="102"/>
    <n v="1430185"/>
    <s v="Documentary|War"/>
    <x v="1007"/>
    <s v="No End in SightÂ "/>
    <x v="2112"/>
    <n v="55"/>
    <s v="English"/>
    <s v="USA"/>
    <n v="2000000"/>
    <x v="35"/>
    <n v="8.3000000000000007"/>
    <n v="-569815"/>
  </r>
  <r>
    <s v="JosÃ© Luis Valenzuela"/>
    <n v="13"/>
    <n v="100"/>
    <n v="428535"/>
    <s v="Comedy|Romance"/>
    <x v="1008"/>
    <s v="LuminariasÂ "/>
    <x v="2113"/>
    <n v="32"/>
    <s v="English"/>
    <s v="USA"/>
    <n v="1000000"/>
    <x v="42"/>
    <n v="3.6"/>
    <n v="-571465"/>
  </r>
  <r>
    <s v="Nick Gomez"/>
    <n v="84"/>
    <n v="96"/>
    <n v="15427192"/>
    <s v="Comedy|Crime|Mystery"/>
    <x v="139"/>
    <s v="Drowning MonaÂ "/>
    <x v="2114"/>
    <n v="148"/>
    <s v="English"/>
    <s v="USA"/>
    <n v="16000000"/>
    <x v="42"/>
    <n v="5.6"/>
    <n v="-572808"/>
  </r>
  <r>
    <s v="Gene Teigland"/>
    <m/>
    <n v="103"/>
    <n v="23616"/>
    <s v="Mystery|Thriller"/>
    <x v="1009"/>
    <s v="Arnolds ParkÂ "/>
    <x v="2115"/>
    <n v="4"/>
    <s v="English"/>
    <s v="USA"/>
    <n v="600000"/>
    <x v="35"/>
    <n v="5.6"/>
    <n v="-576384"/>
  </r>
  <r>
    <s v="Scott Ziehl"/>
    <n v="18"/>
    <n v="90"/>
    <n v="13493"/>
    <s v="Drama"/>
    <x v="571"/>
    <s v="Broken VesselsÂ "/>
    <x v="2116"/>
    <n v="19"/>
    <s v="English"/>
    <s v="USA"/>
    <n v="600000"/>
    <x v="40"/>
    <n v="6.6"/>
    <n v="-586507"/>
  </r>
  <r>
    <s v="Sally Potter"/>
    <n v="76"/>
    <n v="100"/>
    <n v="396035"/>
    <s v="Drama|Romance"/>
    <x v="1010"/>
    <s v="YesÂ "/>
    <x v="2117"/>
    <n v="48"/>
    <s v="English"/>
    <s v="UK"/>
    <n v="1000000"/>
    <x v="14"/>
    <n v="6.9"/>
    <n v="-603965"/>
  </r>
  <r>
    <s v="Steve Buscemi"/>
    <n v="43"/>
    <n v="95"/>
    <n v="695229"/>
    <s v="Comedy|Drama"/>
    <x v="48"/>
    <s v="Trees LoungeÂ "/>
    <x v="2118"/>
    <n v="65"/>
    <s v="English"/>
    <s v="USA"/>
    <n v="1300000"/>
    <x v="22"/>
    <n v="7.2"/>
    <n v="-604771"/>
  </r>
  <r>
    <s v="Steve Taylor"/>
    <n v="38"/>
    <n v="108"/>
    <n v="594904"/>
    <s v="Comedy|Drama"/>
    <x v="1011"/>
    <s v="Blue Like JazzÂ "/>
    <x v="2119"/>
    <n v="89"/>
    <s v="English"/>
    <s v="USA"/>
    <n v="1200000"/>
    <x v="5"/>
    <n v="6"/>
    <n v="-605096"/>
  </r>
  <r>
    <s v="Ron Clements"/>
    <n v="228"/>
    <n v="97"/>
    <n v="104374107"/>
    <s v="Animation|Family|Fantasy|Musical|Romance"/>
    <x v="188"/>
    <s v="The Princess and the FrogÂ "/>
    <x v="2120"/>
    <n v="214"/>
    <s v="English"/>
    <s v="USA"/>
    <n v="105000000"/>
    <x v="0"/>
    <n v="7.1"/>
    <n v="-625893"/>
  </r>
  <r>
    <s v="Jim Mickle"/>
    <n v="215"/>
    <n v="98"/>
    <n v="18469"/>
    <s v="Drama|Horror|Sci-Fi"/>
    <x v="1012"/>
    <s v="Stake LandÂ "/>
    <x v="2121"/>
    <n v="141"/>
    <s v="English"/>
    <s v="USA"/>
    <n v="650000"/>
    <x v="21"/>
    <n v="6.5"/>
    <n v="-631531"/>
  </r>
  <r>
    <s v="Scott Derrickson"/>
    <n v="276"/>
    <n v="104"/>
    <n v="79363785"/>
    <s v="Drama|Sci-Fi|Thriller"/>
    <x v="124"/>
    <s v="The Day the Earth Stood StillÂ "/>
    <x v="2122"/>
    <n v="698"/>
    <s v="English"/>
    <s v="USA"/>
    <n v="80000000"/>
    <x v="8"/>
    <n v="5.5"/>
    <n v="-636215"/>
  </r>
  <r>
    <s v="Scott Derrickson"/>
    <n v="276"/>
    <n v="104"/>
    <n v="79363785"/>
    <s v="Drama|Sci-Fi|Thriller"/>
    <x v="124"/>
    <s v="The Day the Earth Stood StillÂ "/>
    <x v="2123"/>
    <n v="698"/>
    <s v="English"/>
    <s v="USA"/>
    <n v="80000000"/>
    <x v="8"/>
    <n v="5.5"/>
    <n v="-636215"/>
  </r>
  <r>
    <s v="John Michael McDonagh"/>
    <n v="261"/>
    <n v="96"/>
    <n v="5359774"/>
    <s v="Comedy|Crime|Thriller"/>
    <x v="293"/>
    <s v="The GuardÂ "/>
    <x v="2124"/>
    <n v="131"/>
    <s v="English"/>
    <s v="Ireland"/>
    <n v="6000000"/>
    <x v="34"/>
    <n v="7.3"/>
    <n v="-640226"/>
  </r>
  <r>
    <s v="David Nixon"/>
    <n v="19"/>
    <n v="110"/>
    <n v="2848578"/>
    <s v="Drama|Family"/>
    <x v="1013"/>
    <s v="Letters to GodÂ "/>
    <x v="2125"/>
    <n v="65"/>
    <s v="English"/>
    <s v="USA"/>
    <n v="3500000"/>
    <x v="21"/>
    <n v="6.3"/>
    <n v="-651422"/>
  </r>
  <r>
    <s v="Rod Lurie"/>
    <n v="29"/>
    <n v="104"/>
    <n v="144583"/>
    <s v="Drama|Thriller"/>
    <x v="939"/>
    <s v="DeterrenceÂ "/>
    <x v="2126"/>
    <n v="79"/>
    <s v="English"/>
    <s v="France"/>
    <n v="800000"/>
    <x v="7"/>
    <n v="6.5"/>
    <n v="-655417"/>
  </r>
  <r>
    <s v="Ti West"/>
    <n v="292"/>
    <n v="101"/>
    <n v="77501"/>
    <s v="Horror"/>
    <x v="919"/>
    <s v="The InnkeepersÂ "/>
    <x v="2127"/>
    <n v="247"/>
    <s v="English"/>
    <s v="USA"/>
    <n v="750000"/>
    <x v="34"/>
    <n v="5.5"/>
    <n v="-672499"/>
  </r>
  <r>
    <s v="Sam Raimi"/>
    <n v="125"/>
    <n v="121"/>
    <n v="16311763"/>
    <s v="Crime|Drama|Thriller"/>
    <x v="152"/>
    <s v="A Simple PlanÂ "/>
    <x v="2128"/>
    <n v="416"/>
    <s v="English"/>
    <s v="UK"/>
    <n v="17000000"/>
    <x v="40"/>
    <n v="7.5"/>
    <n v="-688237"/>
  </r>
  <r>
    <s v="Shane Meadows"/>
    <n v="99"/>
    <n v="90"/>
    <n v="6013"/>
    <s v="Crime|Drama|Thriller"/>
    <x v="1014"/>
    <s v="Dead Man's ShoesÂ "/>
    <x v="2129"/>
    <n v="207"/>
    <s v="English"/>
    <s v="UK"/>
    <n v="695393"/>
    <x v="14"/>
    <n v="7.7"/>
    <n v="-689380"/>
  </r>
  <r>
    <s v="Jennifer Wynne Farmer"/>
    <n v="2"/>
    <n v="107"/>
    <n v="10508"/>
    <s v="Drama"/>
    <x v="1015"/>
    <s v="Naturally NativeÂ "/>
    <x v="2130"/>
    <n v="6"/>
    <s v="English"/>
    <s v="USA"/>
    <n v="700000"/>
    <x v="40"/>
    <n v="6.5"/>
    <n v="-689492"/>
  </r>
  <r>
    <s v="Rich Cowan"/>
    <n v="14"/>
    <n v="105"/>
    <n v="609042"/>
    <s v="Drama"/>
    <x v="174"/>
    <s v="The BasketÂ "/>
    <x v="2131"/>
    <n v="38"/>
    <s v="English"/>
    <s v="USA"/>
    <n v="1300000"/>
    <x v="7"/>
    <n v="6.5"/>
    <n v="-690958"/>
  </r>
  <r>
    <s v="Atom Egoyan"/>
    <n v="120"/>
    <n v="112"/>
    <n v="4306697"/>
    <s v="Drama"/>
    <x v="302"/>
    <s v="The Sweet HereafterÂ "/>
    <x v="2132"/>
    <n v="196"/>
    <s v="English"/>
    <s v="Canada"/>
    <n v="5000000"/>
    <x v="2"/>
    <n v="7.7"/>
    <n v="-693303"/>
  </r>
  <r>
    <s v="Roger Allers"/>
    <n v="107"/>
    <n v="83"/>
    <n v="84303558"/>
    <s v="Adventure|Animation|Comedy|Family"/>
    <x v="142"/>
    <s v="Open SeasonÂ "/>
    <x v="2133"/>
    <n v="100"/>
    <s v="English"/>
    <s v="USA"/>
    <n v="85000000"/>
    <x v="27"/>
    <n v="6.2"/>
    <n v="-696442"/>
  </r>
  <r>
    <s v="Lana Wachowski"/>
    <n v="120"/>
    <n v="109"/>
    <n v="3798532"/>
    <s v="Crime|Drama|Romance|Thriller"/>
    <x v="1016"/>
    <s v="BoundÂ "/>
    <x v="2134"/>
    <n v="208"/>
    <s v="English"/>
    <s v="USA"/>
    <n v="4500000"/>
    <x v="22"/>
    <n v="7.4"/>
    <n v="-701468"/>
  </r>
  <r>
    <s v="Neil Burger"/>
    <n v="31"/>
    <n v="88"/>
    <n v="47329"/>
    <s v="Drama"/>
    <x v="1017"/>
    <s v="Interview with the AssassinÂ "/>
    <x v="2135"/>
    <n v="31"/>
    <s v="English"/>
    <s v="USA"/>
    <n v="750000"/>
    <x v="19"/>
    <n v="6.6"/>
    <n v="-702671"/>
  </r>
  <r>
    <s v="Pawel Pawlikowski"/>
    <n v="124"/>
    <n v="86"/>
    <n v="992238"/>
    <s v="Drama|Romance"/>
    <x v="1014"/>
    <s v="My Summer of LoveÂ "/>
    <x v="2136"/>
    <n v="103"/>
    <s v="English"/>
    <s v="UK"/>
    <n v="1700000"/>
    <x v="14"/>
    <n v="6.8"/>
    <n v="-707762"/>
  </r>
  <r>
    <s v="Anthony Powell"/>
    <n v="31"/>
    <n v="91"/>
    <n v="287761"/>
    <s v="Adventure|Biography|Documentary|Drama"/>
    <x v="1018"/>
    <s v="Antarctica: A Year on IceÂ "/>
    <x v="2137"/>
    <n v="16"/>
    <s v="English"/>
    <s v="New Zealand"/>
    <n v="1000000"/>
    <x v="10"/>
    <n v="7.6"/>
    <n v="-712239"/>
  </r>
  <r>
    <s v="Tony Scott"/>
    <n v="122"/>
    <n v="121"/>
    <n v="12281500"/>
    <s v="Action|Crime|Drama|Romance|Thriller"/>
    <x v="145"/>
    <s v="True RomanceÂ "/>
    <x v="2138"/>
    <n v="460"/>
    <s v="English"/>
    <s v="USA"/>
    <n v="13000000"/>
    <x v="11"/>
    <n v="8"/>
    <n v="-718500"/>
  </r>
  <r>
    <s v="Efram Potelle"/>
    <n v="29"/>
    <n v="79"/>
    <n v="279282"/>
    <s v="Comedy|Drama|Romance"/>
    <x v="1019"/>
    <s v="The Battle of Shaker HeightsÂ "/>
    <x v="2139"/>
    <n v="49"/>
    <s v="English"/>
    <s v="USA"/>
    <n v="1000000"/>
    <x v="13"/>
    <n v="6.1"/>
    <n v="-720718"/>
  </r>
  <r>
    <s v="Alex Gibney"/>
    <n v="84"/>
    <n v="53"/>
    <n v="274661"/>
    <s v="Crime|Documentary|War"/>
    <x v="1020"/>
    <s v="Taxi to the Dark SideÂ "/>
    <x v="2140"/>
    <n v="40"/>
    <s v="English"/>
    <s v="USA"/>
    <n v="1000000"/>
    <x v="35"/>
    <n v="7.7"/>
    <n v="-725339"/>
  </r>
  <r>
    <s v="Wolfgang Becker"/>
    <n v="153"/>
    <n v="121"/>
    <n v="4063859"/>
    <s v="Drama|Romance"/>
    <x v="1021"/>
    <s v="Good Bye Lenin!Â "/>
    <x v="2141"/>
    <n v="225"/>
    <s v="German"/>
    <s v="Germany"/>
    <n v="4800000"/>
    <x v="13"/>
    <n v="7.7"/>
    <n v="-736141"/>
  </r>
  <r>
    <s v="Vincente Minnelli"/>
    <n v="41"/>
    <n v="102"/>
    <n v="2956000"/>
    <s v="Adventure|Comedy|Musical|Romance"/>
    <x v="1022"/>
    <s v="The PirateÂ "/>
    <x v="2142"/>
    <n v="54"/>
    <s v="English"/>
    <s v="USA"/>
    <n v="3700000"/>
    <x v="71"/>
    <n v="7.1"/>
    <n v="-744000"/>
  </r>
  <r>
    <s v="Barbra Streisand"/>
    <n v="27"/>
    <n v="122"/>
    <n v="41252428"/>
    <s v="Comedy|Drama|Romance"/>
    <x v="401"/>
    <s v="The Mirror Has Two FacesÂ "/>
    <x v="2143"/>
    <n v="71"/>
    <s v="English"/>
    <s v="USA"/>
    <n v="42000000"/>
    <x v="22"/>
    <n v="6.5"/>
    <n v="-747572"/>
  </r>
  <r>
    <s v="Tom Green"/>
    <n v="97"/>
    <n v="87"/>
    <n v="14249005"/>
    <s v="Comedy"/>
    <x v="1023"/>
    <s v="Freddy Got FingeredÂ "/>
    <x v="2144"/>
    <n v="619"/>
    <s v="English"/>
    <s v="USA"/>
    <n v="15000000"/>
    <x v="24"/>
    <n v="4.5"/>
    <n v="-750995"/>
  </r>
  <r>
    <s v="Tommy Wirkola"/>
    <n v="224"/>
    <n v="91"/>
    <n v="41709"/>
    <s v="Comedy|Horror"/>
    <x v="1024"/>
    <s v="Dead SnowÂ "/>
    <x v="2145"/>
    <n v="200"/>
    <s v="Norwegian"/>
    <s v="Norway"/>
    <n v="800000"/>
    <x v="0"/>
    <n v="6.4"/>
    <n v="-758291"/>
  </r>
  <r>
    <s v="George Tillman Jr."/>
    <n v="196"/>
    <n v="98"/>
    <n v="23225911"/>
    <s v="Action|Crime|Drama|Thriller"/>
    <x v="133"/>
    <s v="FasterÂ "/>
    <x v="2146"/>
    <n v="157"/>
    <s v="English"/>
    <s v="USA"/>
    <n v="24000000"/>
    <x v="21"/>
    <n v="6.5"/>
    <n v="-774089"/>
  </r>
  <r>
    <s v="George Gallo"/>
    <n v="23"/>
    <n v="89"/>
    <n v="2223990"/>
    <s v="Comedy|Documentary"/>
    <x v="796"/>
    <s v="DysFunktional FamilyÂ "/>
    <x v="2147"/>
    <n v="14"/>
    <s v="English"/>
    <s v="USA"/>
    <n v="3000000"/>
    <x v="13"/>
    <n v="6.6"/>
    <n v="-776010"/>
  </r>
  <r>
    <s v="Bill Condon"/>
    <n v="188"/>
    <n v="118"/>
    <n v="10214647"/>
    <s v="Biography|Drama"/>
    <x v="97"/>
    <s v="KinseyÂ "/>
    <x v="2148"/>
    <n v="204"/>
    <s v="English"/>
    <s v="USA"/>
    <n v="11000000"/>
    <x v="14"/>
    <n v="7.1"/>
    <n v="-785353"/>
  </r>
  <r>
    <s v="Rebecca Miller"/>
    <n v="75"/>
    <n v="112"/>
    <n v="712294"/>
    <s v="Drama"/>
    <x v="1025"/>
    <s v="The Ballad of Jack and RoseÂ "/>
    <x v="2149"/>
    <n v="68"/>
    <s v="English"/>
    <s v="USA"/>
    <n v="1500000"/>
    <x v="18"/>
    <n v="6.7"/>
    <n v="-787706"/>
  </r>
  <r>
    <s v="Tony Kaye"/>
    <n v="162"/>
    <n v="101"/>
    <n v="6712241"/>
    <s v="Crime|Drama"/>
    <x v="269"/>
    <s v="American History XÂ "/>
    <x v="2150"/>
    <n v="1420"/>
    <s v="English"/>
    <s v="USA"/>
    <n v="7500000"/>
    <x v="40"/>
    <n v="8.6"/>
    <n v="-787759"/>
  </r>
  <r>
    <s v="Terry Zwigoff"/>
    <n v="122"/>
    <n v="111"/>
    <n v="6200756"/>
    <s v="Comedy|Drama"/>
    <x v="44"/>
    <s v="Ghost WorldÂ "/>
    <x v="2151"/>
    <n v="488"/>
    <s v="English"/>
    <s v="USA"/>
    <n v="7000000"/>
    <x v="24"/>
    <n v="7.4"/>
    <n v="-799244"/>
  </r>
  <r>
    <s v="Ti West"/>
    <n v="238"/>
    <n v="95"/>
    <n v="100659"/>
    <s v="Horror"/>
    <x v="919"/>
    <s v="The House of the DevilÂ "/>
    <x v="2152"/>
    <n v="193"/>
    <s v="English"/>
    <s v="USA"/>
    <n v="900000"/>
    <x v="0"/>
    <n v="6.4"/>
    <n v="-799341"/>
  </r>
  <r>
    <s v="Jeremy Saulnier"/>
    <n v="279"/>
    <n v="90"/>
    <n v="258113"/>
    <s v="Crime|Drama|Thriller"/>
    <x v="766"/>
    <s v="Blue RuinÂ "/>
    <x v="2153"/>
    <n v="135"/>
    <s v="English"/>
    <s v="USA"/>
    <n v="1066167"/>
    <x v="10"/>
    <n v="7.1"/>
    <n v="-808054"/>
  </r>
  <r>
    <s v="Rich Christiano"/>
    <n v="16"/>
    <n v="95"/>
    <n v="15278"/>
    <s v="Drama|Fantasy|Sci-Fi"/>
    <x v="1026"/>
    <s v="Time ChangerÂ "/>
    <x v="2154"/>
    <n v="158"/>
    <s v="English"/>
    <s v="USA"/>
    <n v="825000"/>
    <x v="19"/>
    <n v="5.6"/>
    <n v="-809722"/>
  </r>
  <r>
    <s v="Chan-wook Park"/>
    <n v="305"/>
    <n v="120"/>
    <n v="2181290"/>
    <s v="Drama|Mystery|Thriller"/>
    <x v="1027"/>
    <s v="OldboyÂ "/>
    <x v="2155"/>
    <n v="809"/>
    <s v="Korean"/>
    <s v="South Korea"/>
    <n v="3000000"/>
    <x v="13"/>
    <n v="8.4"/>
    <n v="-818710"/>
  </r>
  <r>
    <s v="Nicholas Hytner"/>
    <n v="68"/>
    <n v="115"/>
    <n v="17174870"/>
    <s v="Drama|Music|Romance"/>
    <x v="1028"/>
    <s v="Center StageÂ "/>
    <x v="2156"/>
    <n v="210"/>
    <s v="English"/>
    <s v="USA"/>
    <n v="18000000"/>
    <x v="42"/>
    <n v="6.7"/>
    <n v="-825130"/>
  </r>
  <r>
    <s v="Caroline Link"/>
    <n v="73"/>
    <n v="141"/>
    <n v="6173485"/>
    <s v="Biography|Drama"/>
    <x v="1029"/>
    <s v="Nowhere in AfricaÂ "/>
    <x v="2157"/>
    <n v="84"/>
    <s v="English"/>
    <s v="Germany"/>
    <n v="7000000"/>
    <x v="24"/>
    <n v="7.7"/>
    <n v="-826515"/>
  </r>
  <r>
    <s v="Paul Crowder"/>
    <n v="40"/>
    <n v="97"/>
    <n v="144431"/>
    <s v="Documentary|Sport"/>
    <x v="1030"/>
    <s v="Once in a Lifetime: The Extraordinary Story of the New York CosmosÂ "/>
    <x v="2158"/>
    <n v="13"/>
    <s v="English"/>
    <s v="UK"/>
    <n v="1000000"/>
    <x v="27"/>
    <n v="7.3"/>
    <n v="-855569"/>
  </r>
  <r>
    <s v="Morgan Spurlock"/>
    <n v="130"/>
    <n v="90"/>
    <n v="638476"/>
    <s v="Comedy|Documentary"/>
    <x v="556"/>
    <s v="The Greatest Movie Ever SoldÂ "/>
    <x v="2159"/>
    <n v="45"/>
    <s v="English"/>
    <s v="USA"/>
    <n v="1500000"/>
    <x v="34"/>
    <n v="6.6"/>
    <n v="-861524"/>
  </r>
  <r>
    <s v="David Sington"/>
    <n v="107"/>
    <n v="100"/>
    <n v="1134049"/>
    <s v="Documentary|History"/>
    <x v="1031"/>
    <s v="In the Shadow of the MoonÂ "/>
    <x v="2160"/>
    <n v="44"/>
    <s v="English"/>
    <s v="UK"/>
    <n v="2000000"/>
    <x v="35"/>
    <n v="8.1"/>
    <n v="-865951"/>
  </r>
  <r>
    <s v="Oliver Blackburn"/>
    <n v="114"/>
    <n v="99"/>
    <n v="18378"/>
    <s v="Crime|Drama|Horror|Thriller"/>
    <x v="699"/>
    <s v="Donkey PunchÂ "/>
    <x v="2161"/>
    <n v="74"/>
    <s v="English"/>
    <s v="UK"/>
    <n v="900000"/>
    <x v="8"/>
    <n v="5.2"/>
    <n v="-881622"/>
  </r>
  <r>
    <s v="Darren Aronofsky"/>
    <n v="234"/>
    <n v="102"/>
    <n v="3609278"/>
    <s v="Drama"/>
    <x v="38"/>
    <s v="Requiem for a DreamÂ "/>
    <x v="2162"/>
    <n v="1916"/>
    <s v="English"/>
    <s v="USA"/>
    <n v="4500000"/>
    <x v="42"/>
    <n v="8.4"/>
    <n v="-890722"/>
  </r>
  <r>
    <s v="Ramaa Mosley"/>
    <n v="62"/>
    <n v="101"/>
    <n v="6643"/>
    <s v="Comedy|Fantasy|Thriller"/>
    <x v="490"/>
    <s v="The Brass TeapotÂ "/>
    <x v="2163"/>
    <n v="39"/>
    <s v="English"/>
    <s v="USA"/>
    <n v="900000"/>
    <x v="5"/>
    <n v="6.4"/>
    <n v="-893357"/>
  </r>
  <r>
    <s v="Goran Dukic"/>
    <n v="117"/>
    <n v="88"/>
    <n v="104077"/>
    <s v="Comedy|Drama|Fantasy|Romance"/>
    <x v="350"/>
    <s v="Wristcutters: A Love StoryÂ "/>
    <x v="2164"/>
    <n v="88"/>
    <s v="English"/>
    <s v="USA"/>
    <n v="1000000"/>
    <x v="27"/>
    <n v="7.4"/>
    <n v="-895923"/>
  </r>
  <r>
    <s v="Kief Davidson"/>
    <n v="43"/>
    <n v="93"/>
    <n v="100240"/>
    <s v="Documentary"/>
    <x v="1032"/>
    <s v="A Lego BrickumentaryÂ "/>
    <x v="2165"/>
    <n v="11"/>
    <s v="English"/>
    <s v="Denmark"/>
    <n v="1000000"/>
    <x v="12"/>
    <n v="6.8"/>
    <n v="-899760"/>
  </r>
  <r>
    <s v="Gary Rogers"/>
    <n v="7"/>
    <n v="120"/>
    <n v="1098224"/>
    <s v="Adventure"/>
    <x v="1033"/>
    <s v="The Book of Mormon Movie, Volume 1: The JourneyÂ "/>
    <x v="2166"/>
    <n v="30"/>
    <s v="English"/>
    <s v="USA"/>
    <n v="2000000"/>
    <x v="13"/>
    <n v="3.3"/>
    <n v="-901776"/>
  </r>
  <r>
    <s v="Johnny Remo"/>
    <n v="2"/>
    <n v="112"/>
    <n v="96734"/>
    <s v="Action|Drama"/>
    <x v="1034"/>
    <s v="HardflipÂ "/>
    <x v="2167"/>
    <n v="5"/>
    <s v="English"/>
    <s v="USA"/>
    <n v="1000000"/>
    <x v="5"/>
    <n v="5.6"/>
    <n v="-903266"/>
  </r>
  <r>
    <s v="James Mangold"/>
    <n v="125"/>
    <n v="123"/>
    <n v="47095453"/>
    <s v="Comedy|Fantasy|Romance"/>
    <x v="131"/>
    <s v="Kate &amp; LeopoldÂ "/>
    <x v="2168"/>
    <n v="316"/>
    <s v="English"/>
    <s v="USA"/>
    <n v="48000000"/>
    <x v="24"/>
    <n v="6.4"/>
    <n v="-904547"/>
  </r>
  <r>
    <s v="Kiyoshi Kurosawa"/>
    <n v="78"/>
    <n v="111"/>
    <n v="94596"/>
    <s v="Crime|Horror|Mystery|Thriller"/>
    <x v="1035"/>
    <s v="The CureÂ "/>
    <x v="2169"/>
    <n v="50"/>
    <s v="Japanese"/>
    <s v="Japan"/>
    <n v="1000000"/>
    <x v="2"/>
    <n v="7.4"/>
    <n v="-905404"/>
  </r>
  <r>
    <s v="Kat Coiro"/>
    <n v="18"/>
    <n v="100"/>
    <n v="20186"/>
    <s v="Comedy"/>
    <x v="1036"/>
    <s v="L!fe HappensÂ "/>
    <x v="2170"/>
    <n v="15"/>
    <s v="English"/>
    <s v="USA"/>
    <n v="930000"/>
    <x v="34"/>
    <n v="5.7"/>
    <n v="-909814"/>
  </r>
  <r>
    <s v="Ronan Chapalain"/>
    <n v="7"/>
    <n v="41"/>
    <n v="4074023"/>
    <s v="Documentary"/>
    <x v="1037"/>
    <s v="Sea Rex 3D: Journey to a Prehistoric WorldÂ "/>
    <x v="2171"/>
    <n v="4"/>
    <s v="English"/>
    <s v="UK"/>
    <n v="5000000"/>
    <x v="21"/>
    <n v="6.9"/>
    <n v="-925977"/>
  </r>
  <r>
    <s v="Woody Allen"/>
    <n v="128"/>
    <n v="94"/>
    <n v="17071230"/>
    <s v="Comedy|Crime"/>
    <x v="385"/>
    <s v="Small Time CrooksÂ "/>
    <x v="2172"/>
    <n v="192"/>
    <s v="English"/>
    <s v="USA"/>
    <n v="18000000"/>
    <x v="42"/>
    <n v="6.7"/>
    <n v="-928770"/>
  </r>
  <r>
    <s v="Benjamin Dickinson"/>
    <n v="36"/>
    <n v="97"/>
    <n v="62480"/>
    <s v="Drama|Sci-Fi"/>
    <x v="1038"/>
    <s v="Creative ControlÂ "/>
    <x v="2173"/>
    <n v="7"/>
    <s v="English"/>
    <s v="USA"/>
    <n v="1000000"/>
    <x v="1"/>
    <n v="5.5"/>
    <n v="-937520"/>
  </r>
  <r>
    <s v="Renny Harlin"/>
    <n v="68"/>
    <n v="102"/>
    <n v="354704"/>
    <s v="Crime|Drama|Horror|Thriller"/>
    <x v="715"/>
    <s v="PrisonÂ "/>
    <x v="2174"/>
    <n v="38"/>
    <s v="English"/>
    <s v="USA"/>
    <n v="1300000"/>
    <x v="38"/>
    <n v="5.9"/>
    <n v="-945296"/>
  </r>
  <r>
    <s v="Ham Tran"/>
    <n v="15"/>
    <n v="135"/>
    <n v="638951"/>
    <s v="Drama"/>
    <x v="1039"/>
    <s v="Journey from the FallÂ "/>
    <x v="2175"/>
    <n v="19"/>
    <s v="Vietnamese"/>
    <s v="USA"/>
    <n v="1592000"/>
    <x v="27"/>
    <n v="7.4"/>
    <n v="-953049"/>
  </r>
  <r>
    <s v="Richard Kelly"/>
    <n v="287"/>
    <n v="115"/>
    <n v="15045676"/>
    <s v="Drama|Fantasy|Mystery|Thriller"/>
    <x v="889"/>
    <s v="The BoxÂ "/>
    <x v="2176"/>
    <n v="376"/>
    <s v="English"/>
    <s v="USA"/>
    <n v="16000000"/>
    <x v="0"/>
    <n v="5.6"/>
    <n v="-954324"/>
  </r>
  <r>
    <s v="Troy Nixey"/>
    <n v="298"/>
    <n v="99"/>
    <n v="24042490"/>
    <s v="Fantasy|Horror|Thriller"/>
    <x v="273"/>
    <s v="Don't Be Afraid of the DarkÂ "/>
    <x v="2177"/>
    <n v="250"/>
    <s v="English"/>
    <s v="USA"/>
    <n v="25000000"/>
    <x v="21"/>
    <n v="5.6"/>
    <n v="-957510"/>
  </r>
  <r>
    <s v="Randall Miller"/>
    <n v="109"/>
    <n v="110"/>
    <n v="4040588"/>
    <s v="Comedy|Drama"/>
    <x v="100"/>
    <s v="Bottle ShockÂ "/>
    <x v="2178"/>
    <n v="89"/>
    <s v="English"/>
    <s v="USA"/>
    <n v="5000000"/>
    <x v="8"/>
    <n v="6.8"/>
    <n v="-959412"/>
  </r>
  <r>
    <s v="John Hamburg"/>
    <n v="33"/>
    <n v="88"/>
    <n v="21210"/>
    <s v="Comedy|Crime"/>
    <x v="1040"/>
    <s v="Safe MenÂ "/>
    <x v="2179"/>
    <n v="52"/>
    <s v="English"/>
    <s v="USA"/>
    <n v="1000000"/>
    <x v="40"/>
    <n v="6.1"/>
    <n v="-978790"/>
  </r>
  <r>
    <s v="Jonathan Kesselman"/>
    <n v="35"/>
    <n v="87"/>
    <n v="19539"/>
    <s v="Comedy"/>
    <x v="115"/>
    <s v="The Hebrew HammerÂ "/>
    <x v="2180"/>
    <n v="53"/>
    <s v="English"/>
    <s v="USA"/>
    <n v="1000000"/>
    <x v="13"/>
    <n v="6.2"/>
    <n v="-980461"/>
  </r>
  <r>
    <s v="Craig Mazin"/>
    <n v="29"/>
    <n v="82"/>
    <n v="12996"/>
    <s v="Action|Comedy|Fantasy|Sci-Fi"/>
    <x v="115"/>
    <s v="The SpecialsÂ "/>
    <x v="2181"/>
    <n v="54"/>
    <s v="English"/>
    <s v="USA"/>
    <n v="1000000"/>
    <x v="42"/>
    <n v="6"/>
    <n v="-987004"/>
  </r>
  <r>
    <s v="Eric Nicholas"/>
    <n v="71"/>
    <n v="78"/>
    <n v="10018"/>
    <s v="Crime|Drama|Thriller"/>
    <x v="1041"/>
    <s v="Alone with HerÂ "/>
    <x v="2182"/>
    <n v="31"/>
    <s v="English"/>
    <s v="USA"/>
    <n v="1000000"/>
    <x v="27"/>
    <n v="6.1"/>
    <n v="-989982"/>
  </r>
  <r>
    <s v="Hal Haberman"/>
    <n v="56"/>
    <n v="81"/>
    <n v="6387"/>
    <s v="Comedy|Drama|Sci-Fi"/>
    <x v="105"/>
    <s v="SpecialÂ "/>
    <x v="2183"/>
    <n v="37"/>
    <s v="English"/>
    <s v="USA"/>
    <n v="1000000"/>
    <x v="27"/>
    <n v="6.9"/>
    <n v="-993613"/>
  </r>
  <r>
    <s v="Brian Trenchard-Smith"/>
    <n v="8"/>
    <n v="88"/>
    <n v="721"/>
    <s v="Action|Drama"/>
    <x v="538"/>
    <s v="In Her Line of FireÂ "/>
    <x v="2184"/>
    <n v="12"/>
    <s v="English"/>
    <s v="Germany"/>
    <n v="1000000"/>
    <x v="27"/>
    <n v="4.0999999999999996"/>
    <n v="-999279"/>
  </r>
  <r>
    <s v="Ridley Scott"/>
    <n v="302"/>
    <n v="117"/>
    <n v="27000000"/>
    <s v="Sci-Fi|Thriller"/>
    <x v="3"/>
    <s v="Blade RunnerÂ "/>
    <x v="2185"/>
    <n v="1168"/>
    <s v="English"/>
    <s v="USA"/>
    <n v="28000000"/>
    <x v="4"/>
    <n v="8.1999999999999993"/>
    <n v="-1000000"/>
  </r>
  <r>
    <s v="John Dahl"/>
    <n v="140"/>
    <n v="97"/>
    <n v="21973182"/>
    <s v="Mystery|Thriller"/>
    <x v="129"/>
    <s v="Joy RideÂ "/>
    <x v="2186"/>
    <n v="339"/>
    <s v="English"/>
    <s v="USA"/>
    <n v="23000000"/>
    <x v="24"/>
    <n v="6.6"/>
    <n v="-1026818"/>
  </r>
  <r>
    <s v="Panos Cosmatos"/>
    <n v="97"/>
    <n v="110"/>
    <n v="56129"/>
    <s v="Sci-Fi|Thriller"/>
    <x v="1042"/>
    <s v="Beyond the Black RainbowÂ "/>
    <x v="2187"/>
    <n v="82"/>
    <s v="English"/>
    <s v="Canada"/>
    <n v="1100000"/>
    <x v="21"/>
    <n v="6.1"/>
    <n v="-1043871"/>
  </r>
  <r>
    <s v="George A. Romero"/>
    <n v="280"/>
    <n v="95"/>
    <n v="952620"/>
    <s v="Horror"/>
    <x v="1043"/>
    <s v="Diary of the DeadÂ "/>
    <x v="2188"/>
    <n v="332"/>
    <s v="English"/>
    <s v="USA"/>
    <n v="2000000"/>
    <x v="35"/>
    <n v="5.7"/>
    <n v="-1047380"/>
  </r>
  <r>
    <s v="Roger Avary"/>
    <n v="37"/>
    <n v="99"/>
    <n v="418953"/>
    <s v="Crime|Drama|Thriller"/>
    <x v="1044"/>
    <s v="Killing ZoeÂ "/>
    <x v="2189"/>
    <n v="93"/>
    <s v="English"/>
    <s v="France"/>
    <n v="1500000"/>
    <x v="11"/>
    <n v="6.5"/>
    <n v="-1081047"/>
  </r>
  <r>
    <s v="Robinson Devor"/>
    <n v="18"/>
    <n v="88"/>
    <n v="110720"/>
    <s v="Comedy"/>
    <x v="1045"/>
    <s v="The Woman ChaserÂ "/>
    <x v="2190"/>
    <n v="22"/>
    <s v="English"/>
    <s v="USA"/>
    <n v="1200000"/>
    <x v="7"/>
    <n v="7.3"/>
    <n v="-1089280"/>
  </r>
  <r>
    <s v="Henry Bean"/>
    <n v="84"/>
    <n v="98"/>
    <n v="406035"/>
    <s v="Drama"/>
    <x v="165"/>
    <s v="The BelieverÂ "/>
    <x v="2191"/>
    <n v="159"/>
    <s v="English"/>
    <s v="USA"/>
    <n v="1500000"/>
    <x v="24"/>
    <n v="7.2"/>
    <n v="-1093965"/>
  </r>
  <r>
    <s v="Lucrecia Martel"/>
    <n v="78"/>
    <n v="106"/>
    <n v="304124"/>
    <s v="Drama"/>
    <x v="1046"/>
    <s v="The Holy GirlÂ "/>
    <x v="2192"/>
    <n v="37"/>
    <s v="Spanish"/>
    <s v="Argentina"/>
    <n v="1400000"/>
    <x v="14"/>
    <n v="6.7"/>
    <n v="-1095876"/>
  </r>
  <r>
    <s v="Christopher Guest"/>
    <n v="50"/>
    <n v="84"/>
    <n v="2892582"/>
    <s v="Comedy"/>
    <x v="245"/>
    <s v="Waiting for GuffmanÂ "/>
    <x v="2193"/>
    <n v="202"/>
    <s v="English"/>
    <s v="USA"/>
    <n v="4000000"/>
    <x v="22"/>
    <n v="7.6"/>
    <n v="-1107418"/>
  </r>
  <r>
    <s v="Garry Marshall"/>
    <n v="88"/>
    <n v="113"/>
    <n v="18882880"/>
    <s v="Comedy|Drama"/>
    <x v="552"/>
    <s v="Georgia RuleÂ "/>
    <x v="2194"/>
    <n v="125"/>
    <s v="English"/>
    <s v="USA"/>
    <n v="20000000"/>
    <x v="35"/>
    <n v="5.9"/>
    <n v="-1117120"/>
  </r>
  <r>
    <s v="Brad Anderson"/>
    <n v="127"/>
    <n v="100"/>
    <n v="373967"/>
    <s v="Horror|Mystery"/>
    <x v="1047"/>
    <s v="Session 9Â "/>
    <x v="2195"/>
    <n v="481"/>
    <s v="English"/>
    <s v="USA"/>
    <n v="1500000"/>
    <x v="24"/>
    <n v="6.5"/>
    <n v="-1126033"/>
  </r>
  <r>
    <s v="Sofia Coppola"/>
    <n v="152"/>
    <n v="90"/>
    <n v="4859475"/>
    <s v="Drama|Romance"/>
    <x v="244"/>
    <s v="The Virgin SuicidesÂ "/>
    <x v="2196"/>
    <n v="520"/>
    <s v="English"/>
    <s v="USA"/>
    <n v="6000000"/>
    <x v="7"/>
    <n v="7.2"/>
    <n v="-1140525"/>
  </r>
  <r>
    <s v="Kurt Voss"/>
    <n v="12"/>
    <n v="88"/>
    <n v="58936"/>
    <s v="Comedy|Music"/>
    <x v="1048"/>
    <s v="Down and Out with the DollsÂ "/>
    <x v="2197"/>
    <n v="4"/>
    <s v="English"/>
    <s v="USA"/>
    <n v="1200000"/>
    <x v="24"/>
    <n v="6.1"/>
    <n v="-1141064"/>
  </r>
  <r>
    <s v="John Bonito"/>
    <n v="78"/>
    <n v="92"/>
    <n v="18843314"/>
    <s v="Action|Drama|Thriller"/>
    <x v="1049"/>
    <s v="The MarineÂ "/>
    <x v="2198"/>
    <n v="284"/>
    <s v="English"/>
    <s v="USA"/>
    <n v="20000000"/>
    <x v="27"/>
    <n v="4.7"/>
    <n v="-1156686"/>
  </r>
  <r>
    <s v="Shane Meadows"/>
    <n v="172"/>
    <n v="101"/>
    <n v="327919"/>
    <s v="Crime|Drama"/>
    <x v="1050"/>
    <s v="This Is EnglandÂ "/>
    <x v="2199"/>
    <n v="192"/>
    <s v="English"/>
    <s v="UK"/>
    <n v="1500000"/>
    <x v="27"/>
    <n v="7.7"/>
    <n v="-1172081"/>
  </r>
  <r>
    <s v="Kevin Smith"/>
    <n v="254"/>
    <n v="102"/>
    <n v="1821983"/>
    <s v="Comedy|Drama|Horror"/>
    <x v="36"/>
    <s v="TuskÂ "/>
    <x v="2200"/>
    <n v="261"/>
    <s v="English"/>
    <s v="USA"/>
    <n v="3000000"/>
    <x v="12"/>
    <n v="5.4"/>
    <n v="-1178017"/>
  </r>
  <r>
    <s v="James David Pasternak"/>
    <n v="17"/>
    <n v="85"/>
    <n v="7826"/>
    <s v="Comedy|Documentary"/>
    <x v="41"/>
    <s v="Certifiably JonathanÂ "/>
    <x v="2201"/>
    <n v="2"/>
    <s v="English"/>
    <s v="USA"/>
    <n v="1200000"/>
    <x v="35"/>
    <n v="6.2"/>
    <n v="-1192174"/>
  </r>
  <r>
    <s v="Tom Sanchez"/>
    <n v="1"/>
    <n v="110"/>
    <n v="3830"/>
    <s v="Comedy|Drama"/>
    <x v="1051"/>
    <s v="The Knife of Don JuanÂ "/>
    <x v="2202"/>
    <n v="1"/>
    <s v="Spanish"/>
    <s v="USA"/>
    <n v="1200000"/>
    <x v="10"/>
    <n v="7.2"/>
    <n v="-1196170"/>
  </r>
  <r>
    <s v="Jeff Franklin"/>
    <n v="45"/>
    <n v="94"/>
    <n v="2800000"/>
    <s v="Comedy"/>
    <x v="1052"/>
    <s v="Love StinksÂ "/>
    <x v="2203"/>
    <n v="85"/>
    <s v="English"/>
    <s v="USA"/>
    <n v="4000000"/>
    <x v="7"/>
    <n v="5.8"/>
    <n v="-1200000"/>
  </r>
  <r>
    <s v="Woody Allen"/>
    <n v="64"/>
    <n v="88"/>
    <n v="14792779"/>
    <s v="Comedy"/>
    <x v="503"/>
    <s v="Radio DaysÂ "/>
    <x v="2204"/>
    <n v="91"/>
    <s v="English"/>
    <s v="USA"/>
    <n v="16000000"/>
    <x v="38"/>
    <n v="7.6"/>
    <n v="-1207221"/>
  </r>
  <r>
    <s v="Jill Sprecher"/>
    <n v="79"/>
    <n v="104"/>
    <n v="3287435"/>
    <s v="Drama"/>
    <x v="254"/>
    <s v="Thirteen Conversations About One ThingÂ "/>
    <x v="2205"/>
    <n v="115"/>
    <s v="English"/>
    <s v="USA"/>
    <n v="4500000"/>
    <x v="24"/>
    <n v="7.1"/>
    <n v="-1212565"/>
  </r>
  <r>
    <s v="John Carpenter"/>
    <n v="297"/>
    <n v="109"/>
    <n v="13782838"/>
    <s v="Horror|Mystery|Sci-Fi"/>
    <x v="891"/>
    <s v="The ThingÂ "/>
    <x v="2206"/>
    <n v="911"/>
    <s v="English"/>
    <s v="USA"/>
    <n v="15000000"/>
    <x v="4"/>
    <n v="8.1999999999999993"/>
    <n v="-1217162"/>
  </r>
  <r>
    <s v="Alison Maclean"/>
    <n v="74"/>
    <n v="107"/>
    <n v="1282084"/>
    <s v="Drama"/>
    <x v="486"/>
    <s v="Jesus' SonÂ "/>
    <x v="2207"/>
    <n v="87"/>
    <s v="English"/>
    <s v="USA"/>
    <n v="2500000"/>
    <x v="7"/>
    <n v="7"/>
    <n v="-1217916"/>
  </r>
  <r>
    <s v="Paul Greengrass"/>
    <n v="92"/>
    <n v="107"/>
    <n v="768045"/>
    <s v="Drama|History|War"/>
    <x v="522"/>
    <s v="Bloody SundayÂ "/>
    <x v="2208"/>
    <n v="120"/>
    <s v="English"/>
    <s v="UK"/>
    <n v="2000000"/>
    <x v="19"/>
    <n v="7.7"/>
    <n v="-1231955"/>
  </r>
  <r>
    <s v="Lone Scherfig"/>
    <n v="221"/>
    <n v="107"/>
    <n v="13766014"/>
    <s v="Drama|Romance"/>
    <x v="213"/>
    <s v="One DayÂ "/>
    <x v="2209"/>
    <n v="181"/>
    <s v="English"/>
    <s v="USA"/>
    <n v="15000000"/>
    <x v="34"/>
    <n v="7"/>
    <n v="-1233986"/>
  </r>
  <r>
    <s v="Robert Lee King"/>
    <n v="51"/>
    <n v="85"/>
    <n v="265107"/>
    <s v="Comedy|Horror|Mystery"/>
    <x v="1053"/>
    <s v="Psycho Beach PartyÂ "/>
    <x v="2210"/>
    <n v="93"/>
    <s v="English"/>
    <s v="Australia"/>
    <n v="1500000"/>
    <x v="42"/>
    <n v="6.3"/>
    <n v="-1234893"/>
  </r>
  <r>
    <s v="Richard Loncraine"/>
    <n v="171"/>
    <n v="105"/>
    <n v="48745150"/>
    <s v="Crime|Thriller"/>
    <x v="315"/>
    <s v="FirewallÂ "/>
    <x v="2211"/>
    <n v="306"/>
    <s v="English"/>
    <s v="USA"/>
    <n v="50000000"/>
    <x v="27"/>
    <n v="5.8"/>
    <n v="-1254850"/>
  </r>
  <r>
    <s v="Stuart Gordon"/>
    <n v="58"/>
    <n v="95"/>
    <n v="6739141"/>
    <s v="Action|Crime|Sci-Fi|Thriller"/>
    <x v="271"/>
    <s v="FortressÂ "/>
    <x v="2212"/>
    <n v="68"/>
    <s v="English"/>
    <s v="Australia"/>
    <n v="8000000"/>
    <x v="31"/>
    <n v="5.9"/>
    <n v="-1260859"/>
  </r>
  <r>
    <s v="Claudia Sainte-Luce"/>
    <n v="50"/>
    <n v="89"/>
    <n v="11278"/>
    <s v="Comedy|Drama"/>
    <x v="1054"/>
    <s v="The Amazing CatfishÂ "/>
    <x v="2213"/>
    <n v="2"/>
    <s v="Spanish"/>
    <s v="Mexico"/>
    <n v="1300000"/>
    <x v="10"/>
    <n v="7"/>
    <n v="-1288722"/>
  </r>
  <r>
    <s v="Khyentse Norbu"/>
    <n v="44"/>
    <n v="108"/>
    <n v="505295"/>
    <s v="Adventure|Drama"/>
    <x v="1055"/>
    <s v="Travelers and MagiciansÂ "/>
    <x v="2214"/>
    <n v="28"/>
    <s v="Dzongkha"/>
    <s v="Australia"/>
    <n v="1800000"/>
    <x v="13"/>
    <n v="7.5"/>
    <n v="-1294705"/>
  </r>
  <r>
    <s v="Bart Freundlich"/>
    <n v="54"/>
    <n v="91"/>
    <n v="16702864"/>
    <s v="Comedy|Crime"/>
    <x v="66"/>
    <s v="Catch That KidÂ "/>
    <x v="2215"/>
    <n v="49"/>
    <s v="English"/>
    <s v="USA"/>
    <n v="18000000"/>
    <x v="14"/>
    <n v="5.2"/>
    <n v="-1297136"/>
  </r>
  <r>
    <s v="Mike Newell"/>
    <n v="141"/>
    <n v="117"/>
    <n v="63695760"/>
    <s v="Drama"/>
    <x v="55"/>
    <s v="Mona Lisa SmileÂ "/>
    <x v="2216"/>
    <n v="264"/>
    <s v="English"/>
    <s v="USA"/>
    <n v="65000000"/>
    <x v="13"/>
    <n v="6.4"/>
    <n v="-1304240"/>
  </r>
  <r>
    <s v="Jeff Garlin"/>
    <n v="32"/>
    <n v="80"/>
    <n v="194568"/>
    <s v="Comedy|Romance"/>
    <x v="1056"/>
    <s v="I Want Someone to Eat Cheese WithÂ "/>
    <x v="2217"/>
    <n v="28"/>
    <s v="English"/>
    <s v="USA"/>
    <n v="1500000"/>
    <x v="27"/>
    <n v="6.2"/>
    <n v="-1305432"/>
  </r>
  <r>
    <s v="Don Michael Paul"/>
    <n v="25"/>
    <n v="93"/>
    <n v="5694308"/>
    <s v="Comedy|Sport"/>
    <x v="395"/>
    <s v="Who's Your Caddy?Â "/>
    <x v="2218"/>
    <n v="46"/>
    <s v="English"/>
    <s v="USA"/>
    <n v="7000000"/>
    <x v="35"/>
    <n v="2"/>
    <n v="-1305692"/>
  </r>
  <r>
    <s v="Sidney J. Furie"/>
    <n v="94"/>
    <n v="134"/>
    <n v="15681020"/>
    <s v="Action|Adventure|Family|Sci-Fi"/>
    <x v="118"/>
    <s v="Superman IV: The Quest for PeaceÂ "/>
    <x v="2219"/>
    <n v="259"/>
    <s v="English"/>
    <s v="UK"/>
    <n v="17000000"/>
    <x v="38"/>
    <n v="3.6"/>
    <n v="-1318980"/>
  </r>
  <r>
    <s v="Bruce Campbell"/>
    <n v="100"/>
    <n v="84"/>
    <n v="173066"/>
    <s v="Comedy|Fantasy"/>
    <x v="843"/>
    <s v="My Name Is BruceÂ "/>
    <x v="2220"/>
    <n v="88"/>
    <s v="English"/>
    <s v="USA"/>
    <n v="1500000"/>
    <x v="35"/>
    <n v="6.3"/>
    <n v="-1326934"/>
  </r>
  <r>
    <s v="Callie Khouri"/>
    <n v="98"/>
    <n v="104"/>
    <n v="20668843"/>
    <s v="Comedy|Crime|Thriller"/>
    <x v="600"/>
    <s v="Mad MoneyÂ "/>
    <x v="2221"/>
    <n v="54"/>
    <s v="English"/>
    <s v="USA"/>
    <n v="22000000"/>
    <x v="8"/>
    <n v="5.8"/>
    <n v="-1331157"/>
  </r>
  <r>
    <s v="Rob Zombie"/>
    <n v="234"/>
    <n v="101"/>
    <n v="1163508"/>
    <s v="Drama|Fantasy|Horror|Thriller"/>
    <x v="681"/>
    <s v="The Lords of SalemÂ "/>
    <x v="2222"/>
    <n v="166"/>
    <s v="English"/>
    <s v="USA"/>
    <n v="2500000"/>
    <x v="5"/>
    <n v="5.0999999999999996"/>
    <n v="-1336492"/>
  </r>
  <r>
    <s v="Charles Chaplin"/>
    <n v="120"/>
    <n v="87"/>
    <n v="163245"/>
    <s v="Comedy|Drama|Family"/>
    <x v="1057"/>
    <s v="Modern TimesÂ "/>
    <x v="2223"/>
    <n v="211"/>
    <s v="English"/>
    <s v="USA"/>
    <n v="1500000"/>
    <x v="72"/>
    <n v="8.6"/>
    <n v="-1336755"/>
  </r>
  <r>
    <s v="Gil Kenan"/>
    <n v="190"/>
    <n v="91"/>
    <n v="73661010"/>
    <s v="Animation|Comedy|Family|Fantasy|Mystery"/>
    <x v="48"/>
    <s v="Monster HouseÂ "/>
    <x v="2224"/>
    <n v="229"/>
    <s v="English"/>
    <s v="USA"/>
    <n v="75000000"/>
    <x v="27"/>
    <n v="6.6"/>
    <n v="-1338990"/>
  </r>
  <r>
    <s v="Eytan Fox"/>
    <n v="51"/>
    <n v="90"/>
    <n v="155972"/>
    <s v="Comedy|Drama|Romance"/>
    <x v="1058"/>
    <s v="The BubbleÂ "/>
    <x v="2225"/>
    <n v="23"/>
    <s v="Hebrew"/>
    <s v="Israel"/>
    <n v="1500000"/>
    <x v="27"/>
    <n v="7.3"/>
    <n v="-1344028"/>
  </r>
  <r>
    <s v="Fenton Bailey"/>
    <n v="123"/>
    <n v="89"/>
    <n v="653621"/>
    <s v="Biography|Documentary|History"/>
    <x v="1059"/>
    <s v="Inside Deep ThroatÂ "/>
    <x v="2226"/>
    <n v="64"/>
    <s v="English"/>
    <s v="USA"/>
    <n v="2000000"/>
    <x v="18"/>
    <n v="6.8"/>
    <n v="-1346379"/>
  </r>
  <r>
    <s v="Nicholas Stoller"/>
    <n v="232"/>
    <n v="131"/>
    <n v="28644770"/>
    <s v="Comedy|Romance"/>
    <x v="705"/>
    <s v="The Five-Year EngagementÂ "/>
    <x v="1731"/>
    <n v="141"/>
    <s v="English"/>
    <s v="USA"/>
    <n v="30000000"/>
    <x v="5"/>
    <n v="6.2"/>
    <n v="-1355230"/>
  </r>
  <r>
    <s v="Zak Penn"/>
    <n v="60"/>
    <n v="94"/>
    <n v="36830"/>
    <s v="Adventure|Comedy|Horror"/>
    <x v="1060"/>
    <s v="Incident at Loch NessÂ "/>
    <x v="2227"/>
    <n v="63"/>
    <s v="English"/>
    <s v="UK"/>
    <n v="1400000"/>
    <x v="14"/>
    <n v="6.6"/>
    <n v="-1363170"/>
  </r>
  <r>
    <s v="Pete Jones"/>
    <n v="31"/>
    <n v="91"/>
    <n v="119841"/>
    <s v="Drama"/>
    <x v="684"/>
    <s v="Stolen SummerÂ "/>
    <x v="2228"/>
    <n v="55"/>
    <s v="English"/>
    <s v="USA"/>
    <n v="1500000"/>
    <x v="19"/>
    <n v="6.5"/>
    <n v="-1380159"/>
  </r>
  <r>
    <s v="Pascal Arnold"/>
    <n v="14"/>
    <n v="95"/>
    <n v="18435"/>
    <s v="Drama"/>
    <x v="1061"/>
    <s v="One to AnotherÂ "/>
    <x v="2229"/>
    <n v="15"/>
    <s v="French"/>
    <s v="France"/>
    <n v="1400000"/>
    <x v="27"/>
    <n v="5.8"/>
    <n v="-1381565"/>
  </r>
  <r>
    <s v="Griffin Dunne"/>
    <n v="92"/>
    <n v="104"/>
    <n v="46611204"/>
    <s v="Comedy|Drama|Fantasy|Romance"/>
    <x v="101"/>
    <s v="Practical MagicÂ "/>
    <x v="2230"/>
    <n v="257"/>
    <s v="English"/>
    <s v="USA"/>
    <n v="48000000"/>
    <x v="40"/>
    <n v="6.1"/>
    <n v="-1388796"/>
  </r>
  <r>
    <s v="Adam Carolla"/>
    <n v="14"/>
    <n v="98"/>
    <n v="105943"/>
    <s v="Comedy"/>
    <x v="1062"/>
    <s v="Road HardÂ "/>
    <x v="2231"/>
    <n v="11"/>
    <s v="English"/>
    <s v="USA"/>
    <n v="1500000"/>
    <x v="1"/>
    <n v="6.1"/>
    <n v="-1394057"/>
  </r>
  <r>
    <s v="Ron Fricke"/>
    <n v="115"/>
    <n v="102"/>
    <n v="2601847"/>
    <s v="Documentary|Music"/>
    <x v="1063"/>
    <s v="SamsaraÂ "/>
    <x v="2232"/>
    <n v="69"/>
    <s v="None"/>
    <s v="USA"/>
    <n v="4000000"/>
    <x v="34"/>
    <n v="8.5"/>
    <n v="-1398153"/>
  </r>
  <r>
    <s v="Arjun Sablok"/>
    <n v="5"/>
    <n v="97"/>
    <n v="100358"/>
    <s v="Comedy|Musical|Romance"/>
    <x v="1064"/>
    <s v="Neal 'N' NikkiÂ "/>
    <x v="2233"/>
    <n v="24"/>
    <s v="English"/>
    <s v="India"/>
    <n v="1500000"/>
    <x v="18"/>
    <n v="3.3"/>
    <n v="-1399642"/>
  </r>
  <r>
    <s v="CÃ©dric Klapisch"/>
    <n v="88"/>
    <n v="111"/>
    <n v="3895664"/>
    <s v="Comedy|Drama"/>
    <x v="1065"/>
    <s v="L'auberge espagnoleÂ "/>
    <x v="2234"/>
    <n v="149"/>
    <s v="French"/>
    <s v="France"/>
    <n v="5300000"/>
    <x v="19"/>
    <n v="7.3"/>
    <n v="-1404336"/>
  </r>
  <r>
    <s v="Mark Brown"/>
    <n v="14"/>
    <n v="90"/>
    <n v="92362"/>
    <s v="Comedy|Drama"/>
    <x v="378"/>
    <s v="The SalonÂ "/>
    <x v="2235"/>
    <n v="5"/>
    <s v="English"/>
    <s v="USA"/>
    <n v="1500000"/>
    <x v="18"/>
    <n v="4.3"/>
    <n v="-1407638"/>
  </r>
  <r>
    <s v="Robby Henson"/>
    <n v="25"/>
    <n v="101"/>
    <n v="978908"/>
    <s v="Drama|Horror|Mystery|Thriller"/>
    <x v="1066"/>
    <s v="Thr3eÂ "/>
    <x v="2236"/>
    <n v="90"/>
    <s v="English"/>
    <s v="Poland"/>
    <n v="2400000"/>
    <x v="27"/>
    <n v="5.0999999999999996"/>
    <n v="-1421092"/>
  </r>
  <r>
    <s v="James Mangold"/>
    <n v="295"/>
    <n v="122"/>
    <n v="53574088"/>
    <s v="Adventure|Crime|Drama|Western"/>
    <x v="8"/>
    <s v="3:10 to YumaÂ "/>
    <x v="2237"/>
    <n v="560"/>
    <s v="English"/>
    <s v="USA"/>
    <n v="55000000"/>
    <x v="35"/>
    <n v="7.8"/>
    <n v="-1425912"/>
  </r>
  <r>
    <s v="Vivek Agnihotri"/>
    <n v="4"/>
    <n v="160"/>
    <n v="49000"/>
    <s v="Thriller"/>
    <x v="1067"/>
    <s v="Chocolate: Deep Dark SecretsÂ "/>
    <x v="2109"/>
    <n v="30"/>
    <s v="Hindi"/>
    <s v="India"/>
    <n v="1500000"/>
    <x v="18"/>
    <n v="4.8"/>
    <n v="-1451000"/>
  </r>
  <r>
    <s v="Jamal Hill"/>
    <n v="10"/>
    <n v="89"/>
    <n v="444044"/>
    <s v="Drama"/>
    <x v="1068"/>
    <s v="Brotherly LoveÂ "/>
    <x v="2238"/>
    <n v="19"/>
    <s v="English"/>
    <s v="USA"/>
    <n v="1900000"/>
    <x v="1"/>
    <n v="7.2"/>
    <n v="-1455956"/>
  </r>
  <r>
    <s v="Jake Kasdan"/>
    <n v="201"/>
    <n v="94"/>
    <n v="38543473"/>
    <s v="Comedy"/>
    <x v="1069"/>
    <s v="Sex TapeÂ "/>
    <x v="2239"/>
    <n v="158"/>
    <s v="English"/>
    <s v="USA"/>
    <n v="40000000"/>
    <x v="12"/>
    <n v="5.0999999999999996"/>
    <n v="-1456527"/>
  </r>
  <r>
    <s v="Zach Cregger"/>
    <n v="76"/>
    <n v="90"/>
    <n v="4542775"/>
    <s v="Comedy|Romance"/>
    <x v="1059"/>
    <s v="Miss MarchÂ "/>
    <x v="2240"/>
    <n v="73"/>
    <s v="English"/>
    <s v="USA"/>
    <n v="6000000"/>
    <x v="0"/>
    <n v="5.0999999999999996"/>
    <n v="-1457225"/>
  </r>
  <r>
    <s v="Garry Marshall"/>
    <n v="200"/>
    <n v="113"/>
    <n v="54540525"/>
    <s v="Comedy|Romance"/>
    <x v="34"/>
    <s v="New Year's EveÂ "/>
    <x v="2241"/>
    <n v="134"/>
    <s v="English"/>
    <s v="USA"/>
    <n v="56000000"/>
    <x v="34"/>
    <n v="5.7"/>
    <n v="-1459475"/>
  </r>
  <r>
    <s v="Sylvain White"/>
    <n v="213"/>
    <n v="97"/>
    <n v="23527955"/>
    <s v="Action|Crime|Drama|Mystery|Thriller"/>
    <x v="373"/>
    <s v="The LosersÂ "/>
    <x v="2242"/>
    <n v="165"/>
    <s v="English"/>
    <s v="USA"/>
    <n v="25000000"/>
    <x v="21"/>
    <n v="6.4"/>
    <n v="-1472045"/>
  </r>
  <r>
    <s v="Alessandro Carloni"/>
    <n v="210"/>
    <n v="95"/>
    <n v="143523463"/>
    <s v="Action|Adventure|Animation|Comedy|Family"/>
    <x v="19"/>
    <s v="Kung Fu Panda 3Â "/>
    <x v="2243"/>
    <n v="145"/>
    <s v="English"/>
    <s v="USA"/>
    <n v="145000000"/>
    <x v="9"/>
    <n v="7.2"/>
    <n v="-1476537"/>
  </r>
  <r>
    <s v="Noah Buschel"/>
    <n v="66"/>
    <n v="95"/>
    <n v="17580"/>
    <s v="Drama"/>
    <x v="1070"/>
    <s v="The Missing PersonÂ "/>
    <x v="2244"/>
    <n v="23"/>
    <s v="English"/>
    <s v="USA"/>
    <n v="1500000"/>
    <x v="0"/>
    <n v="6.2"/>
    <n v="-1482420"/>
  </r>
  <r>
    <s v="Bruce McDonald"/>
    <n v="178"/>
    <n v="95"/>
    <n v="3478"/>
    <s v="Fantasy|Horror"/>
    <x v="1071"/>
    <s v="PontypoolÂ "/>
    <x v="2245"/>
    <n v="142"/>
    <s v="English"/>
    <s v="Canada"/>
    <n v="1500000"/>
    <x v="8"/>
    <n v="6.7"/>
    <n v="-1496522"/>
  </r>
  <r>
    <s v="Boris Rodriguez"/>
    <n v="56"/>
    <n v="83"/>
    <n v="1521"/>
    <s v="Comedy|Horror"/>
    <x v="1071"/>
    <s v="Eddie: The Sleepwalking CannibalÂ "/>
    <x v="2246"/>
    <n v="10"/>
    <s v="English"/>
    <s v="Canada"/>
    <n v="1500000"/>
    <x v="5"/>
    <n v="5.7"/>
    <n v="-1498479"/>
  </r>
  <r>
    <s v="Sam Raimi"/>
    <n v="221"/>
    <n v="88"/>
    <n v="11501093"/>
    <s v="Comedy|Fantasy|Horror"/>
    <x v="1072"/>
    <s v="Army of DarknessÂ "/>
    <x v="2247"/>
    <n v="604"/>
    <s v="English"/>
    <s v="USA"/>
    <n v="13000000"/>
    <x v="31"/>
    <n v="7.6"/>
    <n v="-1498907"/>
  </r>
  <r>
    <s v="Frank Whaley"/>
    <n v="9"/>
    <n v="96"/>
    <n v="703"/>
    <s v="Comedy|Drama"/>
    <x v="1073"/>
    <s v="The Jimmy ShowÂ "/>
    <x v="2248"/>
    <n v="21"/>
    <s v="English"/>
    <s v="USA"/>
    <n v="1500000"/>
    <x v="24"/>
    <n v="5.4"/>
    <n v="-1499297"/>
  </r>
  <r>
    <s v="Michael Herz"/>
    <n v="49"/>
    <n v="96"/>
    <n v="792966"/>
    <s v="Action|Comedy|Horror|Sci-Fi"/>
    <x v="1074"/>
    <s v="The Toxic Avenger Part IIÂ "/>
    <x v="2249"/>
    <n v="40"/>
    <s v="English"/>
    <s v="USA"/>
    <n v="2300000"/>
    <x v="26"/>
    <n v="5.0999999999999996"/>
    <n v="-1507034"/>
  </r>
  <r>
    <s v="John Sayles"/>
    <n v="35"/>
    <n v="124"/>
    <n v="183490"/>
    <s v="Drama|War"/>
    <x v="1075"/>
    <s v="AmigoÂ "/>
    <x v="2250"/>
    <n v="8"/>
    <s v="English"/>
    <s v="USA"/>
    <n v="1700000"/>
    <x v="21"/>
    <n v="5.8"/>
    <n v="-1516510"/>
  </r>
  <r>
    <s v="Jorma Taccone"/>
    <n v="163"/>
    <n v="95"/>
    <n v="8460995"/>
    <s v="Action|Comedy|Romance"/>
    <x v="1076"/>
    <s v="MacGruberÂ "/>
    <x v="2251"/>
    <n v="125"/>
    <s v="English"/>
    <s v="USA"/>
    <n v="10000000"/>
    <x v="21"/>
    <n v="5.5"/>
    <n v="-1539005"/>
  </r>
  <r>
    <s v="Michael Winterbottom"/>
    <n v="122"/>
    <n v="94"/>
    <n v="1247453"/>
    <s v="Comedy|Drama"/>
    <x v="23"/>
    <s v="Tristram Shandy: A Cock and Bull StoryÂ "/>
    <x v="2252"/>
    <n v="123"/>
    <s v="English"/>
    <s v="UK"/>
    <n v="2800000"/>
    <x v="18"/>
    <n v="6.8"/>
    <n v="-1552547"/>
  </r>
  <r>
    <s v="Guy Maddin"/>
    <n v="58"/>
    <n v="73"/>
    <n v="39659"/>
    <s v="Comedy|Horror|Musical"/>
    <x v="1077"/>
    <s v="Dracula: Pages from a Virgin's DiaryÂ "/>
    <x v="2253"/>
    <n v="32"/>
    <s v="English"/>
    <s v="Canada"/>
    <n v="1600000"/>
    <x v="19"/>
    <n v="7"/>
    <n v="-1560341"/>
  </r>
  <r>
    <s v="Tony Maylam"/>
    <n v="39"/>
    <n v="96"/>
    <n v="5430822"/>
    <s v="Action|Crime|Horror|Sci-Fi|Thriller"/>
    <x v="1078"/>
    <s v="Split SecondÂ "/>
    <x v="2254"/>
    <n v="75"/>
    <s v="English"/>
    <s v="UK"/>
    <n v="7000000"/>
    <x v="31"/>
    <n v="6.2"/>
    <n v="-1569178"/>
  </r>
  <r>
    <s v="FranÃ§ois Truffaut"/>
    <n v="35"/>
    <n v="123"/>
    <n v="26893"/>
    <s v="Crime|Drama|Romance"/>
    <x v="1079"/>
    <s v="Mississippi MermaidÂ "/>
    <x v="2255"/>
    <n v="26"/>
    <s v="French"/>
    <s v="France"/>
    <n v="1600000"/>
    <x v="47"/>
    <n v="7.2"/>
    <n v="-1573107"/>
  </r>
  <r>
    <s v="John Dahl"/>
    <n v="121"/>
    <n v="93"/>
    <n v="2426851"/>
    <s v="Comedy|Crime|Romance|Thriller"/>
    <x v="1080"/>
    <s v="You Kill MeÂ "/>
    <x v="2256"/>
    <n v="76"/>
    <s v="English"/>
    <s v="USA"/>
    <n v="4000000"/>
    <x v="35"/>
    <n v="6.5"/>
    <n v="-1573149"/>
  </r>
  <r>
    <s v="Steven E. de Souza"/>
    <n v="63"/>
    <n v="102"/>
    <n v="33423521"/>
    <s v="Action|Adventure|Comedy|Thriller"/>
    <x v="435"/>
    <s v="Street FighterÂ "/>
    <x v="2257"/>
    <n v="282"/>
    <s v="English"/>
    <s v="Japan"/>
    <n v="35000000"/>
    <x v="6"/>
    <n v="3.8"/>
    <n v="-1576479"/>
  </r>
  <r>
    <s v="Jonas Ã…kerlund"/>
    <n v="92"/>
    <n v="106"/>
    <n v="410241"/>
    <s v="Comedy|Crime|Drama"/>
    <x v="128"/>
    <s v="SpunÂ "/>
    <x v="2258"/>
    <n v="199"/>
    <s v="English"/>
    <s v="USA"/>
    <n v="2000000"/>
    <x v="19"/>
    <n v="6.8"/>
    <n v="-1589759"/>
  </r>
  <r>
    <s v="Isabel Coixet"/>
    <n v="72"/>
    <n v="106"/>
    <n v="395592"/>
    <s v="Drama|Romance"/>
    <x v="672"/>
    <s v="My Life Without MeÂ "/>
    <x v="2259"/>
    <n v="134"/>
    <s v="English"/>
    <s v="Spain"/>
    <n v="2000000"/>
    <x v="13"/>
    <n v="7.6"/>
    <n v="-1604408"/>
  </r>
  <r>
    <s v="Mark Tarlov"/>
    <n v="35"/>
    <n v="96"/>
    <n v="4394936"/>
    <s v="Comedy|Drama|Fantasy|Romance"/>
    <x v="140"/>
    <s v="Simply IrresistibleÂ "/>
    <x v="2260"/>
    <n v="190"/>
    <s v="English"/>
    <s v="Germany"/>
    <n v="6000000"/>
    <x v="7"/>
    <n v="5.3"/>
    <n v="-1605064"/>
  </r>
  <r>
    <s v="John Whitesell"/>
    <n v="51"/>
    <n v="94"/>
    <n v="33357476"/>
    <s v="Action|Comedy|Crime|Family"/>
    <x v="350"/>
    <s v="See Spot RunÂ "/>
    <x v="2261"/>
    <n v="53"/>
    <s v="English"/>
    <s v="USA"/>
    <n v="35000000"/>
    <x v="24"/>
    <n v="5.4"/>
    <n v="-1642524"/>
  </r>
  <r>
    <s v="Adam Goldberg"/>
    <n v="22"/>
    <n v="111"/>
    <n v="2580"/>
    <s v="Drama|Mystery"/>
    <x v="115"/>
    <s v="I Love Your WorkÂ "/>
    <x v="2262"/>
    <n v="40"/>
    <s v="English"/>
    <s v="USA"/>
    <n v="1650000"/>
    <x v="13"/>
    <n v="5.4"/>
    <n v="-1647420"/>
  </r>
  <r>
    <s v="Anna Boden"/>
    <n v="163"/>
    <n v="101"/>
    <n v="6350058"/>
    <s v="Comedy|Drama|Romance"/>
    <x v="617"/>
    <s v="It's Kind of a Funny StoryÂ "/>
    <x v="2263"/>
    <n v="150"/>
    <s v="English"/>
    <s v="USA"/>
    <n v="8000000"/>
    <x v="21"/>
    <n v="7.2"/>
    <n v="-1649942"/>
  </r>
  <r>
    <s v="Matthew Vaughn"/>
    <n v="149"/>
    <n v="105"/>
    <n v="2338695"/>
    <s v="Crime|Drama|Thriller"/>
    <x v="35"/>
    <s v="Layer CakeÂ "/>
    <x v="2264"/>
    <n v="263"/>
    <s v="English"/>
    <s v="UK"/>
    <n v="4000000"/>
    <x v="14"/>
    <n v="7.4"/>
    <n v="-1661305"/>
  </r>
  <r>
    <s v="Steve Pink"/>
    <n v="107"/>
    <n v="99"/>
    <n v="12282677"/>
    <s v="Comedy|Sci-Fi"/>
    <x v="463"/>
    <s v="Hot Tub Time Machine 2Â "/>
    <x v="2265"/>
    <n v="96"/>
    <s v="English"/>
    <s v="USA"/>
    <n v="14000000"/>
    <x v="1"/>
    <n v="5.0999999999999996"/>
    <n v="-1717323"/>
  </r>
  <r>
    <s v="Akira Kurosawa"/>
    <n v="153"/>
    <n v="202"/>
    <n v="269061"/>
    <s v="Action|Adventure|Drama"/>
    <x v="1081"/>
    <s v="Seven SamuraiÂ "/>
    <x v="2266"/>
    <n v="596"/>
    <s v="Japanese"/>
    <s v="Japan"/>
    <n v="2000000"/>
    <x v="64"/>
    <n v="8.6999999999999993"/>
    <n v="-1730939"/>
  </r>
  <r>
    <s v="David Fincher"/>
    <n v="157"/>
    <n v="129"/>
    <n v="48265581"/>
    <s v="Drama|Mystery|Thriller"/>
    <x v="310"/>
    <s v="The GameÂ "/>
    <x v="2267"/>
    <n v="506"/>
    <s v="English"/>
    <s v="USA"/>
    <n v="50000000"/>
    <x v="2"/>
    <n v="7.8"/>
    <n v="-1734419"/>
  </r>
  <r>
    <s v="James Foley"/>
    <n v="120"/>
    <n v="100"/>
    <n v="10725228"/>
    <s v="Crime|Drama|Mystery"/>
    <x v="110"/>
    <s v="Glengarry Glen RossÂ "/>
    <x v="2268"/>
    <n v="365"/>
    <s v="English"/>
    <s v="USA"/>
    <n v="12500000"/>
    <x v="31"/>
    <n v="7.8"/>
    <n v="-1774772"/>
  </r>
  <r>
    <s v="Jeremy Saulnier"/>
    <n v="322"/>
    <n v="95"/>
    <n v="3219029"/>
    <s v="Crime|Horror|Music|Thriller"/>
    <x v="1082"/>
    <s v="Green RoomÂ "/>
    <x v="2269"/>
    <n v="125"/>
    <s v="English"/>
    <s v="USA"/>
    <n v="5000000"/>
    <x v="1"/>
    <n v="7.1"/>
    <n v="-1780971"/>
  </r>
  <r>
    <s v="Jon Hess"/>
    <n v="19"/>
    <n v="87"/>
    <n v="1200000"/>
    <s v="Action"/>
    <x v="1083"/>
    <s v="Excessive ForceÂ "/>
    <x v="2270"/>
    <n v="23"/>
    <s v="English"/>
    <s v="USA"/>
    <n v="3000000"/>
    <x v="11"/>
    <n v="5.0999999999999996"/>
    <n v="-1800000"/>
  </r>
  <r>
    <s v="Wallace Wolodarsky"/>
    <n v="53"/>
    <n v="93"/>
    <n v="10198766"/>
    <s v="Comedy"/>
    <x v="798"/>
    <s v="Sorority BoysÂ "/>
    <x v="2271"/>
    <n v="105"/>
    <s v="English"/>
    <s v="USA"/>
    <n v="12000000"/>
    <x v="19"/>
    <n v="5.4"/>
    <n v="-1801234"/>
  </r>
  <r>
    <s v="Laurie Collyer"/>
    <n v="78"/>
    <n v="96"/>
    <n v="198407"/>
    <s v="Drama"/>
    <x v="1084"/>
    <s v="SherrybabyÂ "/>
    <x v="2272"/>
    <n v="78"/>
    <s v="English"/>
    <s v="USA"/>
    <n v="2000000"/>
    <x v="27"/>
    <n v="6.6"/>
    <n v="-1801593"/>
  </r>
  <r>
    <s v="Deb Hagan"/>
    <n v="42"/>
    <n v="94"/>
    <n v="4693919"/>
    <s v="Comedy"/>
    <x v="730"/>
    <s v="CollegeÂ "/>
    <x v="2273"/>
    <n v="78"/>
    <s v="English"/>
    <s v="USA"/>
    <n v="6500000"/>
    <x v="8"/>
    <n v="4.5999999999999996"/>
    <n v="-1806081"/>
  </r>
  <r>
    <s v="Michael Landon Jr."/>
    <n v="18"/>
    <n v="117"/>
    <n v="379643"/>
    <s v="Drama"/>
    <x v="4"/>
    <s v="The Last Sin EaterÂ "/>
    <x v="2274"/>
    <n v="29"/>
    <s v="English"/>
    <s v="USA"/>
    <n v="2200000"/>
    <x v="35"/>
    <n v="5.9"/>
    <n v="-1820357"/>
  </r>
  <r>
    <s v="Wes Craven"/>
    <n v="420"/>
    <n v="111"/>
    <n v="38176892"/>
    <s v="Horror|Mystery"/>
    <x v="705"/>
    <s v="Scream 4Â "/>
    <x v="2275"/>
    <n v="518"/>
    <s v="English"/>
    <s v="USA"/>
    <n v="40000000"/>
    <x v="34"/>
    <n v="6.2"/>
    <n v="-1823108"/>
  </r>
  <r>
    <s v="Lasse HallstrÃ¶m"/>
    <n v="80"/>
    <n v="118"/>
    <n v="9170214"/>
    <s v="Drama|Romance"/>
    <x v="36"/>
    <s v="What's Eating Gilbert GrapeÂ "/>
    <x v="2276"/>
    <n v="292"/>
    <s v="English"/>
    <s v="USA"/>
    <n v="11000000"/>
    <x v="11"/>
    <n v="7.8"/>
    <n v="-1829786"/>
  </r>
  <r>
    <s v="Ridley Scott"/>
    <n v="97"/>
    <n v="125"/>
    <n v="48154732"/>
    <s v="Action|Drama|War"/>
    <x v="715"/>
    <s v="G.I. JaneÂ "/>
    <x v="2277"/>
    <n v="142"/>
    <s v="English"/>
    <s v="USA"/>
    <n v="50000000"/>
    <x v="2"/>
    <n v="5.8"/>
    <n v="-1845268"/>
  </r>
  <r>
    <s v="Christophe Barratier"/>
    <n v="112"/>
    <n v="97"/>
    <n v="3629758"/>
    <s v="Drama|Music"/>
    <x v="1085"/>
    <s v="The ChorusÂ "/>
    <x v="2278"/>
    <n v="110"/>
    <s v="French"/>
    <s v="France"/>
    <n v="5500000"/>
    <x v="14"/>
    <n v="7.9"/>
    <n v="-1870242"/>
  </r>
  <r>
    <s v="Lance Mungia"/>
    <n v="51"/>
    <n v="91"/>
    <n v="124494"/>
    <s v="Action|Adventure|Comedy|Drama|Music|Sci-Fi"/>
    <x v="1086"/>
    <s v="Six-String SamuraiÂ "/>
    <x v="2279"/>
    <n v="102"/>
    <s v="English"/>
    <s v="USA"/>
    <n v="2000000"/>
    <x v="40"/>
    <n v="6.7"/>
    <n v="-1875506"/>
  </r>
  <r>
    <s v="Stephen Frears"/>
    <n v="137"/>
    <n v="97"/>
    <n v="8111360"/>
    <s v="Crime|Drama|Thriller"/>
    <x v="1087"/>
    <s v="Dirty Pretty ThingsÂ "/>
    <x v="2280"/>
    <n v="203"/>
    <s v="English"/>
    <s v="UK"/>
    <n v="10000000"/>
    <x v="19"/>
    <n v="7.4"/>
    <n v="-1888640"/>
  </r>
  <r>
    <s v="Clare Kilner"/>
    <n v="46"/>
    <n v="101"/>
    <n v="14108518"/>
    <s v="Comedy|Drama|Romance"/>
    <x v="456"/>
    <s v="How to DealÂ "/>
    <x v="2281"/>
    <n v="95"/>
    <s v="English"/>
    <s v="USA"/>
    <n v="16000000"/>
    <x v="13"/>
    <n v="5.7"/>
    <n v="-1891482"/>
  </r>
  <r>
    <s v="James McTeigue"/>
    <n v="235"/>
    <n v="99"/>
    <n v="38105077"/>
    <s v="Action|Crime|Thriller"/>
    <x v="1088"/>
    <s v="Ninja AssassinÂ "/>
    <x v="2282"/>
    <n v="194"/>
    <s v="English"/>
    <s v="USA"/>
    <n v="40000000"/>
    <x v="0"/>
    <n v="6.4"/>
    <n v="-1894923"/>
  </r>
  <r>
    <s v="Morgan J. Freeman"/>
    <n v="31"/>
    <n v="90"/>
    <n v="99147"/>
    <s v="Drama"/>
    <x v="269"/>
    <s v="Desert BlueÂ "/>
    <x v="2283"/>
    <n v="28"/>
    <s v="English"/>
    <s v="USA"/>
    <n v="2000000"/>
    <x v="40"/>
    <n v="6.2"/>
    <n v="-1900853"/>
  </r>
  <r>
    <s v="Jon Stewart"/>
    <n v="129"/>
    <n v="103"/>
    <n v="3093491"/>
    <s v="Biography|Drama"/>
    <x v="1089"/>
    <s v="RosewaterÂ "/>
    <x v="2284"/>
    <n v="37"/>
    <s v="English"/>
    <s v="USA"/>
    <n v="5000000"/>
    <x v="12"/>
    <n v="6.6"/>
    <n v="-1906509"/>
  </r>
  <r>
    <s v="Steven R. Monroe"/>
    <n v="225"/>
    <n v="105"/>
    <n v="92401"/>
    <s v="Horror|Thriller"/>
    <x v="1090"/>
    <s v="I Spit on Your GraveÂ "/>
    <x v="2285"/>
    <n v="209"/>
    <s v="English"/>
    <s v="USA"/>
    <n v="2000000"/>
    <x v="21"/>
    <n v="6.3"/>
    <n v="-1907599"/>
  </r>
  <r>
    <s v="Donald Petrie"/>
    <n v="19"/>
    <n v="95"/>
    <n v="38087756"/>
    <s v="Comedy|Family"/>
    <x v="18"/>
    <s v="RiÂ¢hie RiÂ¢hÂ "/>
    <x v="2286"/>
    <n v="39"/>
    <s v="English"/>
    <s v="USA"/>
    <n v="40000000"/>
    <x v="6"/>
    <n v="5.2"/>
    <n v="-1912244"/>
  </r>
  <r>
    <s v="Frank Nissen"/>
    <n v="45"/>
    <n v="68"/>
    <n v="18081626"/>
    <s v="Animation|Family|Fantasy|Mystery"/>
    <x v="604"/>
    <s v="Pooh's Heffalump MovieÂ "/>
    <x v="2287"/>
    <n v="32"/>
    <s v="English"/>
    <s v="USA"/>
    <n v="20000000"/>
    <x v="18"/>
    <n v="6.4"/>
    <n v="-1918374"/>
  </r>
  <r>
    <s v="Joe Nussbaum"/>
    <n v="52"/>
    <n v="89"/>
    <n v="8070311"/>
    <s v="Comedy|Romance"/>
    <x v="12"/>
    <s v="SleepoverÂ "/>
    <x v="2288"/>
    <n v="75"/>
    <s v="English"/>
    <s v="USA"/>
    <n v="10000000"/>
    <x v="14"/>
    <n v="5.3"/>
    <n v="-1929689"/>
  </r>
  <r>
    <s v="Spike Lee"/>
    <n v="202"/>
    <n v="108"/>
    <n v="13060843"/>
    <s v="Drama"/>
    <x v="71"/>
    <s v="25th HourÂ "/>
    <x v="2289"/>
    <n v="454"/>
    <s v="English"/>
    <s v="USA"/>
    <n v="15000000"/>
    <x v="19"/>
    <n v="7.7"/>
    <n v="-1939157"/>
  </r>
  <r>
    <s v="James Mottern"/>
    <n v="46"/>
    <n v="90"/>
    <n v="52166"/>
    <s v="Drama"/>
    <x v="315"/>
    <s v="TruckerÂ "/>
    <x v="2290"/>
    <n v="22"/>
    <s v="English"/>
    <s v="USA"/>
    <n v="2000000"/>
    <x v="8"/>
    <n v="6.7"/>
    <n v="-1947834"/>
  </r>
  <r>
    <s v="Peter Jackson"/>
    <n v="93"/>
    <n v="108"/>
    <n v="3049135"/>
    <s v="Biography|Crime|Drama|Romance|Thriller"/>
    <x v="224"/>
    <s v="Heavenly CreaturesÂ "/>
    <x v="2291"/>
    <n v="265"/>
    <s v="English"/>
    <s v="New Zealand"/>
    <n v="5000000"/>
    <x v="6"/>
    <n v="7.4"/>
    <n v="-1950865"/>
  </r>
  <r>
    <s v="David Gordon Green"/>
    <n v="88"/>
    <n v="108"/>
    <n v="548712"/>
    <s v="Drama|Romance"/>
    <x v="546"/>
    <s v="All the Real GirlsÂ "/>
    <x v="2292"/>
    <n v="126"/>
    <s v="English"/>
    <s v="USA"/>
    <n v="2500000"/>
    <x v="13"/>
    <n v="6.9"/>
    <n v="-1951288"/>
  </r>
  <r>
    <s v="Drew Barrymore"/>
    <n v="230"/>
    <n v="111"/>
    <n v="13034417"/>
    <s v="Drama|Sport"/>
    <x v="1091"/>
    <s v="Whip ItÂ "/>
    <x v="2293"/>
    <n v="118"/>
    <s v="English"/>
    <s v="USA"/>
    <n v="15000000"/>
    <x v="0"/>
    <n v="6.9"/>
    <n v="-1965583"/>
  </r>
  <r>
    <s v="Rodrigo CortÃ©s"/>
    <n v="363"/>
    <n v="95"/>
    <n v="1028658"/>
    <s v="Drama|Mystery|Thriller"/>
    <x v="10"/>
    <s v="BuriedÂ "/>
    <x v="2294"/>
    <n v="447"/>
    <s v="English"/>
    <s v="Spain"/>
    <n v="3000000"/>
    <x v="21"/>
    <n v="7"/>
    <n v="-1971342"/>
  </r>
  <r>
    <s v="Eric Styles"/>
    <n v="16"/>
    <n v="92"/>
    <n v="7680"/>
    <s v="Drama|Romance"/>
    <x v="1092"/>
    <s v="Dreaming of Joseph LeesÂ "/>
    <x v="2295"/>
    <n v="18"/>
    <s v="English"/>
    <s v="USA"/>
    <n v="2000000"/>
    <x v="7"/>
    <n v="6.4"/>
    <n v="-1992320"/>
  </r>
  <r>
    <s v="Vadim Perelman"/>
    <n v="158"/>
    <n v="126"/>
    <n v="13005485"/>
    <s v="Drama"/>
    <x v="1005"/>
    <s v="House of Sand and FogÂ "/>
    <x v="2296"/>
    <n v="469"/>
    <s v="English"/>
    <s v="USA"/>
    <n v="15000000"/>
    <x v="13"/>
    <n v="7.6"/>
    <n v="-1994515"/>
  </r>
  <r>
    <s v="Ralph Ziman"/>
    <n v="30"/>
    <n v="119"/>
    <n v="4958"/>
    <s v="Action|Crime|Drama"/>
    <x v="1093"/>
    <s v="Gangster's Paradise: JerusalemaÂ "/>
    <x v="2297"/>
    <n v="23"/>
    <s v="English"/>
    <s v="South Africa"/>
    <n v="2000000"/>
    <x v="8"/>
    <n v="7.8"/>
    <n v="-1995042"/>
  </r>
  <r>
    <s v="Paul Bunnell"/>
    <n v="94"/>
    <n v="106"/>
    <n v="2436"/>
    <s v="Comedy|Fantasy|Musical|Sci-Fi"/>
    <x v="1094"/>
    <s v="The Ghastly Love of Johnny XÂ "/>
    <x v="2298"/>
    <n v="19"/>
    <s v="English"/>
    <s v="USA"/>
    <n v="2000000"/>
    <x v="5"/>
    <n v="5.7"/>
    <n v="-1997564"/>
  </r>
  <r>
    <s v="Vic Armstrong"/>
    <n v="169"/>
    <n v="110"/>
    <n v="13998282"/>
    <s v="Action|Drama|Fantasy|Mystery|Thriller"/>
    <x v="209"/>
    <s v="Left BehindÂ "/>
    <x v="2299"/>
    <n v="374"/>
    <s v="English"/>
    <s v="USA"/>
    <n v="16000000"/>
    <x v="12"/>
    <n v="3.1"/>
    <n v="-2001718"/>
  </r>
  <r>
    <s v="Vic Armstrong"/>
    <n v="169"/>
    <n v="110"/>
    <n v="13998282"/>
    <s v="Action|Drama|Fantasy|Mystery|Thriller"/>
    <x v="209"/>
    <s v="Left BehindÂ "/>
    <x v="2299"/>
    <n v="374"/>
    <s v="English"/>
    <s v="USA"/>
    <n v="16000000"/>
    <x v="12"/>
    <n v="3.1"/>
    <n v="-2001718"/>
  </r>
  <r>
    <s v="Michael Polish"/>
    <n v="113"/>
    <n v="104"/>
    <n v="10996440"/>
    <s v="Adventure|Drama|Sci-Fi"/>
    <x v="19"/>
    <s v="The Astronaut FarmerÂ "/>
    <x v="2300"/>
    <n v="128"/>
    <s v="English"/>
    <s v="USA"/>
    <n v="13000000"/>
    <x v="27"/>
    <n v="6.3"/>
    <n v="-2003560"/>
  </r>
  <r>
    <s v="Scott Frank"/>
    <n v="253"/>
    <n v="114"/>
    <n v="25977365"/>
    <s v="Crime|Drama|Mystery|Thriller"/>
    <x v="97"/>
    <s v="A Walk Among the TombstonesÂ "/>
    <x v="2301"/>
    <n v="207"/>
    <s v="English"/>
    <s v="USA"/>
    <n v="28000000"/>
    <x v="12"/>
    <n v="6.5"/>
    <n v="-2022635"/>
  </r>
  <r>
    <s v="Jesse Vaughan"/>
    <n v="32"/>
    <n v="91"/>
    <n v="13571817"/>
    <s v="Comedy|Drama|Romance|Sport"/>
    <x v="378"/>
    <s v="Juwanna MannÂ "/>
    <x v="2302"/>
    <n v="40"/>
    <s v="English"/>
    <s v="USA"/>
    <n v="15600000"/>
    <x v="19"/>
    <n v="4.5"/>
    <n v="-2028183"/>
  </r>
  <r>
    <s v="Bobby Farrelly"/>
    <n v="62"/>
    <n v="117"/>
    <n v="24944213"/>
    <s v="Comedy|Sport"/>
    <x v="64"/>
    <s v="KingpinÂ "/>
    <x v="2303"/>
    <n v="185"/>
    <s v="English"/>
    <s v="USA"/>
    <n v="27000000"/>
    <x v="22"/>
    <n v="6.9"/>
    <n v="-2055787"/>
  </r>
  <r>
    <s v="Jessy Terrero"/>
    <n v="75"/>
    <n v="92"/>
    <n v="13922211"/>
    <s v="Comedy"/>
    <x v="367"/>
    <s v="Soul PlaneÂ "/>
    <x v="2304"/>
    <n v="150"/>
    <s v="English"/>
    <s v="USA"/>
    <n v="16000000"/>
    <x v="14"/>
    <n v="4.4000000000000004"/>
    <n v="-2077789"/>
  </r>
  <r>
    <s v="Justin Kerrigan"/>
    <n v="47"/>
    <n v="99"/>
    <n v="104257"/>
    <s v="Comedy|Music"/>
    <x v="1095"/>
    <s v="Human TrafficÂ "/>
    <x v="2305"/>
    <n v="160"/>
    <s v="English"/>
    <s v="UK"/>
    <n v="2200000"/>
    <x v="7"/>
    <n v="7.1"/>
    <n v="-2095743"/>
  </r>
  <r>
    <s v="Robert Fontaine"/>
    <n v="4"/>
    <n v="125"/>
    <n v="3330"/>
    <s v="Crime|Drama"/>
    <x v="1096"/>
    <s v="Mi AmericaÂ "/>
    <x v="2306"/>
    <n v="1"/>
    <s v="English"/>
    <s v="USA"/>
    <n v="2100000"/>
    <x v="1"/>
    <n v="7.2"/>
    <n v="-2096670"/>
  </r>
  <r>
    <s v="James Gunn"/>
    <n v="238"/>
    <n v="96"/>
    <n v="322157"/>
    <s v="Comedy|Crime|Drama"/>
    <x v="196"/>
    <s v="SuperÂ "/>
    <x v="2307"/>
    <n v="203"/>
    <s v="English"/>
    <s v="USA"/>
    <n v="2500000"/>
    <x v="21"/>
    <n v="6.8"/>
    <n v="-2177843"/>
  </r>
  <r>
    <s v="Rod Lurie"/>
    <n v="136"/>
    <n v="126"/>
    <n v="17804273"/>
    <s v="Drama|Thriller"/>
    <x v="401"/>
    <s v="The ContenderÂ "/>
    <x v="2308"/>
    <n v="370"/>
    <s v="English"/>
    <s v="USA"/>
    <n v="20000000"/>
    <x v="42"/>
    <n v="7"/>
    <n v="-2195727"/>
  </r>
  <r>
    <s v="Todd Phillips"/>
    <n v="110"/>
    <n v="108"/>
    <n v="17803796"/>
    <s v="Comedy"/>
    <x v="325"/>
    <s v="School for ScoundrelsÂ "/>
    <x v="2309"/>
    <n v="97"/>
    <s v="English"/>
    <s v="USA"/>
    <n v="20000000"/>
    <x v="27"/>
    <n v="5.9"/>
    <n v="-2196204"/>
  </r>
  <r>
    <s v="Douglas Aarniokoski"/>
    <n v="90"/>
    <n v="101"/>
    <n v="12801190"/>
    <s v="Action|Adventure|Fantasy|Sci-Fi"/>
    <x v="271"/>
    <s v="Highlander: EndgameÂ "/>
    <x v="2310"/>
    <n v="355"/>
    <s v="English"/>
    <s v="USA"/>
    <n v="15000000"/>
    <x v="42"/>
    <n v="4.5999999999999996"/>
    <n v="-2198810"/>
  </r>
  <r>
    <s v="Luis Mandoki"/>
    <n v="85"/>
    <n v="131"/>
    <n v="52799004"/>
    <s v="Drama|Romance"/>
    <x v="543"/>
    <s v="Message in a BottleÂ "/>
    <x v="2311"/>
    <n v="223"/>
    <s v="English"/>
    <s v="USA"/>
    <n v="55000000"/>
    <x v="7"/>
    <n v="6.1"/>
    <n v="-2200996"/>
  </r>
  <r>
    <s v="Gary Fleder"/>
    <n v="203"/>
    <n v="100"/>
    <n v="19783777"/>
    <s v="Action|Crime|Drama|Thriller"/>
    <x v="59"/>
    <s v="HomefrontÂ "/>
    <x v="2312"/>
    <n v="154"/>
    <s v="English"/>
    <s v="USA"/>
    <n v="22000000"/>
    <x v="10"/>
    <n v="6.5"/>
    <n v="-2216223"/>
  </r>
  <r>
    <s v="Jason Bateman"/>
    <n v="126"/>
    <n v="89"/>
    <n v="7764027"/>
    <s v="Comedy|Drama"/>
    <x v="1097"/>
    <s v="Bad WordsÂ "/>
    <x v="2313"/>
    <n v="119"/>
    <s v="English"/>
    <s v="USA"/>
    <n v="10000000"/>
    <x v="10"/>
    <n v="6.7"/>
    <n v="-2235973"/>
  </r>
  <r>
    <s v="Joseph Sargent"/>
    <n v="80"/>
    <n v="92"/>
    <n v="20763013"/>
    <s v="Adventure|Horror|Thriller"/>
    <x v="381"/>
    <s v="Jaws: The RevengeÂ "/>
    <x v="2314"/>
    <n v="383"/>
    <s v="English"/>
    <s v="USA"/>
    <n v="23000000"/>
    <x v="38"/>
    <n v="2.8"/>
    <n v="-2236987"/>
  </r>
  <r>
    <s v="Joan Chen"/>
    <n v="101"/>
    <n v="103"/>
    <n v="37752931"/>
    <s v="Drama|Romance"/>
    <x v="19"/>
    <s v="Autumn in New YorkÂ "/>
    <x v="2315"/>
    <n v="180"/>
    <s v="English"/>
    <s v="USA"/>
    <n v="40000000"/>
    <x v="42"/>
    <n v="5.5"/>
    <n v="-2247069"/>
  </r>
  <r>
    <s v="Carmen Marron"/>
    <n v="8"/>
    <n v="105"/>
    <n v="178739"/>
    <s v="Drama|Musical"/>
    <x v="1098"/>
    <s v="Go for It!Â "/>
    <x v="2316"/>
    <n v="10"/>
    <s v="English"/>
    <s v="USA"/>
    <n v="2450000"/>
    <x v="34"/>
    <n v="3.9"/>
    <n v="-2271261"/>
  </r>
  <r>
    <s v="Mitch Davis"/>
    <n v="27"/>
    <n v="113"/>
    <n v="4720371"/>
    <s v="Adventure|Biography|Drama"/>
    <x v="213"/>
    <s v="The Other Side of HeavenÂ "/>
    <x v="2317"/>
    <n v="85"/>
    <s v="English"/>
    <s v="USA"/>
    <n v="7000000"/>
    <x v="24"/>
    <n v="6.5"/>
    <n v="-2279629"/>
  </r>
  <r>
    <s v="Dan Rush"/>
    <n v="155"/>
    <n v="97"/>
    <n v="2711210"/>
    <s v="Comedy|Drama"/>
    <x v="139"/>
    <s v="Everything Must GoÂ "/>
    <x v="2318"/>
    <n v="86"/>
    <s v="English"/>
    <s v="USA"/>
    <n v="5000000"/>
    <x v="21"/>
    <n v="6.4"/>
    <n v="-2288790"/>
  </r>
  <r>
    <s v="Orson Welles"/>
    <n v="90"/>
    <n v="92"/>
    <n v="7927"/>
    <s v="Crime|Drama|Film-Noir|Mystery|Thriller"/>
    <x v="1099"/>
    <s v="The Lady from ShanghaiÂ "/>
    <x v="2319"/>
    <n v="175"/>
    <s v="English"/>
    <s v="USA"/>
    <n v="2300000"/>
    <x v="73"/>
    <n v="7.7"/>
    <n v="-2292073"/>
  </r>
  <r>
    <s v="Jason Eisener"/>
    <n v="272"/>
    <n v="86"/>
    <n v="703002"/>
    <s v="Action|Comedy|Thriller"/>
    <x v="629"/>
    <s v="Hobo with a ShotgunÂ "/>
    <x v="2320"/>
    <n v="230"/>
    <s v="English"/>
    <s v="Canada"/>
    <n v="3000000"/>
    <x v="34"/>
    <n v="6.1"/>
    <n v="-2296998"/>
  </r>
  <r>
    <s v="Mike Nawrocki"/>
    <n v="37"/>
    <n v="85"/>
    <n v="12701880"/>
    <s v="Adventure|Animation|Comedy|Family"/>
    <x v="1100"/>
    <s v="The Pirates Who Don't Do Anything: A VeggieTales MovieÂ "/>
    <x v="2321"/>
    <n v="22"/>
    <s v="English"/>
    <s v="USA"/>
    <n v="15000000"/>
    <x v="8"/>
    <n v="5.7"/>
    <n v="-2298120"/>
  </r>
  <r>
    <s v="Gilles Paquet-Brenner"/>
    <n v="136"/>
    <n v="111"/>
    <n v="7691700"/>
    <s v="Drama|War"/>
    <x v="290"/>
    <s v="Sarah's KeyÂ "/>
    <x v="2322"/>
    <n v="73"/>
    <s v="French"/>
    <s v="France"/>
    <n v="10000000"/>
    <x v="21"/>
    <n v="7.5"/>
    <n v="-2308300"/>
  </r>
  <r>
    <s v="Frank Sebastiano"/>
    <n v="20"/>
    <n v="86"/>
    <n v="475000"/>
    <s v="Comedy|Sport"/>
    <x v="351"/>
    <s v="Beer LeagueÂ "/>
    <x v="2323"/>
    <n v="53"/>
    <s v="English"/>
    <s v="USA"/>
    <n v="2800000"/>
    <x v="27"/>
    <n v="6"/>
    <n v="-2325000"/>
  </r>
  <r>
    <s v="Joshua Tickell"/>
    <n v="14"/>
    <n v="112"/>
    <n v="173783"/>
    <s v="Documentary"/>
    <x v="1101"/>
    <s v="FuelÂ "/>
    <x v="2324"/>
    <n v="34"/>
    <s v="English"/>
    <s v="USA"/>
    <n v="2500000"/>
    <x v="8"/>
    <n v="7.6"/>
    <n v="-2326217"/>
  </r>
  <r>
    <s v="Tim Boxell"/>
    <n v="3"/>
    <n v="100"/>
    <n v="118666"/>
    <s v="Drama"/>
    <x v="122"/>
    <s v="Valley of the Heart's DelightÂ "/>
    <x v="2197"/>
    <n v="3"/>
    <s v="English"/>
    <s v="USA"/>
    <n v="2500000"/>
    <x v="27"/>
    <n v="6.6"/>
    <n v="-2381334"/>
  </r>
  <r>
    <s v="Tony Richardson"/>
    <n v="9"/>
    <n v="109"/>
    <n v="5100000"/>
    <s v="Comedy|Drama|Romance"/>
    <x v="1102"/>
    <s v="The Hotel New HampshireÂ "/>
    <x v="2325"/>
    <n v="61"/>
    <s v="English"/>
    <s v="UK"/>
    <n v="7500000"/>
    <x v="25"/>
    <n v="6"/>
    <n v="-2400000"/>
  </r>
  <r>
    <s v="Reed Cowan"/>
    <n v="28"/>
    <n v="80"/>
    <n v="99851"/>
    <s v="Documentary"/>
    <x v="1103"/>
    <s v="8: The Mormon PropositionÂ "/>
    <x v="2326"/>
    <n v="30"/>
    <s v="English"/>
    <s v="USA"/>
    <n v="2500000"/>
    <x v="21"/>
    <n v="7.1"/>
    <n v="-2400149"/>
  </r>
  <r>
    <s v="Barry Skolnick"/>
    <n v="54"/>
    <n v="99"/>
    <n v="92191"/>
    <s v="Comedy|Drama|Sport"/>
    <x v="59"/>
    <s v="Mean MachineÂ "/>
    <x v="2327"/>
    <n v="84"/>
    <s v="English"/>
    <s v="UK"/>
    <n v="2500000"/>
    <x v="24"/>
    <n v="6.5"/>
    <n v="-2407809"/>
  </r>
  <r>
    <s v="Zach Braff"/>
    <n v="149"/>
    <n v="106"/>
    <n v="3588432"/>
    <s v="Comedy|Drama"/>
    <x v="334"/>
    <s v="Wish I Was HereÂ "/>
    <x v="2328"/>
    <n v="93"/>
    <s v="English"/>
    <s v="USA"/>
    <n v="6000000"/>
    <x v="12"/>
    <n v="6.7"/>
    <n v="-2411568"/>
  </r>
  <r>
    <s v="Alex Rivera"/>
    <n v="47"/>
    <n v="90"/>
    <n v="75727"/>
    <s v="Drama|Romance|Sci-Fi|Thriller"/>
    <x v="1104"/>
    <s v="Sleep DealerÂ "/>
    <x v="2329"/>
    <n v="40"/>
    <s v="Spanish"/>
    <s v="USA"/>
    <n v="2500000"/>
    <x v="8"/>
    <n v="5.9"/>
    <n v="-2424273"/>
  </r>
  <r>
    <s v="Noah Baumbach"/>
    <n v="270"/>
    <n v="97"/>
    <n v="7574066"/>
    <s v="Comedy|Drama"/>
    <x v="659"/>
    <s v="While We're YoungÂ "/>
    <x v="2330"/>
    <n v="96"/>
    <s v="English"/>
    <s v="USA"/>
    <n v="10000000"/>
    <x v="12"/>
    <n v="6.3"/>
    <n v="-2425934"/>
  </r>
  <r>
    <s v="Michael D. Sellers"/>
    <n v="18"/>
    <n v="100"/>
    <n v="71904"/>
    <s v="Comedy|Drama|Family"/>
    <x v="150"/>
    <s v="Eye of the DolphinÂ "/>
    <x v="2331"/>
    <n v="18"/>
    <s v="English"/>
    <s v="USA"/>
    <n v="2500000"/>
    <x v="27"/>
    <n v="5.7"/>
    <n v="-2428096"/>
  </r>
  <r>
    <s v="Sam Miller"/>
    <n v="31"/>
    <n v="93"/>
    <n v="64359"/>
    <s v="Comedy|Romance"/>
    <x v="1105"/>
    <s v="Among GiantsÂ "/>
    <x v="2332"/>
    <n v="26"/>
    <s v="English"/>
    <s v="UK"/>
    <n v="2500000"/>
    <x v="40"/>
    <n v="5.9"/>
    <n v="-2435641"/>
  </r>
  <r>
    <s v="Jeff Lowell"/>
    <n v="100"/>
    <n v="95"/>
    <n v="7563670"/>
    <s v="Comedy|Fantasy|Romance"/>
    <x v="600"/>
    <s v="Over Her Dead BodyÂ "/>
    <x v="2333"/>
    <n v="53"/>
    <s v="English"/>
    <s v="USA"/>
    <n v="10000000"/>
    <x v="8"/>
    <n v="5.2"/>
    <n v="-2436330"/>
  </r>
  <r>
    <s v="Irwin Winkler"/>
    <n v="99"/>
    <n v="125"/>
    <n v="15561627"/>
    <s v="Drama"/>
    <x v="837"/>
    <s v="Life as a HouseÂ "/>
    <x v="2334"/>
    <n v="359"/>
    <s v="English"/>
    <s v="USA"/>
    <n v="18000000"/>
    <x v="24"/>
    <n v="7.5"/>
    <n v="-2438373"/>
  </r>
  <r>
    <s v="Andrew Niccol"/>
    <n v="360"/>
    <n v="109"/>
    <n v="37553932"/>
    <s v="Action|Sci-Fi|Thriller"/>
    <x v="278"/>
    <s v="In TimeÂ "/>
    <x v="2335"/>
    <n v="463"/>
    <s v="English"/>
    <s v="USA"/>
    <n v="40000000"/>
    <x v="34"/>
    <n v="6.7"/>
    <n v="-2446068"/>
  </r>
  <r>
    <s v="Steven Quale"/>
    <n v="228"/>
    <n v="89"/>
    <n v="47553512"/>
    <s v="Action|Thriller"/>
    <x v="912"/>
    <s v="Into the StormÂ "/>
    <x v="2336"/>
    <n v="210"/>
    <s v="English"/>
    <s v="USA"/>
    <n v="50000000"/>
    <x v="12"/>
    <n v="5.8"/>
    <n v="-2446488"/>
  </r>
  <r>
    <s v="Bryan Barber"/>
    <n v="81"/>
    <n v="121"/>
    <n v="12549485"/>
    <s v="Crime|Drama|Musical|Romance"/>
    <x v="317"/>
    <s v="IdlewildÂ "/>
    <x v="2337"/>
    <n v="91"/>
    <s v="English"/>
    <s v="USA"/>
    <n v="15000000"/>
    <x v="27"/>
    <n v="6.2"/>
    <n v="-2450515"/>
  </r>
  <r>
    <s v="Christopher McQuarrie"/>
    <n v="117"/>
    <n v="119"/>
    <n v="6047856"/>
    <s v="Action|Crime|Drama|Thriller"/>
    <x v="1106"/>
    <s v="The Way of the GunÂ "/>
    <x v="2338"/>
    <n v="327"/>
    <s v="English"/>
    <s v="USA"/>
    <n v="8500000"/>
    <x v="42"/>
    <n v="6.7"/>
    <n v="-2452144"/>
  </r>
  <r>
    <s v="Michael J. Bassett"/>
    <n v="173"/>
    <n v="95"/>
    <n v="17529157"/>
    <s v="Adventure|Drama|Horror|Mystery|Thriller"/>
    <x v="397"/>
    <s v="Silent Hill: Revelation 3DÂ "/>
    <x v="2339"/>
    <n v="220"/>
    <s v="English"/>
    <s v="France"/>
    <n v="20000000"/>
    <x v="5"/>
    <n v="5"/>
    <n v="-2470843"/>
  </r>
  <r>
    <s v="Roman Polanski"/>
    <n v="193"/>
    <n v="150"/>
    <n v="32519322"/>
    <s v="Biography|Drama|War"/>
    <x v="1107"/>
    <s v="The PianistÂ "/>
    <x v="2340"/>
    <n v="761"/>
    <s v="English"/>
    <s v="France"/>
    <n v="35000000"/>
    <x v="19"/>
    <n v="8.5"/>
    <n v="-2480678"/>
  </r>
  <r>
    <s v="Jodie Foster"/>
    <n v="45"/>
    <n v="103"/>
    <n v="17518220"/>
    <s v="Comedy|Drama|Romance"/>
    <x v="31"/>
    <s v="Home for the HolidaysÂ "/>
    <x v="2341"/>
    <n v="76"/>
    <s v="English"/>
    <s v="USA"/>
    <n v="20000000"/>
    <x v="37"/>
    <n v="6.6"/>
    <n v="-2481780"/>
  </r>
  <r>
    <s v="Sylvain Chomet"/>
    <n v="167"/>
    <n v="80"/>
    <n v="7002255"/>
    <s v="Animation|Comedy|Drama"/>
    <x v="1108"/>
    <s v="The Triplets of BellevilleÂ "/>
    <x v="2342"/>
    <n v="312"/>
    <s v="French"/>
    <s v="France"/>
    <n v="9500000"/>
    <x v="13"/>
    <n v="7.8"/>
    <n v="-2497745"/>
  </r>
  <r>
    <s v="Steve McQueen"/>
    <n v="486"/>
    <n v="101"/>
    <n v="4000304"/>
    <s v="Drama"/>
    <x v="313"/>
    <s v="ShameÂ "/>
    <x v="2343"/>
    <n v="375"/>
    <s v="English"/>
    <s v="UK"/>
    <n v="6500000"/>
    <x v="34"/>
    <n v="7.3"/>
    <n v="-2499696"/>
  </r>
  <r>
    <s v="Philip G. Atwell"/>
    <n v="119"/>
    <n v="103"/>
    <n v="22466994"/>
    <s v="Action|Crime|Thriller"/>
    <x v="59"/>
    <s v="WarÂ "/>
    <x v="2344"/>
    <n v="166"/>
    <s v="English"/>
    <s v="USA"/>
    <n v="25000000"/>
    <x v="35"/>
    <n v="6.3"/>
    <n v="-2533006"/>
  </r>
  <r>
    <s v="John Sayles"/>
    <n v="68"/>
    <n v="141"/>
    <n v="3064356"/>
    <s v="Drama|Romance"/>
    <x v="453"/>
    <s v="Sunshine StateÂ "/>
    <x v="2345"/>
    <n v="81"/>
    <s v="English"/>
    <s v="USA"/>
    <n v="5600000"/>
    <x v="19"/>
    <n v="6.9"/>
    <n v="-2535644"/>
  </r>
  <r>
    <s v="Michael Cuesta"/>
    <n v="163"/>
    <n v="112"/>
    <n v="2445646"/>
    <s v="Biography|Crime|Drama|Mystery|Thriller"/>
    <x v="256"/>
    <s v="Kill the MessengerÂ "/>
    <x v="2346"/>
    <n v="99"/>
    <s v="English"/>
    <s v="USA"/>
    <n v="5000000"/>
    <x v="12"/>
    <n v="7"/>
    <n v="-2554354"/>
  </r>
  <r>
    <s v="Nacho Vigalondo"/>
    <n v="173"/>
    <n v="66"/>
    <n v="38108"/>
    <s v="Horror|Mystery|Sci-Fi|Thriller"/>
    <x v="1109"/>
    <s v="TimecrimesÂ "/>
    <x v="2347"/>
    <n v="124"/>
    <s v="Spanish"/>
    <s v="Spain"/>
    <n v="2600000"/>
    <x v="35"/>
    <n v="7.2"/>
    <n v="-2561892"/>
  </r>
  <r>
    <s v="Wolfgang Petersen"/>
    <n v="96"/>
    <n v="293"/>
    <n v="11433134"/>
    <s v="Adventure|Drama|Thriller|War"/>
    <x v="1110"/>
    <s v="Das BootÂ "/>
    <x v="2348"/>
    <n v="426"/>
    <s v="German"/>
    <s v="West Germany"/>
    <n v="14000000"/>
    <x v="23"/>
    <n v="8.4"/>
    <n v="-2566866"/>
  </r>
  <r>
    <s v="Denys Arcand"/>
    <n v="135"/>
    <n v="112"/>
    <n v="3432342"/>
    <s v="Comedy|Crime|Drama|Mystery|Romance"/>
    <x v="1111"/>
    <s v="The Barbarian InvasionsÂ "/>
    <x v="2349"/>
    <n v="166"/>
    <s v="French"/>
    <s v="Canada"/>
    <n v="6000000"/>
    <x v="13"/>
    <n v="7.7"/>
    <n v="-2567658"/>
  </r>
  <r>
    <s v="Leslye Headland"/>
    <n v="156"/>
    <n v="87"/>
    <n v="418268"/>
    <s v="Comedy|Romance"/>
    <x v="244"/>
    <s v="BacheloretteÂ "/>
    <x v="2350"/>
    <n v="129"/>
    <s v="English"/>
    <s v="USA"/>
    <n v="3000000"/>
    <x v="5"/>
    <n v="5.3"/>
    <n v="-2581732"/>
  </r>
  <r>
    <s v="Marco Kreuzpaintner"/>
    <n v="40"/>
    <n v="98"/>
    <n v="95016"/>
    <s v="Comedy|Drama|Romance|Sport"/>
    <x v="1112"/>
    <s v="Summer StormÂ "/>
    <x v="2351"/>
    <n v="56"/>
    <s v="German"/>
    <s v="Germany"/>
    <n v="2700000"/>
    <x v="14"/>
    <n v="7.4"/>
    <n v="-2604984"/>
  </r>
  <r>
    <s v="Salvador Carrasco"/>
    <n v="39"/>
    <n v="106"/>
    <n v="886410"/>
    <s v="Drama|History"/>
    <x v="1113"/>
    <s v="La otra conquistaÂ "/>
    <x v="2352"/>
    <n v="494"/>
    <s v="Spanish"/>
    <s v="Mexico"/>
    <n v="3500000"/>
    <x v="40"/>
    <n v="6.8"/>
    <n v="-2613590"/>
  </r>
  <r>
    <s v="Greg Mottola"/>
    <n v="342"/>
    <n v="109"/>
    <n v="37371385"/>
    <s v="Adventure|Comedy|Sci-Fi"/>
    <x v="1114"/>
    <s v="PaulÂ "/>
    <x v="2353"/>
    <n v="334"/>
    <s v="English"/>
    <s v="USA"/>
    <n v="40000000"/>
    <x v="34"/>
    <n v="7"/>
    <n v="-2628615"/>
  </r>
  <r>
    <s v="Dennis Dugan"/>
    <n v="97"/>
    <n v="96"/>
    <n v="19351569"/>
    <s v="Comedy|Crime|Romance"/>
    <x v="1115"/>
    <s v="Saving SilvermanÂ "/>
    <x v="2354"/>
    <n v="201"/>
    <s v="English"/>
    <s v="USA"/>
    <n v="22000000"/>
    <x v="24"/>
    <n v="5.9"/>
    <n v="-2648431"/>
  </r>
  <r>
    <s v="Mike Mills"/>
    <n v="114"/>
    <n v="96"/>
    <n v="1325073"/>
    <s v="Comedy|Drama"/>
    <x v="1116"/>
    <s v="ThumbsuckerÂ "/>
    <x v="2355"/>
    <n v="91"/>
    <s v="English"/>
    <s v="USA"/>
    <n v="4000000"/>
    <x v="18"/>
    <n v="6.6"/>
    <n v="-2674927"/>
  </r>
  <r>
    <s v="Stefan Schwartz"/>
    <n v="43"/>
    <n v="99"/>
    <n v="302204"/>
    <s v="Comedy|Crime|Romance"/>
    <x v="1117"/>
    <s v="Shooting FishÂ "/>
    <x v="2356"/>
    <n v="53"/>
    <s v="English"/>
    <s v="UK"/>
    <n v="3000000"/>
    <x v="2"/>
    <n v="6.6"/>
    <n v="-2697796"/>
  </r>
  <r>
    <s v="Timur Bekmambetov"/>
    <n v="232"/>
    <n v="104"/>
    <n v="1487477"/>
    <s v="Fantasy|Thriller"/>
    <x v="1118"/>
    <s v="Night WatchÂ "/>
    <x v="2357"/>
    <n v="310"/>
    <s v="Russian"/>
    <s v="Russia"/>
    <n v="4200000"/>
    <x v="14"/>
    <n v="6.5"/>
    <n v="-2712523"/>
  </r>
  <r>
    <s v="Spike Lee"/>
    <n v="85"/>
    <n v="142"/>
    <n v="19283782"/>
    <s v="Crime|Drama|Romance|Thriller"/>
    <x v="1119"/>
    <s v="Summer of SamÂ "/>
    <x v="2358"/>
    <n v="354"/>
    <s v="English"/>
    <s v="USA"/>
    <n v="22000000"/>
    <x v="7"/>
    <n v="6.6"/>
    <n v="-2716218"/>
  </r>
  <r>
    <s v="Miguel Arteta"/>
    <n v="192"/>
    <n v="90"/>
    <n v="15281286"/>
    <s v="Comedy|Drama|Romance"/>
    <x v="48"/>
    <s v="Youth in RevoltÂ "/>
    <x v="2359"/>
    <n v="105"/>
    <s v="English"/>
    <s v="USA"/>
    <n v="18000000"/>
    <x v="0"/>
    <n v="6.5"/>
    <n v="-2718714"/>
  </r>
  <r>
    <s v="Sheldon Lettich"/>
    <n v="17"/>
    <n v="99"/>
    <n v="3273588"/>
    <s v="Action|Drama"/>
    <x v="1120"/>
    <s v="Only the StrongÂ "/>
    <x v="1811"/>
    <n v="50"/>
    <s v="English"/>
    <s v="USA"/>
    <n v="6000000"/>
    <x v="11"/>
    <n v="6.7"/>
    <n v="-2726412"/>
  </r>
  <r>
    <s v="J.C. Chandor"/>
    <n v="346"/>
    <n v="106"/>
    <n v="6262942"/>
    <s v="Action|Adventure|Drama"/>
    <x v="1121"/>
    <s v="All Is LostÂ "/>
    <x v="2360"/>
    <n v="312"/>
    <s v="English"/>
    <s v="USA"/>
    <n v="9000000"/>
    <x v="10"/>
    <n v="6.9"/>
    <n v="-2737058"/>
  </r>
  <r>
    <s v="Michael Landon Jr."/>
    <n v="5"/>
    <n v="87"/>
    <n v="252726"/>
    <s v="Drama|Family|Western"/>
    <x v="1122"/>
    <s v="Love's Abiding JoyÂ "/>
    <x v="2361"/>
    <n v="18"/>
    <m/>
    <s v="USA"/>
    <n v="3000000"/>
    <x v="27"/>
    <n v="7.2"/>
    <n v="-2747274"/>
  </r>
  <r>
    <s v="Kevin Allen"/>
    <n v="55"/>
    <n v="100"/>
    <n v="23222861"/>
    <s v="Action|Adventure|Comedy|Family|Romance|Sci-Fi"/>
    <x v="439"/>
    <s v="Agent Cody Banks 2: Destination LondonÂ "/>
    <x v="2362"/>
    <n v="44"/>
    <s v="English"/>
    <s v="USA"/>
    <n v="26000000"/>
    <x v="14"/>
    <n v="4.5"/>
    <n v="-2777139"/>
  </r>
  <r>
    <s v="John Cameron Mitchell"/>
    <n v="248"/>
    <n v="91"/>
    <n v="2221809"/>
    <s v="Drama"/>
    <x v="212"/>
    <s v="Rabbit HoleÂ "/>
    <x v="2363"/>
    <n v="144"/>
    <s v="English"/>
    <s v="USA"/>
    <n v="5000000"/>
    <x v="21"/>
    <n v="7"/>
    <n v="-2778191"/>
  </r>
  <r>
    <s v="James Foley"/>
    <n v="119"/>
    <n v="97"/>
    <n v="12212417"/>
    <s v="Crime|Thriller"/>
    <x v="394"/>
    <s v="ConfidenceÂ "/>
    <x v="2364"/>
    <n v="144"/>
    <s v="English"/>
    <s v="USA"/>
    <n v="15000000"/>
    <x v="13"/>
    <n v="6.7"/>
    <n v="-2787583"/>
  </r>
  <r>
    <s v="Emilio Estevez"/>
    <n v="195"/>
    <n v="112"/>
    <n v="11204499"/>
    <s v="Drama|History"/>
    <x v="117"/>
    <s v="BobbyÂ "/>
    <x v="2365"/>
    <n v="270"/>
    <s v="English"/>
    <s v="USA"/>
    <n v="14000000"/>
    <x v="27"/>
    <n v="7"/>
    <n v="-2795501"/>
  </r>
  <r>
    <s v="Tim Heidecker"/>
    <n v="82"/>
    <n v="93"/>
    <n v="200803"/>
    <s v="Comedy"/>
    <x v="1123"/>
    <s v="Tim and Eric's Billion Dollar MovieÂ "/>
    <x v="2366"/>
    <n v="71"/>
    <s v="English"/>
    <s v="USA"/>
    <n v="3000000"/>
    <x v="5"/>
    <n v="5.3"/>
    <n v="-2799197"/>
  </r>
  <r>
    <s v="Jeremy Leven"/>
    <n v="44"/>
    <n v="97"/>
    <n v="22200000"/>
    <s v="Comedy|Drama|Romance"/>
    <x v="36"/>
    <s v="Don Juan DeMarcoÂ "/>
    <x v="2367"/>
    <n v="117"/>
    <s v="English"/>
    <s v="USA"/>
    <n v="25000000"/>
    <x v="6"/>
    <n v="6.8"/>
    <n v="-2800000"/>
  </r>
  <r>
    <s v="Oliver Stone"/>
    <n v="82"/>
    <n v="140"/>
    <n v="35183792"/>
    <s v="Biography|Drama|Music|Musical"/>
    <x v="461"/>
    <s v="The DoorsÂ "/>
    <x v="2368"/>
    <n v="209"/>
    <s v="English"/>
    <s v="USA"/>
    <n v="38000000"/>
    <x v="44"/>
    <n v="7.2"/>
    <n v="-2816208"/>
  </r>
  <r>
    <s v="Rob Reiner"/>
    <n v="107"/>
    <n v="94"/>
    <n v="15155772"/>
    <s v="Comedy|Drama|Romance"/>
    <x v="1124"/>
    <s v="And So It GoesÂ "/>
    <x v="2369"/>
    <n v="48"/>
    <s v="English"/>
    <s v="USA"/>
    <n v="18000000"/>
    <x v="12"/>
    <n v="5.7"/>
    <n v="-2844228"/>
  </r>
  <r>
    <s v="Vincent Paronnaud"/>
    <n v="242"/>
    <n v="89"/>
    <n v="4443403"/>
    <s v="Animation|Biography|Drama|War"/>
    <x v="1079"/>
    <s v="PersepolisÂ "/>
    <x v="2370"/>
    <n v="158"/>
    <s v="French"/>
    <s v="France"/>
    <n v="7300000"/>
    <x v="35"/>
    <n v="8"/>
    <n v="-2856597"/>
  </r>
  <r>
    <s v="Huck Botko"/>
    <n v="46"/>
    <n v="86"/>
    <n v="535249"/>
    <s v="Comedy"/>
    <x v="1125"/>
    <s v="The Virginity HitÂ "/>
    <x v="2371"/>
    <n v="13"/>
    <s v="English"/>
    <s v="USA"/>
    <n v="3400000"/>
    <x v="21"/>
    <n v="4.5999999999999996"/>
    <n v="-2864751"/>
  </r>
  <r>
    <s v="David Dobkin"/>
    <n v="276"/>
    <n v="141"/>
    <n v="47105085"/>
    <s v="Crime|Drama"/>
    <x v="31"/>
    <s v="The JudgeÂ "/>
    <x v="2372"/>
    <n v="275"/>
    <s v="English"/>
    <s v="USA"/>
    <n v="50000000"/>
    <x v="12"/>
    <n v="7.4"/>
    <n v="-2894915"/>
  </r>
  <r>
    <s v="Stephen Chow"/>
    <n v="377"/>
    <n v="99"/>
    <n v="17104669"/>
    <s v="Action|Comedy|Crime|Fantasy"/>
    <x v="1126"/>
    <s v="Kung Fu HustleÂ "/>
    <x v="2373"/>
    <n v="354"/>
    <s v="Cantonese"/>
    <s v="Hong Kong"/>
    <n v="20000000"/>
    <x v="14"/>
    <n v="7.8"/>
    <n v="-2895331"/>
  </r>
  <r>
    <s v="Anne Fletcher"/>
    <n v="147"/>
    <n v="95"/>
    <n v="37101011"/>
    <s v="Comedy|Drama"/>
    <x v="374"/>
    <s v="The Guilt TripÂ "/>
    <x v="2374"/>
    <n v="103"/>
    <s v="English"/>
    <s v="USA"/>
    <n v="40000000"/>
    <x v="5"/>
    <n v="5.8"/>
    <n v="-2898989"/>
  </r>
  <r>
    <s v="Heidi Ewing"/>
    <n v="73"/>
    <n v="93"/>
    <n v="100675"/>
    <s v="Documentary"/>
    <x v="1127"/>
    <s v="FreakonomicsÂ "/>
    <x v="2375"/>
    <n v="23"/>
    <s v="English"/>
    <s v="USA"/>
    <n v="3000000"/>
    <x v="21"/>
    <n v="6.4"/>
    <n v="-2899325"/>
  </r>
  <r>
    <s v="Kate Connor"/>
    <n v="8"/>
    <n v="100"/>
    <n v="73678"/>
    <s v="Drama|History|War"/>
    <x v="1128"/>
    <s v="Fort McCoyÂ "/>
    <x v="2376"/>
    <n v="8"/>
    <s v="English"/>
    <s v="USA"/>
    <n v="3000000"/>
    <x v="34"/>
    <n v="5.9"/>
    <n v="-2926322"/>
  </r>
  <r>
    <s v="Jason Alexander"/>
    <n v="20"/>
    <n v="97"/>
    <n v="39852"/>
    <s v="Comedy|Drama"/>
    <x v="1000"/>
    <s v="Just LookingÂ "/>
    <x v="2377"/>
    <n v="25"/>
    <s v="English"/>
    <s v="USA"/>
    <n v="3000000"/>
    <x v="7"/>
    <n v="6.7"/>
    <n v="-2960148"/>
  </r>
  <r>
    <s v="Michael Mann"/>
    <n v="357"/>
    <n v="140"/>
    <n v="97030725"/>
    <s v="Biography|Crime|Drama|History|Romance"/>
    <x v="36"/>
    <s v="Public EnemiesÂ "/>
    <x v="2378"/>
    <n v="585"/>
    <s v="English"/>
    <s v="USA"/>
    <n v="100000000"/>
    <x v="0"/>
    <n v="7"/>
    <n v="-2969275"/>
  </r>
  <r>
    <s v="John Cameron Mitchell"/>
    <n v="108"/>
    <n v="95"/>
    <n v="3029081"/>
    <s v="Comedy|Drama|Music|Musical"/>
    <x v="1129"/>
    <s v="Hedwig and the Angry InchÂ "/>
    <x v="2379"/>
    <n v="231"/>
    <s v="English"/>
    <s v="USA"/>
    <n v="6000000"/>
    <x v="24"/>
    <n v="7.8"/>
    <n v="-2970919"/>
  </r>
  <r>
    <s v="Nick Love"/>
    <n v="111"/>
    <n v="112"/>
    <n v="26345"/>
    <s v="Action|Crime|Drama"/>
    <x v="130"/>
    <s v="The SweeneyÂ "/>
    <x v="2380"/>
    <n v="99"/>
    <s v="English"/>
    <s v="UK"/>
    <n v="3000000"/>
    <x v="5"/>
    <n v="6.1"/>
    <n v="-2973655"/>
  </r>
  <r>
    <s v="Xavier Gens"/>
    <n v="174"/>
    <n v="122"/>
    <n v="22000"/>
    <s v="Drama|Sci-Fi|Thriller"/>
    <x v="221"/>
    <s v="The DivideÂ "/>
    <x v="2381"/>
    <n v="226"/>
    <s v="English"/>
    <s v="Germany"/>
    <n v="3000000"/>
    <x v="34"/>
    <n v="5.8"/>
    <n v="-2978000"/>
  </r>
  <r>
    <s v="Fina Torres"/>
    <n v="72"/>
    <n v="92"/>
    <n v="5018450"/>
    <s v="Comedy|Fantasy|Romance"/>
    <x v="267"/>
    <s v="Woman on TopÂ "/>
    <x v="2382"/>
    <n v="86"/>
    <s v="English"/>
    <s v="USA"/>
    <n v="8000000"/>
    <x v="42"/>
    <n v="5.3"/>
    <n v="-2981550"/>
  </r>
  <r>
    <s v="Frank LaLoggia"/>
    <n v="130"/>
    <n v="118"/>
    <n v="1705139"/>
    <s v="Fantasy|Horror|Mystery|Thriller"/>
    <x v="1130"/>
    <s v="Lady in WhiteÂ "/>
    <x v="2383"/>
    <n v="69"/>
    <s v="English"/>
    <s v="USA"/>
    <n v="4700000"/>
    <x v="41"/>
    <n v="6.7"/>
    <n v="-2994861"/>
  </r>
  <r>
    <s v="Francesca Gregorini"/>
    <n v="21"/>
    <n v="96"/>
    <n v="5005"/>
    <s v="Drama"/>
    <x v="1131"/>
    <s v="Tanner HallÂ "/>
    <x v="2384"/>
    <n v="14"/>
    <s v="English"/>
    <s v="USA"/>
    <n v="3000000"/>
    <x v="0"/>
    <n v="5.9"/>
    <n v="-2994995"/>
  </r>
  <r>
    <s v="Scott Alexander"/>
    <n v="29"/>
    <n v="81"/>
    <n v="6982680"/>
    <s v="Comedy|Crime"/>
    <x v="69"/>
    <s v="ScrewedÂ "/>
    <x v="2385"/>
    <n v="69"/>
    <s v="English"/>
    <s v="USA"/>
    <n v="10000000"/>
    <x v="42"/>
    <n v="5.7"/>
    <n v="-3017320"/>
  </r>
  <r>
    <s v="Christophe Gans"/>
    <n v="267"/>
    <n v="132"/>
    <n v="46982632"/>
    <s v="Adventure|Horror|Mystery"/>
    <x v="397"/>
    <s v="Silent HillÂ "/>
    <x v="2386"/>
    <n v="1740"/>
    <s v="English"/>
    <s v="Canada"/>
    <n v="50000000"/>
    <x v="27"/>
    <n v="6.6"/>
    <n v="-3017368"/>
  </r>
  <r>
    <s v="Jake Kasdan"/>
    <n v="81"/>
    <n v="116"/>
    <n v="1980338"/>
    <s v="Comedy|Crime|Drama|Mystery|Thriller"/>
    <x v="1132"/>
    <s v="Zero EffectÂ "/>
    <x v="2387"/>
    <n v="151"/>
    <s v="English"/>
    <s v="USA"/>
    <n v="5000000"/>
    <x v="40"/>
    <n v="7"/>
    <n v="-3019662"/>
  </r>
  <r>
    <s v="Bob Saget"/>
    <n v="32"/>
    <n v="82"/>
    <n v="9975684"/>
    <s v="Comedy"/>
    <x v="1133"/>
    <s v="Dirty WorkÂ "/>
    <x v="2388"/>
    <n v="117"/>
    <s v="English"/>
    <s v="Canada"/>
    <n v="13000000"/>
    <x v="40"/>
    <n v="6.4"/>
    <n v="-3024316"/>
  </r>
  <r>
    <s v="J Blakeson"/>
    <n v="194"/>
    <n v="112"/>
    <n v="34912982"/>
    <s v="Action|Adventure|Sci-Fi|Thriller"/>
    <x v="286"/>
    <s v="The 5th WaveÂ "/>
    <x v="2389"/>
    <n v="266"/>
    <s v="English"/>
    <s v="USA"/>
    <n v="38000000"/>
    <x v="9"/>
    <n v="5.2"/>
    <n v="-3087018"/>
  </r>
  <r>
    <s v="Britt Allcroft"/>
    <n v="47"/>
    <n v="85"/>
    <n v="15911333"/>
    <s v="Adventure|Comedy|Drama|Family|Fantasy"/>
    <x v="1134"/>
    <s v="Thomas and the Magic RailroadÂ "/>
    <x v="2390"/>
    <n v="119"/>
    <s v="English"/>
    <s v="UK"/>
    <n v="19000000"/>
    <x v="42"/>
    <n v="3.6"/>
    <n v="-3088667"/>
  </r>
  <r>
    <s v="Dave McKean"/>
    <n v="116"/>
    <n v="101"/>
    <n v="864959"/>
    <s v="Adventure|Fantasy"/>
    <x v="1135"/>
    <s v="MirrormaskÂ "/>
    <x v="2391"/>
    <n v="151"/>
    <s v="English"/>
    <s v="UK"/>
    <n v="4000000"/>
    <x v="18"/>
    <n v="6.9"/>
    <n v="-3135041"/>
  </r>
  <r>
    <s v="Marcus Dunstan"/>
    <n v="147"/>
    <n v="82"/>
    <n v="6842058"/>
    <s v="Action|Horror|Thriller"/>
    <x v="1136"/>
    <s v="The CollectionÂ "/>
    <x v="2392"/>
    <n v="99"/>
    <s v="English"/>
    <s v="USA"/>
    <n v="10000000"/>
    <x v="5"/>
    <n v="6.1"/>
    <n v="-3157942"/>
  </r>
  <r>
    <s v="Thomas Vinterberg"/>
    <n v="349"/>
    <n v="115"/>
    <n v="610968"/>
    <s v="Drama"/>
    <x v="1137"/>
    <s v="The HuntÂ "/>
    <x v="2393"/>
    <n v="249"/>
    <s v="Danish"/>
    <s v="Denmark"/>
    <n v="3800000"/>
    <x v="5"/>
    <n v="8.3000000000000007"/>
    <n v="-3189032"/>
  </r>
  <r>
    <s v="Ruggero Deodato"/>
    <n v="15"/>
    <n v="87"/>
    <n v="800000"/>
    <s v="Adventure|Fantasy"/>
    <x v="1138"/>
    <s v="The BarbariansÂ "/>
    <x v="2394"/>
    <n v="35"/>
    <s v="English"/>
    <s v="USA"/>
    <n v="4000000"/>
    <x v="38"/>
    <n v="4.8"/>
    <n v="-3200000"/>
  </r>
  <r>
    <s v="Chris Columbus"/>
    <n v="107"/>
    <n v="102"/>
    <n v="14793904"/>
    <s v="Comedy|Romance"/>
    <x v="1139"/>
    <s v="I Love You, Beth CooperÂ "/>
    <x v="2395"/>
    <n v="80"/>
    <s v="English"/>
    <s v="Canada"/>
    <n v="18000000"/>
    <x v="0"/>
    <n v="5.3"/>
    <n v="-3206096"/>
  </r>
  <r>
    <s v="Richard Linklater"/>
    <n v="232"/>
    <n v="100"/>
    <n v="5480996"/>
    <s v="Animation|Drama|Mystery|Sci-Fi|Thriller"/>
    <x v="31"/>
    <s v="A Scanner DarklyÂ "/>
    <x v="2396"/>
    <n v="293"/>
    <s v="English"/>
    <s v="USA"/>
    <n v="8700000"/>
    <x v="27"/>
    <n v="7.1"/>
    <n v="-3219004"/>
  </r>
  <r>
    <s v="Aki KaurismÃ¤ki"/>
    <n v="205"/>
    <n v="93"/>
    <n v="611709"/>
    <s v="Comedy|Drama"/>
    <x v="1140"/>
    <s v="Le HavreÂ "/>
    <x v="2397"/>
    <n v="41"/>
    <s v="French"/>
    <s v="Finland"/>
    <n v="3850000"/>
    <x v="34"/>
    <n v="7.2"/>
    <n v="-3238291"/>
  </r>
  <r>
    <s v="Katt Shea"/>
    <n v="85"/>
    <n v="104"/>
    <n v="17757087"/>
    <s v="Horror|Sci-Fi|Thriller"/>
    <x v="1141"/>
    <s v="The Rage: Carrie 2Â "/>
    <x v="2398"/>
    <n v="253"/>
    <s v="English"/>
    <s v="USA"/>
    <n v="21000000"/>
    <x v="7"/>
    <n v="4.5999999999999996"/>
    <n v="-3242913"/>
  </r>
  <r>
    <s v="Paul Gross"/>
    <n v="9"/>
    <n v="102"/>
    <n v="4239767"/>
    <s v="Comedy|Drama|Romance|Sport"/>
    <x v="1142"/>
    <s v="Men with BroomsÂ "/>
    <x v="2399"/>
    <n v="83"/>
    <s v="English"/>
    <s v="Canada"/>
    <n v="7500000"/>
    <x v="19"/>
    <n v="6"/>
    <n v="-3260233"/>
  </r>
  <r>
    <s v="Gus Van Sant"/>
    <n v="103"/>
    <n v="103"/>
    <n v="236266"/>
    <s v="Adventure|Drama|Mystery"/>
    <x v="85"/>
    <s v="GerryÂ "/>
    <x v="2400"/>
    <n v="290"/>
    <s v="English"/>
    <s v="USA"/>
    <n v="3500000"/>
    <x v="19"/>
    <n v="6.2"/>
    <n v="-3263734"/>
  </r>
  <r>
    <s v="Jeff Nichols"/>
    <n v="359"/>
    <n v="121"/>
    <n v="1729969"/>
    <s v="Drama|Thriller"/>
    <x v="1002"/>
    <s v="Take ShelterÂ "/>
    <x v="2401"/>
    <n v="219"/>
    <s v="English"/>
    <s v="USA"/>
    <n v="5000000"/>
    <x v="34"/>
    <n v="7.4"/>
    <n v="-3270031"/>
  </r>
  <r>
    <s v="Robert Cary"/>
    <n v="30"/>
    <n v="101"/>
    <n v="220234"/>
    <s v="Comedy|Romance"/>
    <x v="1143"/>
    <s v="Ira &amp; AbbyÂ "/>
    <x v="2402"/>
    <n v="24"/>
    <s v="English"/>
    <s v="USA"/>
    <n v="3500000"/>
    <x v="27"/>
    <n v="6.5"/>
    <n v="-3279766"/>
  </r>
  <r>
    <s v="Steven Zaillian"/>
    <n v="110"/>
    <n v="115"/>
    <n v="56702901"/>
    <s v="Drama"/>
    <x v="211"/>
    <s v="A Civil ActionÂ "/>
    <x v="2403"/>
    <n v="181"/>
    <s v="English"/>
    <s v="USA"/>
    <n v="60000000"/>
    <x v="40"/>
    <n v="6.5"/>
    <n v="-3297099"/>
  </r>
  <r>
    <s v="Steve Rash"/>
    <n v="11"/>
    <n v="89"/>
    <n v="4692814"/>
    <s v="Comedy"/>
    <x v="1144"/>
    <s v="Held UpÂ "/>
    <x v="2404"/>
    <n v="34"/>
    <s v="English"/>
    <s v="USA"/>
    <n v="8000000"/>
    <x v="7"/>
    <n v="5.0999999999999996"/>
    <n v="-3307186"/>
  </r>
  <r>
    <s v="Stephen J. Anderson"/>
    <n v="162"/>
    <n v="63"/>
    <n v="26687172"/>
    <s v="Adventure|Animation|Comedy|Family|Musical"/>
    <x v="1145"/>
    <s v="Winnie the PoohÂ "/>
    <x v="2405"/>
    <n v="55"/>
    <s v="English"/>
    <s v="USA"/>
    <n v="30000000"/>
    <x v="34"/>
    <n v="7.3"/>
    <n v="-3312828"/>
  </r>
  <r>
    <s v="Olivier Megaton"/>
    <n v="201"/>
    <n v="112"/>
    <n v="36665854"/>
    <s v="Action|Crime|Drama|Thriller"/>
    <x v="1146"/>
    <s v="ColombianaÂ "/>
    <x v="2406"/>
    <n v="203"/>
    <s v="English"/>
    <s v="France"/>
    <n v="40000000"/>
    <x v="34"/>
    <n v="6.4"/>
    <n v="-3334146"/>
  </r>
  <r>
    <s v="Charles Robert Carner"/>
    <n v="35"/>
    <n v="97"/>
    <n v="4131640"/>
    <s v="Comedy|Crime"/>
    <x v="1052"/>
    <s v="Witless ProtectionÂ "/>
    <x v="2407"/>
    <n v="20"/>
    <s v="English"/>
    <s v="USA"/>
    <n v="7500000"/>
    <x v="8"/>
    <n v="3.1"/>
    <n v="-3368360"/>
  </r>
  <r>
    <s v="Warren P. Sonoda"/>
    <n v="9"/>
    <n v="105"/>
    <n v="123777"/>
    <s v="Action|Biography|Crime|Drama|Family|Fantasy"/>
    <x v="1147"/>
    <s v="The Masked SaintÂ "/>
    <x v="2408"/>
    <n v="15"/>
    <s v="English"/>
    <s v="Canada"/>
    <n v="3500000"/>
    <x v="9"/>
    <n v="4.7"/>
    <n v="-3376223"/>
  </r>
  <r>
    <s v="Lorene Scafaria"/>
    <n v="265"/>
    <n v="101"/>
    <n v="6619173"/>
    <s v="Adventure|Comedy|Drama|Romance|Sci-Fi"/>
    <x v="12"/>
    <s v="Seeking a Friend for the End of the WorldÂ "/>
    <x v="2409"/>
    <n v="221"/>
    <s v="English"/>
    <s v="USA"/>
    <n v="10000000"/>
    <x v="5"/>
    <n v="6.7"/>
    <n v="-3380827"/>
  </r>
  <r>
    <s v="Albert Brooks"/>
    <n v="97"/>
    <n v="97"/>
    <n v="11614236"/>
    <s v="Comedy"/>
    <x v="401"/>
    <s v="The MuseÂ "/>
    <x v="2410"/>
    <n v="140"/>
    <s v="English"/>
    <s v="USA"/>
    <n v="15000000"/>
    <x v="7"/>
    <n v="5.6"/>
    <n v="-3385764"/>
  </r>
  <r>
    <s v="Adam Rapp"/>
    <n v="50"/>
    <n v="98"/>
    <n v="101228"/>
    <s v="Comedy|Drama"/>
    <x v="546"/>
    <s v="Winter PassingÂ "/>
    <x v="2411"/>
    <n v="53"/>
    <s v="English"/>
    <s v="USA"/>
    <n v="3500000"/>
    <x v="18"/>
    <n v="6.4"/>
    <n v="-3398772"/>
  </r>
  <r>
    <s v="Richard Loncraine"/>
    <n v="56"/>
    <n v="104"/>
    <n v="2600000"/>
    <s v="Drama|War"/>
    <x v="31"/>
    <s v="Richard IIIÂ "/>
    <x v="2412"/>
    <n v="88"/>
    <s v="English"/>
    <s v="UK"/>
    <n v="6000000"/>
    <x v="37"/>
    <n v="7.5"/>
    <n v="-3400000"/>
  </r>
  <r>
    <s v="Albert Hughes"/>
    <n v="208"/>
    <n v="122"/>
    <n v="31598308"/>
    <s v="Horror|Mystery|Thriller"/>
    <x v="36"/>
    <s v="From HellÂ "/>
    <x v="2413"/>
    <n v="541"/>
    <s v="English"/>
    <s v="USA"/>
    <n v="35000000"/>
    <x v="24"/>
    <n v="6.8"/>
    <n v="-3401692"/>
  </r>
  <r>
    <s v="Albert Hughes"/>
    <n v="208"/>
    <n v="122"/>
    <n v="31598308"/>
    <s v="Horror|Mystery|Thriller"/>
    <x v="36"/>
    <s v="From HellÂ "/>
    <x v="2413"/>
    <n v="541"/>
    <s v="English"/>
    <s v="USA"/>
    <n v="35000000"/>
    <x v="24"/>
    <n v="6.8"/>
    <n v="-3401692"/>
  </r>
  <r>
    <s v="Angela Robinson"/>
    <n v="50"/>
    <n v="91"/>
    <n v="96793"/>
    <s v="Action|Comedy|Romance"/>
    <x v="483"/>
    <s v="D.E.B.S.Â "/>
    <x v="2414"/>
    <n v="135"/>
    <s v="English"/>
    <s v="USA"/>
    <n v="3500000"/>
    <x v="14"/>
    <n v="5.3"/>
    <n v="-3403207"/>
  </r>
  <r>
    <s v="Mars Callahan"/>
    <n v="41"/>
    <n v="99"/>
    <n v="562059"/>
    <s v="Drama|Thriller"/>
    <x v="392"/>
    <s v="Poolhall JunkiesÂ "/>
    <x v="2415"/>
    <n v="113"/>
    <s v="English"/>
    <s v="USA"/>
    <n v="4000000"/>
    <x v="19"/>
    <n v="7"/>
    <n v="-3437941"/>
  </r>
  <r>
    <s v="Spike Lee"/>
    <n v="48"/>
    <n v="136"/>
    <n v="21554585"/>
    <s v="Drama|Sport"/>
    <x v="231"/>
    <s v="He Got GameÂ "/>
    <x v="627"/>
    <n v="109"/>
    <s v="English"/>
    <s v="USA"/>
    <n v="25000000"/>
    <x v="40"/>
    <n v="6.9"/>
    <n v="-3445415"/>
  </r>
  <r>
    <s v="Martin Koolhoven"/>
    <n v="111"/>
    <n v="103"/>
    <n v="542860"/>
    <s v="Drama|History|War"/>
    <x v="1148"/>
    <s v="Winter in WartimeÂ "/>
    <x v="2416"/>
    <n v="37"/>
    <s v="Dutch"/>
    <s v="Netherlands"/>
    <n v="4000000"/>
    <x v="8"/>
    <n v="7.1"/>
    <n v="-3457140"/>
  </r>
  <r>
    <s v="Peter Stebbings"/>
    <n v="78"/>
    <n v="95"/>
    <n v="37606"/>
    <s v="Comedy|Crime|Drama"/>
    <x v="270"/>
    <s v="DefendorÂ "/>
    <x v="2417"/>
    <n v="90"/>
    <s v="English"/>
    <s v="Canada"/>
    <n v="3500000"/>
    <x v="0"/>
    <n v="6.8"/>
    <n v="-3462394"/>
  </r>
  <r>
    <s v="Mark Herman"/>
    <n v="185"/>
    <n v="94"/>
    <n v="9030581"/>
    <s v="Drama|War"/>
    <x v="1149"/>
    <s v="The Boy in the Striped PajamasÂ "/>
    <x v="2418"/>
    <n v="398"/>
    <s v="English"/>
    <s v="UK"/>
    <n v="12500000"/>
    <x v="8"/>
    <n v="7.8"/>
    <n v="-3469419"/>
  </r>
  <r>
    <s v="Charles Ferguson"/>
    <n v="6"/>
    <n v="100"/>
    <n v="29233"/>
    <s v="Documentary"/>
    <x v="1150"/>
    <s v="Time to ChooseÂ "/>
    <x v="2419"/>
    <n v="2"/>
    <s v="English"/>
    <s v="USA"/>
    <n v="3500000"/>
    <x v="1"/>
    <n v="7"/>
    <n v="-3470767"/>
  </r>
  <r>
    <s v="Warren Beatty"/>
    <n v="110"/>
    <n v="108"/>
    <n v="26525834"/>
    <s v="Comedy|Drama|Romance"/>
    <x v="1151"/>
    <s v="BulworthÂ "/>
    <x v="2420"/>
    <n v="227"/>
    <s v="English"/>
    <s v="USA"/>
    <n v="30000000"/>
    <x v="40"/>
    <n v="6.8"/>
    <n v="-3474166"/>
  </r>
  <r>
    <s v="Timothy BjÃ¶rklund"/>
    <n v="33"/>
    <n v="74"/>
    <n v="6491350"/>
    <s v="Animation|Comedy|Family|Fantasy|Musical"/>
    <x v="1152"/>
    <s v="Teacher's PetÂ "/>
    <x v="2246"/>
    <n v="26"/>
    <s v="English"/>
    <s v="USA"/>
    <n v="10000000"/>
    <x v="14"/>
    <n v="5.8"/>
    <n v="-3508650"/>
  </r>
  <r>
    <s v="Derrick Borte"/>
    <n v="144"/>
    <n v="96"/>
    <n v="1474508"/>
    <s v="Comedy|Drama"/>
    <x v="39"/>
    <s v="The JonesesÂ "/>
    <x v="2421"/>
    <n v="88"/>
    <s v="English"/>
    <s v="USA"/>
    <n v="5000000"/>
    <x v="0"/>
    <n v="6.5"/>
    <n v="-3525492"/>
  </r>
  <r>
    <s v="Ridley Scott"/>
    <n v="775"/>
    <n v="124"/>
    <n v="126464904"/>
    <s v="Adventure|Mystery|Sci-Fi"/>
    <x v="313"/>
    <s v="PrometheusÂ "/>
    <x v="2422"/>
    <n v="2326"/>
    <s v="English"/>
    <s v="USA"/>
    <n v="130000000"/>
    <x v="5"/>
    <n v="7"/>
    <n v="-3535096"/>
  </r>
  <r>
    <s v="David O. Russell"/>
    <n v="315"/>
    <n v="124"/>
    <n v="56443482"/>
    <s v="Biography|Comedy|Drama"/>
    <x v="9"/>
    <s v="JoyÂ "/>
    <x v="2423"/>
    <n v="256"/>
    <s v="English"/>
    <s v="USA"/>
    <n v="60000000"/>
    <x v="1"/>
    <n v="6.6"/>
    <n v="-3556518"/>
  </r>
  <r>
    <s v="Jay Chandrasekhar"/>
    <n v="66"/>
    <n v="119"/>
    <n v="4992159"/>
    <s v="Comedy|Horror|Thriller"/>
    <x v="691"/>
    <s v="Club DreadÂ "/>
    <x v="2424"/>
    <n v="201"/>
    <s v="English"/>
    <s v="USA"/>
    <n v="8550000"/>
    <x v="14"/>
    <n v="5.6"/>
    <n v="-3557841"/>
  </r>
  <r>
    <s v="Mike Figgis"/>
    <n v="31"/>
    <n v="106"/>
    <n v="399793"/>
    <s v="Drama"/>
    <x v="272"/>
    <s v="The Loss of Sexual InnocenceÂ "/>
    <x v="2425"/>
    <n v="70"/>
    <s v="English"/>
    <s v="USA"/>
    <n v="4000000"/>
    <x v="7"/>
    <n v="5.4"/>
    <n v="-3600207"/>
  </r>
  <r>
    <s v="Mark Waters"/>
    <n v="61"/>
    <n v="86"/>
    <n v="10397365"/>
    <s v="Comedy|Mystery|Romance"/>
    <x v="1153"/>
    <s v="Head Over HeelsÂ "/>
    <x v="2426"/>
    <n v="104"/>
    <s v="English"/>
    <s v="USA"/>
    <n v="14000000"/>
    <x v="24"/>
    <n v="5.4"/>
    <n v="-3602635"/>
  </r>
  <r>
    <s v="Anna Muylaert"/>
    <n v="111"/>
    <n v="112"/>
    <n v="375723"/>
    <s v="Comedy|Drama"/>
    <x v="1154"/>
    <s v="The Second MotherÂ "/>
    <x v="2427"/>
    <n v="26"/>
    <s v="Portuguese"/>
    <s v="Brazil"/>
    <n v="4000000"/>
    <x v="1"/>
    <n v="7.9"/>
    <n v="-3624277"/>
  </r>
  <r>
    <s v="David Gordon Green"/>
    <n v="232"/>
    <n v="117"/>
    <n v="371897"/>
    <s v="Drama"/>
    <x v="209"/>
    <s v="JoeÂ "/>
    <x v="2428"/>
    <n v="118"/>
    <s v="English"/>
    <s v="USA"/>
    <n v="4000000"/>
    <x v="10"/>
    <n v="6.9"/>
    <n v="-3628103"/>
  </r>
  <r>
    <s v="Anton Corbijn"/>
    <n v="183"/>
    <n v="122"/>
    <n v="871577"/>
    <s v="Biography|Drama|Music"/>
    <x v="1155"/>
    <s v="ControlÂ "/>
    <x v="2429"/>
    <n v="143"/>
    <s v="English"/>
    <s v="UK"/>
    <n v="4500000"/>
    <x v="35"/>
    <n v="7.7"/>
    <n v="-3628423"/>
  </r>
  <r>
    <s v="Noam Murro"/>
    <n v="366"/>
    <n v="102"/>
    <n v="106369117"/>
    <s v="Action|Drama|Fantasy|War"/>
    <x v="577"/>
    <s v="300: Rise of an EmpireÂ "/>
    <x v="2430"/>
    <n v="523"/>
    <s v="English"/>
    <s v="USA"/>
    <n v="110000000"/>
    <x v="12"/>
    <n v="6.2"/>
    <n v="-3630883"/>
  </r>
  <r>
    <s v="Hart Bochner"/>
    <n v="15"/>
    <n v="79"/>
    <n v="4350774"/>
    <s v="Comedy"/>
    <x v="142"/>
    <s v="PCUÂ "/>
    <x v="2431"/>
    <n v="52"/>
    <s v="English"/>
    <s v="USA"/>
    <n v="8000000"/>
    <x v="6"/>
    <n v="6.5"/>
    <n v="-3649226"/>
  </r>
  <r>
    <s v="Hue Rhodes"/>
    <n v="45"/>
    <n v="85"/>
    <n v="100669"/>
    <s v="Comedy|Drama"/>
    <x v="78"/>
    <s v="Saint John of Las VegasÂ "/>
    <x v="2432"/>
    <n v="11"/>
    <s v="English"/>
    <s v="USA"/>
    <n v="3800000"/>
    <x v="0"/>
    <n v="5.8"/>
    <n v="-3699331"/>
  </r>
  <r>
    <s v="Tim Burton"/>
    <n v="370"/>
    <n v="87"/>
    <n v="35287788"/>
    <s v="Animation|Comedy|Family|Horror|Sci-Fi"/>
    <x v="470"/>
    <s v="FrankenweenieÂ "/>
    <x v="2433"/>
    <n v="165"/>
    <s v="English"/>
    <s v="USA"/>
    <n v="39000000"/>
    <x v="5"/>
    <n v="7"/>
    <n v="-3712212"/>
  </r>
  <r>
    <s v="Rodrigo GarcÃ­a"/>
    <n v="161"/>
    <n v="125"/>
    <n v="1110286"/>
    <s v="Drama|Romance"/>
    <x v="659"/>
    <s v="Mother and ChildÂ "/>
    <x v="2434"/>
    <n v="65"/>
    <s v="English"/>
    <s v="USA"/>
    <n v="4825000"/>
    <x v="0"/>
    <n v="7.2"/>
    <n v="-3714714"/>
  </r>
  <r>
    <s v="Joel Schumacher"/>
    <n v="138"/>
    <n v="123"/>
    <n v="36283504"/>
    <s v="Mystery|Thriller"/>
    <x v="209"/>
    <s v="8MMÂ "/>
    <x v="2435"/>
    <n v="587"/>
    <s v="English"/>
    <s v="Germany"/>
    <n v="40000000"/>
    <x v="7"/>
    <n v="6.5"/>
    <n v="-3716496"/>
  </r>
  <r>
    <s v="Fatih Akin"/>
    <n v="115"/>
    <n v="99"/>
    <n v="274385"/>
    <s v="Comedy|Drama"/>
    <x v="1156"/>
    <s v="Soul KitchenÂ "/>
    <x v="2436"/>
    <n v="26"/>
    <s v="German"/>
    <s v="Germany"/>
    <n v="4000000"/>
    <x v="0"/>
    <n v="7.3"/>
    <n v="-3725615"/>
  </r>
  <r>
    <s v="Brian Levant"/>
    <n v="97"/>
    <n v="94"/>
    <n v="24268828"/>
    <s v="Action|Comedy|Family"/>
    <x v="405"/>
    <s v="The Spy Next DoorÂ "/>
    <x v="2437"/>
    <n v="71"/>
    <s v="English"/>
    <s v="USA"/>
    <n v="28000000"/>
    <x v="21"/>
    <n v="5.4"/>
    <n v="-3731172"/>
  </r>
  <r>
    <s v="Tim Burton"/>
    <n v="235"/>
    <n v="125"/>
    <n v="66257002"/>
    <s v="Adventure|Drama|Fantasy"/>
    <x v="48"/>
    <s v="Big FishÂ "/>
    <x v="2438"/>
    <n v="816"/>
    <s v="English"/>
    <s v="USA"/>
    <n v="70000000"/>
    <x v="13"/>
    <n v="8"/>
    <n v="-3742998"/>
  </r>
  <r>
    <s v="Alejandro G. IÃ±Ã¡rritu"/>
    <n v="192"/>
    <n v="124"/>
    <n v="16248701"/>
    <s v="Drama"/>
    <x v="659"/>
    <s v="21 GramsÂ "/>
    <x v="2439"/>
    <n v="559"/>
    <s v="English"/>
    <s v="USA"/>
    <n v="20000000"/>
    <x v="13"/>
    <n v="7.7"/>
    <n v="-3751299"/>
  </r>
  <r>
    <s v="Dan Harris"/>
    <n v="73"/>
    <n v="111"/>
    <n v="228524"/>
    <s v="Comedy|Drama"/>
    <x v="1157"/>
    <s v="Imaginary HeroesÂ "/>
    <x v="2440"/>
    <n v="56"/>
    <s v="English"/>
    <s v="USA"/>
    <n v="4000000"/>
    <x v="14"/>
    <n v="7.3"/>
    <n v="-3771476"/>
  </r>
  <r>
    <s v="Richard Kelly"/>
    <n v="283"/>
    <n v="133"/>
    <n v="727883"/>
    <s v="Drama|Sci-Fi|Thriller"/>
    <x v="217"/>
    <s v="Donnie DarkoÂ "/>
    <x v="2441"/>
    <n v="2110"/>
    <s v="English"/>
    <s v="USA"/>
    <n v="4500000"/>
    <x v="24"/>
    <n v="8.1"/>
    <n v="-3772117"/>
  </r>
  <r>
    <s v="Dagur KÃ¡ri"/>
    <n v="61"/>
    <n v="99"/>
    <n v="19959"/>
    <s v="Drama"/>
    <x v="1158"/>
    <s v="The Good HeartÂ "/>
    <x v="2442"/>
    <n v="14"/>
    <s v="English"/>
    <s v="Iceland"/>
    <n v="3800000"/>
    <x v="0"/>
    <n v="6.9"/>
    <n v="-3780041"/>
  </r>
  <r>
    <s v="Sam Peckinpah"/>
    <n v="53"/>
    <n v="152"/>
    <n v="14873"/>
    <s v="Adventure|War|Western"/>
    <x v="307"/>
    <s v="Major DundeeÂ "/>
    <x v="2443"/>
    <n v="67"/>
    <s v="English"/>
    <s v="USA"/>
    <n v="3800000"/>
    <x v="39"/>
    <n v="6.8"/>
    <n v="-3785127"/>
  </r>
  <r>
    <s v="Mike van Diem"/>
    <n v="54"/>
    <n v="122"/>
    <n v="713413"/>
    <s v="Crime|Drama|Mystery"/>
    <x v="1159"/>
    <s v="CharacterÂ "/>
    <x v="2444"/>
    <n v="68"/>
    <s v="Dutch"/>
    <s v="Netherlands"/>
    <n v="4500000"/>
    <x v="2"/>
    <n v="7.8"/>
    <n v="-3786587"/>
  </r>
  <r>
    <s v="Billy Ray"/>
    <n v="129"/>
    <n v="99"/>
    <n v="2207975"/>
    <s v="Drama|History"/>
    <x v="763"/>
    <s v="Shattered GlassÂ "/>
    <x v="2445"/>
    <n v="190"/>
    <s v="English"/>
    <s v="USA"/>
    <n v="6000000"/>
    <x v="13"/>
    <n v="7.2"/>
    <n v="-3792025"/>
  </r>
  <r>
    <s v="Mike Leigh"/>
    <n v="103"/>
    <n v="154"/>
    <n v="6201757"/>
    <s v="Biography|Comedy|Drama|History|Music|Musical"/>
    <x v="118"/>
    <s v="Topsy-TurvyÂ "/>
    <x v="2446"/>
    <n v="202"/>
    <s v="English"/>
    <s v="UK"/>
    <n v="10000000"/>
    <x v="7"/>
    <n v="7.4"/>
    <n v="-3798243"/>
  </r>
  <r>
    <s v="David Lynch"/>
    <n v="143"/>
    <n v="112"/>
    <n v="6197866"/>
    <s v="Biography|Drama"/>
    <x v="845"/>
    <s v="The Straight StoryÂ "/>
    <x v="2447"/>
    <n v="414"/>
    <s v="English"/>
    <s v="France"/>
    <n v="10000000"/>
    <x v="7"/>
    <n v="8"/>
    <n v="-3802134"/>
  </r>
  <r>
    <s v="Kevin Allen"/>
    <n v="33"/>
    <n v="86"/>
    <n v="185577"/>
    <s v="Comedy"/>
    <x v="1145"/>
    <s v="The Big TeaseÂ "/>
    <x v="2448"/>
    <n v="31"/>
    <s v="English"/>
    <s v="UK"/>
    <n v="4000000"/>
    <x v="7"/>
    <n v="6.3"/>
    <n v="-3814423"/>
  </r>
  <r>
    <s v="Fernando LeÃ³n de Aranoa"/>
    <n v="64"/>
    <n v="113"/>
    <n v="146402"/>
    <s v="Comedy|Drama"/>
    <x v="1160"/>
    <s v="Mondays in the SunÂ "/>
    <x v="2449"/>
    <n v="38"/>
    <s v="Spanish"/>
    <s v="Spain"/>
    <n v="4000000"/>
    <x v="19"/>
    <n v="7.7"/>
    <n v="-3853598"/>
  </r>
  <r>
    <s v="Steve Gomer"/>
    <n v="24"/>
    <n v="76"/>
    <n v="11144518"/>
    <s v="Adventure|Family"/>
    <x v="1161"/>
    <s v="Barney's Great AdventureÂ "/>
    <x v="2450"/>
    <n v="53"/>
    <s v="English"/>
    <s v="Canada"/>
    <n v="15000000"/>
    <x v="40"/>
    <n v="2.8"/>
    <n v="-3855482"/>
  </r>
  <r>
    <s v="Richard Raymond"/>
    <n v="31"/>
    <n v="104"/>
    <n v="143653"/>
    <s v="Biography|Drama"/>
    <x v="917"/>
    <s v="Desert DancerÂ "/>
    <x v="2451"/>
    <n v="10"/>
    <s v="English"/>
    <s v="UK"/>
    <n v="4000000"/>
    <x v="12"/>
    <n v="6"/>
    <n v="-3856347"/>
  </r>
  <r>
    <s v="Darnell Martin"/>
    <n v="81"/>
    <n v="109"/>
    <n v="8134217"/>
    <s v="Biography|Drama|Music"/>
    <x v="1162"/>
    <s v="Cadillac RecordsÂ "/>
    <x v="2452"/>
    <n v="90"/>
    <s v="English"/>
    <s v="USA"/>
    <n v="12000000"/>
    <x v="8"/>
    <n v="7"/>
    <n v="-3865783"/>
  </r>
  <r>
    <s v="Kevin Smith"/>
    <n v="93"/>
    <n v="123"/>
    <n v="2122561"/>
    <s v="Comedy|Romance"/>
    <x v="269"/>
    <s v="MallratsÂ "/>
    <x v="2453"/>
    <n v="434"/>
    <s v="English"/>
    <s v="USA"/>
    <n v="6000000"/>
    <x v="37"/>
    <n v="7.2"/>
    <n v="-3877439"/>
  </r>
  <r>
    <s v="George A. Romero"/>
    <n v="274"/>
    <n v="90"/>
    <n v="101055"/>
    <s v="Horror"/>
    <x v="524"/>
    <s v="Survival of the DeadÂ "/>
    <x v="2454"/>
    <n v="159"/>
    <s v="English"/>
    <s v="USA"/>
    <n v="4000000"/>
    <x v="0"/>
    <n v="5"/>
    <n v="-3898945"/>
  </r>
  <r>
    <s v="Jorge RamÃ­rez SuÃ¡rez"/>
    <n v="26"/>
    <n v="120"/>
    <n v="100412"/>
    <s v="Drama"/>
    <x v="1163"/>
    <s v="Buen DÃ­a, RamÃ³nÂ "/>
    <x v="2455"/>
    <n v="7"/>
    <s v="German"/>
    <s v="Mexico"/>
    <n v="4000000"/>
    <x v="10"/>
    <n v="7.7"/>
    <n v="-3899588"/>
  </r>
  <r>
    <s v="Paul Schrader"/>
    <n v="19"/>
    <n v="103"/>
    <n v="1100000"/>
    <s v="Crime|Drama"/>
    <x v="1164"/>
    <s v="Light SleeperÂ "/>
    <x v="1898"/>
    <n v="39"/>
    <s v="English"/>
    <s v="USA"/>
    <n v="5000000"/>
    <x v="31"/>
    <n v="6.8"/>
    <n v="-3900000"/>
  </r>
  <r>
    <s v="Brad Anderson"/>
    <n v="204"/>
    <n v="94"/>
    <n v="1082044"/>
    <s v="Drama|Thriller"/>
    <x v="8"/>
    <s v="The MachinistÂ "/>
    <x v="2456"/>
    <n v="458"/>
    <s v="English"/>
    <s v="Spain"/>
    <n v="5000000"/>
    <x v="14"/>
    <n v="7.7"/>
    <n v="-3917956"/>
  </r>
  <r>
    <s v="Jonathan Levine"/>
    <n v="147"/>
    <n v="99"/>
    <n v="2077046"/>
    <s v="Comedy|Drama|Romance"/>
    <x v="1165"/>
    <s v="The WacknessÂ "/>
    <x v="2457"/>
    <n v="75"/>
    <s v="English"/>
    <s v="USA"/>
    <n v="6000000"/>
    <x v="8"/>
    <n v="7"/>
    <n v="-3922954"/>
  </r>
  <r>
    <s v="James Cox"/>
    <n v="91"/>
    <n v="104"/>
    <n v="1056102"/>
    <s v="Crime|Drama|Mystery|Thriller"/>
    <x v="1166"/>
    <s v="WonderlandÂ "/>
    <x v="2458"/>
    <n v="153"/>
    <s v="English"/>
    <s v="USA"/>
    <n v="5000000"/>
    <x v="13"/>
    <n v="6.6"/>
    <n v="-3943898"/>
  </r>
  <r>
    <s v="Scott Kalvert"/>
    <n v="38"/>
    <n v="96"/>
    <n v="6044618"/>
    <s v="Action|Crime|Drama"/>
    <x v="462"/>
    <s v="Deuces WildÂ "/>
    <x v="2459"/>
    <n v="92"/>
    <s v="English"/>
    <s v="USA"/>
    <n v="10000000"/>
    <x v="19"/>
    <n v="5.6"/>
    <n v="-3955382"/>
  </r>
  <r>
    <s v="Mikael HÃ¥fstrÃ¶m"/>
    <n v="267"/>
    <n v="114"/>
    <n v="33037754"/>
    <s v="Drama|Horror|Mystery|Thriller"/>
    <x v="117"/>
    <s v="The RiteÂ "/>
    <x v="2460"/>
    <n v="197"/>
    <s v="English"/>
    <s v="USA"/>
    <n v="37000000"/>
    <x v="34"/>
    <n v="6"/>
    <n v="-3962246"/>
  </r>
  <r>
    <s v="David Atkins"/>
    <n v="84"/>
    <n v="95"/>
    <n v="2025238"/>
    <s v="Comedy|Crime|Drama|Thriller"/>
    <x v="1167"/>
    <s v="NovocaineÂ "/>
    <x v="2461"/>
    <n v="105"/>
    <s v="English"/>
    <s v="USA"/>
    <n v="6000000"/>
    <x v="24"/>
    <n v="5.8"/>
    <n v="-3974762"/>
  </r>
  <r>
    <s v="Karim AÃ¯nouz"/>
    <n v="70"/>
    <n v="106"/>
    <n v="20262"/>
    <s v="Drama"/>
    <x v="1168"/>
    <s v="Futuro BeachÂ "/>
    <x v="2462"/>
    <n v="10"/>
    <s v="Portuguese"/>
    <s v="Brazil"/>
    <n v="4000000"/>
    <x v="12"/>
    <n v="6.1"/>
    <n v="-3979738"/>
  </r>
  <r>
    <s v="Stephen Kay"/>
    <n v="12"/>
    <n v="92"/>
    <n v="12836"/>
    <s v="Biography|Drama"/>
    <x v="124"/>
    <s v="The Last Time I Committed SuicideÂ "/>
    <x v="2463"/>
    <n v="28"/>
    <s v="English"/>
    <s v="USA"/>
    <n v="4000000"/>
    <x v="2"/>
    <n v="5.8"/>
    <n v="-3987164"/>
  </r>
  <r>
    <s v="JosÃ© Padilha"/>
    <n v="142"/>
    <n v="115"/>
    <n v="8060"/>
    <s v="Action|Crime|Drama|Thriller"/>
    <x v="1168"/>
    <s v="Elite SquadÂ "/>
    <x v="2464"/>
    <n v="107"/>
    <s v="Portuguese"/>
    <s v="Brazil"/>
    <n v="4000000"/>
    <x v="35"/>
    <n v="8.1"/>
    <n v="-3991940"/>
  </r>
  <r>
    <s v="Ruba Nadda"/>
    <n v="36"/>
    <n v="93"/>
    <n v="4063"/>
    <s v="Drama|Mystery|Romance|Thriller"/>
    <x v="1169"/>
    <s v="InescapableÂ "/>
    <x v="2465"/>
    <n v="20"/>
    <s v="English"/>
    <s v="Canada"/>
    <n v="4000000"/>
    <x v="5"/>
    <n v="5.2"/>
    <n v="-3995937"/>
  </r>
  <r>
    <s v="Chris Butler"/>
    <n v="328"/>
    <n v="92"/>
    <n v="55994557"/>
    <s v="Adventure|Animation|Comedy|Family|Fantasy"/>
    <x v="67"/>
    <s v="ParaNormanÂ "/>
    <x v="2466"/>
    <n v="176"/>
    <s v="English"/>
    <s v="USA"/>
    <n v="60000000"/>
    <x v="5"/>
    <n v="7"/>
    <n v="-4005443"/>
  </r>
  <r>
    <s v="Nicolas Winding Refn"/>
    <n v="440"/>
    <n v="90"/>
    <n v="778565"/>
    <s v="Crime|Drama"/>
    <x v="165"/>
    <s v="Only God ForgivesÂ "/>
    <x v="2467"/>
    <n v="475"/>
    <s v="English"/>
    <s v="Denmark"/>
    <n v="4800000"/>
    <x v="10"/>
    <n v="5.7"/>
    <n v="-4021435"/>
  </r>
  <r>
    <s v="Stewart Hendler"/>
    <n v="167"/>
    <n v="101"/>
    <n v="11956207"/>
    <s v="Horror|Mystery"/>
    <x v="699"/>
    <s v="Sorority RowÂ "/>
    <x v="2468"/>
    <n v="126"/>
    <s v="English"/>
    <s v="USA"/>
    <n v="16000000"/>
    <x v="0"/>
    <n v="5.0999999999999996"/>
    <n v="-4043793"/>
  </r>
  <r>
    <s v="Jane Campion"/>
    <n v="222"/>
    <n v="119"/>
    <n v="4440055"/>
    <s v="Biography|Drama|Romance"/>
    <x v="954"/>
    <s v="Bright StarÂ "/>
    <x v="2469"/>
    <n v="110"/>
    <s v="English"/>
    <s v="UK"/>
    <n v="8500000"/>
    <x v="0"/>
    <n v="7"/>
    <n v="-4059945"/>
  </r>
  <r>
    <s v="Steven Soderbergh"/>
    <n v="394"/>
    <n v="93"/>
    <n v="18934858"/>
    <s v="Action|Thriller"/>
    <x v="75"/>
    <s v="HaywireÂ "/>
    <x v="2470"/>
    <n v="397"/>
    <s v="English"/>
    <s v="Ireland"/>
    <n v="23000000"/>
    <x v="34"/>
    <n v="5.8"/>
    <n v="-4065142"/>
  </r>
  <r>
    <s v="Joe Charbanic"/>
    <n v="103"/>
    <n v="97"/>
    <n v="28927720"/>
    <s v="Crime|Horror|Mystery|Thriller"/>
    <x v="124"/>
    <s v="The WatcherÂ "/>
    <x v="2471"/>
    <n v="181"/>
    <s v="English"/>
    <s v="USA"/>
    <n v="33000000"/>
    <x v="42"/>
    <n v="5.3"/>
    <n v="-4072280"/>
  </r>
  <r>
    <s v="Yash Chopra"/>
    <n v="29"/>
    <n v="192"/>
    <n v="2921738"/>
    <s v="Drama|Musical|Romance"/>
    <x v="1170"/>
    <s v="Veer-ZaaraÂ "/>
    <x v="2472"/>
    <n v="119"/>
    <s v="Hindi"/>
    <s v="India"/>
    <n v="7000000"/>
    <x v="14"/>
    <n v="7.9"/>
    <n v="-4078262"/>
  </r>
  <r>
    <s v="Nicholas Jarecki"/>
    <n v="288"/>
    <n v="107"/>
    <n v="7918283"/>
    <s v="Drama|Thriller"/>
    <x v="468"/>
    <s v="ArbitrageÂ "/>
    <x v="2473"/>
    <n v="145"/>
    <s v="English"/>
    <s v="USA"/>
    <n v="12000000"/>
    <x v="5"/>
    <n v="6.6"/>
    <n v="-4081717"/>
  </r>
  <r>
    <s v="Michel Leclerc"/>
    <n v="87"/>
    <n v="100"/>
    <n v="513836"/>
    <s v="Comedy|Drama|Romance"/>
    <x v="1171"/>
    <s v="The Names of LoveÂ "/>
    <x v="1353"/>
    <n v="21"/>
    <s v="French"/>
    <s v="France"/>
    <n v="4600000"/>
    <x v="21"/>
    <n v="7.2"/>
    <n v="-4086164"/>
  </r>
  <r>
    <s v="Walt Becker"/>
    <n v="70"/>
    <n v="92"/>
    <n v="85884815"/>
    <s v="Adventure|Animation|Comedy|Family|Fantasy|Music"/>
    <x v="355"/>
    <s v="Alvin and the Chipmunks: The Road ChipÂ "/>
    <x v="2474"/>
    <n v="53"/>
    <s v="English"/>
    <s v="USA"/>
    <n v="90000000"/>
    <x v="1"/>
    <n v="5"/>
    <n v="-4115185"/>
  </r>
  <r>
    <s v="Andrew Fleming"/>
    <n v="129"/>
    <n v="92"/>
    <n v="4881867"/>
    <s v="Comedy|Music"/>
    <x v="23"/>
    <s v="Hamlet 2Â "/>
    <x v="2475"/>
    <n v="76"/>
    <s v="English"/>
    <s v="USA"/>
    <n v="9000000"/>
    <x v="8"/>
    <n v="6.4"/>
    <n v="-4118133"/>
  </r>
  <r>
    <s v="Russell Holt"/>
    <n v="6"/>
    <n v="118"/>
    <n v="3347439"/>
    <s v="Drama|Romance"/>
    <x v="1172"/>
    <s v="The Work and the GloryÂ "/>
    <x v="2476"/>
    <n v="33"/>
    <s v="English"/>
    <s v="USA"/>
    <n v="7500000"/>
    <x v="14"/>
    <n v="6.9"/>
    <n v="-4152561"/>
  </r>
  <r>
    <s v="Tom Kalin"/>
    <n v="121"/>
    <n v="97"/>
    <n v="434417"/>
    <s v="Drama"/>
    <x v="536"/>
    <s v="Savage GraceÂ "/>
    <x v="2477"/>
    <n v="65"/>
    <s v="English"/>
    <s v="Spain"/>
    <n v="4600000"/>
    <x v="35"/>
    <n v="5.9"/>
    <n v="-4165583"/>
  </r>
  <r>
    <s v="James Manera"/>
    <n v="12"/>
    <n v="99"/>
    <n v="830210"/>
    <s v="Drama|Mystery|Sci-Fi"/>
    <x v="554"/>
    <s v="Atlas Shrugged: Who Is John Galt?Â "/>
    <x v="2478"/>
    <n v="56"/>
    <s v="English"/>
    <s v="USA"/>
    <n v="5000000"/>
    <x v="12"/>
    <n v="4.4000000000000004"/>
    <n v="-4169790"/>
  </r>
  <r>
    <s v="Yash Chopra"/>
    <n v="50"/>
    <n v="176"/>
    <n v="3047539"/>
    <s v="Drama|Romance"/>
    <x v="1170"/>
    <s v="Jab Tak Hai JaanÂ "/>
    <x v="2479"/>
    <n v="286"/>
    <s v="Hindi"/>
    <s v="India"/>
    <n v="7217600"/>
    <x v="5"/>
    <n v="6.9"/>
    <n v="-4170061"/>
  </r>
  <r>
    <s v="Marc Forster"/>
    <n v="201"/>
    <n v="128"/>
    <n v="15797907"/>
    <s v="Drama"/>
    <x v="1173"/>
    <s v="The Kite RunnerÂ "/>
    <x v="2480"/>
    <n v="230"/>
    <s v="Dari"/>
    <s v="USA"/>
    <n v="20000000"/>
    <x v="35"/>
    <n v="7.6"/>
    <n v="-4202093"/>
  </r>
  <r>
    <s v="Richard Eyre"/>
    <n v="100"/>
    <n v="91"/>
    <n v="1292119"/>
    <s v="Biography|Drama|Romance"/>
    <x v="224"/>
    <s v="IrisÂ "/>
    <x v="2481"/>
    <n v="144"/>
    <s v="English"/>
    <s v="UK"/>
    <n v="5500000"/>
    <x v="24"/>
    <n v="7.1"/>
    <n v="-4207881"/>
  </r>
  <r>
    <s v="Zal Batmanglij"/>
    <n v="200"/>
    <n v="116"/>
    <n v="2268296"/>
    <s v="Drama|Thriller"/>
    <x v="1003"/>
    <s v="The EastÂ "/>
    <x v="2482"/>
    <n v="119"/>
    <s v="English"/>
    <s v="UK"/>
    <n v="6500000"/>
    <x v="10"/>
    <n v="6.9"/>
    <n v="-4231704"/>
  </r>
  <r>
    <s v="Woody Allen"/>
    <n v="42"/>
    <n v="124"/>
    <n v="10763469"/>
    <s v="Comedy|Drama|Romance"/>
    <x v="385"/>
    <s v="New York StoriesÂ "/>
    <x v="2483"/>
    <n v="55"/>
    <s v="English"/>
    <s v="USA"/>
    <n v="15000000"/>
    <x v="26"/>
    <n v="6.4"/>
    <n v="-4236531"/>
  </r>
  <r>
    <s v="Mike Leigh"/>
    <n v="262"/>
    <n v="150"/>
    <n v="3958500"/>
    <s v="Biography|Drama|History"/>
    <x v="1174"/>
    <s v="Mr. TurnerÂ "/>
    <x v="2484"/>
    <n v="165"/>
    <s v="English"/>
    <s v="UK"/>
    <n v="8200000"/>
    <x v="12"/>
    <n v="6.8"/>
    <n v="-4241500"/>
  </r>
  <r>
    <s v="Rick de Oliveira"/>
    <n v="52"/>
    <n v="96"/>
    <n v="3713002"/>
    <s v="Documentary"/>
    <x v="690"/>
    <s v="The Real CancunÂ "/>
    <x v="2485"/>
    <n v="62"/>
    <s v="English"/>
    <s v="USA"/>
    <n v="8000000"/>
    <x v="13"/>
    <n v="2.7"/>
    <n v="-4286998"/>
  </r>
  <r>
    <s v="Paul Abascal"/>
    <n v="77"/>
    <n v="84"/>
    <n v="15712072"/>
    <s v="Action|Crime|Drama|Thriller"/>
    <x v="1175"/>
    <s v="PaparazziÂ "/>
    <x v="2486"/>
    <n v="138"/>
    <s v="English"/>
    <s v="USA"/>
    <n v="20000000"/>
    <x v="14"/>
    <n v="5.8"/>
    <n v="-4287928"/>
  </r>
  <r>
    <s v="Robert Harmon"/>
    <n v="81"/>
    <n v="89"/>
    <n v="12693621"/>
    <s v="Horror|Mystery|Thriller"/>
    <x v="14"/>
    <s v="TheyÂ "/>
    <x v="2487"/>
    <n v="271"/>
    <s v="English"/>
    <s v="USA"/>
    <n v="17000000"/>
    <x v="19"/>
    <n v="4.8"/>
    <n v="-4306379"/>
  </r>
  <r>
    <s v="Alexandre Aja"/>
    <n v="208"/>
    <n v="112"/>
    <n v="30691439"/>
    <s v="Horror|Mystery"/>
    <x v="777"/>
    <s v="MirrorsÂ "/>
    <x v="2488"/>
    <n v="232"/>
    <s v="English"/>
    <s v="USA"/>
    <n v="35000000"/>
    <x v="8"/>
    <n v="6.2"/>
    <n v="-4308561"/>
  </r>
  <r>
    <s v="Burr Steers"/>
    <n v="136"/>
    <n v="99"/>
    <n v="4681503"/>
    <s v="Comedy|Drama"/>
    <x v="733"/>
    <s v="Igby Goes DownÂ "/>
    <x v="2489"/>
    <n v="238"/>
    <s v="English"/>
    <s v="USA"/>
    <n v="9000000"/>
    <x v="19"/>
    <n v="7"/>
    <n v="-4318497"/>
  </r>
  <r>
    <s v="Stephen Hopkins"/>
    <n v="119"/>
    <n v="103"/>
    <n v="30669413"/>
    <s v="Action|Horror|Sci-Fi"/>
    <x v="288"/>
    <s v="Predator 2Â "/>
    <x v="2490"/>
    <n v="291"/>
    <s v="English"/>
    <s v="USA"/>
    <n v="35000000"/>
    <x v="17"/>
    <n v="6.2"/>
    <n v="-4330587"/>
  </r>
  <r>
    <s v="Wayne Wang"/>
    <n v="36"/>
    <n v="114"/>
    <n v="18653615"/>
    <s v="Comedy|Drama"/>
    <x v="7"/>
    <s v="Anywhere But HereÂ "/>
    <x v="2481"/>
    <n v="103"/>
    <s v="English"/>
    <s v="USA"/>
    <n v="23000000"/>
    <x v="7"/>
    <n v="6.1"/>
    <n v="-4346385"/>
  </r>
  <r>
    <s v="Catherine Hardwicke"/>
    <n v="291"/>
    <n v="100"/>
    <n v="37652565"/>
    <s v="Fantasy|Horror|Mystery|Thriller"/>
    <x v="361"/>
    <s v="Red Riding HoodÂ "/>
    <x v="2491"/>
    <n v="283"/>
    <s v="English"/>
    <s v="USA"/>
    <n v="42000000"/>
    <x v="34"/>
    <n v="5.4"/>
    <n v="-4347435"/>
  </r>
  <r>
    <s v="Lars von Trier"/>
    <n v="439"/>
    <n v="130"/>
    <n v="3029870"/>
    <s v="Drama|Sci-Fi"/>
    <x v="1003"/>
    <s v="MelancholiaÂ "/>
    <x v="2492"/>
    <n v="551"/>
    <s v="English"/>
    <s v="Denmark"/>
    <n v="7400000"/>
    <x v="34"/>
    <n v="7.1"/>
    <n v="-4370130"/>
  </r>
  <r>
    <s v="Agnieszka Wojtowicz-Vosloo"/>
    <n v="138"/>
    <n v="104"/>
    <n v="108229"/>
    <s v="Drama|Horror|Mystery|Thriller"/>
    <x v="97"/>
    <s v="After.LifeÂ "/>
    <x v="2493"/>
    <n v="137"/>
    <s v="English"/>
    <s v="USA"/>
    <n v="4500000"/>
    <x v="0"/>
    <n v="5.9"/>
    <n v="-4391771"/>
  </r>
  <r>
    <s v="Sterling Van Wagenen"/>
    <n v="4"/>
    <n v="100"/>
    <n v="2024854"/>
    <s v="Drama|Western"/>
    <x v="1176"/>
    <s v="The Work and the Glory II: American ZionÂ "/>
    <x v="2494"/>
    <n v="21"/>
    <s v="English"/>
    <s v="USA"/>
    <n v="6500000"/>
    <x v="18"/>
    <n v="6.6"/>
    <n v="-4475146"/>
  </r>
  <r>
    <s v="David Wain"/>
    <n v="65"/>
    <n v="96"/>
    <n v="766487"/>
    <s v="Comedy|Romance"/>
    <x v="208"/>
    <s v="The TenÂ "/>
    <x v="2495"/>
    <n v="117"/>
    <s v="English"/>
    <s v="USA"/>
    <n v="5250000"/>
    <x v="35"/>
    <n v="5"/>
    <n v="-4483513"/>
  </r>
  <r>
    <s v="Ernie Barbarash"/>
    <n v="29"/>
    <n v="103"/>
    <n v="8691"/>
    <s v="Action|Adventure"/>
    <x v="345"/>
    <s v="Falcon RisingÂ "/>
    <x v="2496"/>
    <n v="32"/>
    <s v="English"/>
    <s v="USA"/>
    <n v="4500000"/>
    <x v="12"/>
    <n v="5.8"/>
    <n v="-4491309"/>
  </r>
  <r>
    <s v="Paul McGuigan"/>
    <n v="202"/>
    <n v="110"/>
    <n v="22494487"/>
    <s v="Crime|Drama|Mystery|Thriller"/>
    <x v="20"/>
    <s v="Lucky Number SlevinÂ "/>
    <x v="2497"/>
    <n v="507"/>
    <s v="English"/>
    <s v="Germany"/>
    <n v="27000000"/>
    <x v="27"/>
    <n v="7.8"/>
    <n v="-4505513"/>
  </r>
  <r>
    <s v="Paul McGuigan"/>
    <n v="202"/>
    <n v="110"/>
    <n v="22494487"/>
    <s v="Crime|Drama|Mystery|Thriller"/>
    <x v="20"/>
    <s v="Lucky Number SlevinÂ "/>
    <x v="2498"/>
    <n v="507"/>
    <s v="English"/>
    <s v="Germany"/>
    <n v="27000000"/>
    <x v="27"/>
    <n v="7.8"/>
    <n v="-4505513"/>
  </r>
  <r>
    <s v="Mark Piznarski"/>
    <n v="44"/>
    <n v="96"/>
    <n v="10494147"/>
    <s v="Drama|Romance"/>
    <x v="302"/>
    <s v="Here on EarthÂ "/>
    <x v="2499"/>
    <n v="162"/>
    <s v="English"/>
    <s v="USA"/>
    <n v="15000000"/>
    <x v="42"/>
    <n v="5.0999999999999996"/>
    <n v="-4505853"/>
  </r>
  <r>
    <s v="John Boorman"/>
    <n v="104"/>
    <n v="109"/>
    <n v="13491653"/>
    <s v="Drama|Thriller"/>
    <x v="42"/>
    <s v="The Tailor of PanamaÂ "/>
    <x v="2500"/>
    <n v="213"/>
    <s v="English"/>
    <s v="USA"/>
    <n v="18000000"/>
    <x v="24"/>
    <n v="6.1"/>
    <n v="-4508347"/>
  </r>
  <r>
    <s v="Werner Herzog"/>
    <n v="198"/>
    <n v="120"/>
    <n v="5484375"/>
    <s v="Adventure|Biography|Drama|War"/>
    <x v="8"/>
    <s v="Rescue DawnÂ "/>
    <x v="2501"/>
    <n v="205"/>
    <s v="English"/>
    <s v="USA"/>
    <n v="10000000"/>
    <x v="27"/>
    <n v="7.3"/>
    <n v="-4515625"/>
  </r>
  <r>
    <s v="Walter Salles"/>
    <n v="196"/>
    <n v="103"/>
    <n v="25472967"/>
    <s v="Drama|Horror|Thriller"/>
    <x v="1177"/>
    <s v="Dark WaterÂ "/>
    <x v="2502"/>
    <n v="411"/>
    <s v="English"/>
    <s v="USA"/>
    <n v="30000000"/>
    <x v="18"/>
    <n v="5.6"/>
    <n v="-4527033"/>
  </r>
  <r>
    <s v="Amy Heckerling"/>
    <n v="81"/>
    <n v="98"/>
    <n v="15464026"/>
    <s v="Comedy|Romance"/>
    <x v="1178"/>
    <s v="LoserÂ "/>
    <x v="2503"/>
    <n v="158"/>
    <s v="English"/>
    <s v="USA"/>
    <n v="20000000"/>
    <x v="42"/>
    <n v="5.3"/>
    <n v="-4535974"/>
  </r>
  <r>
    <s v="Dean Parisot"/>
    <n v="42"/>
    <n v="91"/>
    <n v="10443316"/>
    <s v="Comedy|Drama|Romance"/>
    <x v="245"/>
    <s v="Home FriesÂ "/>
    <x v="2504"/>
    <n v="88"/>
    <s v="English"/>
    <s v="USA"/>
    <n v="15000000"/>
    <x v="40"/>
    <n v="5"/>
    <n v="-4556684"/>
  </r>
  <r>
    <s v="Duke Johnson"/>
    <n v="328"/>
    <n v="90"/>
    <n v="3442820"/>
    <s v="Animation|Comedy|Drama|Romance"/>
    <x v="662"/>
    <s v="AnomalisaÂ "/>
    <x v="2505"/>
    <n v="140"/>
    <s v="English"/>
    <s v="USA"/>
    <n v="8000000"/>
    <x v="1"/>
    <n v="7.3"/>
    <n v="-4557180"/>
  </r>
  <r>
    <s v="Sean McNamara"/>
    <n v="46"/>
    <n v="103"/>
    <n v="10411980"/>
    <s v="Family|Music|Romance"/>
    <x v="1179"/>
    <s v="Raise Your VoiceÂ "/>
    <x v="1126"/>
    <n v="212"/>
    <s v="English"/>
    <s v="USA"/>
    <n v="15000000"/>
    <x v="14"/>
    <n v="5.9"/>
    <n v="-4588020"/>
  </r>
  <r>
    <s v="Chris Koch"/>
    <n v="81"/>
    <n v="101"/>
    <n v="15408822"/>
    <s v="Comedy|Romance"/>
    <x v="1180"/>
    <s v="A Guy ThingÂ "/>
    <x v="2506"/>
    <n v="92"/>
    <s v="English"/>
    <s v="USA"/>
    <n v="20000000"/>
    <x v="13"/>
    <n v="5.6"/>
    <n v="-4591178"/>
  </r>
  <r>
    <s v="Josh Schwartz"/>
    <n v="77"/>
    <n v="86"/>
    <n v="9402410"/>
    <s v="Adventure|Comedy"/>
    <x v="1181"/>
    <s v="Fun SizeÂ "/>
    <x v="2507"/>
    <n v="32"/>
    <s v="English"/>
    <s v="USA"/>
    <n v="14000000"/>
    <x v="5"/>
    <n v="5.4"/>
    <n v="-4597590"/>
  </r>
  <r>
    <s v="Jason Reitman"/>
    <n v="217"/>
    <n v="111"/>
    <n v="13362308"/>
    <s v="Drama"/>
    <x v="19"/>
    <s v="Labor DayÂ "/>
    <x v="2508"/>
    <n v="111"/>
    <s v="English"/>
    <s v="USA"/>
    <n v="18000000"/>
    <x v="10"/>
    <n v="6.9"/>
    <n v="-4637692"/>
  </r>
  <r>
    <s v="Dan Fogelman"/>
    <n v="139"/>
    <n v="106"/>
    <n v="5348317"/>
    <s v="Comedy|Drama|Music"/>
    <x v="89"/>
    <s v="Danny CollinsÂ "/>
    <x v="2509"/>
    <n v="100"/>
    <s v="English"/>
    <s v="USA"/>
    <n v="10000000"/>
    <x v="1"/>
    <n v="7.1"/>
    <n v="-4651683"/>
  </r>
  <r>
    <s v="Wayne Wang"/>
    <n v="56"/>
    <n v="104"/>
    <n v="1346503"/>
    <s v="Drama|History"/>
    <x v="383"/>
    <s v="Snow Flower and the Secret FanÂ "/>
    <x v="2510"/>
    <n v="22"/>
    <s v="English"/>
    <s v="China"/>
    <n v="6000000"/>
    <x v="34"/>
    <n v="6.1"/>
    <n v="-4653497"/>
  </r>
  <r>
    <s v="David Mamet"/>
    <n v="158"/>
    <n v="99"/>
    <n v="2344847"/>
    <s v="Drama|Sport"/>
    <x v="792"/>
    <s v="RedbeltÂ "/>
    <x v="2511"/>
    <n v="119"/>
    <s v="English"/>
    <s v="USA"/>
    <n v="7000000"/>
    <x v="8"/>
    <n v="6.8"/>
    <n v="-4655153"/>
  </r>
  <r>
    <s v="Michael Patrick King"/>
    <n v="221"/>
    <n v="146"/>
    <n v="95328937"/>
    <s v="Comedy|Drama|Romance"/>
    <x v="1182"/>
    <s v="Sex and the City 2Â "/>
    <x v="2512"/>
    <n v="293"/>
    <s v="English"/>
    <s v="USA"/>
    <n v="100000000"/>
    <x v="21"/>
    <n v="4.3"/>
    <n v="-4671063"/>
  </r>
  <r>
    <s v="Kevin Spacey"/>
    <n v="37"/>
    <n v="97"/>
    <n v="326308"/>
    <s v="Crime|Drama|Thriller"/>
    <x v="715"/>
    <s v="Albino AlligatorÂ "/>
    <x v="2513"/>
    <n v="69"/>
    <s v="English"/>
    <s v="USA"/>
    <n v="5000000"/>
    <x v="22"/>
    <n v="6.1"/>
    <n v="-4673692"/>
  </r>
  <r>
    <s v="Michael Rymer"/>
    <n v="137"/>
    <n v="101"/>
    <n v="30307804"/>
    <s v="Drama|Fantasy|Horror"/>
    <x v="1183"/>
    <s v="Queen of the DamnedÂ "/>
    <x v="2514"/>
    <n v="695"/>
    <s v="English"/>
    <s v="USA"/>
    <n v="35000000"/>
    <x v="19"/>
    <n v="5.2"/>
    <n v="-4692196"/>
  </r>
  <r>
    <s v="Fenton Bailey"/>
    <n v="39"/>
    <n v="98"/>
    <n v="296665"/>
    <s v="Biography|Crime|Drama|Thriller"/>
    <x v="18"/>
    <s v="Party MonsterÂ "/>
    <x v="2515"/>
    <n v="158"/>
    <s v="English"/>
    <s v="USA"/>
    <n v="5000000"/>
    <x v="13"/>
    <n v="6.3"/>
    <n v="-4703335"/>
  </r>
  <r>
    <s v="Joshua Michael Stern"/>
    <n v="131"/>
    <n v="120"/>
    <n v="16284360"/>
    <s v="Comedy|Drama"/>
    <x v="405"/>
    <s v="Swing VoteÂ "/>
    <x v="2516"/>
    <n v="79"/>
    <s v="English"/>
    <s v="USA"/>
    <n v="21000000"/>
    <x v="8"/>
    <n v="6.1"/>
    <n v="-4715640"/>
  </r>
  <r>
    <s v="Gabriele Muccino"/>
    <n v="36"/>
    <n v="125"/>
    <n v="223878"/>
    <s v="Comedy|Drama|Romance"/>
    <x v="1184"/>
    <s v="Remember Me, My LoveÂ "/>
    <x v="2517"/>
    <n v="21"/>
    <s v="Italian"/>
    <s v="Italy"/>
    <n v="5000000"/>
    <x v="13"/>
    <n v="6.5"/>
    <n v="-4776122"/>
  </r>
  <r>
    <s v="Joe Nussbaum"/>
    <n v="72"/>
    <n v="108"/>
    <n v="11702090"/>
    <s v="Comedy|Romance"/>
    <x v="1185"/>
    <s v="Sydney WhiteÂ "/>
    <x v="2518"/>
    <n v="50"/>
    <s v="English"/>
    <s v="USA"/>
    <n v="16500000"/>
    <x v="35"/>
    <n v="6.3"/>
    <n v="-4797910"/>
  </r>
  <r>
    <s v="Doug Liman"/>
    <n v="238"/>
    <n v="88"/>
    <n v="80170146"/>
    <s v="Action|Adventure|Sci-Fi|Thriller"/>
    <x v="66"/>
    <s v="JumperÂ "/>
    <x v="2519"/>
    <n v="488"/>
    <s v="English"/>
    <s v="USA"/>
    <n v="85000000"/>
    <x v="8"/>
    <n v="6.1"/>
    <n v="-4829854"/>
  </r>
  <r>
    <s v="Dennis Dugan"/>
    <n v="156"/>
    <n v="91"/>
    <n v="74158157"/>
    <s v="Comedy"/>
    <x v="89"/>
    <s v="Jack and JillÂ "/>
    <x v="2520"/>
    <n v="264"/>
    <s v="English"/>
    <s v="USA"/>
    <n v="79000000"/>
    <x v="34"/>
    <n v="3.4"/>
    <n v="-4841843"/>
  </r>
  <r>
    <s v="Kevin Brodie"/>
    <n v="25"/>
    <n v="100"/>
    <n v="2148212"/>
    <s v="Drama|Family"/>
    <x v="122"/>
    <s v="A Dog of FlandersÂ "/>
    <x v="2521"/>
    <n v="20"/>
    <s v="English"/>
    <s v="USA"/>
    <n v="7000000"/>
    <x v="7"/>
    <n v="6.3"/>
    <n v="-4851788"/>
  </r>
  <r>
    <s v="Deon Taylor"/>
    <n v="63"/>
    <n v="88"/>
    <n v="143000"/>
    <s v="Horror|Thriller"/>
    <x v="1186"/>
    <s v="Chain LetterÂ "/>
    <x v="2522"/>
    <n v="48"/>
    <s v="English"/>
    <s v="USA"/>
    <n v="5000000"/>
    <x v="0"/>
    <n v="4.0999999999999996"/>
    <n v="-4857000"/>
  </r>
  <r>
    <s v="Christopher Smith"/>
    <n v="200"/>
    <n v="90"/>
    <n v="136432"/>
    <s v="Comedy|Horror|Thriller"/>
    <x v="1095"/>
    <s v="SeveranceÂ "/>
    <x v="2523"/>
    <n v="194"/>
    <s v="English"/>
    <s v="UK"/>
    <n v="5000000"/>
    <x v="27"/>
    <n v="6.6"/>
    <n v="-4863568"/>
  </r>
  <r>
    <s v="Nicholas Fackler"/>
    <n v="27"/>
    <n v="90"/>
    <n v="124720"/>
    <s v="Drama|Romance"/>
    <x v="463"/>
    <s v="Lovely, StillÂ "/>
    <x v="2524"/>
    <n v="15"/>
    <s v="English"/>
    <s v="USA"/>
    <n v="5000000"/>
    <x v="8"/>
    <n v="7.3"/>
    <n v="-4875280"/>
  </r>
  <r>
    <s v="Ang Lee"/>
    <n v="267"/>
    <n v="138"/>
    <n v="132122995"/>
    <s v="Action|Sci-Fi"/>
    <x v="1187"/>
    <s v="HulkÂ "/>
    <x v="2525"/>
    <n v="1445"/>
    <s v="English"/>
    <s v="USA"/>
    <n v="137000000"/>
    <x v="13"/>
    <n v="5.7"/>
    <n v="-4877005"/>
  </r>
  <r>
    <s v="Katherine Dieckmann"/>
    <n v="43"/>
    <n v="90"/>
    <n v="92900"/>
    <s v="Comedy|Drama"/>
    <x v="1188"/>
    <s v="MotherhoodÂ "/>
    <x v="2526"/>
    <n v="23"/>
    <s v="English"/>
    <s v="USA"/>
    <n v="5000000"/>
    <x v="0"/>
    <n v="4.7"/>
    <n v="-4907100"/>
  </r>
  <r>
    <s v="D.J. Caruso"/>
    <n v="288"/>
    <n v="109"/>
    <n v="55092830"/>
    <s v="Action|Adventure|Sci-Fi|Thriller"/>
    <x v="164"/>
    <s v="I Am Number FourÂ "/>
    <x v="2527"/>
    <n v="329"/>
    <s v="English"/>
    <s v="USA"/>
    <n v="60000000"/>
    <x v="34"/>
    <n v="6.1"/>
    <n v="-4907170"/>
  </r>
  <r>
    <s v="Steve Beck"/>
    <n v="156"/>
    <n v="91"/>
    <n v="30079316"/>
    <s v="Horror"/>
    <x v="1189"/>
    <s v="Ghost ShipÂ "/>
    <x v="2528"/>
    <n v="474"/>
    <s v="English"/>
    <s v="USA"/>
    <n v="35000000"/>
    <x v="19"/>
    <n v="5.5"/>
    <n v="-4920684"/>
  </r>
  <r>
    <s v="Clint Eastwood"/>
    <n v="91"/>
    <n v="155"/>
    <n v="25078937"/>
    <s v="Crime|Drama|Mystery|Thriller"/>
    <x v="110"/>
    <s v="Midnight in the Garden of Good and EvilÂ "/>
    <x v="2529"/>
    <n v="216"/>
    <s v="English"/>
    <s v="USA"/>
    <n v="30000000"/>
    <x v="2"/>
    <n v="6.6"/>
    <n v="-4921063"/>
  </r>
  <r>
    <s v="FranÃ§ois Ozon"/>
    <n v="128"/>
    <n v="111"/>
    <n v="3076425"/>
    <s v="Comedy|Crime|Musical|Romance"/>
    <x v="1079"/>
    <s v="8 WomenÂ "/>
    <x v="2530"/>
    <n v="162"/>
    <s v="French"/>
    <s v="France"/>
    <n v="8000000"/>
    <x v="19"/>
    <n v="7.1"/>
    <n v="-4923575"/>
  </r>
  <r>
    <s v="Brian De Palma"/>
    <n v="133"/>
    <n v="90"/>
    <n v="65087"/>
    <s v="Crime|Thriller|War"/>
    <x v="1190"/>
    <s v="RedactedÂ "/>
    <x v="2531"/>
    <n v="108"/>
    <s v="English"/>
    <s v="USA"/>
    <n v="5000000"/>
    <x v="35"/>
    <n v="6.2"/>
    <n v="-4934913"/>
  </r>
  <r>
    <s v="Paul Schrader"/>
    <n v="97"/>
    <n v="105"/>
    <n v="2062066"/>
    <s v="Biography|Crime|Drama"/>
    <x v="897"/>
    <s v="Auto FocusÂ "/>
    <x v="2532"/>
    <n v="147"/>
    <s v="English"/>
    <s v="USA"/>
    <n v="7000000"/>
    <x v="19"/>
    <n v="6.6"/>
    <n v="-4937934"/>
  </r>
  <r>
    <s v="William H. Macy"/>
    <n v="44"/>
    <n v="105"/>
    <n v="37440"/>
    <s v="Comedy|Drama|Music"/>
    <x v="486"/>
    <s v="RudderlessÂ "/>
    <x v="2533"/>
    <n v="60"/>
    <s v="English"/>
    <s v="USA"/>
    <n v="5000000"/>
    <x v="12"/>
    <n v="7.5"/>
    <n v="-4962560"/>
  </r>
  <r>
    <s v="Daisy von Scherler Mayer"/>
    <n v="23"/>
    <n v="84"/>
    <n v="8026971"/>
    <s v="Comedy|Romance"/>
    <x v="627"/>
    <s v="WooÂ "/>
    <x v="2534"/>
    <n v="20"/>
    <s v="English"/>
    <s v="USA"/>
    <n v="13000000"/>
    <x v="40"/>
    <n v="3.8"/>
    <n v="-4973029"/>
  </r>
  <r>
    <s v="Klaus Menzel"/>
    <n v="13"/>
    <n v="103"/>
    <n v="16066"/>
    <s v="Mystery|Romance|Thriller"/>
    <x v="596"/>
    <s v="FascinationÂ "/>
    <x v="2535"/>
    <n v="44"/>
    <s v="English"/>
    <s v="Germany"/>
    <n v="5000000"/>
    <x v="14"/>
    <n v="3.3"/>
    <n v="-4983934"/>
  </r>
  <r>
    <s v="Rodrigo GarcÃ­a"/>
    <n v="222"/>
    <n v="113"/>
    <n v="3014541"/>
    <s v="Drama"/>
    <x v="1191"/>
    <s v="Albert NobbsÂ "/>
    <x v="2536"/>
    <n v="98"/>
    <s v="English"/>
    <s v="UK"/>
    <n v="8000000"/>
    <x v="34"/>
    <n v="6.7"/>
    <n v="-4985459"/>
  </r>
  <r>
    <s v="Mike Nichols"/>
    <n v="59"/>
    <n v="125"/>
    <n v="65012000"/>
    <s v="Drama|Horror|Romance|Thriller"/>
    <x v="994"/>
    <s v="WolfÂ "/>
    <x v="2537"/>
    <n v="137"/>
    <s v="English"/>
    <s v="USA"/>
    <n v="70000000"/>
    <x v="6"/>
    <n v="6.2"/>
    <n v="-4988000"/>
  </r>
  <r>
    <s v="Luca Guadagnino"/>
    <n v="181"/>
    <n v="120"/>
    <n v="5004648"/>
    <s v="Drama|Romance"/>
    <x v="1192"/>
    <s v="I Am LoveÂ "/>
    <x v="2538"/>
    <n v="114"/>
    <s v="Italian"/>
    <s v="Italy"/>
    <n v="10000000"/>
    <x v="0"/>
    <n v="7"/>
    <n v="-4995352"/>
  </r>
  <r>
    <s v="David Zucker"/>
    <n v="45"/>
    <n v="83"/>
    <n v="7001720"/>
    <s v="Comedy|Fantasy"/>
    <x v="1193"/>
    <s v="An American CarolÂ "/>
    <x v="2539"/>
    <n v="205"/>
    <s v="English"/>
    <s v="USA"/>
    <n v="12000000"/>
    <x v="8"/>
    <n v="4.3"/>
    <n v="-4998280"/>
  </r>
  <r>
    <s v="Alan Parker"/>
    <n v="76"/>
    <n v="135"/>
    <n v="49994804"/>
    <s v="Biography|Drama|History|Musical"/>
    <x v="1194"/>
    <s v="EvitaÂ "/>
    <x v="2540"/>
    <n v="194"/>
    <s v="English"/>
    <s v="USA"/>
    <n v="55000000"/>
    <x v="22"/>
    <n v="6.3"/>
    <n v="-5005196"/>
  </r>
  <r>
    <s v="Terry Gilliam"/>
    <n v="230"/>
    <n v="142"/>
    <n v="9929000"/>
    <s v="Drama|Sci-Fi"/>
    <x v="34"/>
    <s v="BrazilÂ "/>
    <x v="2541"/>
    <n v="513"/>
    <s v="English"/>
    <s v="UK"/>
    <n v="15000000"/>
    <x v="30"/>
    <n v="8"/>
    <n v="-5071000"/>
  </r>
  <r>
    <s v="Michael Caton-Jones"/>
    <n v="83"/>
    <n v="124"/>
    <n v="54910560"/>
    <s v="Action|Adventure|Crime|Thriller"/>
    <x v="19"/>
    <s v="The JackalÂ "/>
    <x v="2542"/>
    <n v="227"/>
    <s v="English"/>
    <s v="USA"/>
    <n v="60000000"/>
    <x v="2"/>
    <n v="6.3"/>
    <n v="-5089440"/>
  </r>
  <r>
    <s v="James Wong"/>
    <n v="98"/>
    <n v="85"/>
    <n v="43905746"/>
    <s v="Action|Sci-Fi|Thriller"/>
    <x v="59"/>
    <s v="The OneÂ "/>
    <x v="2543"/>
    <n v="294"/>
    <s v="English"/>
    <s v="USA"/>
    <n v="49000000"/>
    <x v="24"/>
    <n v="5.9"/>
    <n v="-5094254"/>
  </r>
  <r>
    <s v="Tim Chambers"/>
    <n v="34"/>
    <n v="99"/>
    <n v="1889522"/>
    <s v="Drama|Sport"/>
    <x v="38"/>
    <s v="The Mighty MacsÂ "/>
    <x v="2544"/>
    <n v="12"/>
    <s v="English"/>
    <s v="USA"/>
    <n v="7000000"/>
    <x v="0"/>
    <n v="6.5"/>
    <n v="-5110478"/>
  </r>
  <r>
    <s v="John Waters"/>
    <n v="52"/>
    <n v="95"/>
    <n v="7881335"/>
    <s v="Comedy|Crime|Thriller"/>
    <x v="695"/>
    <s v="Serial MomÂ "/>
    <x v="2545"/>
    <n v="107"/>
    <s v="English"/>
    <s v="USA"/>
    <n v="13000000"/>
    <x v="6"/>
    <n v="6.7"/>
    <n v="-5118665"/>
  </r>
  <r>
    <s v="Siddharth Anand"/>
    <n v="16"/>
    <n v="153"/>
    <n v="872643"/>
    <s v="Comedy|Family|Romance"/>
    <x v="1195"/>
    <s v="Ta Ra Rum PumÂ "/>
    <x v="2546"/>
    <n v="37"/>
    <s v="Hindi"/>
    <s v="USA"/>
    <n v="6000000"/>
    <x v="35"/>
    <n v="5.4"/>
    <n v="-5127357"/>
  </r>
  <r>
    <s v="Sylvio Tabet"/>
    <n v="17"/>
    <n v="107"/>
    <n v="869325"/>
    <s v="Action|Adventure|Fantasy|Sci-Fi"/>
    <x v="1138"/>
    <s v="Beastmaster 2: Through the Portal of TimeÂ "/>
    <x v="2547"/>
    <n v="16"/>
    <s v="English"/>
    <s v="USA"/>
    <n v="6000000"/>
    <x v="44"/>
    <n v="3.8"/>
    <n v="-5130675"/>
  </r>
  <r>
    <s v="Dean Wright"/>
    <n v="43"/>
    <n v="145"/>
    <n v="5669081"/>
    <s v="Drama|History|War"/>
    <x v="1196"/>
    <s v="For Greater Glory: The True Story of CristiadaÂ "/>
    <x v="1898"/>
    <n v="57"/>
    <s v="Spanish"/>
    <s v="Mexico"/>
    <n v="10818775"/>
    <x v="5"/>
    <n v="6.6"/>
    <n v="-5149694"/>
  </r>
  <r>
    <s v="Steve Carr"/>
    <n v="167"/>
    <n v="91"/>
    <n v="20819129"/>
    <s v="Action|Comedy|Crime"/>
    <x v="1197"/>
    <s v="Paul Blart: Mall CopÂ "/>
    <x v="2548"/>
    <n v="201"/>
    <s v="English"/>
    <s v="USA"/>
    <n v="26000000"/>
    <x v="0"/>
    <n v="5.2"/>
    <n v="-5180871"/>
  </r>
  <r>
    <s v="Michael McGowan"/>
    <n v="47"/>
    <n v="98"/>
    <n v="795126"/>
    <s v="Comedy|Drama|Sport"/>
    <x v="1007"/>
    <s v="Saint RalphÂ "/>
    <x v="2549"/>
    <n v="52"/>
    <s v="English"/>
    <s v="Canada"/>
    <n v="6000000"/>
    <x v="14"/>
    <n v="7.6"/>
    <n v="-5204874"/>
  </r>
  <r>
    <s v="Mark Neveldine"/>
    <n v="287"/>
    <n v="96"/>
    <n v="51774002"/>
    <s v="Action|Fantasy|Thriller"/>
    <x v="209"/>
    <s v="Ghost Rider: Spirit of VengeanceÂ "/>
    <x v="2550"/>
    <n v="331"/>
    <s v="English"/>
    <s v="USA"/>
    <n v="57000000"/>
    <x v="34"/>
    <n v="4.3"/>
    <n v="-5225998"/>
  </r>
  <r>
    <s v="Sofia Coppola"/>
    <n v="301"/>
    <n v="97"/>
    <n v="1768416"/>
    <s v="Comedy|Drama"/>
    <x v="1198"/>
    <s v="SomewhereÂ "/>
    <x v="2551"/>
    <n v="198"/>
    <s v="English"/>
    <s v="USA"/>
    <n v="7000000"/>
    <x v="21"/>
    <n v="6.3"/>
    <n v="-5231584"/>
  </r>
  <r>
    <s v="Ryan Murphy"/>
    <n v="132"/>
    <n v="122"/>
    <n v="6754898"/>
    <s v="Comedy|Drama"/>
    <x v="1199"/>
    <s v="Running with ScissorsÂ "/>
    <x v="2552"/>
    <n v="188"/>
    <s v="English"/>
    <s v="USA"/>
    <n v="12000000"/>
    <x v="27"/>
    <n v="6.2"/>
    <n v="-5245102"/>
  </r>
  <r>
    <s v="Clint Eastwood"/>
    <n v="251"/>
    <n v="141"/>
    <n v="13753931"/>
    <s v="Drama|History|War"/>
    <x v="1200"/>
    <s v="Letters from Iwo JimaÂ "/>
    <x v="2553"/>
    <n v="316"/>
    <s v="Japanese"/>
    <s v="USA"/>
    <n v="19000000"/>
    <x v="27"/>
    <n v="7.9"/>
    <n v="-5246069"/>
  </r>
  <r>
    <s v="Lynne Ramsay"/>
    <n v="389"/>
    <n v="112"/>
    <n v="1738692"/>
    <s v="Drama|Thriller"/>
    <x v="898"/>
    <s v="We Need to Talk About KevinÂ "/>
    <x v="2554"/>
    <n v="301"/>
    <s v="English"/>
    <s v="UK"/>
    <n v="7000000"/>
    <x v="34"/>
    <n v="7.5"/>
    <n v="-5261308"/>
  </r>
  <r>
    <s v="Howard Deutch"/>
    <n v="118"/>
    <n v="118"/>
    <n v="44737059"/>
    <s v="Comedy|Sport"/>
    <x v="124"/>
    <s v="The ReplacementsÂ "/>
    <x v="2555"/>
    <n v="261"/>
    <s v="English"/>
    <s v="USA"/>
    <n v="50000000"/>
    <x v="42"/>
    <n v="6.5"/>
    <n v="-5262941"/>
  </r>
  <r>
    <s v="George Hickenlooper"/>
    <n v="117"/>
    <n v="99"/>
    <n v="1654367"/>
    <s v="Biography|Drama"/>
    <x v="763"/>
    <s v="Factory GirlÂ "/>
    <x v="2556"/>
    <n v="106"/>
    <s v="English"/>
    <s v="USA"/>
    <n v="7000000"/>
    <x v="27"/>
    <n v="6.4"/>
    <n v="-5345633"/>
  </r>
  <r>
    <s v="Gary Halvorson"/>
    <n v="44"/>
    <n v="73"/>
    <n v="11634458"/>
    <s v="Adventure|Comedy|Family|Fantasy|Musical"/>
    <x v="380"/>
    <s v="The Adventures of Elmo in GrouchlandÂ "/>
    <x v="2557"/>
    <n v="37"/>
    <s v="English"/>
    <s v="USA"/>
    <n v="17000000"/>
    <x v="7"/>
    <n v="5.8"/>
    <n v="-5365542"/>
  </r>
  <r>
    <s v="Larry Charles"/>
    <n v="313"/>
    <n v="99"/>
    <n v="59617068"/>
    <s v="Comedy|Romance"/>
    <x v="1201"/>
    <s v="The DictatorÂ "/>
    <x v="2558"/>
    <n v="310"/>
    <s v="English"/>
    <s v="USA"/>
    <n v="65000000"/>
    <x v="5"/>
    <n v="6.4"/>
    <n v="-5382932"/>
  </r>
  <r>
    <s v="James Toback"/>
    <n v="27"/>
    <n v="99"/>
    <n v="56007"/>
    <s v="Comedy|Crime|Drama|Romance|Thriller"/>
    <x v="140"/>
    <s v="Harvard ManÂ "/>
    <x v="2559"/>
    <n v="69"/>
    <s v="English"/>
    <s v="USA"/>
    <n v="5500000"/>
    <x v="24"/>
    <n v="4.9000000000000004"/>
    <n v="-5443993"/>
  </r>
  <r>
    <s v="Michael Mayer"/>
    <n v="84"/>
    <n v="97"/>
    <n v="1029017"/>
    <s v="Drama|Romance"/>
    <x v="543"/>
    <s v="A Home at the End of the WorldÂ "/>
    <x v="2560"/>
    <n v="135"/>
    <s v="English"/>
    <s v="USA"/>
    <n v="6500000"/>
    <x v="14"/>
    <n v="6.8"/>
    <n v="-5470983"/>
  </r>
  <r>
    <s v="Hitoshi Matsumoto"/>
    <n v="72"/>
    <n v="99"/>
    <n v="22770"/>
    <s v="Comedy|Drama"/>
    <x v="1202"/>
    <s v="R100Â "/>
    <x v="2561"/>
    <n v="12"/>
    <s v="Japanese"/>
    <s v="Japan"/>
    <n v="5500000"/>
    <x v="10"/>
    <n v="6.1"/>
    <n v="-5477230"/>
  </r>
  <r>
    <s v="Daniel Barber"/>
    <n v="224"/>
    <n v="97"/>
    <n v="1818681"/>
    <s v="Action|Crime|Drama|Thriller"/>
    <x v="1203"/>
    <s v="Harry BrownÂ "/>
    <x v="2562"/>
    <n v="224"/>
    <s v="English"/>
    <s v="UK"/>
    <n v="7300000"/>
    <x v="0"/>
    <n v="7.2"/>
    <n v="-5481319"/>
  </r>
  <r>
    <s v="Alan Shapiro"/>
    <n v="23"/>
    <n v="95"/>
    <n v="20047715"/>
    <s v="Adventure|Family"/>
    <x v="54"/>
    <s v="FlipperÂ "/>
    <x v="2563"/>
    <n v="26"/>
    <s v="English"/>
    <s v="USA"/>
    <n v="25530000"/>
    <x v="22"/>
    <n v="5.2"/>
    <n v="-5482285"/>
  </r>
  <r>
    <s v="Philip Kaufman"/>
    <n v="80"/>
    <n v="193"/>
    <n v="21500000"/>
    <s v="Adventure|Drama|History"/>
    <x v="255"/>
    <s v="The Right StuffÂ "/>
    <x v="2564"/>
    <n v="170"/>
    <s v="English"/>
    <s v="USA"/>
    <n v="27000000"/>
    <x v="15"/>
    <n v="7.9"/>
    <n v="-5500000"/>
  </r>
  <r>
    <s v="F. Gary Gray"/>
    <n v="68"/>
    <n v="140"/>
    <n v="44484065"/>
    <s v="Action|Crime|Drama|Mystery|Thriller"/>
    <x v="110"/>
    <s v="The NegotiatorÂ "/>
    <x v="2565"/>
    <n v="279"/>
    <s v="English"/>
    <s v="Germany"/>
    <n v="50000000"/>
    <x v="40"/>
    <n v="7.3"/>
    <n v="-5515935"/>
  </r>
  <r>
    <s v="Jaume BalaguerÃ³"/>
    <n v="222"/>
    <n v="85"/>
    <n v="27024"/>
    <s v="Horror"/>
    <x v="1204"/>
    <s v="[Rec] 2Â "/>
    <x v="2566"/>
    <n v="148"/>
    <s v="Spanish"/>
    <s v="Spain"/>
    <n v="5600000"/>
    <x v="0"/>
    <n v="6.6"/>
    <n v="-5572976"/>
  </r>
  <r>
    <s v="Rick Bieber"/>
    <n v="16"/>
    <n v="90"/>
    <n v="399611"/>
    <s v="Biography|Drama|Sport"/>
    <x v="877"/>
    <s v="The 5th QuarterÂ "/>
    <x v="2567"/>
    <n v="29"/>
    <s v="English"/>
    <s v="USA"/>
    <n v="6000000"/>
    <x v="21"/>
    <n v="5.7"/>
    <n v="-5600389"/>
  </r>
  <r>
    <s v="Craig Brewer"/>
    <n v="197"/>
    <n v="116"/>
    <n v="9396487"/>
    <s v="Drama|Music"/>
    <x v="58"/>
    <s v="Black Snake MoanÂ "/>
    <x v="2568"/>
    <n v="200"/>
    <s v="English"/>
    <s v="USA"/>
    <n v="15000000"/>
    <x v="27"/>
    <n v="7"/>
    <n v="-5603513"/>
  </r>
  <r>
    <s v="David Duchovny"/>
    <n v="46"/>
    <n v="96"/>
    <n v="371081"/>
    <s v="Comedy|Drama"/>
    <x v="41"/>
    <s v="House of DÂ "/>
    <x v="2569"/>
    <n v="86"/>
    <s v="English"/>
    <s v="USA"/>
    <n v="6000000"/>
    <x v="14"/>
    <n v="7"/>
    <n v="-5628919"/>
  </r>
  <r>
    <s v="Nicolas Winding Refn"/>
    <n v="253"/>
    <n v="118"/>
    <n v="1330827"/>
    <s v="Horror|Thriller"/>
    <x v="124"/>
    <s v="The Neon DemonÂ "/>
    <x v="2570"/>
    <n v="73"/>
    <s v="English"/>
    <s v="France"/>
    <n v="7000000"/>
    <x v="9"/>
    <n v="7"/>
    <n v="-5669173"/>
  </r>
  <r>
    <s v="Rob Cohen"/>
    <n v="60"/>
    <n v="103"/>
    <n v="51317350"/>
    <s v="Action|Adventure|Fantasy"/>
    <x v="255"/>
    <s v="DragonHeartÂ "/>
    <x v="2571"/>
    <n v="139"/>
    <s v="English"/>
    <s v="USA"/>
    <n v="57000000"/>
    <x v="22"/>
    <n v="6.4"/>
    <n v="-5682650"/>
  </r>
  <r>
    <s v="James Mather"/>
    <n v="289"/>
    <n v="95"/>
    <n v="14291570"/>
    <s v="Action|Adventure|Sci-Fi|Thriller"/>
    <x v="1203"/>
    <s v="LockoutÂ "/>
    <x v="2572"/>
    <n v="236"/>
    <s v="English"/>
    <s v="France"/>
    <n v="20000000"/>
    <x v="5"/>
    <n v="6.1"/>
    <n v="-5708430"/>
  </r>
  <r>
    <s v="Danny Cannon"/>
    <n v="90"/>
    <n v="118"/>
    <n v="4280577"/>
    <s v="Drama|Romance|Sport"/>
    <x v="1205"/>
    <s v="Goal! The Dream BeginsÂ "/>
    <x v="2573"/>
    <n v="114"/>
    <s v="English"/>
    <s v="USA"/>
    <n v="10000000"/>
    <x v="18"/>
    <n v="6.8"/>
    <n v="-5719423"/>
  </r>
  <r>
    <s v="Mark L. Lester"/>
    <n v="45"/>
    <n v="79"/>
    <n v="2275557"/>
    <s v="Action|Comedy|Crime|Thriller"/>
    <x v="180"/>
    <s v="Showdown in Little TokyoÂ "/>
    <x v="2574"/>
    <n v="102"/>
    <s v="English"/>
    <s v="USA"/>
    <n v="8000000"/>
    <x v="44"/>
    <n v="6"/>
    <n v="-5724443"/>
  </r>
  <r>
    <s v="Keenen Ivory Wayans"/>
    <n v="78"/>
    <n v="98"/>
    <n v="58255287"/>
    <s v="Comedy|Crime"/>
    <x v="392"/>
    <s v="LittlemanÂ "/>
    <x v="2575"/>
    <n v="187"/>
    <s v="English"/>
    <s v="USA"/>
    <n v="64000000"/>
    <x v="27"/>
    <n v="4.3"/>
    <n v="-5744713"/>
  </r>
  <r>
    <s v="Jay Duplass"/>
    <n v="182"/>
    <n v="83"/>
    <n v="4244155"/>
    <s v="Comedy|Drama"/>
    <x v="115"/>
    <s v="Jeff, Who Lives at HomeÂ "/>
    <x v="2576"/>
    <n v="112"/>
    <s v="English"/>
    <s v="USA"/>
    <n v="10000000"/>
    <x v="34"/>
    <n v="6.5"/>
    <n v="-5755845"/>
  </r>
  <r>
    <s v="Steven Soderbergh"/>
    <n v="111"/>
    <n v="89"/>
    <n v="3193102"/>
    <s v="Crime|Drama|Mystery|Thriller"/>
    <x v="750"/>
    <s v="The LimeyÂ "/>
    <x v="2577"/>
    <n v="240"/>
    <s v="English"/>
    <s v="USA"/>
    <n v="9000000"/>
    <x v="7"/>
    <n v="7.1"/>
    <n v="-5806898"/>
  </r>
  <r>
    <s v="Tomm Moore"/>
    <n v="118"/>
    <n v="75"/>
    <n v="686383"/>
    <s v="Adventure|Animation|Family|Fantasy"/>
    <x v="1206"/>
    <s v="The Secret of KellsÂ "/>
    <x v="2578"/>
    <n v="71"/>
    <s v="English"/>
    <s v="France"/>
    <n v="6500000"/>
    <x v="0"/>
    <n v="7.7"/>
    <n v="-5813617"/>
  </r>
  <r>
    <s v="Tina Gordon Chism"/>
    <n v="43"/>
    <n v="95"/>
    <n v="9123834"/>
    <s v="Comedy|Romance"/>
    <x v="1207"/>
    <s v="PeeplesÂ "/>
    <x v="2579"/>
    <n v="33"/>
    <s v="English"/>
    <s v="USA"/>
    <n v="15000000"/>
    <x v="10"/>
    <n v="5.3"/>
    <n v="-5876166"/>
  </r>
  <r>
    <s v="Joey Lauren Adams"/>
    <n v="36"/>
    <n v="97"/>
    <n v="117560"/>
    <s v="Drama|Romance"/>
    <x v="296"/>
    <s v="Come Early MorningÂ "/>
    <x v="2580"/>
    <n v="29"/>
    <s v="English"/>
    <s v="USA"/>
    <n v="6000000"/>
    <x v="27"/>
    <n v="6.2"/>
    <n v="-5882440"/>
  </r>
  <r>
    <s v="Shana Feste"/>
    <n v="63"/>
    <n v="96"/>
    <n v="115862"/>
    <s v="Drama|Romance"/>
    <x v="91"/>
    <s v="The GreatestÂ "/>
    <x v="2581"/>
    <n v="50"/>
    <s v="English"/>
    <s v="USA"/>
    <n v="6000000"/>
    <x v="0"/>
    <n v="6.7"/>
    <n v="-5884138"/>
  </r>
  <r>
    <s v="Ron Shelton"/>
    <n v="71"/>
    <n v="118"/>
    <n v="9059588"/>
    <s v="Crime|Drama|Romance|Thriller"/>
    <x v="712"/>
    <s v="Dark BlueÂ "/>
    <x v="2582"/>
    <n v="125"/>
    <s v="English"/>
    <s v="USA"/>
    <n v="15000000"/>
    <x v="19"/>
    <n v="6.6"/>
    <n v="-5940412"/>
  </r>
  <r>
    <s v="Peter Cattaneo"/>
    <n v="47"/>
    <n v="107"/>
    <n v="54606"/>
    <s v="Comedy|Crime|Romance"/>
    <x v="522"/>
    <s v="Lucky BreakÂ "/>
    <x v="2583"/>
    <n v="34"/>
    <s v="English"/>
    <s v="UK"/>
    <n v="6000000"/>
    <x v="24"/>
    <n v="6.2"/>
    <n v="-5945394"/>
  </r>
  <r>
    <s v="Brett Leonard"/>
    <n v="44"/>
    <n v="106"/>
    <n v="24048000"/>
    <s v="Action|Crime|Sci-Fi|Thriller"/>
    <x v="231"/>
    <s v="VirtuosityÂ "/>
    <x v="2584"/>
    <n v="88"/>
    <s v="English"/>
    <s v="USA"/>
    <n v="30000000"/>
    <x v="37"/>
    <n v="5.5"/>
    <n v="-5952000"/>
  </r>
  <r>
    <s v="Wes Anderson"/>
    <n v="83"/>
    <n v="91"/>
    <n v="1040879"/>
    <s v="Comedy|Crime|Drama"/>
    <x v="1208"/>
    <s v="Bottle RocketÂ "/>
    <x v="2585"/>
    <n v="184"/>
    <s v="English"/>
    <s v="USA"/>
    <n v="7000000"/>
    <x v="22"/>
    <n v="7.1"/>
    <n v="-5959121"/>
  </r>
  <r>
    <s v="S.R. Bindler"/>
    <n v="26"/>
    <n v="85"/>
    <n v="36497"/>
    <s v="Comedy"/>
    <x v="254"/>
    <s v="Surfer, DudeÂ "/>
    <x v="2586"/>
    <n v="37"/>
    <s v="English"/>
    <s v="USA"/>
    <n v="6000000"/>
    <x v="8"/>
    <n v="4.7"/>
    <n v="-5963503"/>
  </r>
  <r>
    <s v="Betty Thomas"/>
    <n v="116"/>
    <n v="103"/>
    <n v="37035515"/>
    <s v="Comedy|Drama"/>
    <x v="48"/>
    <s v="28 DaysÂ "/>
    <x v="2587"/>
    <n v="194"/>
    <s v="English"/>
    <s v="USA"/>
    <n v="43000000"/>
    <x v="42"/>
    <n v="6"/>
    <n v="-5964485"/>
  </r>
  <r>
    <s v="Fritz Lang"/>
    <n v="260"/>
    <n v="145"/>
    <n v="26435"/>
    <s v="Drama|Sci-Fi"/>
    <x v="1209"/>
    <s v="MetropolisÂ "/>
    <x v="2588"/>
    <n v="413"/>
    <s v="German"/>
    <s v="Germany"/>
    <n v="6000000"/>
    <x v="74"/>
    <n v="8.3000000000000007"/>
    <n v="-5973565"/>
  </r>
  <r>
    <s v="Kate Barker-Froyland"/>
    <n v="43"/>
    <n v="86"/>
    <n v="20200"/>
    <s v="Drama|Music"/>
    <x v="213"/>
    <s v="Song OneÂ "/>
    <x v="2589"/>
    <n v="21"/>
    <s v="English"/>
    <s v="USA"/>
    <n v="6000000"/>
    <x v="12"/>
    <n v="5.8"/>
    <n v="-5979800"/>
  </r>
  <r>
    <s v="Franck Khalfoun"/>
    <n v="279"/>
    <n v="89"/>
    <n v="12843"/>
    <s v="Horror|Thriller"/>
    <x v="1210"/>
    <s v="ManiacÂ "/>
    <x v="2590"/>
    <n v="131"/>
    <s v="English"/>
    <s v="France"/>
    <n v="6000000"/>
    <x v="5"/>
    <n v="6.1"/>
    <n v="-5987157"/>
  </r>
  <r>
    <s v="John Sayles"/>
    <n v="46"/>
    <n v="126"/>
    <n v="1997807"/>
    <s v="Adventure|Drama|Thriller"/>
    <x v="1211"/>
    <s v="LimboÂ "/>
    <x v="2591"/>
    <n v="140"/>
    <s v="English"/>
    <s v="USA"/>
    <n v="8000000"/>
    <x v="7"/>
    <n v="7.1"/>
    <n v="-6002193"/>
  </r>
  <r>
    <s v="Susanna White"/>
    <n v="97"/>
    <n v="109"/>
    <n v="28995450"/>
    <s v="Comedy|Family|Fantasy"/>
    <x v="1212"/>
    <s v="Nanny McPhee ReturnsÂ "/>
    <x v="2592"/>
    <n v="59"/>
    <s v="English"/>
    <s v="UK"/>
    <n v="35000000"/>
    <x v="21"/>
    <n v="6.1"/>
    <n v="-6004550"/>
  </r>
  <r>
    <s v="Mark Mylod"/>
    <n v="151"/>
    <n v="117"/>
    <n v="13987482"/>
    <s v="Comedy|Romance"/>
    <x v="373"/>
    <s v="What's Your Number?Â "/>
    <x v="2593"/>
    <n v="91"/>
    <s v="English"/>
    <s v="USA"/>
    <n v="20000000"/>
    <x v="34"/>
    <n v="6"/>
    <n v="-6012518"/>
  </r>
  <r>
    <s v="Davis Guggenheim"/>
    <n v="65"/>
    <n v="95"/>
    <n v="2955039"/>
    <s v="Biography|Drama|Sport"/>
    <x v="835"/>
    <s v="GracieÂ "/>
    <x v="2594"/>
    <n v="27"/>
    <s v="English"/>
    <s v="USA"/>
    <n v="9000000"/>
    <x v="35"/>
    <n v="6.2"/>
    <n v="-6044961"/>
  </r>
  <r>
    <s v="Craig Gillespie"/>
    <n v="226"/>
    <n v="106"/>
    <n v="5949693"/>
    <s v="Comedy|Drama|Romance"/>
    <x v="165"/>
    <s v="Lars and the Real GirlÂ "/>
    <x v="2595"/>
    <n v="299"/>
    <s v="English"/>
    <s v="USA"/>
    <n v="12000000"/>
    <x v="35"/>
    <n v="7.4"/>
    <n v="-6050307"/>
  </r>
  <r>
    <s v="Peter Hyams"/>
    <n v="95"/>
    <n v="110"/>
    <n v="33927476"/>
    <s v="Horror|Mystery|Sci-Fi|Thriller"/>
    <x v="1213"/>
    <s v="The RelicÂ "/>
    <x v="2596"/>
    <n v="165"/>
    <s v="English"/>
    <s v="UK"/>
    <n v="40000000"/>
    <x v="2"/>
    <n v="5.7"/>
    <n v="-6072524"/>
  </r>
  <r>
    <s v="Alan Metter"/>
    <n v="17"/>
    <n v="83"/>
    <n v="126247"/>
    <s v="Comedy|Crime"/>
    <x v="25"/>
    <s v="Police Academy: Mission to MoscowÂ "/>
    <x v="2597"/>
    <n v="103"/>
    <s v="English"/>
    <s v="USA"/>
    <n v="6200000"/>
    <x v="6"/>
    <n v="3.3"/>
    <n v="-6073753"/>
  </r>
  <r>
    <s v="Nigel Cole"/>
    <n v="163"/>
    <n v="113"/>
    <n v="1094798"/>
    <s v="Biography|Comedy|Drama|History"/>
    <x v="357"/>
    <s v="Made in DagenhamÂ "/>
    <x v="2598"/>
    <n v="73"/>
    <s v="English"/>
    <s v="UK"/>
    <n v="7200000"/>
    <x v="21"/>
    <n v="7.2"/>
    <n v="-6105202"/>
  </r>
  <r>
    <s v="Kelly Makin"/>
    <n v="90"/>
    <n v="102"/>
    <n v="33864342"/>
    <s v="Comedy|Crime|Romance"/>
    <x v="823"/>
    <s v="Mickey Blue EyesÂ "/>
    <x v="2599"/>
    <n v="117"/>
    <s v="English"/>
    <s v="UK"/>
    <n v="40000000"/>
    <x v="7"/>
    <n v="5.8"/>
    <n v="-6135658"/>
  </r>
  <r>
    <s v="David R. Ellis"/>
    <n v="231"/>
    <n v="90"/>
    <n v="18860403"/>
    <s v="Horror|Thriller"/>
    <x v="1214"/>
    <s v="Shark Night 3DÂ "/>
    <x v="2600"/>
    <n v="130"/>
    <s v="English"/>
    <s v="USA"/>
    <n v="25000000"/>
    <x v="34"/>
    <n v="4"/>
    <n v="-6139597"/>
  </r>
  <r>
    <s v="Richard Benjamin"/>
    <n v="15"/>
    <n v="105"/>
    <n v="13854000"/>
    <s v="Comedy|Romance|Sci-Fi"/>
    <x v="489"/>
    <s v="My Stepmother Is an AlienÂ "/>
    <x v="2601"/>
    <n v="55"/>
    <s v="English"/>
    <s v="USA"/>
    <n v="20000000"/>
    <x v="41"/>
    <n v="5.2"/>
    <n v="-6146000"/>
  </r>
  <r>
    <s v="Dewey Nicks"/>
    <n v="66"/>
    <n v="86"/>
    <n v="4814244"/>
    <s v="Comedy|Romance"/>
    <x v="1215"/>
    <s v="SlackersÂ "/>
    <x v="2602"/>
    <n v="107"/>
    <s v="English"/>
    <s v="Canada"/>
    <n v="11000000"/>
    <x v="19"/>
    <n v="5.3"/>
    <n v="-6185756"/>
  </r>
  <r>
    <s v="Jon Amiel"/>
    <n v="34"/>
    <n v="94"/>
    <n v="13801755"/>
    <s v="Action|Comedy|Crime|Thriller"/>
    <x v="64"/>
    <s v="The Man Who Knew Too LittleÂ "/>
    <x v="1430"/>
    <n v="100"/>
    <s v="English"/>
    <s v="USA"/>
    <n v="20000000"/>
    <x v="2"/>
    <n v="6.6"/>
    <n v="-6198245"/>
  </r>
  <r>
    <s v="David Dobkin"/>
    <n v="49"/>
    <n v="104"/>
    <n v="1789892"/>
    <s v="Comedy|Crime"/>
    <x v="253"/>
    <s v="Clay PigeonsÂ "/>
    <x v="2603"/>
    <n v="109"/>
    <s v="English"/>
    <s v="Germany"/>
    <n v="8000000"/>
    <x v="40"/>
    <n v="6.6"/>
    <n v="-6210108"/>
  </r>
  <r>
    <s v="John Woo"/>
    <n v="196"/>
    <n v="119"/>
    <n v="53789313"/>
    <s v="Action|Mystery|Sci-Fi|Thriller"/>
    <x v="1052"/>
    <s v="PaycheckÂ "/>
    <x v="2604"/>
    <n v="347"/>
    <s v="English"/>
    <s v="USA"/>
    <n v="60000000"/>
    <x v="13"/>
    <n v="6.3"/>
    <n v="-6210687"/>
  </r>
  <r>
    <s v="Chris Columbus"/>
    <n v="217"/>
    <n v="118"/>
    <n v="88761720"/>
    <s v="Adventure|Family|Fantasy"/>
    <x v="784"/>
    <s v="Percy Jackson &amp; the Olympians: The Lightning ThiefÂ "/>
    <x v="2605"/>
    <n v="419"/>
    <s v="English"/>
    <s v="UK"/>
    <n v="95000000"/>
    <x v="21"/>
    <n v="5.9"/>
    <n v="-6238280"/>
  </r>
  <r>
    <s v="David Raynr"/>
    <n v="50"/>
    <n v="94"/>
    <n v="8735529"/>
    <s v="Comedy|Drama|Romance"/>
    <x v="173"/>
    <s v="Whatever It TakesÂ "/>
    <x v="2606"/>
    <n v="89"/>
    <s v="English"/>
    <s v="USA"/>
    <n v="15000000"/>
    <x v="42"/>
    <n v="5.5"/>
    <n v="-6264471"/>
  </r>
  <r>
    <s v="Gregory Hoblit"/>
    <n v="195"/>
    <n v="101"/>
    <n v="28687835"/>
    <s v="Crime|Drama|Thriller"/>
    <x v="276"/>
    <s v="UntraceableÂ "/>
    <x v="2607"/>
    <n v="245"/>
    <s v="English"/>
    <s v="USA"/>
    <n v="35000000"/>
    <x v="8"/>
    <n v="6.2"/>
    <n v="-6312165"/>
  </r>
  <r>
    <s v="John Wells"/>
    <n v="175"/>
    <n v="101"/>
    <n v="13650738"/>
    <s v="Comedy|Drama"/>
    <x v="13"/>
    <s v="BurntÂ "/>
    <x v="2608"/>
    <n v="129"/>
    <s v="English"/>
    <s v="USA"/>
    <n v="20000000"/>
    <x v="1"/>
    <n v="6.6"/>
    <n v="-6349262"/>
  </r>
  <r>
    <s v="David Cronenberg"/>
    <n v="157"/>
    <n v="98"/>
    <n v="1641788"/>
    <s v="Drama|Mystery|Thriller"/>
    <x v="1216"/>
    <s v="SpiderÂ "/>
    <x v="2609"/>
    <n v="213"/>
    <s v="English"/>
    <s v="Canada"/>
    <n v="8000000"/>
    <x v="19"/>
    <n v="6.8"/>
    <n v="-6358212"/>
  </r>
  <r>
    <s v="Paolo Sorrentino"/>
    <n v="280"/>
    <n v="172"/>
    <n v="2835886"/>
    <s v="Drama"/>
    <x v="1217"/>
    <s v="The Great BeautyÂ "/>
    <x v="2610"/>
    <n v="124"/>
    <s v="Italian"/>
    <s v="Italy"/>
    <n v="9200000"/>
    <x v="10"/>
    <n v="7.7"/>
    <n v="-6364114"/>
  </r>
  <r>
    <s v="Mark Neveldine"/>
    <n v="150"/>
    <n v="96"/>
    <n v="13630226"/>
    <s v="Action|Crime|Sci-Fi|Thriller"/>
    <x v="59"/>
    <s v="Crank: High VoltageÂ "/>
    <x v="2611"/>
    <n v="223"/>
    <s v="English"/>
    <s v="USA"/>
    <n v="20000000"/>
    <x v="0"/>
    <n v="6.2"/>
    <n v="-6369774"/>
  </r>
  <r>
    <s v="Michael Hoffman"/>
    <n v="184"/>
    <n v="112"/>
    <n v="6615578"/>
    <s v="Biography|Drama|Romance"/>
    <x v="1218"/>
    <s v="The Last StationÂ "/>
    <x v="623"/>
    <n v="82"/>
    <s v="English"/>
    <s v="Germany"/>
    <n v="13000000"/>
    <x v="0"/>
    <n v="7"/>
    <n v="-6384422"/>
  </r>
  <r>
    <s v="Rachel Perkins"/>
    <n v="33"/>
    <n v="88"/>
    <n v="110029"/>
    <s v="Comedy|Drama|Musical"/>
    <x v="1219"/>
    <s v="Bran Nue DaeÂ "/>
    <x v="2612"/>
    <n v="31"/>
    <s v="English"/>
    <s v="Australia"/>
    <n v="6500000"/>
    <x v="0"/>
    <n v="6.3"/>
    <n v="-6389971"/>
  </r>
  <r>
    <s v="Floria Sigismondi"/>
    <n v="259"/>
    <n v="106"/>
    <n v="3571735"/>
    <s v="Biography|Drama|Music"/>
    <x v="66"/>
    <s v="The RunawaysÂ "/>
    <x v="2613"/>
    <n v="129"/>
    <s v="English"/>
    <s v="USA"/>
    <n v="10000000"/>
    <x v="21"/>
    <n v="6.6"/>
    <n v="-6428265"/>
  </r>
  <r>
    <s v="Michael Clancy"/>
    <n v="27"/>
    <n v="85"/>
    <n v="70527"/>
    <s v="Comedy|Drama"/>
    <x v="546"/>
    <s v="EulogyÂ "/>
    <x v="2614"/>
    <n v="68"/>
    <s v="English"/>
    <s v="USA"/>
    <n v="6500000"/>
    <x v="14"/>
    <n v="6.7"/>
    <n v="-6429473"/>
  </r>
  <r>
    <s v="Oren Moverman"/>
    <n v="217"/>
    <n v="105"/>
    <n v="66637"/>
    <s v="Drama|Romance|War"/>
    <x v="48"/>
    <s v="The MessengerÂ "/>
    <x v="2615"/>
    <n v="92"/>
    <s v="English"/>
    <s v="USA"/>
    <n v="6500000"/>
    <x v="0"/>
    <n v="7.2"/>
    <n v="-6433363"/>
  </r>
  <r>
    <s v="Hans Petter Moland"/>
    <n v="28"/>
    <n v="106"/>
    <n v="64148"/>
    <s v="Drama"/>
    <x v="363"/>
    <s v="AberdeenÂ "/>
    <x v="2616"/>
    <n v="35"/>
    <s v="English"/>
    <s v="UK"/>
    <n v="6500000"/>
    <x v="42"/>
    <n v="7.3"/>
    <n v="-6435852"/>
  </r>
  <r>
    <s v="Philip Kaufman"/>
    <n v="132"/>
    <n v="124"/>
    <n v="7060876"/>
    <s v="Biography|Drama"/>
    <x v="224"/>
    <s v="QuillsÂ "/>
    <x v="2617"/>
    <n v="314"/>
    <s v="English"/>
    <s v="UK"/>
    <n v="13500000"/>
    <x v="42"/>
    <n v="7.4"/>
    <n v="-6439124"/>
  </r>
  <r>
    <s v="Christopher Guest"/>
    <n v="144"/>
    <n v="86"/>
    <n v="5542025"/>
    <s v="Comedy"/>
    <x v="640"/>
    <s v="For Your ConsiderationÂ "/>
    <x v="2618"/>
    <n v="150"/>
    <s v="English"/>
    <s v="USA"/>
    <n v="12000000"/>
    <x v="27"/>
    <n v="6.3"/>
    <n v="-6457975"/>
  </r>
  <r>
    <s v="Peter Sollett"/>
    <n v="133"/>
    <n v="103"/>
    <n v="532988"/>
    <s v="Biography|Drama|Romance"/>
    <x v="12"/>
    <s v="FreeheldÂ "/>
    <x v="2619"/>
    <n v="25"/>
    <s v="English"/>
    <s v="USA"/>
    <n v="7000000"/>
    <x v="1"/>
    <n v="6.5"/>
    <n v="-6467012"/>
  </r>
  <r>
    <s v="Gary Fleder"/>
    <n v="52"/>
    <n v="115"/>
    <n v="529766"/>
    <s v="Crime|Drama"/>
    <x v="48"/>
    <s v="Things to Do in Denver When You're DeadÂ "/>
    <x v="2620"/>
    <n v="144"/>
    <s v="English"/>
    <s v="USA"/>
    <n v="7000000"/>
    <x v="37"/>
    <n v="6.8"/>
    <n v="-6470234"/>
  </r>
  <r>
    <s v="Mimi Leder"/>
    <n v="157"/>
    <n v="123"/>
    <n v="33508922"/>
    <s v="Drama"/>
    <x v="110"/>
    <s v="Pay It ForwardÂ "/>
    <x v="2621"/>
    <n v="660"/>
    <s v="English"/>
    <s v="USA"/>
    <n v="40000000"/>
    <x v="42"/>
    <n v="7.2"/>
    <n v="-6491078"/>
  </r>
  <r>
    <s v="Martin Campbell"/>
    <n v="134"/>
    <n v="124"/>
    <n v="68473360"/>
    <s v="Action|Adventure|Drama|Thriller"/>
    <x v="1220"/>
    <s v="Vertical LimitÂ "/>
    <x v="2622"/>
    <n v="379"/>
    <s v="English"/>
    <s v="USA"/>
    <n v="75000000"/>
    <x v="42"/>
    <n v="5.9"/>
    <n v="-6526640"/>
  </r>
  <r>
    <s v="Shari Springer Berman"/>
    <n v="104"/>
    <n v="108"/>
    <n v="453079"/>
    <s v="Comedy"/>
    <x v="1073"/>
    <s v="The Extra ManÂ "/>
    <x v="2623"/>
    <n v="29"/>
    <s v="English"/>
    <s v="USA"/>
    <n v="7000000"/>
    <x v="21"/>
    <n v="5.9"/>
    <n v="-6546921"/>
  </r>
  <r>
    <s v="Michael O. Sajbel"/>
    <n v="36"/>
    <n v="123"/>
    <n v="13391174"/>
    <s v="Biography|Drama|History"/>
    <x v="1221"/>
    <s v="One Night with the KingÂ "/>
    <x v="2624"/>
    <n v="177"/>
    <s v="English"/>
    <s v="USA"/>
    <n v="20000000"/>
    <x v="27"/>
    <n v="6.3"/>
    <n v="-6608826"/>
  </r>
  <r>
    <s v="Woody Allen"/>
    <n v="67"/>
    <n v="98"/>
    <n v="13383737"/>
    <s v="Comedy|Crime"/>
    <x v="118"/>
    <s v="Bullets Over BroadwayÂ "/>
    <x v="2625"/>
    <n v="86"/>
    <s v="English"/>
    <s v="USA"/>
    <n v="20000000"/>
    <x v="6"/>
    <n v="7.5"/>
    <n v="-6616263"/>
  </r>
  <r>
    <s v="Spencer Susser"/>
    <n v="134"/>
    <n v="106"/>
    <n v="382946"/>
    <s v="Drama"/>
    <x v="103"/>
    <s v="HesherÂ "/>
    <x v="2626"/>
    <n v="99"/>
    <s v="English"/>
    <s v="USA"/>
    <n v="7000000"/>
    <x v="21"/>
    <n v="7.1"/>
    <n v="-6617054"/>
  </r>
  <r>
    <s v="Oliver Parker"/>
    <n v="104"/>
    <n v="97"/>
    <n v="8378141"/>
    <s v="Comedy|Drama|Romance"/>
    <x v="95"/>
    <s v="The Importance of Being EarnestÂ "/>
    <x v="2627"/>
    <n v="141"/>
    <s v="English"/>
    <s v="UK"/>
    <n v="15000000"/>
    <x v="19"/>
    <n v="6.9"/>
    <n v="-6621859"/>
  </r>
  <r>
    <s v="Wayne Wang"/>
    <n v="99"/>
    <n v="112"/>
    <n v="38360195"/>
    <s v="Adventure|Comedy|Drama"/>
    <x v="627"/>
    <s v="Last HolidayÂ "/>
    <x v="2628"/>
    <n v="116"/>
    <s v="English"/>
    <s v="USA"/>
    <n v="45000000"/>
    <x v="27"/>
    <n v="6.4"/>
    <n v="-6639805"/>
  </r>
  <r>
    <s v="Peter Hewitt"/>
    <n v="42"/>
    <n v="89"/>
    <n v="22359293"/>
    <s v="Adventure|Comedy|Family|Fantasy"/>
    <x v="118"/>
    <s v="The BorrowersÂ "/>
    <x v="2629"/>
    <n v="39"/>
    <s v="English"/>
    <s v="UK"/>
    <n v="29000000"/>
    <x v="2"/>
    <n v="5.8"/>
    <n v="-6640707"/>
  </r>
  <r>
    <s v="Phillip Noyce"/>
    <n v="64"/>
    <n v="116"/>
    <n v="61355436"/>
    <s v="Action|Adventure|Romance|Sci-Fi|Thriller"/>
    <x v="1222"/>
    <s v="The SaintÂ "/>
    <x v="2630"/>
    <n v="184"/>
    <s v="English"/>
    <s v="USA"/>
    <n v="68000000"/>
    <x v="2"/>
    <n v="6.2"/>
    <n v="-6644564"/>
  </r>
  <r>
    <s v="Irwin Winkler"/>
    <n v="119"/>
    <n v="125"/>
    <n v="13337299"/>
    <s v="Biography|Drama|Music|Musical"/>
    <x v="1223"/>
    <s v="De-LovelyÂ "/>
    <x v="2631"/>
    <n v="226"/>
    <s v="English"/>
    <s v="USA"/>
    <n v="20000000"/>
    <x v="14"/>
    <n v="6.6"/>
    <n v="-6662701"/>
  </r>
  <r>
    <s v="John Putch"/>
    <n v="23"/>
    <n v="111"/>
    <n v="3333823"/>
    <s v="Drama|Mystery|Sci-Fi"/>
    <x v="1224"/>
    <s v="Atlas Shrugged II: The StrikeÂ "/>
    <x v="1603"/>
    <n v="122"/>
    <s v="English"/>
    <s v="USA"/>
    <n v="10000000"/>
    <x v="5"/>
    <n v="5.5"/>
    <n v="-6666177"/>
  </r>
  <r>
    <s v="Arie Posin"/>
    <n v="74"/>
    <n v="108"/>
    <n v="49526"/>
    <s v="Comedy|Drama"/>
    <x v="63"/>
    <s v="The ChumscrubberÂ "/>
    <x v="2632"/>
    <n v="129"/>
    <s v="English"/>
    <s v="USA"/>
    <n v="6800000"/>
    <x v="18"/>
    <n v="7"/>
    <n v="-6750474"/>
  </r>
  <r>
    <s v="Andrew Fleming"/>
    <n v="81"/>
    <n v="94"/>
    <n v="6241697"/>
    <s v="Comedy"/>
    <x v="10"/>
    <s v="DickÂ "/>
    <x v="2633"/>
    <n v="210"/>
    <s v="English"/>
    <s v="France"/>
    <n v="13000000"/>
    <x v="7"/>
    <n v="6.1"/>
    <n v="-6758303"/>
  </r>
  <r>
    <s v="Richard E. Grant"/>
    <n v="49"/>
    <n v="97"/>
    <n v="233103"/>
    <s v="Drama"/>
    <x v="839"/>
    <s v="Wah-WahÂ "/>
    <x v="2634"/>
    <n v="50"/>
    <s v="English"/>
    <s v="UK"/>
    <n v="7000000"/>
    <x v="18"/>
    <n v="6.9"/>
    <n v="-6766897"/>
  </r>
  <r>
    <s v="Mark Neveldine"/>
    <n v="93"/>
    <n v="91"/>
    <n v="1712111"/>
    <s v="Horror|Thriller"/>
    <x v="171"/>
    <s v="The Vatican TapesÂ "/>
    <x v="2635"/>
    <n v="53"/>
    <s v="English"/>
    <s v="USA"/>
    <n v="8495000"/>
    <x v="1"/>
    <n v="4.5"/>
    <n v="-6782889"/>
  </r>
  <r>
    <s v="Kelly Asbury"/>
    <n v="106"/>
    <n v="83"/>
    <n v="73215310"/>
    <s v="Adventure|Animation|Family|Western"/>
    <x v="85"/>
    <s v="Spirit: Stallion of the CimarronÂ "/>
    <x v="2636"/>
    <n v="216"/>
    <s v="English"/>
    <s v="USA"/>
    <n v="80000000"/>
    <x v="19"/>
    <n v="7"/>
    <n v="-6784690"/>
  </r>
  <r>
    <s v="David Koepp"/>
    <n v="210"/>
    <n v="102"/>
    <n v="13214030"/>
    <s v="Comedy|Drama|Fantasy|Romance"/>
    <x v="1225"/>
    <s v="Ghost TownÂ "/>
    <x v="2637"/>
    <n v="147"/>
    <s v="English"/>
    <s v="USA"/>
    <n v="20000000"/>
    <x v="8"/>
    <n v="6.7"/>
    <n v="-6785970"/>
  </r>
  <r>
    <s v="Damian Nieman"/>
    <n v="25"/>
    <n v="101"/>
    <n v="10696"/>
    <s v="Crime|Thriller"/>
    <x v="1226"/>
    <s v="ShadeÂ "/>
    <x v="2638"/>
    <n v="65"/>
    <s v="English"/>
    <s v="USA"/>
    <n v="6800000"/>
    <x v="13"/>
    <n v="6.4"/>
    <n v="-6789304"/>
  </r>
  <r>
    <s v="Carl Franklin"/>
    <n v="64"/>
    <n v="127"/>
    <n v="23209440"/>
    <s v="Drama"/>
    <x v="157"/>
    <s v="One True ThingÂ "/>
    <x v="2639"/>
    <n v="112"/>
    <s v="English"/>
    <s v="USA"/>
    <n v="30000000"/>
    <x v="40"/>
    <n v="7"/>
    <n v="-6790560"/>
  </r>
  <r>
    <s v="Mike Leigh"/>
    <n v="248"/>
    <n v="129"/>
    <n v="3205244"/>
    <s v="Comedy|Drama"/>
    <x v="118"/>
    <s v="Another YearÂ "/>
    <x v="2640"/>
    <n v="141"/>
    <s v="English"/>
    <s v="UK"/>
    <n v="10000000"/>
    <x v="21"/>
    <n v="7.3"/>
    <n v="-6794756"/>
  </r>
  <r>
    <s v="Thaddeus O'Sullivan"/>
    <n v="39"/>
    <n v="96"/>
    <n v="196067"/>
    <s v="Drama|Romance"/>
    <x v="1227"/>
    <s v="The Heart of MeÂ "/>
    <x v="2641"/>
    <n v="25"/>
    <s v="English"/>
    <s v="UK"/>
    <n v="7000000"/>
    <x v="19"/>
    <n v="6.7"/>
    <n v="-6803933"/>
  </r>
  <r>
    <s v="Scott Hicks"/>
    <n v="135"/>
    <n v="101"/>
    <n v="24185781"/>
    <s v="Drama|Mystery"/>
    <x v="117"/>
    <s v="Hearts in AtlantisÂ "/>
    <x v="2642"/>
    <n v="268"/>
    <s v="English"/>
    <s v="USA"/>
    <n v="31000000"/>
    <x v="24"/>
    <n v="6.9"/>
    <n v="-6814219"/>
  </r>
  <r>
    <s v="Michael Winterbottom"/>
    <n v="190"/>
    <n v="108"/>
    <n v="9172810"/>
    <s v="Biography|Drama|History|Thriller|War"/>
    <x v="168"/>
    <s v="A Mighty HeartÂ "/>
    <x v="2643"/>
    <n v="118"/>
    <s v="English"/>
    <s v="USA"/>
    <n v="16000000"/>
    <x v="35"/>
    <n v="6.7"/>
    <n v="-6827190"/>
  </r>
  <r>
    <s v="Mira Nair"/>
    <n v="118"/>
    <n v="141"/>
    <n v="16123851"/>
    <s v="Drama"/>
    <x v="1228"/>
    <s v="Vanity FairÂ "/>
    <x v="2644"/>
    <n v="148"/>
    <s v="English"/>
    <s v="USA"/>
    <n v="23000000"/>
    <x v="14"/>
    <n v="6.2"/>
    <n v="-6876149"/>
  </r>
  <r>
    <s v="Kirk De Micco"/>
    <n v="85"/>
    <n v="81"/>
    <n v="30105968"/>
    <s v="Adventure|Animation|Comedy|Family|Sci-Fi"/>
    <x v="1229"/>
    <s v="Space ChimpsÂ "/>
    <x v="2645"/>
    <n v="45"/>
    <s v="English"/>
    <s v="USA"/>
    <n v="37000000"/>
    <x v="8"/>
    <n v="4.5"/>
    <n v="-6894032"/>
  </r>
  <r>
    <s v="Wil Shriner"/>
    <n v="49"/>
    <n v="91"/>
    <n v="8080116"/>
    <s v="Adventure|Comedy|Family"/>
    <x v="784"/>
    <s v="HootÂ "/>
    <x v="2646"/>
    <n v="66"/>
    <s v="English"/>
    <s v="USA"/>
    <n v="15000000"/>
    <x v="27"/>
    <n v="5.6"/>
    <n v="-6919884"/>
  </r>
  <r>
    <s v="Anand Tucker"/>
    <n v="90"/>
    <n v="92"/>
    <n v="1071240"/>
    <s v="Biography|Drama"/>
    <x v="95"/>
    <s v="When Did You Last See Your Father?Â "/>
    <x v="1284"/>
    <n v="34"/>
    <s v="English"/>
    <s v="UK"/>
    <n v="8000000"/>
    <x v="35"/>
    <n v="6.9"/>
    <n v="-6928760"/>
  </r>
  <r>
    <s v="Alister Grierson"/>
    <n v="244"/>
    <n v="108"/>
    <n v="23070045"/>
    <s v="Adventure|Drama|Thriller"/>
    <x v="581"/>
    <s v="SanctumÂ "/>
    <x v="2647"/>
    <n v="215"/>
    <s v="English"/>
    <s v="USA"/>
    <n v="30000000"/>
    <x v="34"/>
    <n v="5.9"/>
    <n v="-6929955"/>
  </r>
  <r>
    <s v="John Singleton"/>
    <n v="180"/>
    <n v="106"/>
    <n v="28064226"/>
    <s v="Action|Mystery|Thriller"/>
    <x v="1230"/>
    <s v="AbductionÂ "/>
    <x v="2648"/>
    <n v="173"/>
    <s v="English"/>
    <s v="USA"/>
    <n v="35000000"/>
    <x v="34"/>
    <n v="5"/>
    <n v="-6935774"/>
  </r>
  <r>
    <s v="Harley Cokeliss"/>
    <n v="27"/>
    <n v="92"/>
    <n v="3060858"/>
    <s v="Action|Drama|Thriller"/>
    <x v="1231"/>
    <s v="MaloneÂ "/>
    <x v="2649"/>
    <n v="37"/>
    <s v="English"/>
    <s v="USA"/>
    <n v="10000000"/>
    <x v="38"/>
    <n v="5.6"/>
    <n v="-6939142"/>
  </r>
  <r>
    <s v="Stephen Milburn Anderson"/>
    <n v="27"/>
    <n v="118"/>
    <n v="46451"/>
    <s v="Comedy|Crime|Thriller"/>
    <x v="5"/>
    <s v="Ca$hÂ "/>
    <x v="2650"/>
    <n v="38"/>
    <s v="English"/>
    <s v="USA"/>
    <n v="7000000"/>
    <x v="21"/>
    <n v="6"/>
    <n v="-6953549"/>
  </r>
  <r>
    <s v="Terence Davies"/>
    <n v="96"/>
    <n v="135"/>
    <n v="3041803"/>
    <s v="Drama|Romance"/>
    <x v="1044"/>
    <s v="The House of MirthÂ "/>
    <x v="2651"/>
    <n v="181"/>
    <s v="English"/>
    <s v="UK"/>
    <n v="10000000"/>
    <x v="42"/>
    <n v="7.1"/>
    <n v="-6958197"/>
  </r>
  <r>
    <s v="Guillermo del Toro"/>
    <n v="242"/>
    <n v="132"/>
    <n v="59035104"/>
    <s v="Action|Fantasy|Horror|Sci-Fi"/>
    <x v="1232"/>
    <s v="HellboyÂ "/>
    <x v="2652"/>
    <n v="597"/>
    <s v="English"/>
    <s v="USA"/>
    <n v="66000000"/>
    <x v="14"/>
    <n v="6.8"/>
    <n v="-6964896"/>
  </r>
  <r>
    <s v="Woody Allen"/>
    <n v="114"/>
    <n v="113"/>
    <n v="5032496"/>
    <s v="Comedy|Drama"/>
    <x v="1233"/>
    <s v="CelebrityÂ "/>
    <x v="2653"/>
    <n v="161"/>
    <s v="English"/>
    <s v="USA"/>
    <n v="12000000"/>
    <x v="40"/>
    <n v="6.3"/>
    <n v="-6967504"/>
  </r>
  <r>
    <s v="Ruairi Robinson"/>
    <n v="120"/>
    <n v="98"/>
    <n v="23838"/>
    <s v="Horror|Sci-Fi|Thriller"/>
    <x v="1228"/>
    <s v="The Last Days on MarsÂ "/>
    <x v="2654"/>
    <n v="160"/>
    <s v="English"/>
    <s v="UK"/>
    <n v="7000000"/>
    <x v="10"/>
    <n v="5.5"/>
    <n v="-6976162"/>
  </r>
  <r>
    <s v="Simon West"/>
    <n v="383"/>
    <n v="103"/>
    <n v="85017401"/>
    <s v="Action|Adventure|Thriller"/>
    <x v="59"/>
    <s v="The Expendables 2Â "/>
    <x v="2655"/>
    <n v="474"/>
    <s v="English"/>
    <s v="USA"/>
    <n v="92000000"/>
    <x v="5"/>
    <n v="6.7"/>
    <n v="-6982599"/>
  </r>
  <r>
    <s v="Peter Howitt"/>
    <n v="122"/>
    <n v="87"/>
    <n v="27972410"/>
    <s v="Action|Adventure|Comedy"/>
    <x v="1223"/>
    <s v="Johnny EnglishÂ "/>
    <x v="2656"/>
    <n v="285"/>
    <s v="English"/>
    <s v="UK"/>
    <n v="35000000"/>
    <x v="13"/>
    <n v="6.1"/>
    <n v="-7027590"/>
  </r>
  <r>
    <s v="Robert Luketic"/>
    <n v="84"/>
    <n v="95"/>
    <n v="16964743"/>
    <s v="Comedy|Romance"/>
    <x v="647"/>
    <s v="Win a Date with Tad Hamilton!Â "/>
    <x v="2657"/>
    <n v="140"/>
    <s v="English"/>
    <s v="USA"/>
    <n v="24000000"/>
    <x v="14"/>
    <n v="5.6"/>
    <n v="-7035257"/>
  </r>
  <r>
    <s v="Robert Iscove"/>
    <n v="60"/>
    <n v="90"/>
    <n v="4922166"/>
    <s v="Comedy|Musical|Romance"/>
    <x v="1234"/>
    <s v="From Justin to KellyÂ "/>
    <x v="2658"/>
    <n v="304"/>
    <s v="English"/>
    <s v="USA"/>
    <n v="12000000"/>
    <x v="13"/>
    <n v="2.1"/>
    <n v="-7077834"/>
  </r>
  <r>
    <s v="Spike Lee"/>
    <n v="30"/>
    <n v="108"/>
    <n v="4903000"/>
    <s v="Comedy|Drama"/>
    <x v="356"/>
    <s v="Girl 6Â "/>
    <x v="2659"/>
    <n v="33"/>
    <s v="English"/>
    <s v="USA"/>
    <n v="12000000"/>
    <x v="22"/>
    <n v="5"/>
    <n v="-7097000"/>
  </r>
  <r>
    <s v="Tobe Hooper"/>
    <n v="52"/>
    <n v="100"/>
    <n v="4884663"/>
    <s v="Horror|Sci-Fi"/>
    <x v="1235"/>
    <s v="Invaders from MarsÂ "/>
    <x v="2660"/>
    <n v="64"/>
    <s v="English"/>
    <s v="USA"/>
    <n v="12000000"/>
    <x v="36"/>
    <n v="5.5"/>
    <n v="-7115337"/>
  </r>
  <r>
    <s v="Andy Garcia"/>
    <n v="52"/>
    <n v="144"/>
    <n v="2483955"/>
    <s v="Drama|Romance"/>
    <x v="1236"/>
    <s v="The Lost CityÂ "/>
    <x v="2661"/>
    <n v="165"/>
    <s v="English"/>
    <s v="USA"/>
    <n v="9600000"/>
    <x v="18"/>
    <n v="6.7"/>
    <n v="-7116045"/>
  </r>
  <r>
    <s v="Craig Bolotin"/>
    <n v="39"/>
    <n v="99"/>
    <n v="5871603"/>
    <s v="Drama|Thriller"/>
    <x v="393"/>
    <s v="Light It UpÂ "/>
    <x v="2662"/>
    <n v="39"/>
    <s v="English"/>
    <s v="USA"/>
    <n v="13000000"/>
    <x v="7"/>
    <n v="6"/>
    <n v="-7128397"/>
  </r>
  <r>
    <s v="Steven Brill"/>
    <n v="146"/>
    <n v="102"/>
    <n v="32853640"/>
    <s v="Comedy|Drama"/>
    <x v="720"/>
    <s v="Drillbit TaylorÂ "/>
    <x v="2663"/>
    <n v="101"/>
    <s v="English"/>
    <s v="USA"/>
    <n v="40000000"/>
    <x v="8"/>
    <n v="5.7"/>
    <n v="-7146360"/>
  </r>
  <r>
    <s v="Andrew Bergman"/>
    <n v="51"/>
    <n v="117"/>
    <n v="32800000"/>
    <s v="Comedy|Crime|Drama|Thriller"/>
    <x v="39"/>
    <s v="StripteaseÂ "/>
    <x v="2664"/>
    <n v="118"/>
    <s v="English"/>
    <s v="USA"/>
    <n v="40000000"/>
    <x v="22"/>
    <n v="4.3"/>
    <n v="-7200000"/>
  </r>
  <r>
    <s v="Paul Thomas Anderson"/>
    <n v="251"/>
    <n v="95"/>
    <n v="17791031"/>
    <s v="Comedy|Drama|Romance|Thriller"/>
    <x v="76"/>
    <s v="Punch-Drunk LoveÂ "/>
    <x v="2665"/>
    <n v="888"/>
    <s v="English"/>
    <s v="USA"/>
    <n v="25000000"/>
    <x v="19"/>
    <n v="7.3"/>
    <n v="-7208969"/>
  </r>
  <r>
    <s v="Dexter Fletcher"/>
    <n v="216"/>
    <n v="106"/>
    <n v="15785632"/>
    <s v="Biography|Comedy|Drama|Sport"/>
    <x v="131"/>
    <s v="Eddie the EagleÂ "/>
    <x v="2666"/>
    <n v="119"/>
    <s v="English"/>
    <s v="UK"/>
    <n v="23000000"/>
    <x v="9"/>
    <n v="7.5"/>
    <n v="-7214368"/>
  </r>
  <r>
    <s v="Dexter Fletcher"/>
    <n v="216"/>
    <n v="106"/>
    <n v="15785632"/>
    <s v="Biography|Comedy|Drama|Sport"/>
    <x v="131"/>
    <s v="Eddie the EagleÂ "/>
    <x v="2667"/>
    <n v="119"/>
    <s v="English"/>
    <s v="UK"/>
    <n v="23000000"/>
    <x v="9"/>
    <n v="7.5"/>
    <n v="-7214368"/>
  </r>
  <r>
    <s v="Ol Parker"/>
    <n v="85"/>
    <n v="90"/>
    <n v="671240"/>
    <s v="Comedy|Drama|Romance"/>
    <x v="1237"/>
    <s v="Imagine Me &amp; YouÂ "/>
    <x v="1789"/>
    <n v="149"/>
    <s v="English"/>
    <s v="UK"/>
    <n v="7900000"/>
    <x v="18"/>
    <n v="6.9"/>
    <n v="-7228760"/>
  </r>
  <r>
    <s v="Martin McDonagh"/>
    <n v="300"/>
    <n v="107"/>
    <n v="7757130"/>
    <s v="Comedy|Crime|Drama"/>
    <x v="1238"/>
    <s v="In BrugesÂ "/>
    <x v="2668"/>
    <n v="513"/>
    <s v="English"/>
    <s v="UK"/>
    <n v="15000000"/>
    <x v="8"/>
    <n v="8"/>
    <n v="-7242870"/>
  </r>
  <r>
    <s v="Mike Leigh"/>
    <n v="169"/>
    <n v="125"/>
    <n v="3753806"/>
    <s v="Crime|Drama"/>
    <x v="1239"/>
    <s v="Vera DrakeÂ "/>
    <x v="2669"/>
    <n v="165"/>
    <s v="English"/>
    <s v="UK"/>
    <n v="11000000"/>
    <x v="14"/>
    <n v="7.7"/>
    <n v="-7246194"/>
  </r>
  <r>
    <s v="Jeff Schaffer"/>
    <n v="92"/>
    <n v="93"/>
    <n v="17718223"/>
    <s v="Comedy"/>
    <x v="85"/>
    <s v="EuroTripÂ "/>
    <x v="2670"/>
    <n v="316"/>
    <s v="English"/>
    <s v="USA"/>
    <n v="25000000"/>
    <x v="14"/>
    <n v="6.6"/>
    <n v="-7281777"/>
  </r>
  <r>
    <s v="Jane Campion"/>
    <n v="138"/>
    <n v="113"/>
    <n v="4717455"/>
    <s v="Mystery|Thriller"/>
    <x v="662"/>
    <s v="In the CutÂ "/>
    <x v="2671"/>
    <n v="354"/>
    <s v="English"/>
    <s v="Australia"/>
    <n v="12000000"/>
    <x v="13"/>
    <n v="5.3"/>
    <n v="-7282545"/>
  </r>
  <r>
    <s v="Michael Winterbottom"/>
    <n v="133"/>
    <n v="93"/>
    <n v="197148"/>
    <s v="Drama|Romance|Sci-Fi|Thriller"/>
    <x v="1092"/>
    <s v="Code 46Â "/>
    <x v="2672"/>
    <n v="150"/>
    <s v="English"/>
    <s v="UK"/>
    <n v="7500000"/>
    <x v="13"/>
    <n v="6.3"/>
    <n v="-7302852"/>
  </r>
  <r>
    <s v="Sam Mendes"/>
    <n v="262"/>
    <n v="125"/>
    <n v="62647540"/>
    <s v="Action|Drama|War"/>
    <x v="217"/>
    <s v="JarheadÂ "/>
    <x v="2673"/>
    <n v="657"/>
    <s v="English"/>
    <s v="Germany"/>
    <n v="70000000"/>
    <x v="18"/>
    <n v="7.1"/>
    <n v="-7352460"/>
  </r>
  <r>
    <s v="John Hillcoat"/>
    <n v="214"/>
    <n v="115"/>
    <n v="12626905"/>
    <s v="Action|Crime|Drama|Thriller"/>
    <x v="224"/>
    <s v="Triple 9Â "/>
    <x v="2674"/>
    <n v="106"/>
    <s v="English"/>
    <s v="USA"/>
    <n v="20000000"/>
    <x v="9"/>
    <n v="6.3"/>
    <n v="-7373095"/>
  </r>
  <r>
    <s v="Martin Scorsese"/>
    <n v="267"/>
    <n v="170"/>
    <n v="102608827"/>
    <s v="Biography|Drama"/>
    <x v="2"/>
    <s v="The AviatorÂ "/>
    <x v="2675"/>
    <n v="799"/>
    <s v="English"/>
    <s v="USA"/>
    <n v="110000000"/>
    <x v="14"/>
    <n v="7.5"/>
    <n v="-7391173"/>
  </r>
  <r>
    <s v="David Jacobson"/>
    <n v="74"/>
    <n v="108"/>
    <n v="568695"/>
    <s v="Drama|Romance|Thriller"/>
    <x v="603"/>
    <s v="Down in the ValleyÂ "/>
    <x v="2676"/>
    <n v="110"/>
    <s v="English"/>
    <s v="USA"/>
    <n v="8000000"/>
    <x v="18"/>
    <n v="6.5"/>
    <n v="-7431305"/>
  </r>
  <r>
    <s v="Gus Van Sant"/>
    <n v="242"/>
    <n v="106"/>
    <n v="7556708"/>
    <s v="Drama"/>
    <x v="85"/>
    <s v="Promised LandÂ "/>
    <x v="2677"/>
    <n v="102"/>
    <s v="English"/>
    <s v="USA"/>
    <n v="15000000"/>
    <x v="5"/>
    <n v="6.6"/>
    <n v="-7443292"/>
  </r>
  <r>
    <s v="Steve James"/>
    <n v="23"/>
    <n v="106"/>
    <n v="532190"/>
    <s v="Biography|Drama|Romance|Sport"/>
    <x v="881"/>
    <s v="PrefontaineÂ "/>
    <x v="2678"/>
    <n v="37"/>
    <s v="English"/>
    <s v="USA"/>
    <n v="8000000"/>
    <x v="2"/>
    <n v="6.8"/>
    <n v="-7467810"/>
  </r>
  <r>
    <s v="Bart Freundlich"/>
    <n v="100"/>
    <n v="103"/>
    <n v="1530535"/>
    <s v="Comedy|Drama|Romance"/>
    <x v="486"/>
    <s v="Trust the ManÂ "/>
    <x v="2679"/>
    <n v="63"/>
    <s v="English"/>
    <s v="USA"/>
    <n v="9000000"/>
    <x v="18"/>
    <n v="5.7"/>
    <n v="-7469465"/>
  </r>
  <r>
    <s v="Ivan Reitman"/>
    <n v="147"/>
    <n v="95"/>
    <n v="22526144"/>
    <s v="Comedy|Romance|Sci-Fi"/>
    <x v="1240"/>
    <s v="My Super Ex-GirlfriendÂ "/>
    <x v="2680"/>
    <n v="203"/>
    <s v="English"/>
    <s v="USA"/>
    <n v="30000000"/>
    <x v="27"/>
    <n v="5.0999999999999996"/>
    <n v="-7473856"/>
  </r>
  <r>
    <s v="Don Scardino"/>
    <n v="260"/>
    <n v="100"/>
    <n v="22525921"/>
    <s v="Comedy"/>
    <x v="48"/>
    <s v="The Incredible Burt WonderstoneÂ "/>
    <x v="2681"/>
    <n v="158"/>
    <s v="English"/>
    <s v="USA"/>
    <n v="30000000"/>
    <x v="10"/>
    <n v="5.9"/>
    <n v="-7474079"/>
  </r>
  <r>
    <s v="Sydney Pollack"/>
    <n v="227"/>
    <n v="128"/>
    <n v="72515360"/>
    <s v="Crime|Mystery|Thriller"/>
    <x v="1241"/>
    <s v="The InterpreterÂ "/>
    <x v="2682"/>
    <n v="411"/>
    <s v="Aboriginal"/>
    <s v="UK"/>
    <n v="80000000"/>
    <x v="18"/>
    <n v="6.4"/>
    <n v="-7484640"/>
  </r>
  <r>
    <s v="Jon M. Chu"/>
    <n v="351"/>
    <n v="122"/>
    <n v="122512052"/>
    <s v="Action|Adventure|Sci-Fi|Thriller"/>
    <x v="75"/>
    <s v="G.I. Joe: RetaliationÂ "/>
    <x v="2683"/>
    <n v="288"/>
    <s v="English"/>
    <s v="USA"/>
    <n v="130000000"/>
    <x v="10"/>
    <n v="5.8"/>
    <n v="-7487948"/>
  </r>
  <r>
    <s v="Courtney Solomon"/>
    <n v="146"/>
    <n v="90"/>
    <n v="10494494"/>
    <s v="Action|Crime|Thriller"/>
    <x v="1242"/>
    <s v="GetawayÂ "/>
    <x v="2684"/>
    <n v="109"/>
    <s v="English"/>
    <s v="USA"/>
    <n v="18000000"/>
    <x v="10"/>
    <n v="4.4000000000000004"/>
    <n v="-7505506"/>
  </r>
  <r>
    <s v="Sam Mendes"/>
    <n v="217"/>
    <n v="98"/>
    <n v="9430988"/>
    <s v="Comedy|Drama|Romance"/>
    <x v="245"/>
    <s v="Away We GoÂ "/>
    <x v="2685"/>
    <n v="115"/>
    <s v="English"/>
    <s v="USA"/>
    <n v="17000000"/>
    <x v="0"/>
    <n v="7.1"/>
    <n v="-7569012"/>
  </r>
  <r>
    <s v="Walter Hill"/>
    <n v="64"/>
    <n v="94"/>
    <n v="12398628"/>
    <s v="Action|Crime|Drama|Sport"/>
    <x v="1243"/>
    <s v="UndisputedÂ "/>
    <x v="2686"/>
    <n v="88"/>
    <s v="English"/>
    <s v="USA"/>
    <n v="20000000"/>
    <x v="19"/>
    <n v="6.1"/>
    <n v="-7601372"/>
  </r>
  <r>
    <s v="Michael Corrente"/>
    <n v="41"/>
    <n v="99"/>
    <n v="398420"/>
    <s v="Crime|Drama"/>
    <x v="169"/>
    <s v="Brooklyn RulesÂ "/>
    <x v="2687"/>
    <n v="48"/>
    <s v="English"/>
    <s v="USA"/>
    <n v="8000000"/>
    <x v="35"/>
    <n v="6.4"/>
    <n v="-7601580"/>
  </r>
  <r>
    <s v="Keith Gordon"/>
    <n v="66"/>
    <n v="109"/>
    <n v="336456"/>
    <s v="Comedy|Crime|Musical|Mystery"/>
    <x v="31"/>
    <s v="The Singing DetectiveÂ "/>
    <x v="2688"/>
    <n v="79"/>
    <s v="English"/>
    <s v="USA"/>
    <n v="8000000"/>
    <x v="13"/>
    <n v="5.6"/>
    <n v="-7663544"/>
  </r>
  <r>
    <s v="Tom Brady"/>
    <n v="49"/>
    <n v="97"/>
    <n v="2331318"/>
    <s v="Comedy"/>
    <x v="326"/>
    <s v="Bucky Larson: Born to Be a StarÂ "/>
    <x v="2689"/>
    <n v="64"/>
    <s v="English"/>
    <s v="USA"/>
    <n v="10000000"/>
    <x v="34"/>
    <n v="3.3"/>
    <n v="-7668682"/>
  </r>
  <r>
    <s v="MÃ¥ns MÃ¥rlind"/>
    <n v="242"/>
    <n v="88"/>
    <n v="62321039"/>
    <s v="Action|Fantasy|Horror"/>
    <x v="1244"/>
    <s v="Underworld: AwakeningÂ "/>
    <x v="2690"/>
    <n v="271"/>
    <s v="English"/>
    <s v="USA"/>
    <n v="70000000"/>
    <x v="5"/>
    <n v="6.4"/>
    <n v="-7678961"/>
  </r>
  <r>
    <s v="Vadim Perelman"/>
    <n v="78"/>
    <n v="90"/>
    <n v="303439"/>
    <s v="Drama|Mystery|Thriller"/>
    <x v="1245"/>
    <s v="The Life Before Her EyesÂ "/>
    <x v="2691"/>
    <n v="78"/>
    <s v="English"/>
    <s v="USA"/>
    <n v="8000000"/>
    <x v="35"/>
    <n v="6.4"/>
    <n v="-7696561"/>
  </r>
  <r>
    <s v="Andrew Currie"/>
    <n v="140"/>
    <n v="93"/>
    <n v="298110"/>
    <s v="Comedy|Drama|Horror|Sci-Fi"/>
    <x v="1246"/>
    <s v="FidoÂ "/>
    <x v="2692"/>
    <n v="98"/>
    <s v="English"/>
    <s v="Canada"/>
    <n v="8000000"/>
    <x v="27"/>
    <n v="6.8"/>
    <n v="-7701890"/>
  </r>
  <r>
    <s v="Tim Hill"/>
    <n v="70"/>
    <n v="87"/>
    <n v="16290976"/>
    <s v="Adventure|Comedy|Family|Fantasy|Music|Sci-Fi"/>
    <x v="446"/>
    <s v="Muppets from SpaceÂ "/>
    <x v="2693"/>
    <n v="100"/>
    <s v="English"/>
    <s v="USA"/>
    <n v="24000000"/>
    <x v="7"/>
    <n v="6.2"/>
    <n v="-7709024"/>
  </r>
  <r>
    <s v="Craig R. Baxley"/>
    <n v="27"/>
    <n v="88"/>
    <n v="9286314"/>
    <s v="Action|Crime|Drama|Thriller"/>
    <x v="1247"/>
    <s v="Stone ColdÂ "/>
    <x v="2694"/>
    <n v="62"/>
    <s v="English"/>
    <s v="USA"/>
    <n v="17000000"/>
    <x v="44"/>
    <n v="5.9"/>
    <n v="-7713686"/>
  </r>
  <r>
    <s v="Camille Delamarre"/>
    <n v="177"/>
    <n v="100"/>
    <n v="20285518"/>
    <s v="Action|Crime|Drama|Thriller"/>
    <x v="129"/>
    <s v="Brick MansionsÂ "/>
    <x v="2695"/>
    <n v="112"/>
    <s v="English"/>
    <s v="France"/>
    <n v="28000000"/>
    <x v="12"/>
    <n v="5.7"/>
    <n v="-7714482"/>
  </r>
  <r>
    <s v="James Gunn"/>
    <n v="251"/>
    <n v="95"/>
    <n v="7774730"/>
    <s v="Comedy|Horror|Sci-Fi"/>
    <x v="1248"/>
    <s v="SlitherÂ "/>
    <x v="2696"/>
    <n v="352"/>
    <s v="English"/>
    <s v="Canada"/>
    <n v="15500000"/>
    <x v="27"/>
    <n v="6.5"/>
    <n v="-7725270"/>
  </r>
  <r>
    <s v="Harry Elfont"/>
    <n v="93"/>
    <n v="98"/>
    <n v="14252830"/>
    <s v="Comedy|Music"/>
    <x v="393"/>
    <s v="Josie and the PussycatsÂ "/>
    <x v="2697"/>
    <n v="242"/>
    <s v="English"/>
    <s v="Canada"/>
    <n v="22000000"/>
    <x v="24"/>
    <n v="5.3"/>
    <n v="-7747170"/>
  </r>
  <r>
    <s v="David Lynch"/>
    <n v="252"/>
    <n v="147"/>
    <n v="7219578"/>
    <s v="Drama|Mystery|Thriller"/>
    <x v="659"/>
    <s v="Mulholland DriveÂ "/>
    <x v="2698"/>
    <n v="1768"/>
    <s v="English"/>
    <s v="France"/>
    <n v="15000000"/>
    <x v="24"/>
    <n v="8"/>
    <n v="-7780422"/>
  </r>
  <r>
    <s v="Harold Becker"/>
    <n v="98"/>
    <n v="89"/>
    <n v="45207112"/>
    <s v="Crime|Mystery|Thriller"/>
    <x v="48"/>
    <s v="Domestic DisturbanceÂ "/>
    <x v="2699"/>
    <n v="190"/>
    <s v="English"/>
    <s v="USA"/>
    <n v="53000000"/>
    <x v="24"/>
    <n v="5.5"/>
    <n v="-7792888"/>
  </r>
  <r>
    <s v="Spike Lee"/>
    <n v="57"/>
    <n v="135"/>
    <n v="2185266"/>
    <s v="Comedy|Drama|Music"/>
    <x v="1249"/>
    <s v="BamboozledÂ "/>
    <x v="2700"/>
    <n v="186"/>
    <s v="English"/>
    <s v="USA"/>
    <n v="10000000"/>
    <x v="42"/>
    <n v="6.5"/>
    <n v="-7814734"/>
  </r>
  <r>
    <s v="Matt Reeves"/>
    <n v="390"/>
    <n v="116"/>
    <n v="12134420"/>
    <s v="Drama|Fantasy|Horror|Mystery"/>
    <x v="286"/>
    <s v="Let Me InÂ "/>
    <x v="2701"/>
    <n v="366"/>
    <s v="English"/>
    <s v="UK"/>
    <n v="20000000"/>
    <x v="21"/>
    <n v="7.2"/>
    <n v="-7865580"/>
  </r>
  <r>
    <s v="Andrew Wilson"/>
    <n v="32"/>
    <n v="99"/>
    <n v="127144"/>
    <s v="Comedy|Drama|Romance"/>
    <x v="139"/>
    <s v="The Wendell Baker StoryÂ "/>
    <x v="2702"/>
    <n v="27"/>
    <s v="English"/>
    <s v="USA"/>
    <n v="8000000"/>
    <x v="18"/>
    <n v="5.5"/>
    <n v="-7872856"/>
  </r>
  <r>
    <s v="Jonathan Lynn"/>
    <n v="68"/>
    <n v="98"/>
    <n v="117190"/>
    <s v="Action|Comedy|Crime"/>
    <x v="1250"/>
    <s v="Wild TargetÂ "/>
    <x v="2703"/>
    <n v="86"/>
    <s v="English"/>
    <s v="UK"/>
    <n v="8000000"/>
    <x v="21"/>
    <n v="6.9"/>
    <n v="-7882810"/>
  </r>
  <r>
    <s v="David Cronenberg"/>
    <n v="356"/>
    <n v="96"/>
    <n v="17114882"/>
    <s v="Crime|Mystery|Thriller"/>
    <x v="715"/>
    <s v="Eastern PromisesÂ "/>
    <x v="2704"/>
    <n v="398"/>
    <s v="English"/>
    <s v="USA"/>
    <n v="25000000"/>
    <x v="35"/>
    <n v="7.7"/>
    <n v="-7885118"/>
  </r>
  <r>
    <s v="Marc SchÃ¶lermann"/>
    <n v="79"/>
    <n v="95"/>
    <n v="108662"/>
    <s v="Crime|Horror|Thriller"/>
    <x v="1251"/>
    <s v="PathologyÂ "/>
    <x v="2705"/>
    <n v="107"/>
    <s v="English"/>
    <s v="USA"/>
    <n v="8000000"/>
    <x v="8"/>
    <n v="6"/>
    <n v="-7891338"/>
  </r>
  <r>
    <s v="Julio DePietro"/>
    <n v="22"/>
    <n v="90"/>
    <n v="100503"/>
    <s v="Comedy|Romance"/>
    <x v="1252"/>
    <s v="The Good GuyÂ "/>
    <x v="2706"/>
    <n v="20"/>
    <s v="English"/>
    <s v="USA"/>
    <n v="8000000"/>
    <x v="0"/>
    <n v="5.9"/>
    <n v="-7899497"/>
  </r>
  <r>
    <s v="Kevin Hooks"/>
    <n v="36"/>
    <n v="105"/>
    <n v="17100000"/>
    <s v="Action|Adventure|Crime|Drama|Romance"/>
    <x v="550"/>
    <s v="FledÂ "/>
    <x v="2707"/>
    <n v="29"/>
    <s v="English"/>
    <s v="USA"/>
    <n v="25000000"/>
    <x v="22"/>
    <n v="5.3"/>
    <n v="-7900000"/>
  </r>
  <r>
    <s v="Alejandro AmenÃ¡bar"/>
    <n v="157"/>
    <n v="125"/>
    <n v="2086345"/>
    <s v="Biography|Drama|Romance"/>
    <x v="1253"/>
    <s v="The Sea InsideÂ "/>
    <x v="2708"/>
    <n v="140"/>
    <s v="Spanish"/>
    <s v="Spain"/>
    <n v="10000000"/>
    <x v="14"/>
    <n v="8.1"/>
    <n v="-7913655"/>
  </r>
  <r>
    <s v="Atom Egoyan"/>
    <n v="226"/>
    <n v="96"/>
    <n v="3074838"/>
    <s v="Drama|Mystery|Romance|Thriller"/>
    <x v="97"/>
    <s v="ChloeÂ "/>
    <x v="2709"/>
    <n v="166"/>
    <s v="English"/>
    <s v="USA"/>
    <n v="11000000"/>
    <x v="0"/>
    <n v="6.3"/>
    <n v="-7925162"/>
  </r>
  <r>
    <s v="Terry Gilliam"/>
    <n v="156"/>
    <n v="118"/>
    <n v="10562387"/>
    <s v="Adventure|Comedy|Drama"/>
    <x v="36"/>
    <s v="Fear and Loathing in Las VegasÂ "/>
    <x v="2710"/>
    <n v="648"/>
    <s v="English"/>
    <s v="USA"/>
    <n v="18500000"/>
    <x v="40"/>
    <n v="7.7"/>
    <n v="-7937613"/>
  </r>
  <r>
    <s v="Robert Moresco"/>
    <n v="26"/>
    <n v="107"/>
    <n v="53481"/>
    <s v="Crime|Drama|Thriller"/>
    <x v="684"/>
    <s v="10th &amp; WolfÂ "/>
    <x v="2711"/>
    <n v="34"/>
    <s v="English"/>
    <s v="USA"/>
    <n v="8000000"/>
    <x v="27"/>
    <n v="6.4"/>
    <n v="-7946519"/>
  </r>
  <r>
    <s v="Claudia Llosa"/>
    <n v="56"/>
    <n v="97"/>
    <n v="52961"/>
    <s v="Drama"/>
    <x v="1254"/>
    <s v="AloftÂ "/>
    <x v="2712"/>
    <n v="11"/>
    <s v="English"/>
    <s v="Spain"/>
    <n v="8000000"/>
    <x v="12"/>
    <n v="5.3"/>
    <n v="-7947039"/>
  </r>
  <r>
    <s v="Meiert Avis"/>
    <n v="41"/>
    <n v="97"/>
    <n v="1046166"/>
    <s v="Comedy|Music|Romance"/>
    <x v="1243"/>
    <s v="UndiscoveredÂ "/>
    <x v="2713"/>
    <n v="45"/>
    <s v="English"/>
    <s v="Germany"/>
    <n v="9000000"/>
    <x v="18"/>
    <n v="4.2"/>
    <n v="-7953834"/>
  </r>
  <r>
    <s v="Daisy von Scherler Mayer"/>
    <n v="70"/>
    <n v="94"/>
    <n v="3034181"/>
    <s v="Comedy|Music|Romance"/>
    <x v="1255"/>
    <s v="The GuruÂ "/>
    <x v="2714"/>
    <n v="128"/>
    <s v="English"/>
    <s v="UK"/>
    <n v="11000000"/>
    <x v="19"/>
    <n v="5.4"/>
    <n v="-7965819"/>
  </r>
  <r>
    <s v="Karan Johar"/>
    <n v="210"/>
    <n v="128"/>
    <n v="4018695"/>
    <s v="Adventure|Drama|Thriller"/>
    <x v="1170"/>
    <s v="My Name Is KhanÂ "/>
    <x v="2715"/>
    <n v="235"/>
    <s v="Hindi"/>
    <s v="India"/>
    <n v="12000000"/>
    <x v="21"/>
    <n v="8"/>
    <n v="-7981305"/>
  </r>
  <r>
    <s v="Blair Hayes"/>
    <n v="47"/>
    <n v="84"/>
    <n v="5002310"/>
    <s v="Adventure|Comedy|Romance|Sci-Fi"/>
    <x v="217"/>
    <s v="Bubble BoyÂ "/>
    <x v="2716"/>
    <n v="181"/>
    <s v="English"/>
    <s v="USA"/>
    <n v="13000000"/>
    <x v="24"/>
    <n v="5.6"/>
    <n v="-7997690"/>
  </r>
  <r>
    <s v="Oliver Hirschbiegel"/>
    <n v="192"/>
    <n v="178"/>
    <n v="5501940"/>
    <s v="Biography|Drama|History|War"/>
    <x v="1256"/>
    <s v="DownfallÂ "/>
    <x v="2717"/>
    <n v="564"/>
    <s v="German"/>
    <s v="Germany"/>
    <n v="13500000"/>
    <x v="14"/>
    <n v="8.3000000000000007"/>
    <n v="-7998060"/>
  </r>
  <r>
    <s v="Dick Richards"/>
    <n v="6"/>
    <n v="107"/>
    <n v="1000000"/>
    <s v="Adventure|Drama|Romance|War"/>
    <x v="1079"/>
    <s v="March or DieÂ "/>
    <x v="2718"/>
    <n v="26"/>
    <s v="English"/>
    <s v="UK"/>
    <n v="9000000"/>
    <x v="3"/>
    <n v="6.3"/>
    <n v="-8000000"/>
  </r>
  <r>
    <s v="Ridley Scott"/>
    <n v="336"/>
    <n v="138"/>
    <n v="16969390"/>
    <s v="Crime|Drama|Thriller"/>
    <x v="313"/>
    <s v="The CounselorÂ "/>
    <x v="2719"/>
    <n v="431"/>
    <s v="English"/>
    <s v="USA"/>
    <n v="25000000"/>
    <x v="10"/>
    <n v="5.3"/>
    <n v="-8030610"/>
  </r>
  <r>
    <s v="Jon Poll"/>
    <n v="146"/>
    <n v="97"/>
    <n v="3950294"/>
    <s v="Comedy|Drama|Romance"/>
    <x v="31"/>
    <s v="Charlie BartlettÂ "/>
    <x v="2720"/>
    <n v="124"/>
    <s v="English"/>
    <s v="USA"/>
    <n v="12000000"/>
    <x v="35"/>
    <n v="7"/>
    <n v="-8049706"/>
  </r>
  <r>
    <s v="Ariel Vromen"/>
    <n v="221"/>
    <n v="106"/>
    <n v="1939441"/>
    <s v="Biography|Crime|Drama"/>
    <x v="373"/>
    <s v="The IcemanÂ "/>
    <x v="2721"/>
    <n v="144"/>
    <s v="English"/>
    <s v="USA"/>
    <n v="10000000"/>
    <x v="5"/>
    <n v="6.9"/>
    <n v="-8060559"/>
  </r>
  <r>
    <s v="Michael Apted"/>
    <n v="197"/>
    <n v="128"/>
    <n v="126930660"/>
    <s v="Action|Adventure|Thriller"/>
    <x v="1257"/>
    <s v="The World Is Not EnoughÂ "/>
    <x v="2722"/>
    <n v="683"/>
    <s v="English"/>
    <s v="UK"/>
    <n v="135000000"/>
    <x v="7"/>
    <n v="6.4"/>
    <n v="-8069340"/>
  </r>
  <r>
    <s v="Jez Butterworth"/>
    <n v="111"/>
    <n v="93"/>
    <n v="4919896"/>
    <s v="Comedy|Crime|Thriller"/>
    <x v="475"/>
    <s v="Birthday GirlÂ "/>
    <x v="2723"/>
    <n v="159"/>
    <s v="English"/>
    <s v="UK"/>
    <n v="13000000"/>
    <x v="24"/>
    <n v="6.1"/>
    <n v="-8080104"/>
  </r>
  <r>
    <s v="Jay Roach"/>
    <n v="255"/>
    <n v="85"/>
    <n v="86897182"/>
    <s v="Comedy"/>
    <x v="139"/>
    <s v="The CampaignÂ "/>
    <x v="2724"/>
    <n v="177"/>
    <s v="English"/>
    <s v="USA"/>
    <n v="95000000"/>
    <x v="5"/>
    <n v="6.2"/>
    <n v="-8102818"/>
  </r>
  <r>
    <s v="Marc Forby"/>
    <n v="26"/>
    <n v="97"/>
    <n v="883887"/>
    <s v="Drama"/>
    <x v="1258"/>
    <s v="Princess KaiulaniÂ "/>
    <x v="2725"/>
    <n v="14"/>
    <s v="English"/>
    <s v="USA"/>
    <n v="9000000"/>
    <x v="0"/>
    <n v="6.2"/>
    <n v="-8116113"/>
  </r>
  <r>
    <s v="Anthony Hemingway"/>
    <n v="144"/>
    <n v="125"/>
    <n v="49875589"/>
    <s v="Action|Adventure|Drama|History|War"/>
    <x v="415"/>
    <s v="Red TailsÂ "/>
    <x v="2726"/>
    <n v="273"/>
    <s v="English"/>
    <s v="USA"/>
    <n v="58000000"/>
    <x v="5"/>
    <n v="5.9"/>
    <n v="-8124411"/>
  </r>
  <r>
    <s v="Olivier Assayas"/>
    <n v="165"/>
    <n v="120"/>
    <n v="4857376"/>
    <s v="Comedy|Drama|Romance"/>
    <x v="48"/>
    <s v="Paris, je t'aimeÂ "/>
    <x v="2727"/>
    <n v="123"/>
    <s v="French"/>
    <s v="France"/>
    <n v="13000000"/>
    <x v="27"/>
    <n v="7.3"/>
    <n v="-8142624"/>
  </r>
  <r>
    <s v="Stephen Daldry"/>
    <n v="283"/>
    <n v="129"/>
    <n v="31836745"/>
    <s v="Adventure|Drama|Mystery"/>
    <x v="17"/>
    <s v="Extremely Loud &amp; Incredibly CloseÂ "/>
    <x v="2728"/>
    <n v="341"/>
    <s v="English"/>
    <s v="USA"/>
    <n v="40000000"/>
    <x v="34"/>
    <n v="6.9"/>
    <n v="-8163255"/>
  </r>
  <r>
    <s v="Nigel Cole"/>
    <n v="112"/>
    <n v="107"/>
    <n v="21835784"/>
    <s v="Comedy|Drama|Romance"/>
    <x v="1259"/>
    <s v="A Lot Like LoveÂ "/>
    <x v="2729"/>
    <n v="161"/>
    <s v="English"/>
    <s v="USA"/>
    <n v="30000000"/>
    <x v="18"/>
    <n v="6.6"/>
    <n v="-8164216"/>
  </r>
  <r>
    <s v="Mira Nair"/>
    <n v="15"/>
    <n v="113"/>
    <n v="2832826"/>
    <s v="Comedy|Drama|Romance"/>
    <x v="204"/>
    <s v="The Perez FamilyÂ "/>
    <x v="2730"/>
    <n v="19"/>
    <s v="English"/>
    <s v="USA"/>
    <n v="11000000"/>
    <x v="37"/>
    <n v="6.2"/>
    <n v="-8167174"/>
  </r>
  <r>
    <s v="Justin Chadwick"/>
    <n v="169"/>
    <n v="115"/>
    <n v="26814957"/>
    <s v="Biography|Drama|History|Romance"/>
    <x v="7"/>
    <s v="The Other Boleyn GirlÂ "/>
    <x v="2731"/>
    <n v="252"/>
    <s v="English"/>
    <s v="UK"/>
    <n v="35000000"/>
    <x v="8"/>
    <n v="6.7"/>
    <n v="-8185043"/>
  </r>
  <r>
    <s v="Renny Harlin"/>
    <n v="167"/>
    <n v="125"/>
    <n v="41814863"/>
    <s v="Horror|Mystery|Thriller"/>
    <x v="1260"/>
    <s v="Exorcist: The BeginningÂ "/>
    <x v="2732"/>
    <n v="308"/>
    <s v="English"/>
    <s v="USA"/>
    <n v="50000000"/>
    <x v="14"/>
    <n v="5.0999999999999996"/>
    <n v="-8185137"/>
  </r>
  <r>
    <s v="William A. Graham"/>
    <n v="14"/>
    <n v="102"/>
    <n v="2807854"/>
    <s v="Adventure|Drama|Romance"/>
    <x v="575"/>
    <s v="Return to the Blue LagoonÂ "/>
    <x v="2733"/>
    <n v="39"/>
    <s v="English"/>
    <s v="USA"/>
    <n v="11000000"/>
    <x v="44"/>
    <n v="5.0999999999999996"/>
    <n v="-8192146"/>
  </r>
  <r>
    <s v="Charles Stone III"/>
    <n v="63"/>
    <n v="104"/>
    <n v="21800302"/>
    <s v="Comedy|Drama|Romance|Sport"/>
    <x v="335"/>
    <s v="Mr 3000Â "/>
    <x v="2734"/>
    <n v="63"/>
    <s v="English"/>
    <s v="USA"/>
    <n v="30000000"/>
    <x v="14"/>
    <n v="5.5"/>
    <n v="-8199698"/>
  </r>
  <r>
    <s v="Charles T. Kanganis"/>
    <n v="5"/>
    <n v="93"/>
    <n v="11784000"/>
    <s v="Action|Comedy|Family"/>
    <x v="259"/>
    <s v="3 Ninjas Kick BackÂ "/>
    <x v="2735"/>
    <n v="26"/>
    <s v="English"/>
    <s v="USA"/>
    <n v="20000000"/>
    <x v="6"/>
    <n v="4.3"/>
    <n v="-8216000"/>
  </r>
  <r>
    <s v="Peter Medak"/>
    <n v="30"/>
    <n v="100"/>
    <n v="3275585"/>
    <s v="Action|Crime|Drama|Thriller"/>
    <x v="361"/>
    <s v="Romeo Is BleedingÂ "/>
    <x v="2736"/>
    <n v="88"/>
    <s v="English"/>
    <s v="UK"/>
    <n v="11500000"/>
    <x v="11"/>
    <n v="6.6"/>
    <n v="-8224415"/>
  </r>
  <r>
    <s v="Chris Weitz"/>
    <n v="94"/>
    <n v="98"/>
    <n v="1754319"/>
    <s v="Drama|Romance"/>
    <x v="844"/>
    <s v="A Better LifeÂ "/>
    <x v="2737"/>
    <n v="81"/>
    <s v="English"/>
    <s v="USA"/>
    <n v="10000000"/>
    <x v="34"/>
    <n v="7.2"/>
    <n v="-8245681"/>
  </r>
  <r>
    <s v="Donald Petrie"/>
    <n v="112"/>
    <n v="98"/>
    <n v="8662318"/>
    <s v="Comedy|Romance"/>
    <x v="26"/>
    <s v="My Life in RuinsÂ "/>
    <x v="2738"/>
    <n v="75"/>
    <s v="English"/>
    <s v="USA"/>
    <n v="17000000"/>
    <x v="0"/>
    <n v="5.9"/>
    <n v="-8337682"/>
  </r>
  <r>
    <s v="Darren Lynn Bousman"/>
    <n v="147"/>
    <n v="150"/>
    <n v="140244"/>
    <s v="Horror|Musical|Sci-Fi"/>
    <x v="193"/>
    <s v="Repo! The Genetic OperaÂ "/>
    <x v="2739"/>
    <n v="259"/>
    <s v="English"/>
    <s v="USA"/>
    <n v="8500000"/>
    <x v="8"/>
    <n v="6.7"/>
    <n v="-8359756"/>
  </r>
  <r>
    <s v="Mike Nichols"/>
    <n v="269"/>
    <n v="102"/>
    <n v="66636385"/>
    <s v="Biography|Comedy|Drama|History"/>
    <x v="71"/>
    <s v="Charlie Wilson's WarÂ "/>
    <x v="2740"/>
    <n v="289"/>
    <s v="English"/>
    <s v="USA"/>
    <n v="75000000"/>
    <x v="35"/>
    <n v="7.1"/>
    <n v="-8363615"/>
  </r>
  <r>
    <s v="Eric Blakeney"/>
    <n v="49"/>
    <n v="101"/>
    <n v="1631839"/>
    <s v="Comedy|Crime|Romance"/>
    <x v="97"/>
    <s v="Gun ShyÂ "/>
    <x v="2741"/>
    <n v="91"/>
    <s v="English"/>
    <s v="USA"/>
    <n v="10000000"/>
    <x v="42"/>
    <n v="5.7"/>
    <n v="-8368161"/>
  </r>
  <r>
    <s v="Henry Hobson"/>
    <n v="256"/>
    <n v="95"/>
    <n v="131175"/>
    <s v="Drama|Horror"/>
    <x v="1102"/>
    <s v="MaggieÂ "/>
    <x v="2742"/>
    <n v="200"/>
    <s v="English"/>
    <s v="USA"/>
    <n v="8500000"/>
    <x v="1"/>
    <n v="5.6"/>
    <n v="-8368825"/>
  </r>
  <r>
    <s v="Stefan Ruzowitzky"/>
    <n v="62"/>
    <n v="103"/>
    <n v="5725"/>
    <s v="Horror|Thriller"/>
    <x v="1261"/>
    <s v="AnatomyÂ "/>
    <x v="2743"/>
    <n v="110"/>
    <s v="German"/>
    <s v="Germany"/>
    <n v="8400000"/>
    <x v="42"/>
    <n v="6.1"/>
    <n v="-8394275"/>
  </r>
  <r>
    <s v="Uli Edel"/>
    <n v="38"/>
    <n v="95"/>
    <n v="13555988"/>
    <s v="Adventure|Comedy|Family|Fantasy"/>
    <x v="852"/>
    <s v="The Little VampireÂ "/>
    <x v="2744"/>
    <n v="38"/>
    <s v="English"/>
    <s v="Germany"/>
    <n v="22000000"/>
    <x v="42"/>
    <n v="5.7"/>
    <n v="-8444012"/>
  </r>
  <r>
    <s v="Hugh Wilson"/>
    <n v="95"/>
    <n v="112"/>
    <n v="26494611"/>
    <s v="Comedy|Drama|Romance|Sci-Fi"/>
    <x v="283"/>
    <s v="Blast from the PastÂ "/>
    <x v="2745"/>
    <n v="239"/>
    <s v="English"/>
    <s v="USA"/>
    <n v="35000000"/>
    <x v="7"/>
    <n v="6.6"/>
    <n v="-8505389"/>
  </r>
  <r>
    <s v="Joe Dante"/>
    <n v="105"/>
    <n v="106"/>
    <n v="41482207"/>
    <s v="Comedy|Fantasy|Horror"/>
    <x v="25"/>
    <s v="Gremlins 2: The New BatchÂ "/>
    <x v="2746"/>
    <n v="148"/>
    <s v="English"/>
    <s v="USA"/>
    <n v="50000000"/>
    <x v="17"/>
    <n v="6.3"/>
    <n v="-8517793"/>
  </r>
  <r>
    <s v="John Lasseter"/>
    <n v="304"/>
    <n v="106"/>
    <n v="191450875"/>
    <s v="Adventure|Animation|Comedy|Family|Sport"/>
    <x v="402"/>
    <s v="Cars 2Â "/>
    <x v="318"/>
    <n v="283"/>
    <s v="English"/>
    <s v="USA"/>
    <n v="200000000"/>
    <x v="34"/>
    <n v="6.3"/>
    <n v="-8549125"/>
  </r>
  <r>
    <s v="Bo Welch"/>
    <n v="109"/>
    <n v="82"/>
    <n v="100446895"/>
    <s v="Adventure|Comedy|Family|Fantasy"/>
    <x v="1262"/>
    <s v="The Cat in the HatÂ "/>
    <x v="2747"/>
    <n v="456"/>
    <s v="English"/>
    <s v="USA"/>
    <n v="109000000"/>
    <x v="13"/>
    <n v="3.8"/>
    <n v="-8553105"/>
  </r>
  <r>
    <s v="Chris Gorak"/>
    <n v="195"/>
    <n v="89"/>
    <n v="21426805"/>
    <s v="Action|Adventure|Horror|Sci-Fi|Thriller"/>
    <x v="1263"/>
    <s v="The Darkest HourÂ "/>
    <x v="2748"/>
    <n v="211"/>
    <s v="English"/>
    <s v="USA"/>
    <n v="30000000"/>
    <x v="34"/>
    <n v="4.9000000000000004"/>
    <n v="-8573195"/>
  </r>
  <r>
    <s v="Peter Cattaneo"/>
    <n v="132"/>
    <n v="102"/>
    <n v="6409206"/>
    <s v="Comedy|Music"/>
    <x v="73"/>
    <s v="The RockerÂ "/>
    <x v="2749"/>
    <n v="104"/>
    <s v="English"/>
    <s v="USA"/>
    <n v="15000000"/>
    <x v="8"/>
    <n v="6.2"/>
    <n v="-8590794"/>
  </r>
  <r>
    <s v="Jonathan Lynn"/>
    <n v="23"/>
    <n v="93"/>
    <n v="30400000"/>
    <s v="Comedy"/>
    <x v="1264"/>
    <s v="Sgt. BilkoÂ "/>
    <x v="2750"/>
    <n v="73"/>
    <s v="English"/>
    <s v="USA"/>
    <n v="39000000"/>
    <x v="22"/>
    <n v="5.7"/>
    <n v="-8600000"/>
  </r>
  <r>
    <s v="Vicky Jenson"/>
    <n v="97"/>
    <n v="88"/>
    <n v="6373693"/>
    <s v="Comedy|Romance"/>
    <x v="19"/>
    <s v="Post GradÂ "/>
    <x v="2751"/>
    <n v="53"/>
    <s v="English"/>
    <s v="USA"/>
    <n v="15000000"/>
    <x v="0"/>
    <n v="5.3"/>
    <n v="-8626307"/>
  </r>
  <r>
    <s v="Lars von Trier"/>
    <n v="177"/>
    <n v="140"/>
    <n v="4157491"/>
    <s v="Crime|Drama|Musical"/>
    <x v="1079"/>
    <s v="Dancer in the DarkÂ "/>
    <x v="2752"/>
    <n v="690"/>
    <s v="English"/>
    <s v="Denmark"/>
    <n v="12800000"/>
    <x v="42"/>
    <n v="8"/>
    <n v="-8642509"/>
  </r>
  <r>
    <s v="Dario Argento"/>
    <n v="76"/>
    <n v="120"/>
    <n v="349618"/>
    <s v="Horror"/>
    <x v="312"/>
    <s v="Two Evil EyesÂ "/>
    <x v="2753"/>
    <n v="45"/>
    <s v="English"/>
    <s v="Italy"/>
    <n v="9000000"/>
    <x v="17"/>
    <n v="6.1"/>
    <n v="-8650382"/>
  </r>
  <r>
    <s v="Michael Haneke"/>
    <n v="447"/>
    <n v="127"/>
    <n v="225377"/>
    <s v="Drama|Romance"/>
    <x v="1265"/>
    <s v="AmourÂ "/>
    <x v="2754"/>
    <n v="190"/>
    <s v="French"/>
    <s v="France"/>
    <n v="8900000"/>
    <x v="5"/>
    <n v="7.9"/>
    <n v="-8674623"/>
  </r>
  <r>
    <s v="Douglas McGrath"/>
    <n v="80"/>
    <n v="132"/>
    <n v="1309849"/>
    <s v="Drama|Romance"/>
    <x v="1266"/>
    <s v="Nicholas NicklebyÂ "/>
    <x v="2755"/>
    <n v="103"/>
    <s v="English"/>
    <s v="UK"/>
    <n v="10000000"/>
    <x v="19"/>
    <n v="7.2"/>
    <n v="-8690151"/>
  </r>
  <r>
    <s v="John Waters"/>
    <n v="90"/>
    <n v="87"/>
    <n v="1276984"/>
    <s v="Comedy|Crime|Thriller"/>
    <x v="202"/>
    <s v="Cecil B. DeMentedÂ "/>
    <x v="2756"/>
    <n v="150"/>
    <s v="English"/>
    <s v="France"/>
    <n v="10000000"/>
    <x v="42"/>
    <n v="6.2"/>
    <n v="-8723016"/>
  </r>
  <r>
    <s v="Mimi Leder"/>
    <n v="93"/>
    <n v="124"/>
    <n v="41256277"/>
    <s v="Action|Thriller"/>
    <x v="1267"/>
    <s v="The PeacemakerÂ "/>
    <x v="2757"/>
    <n v="156"/>
    <s v="English"/>
    <s v="USA"/>
    <n v="50000000"/>
    <x v="2"/>
    <n v="5.9"/>
    <n v="-8743723"/>
  </r>
  <r>
    <s v="Mark Rosman"/>
    <n v="65"/>
    <n v="100"/>
    <n v="16247775"/>
    <s v="Comedy|Family|Romance"/>
    <x v="589"/>
    <s v="The Perfect ManÂ "/>
    <x v="2758"/>
    <n v="104"/>
    <s v="English"/>
    <s v="USA"/>
    <n v="25000000"/>
    <x v="18"/>
    <n v="5.5"/>
    <n v="-8752225"/>
  </r>
  <r>
    <s v="Michel Gondry"/>
    <n v="248"/>
    <n v="102"/>
    <n v="11169531"/>
    <s v="Comedy"/>
    <x v="1268"/>
    <s v="Be Kind RewindÂ "/>
    <x v="2759"/>
    <n v="235"/>
    <s v="English"/>
    <s v="UK"/>
    <n v="20000000"/>
    <x v="8"/>
    <n v="6.4"/>
    <n v="-8830469"/>
  </r>
  <r>
    <s v="James Gray"/>
    <n v="190"/>
    <n v="110"/>
    <n v="3148482"/>
    <s v="Drama|Romance"/>
    <x v="1269"/>
    <s v="Two LoversÂ "/>
    <x v="2760"/>
    <n v="98"/>
    <s v="English"/>
    <s v="USA"/>
    <n v="12000000"/>
    <x v="8"/>
    <n v="7.1"/>
    <n v="-8851518"/>
  </r>
  <r>
    <s v="James Bridges"/>
    <n v="28"/>
    <n v="107"/>
    <n v="16118077"/>
    <s v="Drama"/>
    <x v="212"/>
    <s v="Bright Lights, Big CityÂ "/>
    <x v="2761"/>
    <n v="37"/>
    <s v="English"/>
    <s v="USA"/>
    <n v="25000000"/>
    <x v="41"/>
    <n v="5.6"/>
    <n v="-8881923"/>
  </r>
  <r>
    <s v="Mike Leigh"/>
    <n v="81"/>
    <n v="121"/>
    <n v="112935"/>
    <s v="Drama"/>
    <x v="1174"/>
    <s v="All or NothingÂ "/>
    <x v="2762"/>
    <n v="94"/>
    <s v="English"/>
    <s v="UK"/>
    <n v="9000000"/>
    <x v="19"/>
    <n v="7.6"/>
    <n v="-8887065"/>
  </r>
  <r>
    <s v="Brian Helgeland"/>
    <n v="167"/>
    <n v="144"/>
    <n v="56083966"/>
    <s v="Action|Adventure|Romance"/>
    <x v="467"/>
    <s v="A Knight's TaleÂ "/>
    <x v="2763"/>
    <n v="658"/>
    <s v="English"/>
    <s v="USA"/>
    <n v="65000000"/>
    <x v="24"/>
    <n v="6.9"/>
    <n v="-8916034"/>
  </r>
  <r>
    <s v="Bryan Singer"/>
    <n v="434"/>
    <n v="169"/>
    <n v="200069408"/>
    <s v="Action|Adventure|Sci-Fi"/>
    <x v="110"/>
    <s v="Superman ReturnsÂ "/>
    <x v="2764"/>
    <n v="2367"/>
    <s v="English"/>
    <s v="USA"/>
    <n v="209000000"/>
    <x v="27"/>
    <n v="6.1"/>
    <n v="-8930592"/>
  </r>
  <r>
    <s v="Paul W.S. Anderson"/>
    <n v="230"/>
    <n v="111"/>
    <n v="36064910"/>
    <s v="Action|Sci-Fi|Thriller"/>
    <x v="59"/>
    <s v="Death RaceÂ "/>
    <x v="2765"/>
    <n v="211"/>
    <s v="English"/>
    <s v="USA"/>
    <n v="45000000"/>
    <x v="8"/>
    <n v="6.4"/>
    <n v="-8935090"/>
  </r>
  <r>
    <s v="Rob Marshall"/>
    <n v="448"/>
    <n v="136"/>
    <n v="241063875"/>
    <s v="Action|Adventure|Fantasy"/>
    <x v="36"/>
    <s v="Pirates of the Caribbean: On Stranger TidesÂ "/>
    <x v="2766"/>
    <n v="484"/>
    <s v="English"/>
    <s v="USA"/>
    <n v="250000000"/>
    <x v="34"/>
    <n v="6.7"/>
    <n v="-8936125"/>
  </r>
  <r>
    <s v="Victor Salva"/>
    <n v="44"/>
    <n v="120"/>
    <n v="1055654"/>
    <s v="Drama|Romance|Sport"/>
    <x v="1270"/>
    <s v="Peaceful WarriorÂ "/>
    <x v="2767"/>
    <n v="175"/>
    <s v="English"/>
    <s v="Germany"/>
    <n v="10000000"/>
    <x v="27"/>
    <n v="7.3"/>
    <n v="-8944346"/>
  </r>
  <r>
    <s v="Hayao Miyazaki"/>
    <n v="246"/>
    <n v="125"/>
    <n v="10049886"/>
    <s v="Adventure|Animation|Family|Fantasy"/>
    <x v="1271"/>
    <s v="Spirited AwayÂ "/>
    <x v="2768"/>
    <n v="902"/>
    <s v="Japanese"/>
    <s v="Japan"/>
    <n v="19000000"/>
    <x v="24"/>
    <n v="8.6"/>
    <n v="-8950114"/>
  </r>
  <r>
    <s v="Jon Avnet"/>
    <n v="34"/>
    <n v="124"/>
    <n v="51045801"/>
    <s v="Drama|Romance"/>
    <x v="402"/>
    <s v="Up Close &amp; PersonalÂ "/>
    <x v="2769"/>
    <n v="54"/>
    <s v="English"/>
    <s v="USA"/>
    <n v="60000000"/>
    <x v="22"/>
    <n v="6.1"/>
    <n v="-8954199"/>
  </r>
  <r>
    <s v="Stephen Frears"/>
    <n v="137"/>
    <n v="103"/>
    <n v="11034436"/>
    <s v="Comedy|Drama|Music|War"/>
    <x v="357"/>
    <s v="Mrs Henderson PresentsÂ "/>
    <x v="2770"/>
    <n v="180"/>
    <s v="English"/>
    <s v="UK"/>
    <n v="20000000"/>
    <x v="18"/>
    <n v="7.1"/>
    <n v="-8965564"/>
  </r>
  <r>
    <s v="Camille Delamarre"/>
    <n v="148"/>
    <n v="96"/>
    <n v="16027866"/>
    <s v="Action|Crime|Thriller"/>
    <x v="1272"/>
    <s v="The Transporter RefueledÂ "/>
    <x v="2771"/>
    <n v="121"/>
    <s v="English"/>
    <s v="France"/>
    <n v="25000000"/>
    <x v="1"/>
    <n v="5.0999999999999996"/>
    <n v="-8972134"/>
  </r>
  <r>
    <s v="George Ratliff"/>
    <n v="48"/>
    <n v="96"/>
    <n v="27445"/>
    <s v="Action|Comedy|Drama|Thriller"/>
    <x v="999"/>
    <s v="Salvation BoulevardÂ "/>
    <x v="2772"/>
    <n v="31"/>
    <s v="English"/>
    <s v="USA"/>
    <n v="9000000"/>
    <x v="34"/>
    <n v="5.3"/>
    <n v="-8972555"/>
  </r>
  <r>
    <s v="Richard Kwietniowski"/>
    <n v="82"/>
    <n v="104"/>
    <n v="1011054"/>
    <s v="Crime|Drama|Thriller"/>
    <x v="71"/>
    <s v="Owning MahownyÂ "/>
    <x v="2773"/>
    <n v="83"/>
    <s v="English"/>
    <s v="Canada"/>
    <n v="10000000"/>
    <x v="13"/>
    <n v="7.2"/>
    <n v="-8988946"/>
  </r>
  <r>
    <s v="Ekachai Uekrongtham"/>
    <n v="66"/>
    <n v="96"/>
    <n v="162"/>
    <s v="Action|Crime|Thriller"/>
    <x v="345"/>
    <s v="Skin TradeÂ "/>
    <x v="2774"/>
    <n v="38"/>
    <s v="English"/>
    <s v="Thailand"/>
    <n v="9000000"/>
    <x v="12"/>
    <n v="5.7"/>
    <n v="-8999838"/>
  </r>
  <r>
    <s v="David Lean"/>
    <n v="181"/>
    <n v="227"/>
    <n v="6000000"/>
    <s v="Adventure|Biography|Drama|History|War"/>
    <x v="1273"/>
    <s v="Lawrence of ArabiaÂ "/>
    <x v="2775"/>
    <n v="559"/>
    <s v="English"/>
    <s v="UK"/>
    <n v="15000000"/>
    <x v="62"/>
    <n v="8.4"/>
    <n v="-9000000"/>
  </r>
  <r>
    <s v="Vincenzo Natali"/>
    <n v="368"/>
    <n v="104"/>
    <n v="16999046"/>
    <s v="Drama|Horror|Sci-Fi"/>
    <x v="672"/>
    <s v="SpliceÂ "/>
    <x v="2776"/>
    <n v="354"/>
    <s v="English"/>
    <s v="Canada"/>
    <n v="26000000"/>
    <x v="0"/>
    <n v="5.8"/>
    <n v="-9000954"/>
  </r>
  <r>
    <s v="Roger Michell"/>
    <n v="212"/>
    <n v="107"/>
    <n v="30993544"/>
    <s v="Comedy|Drama|Romance"/>
    <x v="1274"/>
    <s v="Morning GloryÂ "/>
    <x v="2777"/>
    <n v="156"/>
    <s v="English"/>
    <s v="USA"/>
    <n v="40000000"/>
    <x v="21"/>
    <n v="6.5"/>
    <n v="-9006456"/>
  </r>
  <r>
    <s v="William Friedkin"/>
    <n v="376"/>
    <n v="98"/>
    <n v="1987762"/>
    <s v="Crime|Drama|Romance|Thriller"/>
    <x v="254"/>
    <s v="Killer JoeÂ "/>
    <x v="2778"/>
    <n v="216"/>
    <s v="English"/>
    <s v="USA"/>
    <n v="11000000"/>
    <x v="34"/>
    <n v="6.7"/>
    <n v="-9012238"/>
  </r>
  <r>
    <s v="Jim Sheridan"/>
    <n v="98"/>
    <n v="117"/>
    <n v="30981850"/>
    <s v="Biography|Crime|Drama|Music"/>
    <x v="1275"/>
    <s v="Get Rich or Die Tryin'Â "/>
    <x v="2779"/>
    <n v="284"/>
    <s v="English"/>
    <s v="USA"/>
    <n v="40000000"/>
    <x v="18"/>
    <n v="5"/>
    <n v="-9018150"/>
  </r>
  <r>
    <s v="Chris Carter"/>
    <n v="270"/>
    <n v="108"/>
    <n v="20981633"/>
    <s v="Drama|Mystery|Sci-Fi|Thriller"/>
    <x v="1276"/>
    <s v="The X Files: I Want to BelieveÂ "/>
    <x v="2780"/>
    <n v="492"/>
    <s v="English"/>
    <s v="USA"/>
    <n v="30000000"/>
    <x v="8"/>
    <n v="5.9"/>
    <n v="-9018367"/>
  </r>
  <r>
    <s v="Carl Franklin"/>
    <n v="124"/>
    <n v="114"/>
    <n v="40905277"/>
    <s v="Crime|Drama|Romance|Thriller"/>
    <x v="231"/>
    <s v="Out of TimeÂ "/>
    <x v="2781"/>
    <n v="157"/>
    <s v="English"/>
    <s v="USA"/>
    <n v="50000000"/>
    <x v="13"/>
    <n v="6.5"/>
    <n v="-9094723"/>
  </r>
  <r>
    <s v="Bob Odenkirk"/>
    <n v="51"/>
    <n v="93"/>
    <n v="900926"/>
    <s v="Comedy"/>
    <x v="698"/>
    <s v="The Brothers SolomonÂ "/>
    <x v="2782"/>
    <n v="46"/>
    <s v="English"/>
    <s v="USA"/>
    <n v="10000000"/>
    <x v="35"/>
    <n v="5.3"/>
    <n v="-9099074"/>
  </r>
  <r>
    <s v="David Webb Peoples"/>
    <n v="21"/>
    <n v="90"/>
    <n v="882290"/>
    <s v="Action|Sci-Fi|Sport"/>
    <x v="336"/>
    <s v="The Blood of HeroesÂ "/>
    <x v="2783"/>
    <n v="43"/>
    <s v="English"/>
    <s v="Australia"/>
    <n v="10000000"/>
    <x v="26"/>
    <n v="6.5"/>
    <n v="-9117710"/>
  </r>
  <r>
    <s v="Craig Mazin"/>
    <n v="121"/>
    <n v="82"/>
    <n v="25871834"/>
    <s v="Action|Comedy|Sci-Fi|Thriller"/>
    <x v="730"/>
    <s v="Superhero MovieÂ "/>
    <x v="2784"/>
    <n v="173"/>
    <s v="English"/>
    <s v="USA"/>
    <n v="35000000"/>
    <x v="8"/>
    <n v="4.5"/>
    <n v="-9128166"/>
  </r>
  <r>
    <s v="Kar-Wai Wong"/>
    <n v="192"/>
    <n v="95"/>
    <n v="866778"/>
    <s v="Drama|Romance"/>
    <x v="7"/>
    <s v="My Blueberry NightsÂ "/>
    <x v="2785"/>
    <n v="117"/>
    <s v="English"/>
    <s v="Hong Kong"/>
    <n v="10000000"/>
    <x v="35"/>
    <n v="6.7"/>
    <n v="-9133222"/>
  </r>
  <r>
    <s v="Rob Cohen"/>
    <n v="211"/>
    <n v="101"/>
    <n v="25863915"/>
    <s v="Action|Crime|Mystery|Thriller"/>
    <x v="317"/>
    <s v="Alex CrossÂ "/>
    <x v="2786"/>
    <n v="151"/>
    <s v="English"/>
    <s v="USA"/>
    <n v="35000000"/>
    <x v="5"/>
    <n v="5.0999999999999996"/>
    <n v="-9136085"/>
  </r>
  <r>
    <s v="Sam Fell"/>
    <n v="118"/>
    <n v="93"/>
    <n v="50818750"/>
    <s v="Adventure|Animation|Comedy|Family|Fantasy"/>
    <x v="1277"/>
    <s v="The Tale of DespereauxÂ "/>
    <x v="2787"/>
    <n v="106"/>
    <s v="English"/>
    <s v="UK"/>
    <n v="60000000"/>
    <x v="8"/>
    <n v="6.1"/>
    <n v="-9181250"/>
  </r>
  <r>
    <s v="Graham Annable"/>
    <n v="219"/>
    <n v="96"/>
    <n v="50807639"/>
    <s v="Adventure|Animation|Comedy|Family|Fantasy"/>
    <x v="1278"/>
    <s v="The BoxtrollsÂ "/>
    <x v="2788"/>
    <n v="122"/>
    <s v="English"/>
    <s v="USA"/>
    <n v="60000000"/>
    <x v="12"/>
    <n v="6.8"/>
    <n v="-9192361"/>
  </r>
  <r>
    <s v="David O. Russell"/>
    <n v="183"/>
    <n v="107"/>
    <n v="12784713"/>
    <s v="Comedy"/>
    <x v="659"/>
    <s v="I Heart HuckabeesÂ "/>
    <x v="2789"/>
    <n v="381"/>
    <s v="English"/>
    <s v="USA"/>
    <n v="22000000"/>
    <x v="14"/>
    <n v="6.7"/>
    <n v="-9215287"/>
  </r>
  <r>
    <s v="Guillermo del Toro"/>
    <n v="345"/>
    <n v="120"/>
    <n v="75754670"/>
    <s v="Action|Adventure|Fantasy|Horror|Sci-Fi"/>
    <x v="1279"/>
    <s v="Hellboy II: The Golden ArmyÂ "/>
    <x v="2790"/>
    <n v="342"/>
    <s v="English"/>
    <s v="USA"/>
    <n v="85000000"/>
    <x v="8"/>
    <n v="7"/>
    <n v="-9245330"/>
  </r>
  <r>
    <s v="Chris Columbus"/>
    <n v="253"/>
    <n v="106"/>
    <n v="78747585"/>
    <s v="Action|Animation|Comedy|Sci-Fi"/>
    <x v="78"/>
    <s v="PixelsÂ "/>
    <x v="2791"/>
    <n v="342"/>
    <s v="English"/>
    <s v="USA"/>
    <n v="88000000"/>
    <x v="1"/>
    <n v="5.6"/>
    <n v="-9252415"/>
  </r>
  <r>
    <s v="Andrzej Bartkowiak"/>
    <n v="103"/>
    <n v="96"/>
    <n v="8742261"/>
    <s v="Action|Crime|Drama|Mystery|Thriller"/>
    <x v="1280"/>
    <s v="Street Fighter: The Legend of Chun-LiÂ "/>
    <x v="2792"/>
    <n v="179"/>
    <s v="English"/>
    <s v="Canada"/>
    <n v="18000000"/>
    <x v="0"/>
    <n v="3.7"/>
    <n v="-9257739"/>
  </r>
  <r>
    <s v="Tony Goldwyn"/>
    <n v="47"/>
    <n v="107"/>
    <n v="4741987"/>
    <s v="Drama"/>
    <x v="715"/>
    <s v="A Walk on the MoonÂ "/>
    <x v="2793"/>
    <n v="114"/>
    <s v="English"/>
    <s v="USA"/>
    <n v="14000000"/>
    <x v="7"/>
    <n v="6.6"/>
    <n v="-9258013"/>
  </r>
  <r>
    <s v="Peter MacDonald"/>
    <n v="84"/>
    <n v="87"/>
    <n v="53715611"/>
    <s v="Action|Adventure|Thriller|War"/>
    <x v="106"/>
    <s v="Rambo IIIÂ "/>
    <x v="2794"/>
    <n v="171"/>
    <s v="English"/>
    <s v="USA"/>
    <n v="63000000"/>
    <x v="41"/>
    <n v="5.7"/>
    <n v="-9284389"/>
  </r>
  <r>
    <s v="David Cronenberg"/>
    <n v="345"/>
    <n v="99"/>
    <n v="5702083"/>
    <s v="Biography|Drama|Thriller"/>
    <x v="313"/>
    <s v="A Dangerous MethodÂ "/>
    <x v="2795"/>
    <n v="190"/>
    <s v="English"/>
    <s v="UK"/>
    <n v="15000000"/>
    <x v="34"/>
    <n v="6.5"/>
    <n v="-9297917"/>
  </r>
  <r>
    <s v="Paul Feig"/>
    <n v="73"/>
    <n v="90"/>
    <n v="16647384"/>
    <s v="Adventure|Comedy|Family|Romance"/>
    <x v="1207"/>
    <s v="Unaccompanied MinorsÂ "/>
    <x v="2796"/>
    <n v="56"/>
    <s v="English"/>
    <s v="USA"/>
    <n v="26000000"/>
    <x v="27"/>
    <n v="5.0999999999999996"/>
    <n v="-9352616"/>
  </r>
  <r>
    <s v="Stanley Kubrick"/>
    <n v="280"/>
    <n v="159"/>
    <n v="55637680"/>
    <s v="Drama|Mystery|Thriller"/>
    <x v="57"/>
    <s v="Eyes Wide ShutÂ "/>
    <x v="2797"/>
    <n v="1500"/>
    <s v="English"/>
    <s v="UK"/>
    <n v="65000000"/>
    <x v="7"/>
    <n v="7.3"/>
    <n v="-9362320"/>
  </r>
  <r>
    <s v="Frank Oz"/>
    <n v="25"/>
    <n v="96"/>
    <n v="35617599"/>
    <s v="Drama|Family|Fantasy"/>
    <x v="23"/>
    <s v="The Indian in the CupboardÂ "/>
    <x v="2798"/>
    <n v="47"/>
    <s v="English"/>
    <s v="USA"/>
    <n v="45000000"/>
    <x v="37"/>
    <n v="5.9"/>
    <n v="-9382401"/>
  </r>
  <r>
    <s v="Guy Ritchie"/>
    <n v="71"/>
    <n v="89"/>
    <n v="598645"/>
    <s v="Comedy|Romance"/>
    <x v="302"/>
    <s v="Swept AwayÂ "/>
    <x v="2799"/>
    <n v="215"/>
    <s v="English"/>
    <s v="UK"/>
    <n v="10000000"/>
    <x v="19"/>
    <n v="3.6"/>
    <n v="-9401355"/>
  </r>
  <r>
    <s v="Joshua Seftel"/>
    <n v="79"/>
    <n v="107"/>
    <n v="578527"/>
    <s v="Action|Comedy|Thriller"/>
    <x v="1281"/>
    <s v="War, Inc.Â "/>
    <x v="2800"/>
    <n v="112"/>
    <s v="English"/>
    <s v="USA"/>
    <n v="10000000"/>
    <x v="8"/>
    <n v="5.7"/>
    <n v="-9421473"/>
  </r>
  <r>
    <s v="Woody Allen"/>
    <n v="104"/>
    <n v="96"/>
    <n v="10569071"/>
    <s v="Comedy"/>
    <x v="385"/>
    <s v="Deconstructing HarryÂ "/>
    <x v="2801"/>
    <n v="131"/>
    <s v="English"/>
    <s v="USA"/>
    <n v="20000000"/>
    <x v="2"/>
    <n v="7.4"/>
    <n v="-9430929"/>
  </r>
  <r>
    <s v="David Schwimmer"/>
    <n v="109"/>
    <n v="106"/>
    <n v="58214"/>
    <s v="Crime|Drama|Thriller"/>
    <x v="1282"/>
    <s v="TrustÂ "/>
    <x v="2802"/>
    <n v="137"/>
    <s v="English"/>
    <s v="USA"/>
    <n v="9500000"/>
    <x v="21"/>
    <n v="7"/>
    <n v="-9441786"/>
  </r>
  <r>
    <s v="Neil Jordan"/>
    <n v="20"/>
    <n v="106"/>
    <n v="10555348"/>
    <s v="Comedy|Crime"/>
    <x v="34"/>
    <s v="We're No AngelsÂ "/>
    <x v="2803"/>
    <n v="42"/>
    <s v="English"/>
    <s v="USA"/>
    <n v="20000000"/>
    <x v="26"/>
    <n v="6"/>
    <n v="-9444652"/>
  </r>
  <r>
    <s v="Kenneth Branagh"/>
    <n v="313"/>
    <n v="105"/>
    <n v="50549107"/>
    <s v="Action|Drama|Thriller"/>
    <x v="92"/>
    <s v="Jack Ryan: Shadow RecruitÂ "/>
    <x v="2804"/>
    <n v="289"/>
    <s v="English"/>
    <s v="USA"/>
    <n v="60000000"/>
    <x v="12"/>
    <n v="6.2"/>
    <n v="-9450893"/>
  </r>
  <r>
    <s v="Damon Santostefano"/>
    <n v="81"/>
    <n v="98"/>
    <n v="10544143"/>
    <s v="Comedy|Romance"/>
    <x v="324"/>
    <s v="Three to TangoÂ "/>
    <x v="2805"/>
    <n v="121"/>
    <s v="English"/>
    <s v="Australia"/>
    <n v="20000000"/>
    <x v="7"/>
    <n v="6.1"/>
    <n v="-9455857"/>
  </r>
  <r>
    <s v="Angelina Jolie Pitt"/>
    <n v="131"/>
    <n v="122"/>
    <n v="531009"/>
    <s v="Drama|Romance"/>
    <x v="145"/>
    <s v="By the SeaÂ "/>
    <x v="2806"/>
    <n v="61"/>
    <s v="English"/>
    <s v="USA"/>
    <n v="10000000"/>
    <x v="1"/>
    <n v="5.3"/>
    <n v="-9468991"/>
  </r>
  <r>
    <s v="Jeff Kanew"/>
    <n v="11"/>
    <n v="105"/>
    <n v="8508843"/>
    <s v="Adventure|Comedy"/>
    <x v="1283"/>
    <s v="Troop Beverly HillsÂ "/>
    <x v="2807"/>
    <n v="35"/>
    <s v="English"/>
    <s v="USA"/>
    <n v="18000000"/>
    <x v="26"/>
    <n v="5.5"/>
    <n v="-9491157"/>
  </r>
  <r>
    <s v="Stephen Chow"/>
    <n v="246"/>
    <n v="85"/>
    <n v="488872"/>
    <s v="Action|Comedy|Sport"/>
    <x v="1284"/>
    <s v="Shaolin SoccerÂ "/>
    <x v="2808"/>
    <n v="243"/>
    <s v="Cantonese"/>
    <s v="Hong Kong"/>
    <n v="10000000"/>
    <x v="24"/>
    <n v="7.3"/>
    <n v="-9511128"/>
  </r>
  <r>
    <s v="StÃ©phane Aubier"/>
    <n v="99"/>
    <n v="80"/>
    <n v="71442"/>
    <s v="Animation|Comedy|Crime|Drama|Family"/>
    <x v="102"/>
    <s v="Ernest &amp; CelestineÂ "/>
    <x v="2809"/>
    <n v="32"/>
    <s v="French"/>
    <s v="France"/>
    <n v="9600000"/>
    <x v="5"/>
    <n v="7.9"/>
    <n v="-9528558"/>
  </r>
  <r>
    <s v="Gore Verbinski"/>
    <n v="156"/>
    <n v="102"/>
    <n v="12469811"/>
    <s v="Comedy|Drama"/>
    <x v="209"/>
    <s v="The Weather ManÂ "/>
    <x v="2810"/>
    <n v="316"/>
    <s v="English"/>
    <s v="USA"/>
    <n v="22000000"/>
    <x v="18"/>
    <n v="6.6"/>
    <n v="-9530189"/>
  </r>
  <r>
    <s v="Tom Hooper"/>
    <n v="145"/>
    <n v="98"/>
    <n v="449558"/>
    <s v="Biography|Drama|Sport"/>
    <x v="1050"/>
    <s v="The Damned UnitedÂ "/>
    <x v="2811"/>
    <n v="75"/>
    <s v="English"/>
    <s v="UK"/>
    <n v="10000000"/>
    <x v="0"/>
    <n v="7.6"/>
    <n v="-9550442"/>
  </r>
  <r>
    <s v="Takeshi Kitano"/>
    <n v="81"/>
    <n v="114"/>
    <n v="447750"/>
    <s v="Crime|Drama|Thriller"/>
    <x v="194"/>
    <s v="BrotherÂ "/>
    <x v="2812"/>
    <n v="133"/>
    <s v="English"/>
    <s v="USA"/>
    <n v="10000000"/>
    <x v="42"/>
    <n v="7.2"/>
    <n v="-9552250"/>
  </r>
  <r>
    <s v="Martin Scorsese"/>
    <n v="133"/>
    <n v="178"/>
    <n v="42438300"/>
    <s v="Biography|Crime|Drama"/>
    <x v="34"/>
    <s v="CasinoÂ "/>
    <x v="2813"/>
    <n v="533"/>
    <s v="English"/>
    <s v="USA"/>
    <n v="52000000"/>
    <x v="37"/>
    <n v="8.1999999999999993"/>
    <n v="-9561700"/>
  </r>
  <r>
    <s v="Vincent Gallo"/>
    <n v="115"/>
    <n v="93"/>
    <n v="365734"/>
    <s v="Drama"/>
    <x v="1285"/>
    <s v="The Brown BunnyÂ "/>
    <x v="2814"/>
    <n v="226"/>
    <s v="English"/>
    <s v="USA"/>
    <n v="10000000"/>
    <x v="13"/>
    <n v="5"/>
    <n v="-9634266"/>
  </r>
  <r>
    <s v="Fred Schepisi"/>
    <n v="61"/>
    <n v="109"/>
    <n v="2326407"/>
    <s v="Drama"/>
    <x v="357"/>
    <s v="Last OrdersÂ "/>
    <x v="2815"/>
    <n v="99"/>
    <s v="English"/>
    <s v="UK"/>
    <n v="12000000"/>
    <x v="24"/>
    <n v="7"/>
    <n v="-9673593"/>
  </r>
  <r>
    <s v="Alex Zamm"/>
    <n v="12"/>
    <n v="95"/>
    <n v="306715"/>
    <s v="Comedy"/>
    <x v="1286"/>
    <s v="Chairman of the BoardÂ "/>
    <x v="2816"/>
    <n v="62"/>
    <s v="English"/>
    <s v="USA"/>
    <n v="10000000"/>
    <x v="40"/>
    <n v="2.2999999999999998"/>
    <n v="-9693285"/>
  </r>
  <r>
    <s v="Woody Allen"/>
    <n v="218"/>
    <n v="92"/>
    <n v="5306447"/>
    <s v="Comedy|Romance"/>
    <x v="1101"/>
    <s v="Whatever WorksÂ "/>
    <x v="2817"/>
    <n v="169"/>
    <s v="English"/>
    <s v="USA"/>
    <n v="15000000"/>
    <x v="0"/>
    <n v="7.2"/>
    <n v="-9693553"/>
  </r>
  <r>
    <s v="Phillip Noyce"/>
    <n v="108"/>
    <n v="98"/>
    <n v="4291965"/>
    <s v="Biography|Drama|History"/>
    <x v="1287"/>
    <s v="Catch a FireÂ "/>
    <x v="2818"/>
    <n v="59"/>
    <s v="English"/>
    <s v="France"/>
    <n v="14000000"/>
    <x v="27"/>
    <n v="6.7"/>
    <n v="-9708035"/>
  </r>
  <r>
    <s v="Mark Waters"/>
    <n v="142"/>
    <n v="95"/>
    <n v="48291624"/>
    <s v="Comedy|Fantasy|Romance"/>
    <x v="325"/>
    <s v="Just Like HeavenÂ "/>
    <x v="2819"/>
    <n v="263"/>
    <s v="English"/>
    <s v="USA"/>
    <n v="58000000"/>
    <x v="18"/>
    <n v="6.7"/>
    <n v="-9708376"/>
  </r>
  <r>
    <s v="Kevin Smith"/>
    <n v="164"/>
    <n v="102"/>
    <n v="25266129"/>
    <s v="Comedy|Drama|Romance"/>
    <x v="600"/>
    <s v="Jersey GirlÂ "/>
    <x v="2820"/>
    <n v="358"/>
    <s v="English"/>
    <s v="USA"/>
    <n v="35000000"/>
    <x v="14"/>
    <n v="6.2"/>
    <n v="-9733871"/>
  </r>
  <r>
    <s v="Renny Harlin"/>
    <n v="113"/>
    <n v="108"/>
    <n v="12232937"/>
    <s v="Action|Crime|Thriller"/>
    <x v="1288"/>
    <s v="12 RoundsÂ "/>
    <x v="2821"/>
    <n v="113"/>
    <s v="English"/>
    <s v="USA"/>
    <n v="22000000"/>
    <x v="0"/>
    <n v="5.6"/>
    <n v="-9767063"/>
  </r>
  <r>
    <s v="Mel Smith"/>
    <n v="43"/>
    <n v="86"/>
    <n v="226792"/>
    <s v="Action|Comedy|Drama"/>
    <x v="427"/>
    <s v="High Heels and Low LifesÂ "/>
    <x v="2822"/>
    <n v="44"/>
    <s v="English"/>
    <s v="UK"/>
    <n v="10000000"/>
    <x v="24"/>
    <n v="6.2"/>
    <n v="-9773208"/>
  </r>
  <r>
    <s v="Michael Haneke"/>
    <n v="292"/>
    <n v="144"/>
    <n v="2222647"/>
    <s v="Drama|Mystery"/>
    <x v="1289"/>
    <s v="The White RibbonÂ "/>
    <x v="2823"/>
    <n v="193"/>
    <s v="German"/>
    <s v="Germany"/>
    <n v="12000000"/>
    <x v="0"/>
    <n v="7.8"/>
    <n v="-9777353"/>
  </r>
  <r>
    <s v="Mary Lambert"/>
    <n v="49"/>
    <n v="105"/>
    <n v="5217498"/>
    <s v="Drama|Mystery|Thriller"/>
    <x v="1290"/>
    <s v="The In CrowdÂ "/>
    <x v="2824"/>
    <n v="85"/>
    <s v="English"/>
    <s v="USA"/>
    <n v="15000000"/>
    <x v="42"/>
    <n v="4.5999999999999996"/>
    <n v="-9782502"/>
  </r>
  <r>
    <s v="Christian Duguay"/>
    <n v="110"/>
    <n v="116"/>
    <n v="30199105"/>
    <s v="Action|Adventure|Crime|Thriller"/>
    <x v="221"/>
    <s v="The Art of WarÂ "/>
    <x v="2825"/>
    <n v="167"/>
    <s v="English"/>
    <s v="USA"/>
    <n v="40000000"/>
    <x v="42"/>
    <n v="5.7"/>
    <n v="-9800895"/>
  </r>
  <r>
    <s v="Kevin Donovan"/>
    <n v="81"/>
    <n v="98"/>
    <n v="50189179"/>
    <s v="Action|Comedy|Sci-Fi"/>
    <x v="338"/>
    <s v="The TuxedoÂ "/>
    <x v="2826"/>
    <n v="207"/>
    <s v="English"/>
    <s v="USA"/>
    <n v="60000000"/>
    <x v="19"/>
    <n v="5.3"/>
    <n v="-9810821"/>
  </r>
  <r>
    <s v="F. Gary Gray"/>
    <n v="110"/>
    <n v="109"/>
    <n v="26183197"/>
    <s v="Action|Crime|Drama|Thriller"/>
    <x v="214"/>
    <s v="A Man ApartÂ "/>
    <x v="2827"/>
    <n v="135"/>
    <s v="English"/>
    <s v="USA"/>
    <n v="36000000"/>
    <x v="13"/>
    <n v="6.1"/>
    <n v="-9816803"/>
  </r>
  <r>
    <s v="Rod Lurie"/>
    <n v="104"/>
    <n v="112"/>
    <n v="3169424"/>
    <s v="Drama|Sport"/>
    <x v="301"/>
    <s v="Resurrecting the ChampÂ "/>
    <x v="2828"/>
    <n v="59"/>
    <s v="English"/>
    <s v="USA"/>
    <n v="13000000"/>
    <x v="35"/>
    <n v="6.8"/>
    <n v="-9830576"/>
  </r>
  <r>
    <s v="Rafa Lara"/>
    <n v="12"/>
    <n v="125"/>
    <n v="169379"/>
    <s v="Drama|History|War"/>
    <x v="1291"/>
    <s v="Cinco de Mayo, La BatallaÂ "/>
    <x v="2829"/>
    <n v="3"/>
    <s v="Spanish"/>
    <s v="Mexico"/>
    <n v="10000000"/>
    <x v="10"/>
    <n v="6.2"/>
    <n v="-9830621"/>
  </r>
  <r>
    <s v="Stuart Gordon"/>
    <n v="79"/>
    <n v="82"/>
    <n v="131617"/>
    <s v="Drama|Thriller"/>
    <x v="402"/>
    <s v="EdmondÂ "/>
    <x v="2830"/>
    <n v="119"/>
    <s v="English"/>
    <s v="USA"/>
    <n v="10000000"/>
    <x v="18"/>
    <n v="6.3"/>
    <n v="-9868383"/>
  </r>
  <r>
    <s v="Jee-woon Kim"/>
    <n v="152"/>
    <n v="135"/>
    <n v="128486"/>
    <s v="Action|Adventure|Comedy|Western"/>
    <x v="1292"/>
    <s v="The Good, the Bad, the WeirdÂ "/>
    <x v="2831"/>
    <n v="74"/>
    <s v="Korean"/>
    <s v="South Korea"/>
    <n v="10000000"/>
    <x v="8"/>
    <n v="7.3"/>
    <n v="-9871514"/>
  </r>
  <r>
    <s v="Gary McKendry"/>
    <n v="189"/>
    <n v="116"/>
    <n v="25093607"/>
    <s v="Action|Crime|Thriller"/>
    <x v="59"/>
    <s v="Killer EliteÂ "/>
    <x v="2832"/>
    <n v="157"/>
    <s v="English"/>
    <s v="UK"/>
    <n v="35000000"/>
    <x v="34"/>
    <n v="6.5"/>
    <n v="-9906393"/>
  </r>
  <r>
    <s v="Steve Barron"/>
    <n v="19"/>
    <n v="90"/>
    <n v="15091542"/>
    <s v="Adventure|Family|Fantasy|Musical"/>
    <x v="470"/>
    <s v="The Adventures of PinocchioÂ "/>
    <x v="2833"/>
    <n v="22"/>
    <s v="Italian"/>
    <s v="UK"/>
    <n v="25000000"/>
    <x v="22"/>
    <n v="5.3"/>
    <n v="-9908458"/>
  </r>
  <r>
    <s v="Christopher Cain"/>
    <n v="43"/>
    <n v="111"/>
    <n v="1066555"/>
    <s v="Drama|History|Romance|Western"/>
    <x v="1293"/>
    <s v="September DawnÂ "/>
    <x v="2834"/>
    <n v="111"/>
    <m/>
    <s v="USA"/>
    <n v="11000000"/>
    <x v="35"/>
    <n v="5.8"/>
    <n v="-9933445"/>
  </r>
  <r>
    <s v="Antonia Bird"/>
    <n v="131"/>
    <n v="101"/>
    <n v="2060953"/>
    <s v="Fantasy|Horror|Thriller"/>
    <x v="948"/>
    <s v="RavenousÂ "/>
    <x v="2835"/>
    <n v="316"/>
    <s v="English"/>
    <s v="Czech Republic"/>
    <n v="12000000"/>
    <x v="7"/>
    <n v="7.1"/>
    <n v="-9939047"/>
  </r>
  <r>
    <s v="Geoff Murphy"/>
    <n v="47"/>
    <n v="92"/>
    <n v="50024083"/>
    <s v="Action|Thriller"/>
    <x v="135"/>
    <s v="Under Siege 2: Dark TerritoryÂ "/>
    <x v="2836"/>
    <n v="126"/>
    <s v="English"/>
    <s v="USA"/>
    <n v="60000000"/>
    <x v="37"/>
    <n v="5.4"/>
    <n v="-9975917"/>
  </r>
  <r>
    <s v="Tommy Lee Jones"/>
    <n v="172"/>
    <n v="107"/>
    <n v="5023275"/>
    <s v="Adventure|Crime|Drama|Mystery|Western"/>
    <x v="1294"/>
    <s v="Three BurialsÂ "/>
    <x v="2837"/>
    <n v="199"/>
    <s v="English"/>
    <s v="France"/>
    <n v="15000000"/>
    <x v="18"/>
    <n v="7.5"/>
    <n v="-9976725"/>
  </r>
  <r>
    <s v="Michael Meredith"/>
    <n v="23"/>
    <n v="91"/>
    <n v="19348"/>
    <s v="Comedy|Drama"/>
    <x v="401"/>
    <s v="The Open RoadÂ "/>
    <x v="2838"/>
    <n v="11"/>
    <s v="English"/>
    <s v="USA"/>
    <n v="10000000"/>
    <x v="0"/>
    <n v="5.5"/>
    <n v="-9980652"/>
  </r>
  <r>
    <s v="Michael Dinner"/>
    <n v="53"/>
    <n v="88"/>
    <n v="13019253"/>
    <s v="Comedy|Crime"/>
    <x v="537"/>
    <s v="The CrewÂ "/>
    <x v="2839"/>
    <n v="47"/>
    <s v="English"/>
    <s v="USA"/>
    <n v="23000000"/>
    <x v="42"/>
    <n v="5.6"/>
    <n v="-9980747"/>
  </r>
  <r>
    <s v="Arthur Hiller"/>
    <n v="29"/>
    <n v="86"/>
    <n v="15447"/>
    <s v="Comedy"/>
    <x v="282"/>
    <s v="An Alan Smithee Film: Burn Hollywood BurnÂ "/>
    <x v="2840"/>
    <n v="85"/>
    <s v="English"/>
    <s v="USA"/>
    <n v="10000000"/>
    <x v="2"/>
    <n v="3.5"/>
    <n v="-9984553"/>
  </r>
  <r>
    <s v="Benedikt Erlingsson"/>
    <n v="66"/>
    <n v="81"/>
    <n v="11835"/>
    <s v="Comedy|Drama|Romance"/>
    <x v="1295"/>
    <s v="Of Horses and MenÂ "/>
    <x v="2841"/>
    <n v="7"/>
    <s v="Icelandic"/>
    <s v="Iceland"/>
    <n v="10000000"/>
    <x v="10"/>
    <n v="6.9"/>
    <n v="-9988165"/>
  </r>
  <r>
    <s v="James McTeigue"/>
    <n v="265"/>
    <n v="110"/>
    <n v="16005978"/>
    <s v="Crime|Mystery|Thriller"/>
    <x v="1296"/>
    <s v="The RavenÂ "/>
    <x v="2842"/>
    <n v="190"/>
    <s v="English"/>
    <s v="USA"/>
    <n v="26000000"/>
    <x v="5"/>
    <n v="6.4"/>
    <n v="-9994022"/>
  </r>
  <r>
    <s v="Scott Marshall"/>
    <n v="20"/>
    <n v="93"/>
    <n v="5561"/>
    <s v="Comedy|Romance"/>
    <x v="1297"/>
    <s v="Blonde AmbitionÂ "/>
    <x v="2843"/>
    <n v="34"/>
    <s v="English"/>
    <s v="USA"/>
    <n v="10000000"/>
    <x v="35"/>
    <n v="3.9"/>
    <n v="-9994439"/>
  </r>
  <r>
    <s v="Ãlex de la Iglesia"/>
    <n v="71"/>
    <n v="104"/>
    <n v="3607"/>
    <s v="Crime|Mystery|Thriller"/>
    <x v="1298"/>
    <s v="The Oxford MurdersÂ "/>
    <x v="2844"/>
    <n v="94"/>
    <s v="English"/>
    <s v="Spain"/>
    <n v="10000000"/>
    <x v="8"/>
    <n v="6.1"/>
    <n v="-9996393"/>
  </r>
  <r>
    <s v="William A. Fraker"/>
    <n v="25"/>
    <n v="98"/>
    <n v="8000000"/>
    <s v="Action|Adventure|Western"/>
    <x v="1299"/>
    <s v="The Legend of the Lone RangerÂ "/>
    <x v="2845"/>
    <n v="41"/>
    <s v="English"/>
    <s v="USA"/>
    <n v="18000000"/>
    <x v="23"/>
    <n v="5"/>
    <n v="-10000000"/>
  </r>
  <r>
    <s v="John Schlesinger"/>
    <n v="86"/>
    <n v="99"/>
    <n v="14983572"/>
    <s v="Comedy|Drama|Romance"/>
    <x v="1300"/>
    <s v="The Next Best ThingÂ "/>
    <x v="2846"/>
    <n v="162"/>
    <s v="English"/>
    <s v="USA"/>
    <n v="25000000"/>
    <x v="42"/>
    <n v="4.7"/>
    <n v="-10016428"/>
  </r>
  <r>
    <s v="Peter Kassovitz"/>
    <n v="68"/>
    <n v="120"/>
    <n v="4956401"/>
    <s v="Drama|War"/>
    <x v="41"/>
    <s v="Jakob the LiarÂ "/>
    <x v="2847"/>
    <n v="89"/>
    <s v="English"/>
    <s v="France"/>
    <n v="15000000"/>
    <x v="7"/>
    <n v="6.5"/>
    <n v="-10043599"/>
  </r>
  <r>
    <s v="Brad Furman"/>
    <n v="72"/>
    <n v="127"/>
    <n v="14946229"/>
    <s v="Biography|Crime|Drama|Thriller"/>
    <x v="1203"/>
    <s v="The InfiltratorÂ "/>
    <x v="2848"/>
    <n v="29"/>
    <s v="English"/>
    <s v="UK"/>
    <n v="25000000"/>
    <x v="9"/>
    <n v="7.3"/>
    <n v="-10053771"/>
  </r>
  <r>
    <s v="Russell Mulcahy"/>
    <n v="112"/>
    <n v="110"/>
    <n v="5900000"/>
    <s v="Action|Adventure|Fantasy"/>
    <x v="271"/>
    <s v="HighlanderÂ "/>
    <x v="2849"/>
    <n v="316"/>
    <s v="English"/>
    <s v="UK"/>
    <n v="16000000"/>
    <x v="36"/>
    <n v="7.2"/>
    <n v="-10100000"/>
  </r>
  <r>
    <s v="Harold Ramis"/>
    <n v="125"/>
    <n v="93"/>
    <n v="37879996"/>
    <s v="Comedy|Fantasy|Romance"/>
    <x v="283"/>
    <s v="BedazzledÂ "/>
    <x v="2850"/>
    <n v="254"/>
    <s v="English"/>
    <s v="USA"/>
    <n v="48000000"/>
    <x v="42"/>
    <n v="6"/>
    <n v="-10120004"/>
  </r>
  <r>
    <s v="Kevin Bray"/>
    <n v="117"/>
    <n v="86"/>
    <n v="45860039"/>
    <s v="Action|Crime"/>
    <x v="133"/>
    <s v="Walking TallÂ "/>
    <x v="2851"/>
    <n v="221"/>
    <s v="English"/>
    <s v="USA"/>
    <n v="56000000"/>
    <x v="14"/>
    <n v="6.2"/>
    <n v="-10139961"/>
  </r>
  <r>
    <s v="Wayne Kramer"/>
    <n v="157"/>
    <n v="122"/>
    <n v="6855137"/>
    <s v="Action|Crime|Drama|Thriller"/>
    <x v="129"/>
    <s v="Running ScaredÂ "/>
    <x v="2852"/>
    <n v="419"/>
    <s v="English"/>
    <s v="Germany"/>
    <n v="17000000"/>
    <x v="27"/>
    <n v="7.4"/>
    <n v="-10144863"/>
  </r>
  <r>
    <s v="Peter Howitt"/>
    <n v="90"/>
    <n v="90"/>
    <n v="17848322"/>
    <s v="Comedy|Romance"/>
    <x v="1005"/>
    <s v="Laws of AttractionÂ "/>
    <x v="2853"/>
    <n v="102"/>
    <s v="English"/>
    <s v="Ireland"/>
    <n v="28000000"/>
    <x v="14"/>
    <n v="5.9"/>
    <n v="-10151678"/>
  </r>
  <r>
    <s v="Ang Lee"/>
    <n v="124"/>
    <n v="112"/>
    <n v="7837632"/>
    <s v="Drama"/>
    <x v="862"/>
    <s v="The Ice StormÂ "/>
    <x v="2854"/>
    <n v="287"/>
    <s v="English"/>
    <s v="USA"/>
    <n v="18000000"/>
    <x v="2"/>
    <n v="7.5"/>
    <n v="-10162368"/>
  </r>
  <r>
    <s v="Peter Segal"/>
    <n v="211"/>
    <n v="113"/>
    <n v="29802761"/>
    <s v="Comedy|Sport"/>
    <x v="34"/>
    <s v="Grudge MatchÂ "/>
    <x v="2855"/>
    <n v="115"/>
    <s v="English"/>
    <s v="USA"/>
    <n v="40000000"/>
    <x v="10"/>
    <n v="6.4"/>
    <n v="-10197239"/>
  </r>
  <r>
    <s v="Jerry Zaks"/>
    <n v="45"/>
    <n v="98"/>
    <n v="12782508"/>
    <s v="Drama"/>
    <x v="2"/>
    <s v="Marvin's RoomÂ "/>
    <x v="2856"/>
    <n v="71"/>
    <s v="English"/>
    <s v="USA"/>
    <n v="23000000"/>
    <x v="22"/>
    <n v="6.7"/>
    <n v="-10217492"/>
  </r>
  <r>
    <s v="Peter Care"/>
    <n v="78"/>
    <n v="104"/>
    <n v="1779284"/>
    <s v="Comedy|Drama"/>
    <x v="733"/>
    <s v="The Dangerous Lives of Altar BoysÂ "/>
    <x v="2857"/>
    <n v="122"/>
    <s v="English"/>
    <s v="USA"/>
    <n v="12000000"/>
    <x v="19"/>
    <n v="7.1"/>
    <n v="-10220716"/>
  </r>
  <r>
    <s v="Danny Boyle"/>
    <n v="118"/>
    <n v="119"/>
    <n v="39778599"/>
    <s v="Adventure|Drama|Thriller"/>
    <x v="2"/>
    <s v="The BeachÂ "/>
    <x v="2858"/>
    <n v="548"/>
    <s v="English"/>
    <s v="USA"/>
    <n v="50000000"/>
    <x v="42"/>
    <n v="6.6"/>
    <n v="-10221401"/>
  </r>
  <r>
    <s v="Dominic Sena"/>
    <n v="166"/>
    <n v="99"/>
    <n v="69772969"/>
    <s v="Action|Crime|Thriller"/>
    <x v="131"/>
    <s v="SwordfishÂ "/>
    <x v="2859"/>
    <n v="543"/>
    <s v="English"/>
    <s v="USA"/>
    <n v="80000000"/>
    <x v="24"/>
    <n v="6.5"/>
    <n v="-10227031"/>
  </r>
  <r>
    <s v="McG"/>
    <n v="241"/>
    <n v="103"/>
    <n v="54758461"/>
    <s v="Action|Comedy|Romance"/>
    <x v="35"/>
    <s v="This Means WarÂ "/>
    <x v="2860"/>
    <n v="238"/>
    <s v="English"/>
    <s v="USA"/>
    <n v="65000000"/>
    <x v="5"/>
    <n v="6.3"/>
    <n v="-10241539"/>
  </r>
  <r>
    <s v="IstvÃ¡n SzabÃ³"/>
    <n v="93"/>
    <n v="104"/>
    <n v="7739049"/>
    <s v="Comedy|Drama|Romance"/>
    <x v="374"/>
    <s v="Being JuliaÂ "/>
    <x v="2861"/>
    <n v="112"/>
    <s v="English"/>
    <s v="Canada"/>
    <n v="18000000"/>
    <x v="14"/>
    <n v="7.1"/>
    <n v="-10260951"/>
  </r>
  <r>
    <s v="Adrian Lyne"/>
    <n v="38"/>
    <n v="112"/>
    <n v="6734844"/>
    <s v="Drama|Romance"/>
    <x v="1301"/>
    <s v="9Â½ WeeksÂ "/>
    <x v="2862"/>
    <n v="118"/>
    <s v="English"/>
    <s v="USA"/>
    <n v="17000000"/>
    <x v="36"/>
    <n v="5.9"/>
    <n v="-10265156"/>
  </r>
  <r>
    <s v="Richard Donner"/>
    <n v="141"/>
    <n v="127"/>
    <n v="129734803"/>
    <s v="Action|Crime|Thriller"/>
    <x v="429"/>
    <s v="Lethal Weapon 4Â "/>
    <x v="2863"/>
    <n v="287"/>
    <s v="English"/>
    <s v="USA"/>
    <n v="140000000"/>
    <x v="40"/>
    <n v="6.6"/>
    <n v="-10265197"/>
  </r>
  <r>
    <s v="Bruce Paltrow"/>
    <n v="65"/>
    <n v="112"/>
    <n v="4734235"/>
    <s v="Comedy|Drama|Music"/>
    <x v="732"/>
    <s v="DuetsÂ "/>
    <x v="2864"/>
    <n v="123"/>
    <s v="English"/>
    <s v="USA"/>
    <n v="15000000"/>
    <x v="42"/>
    <n v="6"/>
    <n v="-10265765"/>
  </r>
  <r>
    <s v="Woody Allen"/>
    <n v="69"/>
    <n v="101"/>
    <n v="9714482"/>
    <s v="Comedy|Musical|Romance"/>
    <x v="473"/>
    <s v="Everyone Says I Love YouÂ "/>
    <x v="2865"/>
    <n v="140"/>
    <s v="English"/>
    <s v="USA"/>
    <n v="20000000"/>
    <x v="22"/>
    <n v="6.8"/>
    <n v="-10285518"/>
  </r>
  <r>
    <s v="Chan-wook Park"/>
    <n v="469"/>
    <n v="99"/>
    <n v="1702277"/>
    <s v="Drama|Thriller"/>
    <x v="1191"/>
    <s v="StokerÂ "/>
    <x v="2866"/>
    <n v="235"/>
    <s v="English"/>
    <s v="UK"/>
    <n v="12000000"/>
    <x v="10"/>
    <n v="6.8"/>
    <n v="-10297723"/>
  </r>
  <r>
    <s v="Wes Craven"/>
    <n v="160"/>
    <n v="107"/>
    <n v="14637490"/>
    <s v="Horror|Mystery|Thriller"/>
    <x v="218"/>
    <s v="My Soul to TakeÂ "/>
    <x v="2867"/>
    <n v="136"/>
    <s v="English"/>
    <s v="USA"/>
    <n v="25000000"/>
    <x v="21"/>
    <n v="4.8"/>
    <n v="-10362510"/>
  </r>
  <r>
    <s v="Wes Craven"/>
    <n v="160"/>
    <n v="107"/>
    <n v="14637490"/>
    <s v="Horror|Mystery|Thriller"/>
    <x v="218"/>
    <s v="My Soul to TakeÂ "/>
    <x v="2867"/>
    <n v="136"/>
    <s v="English"/>
    <s v="USA"/>
    <n v="25000000"/>
    <x v="21"/>
    <n v="4.8"/>
    <n v="-10362510"/>
  </r>
  <r>
    <s v="Floyd Mutrux"/>
    <n v="5"/>
    <n v="99"/>
    <n v="125169"/>
    <s v="Comedy|Drama"/>
    <x v="1302"/>
    <s v="There Goes My BabyÂ "/>
    <x v="2868"/>
    <n v="31"/>
    <s v="English"/>
    <s v="USA"/>
    <n v="10500000"/>
    <x v="6"/>
    <n v="6.4"/>
    <n v="-10374831"/>
  </r>
  <r>
    <s v="Luke Greenfield"/>
    <n v="126"/>
    <n v="110"/>
    <n v="14589444"/>
    <s v="Comedy|Drama|Romance"/>
    <x v="1303"/>
    <s v="The Girl Next DoorÂ "/>
    <x v="2869"/>
    <n v="513"/>
    <s v="English"/>
    <s v="USA"/>
    <n v="25000000"/>
    <x v="14"/>
    <n v="6.8"/>
    <n v="-10410556"/>
  </r>
  <r>
    <s v="Tommy O'Haver"/>
    <n v="63"/>
    <n v="87"/>
    <n v="11560259"/>
    <s v="Comedy|Romance"/>
    <x v="53"/>
    <s v="Get Over ItÂ "/>
    <x v="2870"/>
    <n v="180"/>
    <s v="English"/>
    <s v="USA"/>
    <n v="22000000"/>
    <x v="24"/>
    <n v="5.8"/>
    <n v="-10439741"/>
  </r>
  <r>
    <s v="James Wan"/>
    <n v="166"/>
    <n v="111"/>
    <n v="9525276"/>
    <s v="Action|Crime|Thriller"/>
    <x v="1304"/>
    <s v="Death SentenceÂ "/>
    <x v="2871"/>
    <n v="299"/>
    <s v="English"/>
    <s v="USA"/>
    <n v="20000000"/>
    <x v="35"/>
    <n v="6.8"/>
    <n v="-10474724"/>
  </r>
  <r>
    <s v="Kasi Lemmons"/>
    <n v="40"/>
    <n v="93"/>
    <n v="7017178"/>
    <s v="Drama|Family|Music|Musical"/>
    <x v="1305"/>
    <s v="Black NativityÂ "/>
    <x v="2872"/>
    <n v="17"/>
    <s v="English"/>
    <s v="USA"/>
    <n v="17500000"/>
    <x v="10"/>
    <n v="4.4000000000000004"/>
    <n v="-10482822"/>
  </r>
  <r>
    <s v="Ira Sachs"/>
    <n v="121"/>
    <n v="91"/>
    <n v="1506998"/>
    <s v="Crime|Drama|Romance"/>
    <x v="1306"/>
    <s v="Married LifeÂ "/>
    <x v="2873"/>
    <n v="50"/>
    <s v="English"/>
    <s v="USA"/>
    <n v="12000000"/>
    <x v="35"/>
    <n v="6.3"/>
    <n v="-10493002"/>
  </r>
  <r>
    <s v="Richard Fleischer"/>
    <n v="79"/>
    <n v="160"/>
    <n v="14500000"/>
    <s v="Action|Drama|History|War"/>
    <x v="641"/>
    <s v="Tora! Tora! Tora!Â "/>
    <x v="2874"/>
    <n v="159"/>
    <s v="English"/>
    <s v="Japan"/>
    <n v="25000000"/>
    <x v="63"/>
    <n v="7.5"/>
    <n v="-10500000"/>
  </r>
  <r>
    <s v="Joel Schumacher"/>
    <n v="78"/>
    <n v="112"/>
    <n v="4485485"/>
    <s v="Comedy|Crime|Drama"/>
    <x v="34"/>
    <s v="FlawlessÂ "/>
    <x v="2875"/>
    <n v="105"/>
    <s v="English"/>
    <s v="USA"/>
    <n v="15000000"/>
    <x v="7"/>
    <n v="6.4"/>
    <n v="-10514515"/>
  </r>
  <r>
    <s v="Sean Anders"/>
    <n v="102"/>
    <n v="129"/>
    <n v="8396942"/>
    <s v="Adventure|Comedy|Romance"/>
    <x v="1307"/>
    <s v="Sex DriveÂ "/>
    <x v="2876"/>
    <n v="103"/>
    <s v="English"/>
    <s v="USA"/>
    <n v="19000000"/>
    <x v="8"/>
    <n v="6.5"/>
    <n v="-10603058"/>
  </r>
  <r>
    <s v="Chuck Russell"/>
    <n v="100"/>
    <n v="107"/>
    <n v="29374178"/>
    <s v="Crime|Drama|Horror|Thriller"/>
    <x v="498"/>
    <s v="Bless the ChildÂ "/>
    <x v="2877"/>
    <n v="188"/>
    <s v="English"/>
    <s v="USA"/>
    <n v="40000000"/>
    <x v="42"/>
    <n v="5.0999999999999996"/>
    <n v="-10625822"/>
  </r>
  <r>
    <s v="John Frankenheimer"/>
    <n v="126"/>
    <n v="124"/>
    <n v="23360779"/>
    <s v="Action|Adventure|Crime|Drama|Family|Fantasy|Romance|Thriller"/>
    <x v="443"/>
    <s v="Reindeer GamesÂ "/>
    <x v="2878"/>
    <n v="212"/>
    <s v="English"/>
    <s v="USA"/>
    <n v="34000000"/>
    <x v="42"/>
    <n v="5.7"/>
    <n v="-10639221"/>
  </r>
  <r>
    <s v="Brian Koppelman"/>
    <n v="116"/>
    <n v="90"/>
    <n v="4360548"/>
    <s v="Comedy|Drama|Romance"/>
    <x v="698"/>
    <s v="Solitary ManÂ "/>
    <x v="2879"/>
    <n v="60"/>
    <s v="English"/>
    <s v="USA"/>
    <n v="15000000"/>
    <x v="0"/>
    <n v="6.4"/>
    <n v="-10639452"/>
  </r>
  <r>
    <s v="Agnieszka Holland"/>
    <n v="78"/>
    <n v="104"/>
    <n v="352786"/>
    <s v="Biography|Drama|Music"/>
    <x v="1308"/>
    <s v="Copying BeethovenÂ "/>
    <x v="2880"/>
    <n v="86"/>
    <s v="English"/>
    <s v="USA"/>
    <n v="11000000"/>
    <x v="27"/>
    <n v="6.8"/>
    <n v="-10647214"/>
  </r>
  <r>
    <s v="Steven Soderbergh"/>
    <n v="158"/>
    <n v="123"/>
    <n v="37339525"/>
    <s v="Crime|Drama|Romance|Thriller"/>
    <x v="293"/>
    <s v="Out of SightÂ "/>
    <x v="2881"/>
    <n v="307"/>
    <s v="English"/>
    <s v="USA"/>
    <n v="48000000"/>
    <x v="40"/>
    <n v="7"/>
    <n v="-10660475"/>
  </r>
  <r>
    <s v="Nick Hamm"/>
    <n v="130"/>
    <n v="102"/>
    <n v="14334645"/>
    <s v="Drama|Horror|Sci-Fi|Thriller"/>
    <x v="34"/>
    <s v="GodsendÂ "/>
    <x v="2882"/>
    <n v="191"/>
    <s v="English"/>
    <s v="USA"/>
    <n v="25000000"/>
    <x v="14"/>
    <n v="4.8"/>
    <n v="-10665355"/>
  </r>
  <r>
    <s v="Scott Cooper"/>
    <n v="288"/>
    <n v="116"/>
    <n v="11326836"/>
    <s v="Crime|Drama|Thriller"/>
    <x v="8"/>
    <s v="Out of the FurnaceÂ "/>
    <x v="2883"/>
    <n v="231"/>
    <s v="English"/>
    <s v="USA"/>
    <n v="22000000"/>
    <x v="10"/>
    <n v="6.8"/>
    <n v="-10673164"/>
  </r>
  <r>
    <s v="Donald Petrie"/>
    <n v="98"/>
    <n v="103"/>
    <n v="17324744"/>
    <s v="Comedy|Fantasy|Romance"/>
    <x v="1309"/>
    <s v="Just My LuckÂ "/>
    <x v="2884"/>
    <n v="149"/>
    <s v="English"/>
    <s v="USA"/>
    <n v="28000000"/>
    <x v="27"/>
    <n v="5.3"/>
    <n v="-10675256"/>
  </r>
  <r>
    <s v="Brad Furman"/>
    <n v="184"/>
    <n v="88"/>
    <n v="19316646"/>
    <s v="Crime|Thriller"/>
    <x v="58"/>
    <s v="Runner RunnerÂ "/>
    <x v="2885"/>
    <n v="95"/>
    <s v="English"/>
    <s v="USA"/>
    <n v="30000000"/>
    <x v="10"/>
    <n v="5.6"/>
    <n v="-10683354"/>
  </r>
  <r>
    <s v="Mark Dindal"/>
    <n v="141"/>
    <n v="78"/>
    <n v="89296573"/>
    <s v="Adventure|Animation|Comedy|Family|Fantasy"/>
    <x v="1310"/>
    <s v="The Emperor's New GrooveÂ "/>
    <x v="2886"/>
    <n v="297"/>
    <s v="English"/>
    <s v="USA"/>
    <n v="100000000"/>
    <x v="42"/>
    <n v="7.3"/>
    <n v="-10703427"/>
  </r>
  <r>
    <s v="Danny DeVito"/>
    <n v="32"/>
    <n v="140"/>
    <n v="24276500"/>
    <s v="Biography|Crime|Drama"/>
    <x v="1311"/>
    <s v="HoffaÂ "/>
    <x v="2887"/>
    <n v="68"/>
    <s v="English"/>
    <s v="USA"/>
    <n v="35000000"/>
    <x v="31"/>
    <n v="6.6"/>
    <n v="-10723500"/>
  </r>
  <r>
    <s v="Lana Wachowski"/>
    <n v="245"/>
    <n v="129"/>
    <n v="139259759"/>
    <s v="Action|Sci-Fi"/>
    <x v="1312"/>
    <s v="The Matrix RevolutionsÂ "/>
    <x v="2888"/>
    <n v="2121"/>
    <s v="English"/>
    <s v="Australia"/>
    <n v="150000000"/>
    <x v="13"/>
    <n v="6.7"/>
    <n v="-10740241"/>
  </r>
  <r>
    <s v="Shane Black"/>
    <n v="223"/>
    <n v="103"/>
    <n v="4235837"/>
    <s v="Comedy|Crime|Mystery"/>
    <x v="31"/>
    <s v="Kiss Kiss Bang BangÂ "/>
    <x v="2889"/>
    <n v="336"/>
    <s v="English"/>
    <s v="USA"/>
    <n v="15000000"/>
    <x v="18"/>
    <n v="7.6"/>
    <n v="-10764163"/>
  </r>
  <r>
    <s v="Pierre Morel"/>
    <n v="141"/>
    <n v="84"/>
    <n v="1197786"/>
    <s v="Action|Crime|Thriller"/>
    <x v="1313"/>
    <s v="District B13Â "/>
    <x v="2890"/>
    <n v="157"/>
    <s v="French"/>
    <s v="France"/>
    <n v="12000000"/>
    <x v="14"/>
    <n v="7.2"/>
    <n v="-10802214"/>
  </r>
  <r>
    <s v="Adam Rifkin"/>
    <n v="42"/>
    <n v="95"/>
    <n v="4193025"/>
    <s v="Comedy|Music"/>
    <x v="473"/>
    <s v="Detroit Rock CityÂ "/>
    <x v="2891"/>
    <n v="194"/>
    <s v="English"/>
    <s v="USA"/>
    <n v="15000000"/>
    <x v="7"/>
    <n v="6.8"/>
    <n v="-10806975"/>
  </r>
  <r>
    <s v="Andy Cadiff"/>
    <n v="65"/>
    <n v="101"/>
    <n v="12189514"/>
    <s v="Comedy|Romance"/>
    <x v="1314"/>
    <s v="Chasing LibertyÂ "/>
    <x v="2892"/>
    <n v="129"/>
    <s v="English"/>
    <s v="USA"/>
    <n v="23000000"/>
    <x v="14"/>
    <n v="6.1"/>
    <n v="-10810486"/>
  </r>
  <r>
    <s v="Andy Cadiff"/>
    <n v="65"/>
    <n v="101"/>
    <n v="12189514"/>
    <s v="Comedy|Romance"/>
    <x v="1314"/>
    <s v="Chasing LibertyÂ "/>
    <x v="2892"/>
    <n v="129"/>
    <s v="English"/>
    <s v="USA"/>
    <n v="23000000"/>
    <x v="14"/>
    <n v="6.1"/>
    <n v="-10810486"/>
  </r>
  <r>
    <s v="Robert Rodriguez"/>
    <n v="66"/>
    <n v="93"/>
    <n v="39177541"/>
    <s v="Action|Adventure|Family|Fantasy"/>
    <x v="508"/>
    <s v="The Adventures of Sharkboy and Lavagirl 3-DÂ "/>
    <x v="2893"/>
    <n v="177"/>
    <s v="English"/>
    <s v="USA"/>
    <n v="50000000"/>
    <x v="18"/>
    <n v="3.5"/>
    <n v="-10822459"/>
  </r>
  <r>
    <s v="Jason Friedberg"/>
    <n v="111"/>
    <n v="88"/>
    <n v="14174654"/>
    <s v="Comedy"/>
    <x v="713"/>
    <s v="Disaster MovieÂ "/>
    <x v="2894"/>
    <n v="359"/>
    <s v="English"/>
    <s v="USA"/>
    <n v="25000000"/>
    <x v="8"/>
    <n v="1.9"/>
    <n v="-10825346"/>
  </r>
  <r>
    <s v="Simon West"/>
    <n v="252"/>
    <n v="93"/>
    <n v="29113588"/>
    <s v="Action|Crime|Thriller"/>
    <x v="59"/>
    <s v="The MechanicÂ "/>
    <x v="2895"/>
    <n v="181"/>
    <s v="English"/>
    <s v="USA"/>
    <n v="40000000"/>
    <x v="34"/>
    <n v="6.6"/>
    <n v="-10886412"/>
  </r>
  <r>
    <s v="Bob Clark"/>
    <n v="32"/>
    <n v="88"/>
    <n v="9109322"/>
    <s v="Comedy|Family|Sci-Fi"/>
    <x v="1315"/>
    <s v="Superbabies: Baby Geniuses 2Â "/>
    <x v="2896"/>
    <n v="129"/>
    <s v="English"/>
    <s v="Germany"/>
    <n v="20000000"/>
    <x v="14"/>
    <n v="1.9"/>
    <n v="-10890678"/>
  </r>
  <r>
    <s v="Paul Mazursky"/>
    <n v="21"/>
    <n v="91"/>
    <n v="2104000"/>
    <s v="Comedy|Crime|Drama"/>
    <x v="392"/>
    <s v="FaithfulÂ "/>
    <x v="2897"/>
    <n v="19"/>
    <s v="English"/>
    <s v="USA"/>
    <n v="13000000"/>
    <x v="22"/>
    <n v="5.9"/>
    <n v="-10896000"/>
  </r>
  <r>
    <s v="Stephen Hopkins"/>
    <n v="102"/>
    <n v="130"/>
    <n v="69102910"/>
    <s v="Action|Adventure|Family|Sci-Fi|Thriller"/>
    <x v="361"/>
    <s v="Lost in SpaceÂ "/>
    <x v="2898"/>
    <n v="370"/>
    <s v="English"/>
    <s v="USA"/>
    <n v="80000000"/>
    <x v="40"/>
    <n v="5.0999999999999996"/>
    <n v="-10897090"/>
  </r>
  <r>
    <s v="Stephen Carpenter"/>
    <n v="64"/>
    <n v="84"/>
    <n v="3100650"/>
    <s v="Drama|Horror|Mystery|Thriller"/>
    <x v="1316"/>
    <s v="Soul SurvivorsÂ "/>
    <x v="2899"/>
    <n v="181"/>
    <s v="English"/>
    <s v="USA"/>
    <n v="14000000"/>
    <x v="24"/>
    <n v="3.9"/>
    <n v="-10899350"/>
  </r>
  <r>
    <s v="Ringo Lam"/>
    <n v="50"/>
    <n v="101"/>
    <n v="14095303"/>
    <s v="Action|Crime|Mystery|Romance|Thriller"/>
    <x v="484"/>
    <s v="Maximum RiskÂ "/>
    <x v="2900"/>
    <n v="68"/>
    <s v="English"/>
    <s v="USA"/>
    <n v="25000000"/>
    <x v="22"/>
    <n v="5.4"/>
    <n v="-10904697"/>
  </r>
  <r>
    <s v="Chris Columbus"/>
    <n v="146"/>
    <n v="135"/>
    <n v="29077547"/>
    <s v="Drama|Musical|Romance"/>
    <x v="393"/>
    <s v="RentÂ "/>
    <x v="2901"/>
    <n v="754"/>
    <s v="English"/>
    <s v="USA"/>
    <n v="40000000"/>
    <x v="18"/>
    <n v="7"/>
    <n v="-10922453"/>
  </r>
  <r>
    <s v="Thomas Bezucha"/>
    <n v="142"/>
    <n v="103"/>
    <n v="6061759"/>
    <s v="Comedy|Drama|Romance"/>
    <x v="1283"/>
    <s v="The Family StoneÂ "/>
    <x v="2902"/>
    <n v="475"/>
    <s v="English"/>
    <s v="USA"/>
    <n v="17000000"/>
    <x v="18"/>
    <n v="6.3"/>
    <n v="-10938241"/>
  </r>
  <r>
    <s v="Glenn Ficarra"/>
    <n v="242"/>
    <n v="102"/>
    <n v="2035566"/>
    <s v="Biography|Comedy|Crime|Drama|Romance"/>
    <x v="1317"/>
    <s v="I Love You Phillip MorrisÂ "/>
    <x v="2903"/>
    <n v="162"/>
    <s v="English"/>
    <s v="France"/>
    <n v="13000000"/>
    <x v="0"/>
    <n v="6.6"/>
    <n v="-10964434"/>
  </r>
  <r>
    <s v="Jeffrey W. Byrd"/>
    <n v="23"/>
    <n v="95"/>
    <n v="4006906"/>
    <s v="Comedy|Crime"/>
    <x v="322"/>
    <s v="King's RansomÂ "/>
    <x v="2904"/>
    <n v="20"/>
    <s v="English"/>
    <s v="USA"/>
    <n v="15000000"/>
    <x v="18"/>
    <n v="4.0999999999999996"/>
    <n v="-10993094"/>
  </r>
  <r>
    <s v="Sidney Lumet"/>
    <n v="32"/>
    <n v="118"/>
    <n v="13000000"/>
    <s v="Adventure|Family|Fantasy|Music|Musical"/>
    <x v="1318"/>
    <s v="The WizÂ "/>
    <x v="2905"/>
    <n v="150"/>
    <s v="English"/>
    <s v="USA"/>
    <n v="24000000"/>
    <x v="33"/>
    <n v="5.2"/>
    <n v="-11000000"/>
  </r>
  <r>
    <s v="NimrÃ³d Antal"/>
    <n v="107"/>
    <n v="88"/>
    <n v="15988876"/>
    <s v="Action|Crime|Thriller"/>
    <x v="547"/>
    <s v="ArmoredÂ "/>
    <x v="2906"/>
    <n v="110"/>
    <s v="English"/>
    <s v="USA"/>
    <n v="27000000"/>
    <x v="0"/>
    <n v="5.7"/>
    <n v="-11011124"/>
  </r>
  <r>
    <s v="Bruce McCulloch"/>
    <n v="52"/>
    <n v="85"/>
    <n v="13973532"/>
    <s v="Comedy|Crime"/>
    <x v="1319"/>
    <s v="Stealing HarvardÂ "/>
    <x v="2907"/>
    <n v="92"/>
    <s v="English"/>
    <s v="USA"/>
    <n v="25000000"/>
    <x v="19"/>
    <n v="5.0999999999999996"/>
    <n v="-11026468"/>
  </r>
  <r>
    <s v="Bruce McCulloch"/>
    <n v="52"/>
    <n v="85"/>
    <n v="13973532"/>
    <s v="Comedy|Crime"/>
    <x v="1319"/>
    <s v="Stealing HarvardÂ "/>
    <x v="2907"/>
    <n v="92"/>
    <s v="English"/>
    <s v="USA"/>
    <n v="25000000"/>
    <x v="19"/>
    <n v="5.0999999999999996"/>
    <n v="-11026468"/>
  </r>
  <r>
    <s v="Antoine Fuqua"/>
    <n v="105"/>
    <n v="96"/>
    <n v="18967571"/>
    <s v="Action|Crime|Thriller"/>
    <x v="1119"/>
    <s v="The Replacement KillersÂ "/>
    <x v="2908"/>
    <n v="167"/>
    <s v="English"/>
    <s v="USA"/>
    <n v="30000000"/>
    <x v="40"/>
    <n v="6.1"/>
    <n v="-11032429"/>
  </r>
  <r>
    <s v="Ron Howard"/>
    <n v="393"/>
    <n v="123"/>
    <n v="26903709"/>
    <s v="Action|Biography|Drama|Sport"/>
    <x v="5"/>
    <s v="RushÂ "/>
    <x v="2909"/>
    <n v="475"/>
    <s v="English"/>
    <s v="UK"/>
    <n v="38000000"/>
    <x v="10"/>
    <n v="8.1"/>
    <n v="-11096291"/>
  </r>
  <r>
    <s v="Benson Lee"/>
    <n v="65"/>
    <n v="110"/>
    <n v="8888355"/>
    <s v="Drama|Music"/>
    <x v="183"/>
    <s v="Battle of the YearÂ "/>
    <x v="2910"/>
    <n v="25"/>
    <s v="English"/>
    <s v="USA"/>
    <n v="20000000"/>
    <x v="10"/>
    <n v="5"/>
    <n v="-11111645"/>
  </r>
  <r>
    <s v="Lance Hool"/>
    <n v="10"/>
    <n v="121"/>
    <n v="229311"/>
    <s v="Action|Drama|History|Romance|War|Western"/>
    <x v="1320"/>
    <s v="One Man's HeroÂ "/>
    <x v="2911"/>
    <n v="42"/>
    <s v="English"/>
    <s v="Spain"/>
    <n v="11350000"/>
    <x v="7"/>
    <n v="6.2"/>
    <n v="-11120689"/>
  </r>
  <r>
    <s v="Carroll Ballard"/>
    <n v="38"/>
    <n v="100"/>
    <n v="860002"/>
    <s v="Adventure|Drama|Family"/>
    <x v="1321"/>
    <s v="DumaÂ "/>
    <x v="2912"/>
    <n v="43"/>
    <s v="English"/>
    <s v="USA"/>
    <n v="12000000"/>
    <x v="18"/>
    <n v="7.3"/>
    <n v="-11139998"/>
  </r>
  <r>
    <s v="Woody Allen"/>
    <n v="109"/>
    <n v="112"/>
    <n v="4839383"/>
    <s v="Comedy|Romance"/>
    <x v="385"/>
    <s v="Hollywood EndingÂ "/>
    <x v="2913"/>
    <n v="148"/>
    <s v="English"/>
    <s v="USA"/>
    <n v="16000000"/>
    <x v="19"/>
    <n v="6.6"/>
    <n v="-11160617"/>
  </r>
  <r>
    <s v="Janusz Kaminski"/>
    <n v="100"/>
    <n v="97"/>
    <n v="16779636"/>
    <s v="Drama|Horror|Thriller"/>
    <x v="1080"/>
    <s v="Lost SoulsÂ "/>
    <x v="2914"/>
    <n v="167"/>
    <s v="English"/>
    <s v="USA"/>
    <n v="28000000"/>
    <x v="42"/>
    <n v="4.8"/>
    <n v="-11220364"/>
  </r>
  <r>
    <s v="Abel Ferrara"/>
    <n v="48"/>
    <n v="99"/>
    <n v="1227324"/>
    <s v="Crime|Drama"/>
    <x v="1269"/>
    <s v="The FuneralÂ "/>
    <x v="2915"/>
    <n v="48"/>
    <s v="English"/>
    <s v="USA"/>
    <n v="12500000"/>
    <x v="22"/>
    <n v="6.6"/>
    <n v="-11272676"/>
  </r>
  <r>
    <s v="Gavin O'Connor"/>
    <n v="317"/>
    <n v="140"/>
    <n v="13651662"/>
    <s v="Drama|Sport"/>
    <x v="35"/>
    <s v="WarriorÂ "/>
    <x v="2916"/>
    <n v="514"/>
    <s v="English"/>
    <s v="USA"/>
    <n v="25000000"/>
    <x v="34"/>
    <n v="8.1999999999999993"/>
    <n v="-11348338"/>
  </r>
  <r>
    <s v="John Curran"/>
    <n v="143"/>
    <n v="125"/>
    <n v="8047690"/>
    <s v="Drama|Romance"/>
    <x v="723"/>
    <s v="The Painted VeilÂ "/>
    <x v="2917"/>
    <n v="220"/>
    <s v="Mandarin"/>
    <s v="China"/>
    <n v="19400000"/>
    <x v="27"/>
    <n v="7.5"/>
    <n v="-11352310"/>
  </r>
  <r>
    <s v="Peter Cattaneo"/>
    <n v="24"/>
    <n v="86"/>
    <n v="13751"/>
    <s v="Drama|Family"/>
    <x v="1322"/>
    <s v="Opal DreamÂ "/>
    <x v="2918"/>
    <n v="6"/>
    <s v="English"/>
    <s v="Australia"/>
    <n v="11400000"/>
    <x v="27"/>
    <n v="6.6"/>
    <n v="-11386249"/>
  </r>
  <r>
    <s v="Steven Seagal"/>
    <n v="47"/>
    <n v="101"/>
    <n v="38590500"/>
    <s v="Action|Adventure|Thriller"/>
    <x v="503"/>
    <s v="On Deadly GroundÂ "/>
    <x v="2919"/>
    <n v="140"/>
    <s v="English"/>
    <s v="USA"/>
    <n v="50000000"/>
    <x v="6"/>
    <n v="4.4000000000000004"/>
    <n v="-11409500"/>
  </r>
  <r>
    <s v="William Dear"/>
    <n v="41"/>
    <n v="118"/>
    <n v="1089445"/>
    <s v="Comedy|Drama|Family|Sport"/>
    <x v="795"/>
    <s v="The Perfect GameÂ "/>
    <x v="2920"/>
    <n v="33"/>
    <s v="English"/>
    <s v="Canada"/>
    <n v="12500000"/>
    <x v="0"/>
    <n v="7"/>
    <n v="-11410555"/>
  </r>
  <r>
    <s v="Mort Nathan"/>
    <n v="63"/>
    <n v="97"/>
    <n v="8586376"/>
    <s v="Comedy"/>
    <x v="378"/>
    <s v="Boat TripÂ "/>
    <x v="2921"/>
    <n v="132"/>
    <s v="English"/>
    <s v="USA"/>
    <n v="20000000"/>
    <x v="19"/>
    <n v="4.9000000000000004"/>
    <n v="-11413624"/>
  </r>
  <r>
    <s v="Neil Jordan"/>
    <n v="123"/>
    <n v="111"/>
    <n v="548934"/>
    <s v="Drama|Mystery|Romance"/>
    <x v="1323"/>
    <s v="OndineÂ "/>
    <x v="2922"/>
    <n v="57"/>
    <s v="English"/>
    <s v="Ireland"/>
    <n v="12000000"/>
    <x v="0"/>
    <n v="6.8"/>
    <n v="-11451066"/>
  </r>
  <r>
    <s v="Sam Weisman"/>
    <n v="62"/>
    <n v="90"/>
    <n v="28535768"/>
    <s v="Comedy"/>
    <x v="731"/>
    <s v="The Out-of-TownersÂ "/>
    <x v="2923"/>
    <n v="105"/>
    <s v="English"/>
    <s v="USA"/>
    <n v="40000000"/>
    <x v="7"/>
    <n v="5.3"/>
    <n v="-11464232"/>
  </r>
  <r>
    <s v="Paul Greengrass"/>
    <n v="267"/>
    <n v="123"/>
    <n v="108521835"/>
    <s v="Action|Thriller"/>
    <x v="85"/>
    <s v="Jason BourneÂ "/>
    <x v="2924"/>
    <n v="297"/>
    <s v="English"/>
    <s v="UK"/>
    <n v="120000000"/>
    <x v="9"/>
    <n v="7.1"/>
    <n v="-11478165"/>
  </r>
  <r>
    <s v="Fred Durst"/>
    <n v="47"/>
    <n v="94"/>
    <n v="11508423"/>
    <s v="Biography|Comedy|Drama|Family|Sport"/>
    <x v="1324"/>
    <s v="The LongshotsÂ "/>
    <x v="2925"/>
    <n v="19"/>
    <s v="English"/>
    <s v="USA"/>
    <n v="23000000"/>
    <x v="8"/>
    <n v="5.0999999999999996"/>
    <n v="-11491577"/>
  </r>
  <r>
    <s v="Kurt Wimmer"/>
    <n v="158"/>
    <n v="94"/>
    <n v="18500966"/>
    <s v="Action|Horror|Sci-Fi|Thriller"/>
    <x v="575"/>
    <s v="UltravioletÂ "/>
    <x v="2926"/>
    <n v="830"/>
    <s v="English"/>
    <s v="USA"/>
    <n v="30000000"/>
    <x v="27"/>
    <n v="4.4000000000000004"/>
    <n v="-11499034"/>
  </r>
  <r>
    <s v="Steve Rash"/>
    <n v="13"/>
    <n v="98"/>
    <n v="8500000"/>
    <s v="Comedy"/>
    <x v="710"/>
    <s v="Under the RainbowÂ "/>
    <x v="2927"/>
    <n v="34"/>
    <s v="English"/>
    <s v="USA"/>
    <n v="20000000"/>
    <x v="23"/>
    <n v="5.4"/>
    <n v="-11500000"/>
  </r>
  <r>
    <s v="James Ivory"/>
    <n v="20"/>
    <n v="139"/>
    <n v="2474000"/>
    <s v="Biography|Drama|History|Romance"/>
    <x v="1325"/>
    <s v="Jefferson in ParisÂ "/>
    <x v="2928"/>
    <n v="27"/>
    <s v="English"/>
    <s v="France"/>
    <n v="14000000"/>
    <x v="37"/>
    <n v="5.7"/>
    <n v="-11526000"/>
  </r>
  <r>
    <s v="S.S. Rajamouli"/>
    <n v="44"/>
    <n v="159"/>
    <n v="6498000"/>
    <s v="Action|Adventure|Drama|Fantasy|War"/>
    <x v="1326"/>
    <s v="Baahubali: The BeginningÂ "/>
    <x v="2929"/>
    <n v="410"/>
    <s v="Telugu"/>
    <s v="India"/>
    <n v="18026148"/>
    <x v="1"/>
    <n v="8.4"/>
    <n v="-11528148"/>
  </r>
  <r>
    <s v="Donald Petrie"/>
    <n v="82"/>
    <n v="110"/>
    <n v="14469428"/>
    <s v="Comedy|Romance"/>
    <x v="1023"/>
    <s v="Welcome to MooseportÂ "/>
    <x v="2930"/>
    <n v="95"/>
    <s v="English"/>
    <s v="USA"/>
    <n v="26000000"/>
    <x v="14"/>
    <n v="5.2"/>
    <n v="-11530572"/>
  </r>
  <r>
    <s v="Stephen Norrington"/>
    <n v="202"/>
    <n v="110"/>
    <n v="66462600"/>
    <s v="Action|Adventure|Fantasy|Sci-Fi"/>
    <x v="777"/>
    <s v="The League of Extraordinary GentlemenÂ "/>
    <x v="2931"/>
    <n v="786"/>
    <s v="English"/>
    <s v="USA"/>
    <n v="78000000"/>
    <x v="13"/>
    <n v="5.8"/>
    <n v="-11537400"/>
  </r>
  <r>
    <s v="Brian Robbins"/>
    <n v="51"/>
    <n v="107"/>
    <n v="12372410"/>
    <s v="Comedy|Sport"/>
    <x v="210"/>
    <s v="Ready to RumbleÂ "/>
    <x v="2932"/>
    <n v="101"/>
    <s v="English"/>
    <s v="USA"/>
    <n v="24000000"/>
    <x v="42"/>
    <n v="5.3"/>
    <n v="-11627590"/>
  </r>
  <r>
    <s v="Eric Bross"/>
    <n v="46"/>
    <n v="85"/>
    <n v="4356743"/>
    <s v="Comedy|Family|Romance"/>
    <x v="327"/>
    <s v="On the LineÂ "/>
    <x v="2526"/>
    <n v="79"/>
    <s v="English"/>
    <s v="USA"/>
    <n v="16000000"/>
    <x v="24"/>
    <n v="4.0999999999999996"/>
    <n v="-11643257"/>
  </r>
  <r>
    <s v="Anthony Russo"/>
    <n v="72"/>
    <n v="86"/>
    <n v="333976"/>
    <s v="Comedy|Crime"/>
    <x v="160"/>
    <s v="Welcome to CollinwoodÂ "/>
    <x v="2933"/>
    <n v="90"/>
    <s v="English"/>
    <s v="USA"/>
    <n v="12000000"/>
    <x v="19"/>
    <n v="6.4"/>
    <n v="-11666024"/>
  </r>
  <r>
    <s v="Je-kyu Kang"/>
    <n v="86"/>
    <n v="148"/>
    <n v="1110186"/>
    <s v="Action|Drama|War"/>
    <x v="1027"/>
    <s v="Tae Guk Gi: The Brotherhood of WarÂ "/>
    <x v="2934"/>
    <n v="224"/>
    <s v="Korean"/>
    <s v="South Korea"/>
    <n v="12800000"/>
    <x v="14"/>
    <n v="8.1"/>
    <n v="-11689814"/>
  </r>
  <r>
    <s v="Craig Gillespie"/>
    <n v="358"/>
    <n v="106"/>
    <n v="18298649"/>
    <s v="Comedy|Horror"/>
    <x v="1327"/>
    <s v="Fright NightÂ "/>
    <x v="2935"/>
    <n v="242"/>
    <s v="English"/>
    <s v="USA"/>
    <n v="30000000"/>
    <x v="34"/>
    <n v="6.4"/>
    <n v="-11701351"/>
  </r>
  <r>
    <s v="Kar-Wai Wong"/>
    <n v="194"/>
    <n v="129"/>
    <n v="261481"/>
    <s v="Drama|Romance|Sci-Fi"/>
    <x v="1328"/>
    <s v="2046Â "/>
    <x v="2936"/>
    <n v="210"/>
    <s v="Cantonese"/>
    <s v="Hong Kong"/>
    <n v="12000000"/>
    <x v="14"/>
    <n v="7.5"/>
    <n v="-11738519"/>
  </r>
  <r>
    <s v="Mark Steven Johnson"/>
    <n v="60"/>
    <n v="114"/>
    <n v="18252684"/>
    <s v="Comedy|Drama|Family"/>
    <x v="210"/>
    <s v="Simon BirchÂ "/>
    <x v="2937"/>
    <n v="219"/>
    <s v="English"/>
    <s v="USA"/>
    <n v="30000000"/>
    <x v="40"/>
    <n v="6.9"/>
    <n v="-11747316"/>
  </r>
  <r>
    <s v="Baltasar KormÃ¡kur"/>
    <n v="361"/>
    <n v="121"/>
    <n v="43247140"/>
    <s v="Adventure|Biography|Drama|History|Sport|Thriller"/>
    <x v="270"/>
    <s v="EverestÂ "/>
    <x v="2938"/>
    <n v="265"/>
    <s v="English"/>
    <s v="UK"/>
    <n v="55000000"/>
    <x v="1"/>
    <n v="7.1"/>
    <n v="-11752860"/>
  </r>
  <r>
    <s v="Marco Kreuzpaintner"/>
    <n v="69"/>
    <n v="120"/>
    <n v="214202"/>
    <s v="Crime|Drama|Thriller"/>
    <x v="52"/>
    <s v="TradeÂ "/>
    <x v="2939"/>
    <n v="75"/>
    <s v="English"/>
    <s v="Germany"/>
    <n v="12000000"/>
    <x v="35"/>
    <n v="7.5"/>
    <n v="-11785798"/>
  </r>
  <r>
    <s v="Gore Verbinski"/>
    <n v="362"/>
    <n v="107"/>
    <n v="123207194"/>
    <s v="Adventure|Animation|Comedy|Family|Western"/>
    <x v="36"/>
    <s v="RangoÂ "/>
    <x v="2940"/>
    <n v="337"/>
    <s v="English"/>
    <s v="USA"/>
    <n v="135000000"/>
    <x v="34"/>
    <n v="7.2"/>
    <n v="-11792806"/>
  </r>
  <r>
    <s v="Alan Rudolph"/>
    <n v="42"/>
    <n v="110"/>
    <n v="175370"/>
    <s v="Comedy"/>
    <x v="20"/>
    <s v="Breakfast of ChampionsÂ "/>
    <x v="2075"/>
    <n v="133"/>
    <s v="English"/>
    <s v="USA"/>
    <n v="12000000"/>
    <x v="7"/>
    <n v="4.5999999999999996"/>
    <n v="-11824630"/>
  </r>
  <r>
    <s v="Sidney Lumet"/>
    <n v="94"/>
    <n v="125"/>
    <n v="1172769"/>
    <s v="Biography|Comedy|Crime|Drama"/>
    <x v="78"/>
    <s v="Find Me GuiltyÂ "/>
    <x v="2941"/>
    <n v="108"/>
    <s v="English"/>
    <s v="Germany"/>
    <n v="13000000"/>
    <x v="27"/>
    <n v="7.1"/>
    <n v="-11827231"/>
  </r>
  <r>
    <s v="Tony Gilroy"/>
    <n v="436"/>
    <n v="135"/>
    <n v="113165635"/>
    <s v="Action|Adventure|Thriller"/>
    <x v="256"/>
    <s v="The Bourne LegacyÂ "/>
    <x v="2942"/>
    <n v="504"/>
    <s v="English"/>
    <s v="USA"/>
    <n v="125000000"/>
    <x v="5"/>
    <n v="6.7"/>
    <n v="-11834365"/>
  </r>
  <r>
    <s v="Paul Weitz"/>
    <n v="153"/>
    <n v="107"/>
    <n v="7156725"/>
    <s v="Comedy|Music"/>
    <x v="115"/>
    <s v="American DreamzÂ "/>
    <x v="2943"/>
    <n v="217"/>
    <s v="English"/>
    <s v="USA"/>
    <n v="19000000"/>
    <x v="27"/>
    <n v="5.5"/>
    <n v="-11843275"/>
  </r>
  <r>
    <s v="Douglas McGrath"/>
    <n v="129"/>
    <n v="118"/>
    <n v="1150403"/>
    <s v="Biography|Crime|Drama"/>
    <x v="723"/>
    <s v="InfamousÂ "/>
    <x v="2944"/>
    <n v="102"/>
    <s v="English"/>
    <s v="USA"/>
    <n v="13000000"/>
    <x v="27"/>
    <n v="7.1"/>
    <n v="-11849597"/>
  </r>
  <r>
    <s v="Akira Kurosawa"/>
    <n v="25"/>
    <n v="134"/>
    <n v="48856"/>
    <s v="Drama"/>
    <x v="1329"/>
    <s v="MadadayoÂ "/>
    <x v="2945"/>
    <n v="40"/>
    <s v="Japanese"/>
    <s v="Japan"/>
    <n v="11900000"/>
    <x v="11"/>
    <n v="7.5"/>
    <n v="-11851144"/>
  </r>
  <r>
    <s v="Sidney Lumet"/>
    <n v="25"/>
    <n v="107"/>
    <n v="141853"/>
    <s v="Comedy|Drama"/>
    <x v="386"/>
    <s v="Critical CareÂ "/>
    <x v="2946"/>
    <n v="12"/>
    <s v="English"/>
    <s v="Australia"/>
    <n v="12000000"/>
    <x v="2"/>
    <n v="6"/>
    <n v="-11858147"/>
  </r>
  <r>
    <s v="Chuan Lu"/>
    <n v="149"/>
    <n v="132"/>
    <n v="119922"/>
    <s v="Drama|History|War"/>
    <x v="1330"/>
    <s v="City of Life and DeathÂ "/>
    <x v="2947"/>
    <n v="62"/>
    <s v="Mandarin"/>
    <s v="China"/>
    <n v="12000000"/>
    <x v="0"/>
    <n v="7.7"/>
    <n v="-11880078"/>
  </r>
  <r>
    <s v="Les Mayfield"/>
    <n v="53"/>
    <n v="91"/>
    <n v="8104069"/>
    <s v="Action|Comedy|Crime"/>
    <x v="584"/>
    <s v="Code Name: The CleanerÂ "/>
    <x v="2948"/>
    <n v="26"/>
    <s v="English"/>
    <s v="USA"/>
    <n v="20000000"/>
    <x v="35"/>
    <n v="4.5"/>
    <n v="-11895931"/>
  </r>
  <r>
    <s v="Paul Thomas Anderson"/>
    <n v="401"/>
    <n v="148"/>
    <n v="8093318"/>
    <s v="Comedy|Crime|Drama|Mystery|Romance"/>
    <x v="1331"/>
    <s v="Inherent ViceÂ "/>
    <x v="2949"/>
    <n v="242"/>
    <s v="English"/>
    <s v="USA"/>
    <n v="20000000"/>
    <x v="12"/>
    <n v="6.7"/>
    <n v="-11906682"/>
  </r>
  <r>
    <s v="Stefan Ruzowitzky"/>
    <n v="162"/>
    <n v="95"/>
    <n v="65804"/>
    <s v="Crime|Drama|Thriller"/>
    <x v="1266"/>
    <s v="DeadfallÂ "/>
    <x v="2950"/>
    <n v="86"/>
    <s v="English"/>
    <s v="USA"/>
    <n v="12000000"/>
    <x v="5"/>
    <n v="6.3"/>
    <n v="-11934196"/>
  </r>
  <r>
    <s v="Michael Lembeck"/>
    <n v="76"/>
    <n v="108"/>
    <n v="8054280"/>
    <s v="Comedy|Crime|Music"/>
    <x v="1332"/>
    <s v="Connie and CarlaÂ "/>
    <x v="2951"/>
    <n v="117"/>
    <s v="English"/>
    <s v="USA"/>
    <n v="20000000"/>
    <x v="14"/>
    <n v="6.3"/>
    <n v="-11945720"/>
  </r>
  <r>
    <s v="Alan Parker"/>
    <n v="99"/>
    <n v="145"/>
    <n v="13038660"/>
    <s v="Drama"/>
    <x v="839"/>
    <s v="Angela's AshesÂ "/>
    <x v="2952"/>
    <n v="163"/>
    <s v="English"/>
    <s v="USA"/>
    <n v="25000000"/>
    <x v="7"/>
    <n v="7.3"/>
    <n v="-11961340"/>
  </r>
  <r>
    <s v="Joe Cornish"/>
    <n v="399"/>
    <n v="88"/>
    <n v="1024175"/>
    <s v="Action|Comedy|Sci-Fi|Thriller"/>
    <x v="1333"/>
    <s v="Attack the BlockÂ "/>
    <x v="2953"/>
    <n v="297"/>
    <s v="English"/>
    <s v="UK"/>
    <n v="13000000"/>
    <x v="34"/>
    <n v="6.6"/>
    <n v="-11975825"/>
  </r>
  <r>
    <s v="Timothy Hines"/>
    <n v="1"/>
    <n v="111"/>
    <n v="14616"/>
    <s v="Drama"/>
    <x v="271"/>
    <s v="10 Days in a MadhouseÂ "/>
    <x v="2954"/>
    <n v="10"/>
    <s v="English"/>
    <s v="USA"/>
    <n v="12000000"/>
    <x v="1"/>
    <n v="7.5"/>
    <n v="-11985384"/>
  </r>
  <r>
    <s v="George Stevens"/>
    <n v="27"/>
    <n v="225"/>
    <n v="8000000"/>
    <s v="Biography|Drama|History"/>
    <x v="470"/>
    <s v="The Greatest Story Ever ToldÂ "/>
    <x v="2955"/>
    <n v="100"/>
    <s v="English"/>
    <s v="USA"/>
    <n v="20000000"/>
    <x v="39"/>
    <n v="6.6"/>
    <n v="-12000000"/>
  </r>
  <r>
    <s v="Matthew Robbins"/>
    <n v="60"/>
    <n v="108"/>
    <n v="6000000"/>
    <s v="Action|Adventure|Fantasy"/>
    <x v="1334"/>
    <s v="DragonslayerÂ "/>
    <x v="2956"/>
    <n v="102"/>
    <s v="English"/>
    <s v="USA"/>
    <n v="18000000"/>
    <x v="23"/>
    <n v="6.7"/>
    <n v="-12000000"/>
  </r>
  <r>
    <s v="Cyrus Nowrasteh"/>
    <n v="24"/>
    <n v="111"/>
    <n v="6462576"/>
    <s v="Drama"/>
    <x v="1335"/>
    <s v="The Young MessiahÂ "/>
    <x v="2957"/>
    <n v="30"/>
    <s v="English"/>
    <s v="USA"/>
    <n v="18500000"/>
    <x v="9"/>
    <n v="5.4"/>
    <n v="-12037424"/>
  </r>
  <r>
    <s v="Daniel Sackheim"/>
    <n v="95"/>
    <n v="106"/>
    <n v="17951431"/>
    <s v="Crime|Drama|Mystery|Thriller"/>
    <x v="1182"/>
    <s v="The Glass HouseÂ "/>
    <x v="2958"/>
    <n v="200"/>
    <s v="English"/>
    <s v="USA"/>
    <n v="30000000"/>
    <x v="24"/>
    <n v="5.8"/>
    <n v="-12048569"/>
  </r>
  <r>
    <s v="Todd Lincoln"/>
    <n v="145"/>
    <n v="83"/>
    <n v="4930798"/>
    <s v="Horror|Thriller"/>
    <x v="1336"/>
    <s v="The ApparitionÂ "/>
    <x v="2959"/>
    <n v="108"/>
    <s v="English"/>
    <s v="USA"/>
    <n v="17000000"/>
    <x v="5"/>
    <n v="4.0999999999999996"/>
    <n v="-12069202"/>
  </r>
  <r>
    <s v="Reginald Hudlin"/>
    <n v="64"/>
    <n v="99"/>
    <n v="16930185"/>
    <s v="Comedy|Romance"/>
    <x v="324"/>
    <s v="Serving SaraÂ "/>
    <x v="2960"/>
    <n v="101"/>
    <s v="English"/>
    <s v="Germany"/>
    <n v="29000000"/>
    <x v="19"/>
    <n v="5.3"/>
    <n v="-12069815"/>
  </r>
  <r>
    <s v="Tommy O'Haver"/>
    <n v="89"/>
    <n v="96"/>
    <n v="22913677"/>
    <s v="Comedy|Family|Fantasy|Romance"/>
    <x v="213"/>
    <s v="Ella EnchantedÂ "/>
    <x v="2961"/>
    <n v="244"/>
    <s v="English"/>
    <s v="USA"/>
    <n v="35000000"/>
    <x v="14"/>
    <n v="6.3"/>
    <n v="-12086323"/>
  </r>
  <r>
    <s v="Tim Burton"/>
    <n v="148"/>
    <n v="127"/>
    <n v="5887457"/>
    <s v="Biography|Comedy|Drama"/>
    <x v="36"/>
    <s v="Ed WoodÂ "/>
    <x v="2962"/>
    <n v="420"/>
    <s v="English"/>
    <s v="USA"/>
    <n v="18000000"/>
    <x v="6"/>
    <n v="7.9"/>
    <n v="-12112543"/>
  </r>
  <r>
    <s v="Sam Mendes"/>
    <n v="323"/>
    <n v="119"/>
    <n v="22877808"/>
    <s v="Drama|Romance"/>
    <x v="2"/>
    <s v="Revolutionary RoadÂ "/>
    <x v="2963"/>
    <n v="414"/>
    <s v="English"/>
    <s v="USA"/>
    <n v="35000000"/>
    <x v="8"/>
    <n v="7.3"/>
    <n v="-12122192"/>
  </r>
  <r>
    <s v="Kirk Jones"/>
    <n v="160"/>
    <n v="99"/>
    <n v="8855646"/>
    <s v="Adventure|Drama"/>
    <x v="34"/>
    <s v="Everybody's FineÂ "/>
    <x v="2964"/>
    <n v="117"/>
    <s v="English"/>
    <s v="USA"/>
    <n v="21000000"/>
    <x v="0"/>
    <n v="7.2"/>
    <n v="-12144354"/>
  </r>
  <r>
    <s v="Andrew Morahan"/>
    <n v="32"/>
    <n v="99"/>
    <n v="13829734"/>
    <s v="Action|Fantasy|Romance|Sci-Fi"/>
    <x v="271"/>
    <s v="Highlander: The Final DimensionÂ "/>
    <x v="2965"/>
    <n v="79"/>
    <s v="English"/>
    <s v="Canada"/>
    <n v="26000000"/>
    <x v="6"/>
    <n v="4.3"/>
    <n v="-12170266"/>
  </r>
  <r>
    <s v="Rob Reiner"/>
    <n v="87"/>
    <n v="90"/>
    <n v="1752214"/>
    <s v="Comedy|Drama|Romance"/>
    <x v="405"/>
    <s v="FlippedÂ "/>
    <x v="2966"/>
    <n v="104"/>
    <s v="English"/>
    <s v="USA"/>
    <n v="14000000"/>
    <x v="21"/>
    <n v="7.7"/>
    <n v="-12247786"/>
  </r>
  <r>
    <s v="Danny Boyle"/>
    <n v="412"/>
    <n v="122"/>
    <n v="17750583"/>
    <s v="Biography|Drama"/>
    <x v="224"/>
    <s v="Steve JobsÂ "/>
    <x v="2967"/>
    <n v="307"/>
    <s v="English"/>
    <s v="UK"/>
    <n v="30000000"/>
    <x v="1"/>
    <n v="7.2"/>
    <n v="-12249417"/>
  </r>
  <r>
    <s v="Guy Ritchie"/>
    <n v="209"/>
    <n v="114"/>
    <n v="5694401"/>
    <s v="Action|Crime|Thriller"/>
    <x v="35"/>
    <s v="RocknRollaÂ "/>
    <x v="2968"/>
    <n v="192"/>
    <s v="English"/>
    <s v="UK"/>
    <n v="18000000"/>
    <x v="8"/>
    <n v="7.3"/>
    <n v="-12305599"/>
  </r>
  <r>
    <s v="Hugh Wilson"/>
    <n v="41"/>
    <n v="77"/>
    <n v="9694105"/>
    <s v="Comedy|Family|Romance"/>
    <x v="283"/>
    <s v="Dudley Do-RightÂ "/>
    <x v="2969"/>
    <n v="77"/>
    <s v="English"/>
    <s v="USA"/>
    <n v="22000000"/>
    <x v="7"/>
    <n v="3.8"/>
    <n v="-12305895"/>
  </r>
  <r>
    <s v="John Frankenheimer"/>
    <n v="70"/>
    <n v="99"/>
    <n v="27663982"/>
    <s v="Horror|Sci-Fi|Thriller"/>
    <x v="187"/>
    <s v="The Island of Dr. MoreauÂ "/>
    <x v="2970"/>
    <n v="164"/>
    <s v="English"/>
    <s v="USA"/>
    <n v="40000000"/>
    <x v="22"/>
    <n v="4.4000000000000004"/>
    <n v="-12336018"/>
  </r>
  <r>
    <s v="Neil Jordan"/>
    <n v="90"/>
    <n v="102"/>
    <n v="10660147"/>
    <s v="Drama|Romance"/>
    <x v="1337"/>
    <s v="The End of the AffairÂ "/>
    <x v="2971"/>
    <n v="165"/>
    <s v="English"/>
    <s v="UK"/>
    <n v="23000000"/>
    <x v="7"/>
    <n v="7.2"/>
    <n v="-12339853"/>
  </r>
  <r>
    <s v="John Landis"/>
    <n v="36"/>
    <n v="104"/>
    <n v="42610000"/>
    <s v="Action|Comedy|Crime|Thriller"/>
    <x v="394"/>
    <s v="Beverly Hills Cop IIIÂ "/>
    <x v="2972"/>
    <n v="114"/>
    <s v="English"/>
    <s v="USA"/>
    <n v="55000000"/>
    <x v="6"/>
    <n v="5.5"/>
    <n v="-12390000"/>
  </r>
  <r>
    <s v="Iain Softley"/>
    <n v="79"/>
    <n v="107"/>
    <n v="7564000"/>
    <s v="Comedy|Crime|Drama|Thriller"/>
    <x v="168"/>
    <s v="HackersÂ "/>
    <x v="2973"/>
    <n v="223"/>
    <s v="English"/>
    <s v="USA"/>
    <n v="20000000"/>
    <x v="37"/>
    <n v="6.2"/>
    <n v="-12436000"/>
  </r>
  <r>
    <s v="Doug Liman"/>
    <n v="214"/>
    <n v="108"/>
    <n v="9528092"/>
    <s v="Biography|Drama|Thriller"/>
    <x v="659"/>
    <s v="Fair GameÂ "/>
    <x v="2974"/>
    <n v="127"/>
    <s v="English"/>
    <s v="USA"/>
    <n v="22000000"/>
    <x v="21"/>
    <n v="6.8"/>
    <n v="-12471908"/>
  </r>
  <r>
    <s v="Garry Marshall"/>
    <n v="93"/>
    <n v="119"/>
    <n v="37486138"/>
    <s v="Comedy|Drama|Romance"/>
    <x v="1338"/>
    <s v="Raising HelenÂ "/>
    <x v="2975"/>
    <n v="106"/>
    <s v="English"/>
    <s v="USA"/>
    <n v="50000000"/>
    <x v="14"/>
    <n v="6"/>
    <n v="-12513862"/>
  </r>
  <r>
    <s v="Mark Romanek"/>
    <n v="328"/>
    <n v="103"/>
    <n v="2412045"/>
    <s v="Drama|Romance|Sci-Fi"/>
    <x v="251"/>
    <s v="Never Let Me GoÂ "/>
    <x v="2976"/>
    <n v="320"/>
    <s v="English"/>
    <s v="UK"/>
    <n v="15000000"/>
    <x v="21"/>
    <n v="7.2"/>
    <n v="-12587955"/>
  </r>
  <r>
    <s v="John H. Lee"/>
    <n v="2"/>
    <n v="115"/>
    <n v="31662"/>
    <s v="Action|Drama|History|War"/>
    <x v="97"/>
    <s v="Operation ChromiteÂ "/>
    <x v="2977"/>
    <n v="1"/>
    <s v="English"/>
    <s v="South Korea"/>
    <n v="12620000"/>
    <x v="9"/>
    <n v="6.8"/>
    <n v="-12588338"/>
  </r>
  <r>
    <s v="David Lynch"/>
    <n v="144"/>
    <n v="177"/>
    <n v="27400000"/>
    <s v="Action|Adventure|Sci-Fi"/>
    <x v="242"/>
    <s v="DuneÂ "/>
    <x v="2978"/>
    <n v="569"/>
    <s v="English"/>
    <s v="USA"/>
    <n v="40000000"/>
    <x v="25"/>
    <n v="6.6"/>
    <n v="-12600000"/>
  </r>
  <r>
    <s v="David S. Goyer"/>
    <n v="185"/>
    <n v="122"/>
    <n v="52397389"/>
    <s v="Action|Adventure|Fantasy|Horror|Sci-Fi|Thriller"/>
    <x v="10"/>
    <s v="Blade: TrinityÂ "/>
    <x v="2979"/>
    <n v="514"/>
    <s v="English"/>
    <s v="USA"/>
    <n v="65000000"/>
    <x v="14"/>
    <n v="5.9"/>
    <n v="-12602611"/>
  </r>
  <r>
    <s v="Dave Borthwick"/>
    <n v="31"/>
    <n v="77"/>
    <n v="7382993"/>
    <s v="Adventure|Animation|Comedy|Family|Fantasy"/>
    <x v="644"/>
    <s v="DoogalÂ "/>
    <x v="2980"/>
    <n v="114"/>
    <s v="English"/>
    <s v="USA"/>
    <n v="20000000"/>
    <x v="27"/>
    <n v="2.8"/>
    <n v="-12617007"/>
  </r>
  <r>
    <s v="Alex Proyas"/>
    <n v="222"/>
    <n v="111"/>
    <n v="14337579"/>
    <s v="Action|Drama|Fantasy|Mystery|Sci-Fi|Thriller"/>
    <x v="498"/>
    <s v="Dark CityÂ "/>
    <x v="2981"/>
    <n v="624"/>
    <s v="English"/>
    <s v="Australia"/>
    <n v="27000000"/>
    <x v="40"/>
    <n v="7.7"/>
    <n v="-12662421"/>
  </r>
  <r>
    <s v="Gaspar NoÃ©"/>
    <n v="216"/>
    <n v="161"/>
    <n v="336467"/>
    <s v="Drama|Fantasy"/>
    <x v="1339"/>
    <s v="Enter the VoidÂ "/>
    <x v="2982"/>
    <n v="192"/>
    <s v="English"/>
    <s v="France"/>
    <n v="13000000"/>
    <x v="0"/>
    <n v="7.3"/>
    <n v="-12663533"/>
  </r>
  <r>
    <s v="Angelina Jolie Pitt"/>
    <n v="110"/>
    <n v="127"/>
    <n v="301305"/>
    <s v="Drama|Romance|War"/>
    <x v="1340"/>
    <s v="In the Land of Blood and HoneyÂ "/>
    <x v="2983"/>
    <n v="180"/>
    <s v="Bosnian"/>
    <s v="USA"/>
    <n v="13000000"/>
    <x v="34"/>
    <n v="4.3"/>
    <n v="-12698695"/>
  </r>
  <r>
    <s v="Robert Rodriguez"/>
    <n v="260"/>
    <n v="107"/>
    <n v="7268659"/>
    <s v="Action|Comedy|Crime|Thriller"/>
    <x v="193"/>
    <s v="Machete KillsÂ "/>
    <x v="2984"/>
    <n v="164"/>
    <s v="English"/>
    <s v="Russia"/>
    <n v="20000000"/>
    <x v="10"/>
    <n v="5.6"/>
    <n v="-12731341"/>
  </r>
  <r>
    <s v="Ellory Elkayem"/>
    <n v="181"/>
    <n v="99"/>
    <n v="17266505"/>
    <s v="Action|Comedy|Horror"/>
    <x v="44"/>
    <s v="Eight Legged FreaksÂ "/>
    <x v="2985"/>
    <n v="291"/>
    <s v="English"/>
    <s v="USA"/>
    <n v="30000000"/>
    <x v="19"/>
    <n v="5.4"/>
    <n v="-12733495"/>
  </r>
  <r>
    <s v="Michael Winterbottom"/>
    <n v="225"/>
    <n v="109"/>
    <n v="214966"/>
    <s v="Crime|Drama|Thriller"/>
    <x v="539"/>
    <s v="The Killer Inside MeÂ "/>
    <x v="2986"/>
    <n v="176"/>
    <s v="English"/>
    <s v="USA"/>
    <n v="13000000"/>
    <x v="21"/>
    <n v="6.1"/>
    <n v="-12785034"/>
  </r>
  <r>
    <s v="Brad Anderson"/>
    <n v="150"/>
    <n v="111"/>
    <n v="2203641"/>
    <s v="Crime|Drama|Mystery|Thriller"/>
    <x v="1256"/>
    <s v="TranssiberianÂ "/>
    <x v="2987"/>
    <n v="162"/>
    <s v="English"/>
    <s v="Spain"/>
    <n v="15000000"/>
    <x v="8"/>
    <n v="6.7"/>
    <n v="-12796359"/>
  </r>
  <r>
    <s v="Fred Dekker"/>
    <n v="75"/>
    <n v="104"/>
    <n v="10696210"/>
    <s v="Action|Crime|Sci-Fi|Thriller"/>
    <x v="0"/>
    <s v="RoboCop 3Â "/>
    <x v="2988"/>
    <n v="180"/>
    <s v="English"/>
    <s v="USA"/>
    <n v="23500000"/>
    <x v="11"/>
    <n v="3.9"/>
    <n v="-12803790"/>
  </r>
  <r>
    <s v="Burr Steers"/>
    <n v="117"/>
    <n v="99"/>
    <n v="31136950"/>
    <s v="Drama|Fantasy|Romance"/>
    <x v="1341"/>
    <s v="Charlie St. CloudÂ "/>
    <x v="2989"/>
    <n v="75"/>
    <s v="English"/>
    <s v="USA"/>
    <n v="44000000"/>
    <x v="21"/>
    <n v="6.5"/>
    <n v="-12863050"/>
  </r>
  <r>
    <s v="Boaz Yakin"/>
    <n v="258"/>
    <n v="94"/>
    <n v="17120019"/>
    <s v="Action|Crime|Thriller"/>
    <x v="59"/>
    <s v="SafeÂ "/>
    <x v="2990"/>
    <n v="134"/>
    <s v="English"/>
    <s v="USA"/>
    <n v="30000000"/>
    <x v="5"/>
    <n v="6.5"/>
    <n v="-12879981"/>
  </r>
  <r>
    <s v="Sam Weisman"/>
    <n v="64"/>
    <n v="94"/>
    <n v="32095318"/>
    <s v="Comedy|Crime"/>
    <x v="335"/>
    <s v="What's the Worst That Could Happen?Â "/>
    <x v="2991"/>
    <n v="84"/>
    <s v="English"/>
    <s v="USA"/>
    <n v="45000000"/>
    <x v="24"/>
    <n v="5.5"/>
    <n v="-12904682"/>
  </r>
  <r>
    <s v="Philip Saville"/>
    <n v="25"/>
    <n v="125"/>
    <n v="4068087"/>
    <s v="Biography|Drama|History"/>
    <x v="599"/>
    <s v="The Visual Bible: The Gospel of JohnÂ "/>
    <x v="2992"/>
    <n v="74"/>
    <s v="English"/>
    <s v="Canada"/>
    <n v="17000000"/>
    <x v="13"/>
    <n v="7.7"/>
    <n v="-12931913"/>
  </r>
  <r>
    <s v="Peter Hyams"/>
    <n v="107"/>
    <n v="104"/>
    <n v="27053815"/>
    <s v="Action|Adventure|Romance"/>
    <x v="1079"/>
    <s v="The MusketeerÂ "/>
    <x v="2993"/>
    <n v="291"/>
    <s v="English"/>
    <s v="Germany"/>
    <n v="40000000"/>
    <x v="24"/>
    <n v="4.7"/>
    <n v="-12946185"/>
  </r>
  <r>
    <s v="Eric Bress"/>
    <n v="185"/>
    <n v="120"/>
    <n v="23947"/>
    <s v="Sci-Fi|Thriller"/>
    <x v="784"/>
    <s v="The Butterfly EffectÂ "/>
    <x v="2994"/>
    <n v="1100"/>
    <s v="English"/>
    <s v="USA"/>
    <n v="13000000"/>
    <x v="14"/>
    <n v="7.7"/>
    <n v="-12976053"/>
  </r>
  <r>
    <s v="James Fargo"/>
    <n v="2"/>
    <n v="127"/>
    <n v="1000000"/>
    <s v="Action|Adventure|History"/>
    <x v="25"/>
    <s v="CaravansÂ "/>
    <x v="2190"/>
    <n v="8"/>
    <s v="English"/>
    <s v="Iran"/>
    <n v="14000000"/>
    <x v="33"/>
    <n v="6.5"/>
    <n v="-13000000"/>
  </r>
  <r>
    <s v="Antonio Banderas"/>
    <n v="28"/>
    <n v="111"/>
    <n v="1954202"/>
    <s v="Comedy|Crime|Drama"/>
    <x v="1342"/>
    <s v="Crazy in AlabamaÂ "/>
    <x v="2995"/>
    <n v="71"/>
    <s v="English"/>
    <s v="USA"/>
    <n v="15000000"/>
    <x v="7"/>
    <n v="6.3"/>
    <n v="-13045798"/>
  </r>
  <r>
    <s v="Michael Chapman"/>
    <n v="21"/>
    <n v="98"/>
    <n v="1953732"/>
    <s v="Adventure|Drama|Fantasy"/>
    <x v="570"/>
    <s v="The Clan of the Cave BearÂ "/>
    <x v="2996"/>
    <n v="62"/>
    <s v="English"/>
    <s v="USA"/>
    <n v="15000000"/>
    <x v="36"/>
    <n v="5.3"/>
    <n v="-13046268"/>
  </r>
  <r>
    <s v="Jon Avnet"/>
    <n v="158"/>
    <n v="108"/>
    <n v="16930884"/>
    <s v="Crime|Drama|Mystery|Thriller"/>
    <x v="89"/>
    <s v="88 MinutesÂ "/>
    <x v="2997"/>
    <n v="262"/>
    <s v="English"/>
    <s v="USA"/>
    <n v="30000000"/>
    <x v="35"/>
    <n v="5.9"/>
    <n v="-13069116"/>
  </r>
  <r>
    <s v="Susanne Bier"/>
    <n v="146"/>
    <n v="118"/>
    <n v="2849142"/>
    <s v="Drama"/>
    <x v="756"/>
    <s v="Things We Lost in the FireÂ "/>
    <x v="2998"/>
    <n v="88"/>
    <s v="English"/>
    <s v="USA"/>
    <n v="16000000"/>
    <x v="35"/>
    <n v="7.2"/>
    <n v="-13150858"/>
  </r>
  <r>
    <s v="Franklin J. Schaffner"/>
    <n v="2"/>
    <n v="118"/>
    <n v="800000"/>
    <s v="Adventure|Mystery|Thriller"/>
    <x v="889"/>
    <s v="SphinxÂ "/>
    <x v="2999"/>
    <n v="21"/>
    <s v="English"/>
    <s v="USA"/>
    <n v="14000000"/>
    <x v="23"/>
    <n v="5.2"/>
    <n v="-13200000"/>
  </r>
  <r>
    <s v="Justin Zackham"/>
    <n v="133"/>
    <n v="89"/>
    <n v="21784432"/>
    <s v="Comedy"/>
    <x v="41"/>
    <s v="The Big WeddingÂ "/>
    <x v="3000"/>
    <n v="108"/>
    <s v="English"/>
    <s v="USA"/>
    <n v="35000000"/>
    <x v="10"/>
    <n v="5.6"/>
    <n v="-13215568"/>
  </r>
  <r>
    <s v="Hyung-rae Shim"/>
    <n v="4"/>
    <n v="100"/>
    <n v="163591"/>
    <s v="Comedy"/>
    <x v="819"/>
    <s v="The Last GodfatherÂ "/>
    <x v="3001"/>
    <n v="17"/>
    <s v="English"/>
    <s v="South Korea"/>
    <n v="13400000"/>
    <x v="21"/>
    <n v="3.6"/>
    <n v="-13236409"/>
  </r>
  <r>
    <s v="Shawn Levy"/>
    <n v="154"/>
    <n v="98"/>
    <n v="113733726"/>
    <s v="Adventure|Comedy|Family|Fantasy"/>
    <x v="41"/>
    <s v="Night at the Museum: Secret of the TombÂ "/>
    <x v="3002"/>
    <n v="126"/>
    <s v="English"/>
    <s v="USA"/>
    <n v="127000000"/>
    <x v="12"/>
    <n v="6.2"/>
    <n v="-13266274"/>
  </r>
  <r>
    <s v="Roland Emmerich"/>
    <n v="74"/>
    <n v="129"/>
    <n v="186354"/>
    <s v="Drama"/>
    <x v="626"/>
    <s v="StonewallÂ "/>
    <x v="3003"/>
    <n v="30"/>
    <s v="English"/>
    <s v="USA"/>
    <n v="13500000"/>
    <x v="1"/>
    <n v="4.5"/>
    <n v="-13313646"/>
  </r>
  <r>
    <s v="Anne Fontaine"/>
    <n v="165"/>
    <n v="111"/>
    <n v="6109075"/>
    <s v="Biography|Drama"/>
    <x v="1343"/>
    <s v="Coco Before ChanelÂ "/>
    <x v="3004"/>
    <n v="65"/>
    <s v="French"/>
    <s v="France"/>
    <n v="19430000"/>
    <x v="0"/>
    <n v="6.7"/>
    <n v="-13320925"/>
  </r>
  <r>
    <s v="Shawn Levy"/>
    <n v="246"/>
    <n v="125"/>
    <n v="44665963"/>
    <s v="Comedy"/>
    <x v="22"/>
    <s v="The InternshipÂ "/>
    <x v="3005"/>
    <n v="281"/>
    <s v="English"/>
    <s v="USA"/>
    <n v="58000000"/>
    <x v="10"/>
    <n v="6.3"/>
    <n v="-13334037"/>
  </r>
  <r>
    <s v="Sam Raimi"/>
    <n v="63"/>
    <n v="107"/>
    <n v="18636537"/>
    <s v="Action|Thriller|Western"/>
    <x v="2"/>
    <s v="The Quick and the DeadÂ "/>
    <x v="3006"/>
    <n v="216"/>
    <s v="English"/>
    <s v="Japan"/>
    <n v="32000000"/>
    <x v="37"/>
    <n v="6.4"/>
    <n v="-13363463"/>
  </r>
  <r>
    <s v="Andrew Niccol"/>
    <n v="298"/>
    <n v="125"/>
    <n v="26616999"/>
    <s v="Action|Adventure|Romance|Sci-Fi|Thriller"/>
    <x v="1344"/>
    <s v="The HostÂ "/>
    <x v="3007"/>
    <n v="347"/>
    <s v="English"/>
    <s v="USA"/>
    <n v="40000000"/>
    <x v="10"/>
    <n v="5.9"/>
    <n v="-13383001"/>
  </r>
  <r>
    <s v="John Frankenheimer"/>
    <n v="149"/>
    <n v="122"/>
    <n v="41609593"/>
    <s v="Action|Adventure|Crime|Thriller"/>
    <x v="34"/>
    <s v="RoninÂ "/>
    <x v="3008"/>
    <n v="572"/>
    <s v="English"/>
    <s v="UK"/>
    <n v="55000000"/>
    <x v="40"/>
    <n v="7.3"/>
    <n v="-13390407"/>
  </r>
  <r>
    <s v="Giuseppe Tornatore"/>
    <n v="124"/>
    <n v="131"/>
    <n v="85433"/>
    <s v="Crime|Drama|Mystery|Romance"/>
    <x v="1345"/>
    <s v="The Best OfferÂ "/>
    <x v="3009"/>
    <n v="131"/>
    <s v="English"/>
    <s v="Italy"/>
    <n v="13500000"/>
    <x v="10"/>
    <n v="7.8"/>
    <n v="-13414567"/>
  </r>
  <r>
    <s v="Brian De Palma"/>
    <n v="117"/>
    <n v="98"/>
    <n v="55585389"/>
    <s v="Crime|Mystery|Thriller"/>
    <x v="209"/>
    <s v="Snake EyesÂ "/>
    <x v="3010"/>
    <n v="241"/>
    <s v="English"/>
    <s v="USA"/>
    <n v="69000000"/>
    <x v="40"/>
    <n v="5.9"/>
    <n v="-13414611"/>
  </r>
  <r>
    <s v="Fred Wolf"/>
    <n v="58"/>
    <n v="87"/>
    <n v="6563357"/>
    <s v="Adventure|Comedy"/>
    <x v="1346"/>
    <s v="Strange WildernessÂ "/>
    <x v="3011"/>
    <n v="120"/>
    <s v="English"/>
    <s v="USA"/>
    <n v="20000000"/>
    <x v="8"/>
    <n v="5.3"/>
    <n v="-13436643"/>
  </r>
  <r>
    <s v="Robert Redford"/>
    <n v="199"/>
    <n v="122"/>
    <n v="11538204"/>
    <s v="Crime|Drama|History"/>
    <x v="543"/>
    <s v="The ConspiratorÂ "/>
    <x v="3012"/>
    <n v="135"/>
    <s v="English"/>
    <s v="USA"/>
    <n v="25000000"/>
    <x v="21"/>
    <n v="7"/>
    <n v="-13461796"/>
  </r>
  <r>
    <s v="Jonathan Teplitzky"/>
    <n v="186"/>
    <n v="116"/>
    <n v="4435083"/>
    <s v="Biography|Drama|Romance|War"/>
    <x v="626"/>
    <s v="The Railway ManÂ "/>
    <x v="1932"/>
    <n v="119"/>
    <s v="English"/>
    <s v="Australia"/>
    <n v="18000000"/>
    <x v="10"/>
    <n v="7.1"/>
    <n v="-13564917"/>
  </r>
  <r>
    <s v="Mic Rodgers"/>
    <n v="75"/>
    <n v="83"/>
    <n v="10431220"/>
    <s v="Action|Sci-Fi"/>
    <x v="345"/>
    <s v="Universal Soldier: The ReturnÂ "/>
    <x v="3013"/>
    <n v="162"/>
    <s v="English"/>
    <s v="USA"/>
    <n v="24000000"/>
    <x v="7"/>
    <n v="4.0999999999999996"/>
    <n v="-13568780"/>
  </r>
  <r>
    <s v="Tommy Lee Jones"/>
    <n v="208"/>
    <n v="122"/>
    <n v="2428883"/>
    <s v="Drama|Western"/>
    <x v="1144"/>
    <s v="The HomesmanÂ "/>
    <x v="3014"/>
    <n v="132"/>
    <s v="English"/>
    <s v="USA"/>
    <n v="16000000"/>
    <x v="12"/>
    <n v="6.6"/>
    <n v="-13571117"/>
  </r>
  <r>
    <s v="Alejandro Monteverde"/>
    <n v="45"/>
    <n v="106"/>
    <n v="6420319"/>
    <s v="Drama|War"/>
    <x v="205"/>
    <s v="Little BoyÂ "/>
    <x v="3015"/>
    <n v="122"/>
    <s v="English"/>
    <s v="Mexico"/>
    <n v="20000000"/>
    <x v="1"/>
    <n v="7.4"/>
    <n v="-13579681"/>
  </r>
  <r>
    <s v="Kenneth Branagh"/>
    <n v="85"/>
    <n v="150"/>
    <n v="4414535"/>
    <s v="Drama"/>
    <x v="138"/>
    <s v="HamletÂ "/>
    <x v="3016"/>
    <n v="224"/>
    <s v="English"/>
    <s v="UK"/>
    <n v="18000000"/>
    <x v="22"/>
    <n v="7.8"/>
    <n v="-13585465"/>
  </r>
  <r>
    <s v="Kenneth Branagh"/>
    <n v="85"/>
    <n v="150"/>
    <n v="4414535"/>
    <s v="Drama"/>
    <x v="138"/>
    <s v="HamletÂ "/>
    <x v="3016"/>
    <n v="224"/>
    <s v="English"/>
    <s v="UK"/>
    <n v="18000000"/>
    <x v="22"/>
    <n v="7.8"/>
    <n v="-13585465"/>
  </r>
  <r>
    <s v="Matthew Vaughn"/>
    <n v="500"/>
    <n v="132"/>
    <n v="146405371"/>
    <s v="Action|Adventure|Sci-Fi"/>
    <x v="9"/>
    <s v="X-Men: First ClassÂ "/>
    <x v="3017"/>
    <n v="698"/>
    <s v="English"/>
    <s v="USA"/>
    <n v="160000000"/>
    <x v="34"/>
    <n v="7.8"/>
    <n v="-13594629"/>
  </r>
  <r>
    <s v="Julie Anne Robinson"/>
    <n v="127"/>
    <n v="91"/>
    <n v="26404753"/>
    <s v="Action|Comedy|Crime|Romance|Thriller"/>
    <x v="1243"/>
    <s v="One for the MoneyÂ "/>
    <x v="3018"/>
    <n v="169"/>
    <s v="English"/>
    <s v="USA"/>
    <n v="40000000"/>
    <x v="5"/>
    <n v="5.3"/>
    <n v="-13595247"/>
  </r>
  <r>
    <s v="Lee Tamahori"/>
    <n v="167"/>
    <n v="109"/>
    <n v="1357042"/>
    <s v="Biography|Drama|Thriller"/>
    <x v="1347"/>
    <s v="The Devil's DoubleÂ "/>
    <x v="3019"/>
    <n v="125"/>
    <s v="English"/>
    <s v="Belgium"/>
    <n v="15000000"/>
    <x v="34"/>
    <n v="7.1"/>
    <n v="-13642958"/>
  </r>
  <r>
    <s v="Michael Haneke"/>
    <n v="250"/>
    <n v="111"/>
    <n v="1294640"/>
    <s v="Crime|Drama|Horror|Thriller"/>
    <x v="659"/>
    <s v="Funny GamesÂ "/>
    <x v="3020"/>
    <n v="436"/>
    <s v="English"/>
    <s v="USA"/>
    <n v="15000000"/>
    <x v="35"/>
    <n v="6.5"/>
    <n v="-13705360"/>
  </r>
  <r>
    <s v="Tarsem Singh"/>
    <n v="178"/>
    <n v="117"/>
    <n v="12276810"/>
    <s v="Action|Mystery|Sci-Fi|Thriller"/>
    <x v="10"/>
    <s v="Self/lessÂ "/>
    <x v="3021"/>
    <n v="126"/>
    <s v="English"/>
    <s v="USA"/>
    <n v="26000000"/>
    <x v="1"/>
    <n v="6.5"/>
    <n v="-13723190"/>
  </r>
  <r>
    <s v="Barry Levinson"/>
    <n v="64"/>
    <n v="109"/>
    <n v="4250320"/>
    <s v="Adventure|Fantasy|Mystery|Thriller"/>
    <x v="1348"/>
    <s v="Young Sherlock HolmesÂ "/>
    <x v="3022"/>
    <n v="86"/>
    <s v="English"/>
    <s v="USA"/>
    <n v="18000000"/>
    <x v="30"/>
    <n v="6.8"/>
    <n v="-13749680"/>
  </r>
  <r>
    <s v="Christian Alvart"/>
    <n v="167"/>
    <n v="109"/>
    <n v="13248477"/>
    <s v="Horror|Mystery|Thriller"/>
    <x v="13"/>
    <s v="Case 39Â "/>
    <x v="3023"/>
    <n v="174"/>
    <s v="English"/>
    <s v="USA"/>
    <n v="27000000"/>
    <x v="0"/>
    <n v="6.2"/>
    <n v="-13751523"/>
  </r>
  <r>
    <s v="Patricia Riggen"/>
    <n v="120"/>
    <n v="127"/>
    <n v="12188642"/>
    <s v="Biography|Drama|History"/>
    <x v="1349"/>
    <s v="The 33Â "/>
    <x v="3024"/>
    <n v="56"/>
    <s v="English"/>
    <s v="Chile"/>
    <n v="26000000"/>
    <x v="1"/>
    <n v="6.9"/>
    <n v="-13811358"/>
  </r>
  <r>
    <s v="Paul Haggis"/>
    <n v="239"/>
    <n v="133"/>
    <n v="21129348"/>
    <s v="Crime|Drama|Romance|Thriller"/>
    <x v="510"/>
    <s v="The Next Three DaysÂ "/>
    <x v="3025"/>
    <n v="237"/>
    <s v="English"/>
    <s v="USA"/>
    <n v="35000000"/>
    <x v="21"/>
    <n v="7.4"/>
    <n v="-13870652"/>
  </r>
  <r>
    <s v="James Dodson"/>
    <n v="22"/>
    <n v="106"/>
    <n v="115504"/>
    <s v="Comedy|Drama|Romance"/>
    <x v="246"/>
    <s v="The Other End of the LineÂ "/>
    <x v="3026"/>
    <n v="26"/>
    <s v="English"/>
    <s v="UK"/>
    <n v="14000000"/>
    <x v="8"/>
    <n v="6.2"/>
    <n v="-13884496"/>
  </r>
  <r>
    <s v="John Carpenter"/>
    <n v="180"/>
    <n v="99"/>
    <n v="11100000"/>
    <s v="Action|Adventure|Comedy|Fantasy"/>
    <x v="259"/>
    <s v="Big Trouble in Little ChinaÂ "/>
    <x v="3027"/>
    <n v="331"/>
    <s v="English"/>
    <s v="USA"/>
    <n v="25000000"/>
    <x v="36"/>
    <n v="7.3"/>
    <n v="-13900000"/>
  </r>
  <r>
    <s v="David Ayer"/>
    <n v="418"/>
    <n v="123"/>
    <n v="161087183"/>
    <s v="Action|Adventure|Comedy|Sci-Fi"/>
    <x v="27"/>
    <s v="Suicide SquadÂ "/>
    <x v="3028"/>
    <n v="971"/>
    <s v="English"/>
    <s v="USA"/>
    <n v="175000000"/>
    <x v="9"/>
    <n v="6.9"/>
    <n v="-13912817"/>
  </r>
  <r>
    <s v="Barry Levinson"/>
    <n v="34"/>
    <n v="103"/>
    <n v="75078"/>
    <s v="Comedy"/>
    <x v="1350"/>
    <s v="An Everlasting PieceÂ "/>
    <x v="3029"/>
    <n v="26"/>
    <s v="English"/>
    <s v="USA"/>
    <n v="14000000"/>
    <x v="42"/>
    <n v="6.3"/>
    <n v="-13924922"/>
  </r>
  <r>
    <s v="Christian Volckman"/>
    <n v="112"/>
    <n v="105"/>
    <n v="63260"/>
    <s v="Action|Animation|Sci-Fi|Thriller"/>
    <x v="1228"/>
    <s v="RenaissanceÂ "/>
    <x v="3030"/>
    <n v="90"/>
    <s v="English"/>
    <s v="France"/>
    <n v="14000000"/>
    <x v="27"/>
    <n v="6.7"/>
    <n v="-13936740"/>
  </r>
  <r>
    <s v="Kenneth Lonergan"/>
    <n v="116"/>
    <n v="186"/>
    <n v="46495"/>
    <s v="Drama"/>
    <x v="85"/>
    <s v="MargaretÂ "/>
    <x v="3031"/>
    <n v="119"/>
    <s v="English"/>
    <s v="USA"/>
    <n v="14000000"/>
    <x v="34"/>
    <n v="6.5"/>
    <n v="-13953505"/>
  </r>
  <r>
    <s v="Luis Mandoki"/>
    <n v="106"/>
    <n v="102"/>
    <n v="24044532"/>
    <s v="Drama|Romance"/>
    <x v="1351"/>
    <s v="Angel EyesÂ "/>
    <x v="3032"/>
    <n v="180"/>
    <s v="English"/>
    <s v="USA"/>
    <n v="38000000"/>
    <x v="24"/>
    <n v="5.6"/>
    <n v="-13955468"/>
  </r>
  <r>
    <s v="George Hickenlooper"/>
    <n v="117"/>
    <n v="108"/>
    <n v="1039869"/>
    <s v="Biography|Comedy|Crime|Drama"/>
    <x v="110"/>
    <s v="Casino JackÂ "/>
    <x v="3033"/>
    <n v="51"/>
    <s v="English"/>
    <s v="Canada"/>
    <n v="15000000"/>
    <x v="21"/>
    <n v="6.2"/>
    <n v="-13960131"/>
  </r>
  <r>
    <s v="Catherine Hardwicke"/>
    <n v="119"/>
    <n v="107"/>
    <n v="11008432"/>
    <s v="Biography|Drama|Sport"/>
    <x v="467"/>
    <s v="Lords of DogtownÂ "/>
    <x v="3034"/>
    <n v="194"/>
    <s v="English"/>
    <s v="USA"/>
    <n v="25000000"/>
    <x v="18"/>
    <n v="7.1"/>
    <n v="-13991568"/>
  </r>
  <r>
    <s v="Michael Apted"/>
    <n v="116"/>
    <n v="116"/>
    <n v="6002756"/>
    <s v="Biography|Drama|Sport"/>
    <x v="72"/>
    <s v="Chasing MavericksÂ "/>
    <x v="3035"/>
    <n v="75"/>
    <s v="English"/>
    <s v="USA"/>
    <n v="20000000"/>
    <x v="5"/>
    <n v="7.2"/>
    <n v="-13997244"/>
  </r>
  <r>
    <s v="Ruben Fleischer"/>
    <n v="415"/>
    <n v="113"/>
    <n v="45996718"/>
    <s v="Action|Crime|Drama|Thriller"/>
    <x v="165"/>
    <s v="Gangster SquadÂ "/>
    <x v="3036"/>
    <n v="264"/>
    <s v="English"/>
    <s v="USA"/>
    <n v="60000000"/>
    <x v="10"/>
    <n v="6.7"/>
    <n v="-14003282"/>
  </r>
  <r>
    <s v="James Gray"/>
    <n v="230"/>
    <n v="120"/>
    <n v="1984743"/>
    <s v="Drama|Romance"/>
    <x v="256"/>
    <s v="The ImmigrantÂ "/>
    <x v="3037"/>
    <n v="70"/>
    <s v="English"/>
    <s v="USA"/>
    <n v="16000000"/>
    <x v="10"/>
    <n v="6.6"/>
    <n v="-14015257"/>
  </r>
  <r>
    <s v="Antoine Fuqua"/>
    <n v="198"/>
    <n v="124"/>
    <n v="46975183"/>
    <s v="Action|Crime|Drama|Mystery|Thriller"/>
    <x v="1352"/>
    <s v="ShooterÂ "/>
    <x v="3038"/>
    <n v="338"/>
    <s v="English"/>
    <s v="USA"/>
    <n v="61000000"/>
    <x v="35"/>
    <n v="7.2"/>
    <n v="-14024817"/>
  </r>
  <r>
    <s v="Jonathan Demme"/>
    <n v="209"/>
    <n v="129"/>
    <n v="65948711"/>
    <s v="Drama|Mystery|Sci-Fi|Thriller"/>
    <x v="231"/>
    <s v="The Manchurian CandidateÂ "/>
    <x v="3039"/>
    <n v="363"/>
    <s v="English"/>
    <s v="USA"/>
    <n v="80000000"/>
    <x v="14"/>
    <n v="6.6"/>
    <n v="-14051289"/>
  </r>
  <r>
    <s v="Gary Shore"/>
    <n v="261"/>
    <n v="92"/>
    <n v="55942830"/>
    <s v="Action|Drama|Fantasy|Horror|War"/>
    <x v="717"/>
    <s v="Dracula UntoldÂ "/>
    <x v="3040"/>
    <n v="423"/>
    <s v="English"/>
    <s v="USA"/>
    <n v="70000000"/>
    <x v="12"/>
    <n v="6.3"/>
    <n v="-14057170"/>
  </r>
  <r>
    <s v="Max FÃ¤rberbÃ¶ck"/>
    <n v="63"/>
    <n v="125"/>
    <n v="927107"/>
    <s v="Biography|Drama|Romance|War"/>
    <x v="1353"/>
    <s v="Aimee &amp; JaguarÂ "/>
    <x v="3041"/>
    <n v="51"/>
    <s v="German"/>
    <s v="Germany"/>
    <n v="15000000"/>
    <x v="7"/>
    <n v="7.3"/>
    <n v="-14072893"/>
  </r>
  <r>
    <s v="Kimberly Peirce"/>
    <n v="143"/>
    <n v="112"/>
    <n v="10911750"/>
    <s v="Drama|War"/>
    <x v="103"/>
    <s v="Stop-LossÂ "/>
    <x v="3042"/>
    <n v="99"/>
    <s v="English"/>
    <s v="USA"/>
    <n v="25000000"/>
    <x v="8"/>
    <n v="6.5"/>
    <n v="-14088250"/>
  </r>
  <r>
    <s v="Lars von Trier"/>
    <n v="140"/>
    <n v="139"/>
    <n v="74205"/>
    <s v="Drama"/>
    <x v="1"/>
    <s v="ManderlayÂ "/>
    <x v="3043"/>
    <n v="81"/>
    <s v="English"/>
    <s v="Denmark"/>
    <n v="14200000"/>
    <x v="18"/>
    <n v="7.4"/>
    <n v="-14125795"/>
  </r>
  <r>
    <s v="Richard Loncraine"/>
    <n v="129"/>
    <n v="98"/>
    <n v="16831505"/>
    <s v="Comedy|Romance|Sport"/>
    <x v="244"/>
    <s v="WimbledonÂ "/>
    <x v="3044"/>
    <n v="173"/>
    <s v="English"/>
    <s v="UK"/>
    <n v="31000000"/>
    <x v="14"/>
    <n v="6.3"/>
    <n v="-14168495"/>
  </r>
  <r>
    <s v="Brad Silberling"/>
    <n v="111"/>
    <n v="112"/>
    <n v="6830957"/>
    <s v="Drama|Romance"/>
    <x v="217"/>
    <s v="Moonlight MileÂ "/>
    <x v="3045"/>
    <n v="147"/>
    <s v="English"/>
    <s v="USA"/>
    <n v="21000000"/>
    <x v="19"/>
    <n v="6.7"/>
    <n v="-14169043"/>
  </r>
  <r>
    <s v="Rob Minkoff"/>
    <n v="122"/>
    <n v="88"/>
    <n v="75817994"/>
    <s v="Comedy|Family|Fantasy|Horror|Mystery"/>
    <x v="1354"/>
    <s v="The Haunted MansionÂ "/>
    <x v="3046"/>
    <n v="179"/>
    <s v="English"/>
    <s v="USA"/>
    <n v="90000000"/>
    <x v="13"/>
    <n v="4.9000000000000004"/>
    <n v="-14182006"/>
  </r>
  <r>
    <s v="Nanette Burstein"/>
    <n v="167"/>
    <n v="102"/>
    <n v="17797316"/>
    <s v="Comedy|Romance"/>
    <x v="227"/>
    <s v="Going the DistanceÂ "/>
    <x v="3047"/>
    <n v="113"/>
    <s v="English"/>
    <s v="USA"/>
    <n v="32000000"/>
    <x v="21"/>
    <n v="6.3"/>
    <n v="-14202684"/>
  </r>
  <r>
    <s v="Ron Maxwell"/>
    <n v="22"/>
    <n v="271"/>
    <n v="10769960"/>
    <s v="Drama|History|War"/>
    <x v="1320"/>
    <s v="GettysburgÂ "/>
    <x v="3048"/>
    <n v="256"/>
    <s v="English"/>
    <s v="USA"/>
    <n v="25000000"/>
    <x v="11"/>
    <n v="7.7"/>
    <n v="-14230040"/>
  </r>
  <r>
    <s v="Michael Radford"/>
    <n v="117"/>
    <n v="131"/>
    <n v="3752725"/>
    <s v="Drama|Romance"/>
    <x v="89"/>
    <s v="The Merchant of VeniceÂ "/>
    <x v="3049"/>
    <n v="161"/>
    <s v="English"/>
    <s v="USA"/>
    <n v="18000000"/>
    <x v="14"/>
    <n v="7.1"/>
    <n v="-14247275"/>
  </r>
  <r>
    <s v="J.C. Chandor"/>
    <n v="350"/>
    <n v="125"/>
    <n v="5749134"/>
    <s v="Action|Crime|Drama|Thriller"/>
    <x v="415"/>
    <s v="A Most Violent YearÂ "/>
    <x v="3050"/>
    <n v="180"/>
    <s v="English"/>
    <s v="USA"/>
    <n v="20000000"/>
    <x v="12"/>
    <n v="7"/>
    <n v="-14250866"/>
  </r>
  <r>
    <s v="Stephen Gaghan"/>
    <n v="72"/>
    <n v="99"/>
    <n v="10719367"/>
    <s v="Drama|Music|Mystery|Romance|Thriller"/>
    <x v="1266"/>
    <s v="AbandonÂ "/>
    <x v="3051"/>
    <n v="157"/>
    <s v="English"/>
    <s v="USA"/>
    <n v="25000000"/>
    <x v="19"/>
    <n v="4.9000000000000004"/>
    <n v="-14280633"/>
  </r>
  <r>
    <s v="Gavin O'Connor"/>
    <n v="154"/>
    <n v="130"/>
    <n v="15709385"/>
    <s v="Crime|Drama|Thriller"/>
    <x v="91"/>
    <s v="Pride and GloryÂ "/>
    <x v="3052"/>
    <n v="132"/>
    <s v="English"/>
    <s v="USA"/>
    <n v="30000000"/>
    <x v="8"/>
    <n v="6.7"/>
    <n v="-14290615"/>
  </r>
  <r>
    <s v="Jeff Nichols"/>
    <n v="263"/>
    <n v="112"/>
    <n v="3707794"/>
    <s v="Adventure|Drama|Sci-Fi|Thriller"/>
    <x v="244"/>
    <s v="Midnight SpecialÂ "/>
    <x v="3053"/>
    <n v="156"/>
    <s v="English"/>
    <s v="Greece"/>
    <n v="18000000"/>
    <x v="9"/>
    <n v="6.7"/>
    <n v="-14292206"/>
  </r>
  <r>
    <s v="Sergey Bodrov"/>
    <n v="160"/>
    <n v="126"/>
    <n v="5701643"/>
    <s v="Adventure|Biography|Drama|History|War"/>
    <x v="1355"/>
    <s v="Mongol: The Rise of Genghis KhanÂ "/>
    <x v="3054"/>
    <n v="165"/>
    <s v="Mongolian"/>
    <s v="Russia"/>
    <n v="20000000"/>
    <x v="35"/>
    <n v="7.3"/>
    <n v="-14298357"/>
  </r>
  <r>
    <s v="Michael Tollin"/>
    <n v="50"/>
    <n v="108"/>
    <n v="19693891"/>
    <s v="Comedy|Drama|Romance|Sport"/>
    <x v="1066"/>
    <s v="Summer CatchÂ "/>
    <x v="3055"/>
    <n v="107"/>
    <s v="English"/>
    <s v="USA"/>
    <n v="34000000"/>
    <x v="24"/>
    <n v="4.9000000000000004"/>
    <n v="-14306109"/>
  </r>
  <r>
    <s v="Kenneth Johnson"/>
    <n v="36"/>
    <n v="97"/>
    <n v="1686429"/>
    <s v="Action|Crime|Sci-Fi"/>
    <x v="716"/>
    <s v="SteelÂ "/>
    <x v="3056"/>
    <n v="62"/>
    <s v="English"/>
    <s v="USA"/>
    <n v="16000000"/>
    <x v="2"/>
    <n v="2.8"/>
    <n v="-14313571"/>
  </r>
  <r>
    <s v="Wayne Beach"/>
    <n v="40"/>
    <n v="93"/>
    <n v="1181197"/>
    <s v="Drama|Mystery|Thriller"/>
    <x v="203"/>
    <s v="Slow BurnÂ "/>
    <x v="3057"/>
    <n v="24"/>
    <s v="English"/>
    <s v="USA"/>
    <n v="15500000"/>
    <x v="18"/>
    <n v="5.9"/>
    <n v="-14318803"/>
  </r>
  <r>
    <s v="James Ivory"/>
    <n v="64"/>
    <n v="135"/>
    <n v="1666262"/>
    <s v="Drama|History|Romance|War"/>
    <x v="502"/>
    <s v="The White CountessÂ "/>
    <x v="3058"/>
    <n v="78"/>
    <s v="English"/>
    <s v="UK"/>
    <n v="16000000"/>
    <x v="18"/>
    <n v="6.7"/>
    <n v="-14333738"/>
  </r>
  <r>
    <s v="Eric Darnell"/>
    <n v="131"/>
    <n v="83"/>
    <n v="90646554"/>
    <s v="Adventure|Animation|Comedy|Family"/>
    <x v="106"/>
    <s v="AntzÂ "/>
    <x v="3059"/>
    <n v="289"/>
    <s v="English"/>
    <s v="USA"/>
    <n v="105000000"/>
    <x v="40"/>
    <n v="6.6"/>
    <n v="-14353446"/>
  </r>
  <r>
    <s v="Douglas McGrath"/>
    <n v="169"/>
    <n v="89"/>
    <n v="9639242"/>
    <s v="Comedy|Romance"/>
    <x v="280"/>
    <s v="I Don't Know How She Does ItÂ "/>
    <x v="3060"/>
    <n v="68"/>
    <s v="English"/>
    <s v="USA"/>
    <n v="24000000"/>
    <x v="34"/>
    <n v="4.9000000000000004"/>
    <n v="-14360758"/>
  </r>
  <r>
    <s v="Hsiao-Hsien Hou"/>
    <n v="205"/>
    <n v="105"/>
    <n v="613556"/>
    <s v="Action|Drama"/>
    <x v="1356"/>
    <s v="The AssassinÂ "/>
    <x v="1959"/>
    <n v="87"/>
    <s v="Mandarin"/>
    <s v="Taiwan"/>
    <n v="15000000"/>
    <x v="1"/>
    <n v="6.4"/>
    <n v="-14386444"/>
  </r>
  <r>
    <s v="Gillian Armstrong"/>
    <n v="28"/>
    <n v="132"/>
    <n v="1508689"/>
    <s v="Drama|Romance"/>
    <x v="205"/>
    <s v="Oscar and LucindaÂ "/>
    <x v="3061"/>
    <n v="50"/>
    <s v="English"/>
    <s v="USA"/>
    <n v="16000000"/>
    <x v="2"/>
    <n v="6.7"/>
    <n v="-14491311"/>
  </r>
  <r>
    <s v="Paul Thomas Anderson"/>
    <n v="224"/>
    <n v="188"/>
    <n v="22450975"/>
    <s v="Drama"/>
    <x v="592"/>
    <s v="MagnoliaÂ "/>
    <x v="3062"/>
    <n v="1437"/>
    <s v="English"/>
    <s v="USA"/>
    <n v="37000000"/>
    <x v="7"/>
    <n v="8"/>
    <n v="-14549025"/>
  </r>
  <r>
    <s v="Nick Hurran"/>
    <n v="73"/>
    <n v="105"/>
    <n v="20422207"/>
    <s v="Comedy|Drama|Romance"/>
    <x v="51"/>
    <s v="Little Black BookÂ "/>
    <x v="3063"/>
    <n v="116"/>
    <s v="English"/>
    <s v="USA"/>
    <n v="35000000"/>
    <x v="14"/>
    <n v="5.2"/>
    <n v="-14577793"/>
  </r>
  <r>
    <s v="Ray Lawrence"/>
    <n v="75"/>
    <n v="118"/>
    <n v="399879"/>
    <s v="Crime|Drama|Mystery|Thriller"/>
    <x v="1357"/>
    <s v="JindabyneÂ "/>
    <x v="3064"/>
    <n v="115"/>
    <s v="English"/>
    <s v="Australia"/>
    <n v="15000000"/>
    <x v="27"/>
    <n v="6.4"/>
    <n v="-14600121"/>
  </r>
  <r>
    <s v="Mark Dindal"/>
    <n v="161"/>
    <n v="81"/>
    <n v="135381507"/>
    <s v="Adventure|Animation|Comedy|Family|Sci-Fi"/>
    <x v="245"/>
    <s v="Chicken LittleÂ "/>
    <x v="3065"/>
    <n v="251"/>
    <s v="English"/>
    <s v="USA"/>
    <n v="150000000"/>
    <x v="18"/>
    <n v="5.8"/>
    <n v="-14618493"/>
  </r>
  <r>
    <s v="Gregor Jordan"/>
    <n v="109"/>
    <n v="98"/>
    <n v="353743"/>
    <s v="Comedy|Crime|Drama|Thriller|War"/>
    <x v="93"/>
    <s v="Buffalo SoldiersÂ "/>
    <x v="3066"/>
    <n v="111"/>
    <s v="English"/>
    <s v="UK"/>
    <n v="15000000"/>
    <x v="24"/>
    <n v="6.9"/>
    <n v="-14646257"/>
  </r>
  <r>
    <s v="Joss Whedon"/>
    <n v="276"/>
    <n v="119"/>
    <n v="25335935"/>
    <s v="Action|Adventure|Sci-Fi|Thriller"/>
    <x v="288"/>
    <s v="SerenityÂ "/>
    <x v="3067"/>
    <n v="1594"/>
    <s v="English"/>
    <s v="USA"/>
    <n v="40000000"/>
    <x v="18"/>
    <n v="8"/>
    <n v="-14664065"/>
  </r>
  <r>
    <s v="Hal Needham"/>
    <n v="40"/>
    <n v="99"/>
    <n v="5333658"/>
    <s v="Action|Sci-Fi"/>
    <x v="1358"/>
    <s v="MegaforceÂ "/>
    <x v="3068"/>
    <n v="54"/>
    <s v="English"/>
    <s v="USA"/>
    <n v="20000000"/>
    <x v="4"/>
    <n v="3.5"/>
    <n v="-14666342"/>
  </r>
  <r>
    <s v="Rod Lurie"/>
    <n v="190"/>
    <n v="110"/>
    <n v="10324441"/>
    <s v="Action|Drama|Thriller"/>
    <x v="1003"/>
    <s v="Straw DogsÂ "/>
    <x v="3069"/>
    <n v="140"/>
    <s v="English"/>
    <s v="USA"/>
    <n v="25000000"/>
    <x v="34"/>
    <n v="5.8"/>
    <n v="-14675559"/>
  </r>
  <r>
    <s v="Jim Goddard"/>
    <n v="21"/>
    <n v="97"/>
    <n v="2315683"/>
    <s v="Adventure|Crime|Drama|Romance"/>
    <x v="259"/>
    <s v="Shanghai SurpriseÂ "/>
    <x v="3070"/>
    <n v="28"/>
    <s v="English"/>
    <s v="UK"/>
    <n v="17000000"/>
    <x v="36"/>
    <n v="3"/>
    <n v="-14684317"/>
  </r>
  <r>
    <s v="David Koepp"/>
    <n v="248"/>
    <n v="91"/>
    <n v="20275446"/>
    <s v="Action|Crime|Thriller"/>
    <x v="103"/>
    <s v="Premium RushÂ "/>
    <x v="3071"/>
    <n v="178"/>
    <s v="English"/>
    <s v="USA"/>
    <n v="35000000"/>
    <x v="5"/>
    <n v="6.5"/>
    <n v="-14724554"/>
  </r>
  <r>
    <s v="Todd Graff"/>
    <n v="79"/>
    <n v="111"/>
    <n v="5205343"/>
    <s v="Comedy|Drama|Family|Music|Romance"/>
    <x v="1359"/>
    <s v="BandslamÂ "/>
    <x v="3072"/>
    <n v="39"/>
    <s v="English"/>
    <s v="USA"/>
    <n v="20000000"/>
    <x v="0"/>
    <n v="6.4"/>
    <n v="-14794657"/>
  </r>
  <r>
    <s v="Woody Allen"/>
    <n v="128"/>
    <n v="108"/>
    <n v="3203044"/>
    <s v="Comedy|Romance"/>
    <x v="385"/>
    <s v="Anything ElseÂ "/>
    <x v="3073"/>
    <n v="155"/>
    <s v="English"/>
    <s v="USA"/>
    <n v="18000000"/>
    <x v="13"/>
    <n v="6.4"/>
    <n v="-14796956"/>
  </r>
  <r>
    <s v="Neil Burger"/>
    <n v="57"/>
    <n v="115"/>
    <n v="183088"/>
    <s v="Comedy|Drama|War"/>
    <x v="834"/>
    <s v="The Lucky OnesÂ "/>
    <x v="3074"/>
    <n v="36"/>
    <s v="English"/>
    <s v="USA"/>
    <n v="15000000"/>
    <x v="8"/>
    <n v="7"/>
    <n v="-14816912"/>
  </r>
  <r>
    <s v="Pat O'Connor"/>
    <n v="94"/>
    <n v="119"/>
    <n v="25178165"/>
    <s v="Drama|Romance"/>
    <x v="124"/>
    <s v="Sweet NovemberÂ "/>
    <x v="3075"/>
    <n v="274"/>
    <s v="English"/>
    <s v="USA"/>
    <n v="40000000"/>
    <x v="24"/>
    <n v="6.7"/>
    <n v="-14821835"/>
  </r>
  <r>
    <s v="Sam Raimi"/>
    <n v="113"/>
    <n v="137"/>
    <n v="35168395"/>
    <s v="Drama|Romance|Sport"/>
    <x v="19"/>
    <s v="For Love of the GameÂ "/>
    <x v="3076"/>
    <n v="226"/>
    <s v="English"/>
    <s v="USA"/>
    <n v="50000000"/>
    <x v="7"/>
    <n v="6.5"/>
    <n v="-14831605"/>
  </r>
  <r>
    <s v="James Foley"/>
    <n v="91"/>
    <n v="110"/>
    <n v="15156200"/>
    <s v="Action|Crime|Drama|Mystery|Thriller"/>
    <x v="1360"/>
    <s v="The CorruptorÂ "/>
    <x v="3077"/>
    <n v="131"/>
    <s v="English"/>
    <s v="USA"/>
    <n v="30000000"/>
    <x v="7"/>
    <n v="6"/>
    <n v="-14843800"/>
  </r>
  <r>
    <s v="Uwe Boll"/>
    <n v="148"/>
    <n v="94"/>
    <n v="5132655"/>
    <s v="Horror|Sci-Fi"/>
    <x v="1361"/>
    <s v="Alone in the DarkÂ "/>
    <x v="3078"/>
    <n v="521"/>
    <s v="English"/>
    <s v="Canada"/>
    <n v="20000000"/>
    <x v="18"/>
    <n v="2.2999999999999998"/>
    <n v="-14867345"/>
  </r>
  <r>
    <s v="Stephen Hopkins"/>
    <n v="190"/>
    <n v="99"/>
    <n v="25117498"/>
    <s v="Horror|Thriller"/>
    <x v="1337"/>
    <s v="The ReapingÂ "/>
    <x v="3079"/>
    <n v="178"/>
    <s v="English"/>
    <s v="USA"/>
    <n v="40000000"/>
    <x v="35"/>
    <n v="5.7"/>
    <n v="-14882502"/>
  </r>
  <r>
    <s v="Jonathan Kaplan"/>
    <n v="70"/>
    <n v="100"/>
    <n v="10114315"/>
    <s v="Drama|Mystery|Thriller"/>
    <x v="1362"/>
    <s v="Brokedown PalaceÂ "/>
    <x v="3080"/>
    <n v="187"/>
    <s v="English"/>
    <s v="USA"/>
    <n v="25000000"/>
    <x v="7"/>
    <n v="6.4"/>
    <n v="-14885685"/>
  </r>
  <r>
    <s v="Rupert Sanders"/>
    <n v="416"/>
    <n v="132"/>
    <n v="155111815"/>
    <s v="Action|Adventure|Drama|Fantasy"/>
    <x v="5"/>
    <s v="Snow White and the HuntsmanÂ "/>
    <x v="3081"/>
    <n v="710"/>
    <s v="English"/>
    <s v="USA"/>
    <n v="170000000"/>
    <x v="5"/>
    <n v="6.1"/>
    <n v="-14888185"/>
  </r>
  <r>
    <s v="RyÃ»hei Kitamura"/>
    <n v="177"/>
    <n v="103"/>
    <n v="73548"/>
    <s v="Fantasy|Horror|Mystery"/>
    <x v="13"/>
    <s v="The Midnight Meat TrainÂ "/>
    <x v="3082"/>
    <n v="209"/>
    <s v="English"/>
    <s v="USA"/>
    <n v="15000000"/>
    <x v="8"/>
    <n v="6.1"/>
    <n v="-14926452"/>
  </r>
  <r>
    <s v="Richard Benjamin"/>
    <n v="20"/>
    <n v="105"/>
    <n v="10070000"/>
    <s v="Comedy|Drama|Romance"/>
    <x v="283"/>
    <s v="Mrs. WinterbourneÂ "/>
    <x v="3083"/>
    <n v="50"/>
    <s v="English"/>
    <s v="USA"/>
    <n v="25000000"/>
    <x v="22"/>
    <n v="6.2"/>
    <n v="-14930000"/>
  </r>
  <r>
    <s v="David Dobkin"/>
    <n v="215"/>
    <n v="118"/>
    <n v="37035845"/>
    <s v="Comedy|Fantasy"/>
    <x v="10"/>
    <s v="The Change-UpÂ "/>
    <x v="3084"/>
    <n v="149"/>
    <s v="English"/>
    <s v="USA"/>
    <n v="52000000"/>
    <x v="34"/>
    <n v="6.4"/>
    <n v="-14964155"/>
  </r>
  <r>
    <s v="Dito Montiel"/>
    <n v="62"/>
    <n v="90"/>
    <n v="28870"/>
    <s v="Crime|Drama|Thriller"/>
    <x v="75"/>
    <s v="The Son of No OneÂ "/>
    <x v="3085"/>
    <n v="41"/>
    <s v="English"/>
    <s v="USA"/>
    <n v="15000000"/>
    <x v="34"/>
    <n v="5.0999999999999996"/>
    <n v="-14971130"/>
  </r>
  <r>
    <s v="Vicente Amorim"/>
    <n v="67"/>
    <n v="92"/>
    <n v="23091"/>
    <s v="Drama|Romance|War"/>
    <x v="715"/>
    <s v="GoodÂ "/>
    <x v="3086"/>
    <n v="42"/>
    <s v="English"/>
    <s v="UK"/>
    <n v="15000000"/>
    <x v="8"/>
    <n v="6.2"/>
    <n v="-14976909"/>
  </r>
  <r>
    <s v="Jake Paltrow"/>
    <n v="50"/>
    <n v="93"/>
    <n v="20380"/>
    <s v="Comedy|Drama|Fantasy|Music|Romance"/>
    <x v="1050"/>
    <s v="The Good NightÂ "/>
    <x v="3087"/>
    <n v="39"/>
    <s v="English"/>
    <s v="USA"/>
    <n v="15000000"/>
    <x v="35"/>
    <n v="5.9"/>
    <n v="-14979620"/>
  </r>
  <r>
    <s v="Jonathan Glazer"/>
    <n v="167"/>
    <n v="100"/>
    <n v="5005883"/>
    <s v="Drama|Mystery|Romance|Thriller"/>
    <x v="1363"/>
    <s v="BirthÂ "/>
    <x v="3088"/>
    <n v="361"/>
    <s v="English"/>
    <s v="USA"/>
    <n v="20000000"/>
    <x v="14"/>
    <n v="6.1"/>
    <n v="-14994117"/>
  </r>
  <r>
    <s v="Noel Marshall"/>
    <n v="50"/>
    <n v="102"/>
    <n v="2000000"/>
    <s v="Adventure|Horror|Thriller"/>
    <x v="1364"/>
    <s v="RoarÂ "/>
    <x v="3089"/>
    <n v="27"/>
    <s v="English"/>
    <s v="USA"/>
    <n v="17000000"/>
    <x v="23"/>
    <n v="6.4"/>
    <n v="-15000000"/>
  </r>
  <r>
    <s v="Bruce Hunt"/>
    <n v="140"/>
    <n v="93"/>
    <n v="14888028"/>
    <s v="Adventure|Horror|Thriller"/>
    <x v="836"/>
    <s v="The CaveÂ "/>
    <x v="3090"/>
    <n v="262"/>
    <s v="English"/>
    <s v="USA"/>
    <n v="30000000"/>
    <x v="18"/>
    <n v="5.0999999999999996"/>
    <n v="-15111972"/>
  </r>
  <r>
    <s v="Richard Donner"/>
    <n v="199"/>
    <n v="102"/>
    <n v="36883539"/>
    <s v="Action|Crime|Drama|Thriller"/>
    <x v="20"/>
    <s v="16 BlocksÂ "/>
    <x v="3091"/>
    <n v="305"/>
    <s v="English"/>
    <s v="Germany"/>
    <n v="52000000"/>
    <x v="27"/>
    <n v="6.6"/>
    <n v="-15116461"/>
  </r>
  <r>
    <s v="Glen Morgan"/>
    <n v="129"/>
    <n v="100"/>
    <n v="6852144"/>
    <s v="Drama|Horror|Sci-Fi|Thriller"/>
    <x v="896"/>
    <s v="WillardÂ "/>
    <x v="3092"/>
    <n v="213"/>
    <s v="English"/>
    <s v="Canada"/>
    <n v="22000000"/>
    <x v="13"/>
    <n v="6.2"/>
    <n v="-15147856"/>
  </r>
  <r>
    <s v="Udayan Prasad"/>
    <n v="60"/>
    <n v="102"/>
    <n v="317040"/>
    <s v="Drama|Romance"/>
    <x v="66"/>
    <s v="The Yellow HandkerchiefÂ "/>
    <x v="3093"/>
    <n v="36"/>
    <s v="English"/>
    <s v="USA"/>
    <n v="15500000"/>
    <x v="8"/>
    <n v="6.8"/>
    <n v="-15182960"/>
  </r>
  <r>
    <s v="Petter NÃ¦ss"/>
    <n v="67"/>
    <n v="89"/>
    <n v="313436"/>
    <s v="Comedy|Drama"/>
    <x v="1365"/>
    <s v="EllingÂ "/>
    <x v="3094"/>
    <n v="95"/>
    <s v="Norwegian"/>
    <s v="Norway"/>
    <n v="15500000"/>
    <x v="24"/>
    <n v="7.6"/>
    <n v="-15186564"/>
  </r>
  <r>
    <s v="GÃ©rard Krawczyk"/>
    <n v="40"/>
    <n v="94"/>
    <n v="81525"/>
    <s v="Action|Comedy|Crime|Drama|Thriller"/>
    <x v="1366"/>
    <s v="WasabiÂ "/>
    <x v="3095"/>
    <n v="91"/>
    <s v="French"/>
    <s v="France"/>
    <n v="15300000"/>
    <x v="24"/>
    <n v="6.6"/>
    <n v="-15218475"/>
  </r>
  <r>
    <s v="John Pasquin"/>
    <n v="55"/>
    <n v="98"/>
    <n v="22770864"/>
    <s v="Comedy|Drama"/>
    <x v="906"/>
    <s v="Joe SomebodyÂ "/>
    <x v="3096"/>
    <n v="85"/>
    <s v="English"/>
    <s v="USA"/>
    <n v="38000000"/>
    <x v="24"/>
    <n v="5.5"/>
    <n v="-15229136"/>
  </r>
  <r>
    <s v="James Cameron"/>
    <n v="82"/>
    <n v="171"/>
    <n v="54222000"/>
    <s v="Adventure|Drama|Sci-Fi|Thriller"/>
    <x v="221"/>
    <s v="The AbyssÂ "/>
    <x v="3097"/>
    <n v="380"/>
    <s v="English"/>
    <s v="USA"/>
    <n v="69500000"/>
    <x v="26"/>
    <n v="7.6"/>
    <n v="-15278000"/>
  </r>
  <r>
    <s v="Allen Hughes"/>
    <n v="298"/>
    <n v="109"/>
    <n v="19692608"/>
    <s v="Crime|Drama|Thriller"/>
    <x v="1367"/>
    <s v="Broken CityÂ "/>
    <x v="3098"/>
    <n v="134"/>
    <s v="English"/>
    <s v="USA"/>
    <n v="35000000"/>
    <x v="10"/>
    <n v="6.2"/>
    <n v="-15307392"/>
  </r>
  <r>
    <s v="Laurent Tirard"/>
    <n v="78"/>
    <n v="120"/>
    <n v="634277"/>
    <s v="Comedy|History"/>
    <x v="1065"/>
    <s v="MoliÃ¨reÂ "/>
    <x v="3099"/>
    <n v="27"/>
    <s v="French"/>
    <s v="France"/>
    <n v="16000000"/>
    <x v="35"/>
    <n v="7.3"/>
    <n v="-15365723"/>
  </r>
  <r>
    <s v="Joel Schumacher"/>
    <n v="106"/>
    <n v="98"/>
    <n v="1569918"/>
    <s v="Biography|Crime|Drama|Thriller"/>
    <x v="1368"/>
    <s v="Veronica GuerinÂ "/>
    <x v="3100"/>
    <n v="113"/>
    <s v="English"/>
    <s v="Ireland"/>
    <n v="17000000"/>
    <x v="13"/>
    <n v="6.9"/>
    <n v="-15430082"/>
  </r>
  <r>
    <s v="Louis Leterrier"/>
    <n v="354"/>
    <n v="135"/>
    <n v="134518390"/>
    <s v="Action|Adventure|Sci-Fi"/>
    <x v="404"/>
    <s v="The Incredible HulkÂ "/>
    <x v="3101"/>
    <n v="643"/>
    <s v="English"/>
    <s v="USA"/>
    <n v="150000000"/>
    <x v="8"/>
    <n v="6.8"/>
    <n v="-15481610"/>
  </r>
  <r>
    <s v="Gary Chapman"/>
    <n v="93"/>
    <n v="76"/>
    <n v="19447478"/>
    <s v="Adventure|Animation|Comedy|Family|War"/>
    <x v="118"/>
    <s v="ValiantÂ "/>
    <x v="3102"/>
    <n v="80"/>
    <s v="English"/>
    <s v="UK"/>
    <n v="35000000"/>
    <x v="18"/>
    <n v="5.6"/>
    <n v="-15552522"/>
  </r>
  <r>
    <s v="Steve Antin"/>
    <n v="197"/>
    <n v="119"/>
    <n v="39440655"/>
    <s v="Drama|Music|Musical|Romance"/>
    <x v="174"/>
    <s v="BurlesqueÂ "/>
    <x v="3103"/>
    <n v="222"/>
    <s v="English"/>
    <s v="USA"/>
    <n v="55000000"/>
    <x v="21"/>
    <n v="6.4"/>
    <n v="-15559345"/>
  </r>
  <r>
    <s v="Simon Wincer"/>
    <n v="30"/>
    <n v="98"/>
    <n v="7434726"/>
    <s v="Action|Crime|Drama|Thriller|Western"/>
    <x v="380"/>
    <s v="Harley Davidson and the Marlboro ManÂ "/>
    <x v="3104"/>
    <n v="81"/>
    <s v="English"/>
    <s v="USA"/>
    <n v="23000000"/>
    <x v="44"/>
    <n v="6"/>
    <n v="-15565274"/>
  </r>
  <r>
    <s v="Ron Shelton"/>
    <n v="73"/>
    <n v="124"/>
    <n v="8427204"/>
    <s v="Comedy|Drama|Sport"/>
    <x v="683"/>
    <s v="Play It to the BoneÂ "/>
    <x v="3105"/>
    <n v="59"/>
    <s v="English"/>
    <s v="USA"/>
    <n v="24000000"/>
    <x v="7"/>
    <n v="5.4"/>
    <n v="-15572796"/>
  </r>
  <r>
    <s v="Terrence Malick"/>
    <n v="156"/>
    <n v="215"/>
    <n v="36385763"/>
    <s v="Drama|War"/>
    <x v="1369"/>
    <s v="The Thin Red LineÂ "/>
    <x v="3106"/>
    <n v="1448"/>
    <s v="English"/>
    <s v="USA"/>
    <n v="52000000"/>
    <x v="40"/>
    <n v="7.6"/>
    <n v="-15614237"/>
  </r>
  <r>
    <s v="Paul Thomas Anderson"/>
    <n v="546"/>
    <n v="144"/>
    <n v="16377274"/>
    <s v="Drama"/>
    <x v="1370"/>
    <s v="The MasterÂ "/>
    <x v="3107"/>
    <n v="405"/>
    <s v="English"/>
    <s v="USA"/>
    <n v="32000000"/>
    <x v="5"/>
    <n v="7.1"/>
    <n v="-15622726"/>
  </r>
  <r>
    <s v="Penny Marshall"/>
    <n v="12"/>
    <n v="128"/>
    <n v="24332324"/>
    <s v="Comedy|Drama"/>
    <x v="897"/>
    <s v="Renaissance ManÂ "/>
    <x v="3108"/>
    <n v="61"/>
    <s v="English"/>
    <s v="USA"/>
    <n v="40000000"/>
    <x v="6"/>
    <n v="6.1"/>
    <n v="-15667676"/>
  </r>
  <r>
    <s v="Anne Fontaine"/>
    <n v="141"/>
    <n v="112"/>
    <n v="317125"/>
    <s v="Drama|Romance"/>
    <x v="543"/>
    <s v="AdoreÂ "/>
    <x v="3109"/>
    <n v="87"/>
    <s v="English"/>
    <s v="Australia"/>
    <n v="16000000"/>
    <x v="10"/>
    <n v="6.2"/>
    <n v="-15682875"/>
  </r>
  <r>
    <s v="Wes Craven"/>
    <n v="158"/>
    <n v="99"/>
    <n v="19294901"/>
    <s v="Comedy|Horror"/>
    <x v="519"/>
    <s v="CursedÂ "/>
    <x v="3110"/>
    <n v="325"/>
    <s v="English"/>
    <s v="USA"/>
    <n v="35000000"/>
    <x v="18"/>
    <n v="5"/>
    <n v="-15705099"/>
  </r>
  <r>
    <s v="Marc Abraham"/>
    <n v="99"/>
    <n v="119"/>
    <n v="4234040"/>
    <s v="Biography|Drama"/>
    <x v="1371"/>
    <s v="Flash of GeniusÂ "/>
    <x v="3111"/>
    <n v="45"/>
    <s v="English"/>
    <s v="USA"/>
    <n v="20000000"/>
    <x v="8"/>
    <n v="7"/>
    <n v="-15765960"/>
  </r>
  <r>
    <s v="Rob Reiner"/>
    <n v="73"/>
    <n v="96"/>
    <n v="14208384"/>
    <s v="Comedy|Romance"/>
    <x v="1372"/>
    <s v="Alex &amp; EmmaÂ "/>
    <x v="3112"/>
    <n v="105"/>
    <s v="English"/>
    <s v="USA"/>
    <n v="30000000"/>
    <x v="13"/>
    <n v="5.6"/>
    <n v="-15791616"/>
  </r>
  <r>
    <s v="Dennie Gordon"/>
    <n v="70"/>
    <n v="91"/>
    <n v="14018364"/>
    <s v="Comedy|Crime|Family|Romance"/>
    <x v="1165"/>
    <s v="New York MinuteÂ "/>
    <x v="3113"/>
    <n v="111"/>
    <s v="English"/>
    <s v="USA"/>
    <n v="30000000"/>
    <x v="14"/>
    <n v="4.8"/>
    <n v="-15981636"/>
  </r>
  <r>
    <s v="Amy Heckerling"/>
    <n v="54"/>
    <n v="92"/>
    <n v="2964"/>
    <s v="Comedy|Horror|Romance"/>
    <x v="1286"/>
    <s v="VampsÂ "/>
    <x v="3114"/>
    <n v="42"/>
    <s v="English"/>
    <s v="USA"/>
    <n v="16000000"/>
    <x v="5"/>
    <n v="5.0999999999999996"/>
    <n v="-15997036"/>
  </r>
  <r>
    <s v="Rodman Flender"/>
    <n v="59"/>
    <n v="92"/>
    <n v="4002955"/>
    <s v="Comedy|Fantasy|Horror|Thriller"/>
    <x v="378"/>
    <s v="Idle HandsÂ "/>
    <x v="3115"/>
    <n v="198"/>
    <s v="English"/>
    <s v="USA"/>
    <n v="20000000"/>
    <x v="7"/>
    <n v="6.2"/>
    <n v="-15997045"/>
  </r>
  <r>
    <s v="Todd Haynes"/>
    <n v="231"/>
    <n v="135"/>
    <n v="4001121"/>
    <s v="Biography|Drama|Music"/>
    <x v="8"/>
    <s v="I'm Not There.Â "/>
    <x v="3116"/>
    <n v="230"/>
    <s v="English"/>
    <s v="USA"/>
    <n v="20000000"/>
    <x v="35"/>
    <n v="7"/>
    <n v="-15998879"/>
  </r>
  <r>
    <s v="Cameron Crowe"/>
    <n v="138"/>
    <n v="105"/>
    <n v="20991497"/>
    <s v="Comedy|Drama|Romance"/>
    <x v="73"/>
    <s v="AlohaÂ "/>
    <x v="3117"/>
    <n v="172"/>
    <s v="English"/>
    <s v="USA"/>
    <n v="37000000"/>
    <x v="1"/>
    <n v="5.4"/>
    <n v="-16008503"/>
  </r>
  <r>
    <s v="Cameron Crowe"/>
    <n v="138"/>
    <n v="105"/>
    <n v="20991497"/>
    <s v="Comedy|Drama|Romance"/>
    <x v="73"/>
    <s v="AlohaÂ "/>
    <x v="3118"/>
    <n v="172"/>
    <s v="English"/>
    <s v="USA"/>
    <n v="37000000"/>
    <x v="1"/>
    <n v="5.4"/>
    <n v="-16008503"/>
  </r>
  <r>
    <s v="Brian Trenchard-Smith"/>
    <n v="18"/>
    <n v="104"/>
    <n v="5974653"/>
    <s v="Action|Adventure|Fantasy|Sci-Fi|Thriller"/>
    <x v="221"/>
    <s v="Megiddo: The Omega Code 2Â "/>
    <x v="3119"/>
    <n v="111"/>
    <s v="English"/>
    <s v="USA"/>
    <n v="22000000"/>
    <x v="24"/>
    <n v="4.0999999999999996"/>
    <n v="-16025347"/>
  </r>
  <r>
    <s v="Michael Dowse"/>
    <n v="136"/>
    <n v="97"/>
    <n v="6923891"/>
    <s v="Comedy|Drama|Romance"/>
    <x v="647"/>
    <s v="Take Me Home TonightÂ "/>
    <x v="3120"/>
    <n v="83"/>
    <s v="English"/>
    <s v="USA"/>
    <n v="23000000"/>
    <x v="34"/>
    <n v="6.3"/>
    <n v="-16076109"/>
  </r>
  <r>
    <s v="Peter Hyams"/>
    <n v="174"/>
    <n v="121"/>
    <n v="66862068"/>
    <s v="Action|Fantasy|Horror|Mystery"/>
    <x v="0"/>
    <s v="End of DaysÂ "/>
    <x v="3121"/>
    <n v="524"/>
    <s v="English"/>
    <s v="USA"/>
    <n v="83000000"/>
    <x v="7"/>
    <n v="5.7"/>
    <n v="-16137932"/>
  </r>
  <r>
    <s v="Mabrouk El Mechri"/>
    <n v="119"/>
    <n v="93"/>
    <n v="3749061"/>
    <s v="Action|Thriller"/>
    <x v="179"/>
    <s v="The Cold Light of DayÂ "/>
    <x v="3122"/>
    <n v="113"/>
    <s v="English"/>
    <s v="USA"/>
    <n v="20000000"/>
    <x v="5"/>
    <n v="4.9000000000000004"/>
    <n v="-16250939"/>
  </r>
  <r>
    <s v="Tom Dey"/>
    <n v="98"/>
    <n v="87"/>
    <n v="33643461"/>
    <s v="Comedy|Family"/>
    <x v="73"/>
    <s v="MarmadukeÂ "/>
    <x v="3123"/>
    <n v="65"/>
    <s v="English"/>
    <s v="USA"/>
    <n v="50000000"/>
    <x v="21"/>
    <n v="4.2"/>
    <n v="-16356539"/>
  </r>
  <r>
    <s v="Roger Donaldson"/>
    <n v="29"/>
    <n v="132"/>
    <n v="8600000"/>
    <s v="Action|Adventure|Drama|History|Romance"/>
    <x v="97"/>
    <s v="The BountyÂ "/>
    <x v="3124"/>
    <n v="95"/>
    <s v="English"/>
    <s v="UK"/>
    <n v="25000000"/>
    <x v="25"/>
    <n v="7"/>
    <n v="-16400000"/>
  </r>
  <r>
    <s v="Ron Howard"/>
    <n v="302"/>
    <n v="122"/>
    <n v="18593156"/>
    <s v="Drama"/>
    <x v="723"/>
    <s v="Frost/NixonÂ "/>
    <x v="3125"/>
    <n v="241"/>
    <s v="English"/>
    <s v="USA"/>
    <n v="35000000"/>
    <x v="8"/>
    <n v="7.7"/>
    <n v="-16406844"/>
  </r>
  <r>
    <s v="Stephen Hopkins"/>
    <n v="62"/>
    <n v="110"/>
    <n v="38553833"/>
    <s v="Adventure|Drama|Horror|Thriller"/>
    <x v="205"/>
    <s v="The Ghost and the DarknessÂ "/>
    <x v="3126"/>
    <n v="155"/>
    <s v="English"/>
    <s v="USA"/>
    <n v="55000000"/>
    <x v="22"/>
    <n v="6.8"/>
    <n v="-16446167"/>
  </r>
  <r>
    <s v="Rian Johnson"/>
    <n v="182"/>
    <n v="114"/>
    <n v="3519627"/>
    <s v="Adventure|Comedy|Drama|Romance"/>
    <x v="419"/>
    <s v="The Brothers BloomÂ "/>
    <x v="3127"/>
    <n v="105"/>
    <s v="English"/>
    <s v="USA"/>
    <n v="20000000"/>
    <x v="8"/>
    <n v="6.9"/>
    <n v="-16480373"/>
  </r>
  <r>
    <s v="Gil Junger"/>
    <n v="46"/>
    <n v="95"/>
    <n v="33422806"/>
    <s v="Adventure|Comedy|Fantasy"/>
    <x v="205"/>
    <s v="Black KnightÂ "/>
    <x v="3128"/>
    <n v="164"/>
    <s v="English"/>
    <s v="USA"/>
    <n v="50000000"/>
    <x v="24"/>
    <n v="4.8"/>
    <n v="-16577194"/>
  </r>
  <r>
    <s v="Steven Shainberg"/>
    <n v="105"/>
    <n v="122"/>
    <n v="220914"/>
    <s v="Biography|Drama|Romance"/>
    <x v="31"/>
    <s v="Fur: An Imaginary Portrait of Diane ArbusÂ "/>
    <x v="3129"/>
    <n v="97"/>
    <s v="English"/>
    <s v="USA"/>
    <n v="16800000"/>
    <x v="27"/>
    <n v="6.5"/>
    <n v="-16579086"/>
  </r>
  <r>
    <s v="Paul Verhoeven"/>
    <n v="231"/>
    <n v="145"/>
    <n v="4398392"/>
    <s v="Drama|Thriller|War"/>
    <x v="504"/>
    <s v="Black BookÂ "/>
    <x v="3130"/>
    <n v="232"/>
    <s v="Dutch"/>
    <s v="Netherlands"/>
    <n v="21000000"/>
    <x v="27"/>
    <n v="7.8"/>
    <n v="-16601608"/>
  </r>
  <r>
    <s v="Jean-Jacques Annaud"/>
    <n v="187"/>
    <n v="131"/>
    <n v="51396781"/>
    <s v="Drama|History|War"/>
    <x v="357"/>
    <s v="Enemy at the GatesÂ "/>
    <x v="3131"/>
    <n v="662"/>
    <s v="English"/>
    <s v="USA"/>
    <n v="68000000"/>
    <x v="24"/>
    <n v="7.6"/>
    <n v="-16603219"/>
  </r>
  <r>
    <s v="J.J. Abrams"/>
    <n v="310"/>
    <n v="124"/>
    <n v="133382309"/>
    <s v="Action|Adventure|Thriller"/>
    <x v="71"/>
    <s v="Mission: Impossible IIIÂ "/>
    <x v="3132"/>
    <n v="871"/>
    <s v="English"/>
    <s v="USA"/>
    <n v="150000000"/>
    <x v="27"/>
    <n v="6.9"/>
    <n v="-16617691"/>
  </r>
  <r>
    <s v="Ron Howard"/>
    <n v="298"/>
    <n v="146"/>
    <n v="133375846"/>
    <s v="Mystery|Thriller"/>
    <x v="17"/>
    <s v="Angels &amp; DemonsÂ "/>
    <x v="3133"/>
    <n v="435"/>
    <s v="English"/>
    <s v="USA"/>
    <n v="150000000"/>
    <x v="0"/>
    <n v="6.7"/>
    <n v="-16624154"/>
  </r>
  <r>
    <s v="Harold Ramis"/>
    <n v="170"/>
    <n v="100"/>
    <n v="43337279"/>
    <s v="Adventure|Comedy"/>
    <x v="510"/>
    <s v="Year OneÂ "/>
    <x v="3134"/>
    <n v="203"/>
    <s v="English"/>
    <s v="USA"/>
    <n v="60000000"/>
    <x v="0"/>
    <n v="4.9000000000000004"/>
    <n v="-16662721"/>
  </r>
  <r>
    <s v="Niki Caro"/>
    <n v="155"/>
    <n v="126"/>
    <n v="18324242"/>
    <s v="Drama"/>
    <x v="256"/>
    <s v="North CountryÂ "/>
    <x v="3135"/>
    <n v="214"/>
    <s v="English"/>
    <s v="USA"/>
    <n v="35000000"/>
    <x v="18"/>
    <n v="7.3"/>
    <n v="-16675758"/>
  </r>
  <r>
    <s v="Jake Kasdan"/>
    <n v="171"/>
    <n v="120"/>
    <n v="18317151"/>
    <s v="Comedy|Music"/>
    <x v="1373"/>
    <s v="Walk Hard: The Dewey Cox StoryÂ "/>
    <x v="3136"/>
    <n v="200"/>
    <s v="English"/>
    <s v="USA"/>
    <n v="35000000"/>
    <x v="35"/>
    <n v="6.7"/>
    <n v="-16682849"/>
  </r>
  <r>
    <s v="Shekhar Kapur"/>
    <n v="105"/>
    <n v="125"/>
    <n v="18306166"/>
    <s v="Adventure|Drama|Romance|War"/>
    <x v="171"/>
    <s v="The Four FeathersÂ "/>
    <x v="3137"/>
    <n v="215"/>
    <s v="English"/>
    <s v="UK"/>
    <n v="35000000"/>
    <x v="19"/>
    <n v="6.5"/>
    <n v="-16693834"/>
  </r>
  <r>
    <s v="Richard Linklater"/>
    <n v="63"/>
    <n v="123"/>
    <n v="10297897"/>
    <s v="Action|Crime|Drama|History|Western"/>
    <x v="254"/>
    <s v="The Newton BoysÂ "/>
    <x v="3138"/>
    <n v="39"/>
    <s v="English"/>
    <s v="USA"/>
    <n v="27000000"/>
    <x v="40"/>
    <n v="6"/>
    <n v="-16702103"/>
  </r>
  <r>
    <s v="Richard Kelly"/>
    <n v="173"/>
    <n v="160"/>
    <n v="273420"/>
    <s v="Comedy|Mystery|Sci-Fi|Thriller"/>
    <x v="253"/>
    <s v="Southland TalesÂ "/>
    <x v="3139"/>
    <n v="238"/>
    <s v="English"/>
    <s v="France"/>
    <n v="17000000"/>
    <x v="27"/>
    <n v="5.5"/>
    <n v="-16726580"/>
  </r>
  <r>
    <s v="Kevin Spacey"/>
    <n v="113"/>
    <n v="118"/>
    <n v="6144806"/>
    <s v="Biography|Drama|Music|Musical"/>
    <x v="110"/>
    <s v="Beyond the SeaÂ "/>
    <x v="3140"/>
    <n v="248"/>
    <s v="English"/>
    <s v="USA"/>
    <n v="23000000"/>
    <x v="14"/>
    <n v="6.7"/>
    <n v="-16855194"/>
  </r>
  <r>
    <s v="Emile Ardolino"/>
    <n v="10"/>
    <n v="92"/>
    <n v="2119994"/>
    <s v="Family|Fantasy|Music"/>
    <x v="1374"/>
    <s v="The NutcrackerÂ "/>
    <x v="3141"/>
    <n v="15"/>
    <s v="English"/>
    <s v="USA"/>
    <n v="19000000"/>
    <x v="11"/>
    <n v="5.7"/>
    <n v="-16880006"/>
  </r>
  <r>
    <s v="Stuart Baird"/>
    <n v="172"/>
    <n v="116"/>
    <n v="43119879"/>
    <s v="Action|Adventure|Sci-Fi|Thriller"/>
    <x v="35"/>
    <s v="Star Trek: NemesisÂ "/>
    <x v="3142"/>
    <n v="842"/>
    <s v="English"/>
    <s v="USA"/>
    <n v="60000000"/>
    <x v="19"/>
    <n v="6.4"/>
    <n v="-16880121"/>
  </r>
  <r>
    <s v="Andrea Di Stefano"/>
    <n v="106"/>
    <n v="120"/>
    <n v="106869"/>
    <s v="Crime|Drama|Romance|Thriller"/>
    <x v="228"/>
    <s v="Escobar: Paradise LostÂ "/>
    <x v="3143"/>
    <n v="39"/>
    <s v="English"/>
    <s v="France"/>
    <n v="17000000"/>
    <x v="12"/>
    <n v="6.6"/>
    <n v="-16893131"/>
  </r>
  <r>
    <s v="Rob Bowman"/>
    <n v="138"/>
    <n v="101"/>
    <n v="43060566"/>
    <s v="Action|Adventure|Fantasy|Sci-Fi|Thriller"/>
    <x v="8"/>
    <s v="Reign of FireÂ "/>
    <x v="3144"/>
    <n v="569"/>
    <s v="English"/>
    <s v="USA"/>
    <n v="60000000"/>
    <x v="19"/>
    <n v="6.2"/>
    <n v="-16939434"/>
  </r>
  <r>
    <s v="Neil Jordan"/>
    <n v="44"/>
    <n v="133"/>
    <n v="11030963"/>
    <s v="Biography|Drama|Thriller|War"/>
    <x v="100"/>
    <s v="Michael CollinsÂ "/>
    <x v="3145"/>
    <n v="93"/>
    <s v="English"/>
    <s v="UK"/>
    <n v="28000000"/>
    <x v="22"/>
    <n v="7.1"/>
    <n v="-16969037"/>
  </r>
  <r>
    <s v="Phillip Noyce"/>
    <n v="149"/>
    <n v="101"/>
    <n v="12987647"/>
    <s v="Drama|Mystery|Romance|Thriller|War"/>
    <x v="283"/>
    <s v="The Quiet AmericanÂ "/>
    <x v="3146"/>
    <n v="199"/>
    <s v="English"/>
    <s v="UK"/>
    <n v="30000000"/>
    <x v="19"/>
    <n v="7.1"/>
    <n v="-17012353"/>
  </r>
  <r>
    <s v="Burr Steers"/>
    <n v="225"/>
    <n v="108"/>
    <n v="10907291"/>
    <s v="Action|Horror|Romance"/>
    <x v="1375"/>
    <s v="Pride and Prejudice and ZombiesÂ "/>
    <x v="3147"/>
    <n v="134"/>
    <s v="English"/>
    <s v="USA"/>
    <n v="28000000"/>
    <x v="9"/>
    <n v="5.8"/>
    <n v="-17092709"/>
  </r>
  <r>
    <s v="Paul McGuigan"/>
    <n v="98"/>
    <n v="114"/>
    <n v="12831121"/>
    <s v="Drama|Mystery|Romance|Thriller"/>
    <x v="1376"/>
    <s v="Wicker ParkÂ "/>
    <x v="3148"/>
    <n v="298"/>
    <s v="English"/>
    <s v="USA"/>
    <n v="30000000"/>
    <x v="14"/>
    <n v="7"/>
    <n v="-17168879"/>
  </r>
  <r>
    <s v="Paul McGuigan"/>
    <n v="98"/>
    <n v="114"/>
    <n v="12831121"/>
    <s v="Drama|Mystery|Romance|Thriller"/>
    <x v="1376"/>
    <s v="Wicker ParkÂ "/>
    <x v="3148"/>
    <n v="298"/>
    <s v="English"/>
    <s v="USA"/>
    <n v="30000000"/>
    <x v="14"/>
    <n v="7"/>
    <n v="-17168879"/>
  </r>
  <r>
    <s v="Matt Dillon"/>
    <n v="38"/>
    <n v="116"/>
    <n v="325491"/>
    <s v="Crime|Drama|Thriller"/>
    <x v="1377"/>
    <s v="City of GhostsÂ "/>
    <x v="3149"/>
    <n v="67"/>
    <s v="English"/>
    <s v="USA"/>
    <n v="17500000"/>
    <x v="19"/>
    <n v="6"/>
    <n v="-17174509"/>
  </r>
  <r>
    <s v="Ariel Vromen"/>
    <n v="130"/>
    <n v="113"/>
    <n v="14268533"/>
    <s v="Action|Crime|Drama|Mystery|Sci-Fi|Thriller"/>
    <x v="361"/>
    <s v="CriminalÂ "/>
    <x v="3150"/>
    <n v="100"/>
    <s v="English"/>
    <s v="UK"/>
    <n v="31500000"/>
    <x v="9"/>
    <n v="6.3"/>
    <n v="-17231467"/>
  </r>
  <r>
    <s v="Clint Eastwood"/>
    <n v="315"/>
    <n v="129"/>
    <n v="32741596"/>
    <s v="Drama|Fantasy"/>
    <x v="85"/>
    <s v="HereafterÂ "/>
    <x v="3151"/>
    <n v="323"/>
    <s v="English"/>
    <s v="USA"/>
    <n v="50000000"/>
    <x v="21"/>
    <n v="6.5"/>
    <n v="-17258404"/>
  </r>
  <r>
    <s v="Frederik Du Chau"/>
    <n v="34"/>
    <n v="86"/>
    <n v="22717758"/>
    <s v="Adventure|Animation|Comedy|Drama|Family|Fantasy|Musical"/>
    <x v="361"/>
    <s v="The Magic Sword: Quest for CamelotÂ "/>
    <x v="3152"/>
    <n v="67"/>
    <s v="English"/>
    <s v="USA"/>
    <n v="40000000"/>
    <x v="40"/>
    <n v="6.2"/>
    <n v="-17282242"/>
  </r>
  <r>
    <s v="Terrence Malick"/>
    <n v="222"/>
    <n v="150"/>
    <n v="12712093"/>
    <s v="Biography|Drama|History|Romance"/>
    <x v="8"/>
    <s v="The New WorldÂ "/>
    <x v="3153"/>
    <n v="671"/>
    <s v="English"/>
    <s v="USA"/>
    <n v="30000000"/>
    <x v="18"/>
    <n v="6.7"/>
    <n v="-17287907"/>
  </r>
  <r>
    <s v="D.J. Caruso"/>
    <n v="79"/>
    <n v="103"/>
    <n v="676698"/>
    <s v="Crime|Drama|Mystery|Thriller"/>
    <x v="116"/>
    <s v="The Salton SeaÂ "/>
    <x v="3154"/>
    <n v="180"/>
    <s v="English"/>
    <s v="USA"/>
    <n v="18000000"/>
    <x v="19"/>
    <n v="7.2"/>
    <n v="-17323302"/>
  </r>
  <r>
    <s v="Florent-Emilio Siri"/>
    <n v="152"/>
    <n v="113"/>
    <n v="34636443"/>
    <s v="Action|Crime|Drama|Mystery|Thriller"/>
    <x v="315"/>
    <s v="HostageÂ "/>
    <x v="3155"/>
    <n v="288"/>
    <s v="English"/>
    <s v="USA"/>
    <n v="52000000"/>
    <x v="18"/>
    <n v="6.6"/>
    <n v="-17363557"/>
  </r>
  <r>
    <s v="Taylor Hackford"/>
    <n v="224"/>
    <n v="118"/>
    <n v="17609982"/>
    <s v="Action|Crime|Romance|Thriller"/>
    <x v="59"/>
    <s v="ParkerÂ "/>
    <x v="3156"/>
    <n v="141"/>
    <s v="English"/>
    <s v="USA"/>
    <n v="35000000"/>
    <x v="10"/>
    <n v="6.2"/>
    <n v="-17390018"/>
  </r>
  <r>
    <s v="Jerry Zucker"/>
    <n v="53"/>
    <n v="134"/>
    <n v="37600435"/>
    <s v="Action|Adventure|Romance|Thriller"/>
    <x v="722"/>
    <s v="First KnightÂ "/>
    <x v="3157"/>
    <n v="180"/>
    <s v="English"/>
    <s v="USA"/>
    <n v="55000000"/>
    <x v="37"/>
    <n v="5.9"/>
    <n v="-17399565"/>
  </r>
  <r>
    <s v="Roger Kumble"/>
    <n v="101"/>
    <n v="92"/>
    <n v="17596256"/>
    <s v="Comedy|Family"/>
    <x v="283"/>
    <s v="Furry VengeanceÂ "/>
    <x v="1443"/>
    <n v="84"/>
    <s v="English"/>
    <s v="USA"/>
    <n v="35000000"/>
    <x v="21"/>
    <n v="3.8"/>
    <n v="-17403744"/>
  </r>
  <r>
    <s v="Milos Forman"/>
    <n v="140"/>
    <n v="118"/>
    <n v="34580635"/>
    <s v="Biography|Comedy|Drama"/>
    <x v="1378"/>
    <s v="Man on the MoonÂ "/>
    <x v="3158"/>
    <n v="549"/>
    <s v="English"/>
    <s v="UK"/>
    <n v="52000000"/>
    <x v="7"/>
    <n v="7.4"/>
    <n v="-17419365"/>
  </r>
  <r>
    <s v="Neill Blomkamp"/>
    <n v="371"/>
    <n v="120"/>
    <n v="31569268"/>
    <s v="Action|Crime|Drama|Sci-Fi|Thriller"/>
    <x v="131"/>
    <s v="ChappieÂ "/>
    <x v="3159"/>
    <n v="627"/>
    <s v="English"/>
    <s v="USA"/>
    <n v="49000000"/>
    <x v="1"/>
    <n v="6.9"/>
    <n v="-17430732"/>
  </r>
  <r>
    <s v="Oliver Stone"/>
    <n v="297"/>
    <n v="136"/>
    <n v="52474616"/>
    <s v="Drama"/>
    <x v="889"/>
    <s v="Wall Street: Money Never SleepsÂ "/>
    <x v="3160"/>
    <n v="245"/>
    <s v="English"/>
    <s v="USA"/>
    <n v="70000000"/>
    <x v="21"/>
    <n v="6.3"/>
    <n v="-17525384"/>
  </r>
  <r>
    <s v="John Herzfeld"/>
    <n v="151"/>
    <n v="120"/>
    <n v="24375436"/>
    <s v="Action|Crime|Drama|Thriller"/>
    <x v="34"/>
    <s v="15 MinutesÂ "/>
    <x v="3161"/>
    <n v="265"/>
    <s v="English"/>
    <s v="USA"/>
    <n v="42000000"/>
    <x v="24"/>
    <n v="6.1"/>
    <n v="-17624564"/>
  </r>
  <r>
    <s v="Jean-Paul Rappeneau"/>
    <n v="69"/>
    <n v="114"/>
    <n v="2353728"/>
    <s v="Comedy|Drama|Mystery|Romance|Thriller|War"/>
    <x v="1379"/>
    <s v="Bon voyageÂ "/>
    <x v="3162"/>
    <n v="53"/>
    <s v="French"/>
    <s v="France"/>
    <n v="20000000"/>
    <x v="13"/>
    <n v="6.9"/>
    <n v="-17646272"/>
  </r>
  <r>
    <s v="Danny Boyle"/>
    <n v="393"/>
    <n v="101"/>
    <n v="2319187"/>
    <s v="Crime|Drama|Mystery|Thriller"/>
    <x v="393"/>
    <s v="TranceÂ "/>
    <x v="3163"/>
    <n v="212"/>
    <s v="English"/>
    <s v="UK"/>
    <n v="20000000"/>
    <x v="10"/>
    <n v="7"/>
    <n v="-17680813"/>
  </r>
  <r>
    <s v="Danny Boyle"/>
    <n v="393"/>
    <n v="101"/>
    <n v="2319187"/>
    <s v="Crime|Drama|Mystery|Thriller"/>
    <x v="393"/>
    <s v="TranceÂ "/>
    <x v="3163"/>
    <n v="212"/>
    <s v="English"/>
    <s v="UK"/>
    <n v="20000000"/>
    <x v="10"/>
    <n v="7"/>
    <n v="-17680813"/>
  </r>
  <r>
    <s v="Robert Altman"/>
    <n v="31"/>
    <n v="116"/>
    <n v="1292527"/>
    <s v="Crime|Drama|Music|Thriller"/>
    <x v="48"/>
    <s v="Kansas CityÂ "/>
    <x v="3164"/>
    <n v="44"/>
    <s v="English"/>
    <s v="France"/>
    <n v="19000000"/>
    <x v="22"/>
    <n v="6.3"/>
    <n v="-17707473"/>
  </r>
  <r>
    <s v="Joel Schumacher"/>
    <n v="183"/>
    <n v="125"/>
    <n v="107285004"/>
    <s v="Action"/>
    <x v="30"/>
    <s v="Batman &amp; RobinÂ "/>
    <x v="3165"/>
    <n v="1018"/>
    <s v="English"/>
    <s v="USA"/>
    <n v="125000000"/>
    <x v="2"/>
    <n v="3.7"/>
    <n v="-17714996"/>
  </r>
  <r>
    <s v="Vondie Curtis-Hall"/>
    <n v="66"/>
    <n v="104"/>
    <n v="4273372"/>
    <s v="Drama|Music|Romance"/>
    <x v="1380"/>
    <s v="GlitterÂ "/>
    <x v="3166"/>
    <n v="308"/>
    <s v="English"/>
    <s v="USA"/>
    <n v="22000000"/>
    <x v="24"/>
    <n v="2.1"/>
    <n v="-17726628"/>
  </r>
  <r>
    <s v="Angelo Pizzo"/>
    <n v="27"/>
    <n v="118"/>
    <n v="2246000"/>
    <s v="Biography|Drama|Sport"/>
    <x v="1381"/>
    <s v="CourageÂ "/>
    <x v="3167"/>
    <n v="20"/>
    <s v="English"/>
    <s v="USA"/>
    <n v="20000000"/>
    <x v="1"/>
    <n v="7"/>
    <n v="-17754000"/>
  </r>
  <r>
    <s v="Gavin Hood"/>
    <n v="131"/>
    <n v="122"/>
    <n v="9664316"/>
    <s v="Drama|Thriller"/>
    <x v="19"/>
    <s v="RenditionÂ "/>
    <x v="3168"/>
    <n v="197"/>
    <s v="English"/>
    <s v="USA"/>
    <n v="27500000"/>
    <x v="35"/>
    <n v="6.8"/>
    <n v="-17835684"/>
  </r>
  <r>
    <s v="Lasse HallstrÃ¶m"/>
    <n v="142"/>
    <n v="116"/>
    <n v="7156933"/>
    <s v="Comedy|Drama"/>
    <x v="387"/>
    <s v="The HoaxÂ "/>
    <x v="3169"/>
    <n v="74"/>
    <s v="English"/>
    <s v="USA"/>
    <n v="25000000"/>
    <x v="27"/>
    <n v="6.7"/>
    <n v="-17843067"/>
  </r>
  <r>
    <s v="Li Zhang"/>
    <n v="63"/>
    <n v="121"/>
    <n v="127437"/>
    <s v="Action|Adventure|Drama|History|War"/>
    <x v="383"/>
    <s v="1911Â "/>
    <x v="3170"/>
    <n v="27"/>
    <s v="Mandarin"/>
    <s v="China"/>
    <n v="18000000"/>
    <x v="34"/>
    <n v="6"/>
    <n v="-17872563"/>
  </r>
  <r>
    <s v="Charlie Kaufman"/>
    <n v="245"/>
    <n v="124"/>
    <n v="3081925"/>
    <s v="Comedy|Drama|Romance"/>
    <x v="71"/>
    <s v="Synecdoche, New YorkÂ "/>
    <x v="3171"/>
    <n v="274"/>
    <s v="English"/>
    <s v="USA"/>
    <n v="21000000"/>
    <x v="8"/>
    <n v="7.5"/>
    <n v="-17918075"/>
  </r>
  <r>
    <s v="Martin Scorsese"/>
    <n v="151"/>
    <n v="121"/>
    <n v="45250"/>
    <s v="Biography|Drama|Sport"/>
    <x v="34"/>
    <s v="Raging BullÂ "/>
    <x v="3172"/>
    <n v="494"/>
    <s v="English"/>
    <s v="USA"/>
    <n v="18000000"/>
    <x v="16"/>
    <n v="8.3000000000000007"/>
    <n v="-17954750"/>
  </r>
  <r>
    <s v="Nancy Walker"/>
    <n v="26"/>
    <n v="124"/>
    <n v="2000000"/>
    <s v="Biography|Comedy|Musical"/>
    <x v="199"/>
    <s v="Can't Stop the MusicÂ "/>
    <x v="3173"/>
    <n v="74"/>
    <s v="English"/>
    <s v="USA"/>
    <n v="20000000"/>
    <x v="16"/>
    <n v="4.5"/>
    <n v="-18000000"/>
  </r>
  <r>
    <s v="Peter Hastings"/>
    <n v="43"/>
    <n v="88"/>
    <n v="16988996"/>
    <s v="Comedy|Family|Music|Musical"/>
    <x v="459"/>
    <s v="The Country BearsÂ "/>
    <x v="3174"/>
    <n v="75"/>
    <s v="English"/>
    <s v="USA"/>
    <n v="35000000"/>
    <x v="19"/>
    <n v="4"/>
    <n v="-18011004"/>
  </r>
  <r>
    <s v="Kevin Lima"/>
    <n v="84"/>
    <n v="100"/>
    <n v="66941559"/>
    <s v="Adventure|Comedy|Family"/>
    <x v="581"/>
    <s v="102 DalmatiansÂ "/>
    <x v="3175"/>
    <n v="77"/>
    <s v="English"/>
    <s v="USA"/>
    <n v="85000000"/>
    <x v="42"/>
    <n v="4.8"/>
    <n v="-18058441"/>
  </r>
  <r>
    <s v="Neil Jordan"/>
    <n v="62"/>
    <n v="100"/>
    <n v="11900000"/>
    <s v="Drama|Fantasy|Thriller"/>
    <x v="31"/>
    <s v="In DreamsÂ "/>
    <x v="3176"/>
    <n v="148"/>
    <s v="English"/>
    <s v="USA"/>
    <n v="30000000"/>
    <x v="7"/>
    <n v="5.5"/>
    <n v="-18100000"/>
  </r>
  <r>
    <s v="Barbet Schroeder"/>
    <n v="136"/>
    <n v="115"/>
    <n v="31874869"/>
    <s v="Crime|Mystery|Thriller"/>
    <x v="165"/>
    <s v="Murder by NumbersÂ "/>
    <x v="3177"/>
    <n v="302"/>
    <s v="English"/>
    <s v="USA"/>
    <n v="50000000"/>
    <x v="19"/>
    <n v="6.1"/>
    <n v="-18125131"/>
  </r>
  <r>
    <s v="Barbet Schroeder"/>
    <n v="136"/>
    <n v="115"/>
    <n v="31874869"/>
    <s v="Crime|Mystery|Thriller"/>
    <x v="165"/>
    <s v="Murder by NumbersÂ "/>
    <x v="3178"/>
    <n v="302"/>
    <s v="English"/>
    <s v="USA"/>
    <n v="50000000"/>
    <x v="19"/>
    <n v="6.1"/>
    <n v="-18125131"/>
  </r>
  <r>
    <s v="Penny Marshall"/>
    <n v="89"/>
    <n v="132"/>
    <n v="29781453"/>
    <s v="Biography|Comedy|Drama"/>
    <x v="1382"/>
    <s v="Riding in Cars with BoysÂ "/>
    <x v="3179"/>
    <n v="210"/>
    <s v="English"/>
    <s v="USA"/>
    <n v="48000000"/>
    <x v="24"/>
    <n v="6.4"/>
    <n v="-18218547"/>
  </r>
  <r>
    <s v="Miguel Sapochnik"/>
    <n v="197"/>
    <n v="119"/>
    <n v="13763130"/>
    <s v="Action|Crime|Sci-Fi|Thriller"/>
    <x v="792"/>
    <s v="Repo MenÂ "/>
    <x v="3180"/>
    <n v="187"/>
    <s v="English"/>
    <s v="USA"/>
    <n v="32000000"/>
    <x v="21"/>
    <n v="6.3"/>
    <n v="-18236870"/>
  </r>
  <r>
    <s v="E. Elias Merhige"/>
    <n v="101"/>
    <n v="99"/>
    <n v="8712564"/>
    <s v="Crime|Drama|Mystery|Thriller"/>
    <x v="301"/>
    <s v="Suspect ZeroÂ "/>
    <x v="3181"/>
    <n v="139"/>
    <s v="English"/>
    <s v="USA"/>
    <n v="27000000"/>
    <x v="14"/>
    <n v="5.9"/>
    <n v="-18287436"/>
  </r>
  <r>
    <s v="Werner Herzog"/>
    <n v="280"/>
    <n v="122"/>
    <n v="1697956"/>
    <s v="Crime|Drama"/>
    <x v="209"/>
    <s v="Bad Lieutenant: Port of Call New OrleansÂ "/>
    <x v="3182"/>
    <n v="212"/>
    <s v="English"/>
    <s v="USA"/>
    <n v="20000000"/>
    <x v="0"/>
    <n v="6.7"/>
    <n v="-18302044"/>
  </r>
  <r>
    <s v="Russell Crowe"/>
    <n v="183"/>
    <n v="111"/>
    <n v="4190530"/>
    <s v="Drama|War"/>
    <x v="1383"/>
    <s v="The Water DivinerÂ "/>
    <x v="3183"/>
    <n v="185"/>
    <s v="English"/>
    <s v="Australia"/>
    <n v="22500000"/>
    <x v="12"/>
    <n v="7.1"/>
    <n v="-18309470"/>
  </r>
  <r>
    <s v="Richard Benjamin"/>
    <n v="28"/>
    <n v="80"/>
    <n v="1646664"/>
    <s v="Comedy|Music"/>
    <x v="1384"/>
    <s v="Marci XÂ "/>
    <x v="3184"/>
    <n v="66"/>
    <s v="English"/>
    <s v="USA"/>
    <n v="20000000"/>
    <x v="13"/>
    <n v="2.8"/>
    <n v="-18353336"/>
  </r>
  <r>
    <s v="Chris Roberts"/>
    <n v="85"/>
    <n v="100"/>
    <n v="11576087"/>
    <s v="Action|Adventure|Sci-Fi"/>
    <x v="1385"/>
    <s v="Wing CommanderÂ "/>
    <x v="3185"/>
    <n v="338"/>
    <s v="English"/>
    <s v="USA"/>
    <n v="30000000"/>
    <x v="7"/>
    <n v="4.0999999999999996"/>
    <n v="-18423913"/>
  </r>
  <r>
    <s v="M. Night Shyamalan"/>
    <n v="280"/>
    <n v="103"/>
    <n v="131564731"/>
    <s v="Action|Adventure|Family|Fantasy"/>
    <x v="1386"/>
    <s v="The Last AirbenderÂ "/>
    <x v="3186"/>
    <n v="1382"/>
    <s v="English"/>
    <s v="USA"/>
    <n v="150000000"/>
    <x v="21"/>
    <n v="4.2"/>
    <n v="-18435269"/>
  </r>
  <r>
    <s v="Tony Scott"/>
    <n v="316"/>
    <n v="98"/>
    <n v="81557479"/>
    <s v="Action|Thriller"/>
    <x v="231"/>
    <s v="UnstoppableÂ "/>
    <x v="3187"/>
    <n v="326"/>
    <s v="English"/>
    <s v="USA"/>
    <n v="100000000"/>
    <x v="21"/>
    <n v="6.8"/>
    <n v="-18442521"/>
  </r>
  <r>
    <s v="Woody Allen"/>
    <n v="116"/>
    <n v="103"/>
    <n v="7496522"/>
    <s v="Comedy|Crime|Mystery|Romance"/>
    <x v="385"/>
    <s v="The Curse of the Jade ScorpionÂ "/>
    <x v="3188"/>
    <n v="178"/>
    <s v="English"/>
    <s v="USA"/>
    <n v="26000000"/>
    <x v="24"/>
    <n v="6.8"/>
    <n v="-18503478"/>
  </r>
  <r>
    <s v="Roger Kumble"/>
    <n v="99"/>
    <n v="90"/>
    <n v="24430272"/>
    <s v="Comedy|Romance"/>
    <x v="1387"/>
    <s v="The Sweetest ThingÂ "/>
    <x v="3189"/>
    <n v="403"/>
    <s v="English"/>
    <s v="USA"/>
    <n v="43000000"/>
    <x v="19"/>
    <n v="5.0999999999999996"/>
    <n v="-18569728"/>
  </r>
  <r>
    <s v="Renny Harlin"/>
    <n v="48"/>
    <n v="104"/>
    <n v="21413502"/>
    <s v="Action|Adventure|Comedy|Crime|Music|Mystery"/>
    <x v="119"/>
    <s v="The Adventures of Ford FairlaneÂ "/>
    <x v="3190"/>
    <n v="113"/>
    <s v="English"/>
    <s v="USA"/>
    <n v="40000000"/>
    <x v="17"/>
    <n v="6.3"/>
    <n v="-18586498"/>
  </r>
  <r>
    <s v="Rob Bowman"/>
    <n v="196"/>
    <n v="100"/>
    <n v="24407944"/>
    <s v="Action|Crime|Fantasy|Thriller"/>
    <x v="243"/>
    <s v="ElektraÂ "/>
    <x v="3191"/>
    <n v="380"/>
    <s v="English"/>
    <s v="Canada"/>
    <n v="43000000"/>
    <x v="18"/>
    <n v="4.8"/>
    <n v="-18592056"/>
  </r>
  <r>
    <s v="Terrence Malick"/>
    <n v="584"/>
    <n v="139"/>
    <n v="13303319"/>
    <s v="Drama|Fantasy"/>
    <x v="145"/>
    <s v="The Tree of LifeÂ "/>
    <x v="3192"/>
    <n v="975"/>
    <s v="English"/>
    <s v="USA"/>
    <n v="32000000"/>
    <x v="34"/>
    <n v="6.7"/>
    <n v="-18696681"/>
  </r>
  <r>
    <s v="Willard Huyck"/>
    <n v="81"/>
    <n v="110"/>
    <n v="16295774"/>
    <s v="Action|Adventure|Comedy|Romance|Sci-Fi"/>
    <x v="43"/>
    <s v="Howard the DuckÂ "/>
    <x v="3193"/>
    <n v="269"/>
    <s v="English"/>
    <s v="USA"/>
    <n v="35000000"/>
    <x v="36"/>
    <n v="4.5999999999999996"/>
    <n v="-18704226"/>
  </r>
  <r>
    <s v="Woody Allen"/>
    <n v="223"/>
    <n v="98"/>
    <n v="3247816"/>
    <s v="Comedy|Drama|Romance"/>
    <x v="117"/>
    <s v="You Will Meet a Tall Dark StrangerÂ "/>
    <x v="3194"/>
    <n v="108"/>
    <s v="English"/>
    <s v="USA"/>
    <n v="22000000"/>
    <x v="21"/>
    <n v="6.3"/>
    <n v="-18752184"/>
  </r>
  <r>
    <s v="Joel Schumacher"/>
    <n v="153"/>
    <n v="143"/>
    <n v="51225796"/>
    <s v="Drama|Musical|Romance|Thriller"/>
    <x v="72"/>
    <s v="The Phantom of the OperaÂ "/>
    <x v="3195"/>
    <n v="2047"/>
    <s v="English"/>
    <s v="UK"/>
    <n v="70000000"/>
    <x v="14"/>
    <n v="7.4"/>
    <n v="-18774204"/>
  </r>
  <r>
    <s v="Kurt Wimmer"/>
    <n v="146"/>
    <n v="107"/>
    <n v="1190018"/>
    <s v="Action|Drama|Sci-Fi|Thriller"/>
    <x v="8"/>
    <s v="EquilibriumÂ "/>
    <x v="3196"/>
    <n v="1137"/>
    <s v="English"/>
    <s v="USA"/>
    <n v="20000000"/>
    <x v="19"/>
    <n v="7.5"/>
    <n v="-18809982"/>
  </r>
  <r>
    <s v="Kevin Munroe"/>
    <n v="138"/>
    <n v="107"/>
    <n v="1183354"/>
    <s v="Action|Comedy|Crime|Fantasy|Horror|Mystery|Sci-Fi|Thriller"/>
    <x v="1388"/>
    <s v="Dylan Dog: Dead of NightÂ "/>
    <x v="3197"/>
    <n v="75"/>
    <s v="English"/>
    <s v="USA"/>
    <n v="20000000"/>
    <x v="21"/>
    <n v="5.0999999999999996"/>
    <n v="-18816646"/>
  </r>
  <r>
    <s v="Joseph Kahn"/>
    <n v="86"/>
    <n v="84"/>
    <n v="21176322"/>
    <s v="Action|Comedy|Crime"/>
    <x v="587"/>
    <s v="TorqueÂ "/>
    <x v="3198"/>
    <n v="207"/>
    <s v="English"/>
    <s v="USA"/>
    <n v="40000000"/>
    <x v="14"/>
    <n v="4"/>
    <n v="-18823678"/>
  </r>
  <r>
    <s v="Mark Waters"/>
    <n v="198"/>
    <n v="107"/>
    <n v="71148699"/>
    <s v="Adventure|Family|Fantasy"/>
    <x v="279"/>
    <s v="The Spiderwick ChroniclesÂ "/>
    <x v="3199"/>
    <n v="125"/>
    <s v="English"/>
    <s v="USA"/>
    <n v="90000000"/>
    <x v="8"/>
    <n v="6.6"/>
    <n v="-18851301"/>
  </r>
  <r>
    <s v="Gordon Chan"/>
    <n v="98"/>
    <n v="108"/>
    <n v="22108977"/>
    <s v="Action|Comedy|Fantasy"/>
    <x v="513"/>
    <s v="The MedallionÂ "/>
    <x v="3200"/>
    <n v="132"/>
    <s v="English"/>
    <s v="Hong Kong"/>
    <n v="41000000"/>
    <x v="13"/>
    <n v="5.2"/>
    <n v="-18891023"/>
  </r>
  <r>
    <s v="Davis Guggenheim"/>
    <n v="63"/>
    <n v="90"/>
    <n v="5108820"/>
    <s v="Drama|Mystery|Thriller"/>
    <x v="462"/>
    <s v="GossipÂ "/>
    <x v="3201"/>
    <n v="112"/>
    <s v="English"/>
    <s v="USA"/>
    <n v="24000000"/>
    <x v="42"/>
    <n v="5.9"/>
    <n v="-18891180"/>
  </r>
  <r>
    <s v="Hayao Miyazaki"/>
    <n v="256"/>
    <n v="101"/>
    <n v="15081783"/>
    <s v="Adventure|Animation|Family|Fantasy"/>
    <x v="1389"/>
    <s v="PonyoÂ "/>
    <x v="3202"/>
    <n v="144"/>
    <s v="Japanese"/>
    <s v="Japan"/>
    <n v="34000000"/>
    <x v="8"/>
    <n v="7.7"/>
    <n v="-18918217"/>
  </r>
  <r>
    <s v="Matthew Diamond"/>
    <n v="28"/>
    <n v="88"/>
    <n v="1064277"/>
    <s v="Adventure|Family|Fantasy|Musical"/>
    <x v="392"/>
    <s v="The Oogieloves in the Big Balloon AdventureÂ "/>
    <x v="3203"/>
    <n v="83"/>
    <s v="English"/>
    <s v="USA"/>
    <n v="20000000"/>
    <x v="5"/>
    <n v="6.7"/>
    <n v="-18935723"/>
  </r>
  <r>
    <s v="Anand Tucker"/>
    <n v="134"/>
    <n v="100"/>
    <n v="12561"/>
    <s v="Comedy|Romance"/>
    <x v="463"/>
    <s v="Leap YearÂ "/>
    <x v="3204"/>
    <n v="181"/>
    <s v="English"/>
    <s v="USA"/>
    <n v="19000000"/>
    <x v="21"/>
    <n v="6.4"/>
    <n v="-18987439"/>
  </r>
  <r>
    <s v="Wes Anderson"/>
    <n v="335"/>
    <n v="87"/>
    <n v="20999103"/>
    <s v="Adventure|Animation|Comedy|Crime|Family"/>
    <x v="64"/>
    <s v="Fantastic Mr. FoxÂ "/>
    <x v="3205"/>
    <n v="245"/>
    <s v="English"/>
    <s v="USA"/>
    <n v="40000000"/>
    <x v="0"/>
    <n v="7.8"/>
    <n v="-19000897"/>
  </r>
  <r>
    <s v="Peter Howitt"/>
    <n v="123"/>
    <n v="109"/>
    <n v="10965209"/>
    <s v="Action|Crime|Drama|Thriller"/>
    <x v="1390"/>
    <s v="AntitrustÂ "/>
    <x v="3206"/>
    <n v="221"/>
    <s v="English"/>
    <s v="USA"/>
    <n v="30000000"/>
    <x v="24"/>
    <n v="6.1"/>
    <n v="-19034791"/>
  </r>
  <r>
    <s v="Rowan Joffe"/>
    <n v="149"/>
    <n v="92"/>
    <n v="2963012"/>
    <s v="Drama|Mystery|Thriller"/>
    <x v="95"/>
    <s v="Before I Go to SleepÂ "/>
    <x v="3207"/>
    <n v="105"/>
    <s v="English"/>
    <s v="UK"/>
    <n v="22000000"/>
    <x v="12"/>
    <n v="6.3"/>
    <n v="-19036988"/>
  </r>
  <r>
    <s v="Neil Marshall"/>
    <n v="254"/>
    <n v="113"/>
    <n v="10955425"/>
    <s v="Action|Sci-Fi|Thriller"/>
    <x v="1391"/>
    <s v="DoomsdayÂ "/>
    <x v="3208"/>
    <n v="396"/>
    <s v="English"/>
    <s v="UK"/>
    <n v="30000000"/>
    <x v="8"/>
    <n v="6"/>
    <n v="-19044575"/>
  </r>
  <r>
    <s v="Robert Rodriguez"/>
    <n v="103"/>
    <n v="89"/>
    <n v="20916309"/>
    <s v="Comedy|Family|Fantasy"/>
    <x v="315"/>
    <s v="ShortsÂ "/>
    <x v="3209"/>
    <n v="37"/>
    <s v="English"/>
    <s v="USA"/>
    <n v="40000000"/>
    <x v="0"/>
    <n v="4.9000000000000004"/>
    <n v="-19083691"/>
  </r>
  <r>
    <s v="Jay Roach"/>
    <n v="74"/>
    <n v="119"/>
    <n v="8888143"/>
    <s v="Comedy|Drama|Sport"/>
    <x v="1392"/>
    <s v="Mystery, AlaskaÂ "/>
    <x v="3210"/>
    <n v="123"/>
    <s v="English"/>
    <s v="Canada"/>
    <n v="28000000"/>
    <x v="7"/>
    <n v="6.7"/>
    <n v="-19111857"/>
  </r>
  <r>
    <s v="Niels Arden Oplev"/>
    <n v="217"/>
    <n v="118"/>
    <n v="10880926"/>
    <s v="Action|Crime|Drama|Thriller"/>
    <x v="717"/>
    <s v="Dead Man DownÂ "/>
    <x v="3211"/>
    <n v="127"/>
    <s v="English"/>
    <s v="USA"/>
    <n v="30000000"/>
    <x v="10"/>
    <n v="6.5"/>
    <n v="-19119074"/>
  </r>
  <r>
    <s v="Tom Vaughan"/>
    <n v="126"/>
    <n v="106"/>
    <n v="11854694"/>
    <s v="Drama"/>
    <x v="3"/>
    <s v="Extraordinary MeasuresÂ "/>
    <x v="3212"/>
    <n v="64"/>
    <s v="English"/>
    <s v="USA"/>
    <n v="31000000"/>
    <x v="21"/>
    <n v="6.5"/>
    <n v="-19145306"/>
  </r>
  <r>
    <s v="Hayao Miyazaki"/>
    <n v="212"/>
    <n v="119"/>
    <n v="4710455"/>
    <s v="Adventure|Animation|Family|Fantasy"/>
    <x v="8"/>
    <s v="Howl's Moving CastleÂ "/>
    <x v="3213"/>
    <n v="330"/>
    <s v="Japanese"/>
    <s v="Japan"/>
    <n v="24000000"/>
    <x v="14"/>
    <n v="8.1999999999999993"/>
    <n v="-19289545"/>
  </r>
  <r>
    <s v="Clint Eastwood"/>
    <n v="264"/>
    <n v="141"/>
    <n v="35707327"/>
    <s v="Crime|Drama|Mystery|Thriller"/>
    <x v="168"/>
    <s v="ChangelingÂ "/>
    <x v="3214"/>
    <n v="387"/>
    <s v="English"/>
    <s v="USA"/>
    <n v="55000000"/>
    <x v="8"/>
    <n v="7.8"/>
    <n v="-19292673"/>
  </r>
  <r>
    <s v="McG"/>
    <n v="102"/>
    <n v="107"/>
    <n v="100685880"/>
    <s v="Action|Adventure|Comedy|Crime"/>
    <x v="39"/>
    <s v="Charlie's Angels: Full ThrottleÂ "/>
    <x v="3215"/>
    <n v="554"/>
    <s v="English"/>
    <s v="USA"/>
    <n v="120000000"/>
    <x v="13"/>
    <n v="4.8"/>
    <n v="-19314120"/>
  </r>
  <r>
    <s v="Marcos Siega"/>
    <n v="31"/>
    <n v="95"/>
    <n v="5654777"/>
    <s v="Action|Comedy|Crime|Drama|Thriller"/>
    <x v="1008"/>
    <s v="UnderclassmanÂ "/>
    <x v="3216"/>
    <n v="26"/>
    <s v="English"/>
    <s v="USA"/>
    <n v="25000000"/>
    <x v="18"/>
    <n v="4.0999999999999996"/>
    <n v="-19345223"/>
  </r>
  <r>
    <s v="Roman Polanski"/>
    <n v="172"/>
    <n v="133"/>
    <n v="18653746"/>
    <s v="Mystery|Thriller"/>
    <x v="36"/>
    <s v="The Ninth GateÂ "/>
    <x v="3217"/>
    <n v="638"/>
    <s v="English"/>
    <s v="Spain"/>
    <n v="38000000"/>
    <x v="7"/>
    <n v="6.7"/>
    <n v="-19346254"/>
  </r>
  <r>
    <s v="Tony Gilroy"/>
    <n v="211"/>
    <n v="125"/>
    <n v="40559930"/>
    <s v="Comedy|Crime|Romance|Thriller"/>
    <x v="55"/>
    <s v="DuplicityÂ "/>
    <x v="3218"/>
    <n v="184"/>
    <s v="English"/>
    <s v="USA"/>
    <n v="60000000"/>
    <x v="0"/>
    <n v="6.2"/>
    <n v="-19440070"/>
  </r>
  <r>
    <s v="J.B. Rogers"/>
    <n v="87"/>
    <n v="95"/>
    <n v="5516708"/>
    <s v="Comedy|Romance"/>
    <x v="836"/>
    <s v="Say It Isn't SoÂ "/>
    <x v="3219"/>
    <n v="91"/>
    <s v="English"/>
    <s v="USA"/>
    <n v="25000000"/>
    <x v="24"/>
    <n v="4.9000000000000004"/>
    <n v="-19483292"/>
  </r>
  <r>
    <s v="James Algar"/>
    <n v="129"/>
    <n v="74"/>
    <n v="60507228"/>
    <s v="Animation|Family|Fantasy|Music"/>
    <x v="1393"/>
    <s v="Fantasia 2000Â "/>
    <x v="3220"/>
    <n v="186"/>
    <s v="English"/>
    <s v="USA"/>
    <n v="80000000"/>
    <x v="7"/>
    <n v="7.3"/>
    <n v="-19492772"/>
  </r>
  <r>
    <s v="Menno Meyjes"/>
    <n v="118"/>
    <n v="106"/>
    <n v="7486906"/>
    <s v="Comedy|Drama|Family"/>
    <x v="210"/>
    <s v="Martian ChildÂ "/>
    <x v="2081"/>
    <n v="71"/>
    <s v="English"/>
    <s v="USA"/>
    <n v="27000000"/>
    <x v="35"/>
    <n v="6.8"/>
    <n v="-19513094"/>
  </r>
  <r>
    <s v="Uli Edel"/>
    <n v="160"/>
    <n v="184"/>
    <n v="476270"/>
    <s v="Action|Biography|Crime|Drama"/>
    <x v="802"/>
    <s v="The Baader Meinhof ComplexÂ "/>
    <x v="3221"/>
    <n v="110"/>
    <s v="German"/>
    <s v="Germany"/>
    <n v="20000000"/>
    <x v="8"/>
    <n v="7.4"/>
    <n v="-19523730"/>
  </r>
  <r>
    <s v="John Carpenter"/>
    <n v="156"/>
    <n v="98"/>
    <n v="8434601"/>
    <s v="Action|Horror|Sci-Fi"/>
    <x v="59"/>
    <s v="Ghosts of MarsÂ "/>
    <x v="3222"/>
    <n v="460"/>
    <s v="English"/>
    <s v="USA"/>
    <n v="28000000"/>
    <x v="24"/>
    <n v="4.9000000000000004"/>
    <n v="-19565399"/>
  </r>
  <r>
    <s v="Michael Winterbottom"/>
    <n v="71"/>
    <n v="115"/>
    <n v="403932"/>
    <s v="Drama|Romance|Western"/>
    <x v="575"/>
    <s v="The ClaimÂ "/>
    <x v="3223"/>
    <n v="92"/>
    <s v="English"/>
    <s v="UK"/>
    <n v="20000000"/>
    <x v="42"/>
    <n v="6.5"/>
    <n v="-19596068"/>
  </r>
  <r>
    <s v="Michael Winterbottom"/>
    <n v="71"/>
    <n v="115"/>
    <n v="403932"/>
    <s v="Drama|Romance|Western"/>
    <x v="575"/>
    <s v="The ClaimÂ "/>
    <x v="3223"/>
    <n v="92"/>
    <s v="English"/>
    <s v="UK"/>
    <n v="20000000"/>
    <x v="42"/>
    <n v="6.5"/>
    <n v="-19596068"/>
  </r>
  <r>
    <s v="David Anspaugh"/>
    <n v="21"/>
    <n v="101"/>
    <n v="375474"/>
    <s v="Drama|History|Sport"/>
    <x v="72"/>
    <s v="The Game of Their LivesÂ "/>
    <x v="3224"/>
    <n v="46"/>
    <s v="English"/>
    <s v="USA"/>
    <n v="20000000"/>
    <x v="18"/>
    <n v="6.2"/>
    <n v="-19624526"/>
  </r>
  <r>
    <s v="AndrÃ© Ã˜vredal"/>
    <n v="337"/>
    <n v="103"/>
    <n v="252652"/>
    <s v="Comedy|Drama|Fantasy|Horror"/>
    <x v="1394"/>
    <s v="TrollhunterÂ "/>
    <x v="3225"/>
    <n v="199"/>
    <s v="Norwegian"/>
    <s v="Norway"/>
    <n v="19900000"/>
    <x v="21"/>
    <n v="7"/>
    <n v="-19647348"/>
  </r>
  <r>
    <s v="Steve Boyum"/>
    <n v="18"/>
    <n v="93"/>
    <n v="4308981"/>
    <s v="Comedy|Family"/>
    <x v="129"/>
    <s v="Meet the DeedlesÂ "/>
    <x v="3226"/>
    <n v="37"/>
    <s v="English"/>
    <s v="USA"/>
    <n v="24000000"/>
    <x v="40"/>
    <n v="3.9"/>
    <n v="-19691019"/>
  </r>
  <r>
    <s v="Richard Donner"/>
    <n v="61"/>
    <n v="132"/>
    <n v="30306268"/>
    <s v="Action|Crime|Thriller"/>
    <x v="50"/>
    <s v="AssassinsÂ "/>
    <x v="3227"/>
    <n v="84"/>
    <s v="English"/>
    <s v="France"/>
    <n v="50000000"/>
    <x v="37"/>
    <n v="6.3"/>
    <n v="-19693732"/>
  </r>
  <r>
    <s v="Kevin Reynolds"/>
    <n v="9"/>
    <n v="107"/>
    <n v="305070"/>
    <s v="Action|Adventure|Drama|History|Romance"/>
    <x v="294"/>
    <s v="Rapa NuiÂ "/>
    <x v="3228"/>
    <n v="25"/>
    <s v="English"/>
    <s v="USA"/>
    <n v="20000000"/>
    <x v="6"/>
    <n v="6.4"/>
    <n v="-19694930"/>
  </r>
  <r>
    <s v="Harold Becker"/>
    <n v="50"/>
    <n v="111"/>
    <n v="20300000"/>
    <s v="Drama|Thriller"/>
    <x v="89"/>
    <s v="City HallÂ "/>
    <x v="3229"/>
    <n v="60"/>
    <s v="English"/>
    <s v="USA"/>
    <n v="40000000"/>
    <x v="22"/>
    <n v="6.2"/>
    <n v="-19700000"/>
  </r>
  <r>
    <s v="Julie Taymor"/>
    <n v="92"/>
    <n v="110"/>
    <n v="263365"/>
    <s v="Comedy|Drama|Fantasy|Romance"/>
    <x v="171"/>
    <s v="The TempestÂ "/>
    <x v="3230"/>
    <n v="36"/>
    <s v="English"/>
    <s v="USA"/>
    <n v="20000000"/>
    <x v="21"/>
    <n v="5.4"/>
    <n v="-19736635"/>
  </r>
  <r>
    <s v="John Schultz"/>
    <n v="82"/>
    <n v="86"/>
    <n v="25200412"/>
    <s v="Adventure|Comedy|Family|Fantasy|Sci-Fi"/>
    <x v="1395"/>
    <s v="Aliens in the AtticÂ "/>
    <x v="3231"/>
    <n v="55"/>
    <s v="English"/>
    <s v="USA"/>
    <n v="45000000"/>
    <x v="0"/>
    <n v="5.4"/>
    <n v="-19799588"/>
  </r>
  <r>
    <s v="Mike Disa"/>
    <n v="77"/>
    <n v="86"/>
    <n v="10134754"/>
    <s v="Animation|Comedy|Family"/>
    <x v="46"/>
    <s v="Hoodwinked Too! Hood vs. EvilÂ "/>
    <x v="3232"/>
    <n v="38"/>
    <s v="English"/>
    <s v="USA"/>
    <n v="30000000"/>
    <x v="34"/>
    <n v="4.8"/>
    <n v="-19865246"/>
  </r>
  <r>
    <s v="Roger Donaldson"/>
    <n v="126"/>
    <n v="127"/>
    <n v="5128124"/>
    <s v="Biography|Drama|Sport"/>
    <x v="117"/>
    <s v="The World's Fastest IndianÂ "/>
    <x v="3233"/>
    <n v="251"/>
    <s v="English"/>
    <s v="New Zealand"/>
    <n v="25000000"/>
    <x v="18"/>
    <n v="7.9"/>
    <n v="-19871876"/>
  </r>
  <r>
    <s v="Michael Ritchie"/>
    <n v="21"/>
    <n v="89"/>
    <n v="8119205"/>
    <s v="Comedy|Family|Fantasy"/>
    <x v="1134"/>
    <s v="A Simple WishÂ "/>
    <x v="1640"/>
    <n v="21"/>
    <s v="English"/>
    <s v="USA"/>
    <n v="28000000"/>
    <x v="2"/>
    <n v="5.4"/>
    <n v="-19880795"/>
  </r>
  <r>
    <s v="Ken Kwapis"/>
    <n v="125"/>
    <n v="107"/>
    <n v="20113965"/>
    <s v="Biography|Drama|Romance"/>
    <x v="1396"/>
    <s v="Big MiracleÂ "/>
    <x v="3234"/>
    <n v="66"/>
    <s v="English"/>
    <s v="USA"/>
    <n v="40000000"/>
    <x v="5"/>
    <n v="6.5"/>
    <n v="-19886035"/>
  </r>
  <r>
    <s v="Jon Avnet"/>
    <n v="198"/>
    <n v="101"/>
    <n v="40076438"/>
    <s v="Action|Crime|Drama|Mystery|Thriller"/>
    <x v="34"/>
    <s v="Righteous KillÂ "/>
    <x v="3235"/>
    <n v="248"/>
    <s v="English"/>
    <s v="USA"/>
    <n v="60000000"/>
    <x v="8"/>
    <n v="6"/>
    <n v="-19923562"/>
  </r>
  <r>
    <s v="Renny Harlin"/>
    <n v="74"/>
    <n v="113"/>
    <n v="17149"/>
    <s v="Action|Drama|War"/>
    <x v="1397"/>
    <s v="5 Days of WarÂ "/>
    <x v="3236"/>
    <n v="61"/>
    <s v="English"/>
    <s v="Georgia"/>
    <n v="20000000"/>
    <x v="34"/>
    <n v="5.6"/>
    <n v="-19982851"/>
  </r>
  <r>
    <s v="John McTiernan"/>
    <n v="80"/>
    <n v="130"/>
    <n v="50016394"/>
    <s v="Action|Adventure|Comedy|Fantasy"/>
    <x v="706"/>
    <s v="Last Action HeroÂ "/>
    <x v="3237"/>
    <n v="257"/>
    <s v="English"/>
    <s v="USA"/>
    <n v="70000000"/>
    <x v="11"/>
    <n v="6.2"/>
    <n v="-19983606"/>
  </r>
  <r>
    <s v="Blake Edwards"/>
    <n v="22"/>
    <n v="143"/>
    <n v="5000000"/>
    <s v="Comedy|Drama|Musical|Romance|War"/>
    <x v="1398"/>
    <s v="Darling LiliÂ "/>
    <x v="3238"/>
    <n v="50"/>
    <s v="English"/>
    <s v="USA"/>
    <n v="25000000"/>
    <x v="63"/>
    <n v="6.2"/>
    <n v="-20000000"/>
  </r>
  <r>
    <s v="Robert Redford"/>
    <n v="227"/>
    <n v="92"/>
    <n v="14998070"/>
    <s v="Drama|Thriller|War"/>
    <x v="157"/>
    <s v="Lions for LambsÂ "/>
    <x v="3239"/>
    <n v="298"/>
    <s v="English"/>
    <s v="USA"/>
    <n v="35000000"/>
    <x v="35"/>
    <n v="6.2"/>
    <n v="-20001930"/>
  </r>
  <r>
    <s v="Jodie Foster"/>
    <n v="276"/>
    <n v="91"/>
    <n v="958319"/>
    <s v="Drama"/>
    <x v="9"/>
    <s v="The BeaverÂ "/>
    <x v="3240"/>
    <n v="148"/>
    <s v="English"/>
    <s v="USA"/>
    <n v="21000000"/>
    <x v="34"/>
    <n v="6.7"/>
    <n v="-20041681"/>
  </r>
  <r>
    <s v="Tarsem Singh"/>
    <n v="382"/>
    <n v="106"/>
    <n v="64933670"/>
    <s v="Adventure|Comedy|Drama|Family|Fantasy"/>
    <x v="55"/>
    <s v="Mirror MirrorÂ "/>
    <x v="3241"/>
    <n v="208"/>
    <s v="English"/>
    <s v="USA"/>
    <n v="85000000"/>
    <x v="5"/>
    <n v="5.6"/>
    <n v="-20066330"/>
  </r>
  <r>
    <s v="John Curran"/>
    <n v="138"/>
    <n v="105"/>
    <n v="1796024"/>
    <s v="Drama|Thriller"/>
    <x v="34"/>
    <s v="StoneÂ "/>
    <x v="3242"/>
    <n v="135"/>
    <s v="English"/>
    <s v="USA"/>
    <n v="22000000"/>
    <x v="21"/>
    <n v="5.4"/>
    <n v="-20203976"/>
  </r>
  <r>
    <s v="Tim Burton"/>
    <n v="526"/>
    <n v="113"/>
    <n v="79711678"/>
    <s v="Comedy|Fantasy|Horror"/>
    <x v="36"/>
    <s v="Dark ShadowsÂ "/>
    <x v="3243"/>
    <n v="479"/>
    <s v="English"/>
    <s v="USA"/>
    <n v="100000000"/>
    <x v="5"/>
    <n v="6.2"/>
    <n v="-20288322"/>
  </r>
  <r>
    <s v="Stephen Frears"/>
    <n v="155"/>
    <n v="100"/>
    <n v="2708188"/>
    <s v="Comedy|Drama|Romance"/>
    <x v="1399"/>
    <s v="ChÃ©riÂ "/>
    <x v="3244"/>
    <n v="43"/>
    <s v="English"/>
    <s v="UK"/>
    <n v="23000000"/>
    <x v="0"/>
    <n v="6.2"/>
    <n v="-20291812"/>
  </r>
  <r>
    <s v="John Milius"/>
    <n v="13"/>
    <n v="115"/>
    <n v="14587732"/>
    <s v="Action|Drama|Thriller|War"/>
    <x v="1400"/>
    <s v="Flight of the IntruderÂ "/>
    <x v="3245"/>
    <n v="39"/>
    <s v="English"/>
    <s v="USA"/>
    <n v="35000000"/>
    <x v="44"/>
    <n v="5.7"/>
    <n v="-20412268"/>
  </r>
  <r>
    <s v="Louis Leterrier"/>
    <n v="177"/>
    <n v="103"/>
    <n v="24520892"/>
    <s v="Action|Crime|Drama|Thriller"/>
    <x v="37"/>
    <s v="UnleashedÂ "/>
    <x v="3246"/>
    <n v="303"/>
    <s v="English"/>
    <s v="France"/>
    <n v="45000000"/>
    <x v="18"/>
    <n v="7"/>
    <n v="-20479108"/>
  </r>
  <r>
    <s v="Corey Yuen"/>
    <n v="110"/>
    <n v="87"/>
    <n v="480314"/>
    <s v="Action|Adventure"/>
    <x v="1401"/>
    <s v="DOA: Dead or AliveÂ "/>
    <x v="3247"/>
    <n v="180"/>
    <s v="English"/>
    <s v="USA"/>
    <n v="21000000"/>
    <x v="27"/>
    <n v="4.8"/>
    <n v="-20519686"/>
  </r>
  <r>
    <s v="Todd Field"/>
    <n v="251"/>
    <n v="137"/>
    <n v="5459824"/>
    <s v="Drama|Romance"/>
    <x v="224"/>
    <s v="Little ChildrenÂ "/>
    <x v="3248"/>
    <n v="320"/>
    <s v="English"/>
    <s v="USA"/>
    <n v="26000000"/>
    <x v="27"/>
    <n v="7.6"/>
    <n v="-20540176"/>
  </r>
  <r>
    <s v="Jacques Perrin"/>
    <n v="113"/>
    <n v="104"/>
    <n v="19406406"/>
    <s v="Documentary|Drama"/>
    <x v="1402"/>
    <s v="OceansÂ "/>
    <x v="3249"/>
    <n v="42"/>
    <s v="French"/>
    <s v="France"/>
    <n v="40000000"/>
    <x v="0"/>
    <n v="7.8"/>
    <n v="-20593594"/>
  </r>
  <r>
    <s v="Julie Taymor"/>
    <n v="156"/>
    <n v="133"/>
    <n v="24343673"/>
    <s v="Drama|Fantasy|Musical|Romance"/>
    <x v="1345"/>
    <s v="Across the UniverseÂ "/>
    <x v="3250"/>
    <n v="524"/>
    <s v="English"/>
    <s v="USA"/>
    <n v="45000000"/>
    <x v="35"/>
    <n v="7.4"/>
    <n v="-20656327"/>
  </r>
  <r>
    <s v="Julie Taymor"/>
    <n v="156"/>
    <n v="133"/>
    <n v="24343673"/>
    <s v="Drama|Fantasy|Musical|Romance"/>
    <x v="1345"/>
    <s v="Across the UniverseÂ "/>
    <x v="3251"/>
    <n v="524"/>
    <s v="English"/>
    <s v="USA"/>
    <n v="45000000"/>
    <x v="35"/>
    <n v="7.4"/>
    <n v="-20656327"/>
  </r>
  <r>
    <s v="Michael Apted"/>
    <n v="47"/>
    <n v="118"/>
    <n v="17305211"/>
    <s v="Crime|Drama|Mystery|Thriller"/>
    <x v="19"/>
    <s v="Extreme MeasuresÂ "/>
    <x v="3252"/>
    <n v="75"/>
    <s v="English"/>
    <s v="USA"/>
    <n v="38000000"/>
    <x v="22"/>
    <n v="6.1"/>
    <n v="-20694789"/>
  </r>
  <r>
    <s v="William Friedkin"/>
    <n v="135"/>
    <n v="94"/>
    <n v="34238611"/>
    <s v="Action|Crime|Drama|Thriller"/>
    <x v="832"/>
    <s v="The HuntedÂ "/>
    <x v="3253"/>
    <n v="321"/>
    <s v="English"/>
    <s v="USA"/>
    <n v="55000000"/>
    <x v="13"/>
    <n v="6"/>
    <n v="-20761389"/>
  </r>
  <r>
    <s v="Howard Deutch"/>
    <n v="80"/>
    <n v="112"/>
    <n v="19151864"/>
    <s v="Comedy|Romance"/>
    <x v="587"/>
    <s v="My Best Friend's GirlÂ "/>
    <x v="3254"/>
    <n v="100"/>
    <s v="English"/>
    <s v="USA"/>
    <n v="40000000"/>
    <x v="8"/>
    <n v="5.9"/>
    <n v="-20848136"/>
  </r>
  <r>
    <s v="Stephen Herek"/>
    <n v="59"/>
    <n v="100"/>
    <n v="19118247"/>
    <s v="Action|Comedy"/>
    <x v="1403"/>
    <s v="Man of the HouseÂ "/>
    <x v="3255"/>
    <n v="94"/>
    <s v="English"/>
    <s v="USA"/>
    <n v="40000000"/>
    <x v="18"/>
    <n v="5.4"/>
    <n v="-20881753"/>
  </r>
  <r>
    <s v="Jon Turteltaub"/>
    <n v="100"/>
    <n v="126"/>
    <n v="34098563"/>
    <s v="Drama|Thriller"/>
    <x v="117"/>
    <s v="InstinctÂ "/>
    <x v="3256"/>
    <n v="232"/>
    <s v="English"/>
    <s v="USA"/>
    <n v="55000000"/>
    <x v="7"/>
    <n v="6.5"/>
    <n v="-20901437"/>
  </r>
  <r>
    <s v="Bob Rafelson"/>
    <n v="42"/>
    <n v="101"/>
    <n v="1075288"/>
    <s v="Crime|Drama|Thriller"/>
    <x v="267"/>
    <s v="Blood and WineÂ "/>
    <x v="3257"/>
    <n v="55"/>
    <s v="English"/>
    <s v="USA"/>
    <n v="22000000"/>
    <x v="22"/>
    <n v="6.1"/>
    <n v="-20924712"/>
  </r>
  <r>
    <s v="Rachel Talalay"/>
    <n v="60"/>
    <n v="104"/>
    <n v="4064333"/>
    <s v="Action|Comedy|Sci-Fi"/>
    <x v="659"/>
    <s v="Tank GirlÂ "/>
    <x v="3258"/>
    <n v="173"/>
    <s v="English"/>
    <s v="USA"/>
    <n v="25000000"/>
    <x v="37"/>
    <n v="5.2"/>
    <n v="-20935667"/>
  </r>
  <r>
    <s v="Christian Carion"/>
    <n v="115"/>
    <n v="116"/>
    <n v="1050445"/>
    <s v="Drama|History|Music|Romance|War"/>
    <x v="1404"/>
    <s v="Joyeux NoelÂ "/>
    <x v="3259"/>
    <n v="147"/>
    <s v="French"/>
    <s v="France"/>
    <n v="22000000"/>
    <x v="18"/>
    <n v="7.8"/>
    <n v="-20949555"/>
  </r>
  <r>
    <s v="John Duigan"/>
    <n v="16"/>
    <n v="102"/>
    <n v="15593"/>
    <s v="Comedy|Drama|Romance"/>
    <x v="1405"/>
    <s v="MollyÂ "/>
    <x v="3260"/>
    <n v="40"/>
    <s v="English"/>
    <s v="USA"/>
    <n v="21000000"/>
    <x v="7"/>
    <n v="5.8"/>
    <n v="-20984407"/>
  </r>
  <r>
    <s v="David Gordon Green"/>
    <n v="125"/>
    <n v="107"/>
    <n v="6998324"/>
    <s v="Comedy|Drama"/>
    <x v="1406"/>
    <s v="Our Brand Is CrisisÂ "/>
    <x v="3261"/>
    <n v="50"/>
    <s v="English"/>
    <s v="USA"/>
    <n v="28000000"/>
    <x v="1"/>
    <n v="6.1"/>
    <n v="-21001676"/>
  </r>
  <r>
    <s v="Peter Jackson"/>
    <n v="308"/>
    <n v="135"/>
    <n v="43982842"/>
    <s v="Drama|Fantasy|Thriller"/>
    <x v="356"/>
    <s v="The Lovely BonesÂ "/>
    <x v="3262"/>
    <n v="593"/>
    <s v="English"/>
    <s v="USA"/>
    <n v="65000000"/>
    <x v="0"/>
    <n v="6.7"/>
    <n v="-21017158"/>
  </r>
  <r>
    <s v="Peter Jackson"/>
    <n v="308"/>
    <n v="135"/>
    <n v="43982842"/>
    <s v="Drama|Fantasy|Thriller"/>
    <x v="356"/>
    <s v="The Lovely BonesÂ "/>
    <x v="3263"/>
    <n v="593"/>
    <s v="English"/>
    <s v="USA"/>
    <n v="65000000"/>
    <x v="0"/>
    <n v="6.7"/>
    <n v="-21017158"/>
  </r>
  <r>
    <s v="Annabel Jankel"/>
    <n v="36"/>
    <n v="104"/>
    <n v="20915465"/>
    <s v="Adventure|Comedy|Family|Fantasy|Sci-Fi"/>
    <x v="357"/>
    <s v="Super Mario Bros.Â "/>
    <x v="3264"/>
    <n v="290"/>
    <s v="English"/>
    <s v="UK"/>
    <n v="42000000"/>
    <x v="11"/>
    <n v="4"/>
    <n v="-21084535"/>
  </r>
  <r>
    <s v="Ben Stiller"/>
    <n v="226"/>
    <n v="102"/>
    <n v="28837115"/>
    <s v="Comedy"/>
    <x v="575"/>
    <s v="Zoolander 2Â "/>
    <x v="3265"/>
    <n v="150"/>
    <s v="English"/>
    <s v="USA"/>
    <n v="50000000"/>
    <x v="9"/>
    <n v="4.8"/>
    <n v="-21162885"/>
  </r>
  <r>
    <s v="Bobby Farrelly"/>
    <n v="123"/>
    <n v="118"/>
    <n v="33828318"/>
    <s v="Comedy"/>
    <x v="85"/>
    <s v="Stuck on YouÂ "/>
    <x v="3266"/>
    <n v="154"/>
    <s v="English"/>
    <s v="USA"/>
    <n v="55000000"/>
    <x v="13"/>
    <n v="5.8"/>
    <n v="-21171682"/>
  </r>
  <r>
    <s v="Michel Gondry"/>
    <n v="447"/>
    <n v="119"/>
    <n v="98780042"/>
    <s v="Action|Comedy|Crime|Sci-Fi|Thriller"/>
    <x v="788"/>
    <s v="The Green HornetÂ "/>
    <x v="3267"/>
    <n v="443"/>
    <s v="English"/>
    <s v="USA"/>
    <n v="120000000"/>
    <x v="34"/>
    <n v="5.8"/>
    <n v="-21219958"/>
  </r>
  <r>
    <s v="Steven Spielberg"/>
    <n v="281"/>
    <n v="146"/>
    <n v="78616689"/>
    <s v="Adventure|Drama|Sci-Fi"/>
    <x v="459"/>
    <s v="A.I. Artificial IntelligenceÂ "/>
    <x v="3268"/>
    <n v="2153"/>
    <s v="English"/>
    <s v="USA"/>
    <n v="100000000"/>
    <x v="24"/>
    <n v="7.1"/>
    <n v="-21383311"/>
  </r>
  <r>
    <s v="Thor Freudenthal"/>
    <n v="183"/>
    <n v="106"/>
    <n v="68558662"/>
    <s v="Adventure|Family|Fantasy"/>
    <x v="784"/>
    <s v="Percy Jackson: Sea of MonstersÂ "/>
    <x v="3269"/>
    <n v="204"/>
    <s v="English"/>
    <s v="USA"/>
    <n v="90000000"/>
    <x v="10"/>
    <n v="5.9"/>
    <n v="-21441338"/>
  </r>
  <r>
    <s v="Lasse HallstrÃ¶m"/>
    <n v="107"/>
    <n v="108"/>
    <n v="8535575"/>
    <s v="Drama"/>
    <x v="37"/>
    <s v="An Unfinished LifeÂ "/>
    <x v="3270"/>
    <n v="152"/>
    <s v="English"/>
    <s v="USA"/>
    <n v="30000000"/>
    <x v="18"/>
    <n v="7"/>
    <n v="-21464425"/>
  </r>
  <r>
    <s v="McG"/>
    <n v="96"/>
    <n v="131"/>
    <n v="43532294"/>
    <s v="Drama|Sport"/>
    <x v="254"/>
    <s v="We Are MarshallÂ "/>
    <x v="3271"/>
    <n v="175"/>
    <s v="English"/>
    <s v="USA"/>
    <n v="65000000"/>
    <x v="27"/>
    <n v="7.1"/>
    <n v="-21467706"/>
  </r>
  <r>
    <s v="Neil Jordan"/>
    <n v="105"/>
    <n v="109"/>
    <n v="3517797"/>
    <s v="Action|Crime|Drama|Romance|Thriller"/>
    <x v="1407"/>
    <s v="The Good ThiefÂ "/>
    <x v="3272"/>
    <n v="103"/>
    <s v="English"/>
    <s v="France"/>
    <n v="25000000"/>
    <x v="19"/>
    <n v="6.6"/>
    <n v="-21482203"/>
  </r>
  <r>
    <s v="Kent Alterman"/>
    <n v="164"/>
    <n v="99"/>
    <n v="33472850"/>
    <s v="Comedy|Sport"/>
    <x v="139"/>
    <s v="Semi-ProÂ "/>
    <x v="3273"/>
    <n v="119"/>
    <s v="English"/>
    <s v="USA"/>
    <n v="55000000"/>
    <x v="8"/>
    <n v="5.8"/>
    <n v="-21527150"/>
  </r>
  <r>
    <s v="Brian Robbins"/>
    <n v="70"/>
    <n v="91"/>
    <n v="18438149"/>
    <s v="Comedy|Drama"/>
    <x v="1408"/>
    <s v="A Thousand WordsÂ "/>
    <x v="3274"/>
    <n v="93"/>
    <s v="English"/>
    <s v="USA"/>
    <n v="40000000"/>
    <x v="5"/>
    <n v="5.9"/>
    <n v="-21561851"/>
  </r>
  <r>
    <s v="Ron Howard"/>
    <n v="185"/>
    <n v="111"/>
    <n v="48430355"/>
    <s v="Comedy|Drama"/>
    <x v="75"/>
    <s v="The DilemmaÂ "/>
    <x v="3275"/>
    <n v="141"/>
    <s v="English"/>
    <s v="USA"/>
    <n v="70000000"/>
    <x v="34"/>
    <n v="5.3"/>
    <n v="-21569645"/>
  </r>
  <r>
    <s v="Pete Travis"/>
    <n v="432"/>
    <n v="95"/>
    <n v="13401683"/>
    <s v="Action|Sci-Fi"/>
    <x v="1409"/>
    <s v="DreddÂ "/>
    <x v="3276"/>
    <n v="588"/>
    <s v="English"/>
    <s v="UK"/>
    <n v="35000000"/>
    <x v="5"/>
    <n v="7.1"/>
    <n v="-21598317"/>
  </r>
  <r>
    <s v="Pete Travis"/>
    <n v="432"/>
    <n v="95"/>
    <n v="13401683"/>
    <s v="Action|Sci-Fi"/>
    <x v="1409"/>
    <s v="DreddÂ "/>
    <x v="3277"/>
    <n v="588"/>
    <s v="English"/>
    <s v="UK"/>
    <n v="35000000"/>
    <x v="5"/>
    <n v="7.1"/>
    <n v="-21598317"/>
  </r>
  <r>
    <s v="Scott Hicks"/>
    <n v="95"/>
    <n v="127"/>
    <n v="14378353"/>
    <s v="Drama|Mystery|Romance|Thriller"/>
    <x v="903"/>
    <s v="Snow Falling on CedarsÂ "/>
    <x v="3278"/>
    <n v="194"/>
    <s v="English"/>
    <s v="USA"/>
    <n v="36000000"/>
    <x v="7"/>
    <n v="6.8"/>
    <n v="-21621647"/>
  </r>
  <r>
    <s v="Les Mayfield"/>
    <n v="44"/>
    <n v="94"/>
    <n v="13264986"/>
    <s v="Action|Western"/>
    <x v="629"/>
    <s v="American OutlawsÂ "/>
    <x v="3279"/>
    <n v="162"/>
    <s v="English"/>
    <s v="USA"/>
    <n v="35000000"/>
    <x v="24"/>
    <n v="6"/>
    <n v="-21735014"/>
  </r>
  <r>
    <s v="Nancy Meyers"/>
    <n v="157"/>
    <n v="138"/>
    <n v="63224849"/>
    <s v="Comedy|Romance"/>
    <x v="224"/>
    <s v="The HolidayÂ "/>
    <x v="3280"/>
    <n v="483"/>
    <s v="English"/>
    <s v="USA"/>
    <n v="85000000"/>
    <x v="27"/>
    <n v="6.9"/>
    <n v="-21775151"/>
  </r>
  <r>
    <s v="Paul Verhoeven"/>
    <n v="180"/>
    <n v="119"/>
    <n v="73209340"/>
    <s v="Action|Horror|Sci-Fi|Thriller"/>
    <x v="558"/>
    <s v="Hollow ManÂ "/>
    <x v="3281"/>
    <n v="628"/>
    <s v="English"/>
    <s v="USA"/>
    <n v="95000000"/>
    <x v="42"/>
    <n v="5.7"/>
    <n v="-21790660"/>
  </r>
  <r>
    <s v="John A. Davis"/>
    <n v="105"/>
    <n v="88"/>
    <n v="28133159"/>
    <s v="Adventure|Animation|Comedy|Family|Fantasy"/>
    <x v="209"/>
    <s v="The Ant BullyÂ "/>
    <x v="3282"/>
    <n v="70"/>
    <s v="English"/>
    <s v="USA"/>
    <n v="50000000"/>
    <x v="27"/>
    <n v="5.9"/>
    <n v="-21866841"/>
  </r>
  <r>
    <s v="Daniel Algrant"/>
    <n v="42"/>
    <n v="100"/>
    <n v="121972"/>
    <s v="Crime|Drama|Mystery"/>
    <x v="89"/>
    <s v="People I KnowÂ "/>
    <x v="3283"/>
    <n v="81"/>
    <s v="English"/>
    <s v="USA"/>
    <n v="22000000"/>
    <x v="19"/>
    <n v="5.5"/>
    <n v="-21878028"/>
  </r>
  <r>
    <s v="Gabriele Muccino"/>
    <n v="135"/>
    <n v="105"/>
    <n v="13101142"/>
    <s v="Comedy|Romance|Sport"/>
    <x v="72"/>
    <s v="Playing for KeepsÂ "/>
    <x v="3284"/>
    <n v="50"/>
    <s v="English"/>
    <s v="USA"/>
    <n v="35000000"/>
    <x v="5"/>
    <n v="5.7"/>
    <n v="-21898858"/>
  </r>
  <r>
    <s v="Fernando Meirelles"/>
    <n v="229"/>
    <n v="121"/>
    <n v="3073392"/>
    <s v="Drama|Mystery|Sci-Fi|Thriller"/>
    <x v="1410"/>
    <s v="BlindnessÂ "/>
    <x v="3285"/>
    <n v="300"/>
    <s v="English"/>
    <s v="Canada"/>
    <n v="25000000"/>
    <x v="8"/>
    <n v="6.6"/>
    <n v="-21926608"/>
  </r>
  <r>
    <s v="Neill Blomkamp"/>
    <n v="476"/>
    <n v="109"/>
    <n v="93050117"/>
    <s v="Action|Drama|Sci-Fi|Thriller"/>
    <x v="85"/>
    <s v="ElysiumÂ "/>
    <x v="3286"/>
    <n v="814"/>
    <s v="English"/>
    <s v="USA"/>
    <n v="115000000"/>
    <x v="10"/>
    <n v="6.6"/>
    <n v="-21949883"/>
  </r>
  <r>
    <s v="Norman Jewison"/>
    <n v="54"/>
    <n v="120"/>
    <n v="763044"/>
    <s v="Drama|Thriller"/>
    <x v="363"/>
    <s v="The StatementÂ "/>
    <x v="3287"/>
    <n v="52"/>
    <s v="English"/>
    <s v="Canada"/>
    <n v="23000000"/>
    <x v="13"/>
    <n v="6.2"/>
    <n v="-22236956"/>
  </r>
  <r>
    <s v="Martin Scorsese"/>
    <n v="233"/>
    <n v="216"/>
    <n v="77679638"/>
    <s v="Crime|Drama"/>
    <x v="2"/>
    <s v="Gangs of New YorkÂ "/>
    <x v="3288"/>
    <n v="1166"/>
    <s v="English"/>
    <s v="USA"/>
    <n v="100000000"/>
    <x v="19"/>
    <n v="7.5"/>
    <n v="-22320362"/>
  </r>
  <r>
    <s v="Danny Boyle"/>
    <n v="308"/>
    <n v="107"/>
    <n v="3675072"/>
    <s v="Adventure|Sci-Fi|Thriller"/>
    <x v="373"/>
    <s v="SunshineÂ "/>
    <x v="3289"/>
    <n v="801"/>
    <s v="English"/>
    <s v="UK"/>
    <n v="26000000"/>
    <x v="35"/>
    <n v="7.3"/>
    <n v="-22324928"/>
  </r>
  <r>
    <s v="Peter Webber"/>
    <n v="209"/>
    <n v="131"/>
    <n v="27667947"/>
    <s v="Crime|Drama|Thriller"/>
    <x v="1328"/>
    <s v="Hannibal RisingÂ "/>
    <x v="3290"/>
    <n v="392"/>
    <s v="English"/>
    <s v="UK"/>
    <n v="50000000"/>
    <x v="35"/>
    <n v="6.2"/>
    <n v="-22332053"/>
  </r>
  <r>
    <s v="Scott Waugh"/>
    <n v="327"/>
    <n v="132"/>
    <n v="43568507"/>
    <s v="Action|Crime|Drama|Thriller"/>
    <x v="1411"/>
    <s v="Need for SpeedÂ "/>
    <x v="3291"/>
    <n v="346"/>
    <s v="English"/>
    <s v="USA"/>
    <n v="66000000"/>
    <x v="12"/>
    <n v="6.5"/>
    <n v="-22431493"/>
  </r>
  <r>
    <s v="Martin Scorsese"/>
    <n v="85"/>
    <n v="134"/>
    <n v="5532301"/>
    <s v="Biography|Drama|History|War"/>
    <x v="1412"/>
    <s v="KundunÂ "/>
    <x v="3292"/>
    <n v="117"/>
    <s v="English"/>
    <s v="USA"/>
    <n v="28000000"/>
    <x v="2"/>
    <n v="7"/>
    <n v="-22467699"/>
  </r>
  <r>
    <s v="Zack Snyder"/>
    <n v="451"/>
    <n v="215"/>
    <n v="107503316"/>
    <s v="Action|Drama|Mystery|Sci-Fi"/>
    <x v="1413"/>
    <s v="WatchmenÂ "/>
    <x v="3293"/>
    <n v="1229"/>
    <s v="English"/>
    <s v="USA"/>
    <n v="130000000"/>
    <x v="0"/>
    <n v="7.7"/>
    <n v="-22496684"/>
  </r>
  <r>
    <s v="Justin Lin"/>
    <n v="158"/>
    <n v="104"/>
    <n v="62494975"/>
    <s v="Action|Crime|Thriller"/>
    <x v="1414"/>
    <s v="The Fast and the Furious: Tokyo DriftÂ "/>
    <x v="3294"/>
    <n v="378"/>
    <s v="English"/>
    <s v="USA"/>
    <n v="85000000"/>
    <x v="27"/>
    <n v="6"/>
    <n v="-22505025"/>
  </r>
  <r>
    <s v="David Fincher"/>
    <n v="362"/>
    <n v="166"/>
    <n v="127490802"/>
    <s v="Drama|Fantasy|Romance"/>
    <x v="145"/>
    <s v="The Curious Case of Benjamin ButtonÂ "/>
    <x v="3295"/>
    <n v="822"/>
    <s v="English"/>
    <s v="USA"/>
    <n v="150000000"/>
    <x v="8"/>
    <n v="7.8"/>
    <n v="-22509198"/>
  </r>
  <r>
    <s v="Clint Eastwood"/>
    <n v="306"/>
    <n v="134"/>
    <n v="37479778"/>
    <s v="Biography|Drama|History|Sport"/>
    <x v="85"/>
    <s v="InvictusÂ "/>
    <x v="3296"/>
    <n v="259"/>
    <s v="English"/>
    <s v="USA"/>
    <n v="60000000"/>
    <x v="0"/>
    <n v="7.4"/>
    <n v="-22520222"/>
  </r>
  <r>
    <s v="Renny Harlin"/>
    <n v="127"/>
    <n v="101"/>
    <n v="4476235"/>
    <s v="Crime|Horror|Mystery|Thriller"/>
    <x v="627"/>
    <s v="MindhuntersÂ "/>
    <x v="3297"/>
    <n v="226"/>
    <s v="English"/>
    <s v="USA"/>
    <n v="27000000"/>
    <x v="14"/>
    <n v="6.4"/>
    <n v="-22523765"/>
  </r>
  <r>
    <s v="Roger Christian"/>
    <n v="174"/>
    <n v="119"/>
    <n v="21471685"/>
    <s v="Action|Adventure|Sci-Fi"/>
    <x v="226"/>
    <s v="Battlefield EarthÂ "/>
    <x v="3298"/>
    <n v="1308"/>
    <s v="English"/>
    <s v="USA"/>
    <n v="44000000"/>
    <x v="42"/>
    <n v="2.4"/>
    <n v="-22528315"/>
  </r>
  <r>
    <s v="Peter Berg"/>
    <n v="234"/>
    <n v="110"/>
    <n v="47456450"/>
    <s v="Action|Drama|Thriller"/>
    <x v="243"/>
    <s v="The KingdomÂ "/>
    <x v="3299"/>
    <n v="289"/>
    <s v="English"/>
    <s v="USA"/>
    <n v="70000000"/>
    <x v="35"/>
    <n v="7.1"/>
    <n v="-22543550"/>
  </r>
  <r>
    <s v="Ang Lee"/>
    <n v="210"/>
    <n v="120"/>
    <n v="7443007"/>
    <s v="Comedy|Drama|Music"/>
    <x v="236"/>
    <s v="Taking WoodstockÂ "/>
    <x v="3300"/>
    <n v="71"/>
    <s v="English"/>
    <s v="USA"/>
    <n v="30000000"/>
    <x v="0"/>
    <n v="6.7"/>
    <n v="-22556993"/>
  </r>
  <r>
    <s v="Steven Spielberg"/>
    <n v="298"/>
    <n v="163"/>
    <n v="47379090"/>
    <s v="Drama|History|Thriller"/>
    <x v="1415"/>
    <s v="MunichÂ "/>
    <x v="3301"/>
    <n v="824"/>
    <s v="English"/>
    <s v="France"/>
    <n v="70000000"/>
    <x v="18"/>
    <n v="7.6"/>
    <n v="-22620910"/>
  </r>
  <r>
    <s v="Paul W.S. Anderson"/>
    <n v="239"/>
    <n v="96"/>
    <n v="42345531"/>
    <s v="Action|Horror|Sci-Fi|Thriller"/>
    <x v="575"/>
    <s v="Resident Evil: RetributionÂ "/>
    <x v="3302"/>
    <n v="423"/>
    <s v="English"/>
    <s v="Germany"/>
    <n v="65000000"/>
    <x v="5"/>
    <n v="5.4"/>
    <n v="-22654469"/>
  </r>
  <r>
    <s v="Christian Alvart"/>
    <n v="219"/>
    <n v="108"/>
    <n v="10326062"/>
    <s v="Action|Horror|Mystery|Sci-Fi|Thriller"/>
    <x v="462"/>
    <s v="PandorumÂ "/>
    <x v="3303"/>
    <n v="310"/>
    <s v="English"/>
    <s v="Germany"/>
    <n v="33000000"/>
    <x v="0"/>
    <n v="6.8"/>
    <n v="-22673938"/>
  </r>
  <r>
    <s v="John Maybury"/>
    <n v="161"/>
    <n v="94"/>
    <n v="6301131"/>
    <s v="Drama|Mystery|Sci-Fi|Thriller"/>
    <x v="662"/>
    <s v="The JacketÂ "/>
    <x v="3304"/>
    <n v="263"/>
    <s v="English"/>
    <s v="USA"/>
    <n v="29000000"/>
    <x v="18"/>
    <n v="7.1"/>
    <n v="-22698869"/>
  </r>
  <r>
    <s v="Hugh Johnson"/>
    <n v="68"/>
    <n v="102"/>
    <n v="11227940"/>
    <s v="Action|Adventure|Comedy|Drama|Thriller"/>
    <x v="1372"/>
    <s v="Chill FactorÂ "/>
    <x v="3305"/>
    <n v="94"/>
    <s v="English"/>
    <s v="USA"/>
    <n v="34000000"/>
    <x v="7"/>
    <n v="5.2"/>
    <n v="-22772060"/>
  </r>
  <r>
    <s v="Spike Jonze"/>
    <n v="333"/>
    <n v="101"/>
    <n v="77222184"/>
    <s v="Adventure|Drama|Family|Fantasy"/>
    <x v="245"/>
    <s v="Where the Wild Things AreÂ "/>
    <x v="3306"/>
    <n v="388"/>
    <s v="English"/>
    <s v="Germany"/>
    <n v="100000000"/>
    <x v="0"/>
    <n v="6.8"/>
    <n v="-22777816"/>
  </r>
  <r>
    <s v="Ronny Yu"/>
    <n v="95"/>
    <n v="93"/>
    <n v="5204007"/>
    <s v="Action|Comedy|Crime|Thriller"/>
    <x v="1342"/>
    <s v="Formula 51Â "/>
    <x v="3307"/>
    <n v="167"/>
    <s v="English"/>
    <s v="UK"/>
    <n v="28000000"/>
    <x v="24"/>
    <n v="6.3"/>
    <n v="-22795993"/>
  </r>
  <r>
    <s v="Rob Reiner"/>
    <n v="99"/>
    <n v="95"/>
    <n v="27067160"/>
    <s v="Comedy|Drama|Romance"/>
    <x v="20"/>
    <s v="The Story of UsÂ "/>
    <x v="3308"/>
    <n v="150"/>
    <s v="English"/>
    <s v="USA"/>
    <n v="50000000"/>
    <x v="7"/>
    <n v="5.9"/>
    <n v="-22932840"/>
  </r>
  <r>
    <s v="Rob Reiner"/>
    <n v="31"/>
    <n v="130"/>
    <n v="13052741"/>
    <s v="Drama|History"/>
    <x v="193"/>
    <s v="Ghosts of MississippiÂ "/>
    <x v="3309"/>
    <n v="57"/>
    <s v="English"/>
    <s v="USA"/>
    <n v="36000000"/>
    <x v="22"/>
    <n v="6.7"/>
    <n v="-22947259"/>
  </r>
  <r>
    <s v="Bryan Singer"/>
    <n v="396"/>
    <n v="144"/>
    <n v="154985087"/>
    <s v="Action|Adventure|Sci-Fi"/>
    <x v="9"/>
    <s v="X-Men: ApocalypseÂ "/>
    <x v="3310"/>
    <n v="622"/>
    <s v="English"/>
    <s v="USA"/>
    <n v="178000000"/>
    <x v="9"/>
    <n v="7.3"/>
    <n v="-23014913"/>
  </r>
  <r>
    <s v="Richard Attenborough"/>
    <n v="17"/>
    <n v="147"/>
    <n v="5899797"/>
    <s v="Biography|Drama|History"/>
    <x v="231"/>
    <s v="Cry FreedomÂ "/>
    <x v="2449"/>
    <n v="51"/>
    <s v="English"/>
    <s v="UK"/>
    <n v="29000000"/>
    <x v="38"/>
    <n v="7.5"/>
    <n v="-23100203"/>
  </r>
  <r>
    <s v="James Gray"/>
    <n v="93"/>
    <n v="115"/>
    <n v="882710"/>
    <s v="Crime|Drama|Romance|Thriller"/>
    <x v="443"/>
    <s v="The YardsÂ "/>
    <x v="3311"/>
    <n v="138"/>
    <s v="English"/>
    <s v="USA"/>
    <n v="24000000"/>
    <x v="42"/>
    <n v="6.4"/>
    <n v="-23117290"/>
  </r>
  <r>
    <s v="Judd Apatow"/>
    <n v="230"/>
    <n v="153"/>
    <n v="51814190"/>
    <s v="Comedy|Drama"/>
    <x v="76"/>
    <s v="Funny PeopleÂ "/>
    <x v="3312"/>
    <n v="301"/>
    <s v="English"/>
    <s v="USA"/>
    <n v="75000000"/>
    <x v="0"/>
    <n v="6.4"/>
    <n v="-23185810"/>
  </r>
  <r>
    <s v="Simon Wells"/>
    <n v="124"/>
    <n v="96"/>
    <n v="56684819"/>
    <s v="Action|Adventure|Sci-Fi"/>
    <x v="1416"/>
    <s v="The Time MachineÂ "/>
    <x v="3313"/>
    <n v="615"/>
    <s v="English"/>
    <s v="USA"/>
    <n v="80000000"/>
    <x v="19"/>
    <n v="5.9"/>
    <n v="-23315181"/>
  </r>
  <r>
    <s v="Rand Ravich"/>
    <n v="107"/>
    <n v="109"/>
    <n v="10654581"/>
    <s v="Drama|Sci-Fi|Thriller"/>
    <x v="36"/>
    <s v="The Astronaut's WifeÂ "/>
    <x v="3314"/>
    <n v="260"/>
    <s v="English"/>
    <s v="USA"/>
    <n v="34000000"/>
    <x v="7"/>
    <n v="5.3"/>
    <n v="-23345419"/>
  </r>
  <r>
    <s v="Rand Ravich"/>
    <n v="107"/>
    <n v="109"/>
    <n v="10654581"/>
    <s v="Drama|Sci-Fi|Thriller"/>
    <x v="36"/>
    <s v="The Astronaut's WifeÂ "/>
    <x v="3315"/>
    <n v="260"/>
    <s v="English"/>
    <s v="USA"/>
    <n v="34000000"/>
    <x v="7"/>
    <n v="5.3"/>
    <n v="-23345419"/>
  </r>
  <r>
    <s v="Peter Hewitt"/>
    <n v="63"/>
    <n v="83"/>
    <n v="11631245"/>
    <s v="Action|Adventure|Family|Sci-Fi"/>
    <x v="525"/>
    <s v="ZoomÂ "/>
    <x v="3316"/>
    <n v="113"/>
    <s v="English"/>
    <s v="USA"/>
    <n v="35000000"/>
    <x v="27"/>
    <n v="4.2"/>
    <n v="-23368755"/>
  </r>
  <r>
    <s v="Asger Leth"/>
    <n v="258"/>
    <n v="102"/>
    <n v="18600911"/>
    <s v="Action|Crime|Thriller"/>
    <x v="1417"/>
    <s v="Man on a LedgeÂ "/>
    <x v="3317"/>
    <n v="153"/>
    <s v="English"/>
    <s v="USA"/>
    <n v="42000000"/>
    <x v="5"/>
    <n v="6.6"/>
    <n v="-23399089"/>
  </r>
  <r>
    <s v="Steve Hickner"/>
    <n v="194"/>
    <n v="91"/>
    <n v="126597121"/>
    <s v="Adventure|Animation|Comedy|Family"/>
    <x v="6"/>
    <s v="Bee MovieÂ "/>
    <x v="3318"/>
    <n v="206"/>
    <s v="English"/>
    <s v="USA"/>
    <n v="150000000"/>
    <x v="35"/>
    <n v="6.2"/>
    <n v="-23402879"/>
  </r>
  <r>
    <s v="Lawrence Kasdan"/>
    <n v="65"/>
    <n v="112"/>
    <n v="4554569"/>
    <s v="Comedy|Drama"/>
    <x v="546"/>
    <s v="MumfordÂ "/>
    <x v="3319"/>
    <n v="123"/>
    <s v="English"/>
    <s v="USA"/>
    <n v="28000000"/>
    <x v="7"/>
    <n v="6.9"/>
    <n v="-23445431"/>
  </r>
  <r>
    <s v="Uwe Boll"/>
    <n v="143"/>
    <n v="92"/>
    <n v="1550000"/>
    <s v="Action|Adventure|Fantasy|Horror"/>
    <x v="1342"/>
    <s v="BloodRayneÂ "/>
    <x v="3320"/>
    <n v="471"/>
    <s v="English"/>
    <s v="USA"/>
    <n v="25000000"/>
    <x v="18"/>
    <n v="2.9"/>
    <n v="-23450000"/>
  </r>
  <r>
    <s v="John McTiernan"/>
    <n v="131"/>
    <n v="98"/>
    <n v="26536120"/>
    <s v="Action|Crime|Drama|Mystery|Thriller"/>
    <x v="832"/>
    <s v="BasicÂ "/>
    <x v="3321"/>
    <n v="286"/>
    <s v="English"/>
    <s v="Germany"/>
    <n v="50000000"/>
    <x v="13"/>
    <n v="6.5"/>
    <n v="-23463880"/>
  </r>
  <r>
    <s v="Gavin O'Connor"/>
    <n v="123"/>
    <n v="98"/>
    <n v="1512815"/>
    <s v="Action|Drama|Western"/>
    <x v="7"/>
    <s v="Jane Got a GunÂ "/>
    <x v="3322"/>
    <n v="56"/>
    <s v="English"/>
    <s v="USA"/>
    <n v="25000000"/>
    <x v="9"/>
    <n v="5.8"/>
    <n v="-23487185"/>
  </r>
  <r>
    <s v="Jaume Collet-Serra"/>
    <n v="236"/>
    <n v="114"/>
    <n v="26442251"/>
    <s v="Action|Crime|Drama|Thriller"/>
    <x v="97"/>
    <s v="Run All NightÂ "/>
    <x v="3323"/>
    <n v="205"/>
    <s v="English"/>
    <s v="USA"/>
    <n v="50000000"/>
    <x v="1"/>
    <n v="6.6"/>
    <n v="-23557749"/>
  </r>
  <r>
    <s v="Lasse HallstrÃ¶m"/>
    <n v="119"/>
    <n v="111"/>
    <n v="11405825"/>
    <s v="Drama"/>
    <x v="110"/>
    <s v="The Shipping NewsÂ "/>
    <x v="3324"/>
    <n v="208"/>
    <s v="English"/>
    <s v="USA"/>
    <n v="35000000"/>
    <x v="24"/>
    <n v="6.8"/>
    <n v="-23594175"/>
  </r>
  <r>
    <s v="Andrew Niccol"/>
    <n v="175"/>
    <n v="106"/>
    <n v="12339633"/>
    <s v="Drama|Sci-Fi|Thriller"/>
    <x v="1418"/>
    <s v="GattacaÂ "/>
    <x v="3325"/>
    <n v="641"/>
    <s v="English"/>
    <s v="USA"/>
    <n v="36000000"/>
    <x v="2"/>
    <n v="7.8"/>
    <n v="-23660367"/>
  </r>
  <r>
    <s v="Howard Deutch"/>
    <n v="74"/>
    <n v="98"/>
    <n v="16323969"/>
    <s v="Comedy|Crime|Thriller"/>
    <x v="20"/>
    <s v="The Whole Ten YardsÂ "/>
    <x v="3326"/>
    <n v="112"/>
    <s v="English"/>
    <s v="USA"/>
    <n v="40000000"/>
    <x v="14"/>
    <n v="5.5"/>
    <n v="-23676031"/>
  </r>
  <r>
    <s v="Clark Johnson"/>
    <n v="161"/>
    <n v="107"/>
    <n v="36279230"/>
    <s v="Action|Crime|Thriller"/>
    <x v="1419"/>
    <s v="The SentinelÂ "/>
    <x v="3327"/>
    <n v="213"/>
    <s v="English"/>
    <s v="USA"/>
    <n v="60000000"/>
    <x v="27"/>
    <n v="6.1"/>
    <n v="-23720770"/>
  </r>
  <r>
    <s v="Clint Eastwood"/>
    <n v="146"/>
    <n v="110"/>
    <n v="26199517"/>
    <s v="Action|Crime|Drama|Mystery|Thriller"/>
    <x v="109"/>
    <s v="Blood WorkÂ "/>
    <x v="3328"/>
    <n v="260"/>
    <s v="English"/>
    <s v="USA"/>
    <n v="50000000"/>
    <x v="19"/>
    <n v="6.4"/>
    <n v="-23800483"/>
  </r>
  <r>
    <s v="Richard Linklater"/>
    <n v="160"/>
    <n v="107"/>
    <n v="1186957"/>
    <s v="Drama"/>
    <x v="1420"/>
    <s v="Me and Orson WellesÂ "/>
    <x v="3329"/>
    <n v="69"/>
    <s v="English"/>
    <s v="UK"/>
    <n v="25000000"/>
    <x v="8"/>
    <n v="6.8"/>
    <n v="-23813043"/>
  </r>
  <r>
    <s v="Darren Aronofsky"/>
    <n v="434"/>
    <n v="138"/>
    <n v="101160529"/>
    <s v="Action|Adventure|Drama"/>
    <x v="117"/>
    <s v="NoahÂ "/>
    <x v="3330"/>
    <n v="1240"/>
    <s v="English"/>
    <s v="USA"/>
    <n v="125000000"/>
    <x v="12"/>
    <n v="5.8"/>
    <n v="-23839471"/>
  </r>
  <r>
    <s v="Barry Levinson"/>
    <n v="137"/>
    <n v="104"/>
    <n v="1089365"/>
    <s v="Comedy|Drama"/>
    <x v="34"/>
    <s v="What Just HappenedÂ "/>
    <x v="3331"/>
    <n v="111"/>
    <s v="English"/>
    <s v="USA"/>
    <n v="25000000"/>
    <x v="8"/>
    <n v="5.7"/>
    <n v="-23910635"/>
  </r>
  <r>
    <s v="Peter Lord"/>
    <n v="238"/>
    <n v="88"/>
    <n v="31051126"/>
    <s v="Adventure|Animation|Comedy|Family"/>
    <x v="550"/>
    <s v="The Pirates! Band of MisfitsÂ "/>
    <x v="3332"/>
    <n v="101"/>
    <s v="English"/>
    <s v="UK"/>
    <n v="55000000"/>
    <x v="5"/>
    <n v="6.7"/>
    <n v="-23948874"/>
  </r>
  <r>
    <s v="Mary McGuckian"/>
    <n v="16"/>
    <n v="120"/>
    <n v="42880"/>
    <s v="Drama|Romance"/>
    <x v="34"/>
    <s v="The Bridge of San Luis ReyÂ "/>
    <x v="3333"/>
    <n v="50"/>
    <s v="English"/>
    <s v="UK"/>
    <n v="24000000"/>
    <x v="14"/>
    <n v="5.0999999999999996"/>
    <n v="-23957120"/>
  </r>
  <r>
    <s v="Diane Keaton"/>
    <n v="82"/>
    <n v="94"/>
    <n v="36037909"/>
    <s v="Comedy|Drama"/>
    <x v="1421"/>
    <s v="Hanging UpÂ "/>
    <x v="3334"/>
    <n v="130"/>
    <s v="English"/>
    <s v="Germany"/>
    <n v="60000000"/>
    <x v="42"/>
    <n v="4.7"/>
    <n v="-23962091"/>
  </r>
  <r>
    <s v="George Gallo"/>
    <n v="45"/>
    <n v="88"/>
    <n v="20218"/>
    <s v="Action|Comedy|Crime|Thriller"/>
    <x v="439"/>
    <s v="Double TakeÂ "/>
    <x v="3335"/>
    <n v="50"/>
    <s v="English"/>
    <s v="USA"/>
    <n v="24000000"/>
    <x v="24"/>
    <n v="5.3"/>
    <n v="-23979782"/>
  </r>
  <r>
    <s v="John Moore"/>
    <n v="114"/>
    <n v="113"/>
    <n v="21009180"/>
    <s v="Action|Adventure|Drama|Thriller"/>
    <x v="255"/>
    <s v="Flight of the PhoenixÂ "/>
    <x v="3336"/>
    <n v="222"/>
    <s v="English"/>
    <s v="USA"/>
    <n v="45000000"/>
    <x v="14"/>
    <n v="6.1"/>
    <n v="-23990820"/>
  </r>
  <r>
    <s v="Jean-Marc VallÃ©e"/>
    <n v="188"/>
    <n v="100"/>
    <n v="10991381"/>
    <s v="Biography|Drama|History|Romance"/>
    <x v="504"/>
    <s v="The Young VictoriaÂ "/>
    <x v="3337"/>
    <n v="100"/>
    <s v="English"/>
    <s v="UK"/>
    <n v="35000000"/>
    <x v="0"/>
    <n v="7.3"/>
    <n v="-24008619"/>
  </r>
  <r>
    <s v="Sofia Coppola"/>
    <n v="260"/>
    <n v="123"/>
    <n v="15962471"/>
    <s v="Biography|Drama|History|Romance"/>
    <x v="244"/>
    <s v="Marie AntoinetteÂ "/>
    <x v="3338"/>
    <n v="619"/>
    <s v="English"/>
    <s v="USA"/>
    <n v="40000000"/>
    <x v="27"/>
    <n v="6.4"/>
    <n v="-24037529"/>
  </r>
  <r>
    <s v="Hyung-rae Shim"/>
    <n v="93"/>
    <n v="107"/>
    <n v="10956379"/>
    <s v="Action|Drama|Fantasy|Horror|Thriller"/>
    <x v="348"/>
    <s v="Dragon Wars: D-WarÂ "/>
    <x v="3339"/>
    <n v="364"/>
    <s v="English"/>
    <s v="South Korea"/>
    <n v="35000000"/>
    <x v="35"/>
    <n v="3.6"/>
    <n v="-24043621"/>
  </r>
  <r>
    <s v="Richard Shepard"/>
    <n v="94"/>
    <n v="101"/>
    <n v="876671"/>
    <s v="Adventure|Comedy|Drama|Romance|Thriller|War"/>
    <x v="1422"/>
    <s v="The Hunting PartyÂ "/>
    <x v="3340"/>
    <n v="90"/>
    <s v="English"/>
    <s v="USA"/>
    <n v="25000000"/>
    <x v="35"/>
    <n v="6.9"/>
    <n v="-24123329"/>
  </r>
  <r>
    <s v="Atom Egoyan"/>
    <n v="97"/>
    <n v="107"/>
    <n v="871527"/>
    <s v="Crime|Drama|Mystery|Thriller"/>
    <x v="95"/>
    <s v="Where the Truth LiesÂ "/>
    <x v="3341"/>
    <n v="128"/>
    <s v="English"/>
    <s v="Canada"/>
    <n v="25000000"/>
    <x v="18"/>
    <n v="6.5"/>
    <n v="-24128473"/>
  </r>
  <r>
    <s v="Robert Towne"/>
    <n v="28"/>
    <n v="117"/>
    <n v="777423"/>
    <s v="Biography|Drama|Sport"/>
    <x v="276"/>
    <s v="Without LimitsÂ "/>
    <x v="3342"/>
    <n v="57"/>
    <s v="English"/>
    <s v="USA"/>
    <n v="25000000"/>
    <x v="40"/>
    <n v="7.2"/>
    <n v="-24222577"/>
  </r>
  <r>
    <s v="Robert B. Weide"/>
    <n v="135"/>
    <n v="110"/>
    <n v="2775593"/>
    <s v="Comedy|Drama|Romance"/>
    <x v="714"/>
    <s v="How to Lose Friends &amp; Alienate PeopleÂ "/>
    <x v="3343"/>
    <n v="98"/>
    <s v="English"/>
    <s v="UK"/>
    <n v="27000000"/>
    <x v="8"/>
    <n v="6.5"/>
    <n v="-24224407"/>
  </r>
  <r>
    <s v="Walter Salles"/>
    <n v="252"/>
    <n v="137"/>
    <n v="717753"/>
    <s v="Adventure|Drama"/>
    <x v="66"/>
    <s v="On the RoadÂ "/>
    <x v="3344"/>
    <n v="128"/>
    <s v="English"/>
    <s v="France"/>
    <n v="25000000"/>
    <x v="5"/>
    <n v="6.1"/>
    <n v="-24282247"/>
  </r>
  <r>
    <s v="Zack Snyder"/>
    <n v="188"/>
    <n v="101"/>
    <n v="55673333"/>
    <s v="Action|Adventure|Animation|Family|Fantasy"/>
    <x v="954"/>
    <s v="Legend of the Guardians: The Owls of Ga'HooleÂ "/>
    <x v="3345"/>
    <n v="160"/>
    <s v="English"/>
    <s v="USA"/>
    <n v="80000000"/>
    <x v="21"/>
    <n v="7"/>
    <n v="-24326667"/>
  </r>
  <r>
    <s v="David Ayer"/>
    <n v="233"/>
    <n v="109"/>
    <n v="10499968"/>
    <s v="Action|Crime|Drama|Thriller"/>
    <x v="1423"/>
    <s v="SabotageÂ "/>
    <x v="3346"/>
    <n v="212"/>
    <s v="English"/>
    <s v="USA"/>
    <n v="35000000"/>
    <x v="12"/>
    <n v="5.7"/>
    <n v="-24500032"/>
  </r>
  <r>
    <s v="David Ayer"/>
    <n v="233"/>
    <n v="109"/>
    <n v="10499968"/>
    <s v="Action|Crime|Drama|Thriller"/>
    <x v="1423"/>
    <s v="SabotageÂ "/>
    <x v="3347"/>
    <n v="212"/>
    <s v="English"/>
    <s v="USA"/>
    <n v="35000000"/>
    <x v="12"/>
    <n v="5.7"/>
    <n v="-24500032"/>
  </r>
  <r>
    <s v="Shawn Levy"/>
    <n v="327"/>
    <n v="127"/>
    <n v="85463309"/>
    <s v="Action|Drama|Sci-Fi|Sport"/>
    <x v="131"/>
    <s v="Real SteelÂ "/>
    <x v="3348"/>
    <n v="426"/>
    <s v="English"/>
    <s v="USA"/>
    <n v="110000000"/>
    <x v="34"/>
    <n v="7.1"/>
    <n v="-24536691"/>
  </r>
  <r>
    <s v="Tom Tykwer"/>
    <n v="245"/>
    <n v="118"/>
    <n v="25450527"/>
    <s v="Action|Crime|Drama|Mystery|Thriller"/>
    <x v="659"/>
    <s v="The InternationalÂ "/>
    <x v="3349"/>
    <n v="190"/>
    <s v="English"/>
    <s v="USA"/>
    <n v="50000000"/>
    <x v="0"/>
    <n v="6.5"/>
    <n v="-24549473"/>
  </r>
  <r>
    <s v="John Carpenter"/>
    <n v="104"/>
    <n v="101"/>
    <n v="25407250"/>
    <s v="Action|Adventure|Sci-Fi|Thriller"/>
    <x v="48"/>
    <s v="Escape from L.A.Â "/>
    <x v="3350"/>
    <n v="227"/>
    <s v="English"/>
    <s v="USA"/>
    <n v="50000000"/>
    <x v="22"/>
    <n v="5.7"/>
    <n v="-24592750"/>
  </r>
  <r>
    <s v="John Gray"/>
    <n v="39"/>
    <n v="91"/>
    <n v="20400913"/>
    <s v="Action|Comedy|Crime|Drama|Thriller"/>
    <x v="193"/>
    <s v="The Glimmer ManÂ "/>
    <x v="3351"/>
    <n v="80"/>
    <s v="English"/>
    <s v="USA"/>
    <n v="45000000"/>
    <x v="22"/>
    <n v="5.3"/>
    <n v="-24599087"/>
  </r>
  <r>
    <s v="John Moore"/>
    <n v="412"/>
    <n v="101"/>
    <n v="67344392"/>
    <s v="Action|Thriller"/>
    <x v="20"/>
    <s v="A Good Day to Die HardÂ "/>
    <x v="3352"/>
    <n v="503"/>
    <s v="English"/>
    <s v="USA"/>
    <n v="92000000"/>
    <x v="10"/>
    <n v="5.3"/>
    <n v="-24655608"/>
  </r>
  <r>
    <s v="Les Mayfield"/>
    <n v="72"/>
    <n v="83"/>
    <n v="8326035"/>
    <s v="Action|Comedy|Crime"/>
    <x v="453"/>
    <s v="The ManÂ "/>
    <x v="3353"/>
    <n v="76"/>
    <s v="English"/>
    <s v="Germany"/>
    <n v="33000000"/>
    <x v="18"/>
    <n v="5.5"/>
    <n v="-24673965"/>
  </r>
  <r>
    <s v="Paul Verhoeven"/>
    <n v="181"/>
    <n v="131"/>
    <n v="20302961"/>
    <s v="Drama"/>
    <x v="1424"/>
    <s v="ShowgirlsÂ "/>
    <x v="3354"/>
    <n v="450"/>
    <s v="English"/>
    <s v="France"/>
    <n v="45000000"/>
    <x v="37"/>
    <n v="4.5999999999999996"/>
    <n v="-24697039"/>
  </r>
  <r>
    <s v="Sergio Leone"/>
    <n v="111"/>
    <n v="251"/>
    <n v="5300000"/>
    <s v="Crime|Drama"/>
    <x v="34"/>
    <s v="Once Upon a Time in AmericaÂ "/>
    <x v="3355"/>
    <n v="495"/>
    <s v="English"/>
    <s v="Italy"/>
    <n v="30000000"/>
    <x v="25"/>
    <n v="8.4"/>
    <n v="-24700000"/>
  </r>
  <r>
    <s v="Danny Pang"/>
    <n v="125"/>
    <n v="99"/>
    <n v="15279680"/>
    <s v="Action|Crime|Thriller"/>
    <x v="209"/>
    <s v="Bangkok DangerousÂ "/>
    <x v="3356"/>
    <n v="154"/>
    <s v="English"/>
    <s v="USA"/>
    <n v="40000000"/>
    <x v="8"/>
    <n v="5.4"/>
    <n v="-24720320"/>
  </r>
  <r>
    <s v="Dominic Sena"/>
    <n v="166"/>
    <n v="101"/>
    <n v="10268846"/>
    <s v="Action|Crime|Mystery|Thriller"/>
    <x v="220"/>
    <s v="WhiteoutÂ "/>
    <x v="3357"/>
    <n v="142"/>
    <s v="English"/>
    <s v="USA"/>
    <n v="35000000"/>
    <x v="0"/>
    <n v="5.5"/>
    <n v="-24731154"/>
  </r>
  <r>
    <s v="Bill Condon"/>
    <n v="224"/>
    <n v="128"/>
    <n v="3254172"/>
    <s v="Biography|Drama|Thriller"/>
    <x v="195"/>
    <s v="The Fifth EstateÂ "/>
    <x v="3358"/>
    <n v="105"/>
    <s v="English"/>
    <s v="USA"/>
    <n v="28000000"/>
    <x v="10"/>
    <n v="6.2"/>
    <n v="-24745828"/>
  </r>
  <r>
    <s v="Brian Levant"/>
    <n v="57"/>
    <n v="90"/>
    <n v="35231365"/>
    <s v="Comedy|Family|Romance|Sci-Fi"/>
    <x v="1286"/>
    <s v="The Flintstones in Viva Rock VegasÂ "/>
    <x v="3359"/>
    <n v="85"/>
    <s v="English"/>
    <s v="USA"/>
    <n v="60000000"/>
    <x v="42"/>
    <n v="3.6"/>
    <n v="-24768635"/>
  </r>
  <r>
    <s v="Ken Scott"/>
    <n v="90"/>
    <n v="91"/>
    <n v="10214013"/>
    <s v="Comedy"/>
    <x v="205"/>
    <s v="Unfinished BusinessÂ "/>
    <x v="3360"/>
    <n v="89"/>
    <s v="English"/>
    <s v="USA"/>
    <n v="35000000"/>
    <x v="1"/>
    <n v="5.4"/>
    <n v="-24785987"/>
  </r>
  <r>
    <s v="Guillaume Canet"/>
    <n v="118"/>
    <n v="134"/>
    <n v="183662"/>
    <s v="Comedy|Drama"/>
    <x v="1425"/>
    <s v="Little White LiesÂ "/>
    <x v="3361"/>
    <n v="48"/>
    <s v="French"/>
    <s v="France"/>
    <n v="25000000"/>
    <x v="21"/>
    <n v="7.1"/>
    <n v="-24816338"/>
  </r>
  <r>
    <s v="Stephen Sommers"/>
    <n v="250"/>
    <n v="118"/>
    <n v="150167630"/>
    <s v="Action|Adventure|Sci-Fi|Thriller"/>
    <x v="103"/>
    <s v="G.I. Joe: The Rise of CobraÂ "/>
    <x v="3362"/>
    <n v="534"/>
    <s v="English"/>
    <s v="USA"/>
    <n v="175000000"/>
    <x v="0"/>
    <n v="5.8"/>
    <n v="-24832370"/>
  </r>
  <r>
    <s v="Darren Aronofsky"/>
    <n v="274"/>
    <n v="96"/>
    <n v="10139254"/>
    <s v="Drama|Sci-Fi"/>
    <x v="131"/>
    <s v="The FountainÂ "/>
    <x v="3363"/>
    <n v="915"/>
    <s v="English"/>
    <s v="USA"/>
    <n v="35000000"/>
    <x v="27"/>
    <n v="7.3"/>
    <n v="-24860746"/>
  </r>
  <r>
    <s v="Robert Zemeckis"/>
    <n v="335"/>
    <n v="123"/>
    <n v="10137502"/>
    <s v="Adventure|Biography|Drama|Thriller"/>
    <x v="103"/>
    <s v="The WalkÂ "/>
    <x v="3364"/>
    <n v="195"/>
    <s v="English"/>
    <s v="USA"/>
    <n v="35000000"/>
    <x v="1"/>
    <n v="7.4"/>
    <n v="-24862498"/>
  </r>
  <r>
    <s v="Taylor Hackford"/>
    <n v="49"/>
    <n v="117"/>
    <n v="134904"/>
    <s v="Comedy|Drama|Romance|Sport"/>
    <x v="557"/>
    <s v="Love RanchÂ "/>
    <x v="3365"/>
    <n v="17"/>
    <s v="English"/>
    <s v="USA"/>
    <n v="25000000"/>
    <x v="21"/>
    <n v="5.7"/>
    <n v="-24865096"/>
  </r>
  <r>
    <s v="Teddy Chan"/>
    <n v="65"/>
    <n v="100"/>
    <n v="129115"/>
    <s v="Action|Drama"/>
    <x v="1426"/>
    <s v="Kung Fu KillerÂ "/>
    <x v="3366"/>
    <n v="26"/>
    <s v="Cantonese"/>
    <s v="China"/>
    <n v="25000000"/>
    <x v="12"/>
    <n v="6.5"/>
    <n v="-24870885"/>
  </r>
  <r>
    <s v="Mikael HÃ¥fstrÃ¶m"/>
    <n v="286"/>
    <n v="115"/>
    <n v="25121291"/>
    <s v="Action|Crime|Mystery|Sci-Fi|Thriller"/>
    <x v="106"/>
    <s v="Escape PlanÂ "/>
    <x v="3367"/>
    <n v="279"/>
    <s v="English"/>
    <s v="USA"/>
    <n v="50000000"/>
    <x v="10"/>
    <n v="6.7"/>
    <n v="-24878709"/>
  </r>
  <r>
    <s v="Harold Ramis"/>
    <n v="43"/>
    <n v="117"/>
    <n v="20101861"/>
    <s v="Comedy|Romance|Sci-Fi"/>
    <x v="1251"/>
    <s v="MultiplicityÂ "/>
    <x v="3368"/>
    <n v="81"/>
    <s v="English"/>
    <s v="USA"/>
    <n v="45000000"/>
    <x v="22"/>
    <n v="6"/>
    <n v="-24898139"/>
  </r>
  <r>
    <s v="Joel Coen"/>
    <n v="161"/>
    <n v="100"/>
    <n v="35096190"/>
    <s v="Comedy|Crime|Romance"/>
    <x v="1162"/>
    <s v="Intolerable CrueltyÂ "/>
    <x v="3369"/>
    <n v="322"/>
    <s v="English"/>
    <s v="USA"/>
    <n v="60000000"/>
    <x v="13"/>
    <n v="6.3"/>
    <n v="-24903810"/>
  </r>
  <r>
    <s v="Sergey Bodrov"/>
    <n v="30"/>
    <n v="112"/>
    <n v="77231"/>
    <s v="Drama|History|War"/>
    <x v="332"/>
    <s v="Nomad: The WarriorÂ "/>
    <x v="3370"/>
    <n v="32"/>
    <s v="Kazakh"/>
    <s v="France"/>
    <n v="25000000"/>
    <x v="18"/>
    <n v="6"/>
    <n v="-24922769"/>
  </r>
  <r>
    <s v="Hark Tsui"/>
    <n v="67"/>
    <n v="91"/>
    <n v="10076136"/>
    <s v="Action|Comedy|Thriller"/>
    <x v="878"/>
    <s v="Knock OffÂ "/>
    <x v="3371"/>
    <n v="141"/>
    <s v="English"/>
    <s v="Aruba"/>
    <n v="35000000"/>
    <x v="40"/>
    <n v="4.8"/>
    <n v="-24923864"/>
  </r>
  <r>
    <s v="John Hillcoat"/>
    <n v="355"/>
    <n v="111"/>
    <n v="56692"/>
    <s v="Adventure|Drama"/>
    <x v="715"/>
    <s v="The RoadÂ "/>
    <x v="3372"/>
    <n v="504"/>
    <s v="English"/>
    <s v="USA"/>
    <n v="25000000"/>
    <x v="0"/>
    <n v="7.3"/>
    <n v="-24943308"/>
  </r>
  <r>
    <s v="Stefen Fangmeier"/>
    <n v="170"/>
    <n v="104"/>
    <n v="75030163"/>
    <s v="Action|Adventure|Family|Fantasy"/>
    <x v="171"/>
    <s v="EragonÂ "/>
    <x v="3373"/>
    <n v="1690"/>
    <s v="English"/>
    <s v="USA"/>
    <n v="100000000"/>
    <x v="27"/>
    <n v="5.0999999999999996"/>
    <n v="-24969837"/>
  </r>
  <r>
    <s v="Stefan Ruzowitzky"/>
    <n v="19"/>
    <n v="105"/>
    <n v="22723"/>
    <s v="Action|Comedy|Drama|War"/>
    <x v="923"/>
    <s v="All the Queen's MenÂ "/>
    <x v="3374"/>
    <n v="40"/>
    <s v="English"/>
    <s v="Germany"/>
    <n v="25000000"/>
    <x v="24"/>
    <n v="4.5"/>
    <n v="-24977277"/>
  </r>
  <r>
    <s v="Kay Pollak"/>
    <n v="34"/>
    <n v="133"/>
    <n v="9910"/>
    <s v="Comedy|Drama|Music|Romance"/>
    <x v="1427"/>
    <s v="As It Is in HeavenÂ "/>
    <x v="3375"/>
    <n v="94"/>
    <s v="Swedish"/>
    <s v="Sweden"/>
    <n v="25000000"/>
    <x v="14"/>
    <n v="7.6"/>
    <n v="-24990090"/>
  </r>
  <r>
    <s v="Jonathan Newman"/>
    <n v="28"/>
    <n v="100"/>
    <n v="4756"/>
    <s v="Adventure|Family|Fantasy"/>
    <x v="581"/>
    <s v="The Adventurer: The Curse of the Midas BoxÂ "/>
    <x v="3376"/>
    <n v="32"/>
    <s v="English"/>
    <s v="UK"/>
    <n v="25000000"/>
    <x v="10"/>
    <n v="5.4"/>
    <n v="-24995244"/>
  </r>
  <r>
    <s v="Stephen Kay"/>
    <n v="102"/>
    <n v="102"/>
    <n v="14967182"/>
    <s v="Action|Crime|Drama|Thriller"/>
    <x v="106"/>
    <s v="Get CarterÂ "/>
    <x v="3377"/>
    <n v="284"/>
    <s v="English"/>
    <s v="USA"/>
    <n v="40000000"/>
    <x v="42"/>
    <n v="5.0999999999999996"/>
    <n v="-25032818"/>
  </r>
  <r>
    <s v="Barbet Schroeder"/>
    <n v="40"/>
    <n v="101"/>
    <n v="14942422"/>
    <s v="Action|Crime|Thriller"/>
    <x v="209"/>
    <s v="Kiss of DeathÂ "/>
    <x v="3378"/>
    <n v="60"/>
    <s v="English"/>
    <s v="USA"/>
    <n v="40000000"/>
    <x v="37"/>
    <n v="5.9"/>
    <n v="-25057578"/>
  </r>
  <r>
    <s v="Sean Penn"/>
    <n v="150"/>
    <n v="124"/>
    <n v="19719930"/>
    <s v="Crime|Drama|Mystery|Thriller"/>
    <x v="215"/>
    <s v="The PledgeÂ "/>
    <x v="3379"/>
    <n v="531"/>
    <s v="English"/>
    <s v="USA"/>
    <n v="45000000"/>
    <x v="24"/>
    <n v="6.8"/>
    <n v="-25280070"/>
  </r>
  <r>
    <s v="Jon M. Chu"/>
    <n v="196"/>
    <n v="129"/>
    <n v="64685359"/>
    <s v="Action|Adventure|Comedy|Crime|Mystery|Thriller"/>
    <x v="42"/>
    <s v="Now You See Me 2Â "/>
    <x v="3380"/>
    <n v="139"/>
    <s v="English"/>
    <s v="USA"/>
    <n v="90000000"/>
    <x v="9"/>
    <n v="6.9"/>
    <n v="-25314641"/>
  </r>
  <r>
    <s v="Guillaume Canet"/>
    <n v="91"/>
    <n v="144"/>
    <n v="41229"/>
    <s v="Crime|Drama|Thriller"/>
    <x v="53"/>
    <s v="Blood TiesÂ "/>
    <x v="2875"/>
    <n v="41"/>
    <s v="English"/>
    <s v="France"/>
    <n v="25500000"/>
    <x v="10"/>
    <n v="6.5"/>
    <n v="-25458771"/>
  </r>
  <r>
    <s v="Roland Emmerich"/>
    <n v="288"/>
    <n v="130"/>
    <n v="4463292"/>
    <s v="Drama|History|Thriller"/>
    <x v="502"/>
    <s v="AnonymousÂ "/>
    <x v="3381"/>
    <n v="136"/>
    <s v="English"/>
    <s v="UK"/>
    <n v="30000000"/>
    <x v="34"/>
    <n v="6.9"/>
    <n v="-25536708"/>
  </r>
  <r>
    <s v="Stephen Herek"/>
    <n v="86"/>
    <n v="103"/>
    <n v="14448589"/>
    <s v="Comedy|Romance"/>
    <x v="168"/>
    <s v="Life or Something Like ItÂ "/>
    <x v="3382"/>
    <n v="128"/>
    <s v="English"/>
    <s v="USA"/>
    <n v="40000000"/>
    <x v="19"/>
    <n v="5.8"/>
    <n v="-25551411"/>
  </r>
  <r>
    <s v="Susan Stroman"/>
    <n v="168"/>
    <n v="134"/>
    <n v="19377727"/>
    <s v="Comedy|Musical"/>
    <x v="489"/>
    <s v="The ProducersÂ "/>
    <x v="3383"/>
    <n v="409"/>
    <s v="English"/>
    <s v="USA"/>
    <n v="45000000"/>
    <x v="18"/>
    <n v="6.4"/>
    <n v="-25622273"/>
  </r>
  <r>
    <s v="John Carpenter"/>
    <n v="40"/>
    <n v="99"/>
    <n v="14358033"/>
    <s v="Comedy|Romance|Sci-Fi|Thriller"/>
    <x v="1428"/>
    <s v="Memoirs of an Invisible ManÂ "/>
    <x v="3384"/>
    <n v="66"/>
    <s v="English"/>
    <s v="USA"/>
    <n v="40000000"/>
    <x v="31"/>
    <n v="5.9"/>
    <n v="-25641967"/>
  </r>
  <r>
    <s v="Norman Jewison"/>
    <n v="15"/>
    <n v="110"/>
    <n v="4357000"/>
    <s v="Comedy|Family|Fantasy"/>
    <x v="459"/>
    <s v="BogusÂ "/>
    <x v="3385"/>
    <n v="30"/>
    <s v="English"/>
    <s v="USA"/>
    <n v="30000000"/>
    <x v="22"/>
    <n v="5.3"/>
    <n v="-25643000"/>
  </r>
  <r>
    <s v="Jean-Pierre Jeunet"/>
    <n v="213"/>
    <n v="105"/>
    <n v="1260917"/>
    <s v="Action|Comedy|Crime"/>
    <x v="1429"/>
    <s v="MicmacsÂ "/>
    <x v="3386"/>
    <n v="71"/>
    <s v="French"/>
    <s v="France"/>
    <n v="27000000"/>
    <x v="0"/>
    <n v="7.2"/>
    <n v="-25739083"/>
  </r>
  <r>
    <s v="Michael Cristofer"/>
    <n v="93"/>
    <n v="118"/>
    <n v="16252765"/>
    <s v="Drama|Mystery|Romance|Thriller"/>
    <x v="168"/>
    <s v="Original SinÂ "/>
    <x v="3387"/>
    <n v="181"/>
    <s v="English"/>
    <s v="France"/>
    <n v="42000000"/>
    <x v="24"/>
    <n v="6"/>
    <n v="-25747235"/>
  </r>
  <r>
    <s v="Andrew Niccol"/>
    <n v="168"/>
    <n v="122"/>
    <n v="24127895"/>
    <s v="Crime|Drama|Thriller"/>
    <x v="209"/>
    <s v="Lord of WarÂ "/>
    <x v="3388"/>
    <n v="437"/>
    <s v="English"/>
    <s v="USA"/>
    <n v="50000000"/>
    <x v="18"/>
    <n v="7.6"/>
    <n v="-25872105"/>
  </r>
  <r>
    <s v="Paul Feig"/>
    <n v="464"/>
    <n v="116"/>
    <n v="118099659"/>
    <s v="Action|Comedy|Fantasy|Sci-Fi"/>
    <x v="897"/>
    <s v="GhostbustersÂ "/>
    <x v="3389"/>
    <n v="1211"/>
    <s v="English"/>
    <s v="USA"/>
    <n v="144000000"/>
    <x v="9"/>
    <n v="5.5"/>
    <n v="-25900341"/>
  </r>
  <r>
    <s v="Paul Feig"/>
    <n v="464"/>
    <n v="116"/>
    <n v="118099659"/>
    <s v="Action|Comedy|Fantasy|Sci-Fi"/>
    <x v="897"/>
    <s v="GhostbustersÂ "/>
    <x v="3390"/>
    <n v="1211"/>
    <s v="English"/>
    <s v="USA"/>
    <n v="144000000"/>
    <x v="9"/>
    <n v="5.5"/>
    <n v="-25900341"/>
  </r>
  <r>
    <s v="David Fincher"/>
    <n v="315"/>
    <n v="151"/>
    <n v="37023395"/>
    <s v="Drama"/>
    <x v="145"/>
    <s v="Fight ClubÂ "/>
    <x v="3391"/>
    <n v="2968"/>
    <s v="English"/>
    <s v="USA"/>
    <n v="63000000"/>
    <x v="7"/>
    <n v="8.8000000000000007"/>
    <n v="-25976605"/>
  </r>
  <r>
    <s v="Wes Anderson"/>
    <n v="259"/>
    <n v="119"/>
    <n v="24006726"/>
    <s v="Adventure|Comedy|Drama"/>
    <x v="64"/>
    <s v="The Life Aquatic with Steve ZissouÂ "/>
    <x v="3392"/>
    <n v="632"/>
    <s v="English"/>
    <s v="USA"/>
    <n v="50000000"/>
    <x v="14"/>
    <n v="7.3"/>
    <n v="-25993274"/>
  </r>
  <r>
    <s v="J.A. Bayona"/>
    <n v="371"/>
    <n v="114"/>
    <n v="18996755"/>
    <s v="Drama|Thriller"/>
    <x v="659"/>
    <s v="The ImpossibleÂ "/>
    <x v="3393"/>
    <n v="322"/>
    <s v="English"/>
    <s v="Spain"/>
    <n v="45000000"/>
    <x v="5"/>
    <n v="7.6"/>
    <n v="-26003245"/>
  </r>
  <r>
    <s v="Mike Nichols"/>
    <n v="117"/>
    <n v="143"/>
    <n v="38966057"/>
    <s v="Comedy|Drama"/>
    <x v="83"/>
    <s v="Primary ColorsÂ "/>
    <x v="3394"/>
    <n v="157"/>
    <s v="English"/>
    <s v="France"/>
    <n v="65000000"/>
    <x v="40"/>
    <n v="6.7"/>
    <n v="-26033943"/>
  </r>
  <r>
    <s v="Andrew Dominik"/>
    <n v="273"/>
    <n v="160"/>
    <n v="3904982"/>
    <s v="Biography|Crime|Drama|History|Western"/>
    <x v="145"/>
    <s v="The Assassination of Jesse James by the Coward Robert FordÂ "/>
    <x v="3395"/>
    <n v="415"/>
    <s v="English"/>
    <s v="USA"/>
    <n v="30000000"/>
    <x v="35"/>
    <n v="7.5"/>
    <n v="-26095018"/>
  </r>
  <r>
    <s v="Paul Weitz"/>
    <n v="157"/>
    <n v="109"/>
    <n v="13838130"/>
    <s v="Action|Adventure|Fantasy|Thriller"/>
    <x v="228"/>
    <s v="Cirque du Freak: The Vampire's AssistantÂ "/>
    <x v="3396"/>
    <n v="157"/>
    <s v="English"/>
    <s v="USA"/>
    <n v="40000000"/>
    <x v="0"/>
    <n v="5.9"/>
    <n v="-26161870"/>
  </r>
  <r>
    <s v="Demian Lichtenstein"/>
    <n v="113"/>
    <n v="125"/>
    <n v="15738632"/>
    <s v="Action|Comedy|Crime|Thriller"/>
    <x v="489"/>
    <s v="3000 Miles to GracelandÂ "/>
    <x v="3397"/>
    <n v="399"/>
    <s v="English"/>
    <s v="USA"/>
    <n v="42000000"/>
    <x v="24"/>
    <n v="5.9"/>
    <n v="-26261368"/>
  </r>
  <r>
    <s v="Ron Howard"/>
    <n v="201"/>
    <n v="144"/>
    <n v="61644321"/>
    <s v="Biography|Drama|Sport"/>
    <x v="1014"/>
    <s v="Cinderella ManÂ "/>
    <x v="3398"/>
    <n v="529"/>
    <s v="English"/>
    <s v="USA"/>
    <n v="88000000"/>
    <x v="18"/>
    <n v="8"/>
    <n v="-26355679"/>
  </r>
  <r>
    <s v="Antoine Fuqua"/>
    <n v="89"/>
    <n v="142"/>
    <n v="43426961"/>
    <s v="Action|Drama|Thriller|War"/>
    <x v="20"/>
    <s v="Tears of the SunÂ "/>
    <x v="3399"/>
    <n v="394"/>
    <s v="English"/>
    <s v="USA"/>
    <n v="70000000"/>
    <x v="13"/>
    <n v="6.6"/>
    <n v="-26573039"/>
  </r>
  <r>
    <s v="Ulu Grosbard"/>
    <n v="54"/>
    <n v="106"/>
    <n v="13376506"/>
    <s v="Drama"/>
    <x v="193"/>
    <s v="The Deep End of the OceanÂ "/>
    <x v="3400"/>
    <n v="111"/>
    <s v="English"/>
    <s v="USA"/>
    <n v="40000000"/>
    <x v="7"/>
    <n v="6.3"/>
    <n v="-26623494"/>
  </r>
  <r>
    <s v="Justin Chadwick"/>
    <n v="211"/>
    <n v="141"/>
    <n v="8324748"/>
    <s v="Biography|Drama|History"/>
    <x v="964"/>
    <s v="Mandela: Long Walk to FreedomÂ "/>
    <x v="3401"/>
    <n v="108"/>
    <s v="English"/>
    <s v="UK"/>
    <n v="35000000"/>
    <x v="10"/>
    <n v="7.1"/>
    <n v="-26675252"/>
  </r>
  <r>
    <s v="George Clooney"/>
    <n v="186"/>
    <n v="114"/>
    <n v="31199215"/>
    <s v="Comedy|Drama|Romance|Sport"/>
    <x v="1430"/>
    <s v="LeatherheadsÂ "/>
    <x v="986"/>
    <n v="120"/>
    <s v="English"/>
    <s v="USA"/>
    <n v="58000000"/>
    <x v="8"/>
    <n v="6"/>
    <n v="-26800785"/>
  </r>
  <r>
    <s v="Chris Noonan"/>
    <n v="124"/>
    <n v="88"/>
    <n v="2975649"/>
    <s v="Biography|Drama|Romance"/>
    <x v="839"/>
    <s v="Miss PotterÂ "/>
    <x v="3402"/>
    <n v="142"/>
    <s v="English"/>
    <s v="UK"/>
    <n v="30000000"/>
    <x v="27"/>
    <n v="7"/>
    <n v="-27024351"/>
  </r>
  <r>
    <s v="Lexi Alexander"/>
    <n v="151"/>
    <n v="103"/>
    <n v="7948159"/>
    <s v="Action|Crime|Drama|Thriller"/>
    <x v="309"/>
    <s v="Punisher: War ZoneÂ "/>
    <x v="3403"/>
    <n v="280"/>
    <s v="English"/>
    <s v="USA"/>
    <n v="35000000"/>
    <x v="8"/>
    <n v="6"/>
    <n v="-27051841"/>
  </r>
  <r>
    <s v="Harold Becker"/>
    <n v="79"/>
    <n v="111"/>
    <n v="32940507"/>
    <s v="Action|Crime|Drama|Thriller"/>
    <x v="20"/>
    <s v="Mercury RisingÂ "/>
    <x v="3404"/>
    <n v="127"/>
    <s v="English"/>
    <s v="USA"/>
    <n v="60000000"/>
    <x v="40"/>
    <n v="6.1"/>
    <n v="-27059493"/>
  </r>
  <r>
    <s v="Harold Becker"/>
    <n v="79"/>
    <n v="111"/>
    <n v="32940507"/>
    <s v="Action|Crime|Drama|Thriller"/>
    <x v="20"/>
    <s v="Mercury RisingÂ "/>
    <x v="3405"/>
    <n v="127"/>
    <s v="English"/>
    <s v="USA"/>
    <n v="60000000"/>
    <x v="40"/>
    <n v="6.1"/>
    <n v="-27059493"/>
  </r>
  <r>
    <s v="Joel Coen"/>
    <n v="77"/>
    <n v="111"/>
    <n v="2869369"/>
    <s v="Comedy|Fantasy"/>
    <x v="662"/>
    <s v="The Hudsucker ProxyÂ "/>
    <x v="3406"/>
    <n v="211"/>
    <s v="English"/>
    <s v="UK"/>
    <n v="30000000"/>
    <x v="6"/>
    <n v="7.3"/>
    <n v="-27130631"/>
  </r>
  <r>
    <s v="Jean-Pierre Jeunet"/>
    <n v="223"/>
    <n v="116"/>
    <n v="47748610"/>
    <s v="Action|Horror|Sci-Fi"/>
    <x v="434"/>
    <s v="Alien: ResurrectionÂ "/>
    <x v="3407"/>
    <n v="656"/>
    <s v="English"/>
    <s v="USA"/>
    <n v="75000000"/>
    <x v="2"/>
    <n v="6.3"/>
    <n v="-27251390"/>
  </r>
  <r>
    <s v="Richard Williams"/>
    <n v="10"/>
    <n v="80"/>
    <n v="669276"/>
    <s v="Action|Adventure|Animation|Comedy|Fantasy"/>
    <x v="396"/>
    <s v="The Princess and the CobblerÂ "/>
    <x v="3068"/>
    <n v="47"/>
    <s v="English"/>
    <s v="UK"/>
    <n v="28000000"/>
    <x v="11"/>
    <n v="7.2"/>
    <n v="-27330724"/>
  </r>
  <r>
    <s v="Brett Ratner"/>
    <n v="245"/>
    <n v="101"/>
    <n v="72660029"/>
    <s v="Action|Adventure"/>
    <x v="133"/>
    <s v="HerculesÂ "/>
    <x v="3408"/>
    <n v="269"/>
    <s v="English"/>
    <s v="USA"/>
    <n v="100000000"/>
    <x v="12"/>
    <n v="6"/>
    <n v="-27339971"/>
  </r>
  <r>
    <s v="Brett Ratner"/>
    <n v="245"/>
    <n v="101"/>
    <n v="72660029"/>
    <s v="Action|Adventure"/>
    <x v="133"/>
    <s v="HerculesÂ "/>
    <x v="3408"/>
    <n v="269"/>
    <s v="English"/>
    <s v="USA"/>
    <n v="100000000"/>
    <x v="12"/>
    <n v="6"/>
    <n v="-27339971"/>
  </r>
  <r>
    <s v="Hugh Hudson"/>
    <n v="52"/>
    <n v="114"/>
    <n v="6543194"/>
    <s v="Adventure|Drama|Romance"/>
    <x v="539"/>
    <s v="I Dreamed of AfricaÂ "/>
    <x v="3409"/>
    <n v="61"/>
    <s v="English"/>
    <s v="USA"/>
    <n v="34000000"/>
    <x v="42"/>
    <n v="5.6"/>
    <n v="-27456806"/>
  </r>
  <r>
    <s v="Cameron Crowe"/>
    <n v="149"/>
    <n v="152"/>
    <n v="32522352"/>
    <s v="Adventure|Comedy|Drama|Music"/>
    <x v="71"/>
    <s v="Almost FamousÂ "/>
    <x v="3410"/>
    <n v="822"/>
    <s v="English"/>
    <s v="USA"/>
    <n v="60000000"/>
    <x v="42"/>
    <n v="7.9"/>
    <n v="-27477648"/>
  </r>
  <r>
    <s v="Brian De Palma"/>
    <n v="240"/>
    <n v="121"/>
    <n v="22518325"/>
    <s v="Crime|Drama|Mystery|Thriller"/>
    <x v="44"/>
    <s v="The Black DahliaÂ "/>
    <x v="3411"/>
    <n v="644"/>
    <s v="English"/>
    <s v="Germany"/>
    <n v="50000000"/>
    <x v="27"/>
    <n v="5.6"/>
    <n v="-27481675"/>
  </r>
  <r>
    <s v="Ridley Scott"/>
    <n v="147"/>
    <n v="117"/>
    <n v="7458269"/>
    <s v="Comedy|Drama|Romance"/>
    <x v="449"/>
    <s v="A Good YearÂ "/>
    <x v="3412"/>
    <n v="196"/>
    <s v="English"/>
    <s v="USA"/>
    <n v="35000000"/>
    <x v="27"/>
    <n v="6.9"/>
    <n v="-27541731"/>
  </r>
  <r>
    <s v="Simon Wincer"/>
    <n v="60"/>
    <n v="100"/>
    <n v="17300889"/>
    <s v="Action|Adventure|Comedy|Fantasy"/>
    <x v="180"/>
    <s v="The PhantomÂ "/>
    <x v="3413"/>
    <n v="148"/>
    <s v="English"/>
    <s v="Australia"/>
    <n v="45000000"/>
    <x v="22"/>
    <n v="4.9000000000000004"/>
    <n v="-27699111"/>
  </r>
  <r>
    <s v="Ridley Scott"/>
    <n v="37"/>
    <n v="129"/>
    <n v="10300000"/>
    <s v="Adventure|Drama"/>
    <x v="401"/>
    <s v="White SquallÂ "/>
    <x v="3414"/>
    <n v="89"/>
    <s v="English"/>
    <s v="USA"/>
    <n v="38000000"/>
    <x v="22"/>
    <n v="6.6"/>
    <n v="-27700000"/>
  </r>
  <r>
    <s v="M. Night Shyamalan"/>
    <n v="284"/>
    <n v="110"/>
    <n v="42272747"/>
    <s v="Drama|Fantasy|Mystery|Thriller"/>
    <x v="1"/>
    <s v="Lady in the WaterÂ "/>
    <x v="3415"/>
    <n v="1040"/>
    <s v="English"/>
    <s v="USA"/>
    <n v="70000000"/>
    <x v="27"/>
    <n v="5.6"/>
    <n v="-27727253"/>
  </r>
  <r>
    <s v="Jorge Blanco"/>
    <n v="156"/>
    <n v="91"/>
    <n v="42194060"/>
    <s v="Adventure|Animation|Comedy|Family|Sci-Fi"/>
    <x v="133"/>
    <s v="Planet 51Â "/>
    <x v="3416"/>
    <n v="72"/>
    <s v="English"/>
    <s v="Spain"/>
    <n v="70000000"/>
    <x v="0"/>
    <n v="6.1"/>
    <n v="-27805940"/>
  </r>
  <r>
    <s v="Barry Levinson"/>
    <n v="76"/>
    <n v="99"/>
    <n v="12181484"/>
    <s v="Comedy"/>
    <x v="46"/>
    <s v="EnvyÂ "/>
    <x v="3417"/>
    <n v="176"/>
    <s v="English"/>
    <s v="USA"/>
    <n v="40000000"/>
    <x v="14"/>
    <n v="4.8"/>
    <n v="-27818516"/>
  </r>
  <r>
    <s v="Harold Ramis"/>
    <n v="105"/>
    <n v="96"/>
    <n v="32122249"/>
    <s v="Comedy|Crime"/>
    <x v="34"/>
    <s v="Analyze ThatÂ "/>
    <x v="3418"/>
    <n v="138"/>
    <s v="English"/>
    <s v="USA"/>
    <n v="60000000"/>
    <x v="19"/>
    <n v="5.9"/>
    <n v="-27877751"/>
  </r>
  <r>
    <s v="Robert Rodriguez"/>
    <n v="250"/>
    <n v="189"/>
    <n v="25031037"/>
    <s v="Action|Horror|Thriller"/>
    <x v="556"/>
    <s v="GrindhouseÂ "/>
    <x v="3419"/>
    <n v="532"/>
    <s v="English"/>
    <s v="USA"/>
    <n v="53000000"/>
    <x v="35"/>
    <n v="7.6"/>
    <n v="-27968963"/>
  </r>
  <r>
    <s v="Rob Marshall"/>
    <n v="229"/>
    <n v="145"/>
    <n v="57010853"/>
    <s v="Drama|Romance"/>
    <x v="1328"/>
    <s v="Memoirs of a GeishaÂ "/>
    <x v="3420"/>
    <n v="548"/>
    <s v="English"/>
    <s v="USA"/>
    <n v="85000000"/>
    <x v="18"/>
    <n v="7.3"/>
    <n v="-27989147"/>
  </r>
  <r>
    <s v="Robert Luketic"/>
    <n v="140"/>
    <n v="100"/>
    <n v="47000485"/>
    <s v="Action|Comedy|Romance|Thriller"/>
    <x v="61"/>
    <s v="KillersÂ "/>
    <x v="3421"/>
    <n v="120"/>
    <s v="English"/>
    <s v="USA"/>
    <n v="75000000"/>
    <x v="21"/>
    <n v="5.4"/>
    <n v="-27999515"/>
  </r>
  <r>
    <s v="Brian Helgeland"/>
    <n v="260"/>
    <n v="132"/>
    <n v="1865774"/>
    <s v="Biography|Crime|Drama|History|Thriller"/>
    <x v="35"/>
    <s v="LegendÂ "/>
    <x v="3422"/>
    <n v="174"/>
    <s v="English"/>
    <s v="UK"/>
    <n v="30000000"/>
    <x v="1"/>
    <n v="7"/>
    <n v="-28134226"/>
  </r>
  <r>
    <s v="David Cronenberg"/>
    <n v="196"/>
    <n v="115"/>
    <n v="2840417"/>
    <s v="Horror|Sci-Fi|Thriller"/>
    <x v="662"/>
    <s v="eXistenZÂ "/>
    <x v="3423"/>
    <n v="527"/>
    <s v="English"/>
    <s v="Canada"/>
    <n v="31000000"/>
    <x v="7"/>
    <n v="6.8"/>
    <n v="-28159583"/>
  </r>
  <r>
    <s v="Donald Petrie"/>
    <n v="49"/>
    <n v="94"/>
    <n v="36830057"/>
    <s v="Comedy|Family|Sci-Fi"/>
    <x v="1431"/>
    <s v="My Favorite MartianÂ "/>
    <x v="3424"/>
    <n v="73"/>
    <s v="English"/>
    <s v="USA"/>
    <n v="65000000"/>
    <x v="7"/>
    <n v="4.9000000000000004"/>
    <n v="-28169943"/>
  </r>
  <r>
    <s v="Joe Wright"/>
    <n v="210"/>
    <n v="117"/>
    <n v="31670931"/>
    <s v="Biography|Drama|Music"/>
    <x v="31"/>
    <s v="The SoloistÂ "/>
    <x v="3425"/>
    <n v="143"/>
    <s v="English"/>
    <s v="UK"/>
    <n v="60000000"/>
    <x v="0"/>
    <n v="6.7"/>
    <n v="-28329069"/>
  </r>
  <r>
    <s v="David Gordon Green"/>
    <n v="208"/>
    <n v="102"/>
    <n v="21557240"/>
    <s v="Adventure|Comedy|Fantasy"/>
    <x v="7"/>
    <s v="Your HighnessÂ "/>
    <x v="3426"/>
    <n v="274"/>
    <s v="English"/>
    <s v="USA"/>
    <n v="49900000"/>
    <x v="34"/>
    <n v="5.6"/>
    <n v="-28342760"/>
  </r>
  <r>
    <s v="Brian De Palma"/>
    <n v="149"/>
    <n v="114"/>
    <n v="6592103"/>
    <s v="Crime|Drama|Mystery|Thriller"/>
    <x v="998"/>
    <s v="Femme FataleÂ "/>
    <x v="3427"/>
    <n v="232"/>
    <s v="English"/>
    <s v="France"/>
    <n v="35000000"/>
    <x v="19"/>
    <n v="6.3"/>
    <n v="-28407897"/>
  </r>
  <r>
    <s v="Marc Lawrence"/>
    <n v="133"/>
    <n v="103"/>
    <n v="29580087"/>
    <s v="Comedy|Drama|Romance"/>
    <x v="270"/>
    <s v="Did You Hear About the Morgans?Â "/>
    <x v="3428"/>
    <n v="121"/>
    <s v="English"/>
    <s v="USA"/>
    <n v="58000000"/>
    <x v="0"/>
    <n v="4.7"/>
    <n v="-28419913"/>
  </r>
  <r>
    <s v="Mark Dindal"/>
    <n v="18"/>
    <n v="75"/>
    <n v="3562749"/>
    <s v="Animation|Comedy|Family|Fantasy|Musical"/>
    <x v="230"/>
    <s v="Cats Don't DanceÂ "/>
    <x v="3429"/>
    <n v="49"/>
    <s v="English"/>
    <s v="USA"/>
    <n v="32000000"/>
    <x v="2"/>
    <n v="6.9"/>
    <n v="-28437251"/>
  </r>
  <r>
    <s v="Edgar Wright"/>
    <n v="393"/>
    <n v="112"/>
    <n v="31494270"/>
    <s v="Action|Comedy|Fantasy|Romance"/>
    <x v="67"/>
    <s v="Scott Pilgrim vs. the WorldÂ "/>
    <x v="3430"/>
    <n v="522"/>
    <s v="English"/>
    <s v="USA"/>
    <n v="60000000"/>
    <x v="21"/>
    <n v="7.5"/>
    <n v="-28505730"/>
  </r>
  <r>
    <s v="Ronny Yu"/>
    <n v="24"/>
    <n v="101"/>
    <n v="6448817"/>
    <s v="Action|Adventure|Fantasy"/>
    <x v="670"/>
    <s v="Warriors of VirtueÂ "/>
    <x v="3431"/>
    <n v="31"/>
    <s v="English"/>
    <s v="USA"/>
    <n v="35000000"/>
    <x v="2"/>
    <n v="4.5999999999999996"/>
    <n v="-28551183"/>
  </r>
  <r>
    <s v="Pierre Morel"/>
    <n v="203"/>
    <n v="92"/>
    <n v="23324666"/>
    <s v="Action|Thriller"/>
    <x v="1432"/>
    <s v="From Paris with LoveÂ "/>
    <x v="3432"/>
    <n v="211"/>
    <s v="English"/>
    <s v="France"/>
    <n v="52000000"/>
    <x v="21"/>
    <n v="6.5"/>
    <n v="-28675334"/>
  </r>
  <r>
    <s v="William Malone"/>
    <n v="104"/>
    <n v="101"/>
    <n v="13208023"/>
    <s v="Crime|Horror|Thriller"/>
    <x v="225"/>
    <s v="FeardotcomÂ "/>
    <x v="3433"/>
    <n v="388"/>
    <s v="English"/>
    <s v="UK"/>
    <n v="42000000"/>
    <x v="19"/>
    <n v="3.3"/>
    <n v="-28791977"/>
  </r>
  <r>
    <s v="Harald Zwart"/>
    <n v="212"/>
    <n v="130"/>
    <n v="31165421"/>
    <s v="Fantasy|Horror|Mystery|Romance"/>
    <x v="96"/>
    <s v="The Mortal Instruments: City of BonesÂ "/>
    <x v="3434"/>
    <n v="457"/>
    <s v="English"/>
    <s v="USA"/>
    <n v="60000000"/>
    <x v="10"/>
    <n v="6"/>
    <n v="-28834579"/>
  </r>
  <r>
    <s v="Jon Amiel"/>
    <n v="149"/>
    <n v="135"/>
    <n v="31111260"/>
    <s v="Action|Adventure|Sci-Fi|Thriller"/>
    <x v="33"/>
    <s v="The CoreÂ "/>
    <x v="3435"/>
    <n v="466"/>
    <s v="English"/>
    <s v="USA"/>
    <n v="60000000"/>
    <x v="13"/>
    <n v="5.4"/>
    <n v="-28888740"/>
  </r>
  <r>
    <s v="Edward Zwick"/>
    <n v="190"/>
    <n v="154"/>
    <n v="111110575"/>
    <s v="Action|Drama|History|War"/>
    <x v="57"/>
    <s v="The Last SamuraiÂ "/>
    <x v="3436"/>
    <n v="928"/>
    <s v="English"/>
    <s v="USA"/>
    <n v="140000000"/>
    <x v="13"/>
    <n v="7.7"/>
    <n v="-28889425"/>
  </r>
  <r>
    <s v="Nick Cassavetes"/>
    <n v="177"/>
    <n v="123"/>
    <n v="64286"/>
    <s v="Drama|Romance"/>
    <x v="165"/>
    <s v="The NotebookÂ "/>
    <x v="3437"/>
    <n v="1111"/>
    <s v="English"/>
    <s v="USA"/>
    <n v="29000000"/>
    <x v="14"/>
    <n v="7.9"/>
    <n v="-28935714"/>
  </r>
  <r>
    <s v="Paul Hunter"/>
    <n v="127"/>
    <n v="104"/>
    <n v="23020488"/>
    <s v="Action|Comedy|Fantasy"/>
    <x v="1215"/>
    <s v="Bulletproof MonkÂ "/>
    <x v="3438"/>
    <n v="180"/>
    <s v="English"/>
    <s v="USA"/>
    <n v="52000000"/>
    <x v="13"/>
    <n v="5.5"/>
    <n v="-28979512"/>
  </r>
  <r>
    <s v="Jerry Jameson"/>
    <n v="32"/>
    <n v="119"/>
    <n v="7000000"/>
    <s v="Action|Adventure|Drama|Thriller"/>
    <x v="1433"/>
    <s v="Raise the TitanicÂ "/>
    <x v="3439"/>
    <n v="70"/>
    <s v="English"/>
    <s v="UK"/>
    <n v="36000000"/>
    <x v="16"/>
    <n v="4.7"/>
    <n v="-29000000"/>
  </r>
  <r>
    <s v="Edward Zwick"/>
    <n v="120"/>
    <n v="116"/>
    <n v="40932372"/>
    <s v="Action|Thriller"/>
    <x v="231"/>
    <s v="The SiegeÂ "/>
    <x v="3440"/>
    <n v="281"/>
    <s v="English"/>
    <s v="USA"/>
    <n v="70000000"/>
    <x v="40"/>
    <n v="6.3"/>
    <n v="-29067628"/>
  </r>
  <r>
    <s v="Doug Lefler"/>
    <n v="90"/>
    <n v="102"/>
    <n v="5932060"/>
    <s v="Action|Adventure|Fantasy|War"/>
    <x v="95"/>
    <s v="The Last LegionÂ "/>
    <x v="3441"/>
    <n v="174"/>
    <s v="English"/>
    <s v="UK"/>
    <n v="35000000"/>
    <x v="35"/>
    <n v="5.4"/>
    <n v="-29067940"/>
  </r>
  <r>
    <s v="Tim Robbins"/>
    <n v="70"/>
    <n v="132"/>
    <n v="2899970"/>
    <s v="Drama"/>
    <x v="64"/>
    <s v="Cradle Will RockÂ "/>
    <x v="3442"/>
    <n v="161"/>
    <s v="English"/>
    <s v="USA"/>
    <n v="32000000"/>
    <x v="7"/>
    <n v="6.9"/>
    <n v="-29100030"/>
  </r>
  <r>
    <s v="Morten Tyldum"/>
    <n v="284"/>
    <n v="100"/>
    <n v="1196752"/>
    <s v="Crime|Drama|Thriller"/>
    <x v="1434"/>
    <s v="HeadhuntersÂ "/>
    <x v="3443"/>
    <n v="121"/>
    <s v="Norwegian"/>
    <s v="Norway"/>
    <n v="30300000"/>
    <x v="34"/>
    <n v="7.6"/>
    <n v="-29103248"/>
  </r>
  <r>
    <s v="Brian De Palma"/>
    <n v="181"/>
    <n v="114"/>
    <n v="60874615"/>
    <s v="Adventure|Sci-Fi|Thriller"/>
    <x v="293"/>
    <s v="Mission to MarsÂ "/>
    <x v="3444"/>
    <n v="949"/>
    <s v="English"/>
    <s v="USA"/>
    <n v="90000000"/>
    <x v="42"/>
    <n v="5.6"/>
    <n v="-29125385"/>
  </r>
  <r>
    <s v="Robert Redford"/>
    <n v="125"/>
    <n v="126"/>
    <n v="30695227"/>
    <s v="Drama|Fantasy|Sport"/>
    <x v="85"/>
    <s v="The Legend of Bagger VanceÂ "/>
    <x v="3445"/>
    <n v="267"/>
    <s v="English"/>
    <s v="USA"/>
    <n v="60000000"/>
    <x v="42"/>
    <n v="6.7"/>
    <n v="-29304773"/>
  </r>
  <r>
    <s v="Jan de Bont"/>
    <n v="157"/>
    <n v="117"/>
    <n v="65653758"/>
    <s v="Action|Adventure|Fantasy"/>
    <x v="72"/>
    <s v="Lara Croft Tomb Raider: The Cradle of LifeÂ "/>
    <x v="3446"/>
    <n v="316"/>
    <s v="English"/>
    <s v="USA"/>
    <n v="95000000"/>
    <x v="13"/>
    <n v="5.5"/>
    <n v="-29346242"/>
  </r>
  <r>
    <s v="Pierre Morel"/>
    <n v="224"/>
    <n v="115"/>
    <n v="10640645"/>
    <s v="Action|Crime|Drama|Mystery|Thriller"/>
    <x v="966"/>
    <s v="The GunmanÂ "/>
    <x v="3447"/>
    <n v="110"/>
    <s v="English"/>
    <s v="USA"/>
    <n v="40000000"/>
    <x v="1"/>
    <n v="5.8"/>
    <n v="-29359355"/>
  </r>
  <r>
    <s v="Andrew Davis"/>
    <n v="47"/>
    <n v="107"/>
    <n v="20550712"/>
    <s v="Action|Drama|Sci-Fi|Thriller"/>
    <x v="124"/>
    <s v="Chain ReactionÂ "/>
    <x v="3448"/>
    <n v="95"/>
    <s v="English"/>
    <s v="USA"/>
    <n v="50000000"/>
    <x v="22"/>
    <n v="5.6"/>
    <n v="-29449288"/>
  </r>
  <r>
    <s v="Luc Besson"/>
    <n v="173"/>
    <n v="126"/>
    <n v="63540020"/>
    <s v="Action|Adventure|Sci-Fi"/>
    <x v="575"/>
    <s v="The Fifth ElementÂ "/>
    <x v="3449"/>
    <n v="742"/>
    <s v="English"/>
    <s v="France"/>
    <n v="93000000"/>
    <x v="2"/>
    <n v="7.7"/>
    <n v="-29459980"/>
  </r>
  <r>
    <s v="Marc Forster"/>
    <n v="134"/>
    <n v="129"/>
    <n v="537580"/>
    <s v="Action|Biography|Crime|Drama"/>
    <x v="72"/>
    <s v="Machine Gun PreacherÂ "/>
    <x v="3450"/>
    <n v="124"/>
    <s v="English"/>
    <s v="USA"/>
    <n v="30000000"/>
    <x v="34"/>
    <n v="6.8"/>
    <n v="-29462420"/>
  </r>
  <r>
    <s v="Roman Polanski"/>
    <n v="343"/>
    <n v="128"/>
    <n v="15523168"/>
    <s v="Mystery|Thriller"/>
    <x v="906"/>
    <s v="The Ghost WriterÂ "/>
    <x v="3451"/>
    <n v="349"/>
    <s v="English"/>
    <s v="France"/>
    <n v="45000000"/>
    <x v="21"/>
    <n v="7.2"/>
    <n v="-29476832"/>
  </r>
  <r>
    <s v="Mel Gibson"/>
    <n v="406"/>
    <n v="120"/>
    <n v="499263"/>
    <s v="Drama"/>
    <x v="1435"/>
    <s v="The Passion of the ChristÂ "/>
    <x v="3452"/>
    <n v="2814"/>
    <s v="Aramaic"/>
    <s v="USA"/>
    <n v="30000000"/>
    <x v="14"/>
    <n v="7.1"/>
    <n v="-29500737"/>
  </r>
  <r>
    <s v="Mark Neveldine"/>
    <n v="180"/>
    <n v="95"/>
    <n v="20488579"/>
    <s v="Action|Sci-Fi|Thriller"/>
    <x v="72"/>
    <s v="GamerÂ "/>
    <x v="3453"/>
    <n v="245"/>
    <s v="English"/>
    <s v="USA"/>
    <n v="50000000"/>
    <x v="0"/>
    <n v="5.8"/>
    <n v="-29511421"/>
  </r>
  <r>
    <s v="Guy Ritchie"/>
    <n v="362"/>
    <n v="116"/>
    <n v="45434443"/>
    <s v="Action|Adventure|Comedy"/>
    <x v="179"/>
    <s v="The Man from U.N.C.L.E.Â "/>
    <x v="3454"/>
    <n v="360"/>
    <s v="English"/>
    <s v="USA"/>
    <n v="75000000"/>
    <x v="1"/>
    <n v="7.3"/>
    <n v="-29565557"/>
  </r>
  <r>
    <s v="Mike Newell"/>
    <n v="56"/>
    <n v="124"/>
    <n v="8406264"/>
    <s v="Comedy|Drama|Romance"/>
    <x v="168"/>
    <s v="Pushing TinÂ "/>
    <x v="3455"/>
    <n v="175"/>
    <s v="English"/>
    <s v="USA"/>
    <n v="38000000"/>
    <x v="7"/>
    <n v="6"/>
    <n v="-29593736"/>
  </r>
  <r>
    <s v="Gary Ross"/>
    <n v="79"/>
    <n v="139"/>
    <n v="20389967"/>
    <s v="Action|Biography|Drama|History|War"/>
    <x v="254"/>
    <s v="Free State of JonesÂ "/>
    <x v="3456"/>
    <n v="47"/>
    <s v="English"/>
    <s v="USA"/>
    <n v="50000000"/>
    <x v="9"/>
    <n v="6.7"/>
    <n v="-29610033"/>
  </r>
  <r>
    <s v="Martin Campbell"/>
    <n v="137"/>
    <n v="129"/>
    <n v="45356386"/>
    <s v="Action|Adventure|Western"/>
    <x v="263"/>
    <s v="The Legend of ZorroÂ "/>
    <x v="3457"/>
    <n v="244"/>
    <s v="Spanish"/>
    <s v="USA"/>
    <n v="75000000"/>
    <x v="18"/>
    <n v="5.9"/>
    <n v="-29643614"/>
  </r>
  <r>
    <s v="Vincent Ward"/>
    <n v="121"/>
    <n v="113"/>
    <n v="55350897"/>
    <s v="Drama|Fantasy|Romance"/>
    <x v="41"/>
    <s v="What Dreams May ComeÂ "/>
    <x v="3458"/>
    <n v="619"/>
    <s v="English"/>
    <s v="USA"/>
    <n v="85000000"/>
    <x v="40"/>
    <n v="7"/>
    <n v="-29649103"/>
  </r>
  <r>
    <s v="Brett Ratner"/>
    <n v="117"/>
    <n v="97"/>
    <n v="28328132"/>
    <s v="Action|Comedy|Crime|Drama"/>
    <x v="550"/>
    <s v="After the SunsetÂ "/>
    <x v="3459"/>
    <n v="147"/>
    <s v="English"/>
    <s v="USA"/>
    <n v="58000000"/>
    <x v="14"/>
    <n v="6.3"/>
    <n v="-29671868"/>
  </r>
  <r>
    <s v="Marco Schnabel"/>
    <n v="150"/>
    <n v="87"/>
    <n v="32178777"/>
    <s v="Comedy|Romance|Sport"/>
    <x v="58"/>
    <s v="The Love GuruÂ "/>
    <x v="3460"/>
    <n v="250"/>
    <s v="English"/>
    <s v="USA"/>
    <n v="62000000"/>
    <x v="8"/>
    <n v="3.8"/>
    <n v="-29821223"/>
  </r>
  <r>
    <s v="Tom Shadyac"/>
    <n v="117"/>
    <n v="104"/>
    <n v="30063805"/>
    <s v="Drama|Fantasy|Mystery|Romance|Thriller"/>
    <x v="134"/>
    <s v="DragonflyÂ "/>
    <x v="3461"/>
    <n v="243"/>
    <s v="English"/>
    <s v="USA"/>
    <n v="60000000"/>
    <x v="19"/>
    <n v="6.1"/>
    <n v="-29936195"/>
  </r>
  <r>
    <s v="Rob Minkoff"/>
    <n v="206"/>
    <n v="104"/>
    <n v="25040293"/>
    <s v="Action|Adventure|Fantasy"/>
    <x v="429"/>
    <s v="The Forbidden KingdomÂ "/>
    <x v="3462"/>
    <n v="279"/>
    <s v="English"/>
    <s v="USA"/>
    <n v="55000000"/>
    <x v="8"/>
    <n v="6.6"/>
    <n v="-29959707"/>
  </r>
  <r>
    <s v="Cameron Crowe"/>
    <n v="190"/>
    <n v="123"/>
    <n v="26838389"/>
    <s v="Comedy|Drama|Romance"/>
    <x v="16"/>
    <s v="ElizabethtownÂ "/>
    <x v="3463"/>
    <n v="495"/>
    <s v="English"/>
    <s v="USA"/>
    <n v="57000000"/>
    <x v="18"/>
    <n v="6.4"/>
    <n v="-30161611"/>
  </r>
  <r>
    <s v="Brian Helgeland"/>
    <n v="112"/>
    <n v="102"/>
    <n v="7659747"/>
    <s v="Action|Mystery|Thriller"/>
    <x v="467"/>
    <s v="The OrderÂ "/>
    <x v="3464"/>
    <n v="204"/>
    <s v="English"/>
    <s v="USA"/>
    <n v="38000000"/>
    <x v="13"/>
    <n v="5.0999999999999996"/>
    <n v="-30340253"/>
  </r>
  <r>
    <s v="Danny DeVito"/>
    <n v="78"/>
    <n v="89"/>
    <n v="9652000"/>
    <s v="Comedy"/>
    <x v="895"/>
    <s v="DuplexÂ "/>
    <x v="3465"/>
    <n v="147"/>
    <s v="English"/>
    <s v="USA"/>
    <n v="40000000"/>
    <x v="13"/>
    <n v="5.8"/>
    <n v="-30348000"/>
  </r>
  <r>
    <s v="Richard Donner"/>
    <n v="10"/>
    <n v="114"/>
    <n v="4651977"/>
    <s v="Drama"/>
    <x v="288"/>
    <s v="Radio FlyerÂ "/>
    <x v="3466"/>
    <n v="71"/>
    <s v="English"/>
    <s v="USA"/>
    <n v="35000000"/>
    <x v="31"/>
    <n v="6.9"/>
    <n v="-30348023"/>
  </r>
  <r>
    <s v="Alan Parker"/>
    <n v="141"/>
    <n v="130"/>
    <n v="19593740"/>
    <s v="Crime|Drama|Thriller"/>
    <x v="110"/>
    <s v="The Life of David GaleÂ "/>
    <x v="3467"/>
    <n v="420"/>
    <s v="English"/>
    <s v="USA"/>
    <n v="50000000"/>
    <x v="13"/>
    <n v="7.5"/>
    <n v="-30406260"/>
  </r>
  <r>
    <s v="Gary Fleder"/>
    <n v="86"/>
    <n v="130"/>
    <n v="9589875"/>
    <s v="Biography|Drama|Sport"/>
    <x v="255"/>
    <s v="The ExpressÂ "/>
    <x v="3468"/>
    <n v="45"/>
    <s v="English"/>
    <s v="USA"/>
    <n v="40000000"/>
    <x v="8"/>
    <n v="7.3"/>
    <n v="-30410125"/>
  </r>
  <r>
    <s v="Taylor Hackford"/>
    <n v="12"/>
    <n v="330"/>
    <n v="4496583"/>
    <s v="Crime|Drama"/>
    <x v="336"/>
    <s v="Blood In, Blood OutÂ "/>
    <x v="3469"/>
    <n v="129"/>
    <s v="English"/>
    <s v="USA"/>
    <n v="35000000"/>
    <x v="11"/>
    <n v="8"/>
    <n v="-30503417"/>
  </r>
  <r>
    <s v="Jeb Stuart"/>
    <n v="38"/>
    <n v="118"/>
    <n v="6482195"/>
    <s v="Crime|Mystery|Thriller"/>
    <x v="1436"/>
    <s v="SwitchbackÂ "/>
    <x v="3470"/>
    <n v="81"/>
    <s v="English"/>
    <s v="USA"/>
    <n v="37000000"/>
    <x v="2"/>
    <n v="6.4"/>
    <n v="-30517805"/>
  </r>
  <r>
    <s v="Frank Oz"/>
    <n v="169"/>
    <n v="93"/>
    <n v="59475623"/>
    <s v="Comedy|Sci-Fi|Thriller"/>
    <x v="489"/>
    <s v="The Stepford WivesÂ "/>
    <x v="3471"/>
    <n v="407"/>
    <s v="English"/>
    <s v="USA"/>
    <n v="90000000"/>
    <x v="14"/>
    <n v="5.2"/>
    <n v="-30524377"/>
  </r>
  <r>
    <s v="Martin Campbell"/>
    <n v="54"/>
    <n v="127"/>
    <n v="4426297"/>
    <s v="Adventure|Drama|Romance|War"/>
    <x v="168"/>
    <s v="Beyond BordersÂ "/>
    <x v="3472"/>
    <n v="156"/>
    <s v="English"/>
    <s v="USA"/>
    <n v="35000000"/>
    <x v="13"/>
    <n v="6.5"/>
    <n v="-30573703"/>
  </r>
  <r>
    <s v="Hoyt Yeatman"/>
    <n v="145"/>
    <n v="88"/>
    <n v="119420252"/>
    <s v="Action|Adventure|Animation|Comedy|Family|Fantasy|Sci-Fi"/>
    <x v="1116"/>
    <s v="G-ForceÂ "/>
    <x v="3473"/>
    <n v="90"/>
    <s v="English"/>
    <s v="USA"/>
    <n v="150000000"/>
    <x v="0"/>
    <n v="5.0999999999999996"/>
    <n v="-30579748"/>
  </r>
  <r>
    <s v="Ridley Scott"/>
    <n v="238"/>
    <n v="128"/>
    <n v="39380442"/>
    <s v="Action|Drama|Thriller"/>
    <x v="2"/>
    <s v="Body of LiesÂ "/>
    <x v="3474"/>
    <n v="263"/>
    <s v="English"/>
    <s v="USA"/>
    <n v="70000000"/>
    <x v="8"/>
    <n v="7.1"/>
    <n v="-30619558"/>
  </r>
  <r>
    <s v="Steven Soderbergh"/>
    <n v="183"/>
    <n v="105"/>
    <n v="1304837"/>
    <s v="Drama|Mystery|Thriller"/>
    <x v="1323"/>
    <s v="The Good GermanÂ "/>
    <x v="3475"/>
    <n v="175"/>
    <s v="English"/>
    <s v="USA"/>
    <n v="32000000"/>
    <x v="27"/>
    <n v="6.1"/>
    <n v="-30695163"/>
  </r>
  <r>
    <s v="Dean Parisot"/>
    <n v="234"/>
    <n v="116"/>
    <n v="53215979"/>
    <s v="Action|Comedy|Crime|Thriller"/>
    <x v="20"/>
    <s v="RED 2Â "/>
    <x v="3476"/>
    <n v="205"/>
    <s v="English"/>
    <s v="USA"/>
    <n v="84000000"/>
    <x v="10"/>
    <n v="6.7"/>
    <n v="-30784021"/>
  </r>
  <r>
    <s v="Scott Stewart"/>
    <n v="225"/>
    <n v="87"/>
    <n v="29136626"/>
    <s v="Action|Fantasy|Horror|Sci-Fi|Thriller"/>
    <x v="1437"/>
    <s v="PriestÂ "/>
    <x v="3477"/>
    <n v="233"/>
    <s v="English"/>
    <s v="USA"/>
    <n v="60000000"/>
    <x v="34"/>
    <n v="5.7"/>
    <n v="-30863374"/>
  </r>
  <r>
    <s v="Yimou Zhang"/>
    <n v="283"/>
    <n v="80"/>
    <n v="84961"/>
    <s v="Action|Adventure|History"/>
    <x v="429"/>
    <s v="HeroÂ "/>
    <x v="3478"/>
    <n v="841"/>
    <s v="Mandarin"/>
    <s v="China"/>
    <n v="31000000"/>
    <x v="19"/>
    <n v="7.9"/>
    <n v="-30915039"/>
  </r>
  <r>
    <s v="Yimou Zhang"/>
    <n v="283"/>
    <n v="80"/>
    <n v="84961"/>
    <s v="Action|Adventure|History"/>
    <x v="429"/>
    <s v="HeroÂ "/>
    <x v="3478"/>
    <n v="841"/>
    <s v="Mandarin"/>
    <s v="China"/>
    <n v="31000000"/>
    <x v="19"/>
    <n v="7.9"/>
    <n v="-30915039"/>
  </r>
  <r>
    <s v="Joseph Kosinski"/>
    <n v="539"/>
    <n v="124"/>
    <n v="89021735"/>
    <s v="Action|Adventure|Mystery|Sci-Fi"/>
    <x v="37"/>
    <s v="OblivionÂ "/>
    <x v="3479"/>
    <n v="892"/>
    <s v="English"/>
    <s v="USA"/>
    <n v="120000000"/>
    <x v="10"/>
    <n v="7"/>
    <n v="-30978265"/>
  </r>
  <r>
    <s v="John Madden"/>
    <n v="96"/>
    <n v="131"/>
    <n v="25528495"/>
    <s v="Drama|Music|Romance|War"/>
    <x v="8"/>
    <s v="Captain Corelli's MandolinÂ "/>
    <x v="3480"/>
    <n v="220"/>
    <s v="English"/>
    <s v="UK"/>
    <n v="57000000"/>
    <x v="24"/>
    <n v="5.9"/>
    <n v="-31471505"/>
  </r>
  <r>
    <s v="Paul Bolger"/>
    <n v="93"/>
    <n v="75"/>
    <n v="15519841"/>
    <s v="Adventure|Animation|Comedy|Family|Fantasy"/>
    <x v="140"/>
    <s v="Happily N'Ever AfterÂ "/>
    <x v="3481"/>
    <n v="71"/>
    <s v="English"/>
    <s v="USA"/>
    <n v="47000000"/>
    <x v="27"/>
    <n v="4.5"/>
    <n v="-31480159"/>
  </r>
  <r>
    <s v="Timur Bekmambetov"/>
    <n v="393"/>
    <n v="105"/>
    <n v="37516013"/>
    <s v="Action|Fantasy|Horror"/>
    <x v="498"/>
    <s v="Abraham Lincoln: Vampire HunterÂ "/>
    <x v="3482"/>
    <n v="348"/>
    <s v="English"/>
    <s v="USA"/>
    <n v="69000000"/>
    <x v="5"/>
    <n v="5.9"/>
    <n v="-31483987"/>
  </r>
  <r>
    <s v="John Stockwell"/>
    <n v="120"/>
    <n v="110"/>
    <n v="18472363"/>
    <s v="Action|Adventure|Crime|Thriller"/>
    <x v="129"/>
    <s v="Into the BlueÂ "/>
    <x v="3483"/>
    <n v="208"/>
    <s v="English"/>
    <s v="USA"/>
    <n v="50000000"/>
    <x v="18"/>
    <n v="5.8"/>
    <n v="-31527637"/>
  </r>
  <r>
    <s v="Marc Forster"/>
    <n v="403"/>
    <n v="106"/>
    <n v="168368427"/>
    <s v="Action|Adventure"/>
    <x v="1438"/>
    <s v="Quantum of SolaceÂ "/>
    <x v="3484"/>
    <n v="1243"/>
    <s v="English"/>
    <s v="UK"/>
    <n v="200000000"/>
    <x v="8"/>
    <n v="6.7"/>
    <n v="-31631573"/>
  </r>
  <r>
    <s v="Matthew Vaughn"/>
    <n v="228"/>
    <n v="127"/>
    <n v="38345403"/>
    <s v="Adventure|Family|Fantasy|Romance"/>
    <x v="179"/>
    <s v="StardustÂ "/>
    <x v="3485"/>
    <n v="492"/>
    <s v="English"/>
    <s v="UK"/>
    <n v="70000000"/>
    <x v="35"/>
    <n v="7.7"/>
    <n v="-31654597"/>
  </r>
  <r>
    <s v="Renny Harlin"/>
    <n v="94"/>
    <n v="121"/>
    <n v="33328051"/>
    <s v="Action|Crime|Drama|Mystery|Thriller"/>
    <x v="1439"/>
    <s v="The Long Kiss GoodnightÂ "/>
    <x v="3486"/>
    <n v="285"/>
    <s v="English"/>
    <s v="USA"/>
    <n v="65000000"/>
    <x v="22"/>
    <n v="6.7"/>
    <n v="-31671949"/>
  </r>
  <r>
    <s v="Ben Stiller"/>
    <n v="362"/>
    <n v="114"/>
    <n v="58229120"/>
    <s v="Adventure|Comedy|Drama|Fantasy|Romance"/>
    <x v="463"/>
    <s v="The Secret Life of Walter MittyÂ "/>
    <x v="3487"/>
    <n v="515"/>
    <s v="English"/>
    <s v="USA"/>
    <n v="90000000"/>
    <x v="10"/>
    <n v="7.3"/>
    <n v="-31770880"/>
  </r>
  <r>
    <s v="David Fincher"/>
    <n v="377"/>
    <n v="162"/>
    <n v="33048353"/>
    <s v="Crime|Drama|History|Mystery|Thriller"/>
    <x v="31"/>
    <s v="ZodiacÂ "/>
    <x v="3488"/>
    <n v="589"/>
    <s v="English"/>
    <s v="USA"/>
    <n v="65000000"/>
    <x v="35"/>
    <n v="7.7"/>
    <n v="-31951647"/>
  </r>
  <r>
    <s v="Andrzej Bartkowiak"/>
    <n v="237"/>
    <n v="113"/>
    <n v="28031250"/>
    <s v="Action|Adventure|Horror|Sci-Fi"/>
    <x v="133"/>
    <s v="DoomÂ "/>
    <x v="3489"/>
    <n v="814"/>
    <s v="English"/>
    <s v="UK"/>
    <n v="60000000"/>
    <x v="18"/>
    <n v="5.2"/>
    <n v="-31968750"/>
  </r>
  <r>
    <s v="Kar-Wai Wong"/>
    <n v="273"/>
    <n v="122"/>
    <n v="6594136"/>
    <s v="Action|Biography|Drama"/>
    <x v="1440"/>
    <s v="The GrandmasterÂ "/>
    <x v="3490"/>
    <n v="111"/>
    <s v="Mandarin"/>
    <s v="Hong Kong"/>
    <n v="38600000"/>
    <x v="10"/>
    <n v="6.5"/>
    <n v="-32005864"/>
  </r>
  <r>
    <s v="Jean-Jacques Annaud"/>
    <n v="76"/>
    <n v="136"/>
    <n v="37901509"/>
    <s v="Adventure|Biography|Drama|History|War"/>
    <x v="145"/>
    <s v="Seven Years in TibetÂ "/>
    <x v="3491"/>
    <n v="119"/>
    <s v="English"/>
    <s v="USA"/>
    <n v="70000000"/>
    <x v="2"/>
    <n v="7"/>
    <n v="-32098491"/>
  </r>
  <r>
    <s v="Francis Ford Coppola"/>
    <n v="36"/>
    <n v="123"/>
    <n v="25900000"/>
    <s v="Crime|Drama|Music"/>
    <x v="209"/>
    <s v="The Cotton ClubÂ "/>
    <x v="3492"/>
    <n v="84"/>
    <s v="English"/>
    <s v="USA"/>
    <n v="58000000"/>
    <x v="25"/>
    <n v="6.5"/>
    <n v="-32100000"/>
  </r>
  <r>
    <s v="Jonathan Demme"/>
    <n v="78"/>
    <n v="172"/>
    <n v="22843047"/>
    <s v="Drama|History|Horror"/>
    <x v="188"/>
    <s v="BelovedÂ "/>
    <x v="3493"/>
    <n v="207"/>
    <s v="English"/>
    <s v="USA"/>
    <n v="55000000"/>
    <x v="40"/>
    <n v="5.9"/>
    <n v="-32156953"/>
  </r>
  <r>
    <s v="Kerry Conran"/>
    <n v="197"/>
    <n v="106"/>
    <n v="37760080"/>
    <s v="Action|Adventure|Mystery|Sci-Fi|Thriller"/>
    <x v="168"/>
    <s v="Sky Captain and the World of TomorrowÂ "/>
    <x v="3494"/>
    <n v="618"/>
    <s v="English"/>
    <s v="USA"/>
    <n v="70000000"/>
    <x v="14"/>
    <n v="6.1"/>
    <n v="-32239920"/>
  </r>
  <r>
    <s v="Tim Burton"/>
    <n v="132"/>
    <n v="106"/>
    <n v="37754208"/>
    <s v="Action|Comedy|Sci-Fi"/>
    <x v="7"/>
    <s v="Mars Attacks!Â "/>
    <x v="3495"/>
    <n v="405"/>
    <s v="English"/>
    <s v="USA"/>
    <n v="70000000"/>
    <x v="22"/>
    <n v="6.3"/>
    <n v="-32245792"/>
  </r>
  <r>
    <s v="Terry Gilliam"/>
    <n v="292"/>
    <n v="123"/>
    <n v="7689458"/>
    <s v="Adventure|Fantasy|Mystery"/>
    <x v="251"/>
    <s v="The Imaginarium of Doctor ParnassusÂ "/>
    <x v="3496"/>
    <n v="210"/>
    <s v="English"/>
    <s v="UK"/>
    <n v="40000000"/>
    <x v="0"/>
    <n v="6.8"/>
    <n v="-32310542"/>
  </r>
  <r>
    <s v="Florian Henckel von Donnersmarck"/>
    <n v="321"/>
    <n v="103"/>
    <n v="67631157"/>
    <s v="Action|Romance|Thriller"/>
    <x v="36"/>
    <s v="The TouristÂ "/>
    <x v="3497"/>
    <n v="374"/>
    <s v="English"/>
    <s v="USA"/>
    <n v="100000000"/>
    <x v="21"/>
    <n v="6"/>
    <n v="-32368843"/>
  </r>
  <r>
    <s v="Florian Henckel von Donnersmarck"/>
    <n v="321"/>
    <n v="103"/>
    <n v="67631157"/>
    <s v="Action|Romance|Thriller"/>
    <x v="36"/>
    <s v="The TouristÂ "/>
    <x v="3498"/>
    <n v="374"/>
    <s v="English"/>
    <s v="USA"/>
    <n v="100000000"/>
    <x v="21"/>
    <n v="6"/>
    <n v="-32368843"/>
  </r>
  <r>
    <s v="Taylor Hackford"/>
    <n v="134"/>
    <n v="135"/>
    <n v="32598931"/>
    <s v="Action|Drama|Thriller"/>
    <x v="1441"/>
    <s v="Proof of LifeÂ "/>
    <x v="3499"/>
    <n v="265"/>
    <s v="English"/>
    <s v="USA"/>
    <n v="65000000"/>
    <x v="42"/>
    <n v="6.2"/>
    <n v="-32401069"/>
  </r>
  <r>
    <s v="Ron Howard"/>
    <n v="115"/>
    <n v="122"/>
    <n v="22362500"/>
    <s v="Comedy|Drama"/>
    <x v="254"/>
    <s v="EdtvÂ "/>
    <x v="3500"/>
    <n v="195"/>
    <s v="English"/>
    <s v="USA"/>
    <n v="55000000"/>
    <x v="7"/>
    <n v="6.1"/>
    <n v="-32637500"/>
  </r>
  <r>
    <s v="Joseph Ruben"/>
    <n v="40"/>
    <n v="105"/>
    <n v="35324232"/>
    <s v="Action|Comedy|Crime|Drama|Thriller"/>
    <x v="635"/>
    <s v="Money TrainÂ "/>
    <x v="3501"/>
    <n v="62"/>
    <s v="English"/>
    <s v="USA"/>
    <n v="68000000"/>
    <x v="37"/>
    <n v="5.6"/>
    <n v="-32675768"/>
  </r>
  <r>
    <s v="Joe Johnston"/>
    <n v="140"/>
    <n v="136"/>
    <n v="67286731"/>
    <s v="Action|Adventure|Western"/>
    <x v="19"/>
    <s v="HidalgoÂ "/>
    <x v="3502"/>
    <n v="345"/>
    <s v="English"/>
    <s v="USA"/>
    <n v="100000000"/>
    <x v="14"/>
    <n v="6.7"/>
    <n v="-32713269"/>
  </r>
  <r>
    <s v="Barry Sonnenfeld"/>
    <n v="87"/>
    <n v="74"/>
    <n v="7262288"/>
    <s v="Comedy|Crime|Thriller"/>
    <x v="546"/>
    <s v="Big TroubleÂ "/>
    <x v="3503"/>
    <n v="186"/>
    <s v="English"/>
    <s v="USA"/>
    <n v="40000000"/>
    <x v="19"/>
    <n v="6.5"/>
    <n v="-32737712"/>
  </r>
  <r>
    <s v="Bille August"/>
    <n v="50"/>
    <n v="121"/>
    <n v="2221994"/>
    <s v="Action|Drama|Sci-Fi|Thriller"/>
    <x v="118"/>
    <s v="Smilla's Sense of SnowÂ "/>
    <x v="3504"/>
    <n v="99"/>
    <s v="English"/>
    <s v="Denmark"/>
    <n v="35000000"/>
    <x v="2"/>
    <n v="6.4"/>
    <n v="-32778006"/>
  </r>
  <r>
    <s v="Jean-Pierre Jeunet"/>
    <n v="122"/>
    <n v="105"/>
    <n v="99462"/>
    <s v="Action|Adventure|Drama|Family"/>
    <x v="584"/>
    <s v="The Young and Prodigious T.S. SpivetÂ "/>
    <x v="3505"/>
    <n v="28"/>
    <s v="English"/>
    <s v="France"/>
    <n v="33000000"/>
    <x v="10"/>
    <n v="7.1"/>
    <n v="-32900538"/>
  </r>
  <r>
    <s v="Sydney Pollack"/>
    <n v="96"/>
    <n v="133"/>
    <n v="31054924"/>
    <s v="Drama|Mystery|Romance"/>
    <x v="3"/>
    <s v="Random HeartsÂ "/>
    <x v="3506"/>
    <n v="290"/>
    <s v="English"/>
    <s v="USA"/>
    <n v="64000000"/>
    <x v="7"/>
    <n v="5.0999999999999996"/>
    <n v="-32945076"/>
  </r>
  <r>
    <s v="Jee-woon Kim"/>
    <n v="376"/>
    <n v="107"/>
    <n v="12026670"/>
    <s v="Action|Crime|Thriller"/>
    <x v="704"/>
    <s v="The Last StandÂ "/>
    <x v="3507"/>
    <n v="258"/>
    <s v="English"/>
    <s v="USA"/>
    <n v="45000000"/>
    <x v="10"/>
    <n v="6.4"/>
    <n v="-32973330"/>
  </r>
  <r>
    <s v="Andrew Bergman"/>
    <n v="63"/>
    <n v="95"/>
    <n v="2954405"/>
    <s v="Biography|Comedy|Romance"/>
    <x v="185"/>
    <s v="Isn't She GreatÂ "/>
    <x v="3508"/>
    <n v="64"/>
    <s v="English"/>
    <s v="USA"/>
    <n v="36000000"/>
    <x v="42"/>
    <n v="5.3"/>
    <n v="-33045595"/>
  </r>
  <r>
    <s v="Sean Anders"/>
    <n v="157"/>
    <n v="116"/>
    <n v="36931089"/>
    <s v="Comedy"/>
    <x v="76"/>
    <s v="That's My BoyÂ "/>
    <x v="3509"/>
    <n v="198"/>
    <s v="English"/>
    <s v="USA"/>
    <n v="70000000"/>
    <x v="5"/>
    <n v="5.6"/>
    <n v="-33068911"/>
  </r>
  <r>
    <s v="Charles S. Dutton"/>
    <n v="76"/>
    <n v="110"/>
    <n v="5881504"/>
    <s v="Biography|Drama|Romance|Sport"/>
    <x v="194"/>
    <s v="Against the RopesÂ "/>
    <x v="2995"/>
    <n v="50"/>
    <s v="English"/>
    <s v="USA"/>
    <n v="39000000"/>
    <x v="14"/>
    <n v="5.3"/>
    <n v="-33118496"/>
  </r>
  <r>
    <s v="Patrick Read Johnson"/>
    <n v="22"/>
    <n v="99"/>
    <n v="16671505"/>
    <s v="Adventure|Comedy|Crime|Drama|Family"/>
    <x v="402"/>
    <s v="Baby's Day OutÂ "/>
    <x v="3510"/>
    <n v="78"/>
    <s v="English"/>
    <s v="USA"/>
    <n v="50000000"/>
    <x v="6"/>
    <n v="5.9"/>
    <n v="-33328495"/>
  </r>
  <r>
    <s v="Paul W.S. Anderson"/>
    <n v="172"/>
    <n v="130"/>
    <n v="26616590"/>
    <s v="Horror|Sci-Fi|Thriller"/>
    <x v="1205"/>
    <s v="Event HorizonÂ "/>
    <x v="3511"/>
    <n v="857"/>
    <s v="English"/>
    <s v="UK"/>
    <n v="60000000"/>
    <x v="2"/>
    <n v="6.7"/>
    <n v="-33383410"/>
  </r>
  <r>
    <s v="Rob Minkoff"/>
    <n v="196"/>
    <n v="92"/>
    <n v="111505642"/>
    <s v="Adventure|Animation|Comedy|Family|Sci-Fi"/>
    <x v="404"/>
    <s v="Mr. Peabody &amp; ShermanÂ "/>
    <x v="3512"/>
    <n v="130"/>
    <s v="English"/>
    <s v="USA"/>
    <n v="145000000"/>
    <x v="12"/>
    <n v="6.9"/>
    <n v="-33494358"/>
  </r>
  <r>
    <s v="Akiva Schaffer"/>
    <n v="265"/>
    <n v="102"/>
    <n v="34350553"/>
    <s v="Action|Comedy|Sci-Fi"/>
    <x v="337"/>
    <s v="The WatchÂ "/>
    <x v="3513"/>
    <n v="207"/>
    <s v="English"/>
    <s v="USA"/>
    <n v="68000000"/>
    <x v="5"/>
    <n v="5.7"/>
    <n v="-33649447"/>
  </r>
  <r>
    <s v="Akiva Schaffer"/>
    <n v="265"/>
    <n v="102"/>
    <n v="34350553"/>
    <s v="Action|Comedy|Sci-Fi"/>
    <x v="337"/>
    <s v="The WatchÂ "/>
    <x v="3514"/>
    <n v="207"/>
    <s v="English"/>
    <s v="USA"/>
    <n v="68000000"/>
    <x v="5"/>
    <n v="5.7"/>
    <n v="-33649447"/>
  </r>
  <r>
    <s v="Patrick Gilmore"/>
    <n v="98"/>
    <n v="85"/>
    <n v="26288320"/>
    <s v="Adventure|Animation|Comedy|Drama|Family|Fantasy|Romance"/>
    <x v="145"/>
    <s v="Sinbad: Legend of the Seven SeasÂ "/>
    <x v="3515"/>
    <n v="91"/>
    <s v="English"/>
    <s v="USA"/>
    <n v="60000000"/>
    <x v="13"/>
    <n v="6.7"/>
    <n v="-33711680"/>
  </r>
  <r>
    <s v="Jim Sheridan"/>
    <n v="174"/>
    <n v="84"/>
    <n v="21283440"/>
    <s v="Drama|Mystery|Thriller"/>
    <x v="659"/>
    <s v="Dream HouseÂ "/>
    <x v="3126"/>
    <n v="137"/>
    <s v="English"/>
    <s v="USA"/>
    <n v="55000000"/>
    <x v="34"/>
    <n v="6"/>
    <n v="-33716560"/>
  </r>
  <r>
    <s v="David Frankel"/>
    <n v="108"/>
    <n v="100"/>
    <n v="7204138"/>
    <s v="Comedy"/>
    <x v="1442"/>
    <s v="The Big YearÂ "/>
    <x v="3516"/>
    <n v="125"/>
    <s v="English"/>
    <s v="USA"/>
    <n v="41000000"/>
    <x v="34"/>
    <n v="6.2"/>
    <n v="-33795862"/>
  </r>
  <r>
    <s v="Stephen Sommers"/>
    <n v="106"/>
    <n v="106"/>
    <n v="11146409"/>
    <s v="Action|Adventure|Horror|Sci-Fi"/>
    <x v="171"/>
    <s v="Deep RisingÂ "/>
    <x v="3517"/>
    <n v="273"/>
    <s v="English"/>
    <s v="USA"/>
    <n v="45000000"/>
    <x v="40"/>
    <n v="6"/>
    <n v="-33853591"/>
  </r>
  <r>
    <s v="Wilson Yip"/>
    <n v="78"/>
    <n v="105"/>
    <n v="2126511"/>
    <s v="Action|Biography|Drama|History"/>
    <x v="1443"/>
    <s v="Ip Man 3Â "/>
    <x v="3518"/>
    <n v="45"/>
    <s v="Cantonese"/>
    <s v="Hong Kong"/>
    <n v="36000000"/>
    <x v="1"/>
    <n v="7.2"/>
    <n v="-33873489"/>
  </r>
  <r>
    <s v="Gary Fleder"/>
    <n v="83"/>
    <n v="102"/>
    <n v="6114237"/>
    <s v="Drama|Mystery|Sci-Fi|Thriller"/>
    <x v="434"/>
    <s v="ImpostorÂ "/>
    <x v="1910"/>
    <n v="207"/>
    <s v="English"/>
    <s v="USA"/>
    <n v="40000000"/>
    <x v="24"/>
    <n v="6.2"/>
    <n v="-33885763"/>
  </r>
  <r>
    <s v="Roland Emmerich"/>
    <n v="367"/>
    <n v="158"/>
    <n v="166112167"/>
    <s v="Action|Adventure|Sci-Fi"/>
    <x v="210"/>
    <s v="2012Â "/>
    <x v="3519"/>
    <n v="1055"/>
    <s v="English"/>
    <s v="USA"/>
    <n v="200000000"/>
    <x v="0"/>
    <n v="5.8"/>
    <n v="-33887833"/>
  </r>
  <r>
    <s v="Raja Gosnell"/>
    <n v="125"/>
    <n v="105"/>
    <n v="71017784"/>
    <s v="Adventure|Animation|Comedy|Family|Fantasy"/>
    <x v="1444"/>
    <s v="The Smurfs 2Â "/>
    <x v="3520"/>
    <n v="59"/>
    <s v="English"/>
    <s v="USA"/>
    <n v="105000000"/>
    <x v="10"/>
    <n v="5.4"/>
    <n v="-33982216"/>
  </r>
  <r>
    <s v="Jeremy Degruson"/>
    <n v="60"/>
    <n v="85"/>
    <n v="4091"/>
    <s v="Adventure|Animation|Comedy|Family|Fantasy"/>
    <x v="1445"/>
    <s v="Thunder and the House of MagicÂ "/>
    <x v="900"/>
    <n v="16"/>
    <s v="English"/>
    <s v="Belgium"/>
    <n v="34000000"/>
    <x v="10"/>
    <n v="6.3"/>
    <n v="-33995909"/>
  </r>
  <r>
    <s v="Paul McGuigan"/>
    <n v="159"/>
    <n v="110"/>
    <n v="5773519"/>
    <s v="Drama|Horror|Sci-Fi|Thriller"/>
    <x v="42"/>
    <s v="Victor FrankensteinÂ "/>
    <x v="3521"/>
    <n v="91"/>
    <s v="English"/>
    <s v="USA"/>
    <n v="40000000"/>
    <x v="1"/>
    <n v="6"/>
    <n v="-34226481"/>
  </r>
  <r>
    <s v="Paul McGuigan"/>
    <n v="159"/>
    <n v="110"/>
    <n v="5773519"/>
    <s v="Drama|Horror|Sci-Fi|Thriller"/>
    <x v="42"/>
    <s v="Victor FrankensteinÂ "/>
    <x v="3521"/>
    <n v="91"/>
    <s v="English"/>
    <s v="USA"/>
    <n v="40000000"/>
    <x v="1"/>
    <n v="6"/>
    <n v="-34226481"/>
  </r>
  <r>
    <s v="Paul McGuigan"/>
    <n v="159"/>
    <n v="110"/>
    <n v="5773519"/>
    <s v="Drama|Horror|Sci-Fi|Thriller"/>
    <x v="42"/>
    <s v="Victor FrankensteinÂ "/>
    <x v="511"/>
    <n v="91"/>
    <s v="English"/>
    <s v="USA"/>
    <n v="40000000"/>
    <x v="1"/>
    <n v="6"/>
    <n v="-34226481"/>
  </r>
  <r>
    <s v="Lawrence Kasdan"/>
    <n v="175"/>
    <n v="136"/>
    <n v="33685268"/>
    <s v="Drama|Horror|Sci-Fi|Thriller"/>
    <x v="37"/>
    <s v="DreamcatcherÂ "/>
    <x v="3522"/>
    <n v="662"/>
    <s v="English"/>
    <s v="USA"/>
    <n v="68000000"/>
    <x v="13"/>
    <n v="5.5"/>
    <n v="-34314732"/>
  </r>
  <r>
    <s v="Ang Lee"/>
    <n v="95"/>
    <n v="148"/>
    <n v="630779"/>
    <s v="Drama|Romance|War|Western"/>
    <x v="1446"/>
    <s v="Ride with the DevilÂ "/>
    <x v="3523"/>
    <n v="159"/>
    <s v="English"/>
    <s v="USA"/>
    <n v="35000000"/>
    <x v="7"/>
    <n v="6.8"/>
    <n v="-34369221"/>
  </r>
  <r>
    <s v="Tony Scott"/>
    <n v="267"/>
    <n v="106"/>
    <n v="65452312"/>
    <s v="Action|Crime|Thriller"/>
    <x v="231"/>
    <s v="The Taking of Pelham 1 2 3Â "/>
    <x v="3524"/>
    <n v="285"/>
    <s v="English"/>
    <s v="USA"/>
    <n v="100000000"/>
    <x v="0"/>
    <n v="6.4"/>
    <n v="-34547688"/>
  </r>
  <r>
    <s v="Joon-ho Bong"/>
    <n v="488"/>
    <n v="126"/>
    <n v="4563029"/>
    <s v="Action|Drama|Sci-Fi|Thriller"/>
    <x v="373"/>
    <s v="SnowpiercerÂ "/>
    <x v="3525"/>
    <n v="514"/>
    <s v="English"/>
    <s v="South Korea"/>
    <n v="39200000"/>
    <x v="10"/>
    <n v="7"/>
    <n v="-34636971"/>
  </r>
  <r>
    <s v="Simon West"/>
    <n v="98"/>
    <n v="96"/>
    <n v="183125"/>
    <s v="Action|Crime|Drama|Thriller"/>
    <x v="209"/>
    <s v="StolenÂ "/>
    <x v="3526"/>
    <n v="86"/>
    <s v="English"/>
    <s v="USA"/>
    <n v="35000000"/>
    <x v="5"/>
    <n v="5.5"/>
    <n v="-34816875"/>
  </r>
  <r>
    <s v="Roland JoffÃ©"/>
    <n v="77"/>
    <n v="102"/>
    <n v="1068392"/>
    <s v="Biography|Drama|War"/>
    <x v="1146"/>
    <s v="There Be DragonsÂ "/>
    <x v="3527"/>
    <n v="53"/>
    <s v="English"/>
    <s v="Spain"/>
    <n v="36000000"/>
    <x v="34"/>
    <n v="5.9"/>
    <n v="-34931608"/>
  </r>
  <r>
    <s v="Johnnie To"/>
    <n v="98"/>
    <n v="110"/>
    <n v="49413"/>
    <s v="Action|Crime|Thriller"/>
    <x v="1447"/>
    <s v="ExiledÂ "/>
    <x v="3528"/>
    <n v="26"/>
    <s v="Cantonese"/>
    <s v="Hong Kong"/>
    <n v="35000000"/>
    <x v="27"/>
    <n v="7.3"/>
    <n v="-34950587"/>
  </r>
  <r>
    <s v="Christian Duguay"/>
    <n v="53"/>
    <n v="93"/>
    <n v="4835968"/>
    <s v="Action|Adventure|Thriller"/>
    <x v="498"/>
    <s v="Extreme OpsÂ "/>
    <x v="3529"/>
    <n v="82"/>
    <s v="English"/>
    <s v="UK"/>
    <n v="40000000"/>
    <x v="19"/>
    <n v="4.5"/>
    <n v="-35164032"/>
  </r>
  <r>
    <s v="Jean-Marie PoirÃ©"/>
    <n v="61"/>
    <n v="84"/>
    <n v="4777007"/>
    <s v="Comedy|Fantasy|Sci-Fi"/>
    <x v="1448"/>
    <s v="Just VisitingÂ "/>
    <x v="3530"/>
    <n v="98"/>
    <s v="English"/>
    <s v="France"/>
    <n v="40000000"/>
    <x v="24"/>
    <n v="5.8"/>
    <n v="-35222993"/>
  </r>
  <r>
    <s v="Kinka Usher"/>
    <n v="125"/>
    <n v="121"/>
    <n v="29655590"/>
    <s v="Action|Comedy|Fantasy|Sci-Fi"/>
    <x v="253"/>
    <s v="Mystery MenÂ "/>
    <x v="3531"/>
    <n v="435"/>
    <s v="English"/>
    <s v="USA"/>
    <n v="65000000"/>
    <x v="7"/>
    <n v="6"/>
    <n v="-35344410"/>
  </r>
  <r>
    <s v="Curtis Hanson"/>
    <n v="173"/>
    <n v="107"/>
    <n v="19389454"/>
    <s v="Comedy|Drama"/>
    <x v="31"/>
    <s v="Wonder BoysÂ "/>
    <x v="3532"/>
    <n v="335"/>
    <s v="English"/>
    <s v="USA"/>
    <n v="55000000"/>
    <x v="42"/>
    <n v="7.4"/>
    <n v="-35610546"/>
  </r>
  <r>
    <s v="James Wong"/>
    <n v="130"/>
    <n v="100"/>
    <n v="9353573"/>
    <s v="Action|Adventure|Fantasy|Sci-Fi|Thriller"/>
    <x v="1449"/>
    <s v="Dragonball: EvolutionÂ "/>
    <x v="3533"/>
    <n v="524"/>
    <s v="English"/>
    <s v="USA"/>
    <n v="45000000"/>
    <x v="0"/>
    <n v="2.7"/>
    <n v="-35646427"/>
  </r>
  <r>
    <s v="Andy Tennant"/>
    <n v="91"/>
    <n v="148"/>
    <n v="39251128"/>
    <s v="Drama|History|Romance"/>
    <x v="1450"/>
    <s v="Anna and the KingÂ "/>
    <x v="3534"/>
    <n v="217"/>
    <s v="English"/>
    <s v="USA"/>
    <n v="75000000"/>
    <x v="7"/>
    <n v="6.7"/>
    <n v="-35748872"/>
  </r>
  <r>
    <s v="Byron Howard"/>
    <n v="225"/>
    <n v="96"/>
    <n v="114053579"/>
    <s v="Adventure|Animation|Comedy|Drama|Family"/>
    <x v="286"/>
    <s v="BoltÂ "/>
    <x v="3535"/>
    <n v="178"/>
    <s v="English"/>
    <s v="USA"/>
    <n v="150000000"/>
    <x v="8"/>
    <n v="6.9"/>
    <n v="-35946421"/>
  </r>
  <r>
    <s v="Gary Trousdale"/>
    <n v="146"/>
    <n v="95"/>
    <n v="84037039"/>
    <s v="Action|Adventure|Animation|Family|Fantasy|Sci-Fi"/>
    <x v="170"/>
    <s v="Atlantis: The Lost EmpireÂ "/>
    <x v="3536"/>
    <n v="289"/>
    <s v="English"/>
    <s v="USA"/>
    <n v="120000000"/>
    <x v="24"/>
    <n v="6.8"/>
    <n v="-35962961"/>
  </r>
  <r>
    <s v="Karyn Kusama"/>
    <n v="178"/>
    <n v="93"/>
    <n v="25857987"/>
    <s v="Action|Sci-Fi"/>
    <x v="443"/>
    <s v="Ã†on FluxÂ "/>
    <x v="3537"/>
    <n v="532"/>
    <s v="English"/>
    <s v="USA"/>
    <n v="62000000"/>
    <x v="18"/>
    <n v="5.5"/>
    <n v="-36142013"/>
  </r>
  <r>
    <s v="Tony Scott"/>
    <n v="50"/>
    <n v="116"/>
    <n v="18573791"/>
    <s v="Action|Drama|Sport|Thriller"/>
    <x v="34"/>
    <s v="The FanÂ "/>
    <x v="3538"/>
    <n v="89"/>
    <s v="English"/>
    <s v="USA"/>
    <n v="55000000"/>
    <x v="22"/>
    <n v="5.8"/>
    <n v="-36426209"/>
  </r>
  <r>
    <s v="Oliver Stone"/>
    <n v="83"/>
    <n v="212"/>
    <n v="13560960"/>
    <s v="Biography|Drama|History"/>
    <x v="117"/>
    <s v="NixonÂ "/>
    <x v="3539"/>
    <n v="161"/>
    <s v="English"/>
    <s v="USA"/>
    <n v="50000000"/>
    <x v="37"/>
    <n v="7.1"/>
    <n v="-36439040"/>
  </r>
  <r>
    <s v="Jimmy Hayward"/>
    <n v="178"/>
    <n v="81"/>
    <n v="10539414"/>
    <s v="Action|Drama|Fantasy|Thriller|Western"/>
    <x v="313"/>
    <s v="Jonah HexÂ "/>
    <x v="3540"/>
    <n v="176"/>
    <s v="English"/>
    <s v="USA"/>
    <n v="47000000"/>
    <x v="21"/>
    <n v="4.7"/>
    <n v="-36460586"/>
  </r>
  <r>
    <s v="Adam Shankman"/>
    <n v="360"/>
    <n v="136"/>
    <n v="38509342"/>
    <s v="Comedy|Drama|Musical|Romance"/>
    <x v="1451"/>
    <s v="Rock of AgesÂ "/>
    <x v="3541"/>
    <n v="356"/>
    <s v="English"/>
    <s v="USA"/>
    <n v="75000000"/>
    <x v="5"/>
    <n v="5.9"/>
    <n v="-36490658"/>
  </r>
  <r>
    <s v="Elaine May"/>
    <n v="49"/>
    <n v="107"/>
    <n v="14375181"/>
    <s v="Action|Adventure|Comedy|Music|Thriller"/>
    <x v="1452"/>
    <s v="IshtarÂ "/>
    <x v="3542"/>
    <n v="126"/>
    <s v="English"/>
    <s v="USA"/>
    <n v="51000000"/>
    <x v="38"/>
    <n v="4.2"/>
    <n v="-36624819"/>
  </r>
  <r>
    <s v="Martin Campbell"/>
    <n v="258"/>
    <n v="117"/>
    <n v="43290977"/>
    <s v="Crime|Drama|Mystery|Thriller"/>
    <x v="499"/>
    <s v="Edge of DarknessÂ "/>
    <x v="3543"/>
    <n v="256"/>
    <s v="English"/>
    <s v="UK"/>
    <n v="80000000"/>
    <x v="21"/>
    <n v="6.6"/>
    <n v="-36709023"/>
  </r>
  <r>
    <s v="Oliver Parker"/>
    <n v="152"/>
    <n v="101"/>
    <n v="8129455"/>
    <s v="Action|Adventure|Comedy|Crime"/>
    <x v="1453"/>
    <s v="Johnny English RebornÂ "/>
    <x v="3544"/>
    <n v="142"/>
    <s v="English"/>
    <s v="USA"/>
    <n v="45000000"/>
    <x v="34"/>
    <n v="6.3"/>
    <n v="-36870545"/>
  </r>
  <r>
    <s v="Betty Thomas"/>
    <n v="105"/>
    <n v="97"/>
    <n v="33105600"/>
    <s v="Action|Adventure|Comedy|Thriller"/>
    <x v="152"/>
    <s v="I SpyÂ "/>
    <x v="3545"/>
    <n v="141"/>
    <s v="English"/>
    <s v="USA"/>
    <n v="70000000"/>
    <x v="19"/>
    <n v="5.4"/>
    <n v="-36894400"/>
  </r>
  <r>
    <s v="Jon Favreau"/>
    <n v="136"/>
    <n v="101"/>
    <n v="28045540"/>
    <s v="Action|Adventure|Comedy|Family|Fantasy|Sci-Fi"/>
    <x v="66"/>
    <s v="Zathura: A Space AdventureÂ "/>
    <x v="3546"/>
    <n v="202"/>
    <s v="English"/>
    <s v="USA"/>
    <n v="65000000"/>
    <x v="18"/>
    <n v="6.1"/>
    <n v="-36954460"/>
  </r>
  <r>
    <s v="Spike Lee"/>
    <n v="158"/>
    <n v="160"/>
    <n v="7916887"/>
    <s v="Action|Crime|Drama|Thriller|War"/>
    <x v="103"/>
    <s v="Miracle at St. AnnaÂ "/>
    <x v="3547"/>
    <n v="182"/>
    <s v="English"/>
    <s v="USA"/>
    <n v="45000000"/>
    <x v="8"/>
    <n v="6"/>
    <n v="-37083113"/>
  </r>
  <r>
    <s v="Steve Miner"/>
    <n v="31"/>
    <n v="110"/>
    <n v="623374"/>
    <s v="Action|Adventure|Drama|Thriller|Western"/>
    <x v="220"/>
    <s v="Texas RangersÂ "/>
    <x v="3548"/>
    <n v="67"/>
    <s v="English"/>
    <s v="USA"/>
    <n v="38000000"/>
    <x v="24"/>
    <n v="5.2"/>
    <n v="-37376626"/>
  </r>
  <r>
    <s v="Peter Berg"/>
    <n v="151"/>
    <n v="104"/>
    <n v="47592825"/>
    <s v="Action|Adventure|Comedy|Thriller"/>
    <x v="133"/>
    <s v="The RundownÂ "/>
    <x v="3549"/>
    <n v="255"/>
    <s v="English"/>
    <s v="USA"/>
    <n v="85000000"/>
    <x v="13"/>
    <n v="6.7"/>
    <n v="-37407175"/>
  </r>
  <r>
    <s v="Michael Caton-Jones"/>
    <n v="104"/>
    <n v="108"/>
    <n v="22433915"/>
    <s v="Crime|Drama|Mystery|Thriller"/>
    <x v="34"/>
    <s v="City by the SeaÂ "/>
    <x v="3550"/>
    <n v="166"/>
    <s v="English"/>
    <s v="USA"/>
    <n v="60000000"/>
    <x v="19"/>
    <n v="6.2"/>
    <n v="-37566085"/>
  </r>
  <r>
    <s v="Irwin Winkler"/>
    <n v="55"/>
    <n v="128"/>
    <n v="22326247"/>
    <s v="Drama|Romance"/>
    <x v="1119"/>
    <s v="At First SightÂ "/>
    <x v="3551"/>
    <n v="106"/>
    <s v="English"/>
    <s v="USA"/>
    <n v="60000000"/>
    <x v="7"/>
    <n v="5.9"/>
    <n v="-37673753"/>
  </r>
  <r>
    <s v="Evan Goldberg"/>
    <n v="293"/>
    <n v="112"/>
    <n v="6105175"/>
    <s v="Comedy"/>
    <x v="173"/>
    <s v="The InterviewÂ "/>
    <x v="3552"/>
    <n v="835"/>
    <s v="English"/>
    <s v="USA"/>
    <n v="44000000"/>
    <x v="12"/>
    <n v="6.6"/>
    <n v="-37894825"/>
  </r>
  <r>
    <s v="Lawrence Kasdan"/>
    <n v="40"/>
    <n v="212"/>
    <n v="25052000"/>
    <s v="Adventure|Biography|Crime|Drama|Western"/>
    <x v="255"/>
    <s v="Wyatt EarpÂ "/>
    <x v="3553"/>
    <n v="145"/>
    <s v="English"/>
    <s v="USA"/>
    <n v="63000000"/>
    <x v="6"/>
    <n v="6.6"/>
    <n v="-37948000"/>
  </r>
  <r>
    <s v="James L. Brooks"/>
    <n v="124"/>
    <n v="131"/>
    <n v="42044321"/>
    <s v="Comedy|Drama|Romance"/>
    <x v="76"/>
    <s v="SpanglishÂ "/>
    <x v="3554"/>
    <n v="342"/>
    <s v="English"/>
    <s v="USA"/>
    <n v="80000000"/>
    <x v="14"/>
    <n v="6.5"/>
    <n v="-37955679"/>
  </r>
  <r>
    <s v="Barry Levinson"/>
    <n v="108"/>
    <n v="134"/>
    <n v="36976367"/>
    <s v="Drama|Mystery|Sci-Fi|Thriller"/>
    <x v="998"/>
    <s v="SphereÂ "/>
    <x v="3555"/>
    <n v="274"/>
    <s v="English"/>
    <s v="USA"/>
    <n v="75000000"/>
    <x v="40"/>
    <n v="6"/>
    <n v="-38023633"/>
  </r>
  <r>
    <s v="Martin Scorsese"/>
    <n v="163"/>
    <n v="121"/>
    <n v="16640210"/>
    <s v="Drama|Thriller"/>
    <x v="209"/>
    <s v="Bringing Out the DeadÂ "/>
    <x v="3556"/>
    <n v="382"/>
    <s v="English"/>
    <s v="USA"/>
    <n v="55000000"/>
    <x v="7"/>
    <n v="6.8"/>
    <n v="-38359790"/>
  </r>
  <r>
    <s v="Yimou Zhang"/>
    <n v="189"/>
    <n v="114"/>
    <n v="6565495"/>
    <s v="Drama|Romance"/>
    <x v="1328"/>
    <s v="Curse of the Golden FlowerÂ "/>
    <x v="3557"/>
    <n v="229"/>
    <s v="Mandarin"/>
    <s v="China"/>
    <n v="45000000"/>
    <x v="27"/>
    <n v="7"/>
    <n v="-38434505"/>
  </r>
  <r>
    <s v="Barry Levinson"/>
    <n v="132"/>
    <n v="123"/>
    <n v="41523271"/>
    <s v="Comedy|Crime|Drama|Romance"/>
    <x v="20"/>
    <s v="BanditsÂ "/>
    <x v="3558"/>
    <n v="261"/>
    <s v="English"/>
    <s v="USA"/>
    <n v="80000000"/>
    <x v="24"/>
    <n v="6.6"/>
    <n v="-38476729"/>
  </r>
  <r>
    <s v="Shekhar Kapur"/>
    <n v="202"/>
    <n v="114"/>
    <n v="16264475"/>
    <s v="Biography|Drama|History|War"/>
    <x v="536"/>
    <s v="Elizabeth: The Golden AgeÂ "/>
    <x v="3559"/>
    <n v="216"/>
    <s v="English"/>
    <s v="UK"/>
    <n v="55000000"/>
    <x v="35"/>
    <n v="6.9"/>
    <n v="-38735525"/>
  </r>
  <r>
    <s v="Karey Kirkpatrick"/>
    <n v="93"/>
    <n v="107"/>
    <n v="16088610"/>
    <s v="Comedy|Drama|Family|Fantasy"/>
    <x v="600"/>
    <s v="Imagine ThatÂ "/>
    <x v="3560"/>
    <n v="39"/>
    <s v="English"/>
    <s v="USA"/>
    <n v="55000000"/>
    <x v="0"/>
    <n v="5.6"/>
    <n v="-38911390"/>
  </r>
  <r>
    <s v="Roger Spottiswoode"/>
    <n v="67"/>
    <n v="125"/>
    <n v="1027749"/>
    <s v="Drama|War"/>
    <x v="397"/>
    <s v="The Children of Huang ShiÂ "/>
    <x v="3561"/>
    <n v="33"/>
    <s v="English"/>
    <s v="Australia"/>
    <n v="40000000"/>
    <x v="8"/>
    <n v="7.1"/>
    <n v="-38972251"/>
  </r>
  <r>
    <s v="Michael Mann"/>
    <n v="209"/>
    <n v="157"/>
    <n v="28965197"/>
    <s v="Biography|Drama|Thriller"/>
    <x v="89"/>
    <s v="The InsiderÂ "/>
    <x v="3562"/>
    <n v="521"/>
    <s v="English"/>
    <s v="USA"/>
    <n v="68000000"/>
    <x v="7"/>
    <n v="7.9"/>
    <n v="-39034803"/>
  </r>
  <r>
    <s v="Patrick Lussier"/>
    <n v="296"/>
    <n v="104"/>
    <n v="10706786"/>
    <s v="Action|Fantasy|Thriller"/>
    <x v="209"/>
    <s v="Drive AngryÂ "/>
    <x v="3563"/>
    <n v="211"/>
    <s v="English"/>
    <s v="USA"/>
    <n v="50000000"/>
    <x v="34"/>
    <n v="5.5"/>
    <n v="-39293214"/>
  </r>
  <r>
    <s v="Sngmoo Lee"/>
    <n v="95"/>
    <n v="100"/>
    <n v="5664251"/>
    <s v="Action|Fantasy|Western"/>
    <x v="1454"/>
    <s v="The Warrior's WayÂ "/>
    <x v="3564"/>
    <n v="102"/>
    <s v="English"/>
    <s v="New Zealand"/>
    <n v="45000000"/>
    <x v="21"/>
    <n v="6.3"/>
    <n v="-39335749"/>
  </r>
  <r>
    <s v="Geoffrey Sax"/>
    <n v="66"/>
    <n v="93"/>
    <n v="652526"/>
    <s v="Action|Adventure|Family|Thriller"/>
    <x v="164"/>
    <s v="Alex Rider: Operation StormbreakerÂ "/>
    <x v="2315"/>
    <n v="187"/>
    <s v="English"/>
    <s v="Germany"/>
    <n v="40000000"/>
    <x v="27"/>
    <n v="5.0999999999999996"/>
    <n v="-39347474"/>
  </r>
  <r>
    <s v="Ron Underwood"/>
    <n v="35"/>
    <n v="114"/>
    <n v="50628009"/>
    <s v="Action|Adventure|Family|Fantasy|Thriller"/>
    <x v="443"/>
    <s v="Mighty Joe YoungÂ "/>
    <x v="3565"/>
    <n v="88"/>
    <s v="English"/>
    <s v="USA"/>
    <n v="90000000"/>
    <x v="40"/>
    <n v="5.6"/>
    <n v="-39371991"/>
  </r>
  <r>
    <s v="Renny Harlin"/>
    <n v="109"/>
    <n v="116"/>
    <n v="32616869"/>
    <s v="Action|Drama|Sport"/>
    <x v="106"/>
    <s v="DrivenÂ "/>
    <x v="3566"/>
    <n v="346"/>
    <s v="English"/>
    <s v="USA"/>
    <n v="72000000"/>
    <x v="24"/>
    <n v="4.5"/>
    <n v="-39383131"/>
  </r>
  <r>
    <s v="Costa-Gavras"/>
    <n v="59"/>
    <n v="115"/>
    <n v="10556196"/>
    <s v="Crime|Drama|Thriller"/>
    <x v="1455"/>
    <s v="Mad CityÂ "/>
    <x v="3567"/>
    <n v="73"/>
    <s v="English"/>
    <s v="USA"/>
    <n v="50000000"/>
    <x v="2"/>
    <n v="6.2"/>
    <n v="-39443804"/>
  </r>
  <r>
    <s v="Marc F. Adler"/>
    <n v="41"/>
    <n v="94"/>
    <n v="511920"/>
    <s v="Adventure|Animation|Comedy|Fantasy|Romance"/>
    <x v="282"/>
    <s v="DelgoÂ "/>
    <x v="3568"/>
    <n v="26"/>
    <s v="English"/>
    <s v="USA"/>
    <n v="40000000"/>
    <x v="8"/>
    <n v="4.4000000000000004"/>
    <n v="-39488080"/>
  </r>
  <r>
    <s v="Roland JoffÃ©"/>
    <n v="34"/>
    <n v="135"/>
    <n v="10400000"/>
    <s v="Drama|Romance"/>
    <x v="361"/>
    <s v="The Scarlet LetterÂ "/>
    <x v="3569"/>
    <n v="90"/>
    <s v="English"/>
    <s v="USA"/>
    <n v="50000000"/>
    <x v="37"/>
    <n v="5.0999999999999996"/>
    <n v="-39600000"/>
  </r>
  <r>
    <s v="Joel Schumacher"/>
    <n v="128"/>
    <n v="116"/>
    <n v="30157016"/>
    <s v="Action|Adventure|Comedy|Thriller"/>
    <x v="117"/>
    <s v="Bad CompanyÂ "/>
    <x v="3570"/>
    <n v="189"/>
    <s v="English"/>
    <s v="USA"/>
    <n v="70000000"/>
    <x v="19"/>
    <n v="5.6"/>
    <n v="-39842984"/>
  </r>
  <r>
    <s v="Tony Scott"/>
    <n v="186"/>
    <n v="127"/>
    <n v="10137232"/>
    <s v="Action|Biography|Crime|Drama|Thriller"/>
    <x v="1456"/>
    <s v="DominoÂ "/>
    <x v="3571"/>
    <n v="374"/>
    <s v="English"/>
    <s v="France"/>
    <n v="50000000"/>
    <x v="18"/>
    <n v="6"/>
    <n v="-39862768"/>
  </r>
  <r>
    <s v="Peter Ho-Sun Chan"/>
    <n v="106"/>
    <n v="113"/>
    <n v="128978"/>
    <s v="Action|Drama|History|Romance|War"/>
    <x v="429"/>
    <s v="The WarlordsÂ "/>
    <x v="3572"/>
    <n v="61"/>
    <s v="Mandarin"/>
    <s v="Hong Kong"/>
    <n v="40000000"/>
    <x v="35"/>
    <n v="7.1"/>
    <n v="-39871022"/>
  </r>
  <r>
    <s v="Stephen Herek"/>
    <n v="107"/>
    <n v="105"/>
    <n v="16991902"/>
    <s v="Drama|Music"/>
    <x v="1097"/>
    <s v="Rock StarÂ "/>
    <x v="3573"/>
    <n v="191"/>
    <s v="English"/>
    <s v="USA"/>
    <n v="57000000"/>
    <x v="24"/>
    <n v="6.2"/>
    <n v="-40008098"/>
  </r>
  <r>
    <s v="William Friedkin"/>
    <n v="50"/>
    <n v="107"/>
    <n v="9795017"/>
    <s v="Crime|Drama|Thriller"/>
    <x v="221"/>
    <s v="JadeÂ "/>
    <x v="3574"/>
    <n v="70"/>
    <s v="English"/>
    <s v="USA"/>
    <n v="50000000"/>
    <x v="37"/>
    <n v="5.0999999999999996"/>
    <n v="-40204983"/>
  </r>
  <r>
    <s v="Frank Miller"/>
    <n v="223"/>
    <n v="103"/>
    <n v="19781879"/>
    <s v="Action|Crime|Fantasy|Thriller"/>
    <x v="44"/>
    <s v="The SpiritÂ "/>
    <x v="3575"/>
    <n v="290"/>
    <s v="English"/>
    <s v="USA"/>
    <n v="60000000"/>
    <x v="8"/>
    <n v="4.8"/>
    <n v="-40218121"/>
  </r>
  <r>
    <s v="Mike Newell"/>
    <n v="115"/>
    <n v="139"/>
    <n v="4584886"/>
    <s v="Drama|Romance"/>
    <x v="1457"/>
    <s v="Love in the Time of CholeraÂ "/>
    <x v="3576"/>
    <n v="115"/>
    <s v="English"/>
    <s v="USA"/>
    <n v="45000000"/>
    <x v="35"/>
    <n v="6.4"/>
    <n v="-40415114"/>
  </r>
  <r>
    <s v="Richard LaGravenese"/>
    <n v="231"/>
    <n v="124"/>
    <n v="19445217"/>
    <s v="Drama|Fantasy|Romance"/>
    <x v="1458"/>
    <s v="Beautiful CreaturesÂ "/>
    <x v="3577"/>
    <n v="258"/>
    <s v="English"/>
    <s v="USA"/>
    <n v="60000000"/>
    <x v="10"/>
    <n v="6.2"/>
    <n v="-40554783"/>
  </r>
  <r>
    <s v="Steven Brill"/>
    <n v="87"/>
    <n v="90"/>
    <n v="39442871"/>
    <s v="Comedy|Fantasy"/>
    <x v="76"/>
    <s v="Little NickyÂ "/>
    <x v="3578"/>
    <n v="237"/>
    <s v="English"/>
    <s v="USA"/>
    <n v="80000000"/>
    <x v="42"/>
    <n v="5.3"/>
    <n v="-40557129"/>
  </r>
  <r>
    <s v="James Mangold"/>
    <n v="283"/>
    <n v="117"/>
    <n v="76418654"/>
    <s v="Action|Comedy|Romance"/>
    <x v="57"/>
    <s v="Knight and DayÂ "/>
    <x v="3579"/>
    <n v="348"/>
    <s v="English"/>
    <s v="USA"/>
    <n v="117000000"/>
    <x v="21"/>
    <n v="6.3"/>
    <n v="-40581346"/>
  </r>
  <r>
    <s v="Jean-Jacques Annaud"/>
    <n v="88"/>
    <n v="109"/>
    <n v="18947630"/>
    <s v="Adventure|Drama|Family"/>
    <x v="1459"/>
    <s v="Two BrothersÂ "/>
    <x v="3580"/>
    <n v="124"/>
    <s v="English"/>
    <s v="France"/>
    <n v="59660000"/>
    <x v="14"/>
    <n v="7.1"/>
    <n v="-40712370"/>
  </r>
  <r>
    <s v="Alfonso CuarÃ³n"/>
    <n v="372"/>
    <n v="109"/>
    <n v="35286428"/>
    <s v="Drama|Sci-Fi|Thriller"/>
    <x v="1266"/>
    <s v="Children of MenÂ "/>
    <x v="3581"/>
    <n v="1206"/>
    <s v="English"/>
    <s v="USA"/>
    <n v="76000000"/>
    <x v="27"/>
    <n v="7.9"/>
    <n v="-40713572"/>
  </r>
  <r>
    <s v="Jean-Pierre Jeunet"/>
    <n v="186"/>
    <n v="133"/>
    <n v="6167817"/>
    <s v="Drama|Mystery|Romance|War"/>
    <x v="1460"/>
    <s v="A Very Long EngagementÂ "/>
    <x v="3582"/>
    <n v="239"/>
    <s v="French"/>
    <s v="France"/>
    <n v="47000000"/>
    <x v="14"/>
    <n v="7.7"/>
    <n v="-40832183"/>
  </r>
  <r>
    <s v="Gregory Hoblit"/>
    <n v="112"/>
    <n v="125"/>
    <n v="19076815"/>
    <s v="Drama|War"/>
    <x v="20"/>
    <s v="Hart's WarÂ "/>
    <x v="3583"/>
    <n v="196"/>
    <s v="English"/>
    <s v="USA"/>
    <n v="60000000"/>
    <x v="19"/>
    <n v="6.3"/>
    <n v="-40923185"/>
  </r>
  <r>
    <s v="Ash Brannon"/>
    <n v="154"/>
    <n v="85"/>
    <n v="58867694"/>
    <s v="Animation|Comedy|Family|Sport"/>
    <x v="401"/>
    <s v="Surf's UpÂ "/>
    <x v="3584"/>
    <n v="112"/>
    <s v="English"/>
    <s v="USA"/>
    <n v="100000000"/>
    <x v="35"/>
    <n v="6.8"/>
    <n v="-41132306"/>
  </r>
  <r>
    <s v="JosÃ© Padilha"/>
    <n v="492"/>
    <n v="117"/>
    <n v="58607007"/>
    <s v="Action|Crime|Sci-Fi|Thriller"/>
    <x v="361"/>
    <s v="RoboCopÂ "/>
    <x v="3585"/>
    <n v="630"/>
    <s v="English"/>
    <s v="USA"/>
    <n v="100000000"/>
    <x v="12"/>
    <n v="6.2"/>
    <n v="-41392993"/>
  </r>
  <r>
    <s v="JosÃ© Padilha"/>
    <n v="492"/>
    <n v="117"/>
    <n v="58607007"/>
    <s v="Action|Crime|Sci-Fi|Thriller"/>
    <x v="361"/>
    <s v="RoboCopÂ "/>
    <x v="3586"/>
    <n v="630"/>
    <s v="English"/>
    <s v="USA"/>
    <n v="100000000"/>
    <x v="12"/>
    <n v="6.2"/>
    <n v="-41392993"/>
  </r>
  <r>
    <s v="Stephen Frears"/>
    <n v="46"/>
    <n v="108"/>
    <n v="5600000"/>
    <s v="Drama|Horror|Romance|Thriller"/>
    <x v="55"/>
    <s v="Mary ReillyÂ "/>
    <x v="3587"/>
    <n v="97"/>
    <s v="English"/>
    <s v="USA"/>
    <n v="47000000"/>
    <x v="22"/>
    <n v="5.8"/>
    <n v="-41400000"/>
  </r>
  <r>
    <s v="Brad Peyton"/>
    <n v="91"/>
    <n v="82"/>
    <n v="43575716"/>
    <s v="Action|Comedy|Family|Fantasy"/>
    <x v="490"/>
    <s v="Cats &amp; Dogs: The Revenge of Kitty GaloreÂ "/>
    <x v="3588"/>
    <n v="63"/>
    <s v="English"/>
    <s v="USA"/>
    <n v="85000000"/>
    <x v="21"/>
    <n v="4.3"/>
    <n v="-41424284"/>
  </r>
  <r>
    <s v="Jonathan Mostow"/>
    <n v="258"/>
    <n v="89"/>
    <n v="38542418"/>
    <s v="Action|Sci-Fi|Thriller"/>
    <x v="20"/>
    <s v="SurrogatesÂ "/>
    <x v="3589"/>
    <n v="252"/>
    <s v="English"/>
    <s v="USA"/>
    <n v="80000000"/>
    <x v="0"/>
    <n v="6.3"/>
    <n v="-41457582"/>
  </r>
  <r>
    <s v="Billy Bob Thornton"/>
    <n v="85"/>
    <n v="220"/>
    <n v="15527125"/>
    <s v="Drama|Romance|Western"/>
    <x v="85"/>
    <s v="All the Pretty HorsesÂ "/>
    <x v="3590"/>
    <n v="183"/>
    <s v="English"/>
    <s v="USA"/>
    <n v="57000000"/>
    <x v="42"/>
    <n v="5.8"/>
    <n v="-41472875"/>
  </r>
  <r>
    <s v="Peter Ramsey"/>
    <n v="256"/>
    <n v="97"/>
    <n v="103400692"/>
    <s v="Adventure|Animation|Family|Fantasy"/>
    <x v="131"/>
    <s v="Rise of the GuardiansÂ "/>
    <x v="3591"/>
    <n v="174"/>
    <s v="English"/>
    <s v="USA"/>
    <n v="145000000"/>
    <x v="5"/>
    <n v="7.3"/>
    <n v="-41599308"/>
  </r>
  <r>
    <s v="Wolfgang Petersen"/>
    <n v="220"/>
    <n v="196"/>
    <n v="133228348"/>
    <s v="Adventure"/>
    <x v="145"/>
    <s v="TroyÂ "/>
    <x v="3592"/>
    <n v="1694"/>
    <s v="English"/>
    <s v="USA"/>
    <n v="175000000"/>
    <x v="14"/>
    <n v="7.2"/>
    <n v="-41771652"/>
  </r>
  <r>
    <s v="Chris Columbus"/>
    <n v="93"/>
    <n v="132"/>
    <n v="58220776"/>
    <s v="Comedy|Drama|Sci-Fi"/>
    <x v="41"/>
    <s v="Bicentennial ManÂ "/>
    <x v="3593"/>
    <n v="362"/>
    <s v="English"/>
    <s v="USA"/>
    <n v="100000000"/>
    <x v="7"/>
    <n v="6.8"/>
    <n v="-41779224"/>
  </r>
  <r>
    <s v="Rod Lurie"/>
    <n v="110"/>
    <n v="131"/>
    <n v="18208078"/>
    <s v="Action|Drama|Thriller"/>
    <x v="795"/>
    <s v="The Last CastleÂ "/>
    <x v="3594"/>
    <n v="281"/>
    <s v="English"/>
    <s v="USA"/>
    <n v="60000000"/>
    <x v="24"/>
    <n v="6.9"/>
    <n v="-41791922"/>
  </r>
  <r>
    <s v="Michael Cimino"/>
    <n v="102"/>
    <n v="325"/>
    <n v="1500000"/>
    <s v="Adventure|Drama|Western"/>
    <x v="401"/>
    <s v="Heaven's GateÂ "/>
    <x v="3595"/>
    <n v="189"/>
    <s v="English"/>
    <s v="USA"/>
    <n v="44000000"/>
    <x v="16"/>
    <n v="6.8"/>
    <n v="-42500000"/>
  </r>
  <r>
    <s v="Mick Jackson"/>
    <n v="84"/>
    <n v="104"/>
    <n v="47474112"/>
    <s v="Action|Drama|Sci-Fi|Thriller"/>
    <x v="293"/>
    <s v="VolcanoÂ "/>
    <x v="3596"/>
    <n v="181"/>
    <s v="English"/>
    <s v="USA"/>
    <n v="90000000"/>
    <x v="2"/>
    <n v="5.4"/>
    <n v="-42525888"/>
  </r>
  <r>
    <s v="Edward Zwick"/>
    <n v="166"/>
    <n v="143"/>
    <n v="57366262"/>
    <s v="Adventure|Drama|Thriller"/>
    <x v="2"/>
    <s v="Blood DiamondÂ "/>
    <x v="3597"/>
    <n v="657"/>
    <s v="English"/>
    <s v="Germany"/>
    <n v="100000000"/>
    <x v="27"/>
    <n v="8"/>
    <n v="-42633738"/>
  </r>
  <r>
    <s v="Iain Softley"/>
    <n v="161"/>
    <n v="106"/>
    <n v="17281832"/>
    <s v="Adventure|Family|Fantasy"/>
    <x v="283"/>
    <s v="InkheartÂ "/>
    <x v="3598"/>
    <n v="110"/>
    <s v="English"/>
    <s v="Germany"/>
    <n v="60000000"/>
    <x v="8"/>
    <n v="6.1"/>
    <n v="-42718168"/>
  </r>
  <r>
    <s v="Rob Cohen"/>
    <n v="264"/>
    <n v="112"/>
    <n v="102176165"/>
    <s v="Action|Adventure|Fantasy|Horror|Thriller"/>
    <x v="429"/>
    <s v="The Mummy: Tomb of the Dragon EmperorÂ "/>
    <x v="3599"/>
    <n v="501"/>
    <s v="English"/>
    <s v="USA"/>
    <n v="145000000"/>
    <x v="8"/>
    <n v="5.2"/>
    <n v="-42823835"/>
  </r>
  <r>
    <s v="George P. Cosmatos"/>
    <n v="24"/>
    <n v="103"/>
    <n v="2154540"/>
    <s v="Action|Thriller"/>
    <x v="1461"/>
    <s v="Shadow ConspiracyÂ "/>
    <x v="3600"/>
    <n v="41"/>
    <s v="English"/>
    <s v="USA"/>
    <n v="45000000"/>
    <x v="2"/>
    <n v="4.9000000000000004"/>
    <n v="-42845460"/>
  </r>
  <r>
    <s v="Alan J. Pakula"/>
    <n v="66"/>
    <n v="111"/>
    <n v="42877165"/>
    <s v="Action|Crime|Drama|Thriller"/>
    <x v="3"/>
    <s v="The Devil's OwnÂ "/>
    <x v="3601"/>
    <n v="114"/>
    <s v="English"/>
    <s v="USA"/>
    <n v="86000000"/>
    <x v="2"/>
    <n v="6.1"/>
    <n v="-43122835"/>
  </r>
  <r>
    <s v="Ron Maxwell"/>
    <n v="84"/>
    <n v="280"/>
    <n v="12870569"/>
    <s v="Drama|History|War"/>
    <x v="1462"/>
    <s v="Gods and GeneralsÂ "/>
    <x v="3602"/>
    <n v="497"/>
    <s v="English"/>
    <s v="USA"/>
    <n v="56000000"/>
    <x v="13"/>
    <n v="6.3"/>
    <n v="-43129431"/>
  </r>
  <r>
    <s v="George Armitage"/>
    <n v="75"/>
    <n v="88"/>
    <n v="6471394"/>
    <s v="Comedy|Crime"/>
    <x v="37"/>
    <s v="The Big BounceÂ "/>
    <x v="3603"/>
    <n v="93"/>
    <s v="English"/>
    <s v="USA"/>
    <n v="50000000"/>
    <x v="14"/>
    <n v="4.9000000000000004"/>
    <n v="-43528606"/>
  </r>
  <r>
    <s v="Mike Nichols"/>
    <n v="82"/>
    <n v="87"/>
    <n v="6291602"/>
    <s v="Comedy|Sci-Fi"/>
    <x v="115"/>
    <s v="What Planet Are You From?Â "/>
    <x v="3604"/>
    <n v="91"/>
    <s v="English"/>
    <s v="USA"/>
    <n v="50000000"/>
    <x v="42"/>
    <n v="5.6"/>
    <n v="-43708398"/>
  </r>
  <r>
    <s v="Jean-Pierre Jeunet"/>
    <n v="242"/>
    <n v="122"/>
    <n v="33201661"/>
    <s v="Comedy|Romance"/>
    <x v="1463"/>
    <s v="AmÃ©lieÂ "/>
    <x v="3605"/>
    <n v="1314"/>
    <s v="French"/>
    <s v="France"/>
    <n v="77000000"/>
    <x v="24"/>
    <n v="8.4"/>
    <n v="-43798339"/>
  </r>
  <r>
    <s v="Barry Cook"/>
    <n v="113"/>
    <n v="87"/>
    <n v="36073232"/>
    <s v="Adventure|Animation|Family"/>
    <x v="1464"/>
    <s v="Walking with Dinosaurs 3DÂ "/>
    <x v="3606"/>
    <n v="66"/>
    <s v="English"/>
    <s v="USA"/>
    <n v="80000000"/>
    <x v="10"/>
    <n v="5.2"/>
    <n v="-43926768"/>
  </r>
  <r>
    <s v="Robert Schwentke"/>
    <n v="181"/>
    <n v="120"/>
    <n v="66002193"/>
    <s v="Action|Adventure|Mystery|Sci-Fi|Thriller"/>
    <x v="659"/>
    <s v="AllegiantÂ "/>
    <x v="3607"/>
    <n v="144"/>
    <s v="English"/>
    <s v="USA"/>
    <n v="110000000"/>
    <x v="9"/>
    <n v="5.8"/>
    <n v="-43997807"/>
  </r>
  <r>
    <s v="Bibo Bergeron"/>
    <n v="82"/>
    <n v="89"/>
    <n v="50802661"/>
    <s v="Adventure|Animation|Comedy|Family|Romance"/>
    <x v="540"/>
    <s v="The Road to El DoradoÂ "/>
    <x v="3608"/>
    <n v="139"/>
    <s v="English"/>
    <s v="USA"/>
    <n v="95000000"/>
    <x v="42"/>
    <n v="6.9"/>
    <n v="-44197339"/>
  </r>
  <r>
    <s v="Frank Darabont"/>
    <n v="128"/>
    <n v="152"/>
    <n v="27796042"/>
    <s v="Drama|Romance"/>
    <x v="470"/>
    <s v="The MajesticÂ "/>
    <x v="3609"/>
    <n v="376"/>
    <s v="English"/>
    <s v="USA"/>
    <n v="72000000"/>
    <x v="24"/>
    <n v="6.9"/>
    <n v="-44203958"/>
  </r>
  <r>
    <s v="Ole Christian Madsen"/>
    <n v="80"/>
    <n v="45"/>
    <n v="145109"/>
    <s v="Drama|History|Thriller|War"/>
    <x v="1465"/>
    <s v="Flame and CitronÂ "/>
    <x v="3610"/>
    <n v="44"/>
    <s v="Danish"/>
    <s v="Denmark"/>
    <n v="45000000"/>
    <x v="8"/>
    <n v="7.3"/>
    <n v="-44854891"/>
  </r>
  <r>
    <s v="Sam Mendes"/>
    <n v="602"/>
    <n v="148"/>
    <n v="200074175"/>
    <s v="Action|Adventure|Thriller"/>
    <x v="788"/>
    <s v="SpectreÂ "/>
    <x v="3611"/>
    <n v="994"/>
    <s v="English"/>
    <s v="UK"/>
    <n v="245000000"/>
    <x v="1"/>
    <n v="6.8"/>
    <n v="-44925825"/>
  </r>
  <r>
    <s v="Andrew Davis"/>
    <n v="135"/>
    <n v="108"/>
    <n v="40048332"/>
    <s v="Action|Drama|Thriller"/>
    <x v="1466"/>
    <s v="Collateral DamageÂ "/>
    <x v="3612"/>
    <n v="339"/>
    <s v="English"/>
    <s v="USA"/>
    <n v="85000000"/>
    <x v="19"/>
    <n v="5.5"/>
    <n v="-44951668"/>
  </r>
  <r>
    <s v="Ron Shelton"/>
    <n v="132"/>
    <n v="116"/>
    <n v="30013346"/>
    <s v="Action|Comedy|Crime|Thriller"/>
    <x v="3"/>
    <s v="Hollywood HomicideÂ "/>
    <x v="3613"/>
    <n v="254"/>
    <s v="English"/>
    <s v="USA"/>
    <n v="75000000"/>
    <x v="13"/>
    <n v="5.3"/>
    <n v="-44986654"/>
  </r>
  <r>
    <s v="Martin Brest"/>
    <n v="98"/>
    <n v="178"/>
    <n v="44606335"/>
    <s v="Drama|Fantasy|Romance"/>
    <x v="117"/>
    <s v="Meet Joe BlackÂ "/>
    <x v="3614"/>
    <n v="703"/>
    <s v="English"/>
    <s v="USA"/>
    <n v="90000000"/>
    <x v="40"/>
    <n v="7.1"/>
    <n v="-45393665"/>
  </r>
  <r>
    <s v="Roger Donaldson"/>
    <n v="162"/>
    <n v="145"/>
    <n v="34566746"/>
    <s v="Drama|History|Thriller"/>
    <x v="302"/>
    <s v="Thirteen DaysÂ "/>
    <x v="3615"/>
    <n v="315"/>
    <s v="English"/>
    <s v="USA"/>
    <n v="80000000"/>
    <x v="42"/>
    <n v="7.3"/>
    <n v="-45433254"/>
  </r>
  <r>
    <s v="David Bowers"/>
    <n v="138"/>
    <n v="94"/>
    <n v="19548064"/>
    <s v="Action|Animation|Comedy|Family|Sci-Fi"/>
    <x v="209"/>
    <s v="Astro BoyÂ "/>
    <x v="3616"/>
    <n v="77"/>
    <s v="English"/>
    <s v="Hong Kong"/>
    <n v="65000000"/>
    <x v="0"/>
    <n v="6.3"/>
    <n v="-45451936"/>
  </r>
  <r>
    <s v="Walter Hill"/>
    <n v="279"/>
    <n v="92"/>
    <n v="9483821"/>
    <s v="Action|Thriller"/>
    <x v="106"/>
    <s v="Bullet to the HeadÂ "/>
    <x v="3617"/>
    <n v="131"/>
    <s v="English"/>
    <s v="USA"/>
    <n v="55000000"/>
    <x v="5"/>
    <n v="5.7"/>
    <n v="-45516179"/>
  </r>
  <r>
    <s v="Zack Snyder"/>
    <n v="435"/>
    <n v="128"/>
    <n v="36381716"/>
    <s v="Action|Fantasy"/>
    <x v="208"/>
    <s v="Sucker PunchÂ "/>
    <x v="3618"/>
    <n v="918"/>
    <s v="English"/>
    <s v="USA"/>
    <n v="82000000"/>
    <x v="34"/>
    <n v="6.1"/>
    <n v="-45618284"/>
  </r>
  <r>
    <s v="Stuart Beattie"/>
    <n v="308"/>
    <n v="92"/>
    <n v="19059018"/>
    <s v="Action|Fantasy|Sci-Fi|Thriller"/>
    <x v="1467"/>
    <s v="I, FrankensteinÂ "/>
    <x v="3619"/>
    <n v="194"/>
    <s v="English"/>
    <s v="Australia"/>
    <n v="65000000"/>
    <x v="12"/>
    <n v="5.0999999999999996"/>
    <n v="-45940982"/>
  </r>
  <r>
    <s v="Barry Sonnenfeld"/>
    <n v="451"/>
    <n v="106"/>
    <n v="179020854"/>
    <s v="Action|Adventure|Comedy|Family|Fantasy|Sci-Fi"/>
    <x v="27"/>
    <s v="Men in Black 3Â "/>
    <x v="3620"/>
    <n v="341"/>
    <s v="English"/>
    <s v="USA"/>
    <n v="225000000"/>
    <x v="5"/>
    <n v="6.8"/>
    <n v="-45979146"/>
  </r>
  <r>
    <s v="Charles Shyer"/>
    <n v="135"/>
    <n v="103"/>
    <n v="13395939"/>
    <s v="Comedy|Drama|Romance"/>
    <x v="194"/>
    <s v="AlfieÂ "/>
    <x v="3621"/>
    <n v="146"/>
    <s v="English"/>
    <s v="UK"/>
    <n v="60000000"/>
    <x v="14"/>
    <n v="6.2"/>
    <n v="-46604061"/>
  </r>
  <r>
    <s v="Danny DeVito"/>
    <n v="105"/>
    <n v="109"/>
    <n v="8355815"/>
    <s v="Comedy|Crime|Drama|Thriller"/>
    <x v="41"/>
    <s v="Death to SmoochyÂ "/>
    <x v="3622"/>
    <n v="341"/>
    <s v="English"/>
    <s v="UK"/>
    <n v="55000000"/>
    <x v="19"/>
    <n v="6.4"/>
    <n v="-46644185"/>
  </r>
  <r>
    <s v="Brad Bird"/>
    <n v="162"/>
    <n v="90"/>
    <n v="23159305"/>
    <s v="Action|Adventure|Animation|Comedy|Drama|Family|Sci-Fi"/>
    <x v="214"/>
    <s v="The Iron GiantÂ "/>
    <x v="3623"/>
    <n v="514"/>
    <s v="English"/>
    <s v="USA"/>
    <n v="70000000"/>
    <x v="7"/>
    <n v="8"/>
    <n v="-46840695"/>
  </r>
  <r>
    <s v="Tony Bill"/>
    <n v="123"/>
    <n v="140"/>
    <n v="13082288"/>
    <s v="Action|Adventure|Drama|History|Romance|War"/>
    <x v="173"/>
    <s v="FlyboysÂ "/>
    <x v="3624"/>
    <n v="247"/>
    <s v="English"/>
    <s v="UK"/>
    <n v="60000000"/>
    <x v="27"/>
    <n v="6.6"/>
    <n v="-46917712"/>
  </r>
  <r>
    <s v="Rob Cohen"/>
    <n v="61"/>
    <n v="114"/>
    <n v="32885565"/>
    <s v="Action|Adventure|Drama|Thriller"/>
    <x v="106"/>
    <s v="DaylightÂ "/>
    <x v="3625"/>
    <n v="101"/>
    <s v="English"/>
    <s v="USA"/>
    <n v="80000000"/>
    <x v="22"/>
    <n v="5.8"/>
    <n v="-47114435"/>
  </r>
  <r>
    <s v="Gil Kenan"/>
    <n v="118"/>
    <n v="90"/>
    <n v="7871693"/>
    <s v="Adventure|Family|Fantasy|Sci-Fi"/>
    <x v="64"/>
    <s v="City of EmberÂ "/>
    <x v="3626"/>
    <n v="102"/>
    <s v="English"/>
    <s v="USA"/>
    <n v="55000000"/>
    <x v="8"/>
    <n v="6.5"/>
    <n v="-47128307"/>
  </r>
  <r>
    <s v="David Twohy"/>
    <n v="207"/>
    <n v="134"/>
    <n v="57637485"/>
    <s v="Action|Adventure|Sci-Fi|Thriller"/>
    <x v="214"/>
    <s v="The Chronicles of RiddickÂ "/>
    <x v="3627"/>
    <n v="666"/>
    <s v="English"/>
    <s v="USA"/>
    <n v="105000000"/>
    <x v="14"/>
    <n v="6.7"/>
    <n v="-47362515"/>
  </r>
  <r>
    <s v="Roger Spottiswoode"/>
    <n v="170"/>
    <n v="123"/>
    <n v="34543701"/>
    <s v="Action|Mystery|Sci-Fi|Thriller"/>
    <x v="211"/>
    <s v="The 6th DayÂ "/>
    <x v="3628"/>
    <n v="289"/>
    <s v="English"/>
    <s v="USA"/>
    <n v="82000000"/>
    <x v="42"/>
    <n v="5.9"/>
    <n v="-47456299"/>
  </r>
  <r>
    <s v="Mathieu Kassovitz"/>
    <n v="164"/>
    <n v="101"/>
    <n v="22531698"/>
    <s v="Action|Adventure|Sci-Fi|Thriller"/>
    <x v="214"/>
    <s v="Babylon A.D.Â "/>
    <x v="3629"/>
    <n v="214"/>
    <s v="English"/>
    <s v="France"/>
    <n v="70000000"/>
    <x v="8"/>
    <n v="5.6"/>
    <n v="-47468302"/>
  </r>
  <r>
    <s v="Steven Zaillian"/>
    <n v="127"/>
    <n v="128"/>
    <n v="7221458"/>
    <s v="Drama|Thriller"/>
    <x v="224"/>
    <s v="All the King's MenÂ "/>
    <x v="3630"/>
    <n v="178"/>
    <s v="English"/>
    <s v="Germany"/>
    <n v="55000000"/>
    <x v="27"/>
    <n v="6.2"/>
    <n v="-47778542"/>
  </r>
  <r>
    <s v="Tom Tykwer"/>
    <n v="226"/>
    <n v="147"/>
    <n v="2208939"/>
    <s v="Crime|Drama|Fantasy"/>
    <x v="755"/>
    <s v="Perfume: The Story of a MurdererÂ "/>
    <x v="3631"/>
    <n v="482"/>
    <s v="English"/>
    <s v="Germany"/>
    <n v="50000000"/>
    <x v="27"/>
    <n v="7.5"/>
    <n v="-47791061"/>
  </r>
  <r>
    <s v="Adam McKay"/>
    <n v="272"/>
    <n v="143"/>
    <n v="2175312"/>
    <s v="Comedy"/>
    <x v="3"/>
    <s v="Anchorman 2: The Legend ContinuesÂ "/>
    <x v="3632"/>
    <n v="346"/>
    <s v="English"/>
    <s v="USA"/>
    <n v="50000000"/>
    <x v="10"/>
    <n v="6.3"/>
    <n v="-47824688"/>
  </r>
  <r>
    <s v="Stephen Herek"/>
    <n v="56"/>
    <n v="114"/>
    <n v="12065985"/>
    <s v="Comedy|Drama"/>
    <x v="149"/>
    <s v="Holy ManÂ "/>
    <x v="3633"/>
    <n v="88"/>
    <s v="English"/>
    <s v="USA"/>
    <n v="60000000"/>
    <x v="40"/>
    <n v="4.9000000000000004"/>
    <n v="-47934015"/>
  </r>
  <r>
    <s v="Roman Polanski"/>
    <n v="127"/>
    <n v="130"/>
    <n v="1987287"/>
    <s v="Crime|Drama"/>
    <x v="1468"/>
    <s v="Oliver TwistÂ "/>
    <x v="3634"/>
    <n v="138"/>
    <s v="English"/>
    <s v="UK"/>
    <n v="50000000"/>
    <x v="18"/>
    <n v="6.9"/>
    <n v="-48012713"/>
  </r>
  <r>
    <s v="Brian Robbins"/>
    <n v="127"/>
    <n v="90"/>
    <n v="11802056"/>
    <s v="Adventure|Comedy|Family|Romance|Sci-Fi"/>
    <x v="1066"/>
    <s v="Meet DaveÂ "/>
    <x v="3635"/>
    <n v="109"/>
    <s v="English"/>
    <s v="USA"/>
    <n v="60000000"/>
    <x v="8"/>
    <n v="4.9000000000000004"/>
    <n v="-48197944"/>
  </r>
  <r>
    <s v="Martin Brest"/>
    <n v="131"/>
    <n v="121"/>
    <n v="5660084"/>
    <s v="Comedy|Crime|Romance"/>
    <x v="1469"/>
    <s v="GigliÂ "/>
    <x v="3636"/>
    <n v="418"/>
    <s v="English"/>
    <s v="USA"/>
    <n v="54000000"/>
    <x v="13"/>
    <n v="2.4"/>
    <n v="-48339916"/>
  </r>
  <r>
    <s v="Gavin Hood"/>
    <n v="326"/>
    <n v="114"/>
    <n v="61656849"/>
    <s v="Action|Sci-Fi"/>
    <x v="3"/>
    <s v="Ender's GameÂ "/>
    <x v="3637"/>
    <n v="554"/>
    <s v="English"/>
    <s v="USA"/>
    <n v="110000000"/>
    <x v="10"/>
    <n v="6.7"/>
    <n v="-48343151"/>
  </r>
  <r>
    <s v="Eric Darnell"/>
    <n v="153"/>
    <n v="92"/>
    <n v="83348920"/>
    <s v="Adventure|Animation|Comedy|Family"/>
    <x v="195"/>
    <s v="Penguins of MadagascarÂ "/>
    <x v="3638"/>
    <n v="118"/>
    <s v="English"/>
    <s v="USA"/>
    <n v="132000000"/>
    <x v="12"/>
    <n v="6.7"/>
    <n v="-48651080"/>
  </r>
  <r>
    <s v="Daniel Espinosa"/>
    <n v="172"/>
    <n v="137"/>
    <n v="1206135"/>
    <s v="Crime|Drama|Thriller"/>
    <x v="35"/>
    <s v="Child 44Â "/>
    <x v="3639"/>
    <n v="185"/>
    <s v="English"/>
    <s v="Czech Republic"/>
    <n v="50000000"/>
    <x v="1"/>
    <n v="6.4"/>
    <n v="-48793865"/>
  </r>
  <r>
    <s v="Michael Mann"/>
    <n v="174"/>
    <n v="165"/>
    <n v="58183966"/>
    <s v="Biography|Drama|Sport"/>
    <x v="27"/>
    <s v="AliÂ "/>
    <x v="3640"/>
    <n v="386"/>
    <s v="English"/>
    <s v="USA"/>
    <n v="107000000"/>
    <x v="24"/>
    <n v="6.8"/>
    <n v="-48816034"/>
  </r>
  <r>
    <s v="Roger Donaldson"/>
    <n v="93"/>
    <n v="108"/>
    <n v="67155742"/>
    <s v="Action|Adventure|Thriller"/>
    <x v="1470"/>
    <s v="Dante's PeakÂ "/>
    <x v="3641"/>
    <n v="277"/>
    <s v="English"/>
    <s v="USA"/>
    <n v="116000000"/>
    <x v="2"/>
    <n v="5.8"/>
    <n v="-48844258"/>
  </r>
  <r>
    <s v="Curtis Hanson"/>
    <n v="106"/>
    <n v="124"/>
    <n v="5755286"/>
    <s v="Drama|Romance|Sport"/>
    <x v="31"/>
    <s v="Lucky YouÂ "/>
    <x v="3642"/>
    <n v="63"/>
    <s v="English"/>
    <s v="USA"/>
    <n v="55000000"/>
    <x v="35"/>
    <n v="5.9"/>
    <n v="-49244714"/>
  </r>
  <r>
    <s v="Jean-Marie PoirÃ©"/>
    <n v="16"/>
    <n v="107"/>
    <n v="700000"/>
    <s v="Comedy|Fantasy|Sci-Fi"/>
    <x v="1471"/>
    <s v="Les visiteursÂ "/>
    <x v="1521"/>
    <n v="78"/>
    <s v="French"/>
    <s v="France"/>
    <n v="50000000"/>
    <x v="11"/>
    <n v="7"/>
    <n v="-49300000"/>
  </r>
  <r>
    <s v="Jonathan Mostow"/>
    <n v="280"/>
    <n v="109"/>
    <n v="150350192"/>
    <s v="Action|Sci-Fi"/>
    <x v="1369"/>
    <s v="Terminator 3: Rise of the MachinesÂ "/>
    <x v="3643"/>
    <n v="1676"/>
    <s v="English"/>
    <s v="USA"/>
    <n v="200000000"/>
    <x v="13"/>
    <n v="6.4"/>
    <n v="-49649808"/>
  </r>
  <r>
    <s v="Claude Miller"/>
    <n v="38"/>
    <n v="103"/>
    <n v="206400"/>
    <s v="Comedy|Crime|Drama|Romance|Thriller"/>
    <x v="1472"/>
    <s v="Alias BettyÂ "/>
    <x v="3644"/>
    <n v="26"/>
    <s v="French"/>
    <s v="France"/>
    <n v="50000000"/>
    <x v="24"/>
    <n v="6.9"/>
    <n v="-49793600"/>
  </r>
  <r>
    <s v="Thomas Vinterberg"/>
    <n v="100"/>
    <n v="102"/>
    <n v="23106"/>
    <s v="Comedy|Crime|Drama|Romance"/>
    <x v="450"/>
    <s v="Dear WendyÂ "/>
    <x v="3645"/>
    <n v="58"/>
    <s v="English"/>
    <s v="Italy"/>
    <n v="50000000"/>
    <x v="14"/>
    <n v="6.6"/>
    <n v="-49976894"/>
  </r>
  <r>
    <s v="Des McAnuff"/>
    <n v="49"/>
    <n v="92"/>
    <n v="26000610"/>
    <s v="Adventure|Animation|Comedy|Family|Fantasy"/>
    <x v="34"/>
    <s v="The Adventures of Rocky &amp; BullwinkleÂ "/>
    <x v="3646"/>
    <n v="197"/>
    <s v="English"/>
    <s v="USA"/>
    <n v="76000000"/>
    <x v="42"/>
    <n v="4.0999999999999996"/>
    <n v="-49999390"/>
  </r>
  <r>
    <s v="Terry Gilliam"/>
    <n v="233"/>
    <n v="118"/>
    <n v="37899638"/>
    <s v="Action|Adventure|Comedy|Fantasy|Thriller"/>
    <x v="85"/>
    <s v="The Brothers GrimmÂ "/>
    <x v="3647"/>
    <n v="492"/>
    <s v="English"/>
    <s v="USA"/>
    <n v="88000000"/>
    <x v="18"/>
    <n v="5.9"/>
    <n v="-50100362"/>
  </r>
  <r>
    <s v="Peter Hyams"/>
    <n v="113"/>
    <n v="102"/>
    <n v="1891821"/>
    <s v="Action|Adventure|Horror|Sci-Fi|Thriller"/>
    <x v="415"/>
    <s v="A Sound of ThunderÂ "/>
    <x v="3648"/>
    <n v="301"/>
    <s v="English"/>
    <s v="UK"/>
    <n v="52000000"/>
    <x v="18"/>
    <n v="4.2"/>
    <n v="-50108179"/>
  </r>
  <r>
    <s v="Mikael Salomon"/>
    <n v="79"/>
    <n v="97"/>
    <n v="19819494"/>
    <s v="Action|Crime|Drama|Thriller"/>
    <x v="37"/>
    <s v="Hard RainÂ "/>
    <x v="3649"/>
    <n v="126"/>
    <s v="English"/>
    <s v="USA"/>
    <n v="70000000"/>
    <x v="40"/>
    <n v="5.8"/>
    <n v="-50180506"/>
  </r>
  <r>
    <s v="Jonathan Frakes"/>
    <n v="76"/>
    <n v="95"/>
    <n v="6768055"/>
    <s v="Action|Adventure|Comedy|Family|Sci-Fi"/>
    <x v="447"/>
    <s v="ThunderbirdsÂ "/>
    <x v="3650"/>
    <n v="229"/>
    <s v="English"/>
    <s v="UK"/>
    <n v="57000000"/>
    <x v="14"/>
    <n v="4.2"/>
    <n v="-50231945"/>
  </r>
  <r>
    <s v="Paul Verhoeven"/>
    <n v="192"/>
    <n v="129"/>
    <n v="54700065"/>
    <s v="Action|Sci-Fi|War"/>
    <x v="1473"/>
    <s v="Starship TroopersÂ "/>
    <x v="3651"/>
    <n v="1049"/>
    <s v="English"/>
    <s v="USA"/>
    <n v="105000000"/>
    <x v="2"/>
    <n v="7.2"/>
    <n v="-50299935"/>
  </r>
  <r>
    <s v="Brad Silberling"/>
    <n v="167"/>
    <n v="102"/>
    <n v="49392095"/>
    <s v="Adventure|Comedy|Sci-Fi"/>
    <x v="139"/>
    <s v="Land of the LostÂ "/>
    <x v="3652"/>
    <n v="224"/>
    <s v="English"/>
    <s v="USA"/>
    <n v="100000000"/>
    <x v="0"/>
    <n v="5.4"/>
    <n v="-50607905"/>
  </r>
  <r>
    <s v="Michael Apted"/>
    <n v="228"/>
    <n v="113"/>
    <n v="104383624"/>
    <s v="Adventure|Family|Fantasy"/>
    <x v="190"/>
    <s v="The Chronicles of Narnia: The Voyage of the Dawn TreaderÂ "/>
    <x v="3653"/>
    <n v="227"/>
    <s v="English"/>
    <s v="USA"/>
    <n v="155000000"/>
    <x v="21"/>
    <n v="6.3"/>
    <n v="-50616376"/>
  </r>
  <r>
    <s v="Patrick Hughes"/>
    <n v="320"/>
    <n v="131"/>
    <n v="39292022"/>
    <s v="Action|Adventure|Thriller"/>
    <x v="59"/>
    <s v="The Expendables 3Â "/>
    <x v="3654"/>
    <n v="351"/>
    <s v="English"/>
    <s v="USA"/>
    <n v="90000000"/>
    <x v="12"/>
    <n v="6.1"/>
    <n v="-50707978"/>
  </r>
  <r>
    <s v="Walter Hill"/>
    <n v="100"/>
    <n v="91"/>
    <n v="14218868"/>
    <s v="Horror|Sci-Fi|Thriller"/>
    <x v="348"/>
    <s v="SupernovaÂ "/>
    <x v="3655"/>
    <n v="282"/>
    <s v="English"/>
    <s v="USA"/>
    <n v="65000000"/>
    <x v="42"/>
    <n v="4.8"/>
    <n v="-50781132"/>
  </r>
  <r>
    <s v="John McTiernan"/>
    <n v="151"/>
    <n v="98"/>
    <n v="18990542"/>
    <s v="Action|Sci-Fi|Sport"/>
    <x v="627"/>
    <s v="RollerballÂ "/>
    <x v="3656"/>
    <n v="289"/>
    <s v="English"/>
    <s v="USA"/>
    <n v="70000000"/>
    <x v="19"/>
    <n v="3"/>
    <n v="-51009458"/>
  </r>
  <r>
    <s v="Renny Harlin"/>
    <n v="156"/>
    <n v="99"/>
    <n v="18821279"/>
    <s v="Action|Adventure|Fantasy"/>
    <x v="1474"/>
    <s v="The Legend of HerculesÂ "/>
    <x v="3657"/>
    <n v="202"/>
    <s v="English"/>
    <s v="USA"/>
    <n v="70000000"/>
    <x v="12"/>
    <n v="4.2"/>
    <n v="-51178721"/>
  </r>
  <r>
    <s v="Frank Miller"/>
    <n v="339"/>
    <n v="102"/>
    <n v="13750556"/>
    <s v="Action|Crime|Thriller"/>
    <x v="103"/>
    <s v="Sin City: A Dame to Kill ForÂ "/>
    <x v="3658"/>
    <n v="239"/>
    <s v="English"/>
    <s v="USA"/>
    <n v="65000000"/>
    <x v="12"/>
    <n v="6.5"/>
    <n v="-51249444"/>
  </r>
  <r>
    <s v="David Soren"/>
    <n v="166"/>
    <n v="96"/>
    <n v="83024900"/>
    <s v="Adventure|Animation|Comedy|Family|Sport"/>
    <x v="10"/>
    <s v="TurboÂ "/>
    <x v="3659"/>
    <n v="90"/>
    <s v="English"/>
    <s v="USA"/>
    <n v="135000000"/>
    <x v="10"/>
    <n v="6.5"/>
    <n v="-51975100"/>
  </r>
  <r>
    <s v="Don Bluth"/>
    <n v="131"/>
    <n v="94"/>
    <n v="22751979"/>
    <s v="Action|Adventure|Animation|Family|Sci-Fi"/>
    <x v="85"/>
    <s v="Titan A.E.Â "/>
    <x v="3660"/>
    <n v="377"/>
    <s v="English"/>
    <s v="USA"/>
    <n v="75000000"/>
    <x v="42"/>
    <n v="6.6"/>
    <n v="-52248021"/>
  </r>
  <r>
    <s v="John McTiernan"/>
    <n v="85"/>
    <n v="102"/>
    <n v="32694788"/>
    <s v="Action|Adventure|History"/>
    <x v="1323"/>
    <s v="The 13th WarriorÂ "/>
    <x v="3661"/>
    <n v="546"/>
    <s v="English"/>
    <s v="USA"/>
    <n v="85000000"/>
    <x v="7"/>
    <n v="6.6"/>
    <n v="-52305212"/>
  </r>
  <r>
    <s v="David Koepp"/>
    <n v="181"/>
    <n v="107"/>
    <n v="7605668"/>
    <s v="Action|Comedy|Mystery|Romance"/>
    <x v="36"/>
    <s v="MortdecaiÂ "/>
    <x v="3662"/>
    <n v="188"/>
    <s v="English"/>
    <s v="UK"/>
    <n v="60000000"/>
    <x v="1"/>
    <n v="5.5"/>
    <n v="-52394332"/>
  </r>
  <r>
    <s v="Antony Hoffman"/>
    <n v="145"/>
    <n v="106"/>
    <n v="17473245"/>
    <s v="Action|Sci-Fi|Thriller"/>
    <x v="1475"/>
    <s v="Red PlanetÂ "/>
    <x v="3663"/>
    <n v="348"/>
    <s v="English"/>
    <s v="USA"/>
    <n v="70000000"/>
    <x v="42"/>
    <n v="5.7"/>
    <n v="-52526755"/>
  </r>
  <r>
    <s v="Michael Lehmann"/>
    <n v="60"/>
    <n v="100"/>
    <n v="17218080"/>
    <s v="Action|Adventure|Comedy"/>
    <x v="20"/>
    <s v="Hudson HawkÂ "/>
    <x v="3664"/>
    <n v="249"/>
    <s v="English"/>
    <s v="USA"/>
    <n v="70000000"/>
    <x v="44"/>
    <n v="5.7"/>
    <n v="-52781920"/>
  </r>
  <r>
    <s v="Dave Green"/>
    <n v="181"/>
    <n v="112"/>
    <n v="81638674"/>
    <s v="Action|Adventure|Comedy|Sci-Fi"/>
    <x v="1476"/>
    <s v="Teenage Mutant Ninja Turtles: Out of the ShadowsÂ "/>
    <x v="3665"/>
    <n v="115"/>
    <s v="English"/>
    <s v="USA"/>
    <n v="135000000"/>
    <x v="9"/>
    <n v="6.3"/>
    <n v="-53361326"/>
  </r>
  <r>
    <s v="Sarah Smith"/>
    <n v="190"/>
    <n v="97"/>
    <n v="46440491"/>
    <s v="Adventure|Animation|Comedy|Family|Fantasy"/>
    <x v="118"/>
    <s v="Arthur ChristmasÂ "/>
    <x v="3666"/>
    <n v="78"/>
    <s v="English"/>
    <s v="UK"/>
    <n v="100000000"/>
    <x v="34"/>
    <n v="7.1"/>
    <n v="-53559509"/>
  </r>
  <r>
    <s v="Justin Lin"/>
    <n v="322"/>
    <n v="122"/>
    <n v="130468626"/>
    <s v="Action|Adventure|Sci-Fi|Thriller"/>
    <x v="1477"/>
    <s v="Star Trek BeyondÂ "/>
    <x v="3667"/>
    <n v="432"/>
    <s v="English"/>
    <s v="USA"/>
    <n v="185000000"/>
    <x v="9"/>
    <n v="7.5"/>
    <n v="-54531374"/>
  </r>
  <r>
    <s v="Paul W.S. Anderson"/>
    <n v="228"/>
    <n v="110"/>
    <n v="20315324"/>
    <s v="Action|Adventure|Romance"/>
    <x v="575"/>
    <s v="The Three MusketeersÂ "/>
    <x v="3668"/>
    <n v="254"/>
    <s v="English"/>
    <s v="Germany"/>
    <n v="75000000"/>
    <x v="34"/>
    <n v="5.8"/>
    <n v="-54684676"/>
  </r>
  <r>
    <s v="Nora Ephron"/>
    <n v="60"/>
    <n v="105"/>
    <n v="10014234"/>
    <s v="Comedy|Crime"/>
    <x v="105"/>
    <s v="Lucky NumbersÂ "/>
    <x v="2539"/>
    <n v="69"/>
    <s v="English"/>
    <s v="France"/>
    <n v="65000000"/>
    <x v="42"/>
    <n v="5"/>
    <n v="-54985766"/>
  </r>
  <r>
    <s v="Rob Minkoff"/>
    <n v="71"/>
    <n v="77"/>
    <n v="64736114"/>
    <s v="Adventure|Animation|Comedy|Family|Fantasy"/>
    <x v="1152"/>
    <s v="Stuart Little 2Â "/>
    <x v="3669"/>
    <n v="69"/>
    <s v="English"/>
    <s v="USA"/>
    <n v="120000000"/>
    <x v="19"/>
    <n v="5.4"/>
    <n v="-55263886"/>
  </r>
  <r>
    <s v="Uwe Boll"/>
    <n v="140"/>
    <n v="156"/>
    <n v="4535117"/>
    <s v="Action|Adventure|Fantasy|Thriller"/>
    <x v="59"/>
    <s v="In the Name of the King: A Dungeon Siege TaleÂ "/>
    <x v="3670"/>
    <n v="368"/>
    <s v="English"/>
    <s v="Germany"/>
    <n v="60000000"/>
    <x v="35"/>
    <n v="3.8"/>
    <n v="-55464883"/>
  </r>
  <r>
    <s v="Wych Kaosayananda"/>
    <n v="92"/>
    <n v="91"/>
    <n v="14294842"/>
    <s v="Action|Crime|Sci-Fi|Thriller"/>
    <x v="1478"/>
    <s v="Ballistic: Ecks vs. SeverÂ "/>
    <x v="3671"/>
    <n v="277"/>
    <s v="English"/>
    <s v="USA"/>
    <n v="70000000"/>
    <x v="19"/>
    <n v="3.6"/>
    <n v="-55705158"/>
  </r>
  <r>
    <s v="David Yates"/>
    <n v="248"/>
    <n v="110"/>
    <n v="124051759"/>
    <s v="Action|Adventure|Drama|Romance"/>
    <x v="788"/>
    <s v="The Legend of TarzanÂ "/>
    <x v="3672"/>
    <n v="239"/>
    <s v="English"/>
    <s v="USA"/>
    <n v="180000000"/>
    <x v="9"/>
    <n v="6.6"/>
    <n v="-55948241"/>
  </r>
  <r>
    <s v="David Yates"/>
    <n v="248"/>
    <n v="110"/>
    <n v="124051759"/>
    <s v="Action|Adventure|Drama|Romance"/>
    <x v="788"/>
    <s v="The Legend of TarzanÂ "/>
    <x v="3672"/>
    <n v="239"/>
    <s v="English"/>
    <s v="USA"/>
    <n v="180000000"/>
    <x v="9"/>
    <n v="6.6"/>
    <n v="-55948241"/>
  </r>
  <r>
    <s v="Peter Weir"/>
    <n v="244"/>
    <n v="138"/>
    <n v="93926386"/>
    <s v="Action|Adventure|Drama|History|War"/>
    <x v="1260"/>
    <s v="Master and Commander: The Far Side of the WorldÂ "/>
    <x v="3673"/>
    <n v="684"/>
    <s v="English"/>
    <s v="USA"/>
    <n v="150000000"/>
    <x v="13"/>
    <n v="7.4"/>
    <n v="-56073614"/>
  </r>
  <r>
    <s v="Barry Sonnenfeld"/>
    <n v="85"/>
    <n v="106"/>
    <n v="113745408"/>
    <s v="Action|Comedy|Sci-Fi|Western"/>
    <x v="27"/>
    <s v="Wild Wild WestÂ "/>
    <x v="3674"/>
    <n v="648"/>
    <s v="English"/>
    <s v="USA"/>
    <n v="170000000"/>
    <x v="7"/>
    <n v="4.8"/>
    <n v="-56254592"/>
  </r>
  <r>
    <s v="Bobby Farrelly"/>
    <n v="81"/>
    <n v="95"/>
    <n v="13596911"/>
    <s v="Action|Adventure|Animation|Comedy|Crime|Family|Fantasy"/>
    <x v="1479"/>
    <s v="Osmosis JonesÂ "/>
    <x v="3675"/>
    <n v="123"/>
    <s v="English"/>
    <s v="USA"/>
    <n v="70000000"/>
    <x v="24"/>
    <n v="6.2"/>
    <n v="-56403089"/>
  </r>
  <r>
    <s v="Clint Eastwood"/>
    <n v="279"/>
    <n v="135"/>
    <n v="33574332"/>
    <s v="Drama|History|War"/>
    <x v="129"/>
    <s v="Flags of Our FathersÂ "/>
    <x v="3676"/>
    <n v="415"/>
    <s v="English"/>
    <s v="USA"/>
    <n v="90000000"/>
    <x v="27"/>
    <n v="7.1"/>
    <n v="-56425668"/>
  </r>
  <r>
    <s v="Paul W.S. Anderson"/>
    <n v="272"/>
    <n v="105"/>
    <n v="23219748"/>
    <s v="Action|Adventure|Drama|History|Romance"/>
    <x v="1480"/>
    <s v="PompeiiÂ "/>
    <x v="3677"/>
    <n v="308"/>
    <s v="English"/>
    <s v="Canada"/>
    <n v="80000000"/>
    <x v="12"/>
    <n v="5.6"/>
    <n v="-56780252"/>
  </r>
  <r>
    <s v="Steven Spielberg"/>
    <n v="440"/>
    <n v="107"/>
    <n v="77564037"/>
    <s v="Action|Adventure|Family|Mystery"/>
    <x v="723"/>
    <s v="The Adventures of TintinÂ "/>
    <x v="3678"/>
    <n v="447"/>
    <s v="English"/>
    <s v="USA"/>
    <n v="135000000"/>
    <x v="34"/>
    <n v="7.4"/>
    <n v="-57435963"/>
  </r>
  <r>
    <s v="Joe Dante"/>
    <n v="101"/>
    <n v="91"/>
    <n v="20950820"/>
    <s v="Adventure|Animation|Comedy|Family|Fantasy|Sci-Fi"/>
    <x v="283"/>
    <s v="Looney Tunes: Back in ActionÂ "/>
    <x v="3679"/>
    <n v="160"/>
    <s v="English"/>
    <s v="Germany"/>
    <n v="80000000"/>
    <x v="13"/>
    <n v="5.7"/>
    <n v="-59049180"/>
  </r>
  <r>
    <s v="Nathan Greno"/>
    <n v="324"/>
    <n v="100"/>
    <n v="200807262"/>
    <s v="Adventure|Animation|Comedy|Family|Fantasy|Musical|Romance"/>
    <x v="1481"/>
    <s v="TangledÂ "/>
    <x v="3680"/>
    <n v="387"/>
    <s v="English"/>
    <s v="USA"/>
    <n v="260000000"/>
    <x v="21"/>
    <n v="7.8"/>
    <n v="-59192738"/>
  </r>
  <r>
    <s v="Kaige Chen"/>
    <n v="90"/>
    <n v="103"/>
    <n v="668171"/>
    <s v="Action|Drama|Fantasy"/>
    <x v="1482"/>
    <s v="The PromiseÂ "/>
    <x v="2281"/>
    <n v="132"/>
    <s v="Mandarin"/>
    <s v="China"/>
    <n v="60000000"/>
    <x v="18"/>
    <n v="5.6"/>
    <n v="-59331829"/>
  </r>
  <r>
    <s v="Robert Butler"/>
    <n v="44"/>
    <n v="100"/>
    <n v="11466088"/>
    <s v="Action|Thriller"/>
    <x v="552"/>
    <s v="TurbulenceÂ "/>
    <x v="3681"/>
    <n v="84"/>
    <s v="English"/>
    <s v="USA"/>
    <n v="71000000"/>
    <x v="2"/>
    <n v="4.7"/>
    <n v="-59533912"/>
  </r>
  <r>
    <s v="Claude Chabrol"/>
    <n v="34"/>
    <n v="101"/>
    <n v="231417"/>
    <s v="Comedy|Crime|Thriller"/>
    <x v="1265"/>
    <s v="The SwindleÂ "/>
    <x v="3682"/>
    <n v="21"/>
    <s v="French"/>
    <s v="France"/>
    <n v="60000000"/>
    <x v="2"/>
    <n v="6.6"/>
    <n v="-59768583"/>
  </r>
  <r>
    <s v="Pitof"/>
    <n v="212"/>
    <n v="87"/>
    <n v="40198710"/>
    <s v="Action|Crime|Fantasy|Romance|Thriller"/>
    <x v="1143"/>
    <s v="CatwomanÂ "/>
    <x v="3683"/>
    <n v="660"/>
    <s v="English"/>
    <s v="USA"/>
    <n v="100000000"/>
    <x v="14"/>
    <n v="3.3"/>
    <n v="-59801290"/>
  </r>
  <r>
    <s v="Will Finn"/>
    <n v="104"/>
    <n v="76"/>
    <n v="50026353"/>
    <s v="Animation|Comedy|Family|Music|Western"/>
    <x v="48"/>
    <s v="Home on the RangeÂ "/>
    <x v="3684"/>
    <n v="88"/>
    <s v="English"/>
    <s v="USA"/>
    <n v="110000000"/>
    <x v="14"/>
    <n v="5.4"/>
    <n v="-59973647"/>
  </r>
  <r>
    <s v="Akiva Goldsman"/>
    <n v="189"/>
    <n v="118"/>
    <n v="22451"/>
    <s v="Drama|Fantasy|Mystery|Romance"/>
    <x v="278"/>
    <s v="Winter's TaleÂ "/>
    <x v="3685"/>
    <n v="126"/>
    <s v="English"/>
    <s v="USA"/>
    <n v="60000000"/>
    <x v="12"/>
    <n v="6.2"/>
    <n v="-59977549"/>
  </r>
  <r>
    <s v="Rob Marshall"/>
    <n v="205"/>
    <n v="118"/>
    <n v="19673424"/>
    <s v="Drama|Musical|Romance"/>
    <x v="1483"/>
    <s v="NineÂ "/>
    <x v="3686"/>
    <n v="232"/>
    <s v="English"/>
    <s v="USA"/>
    <n v="80000000"/>
    <x v="0"/>
    <n v="5.8"/>
    <n v="-60326576"/>
  </r>
  <r>
    <s v="Paul W.S. Anderson"/>
    <n v="67"/>
    <n v="99"/>
    <n v="14567883"/>
    <s v="Action|Drama|Sci-Fi"/>
    <x v="832"/>
    <s v="SoldierÂ "/>
    <x v="3687"/>
    <n v="373"/>
    <s v="English"/>
    <s v="UK"/>
    <n v="75000000"/>
    <x v="40"/>
    <n v="6"/>
    <n v="-60432117"/>
  </r>
  <r>
    <s v="Richard Donner"/>
    <n v="123"/>
    <n v="116"/>
    <n v="19480739"/>
    <s v="Action|Adventure|Sci-Fi"/>
    <x v="129"/>
    <s v="TimelineÂ "/>
    <x v="3688"/>
    <n v="457"/>
    <s v="English"/>
    <s v="USA"/>
    <n v="80000000"/>
    <x v="13"/>
    <n v="5.6"/>
    <n v="-60519261"/>
  </r>
  <r>
    <s v="Lee Tamahori"/>
    <n v="77"/>
    <n v="101"/>
    <n v="26082914"/>
    <s v="Action|Adventure|Crime|Thriller"/>
    <x v="1484"/>
    <s v="xXx: State of the UnionÂ "/>
    <x v="3689"/>
    <n v="213"/>
    <s v="English"/>
    <s v="USA"/>
    <n v="87000000"/>
    <x v="18"/>
    <n v="4.3"/>
    <n v="-60917086"/>
  </r>
  <r>
    <s v="Breck Eisner"/>
    <n v="163"/>
    <n v="124"/>
    <n v="68642452"/>
    <s v="Action|Adventure|Comedy|Thriller"/>
    <x v="254"/>
    <s v="SaharaÂ "/>
    <x v="3690"/>
    <n v="463"/>
    <s v="English"/>
    <s v="UK"/>
    <n v="130000000"/>
    <x v="18"/>
    <n v="6"/>
    <n v="-61357548"/>
  </r>
  <r>
    <s v="Will Finn"/>
    <n v="51"/>
    <n v="88"/>
    <n v="8460990"/>
    <s v="Adventure|Animation|Family|Fantasy|Musical"/>
    <x v="824"/>
    <s v="Legends of Oz: Dorothy's ReturnÂ "/>
    <x v="3691"/>
    <n v="54"/>
    <s v="English"/>
    <s v="USA"/>
    <n v="70000000"/>
    <x v="10"/>
    <n v="5.6"/>
    <n v="-61539010"/>
  </r>
  <r>
    <s v="George Miller"/>
    <n v="61"/>
    <n v="97"/>
    <n v="18318000"/>
    <s v="Adventure|Comedy|Drama|Family|Fantasy"/>
    <x v="116"/>
    <s v="Babe: Pig in the CityÂ "/>
    <x v="3692"/>
    <n v="216"/>
    <s v="English"/>
    <s v="Australia"/>
    <n v="80000000"/>
    <x v="40"/>
    <n v="5.8"/>
    <n v="-61682000"/>
  </r>
  <r>
    <s v="Robert Zemeckis"/>
    <n v="240"/>
    <n v="96"/>
    <n v="137850096"/>
    <s v="Animation|Drama|Family|Fantasy"/>
    <x v="543"/>
    <s v="A Christmas CarolÂ "/>
    <x v="3693"/>
    <n v="249"/>
    <s v="English"/>
    <s v="USA"/>
    <n v="200000000"/>
    <x v="0"/>
    <n v="6.8"/>
    <n v="-62149904"/>
  </r>
  <r>
    <s v="Kevin Costner"/>
    <n v="79"/>
    <n v="177"/>
    <n v="17593391"/>
    <s v="Action|Adventure|Drama|Sci-Fi"/>
    <x v="1227"/>
    <s v="The PostmanÂ "/>
    <x v="3694"/>
    <n v="376"/>
    <s v="English"/>
    <s v="USA"/>
    <n v="80000000"/>
    <x v="2"/>
    <n v="6"/>
    <n v="-62406609"/>
  </r>
  <r>
    <s v="Breck Eisner"/>
    <n v="202"/>
    <n v="106"/>
    <n v="27356090"/>
    <s v="Action|Adventure|Fantasy"/>
    <x v="214"/>
    <s v="The Last Witch HunterÂ "/>
    <x v="3695"/>
    <n v="117"/>
    <s v="English"/>
    <s v="USA"/>
    <n v="90000000"/>
    <x v="1"/>
    <n v="6"/>
    <n v="-62643910"/>
  </r>
  <r>
    <s v="Roland Emmerich"/>
    <n v="286"/>
    <n v="120"/>
    <n v="102315545"/>
    <s v="Action|Adventure|Sci-Fi"/>
    <x v="378"/>
    <s v="Independence Day: ResurgenceÂ "/>
    <x v="3696"/>
    <n v="520"/>
    <s v="English"/>
    <s v="USA"/>
    <n v="165000000"/>
    <x v="9"/>
    <n v="5.5"/>
    <n v="-62684455"/>
  </r>
  <r>
    <s v="Michael Mann"/>
    <n v="261"/>
    <n v="133"/>
    <n v="7097125"/>
    <s v="Action|Crime|Drama|Mystery|Thriller"/>
    <x v="5"/>
    <s v="BlackhatÂ "/>
    <x v="3697"/>
    <n v="207"/>
    <s v="English"/>
    <s v="USA"/>
    <n v="70000000"/>
    <x v="1"/>
    <n v="5.4"/>
    <n v="-62902875"/>
  </r>
  <r>
    <s v="Josh Trank"/>
    <n v="369"/>
    <n v="100"/>
    <n v="56114221"/>
    <s v="Action|Adventure|Sci-Fi"/>
    <x v="296"/>
    <s v="Fantastic FourÂ "/>
    <x v="3698"/>
    <n v="695"/>
    <s v="English"/>
    <s v="USA"/>
    <n v="120000000"/>
    <x v="1"/>
    <n v="4.3"/>
    <n v="-63885779"/>
  </r>
  <r>
    <s v="Josh Trank"/>
    <n v="369"/>
    <n v="100"/>
    <n v="56114221"/>
    <s v="Action|Adventure|Sci-Fi"/>
    <x v="296"/>
    <s v="Fantastic FourÂ "/>
    <x v="3698"/>
    <n v="695"/>
    <s v="English"/>
    <s v="USA"/>
    <n v="120000000"/>
    <x v="1"/>
    <n v="4.3"/>
    <n v="-63885779"/>
  </r>
  <r>
    <s v="Michael Caton-Jones"/>
    <n v="159"/>
    <n v="116"/>
    <n v="5851188"/>
    <s v="Crime|Mystery|Thriller"/>
    <x v="363"/>
    <s v="Basic Instinct 2Â "/>
    <x v="3699"/>
    <n v="313"/>
    <s v="English"/>
    <s v="UK"/>
    <n v="70000000"/>
    <x v="27"/>
    <n v="4.2"/>
    <n v="-64148812"/>
  </r>
  <r>
    <s v="Kathryn Bigelow"/>
    <n v="136"/>
    <n v="138"/>
    <n v="35168677"/>
    <s v="Drama|History|Thriller|War"/>
    <x v="97"/>
    <s v="K-19: The WidowmakerÂ "/>
    <x v="3700"/>
    <n v="278"/>
    <s v="English"/>
    <s v="UK"/>
    <n v="100000000"/>
    <x v="19"/>
    <n v="6.7"/>
    <n v="-64831323"/>
  </r>
  <r>
    <s v="Daniel Lee"/>
    <n v="68"/>
    <n v="103"/>
    <n v="72413"/>
    <s v="Action|Adventure|Drama|History"/>
    <x v="1485"/>
    <s v="Dragon BladeÂ "/>
    <x v="3701"/>
    <n v="86"/>
    <s v="Mandarin"/>
    <s v="China"/>
    <n v="65000000"/>
    <x v="1"/>
    <n v="6.1"/>
    <n v="-64927587"/>
  </r>
  <r>
    <s v="Oliver Hirschbiegel"/>
    <n v="232"/>
    <n v="99"/>
    <n v="15071514"/>
    <s v="Sci-Fi|Thriller"/>
    <x v="454"/>
    <s v="The InvasionÂ "/>
    <x v="3702"/>
    <n v="273"/>
    <s v="English"/>
    <s v="USA"/>
    <n v="80000000"/>
    <x v="35"/>
    <n v="5.9"/>
    <n v="-64928486"/>
  </r>
  <r>
    <s v="Paul Greengrass"/>
    <n v="266"/>
    <n v="115"/>
    <n v="35024475"/>
    <s v="Action|Drama|Thriller|War"/>
    <x v="85"/>
    <s v="Green ZoneÂ "/>
    <x v="3703"/>
    <n v="261"/>
    <s v="English"/>
    <s v="France"/>
    <n v="100000000"/>
    <x v="21"/>
    <n v="6.9"/>
    <n v="-64975525"/>
  </r>
  <r>
    <s v="Alan Taylor"/>
    <n v="474"/>
    <n v="126"/>
    <n v="89732035"/>
    <s v="Action|Adventure|Sci-Fi"/>
    <x v="19"/>
    <s v="Terminator GenisysÂ "/>
    <x v="3704"/>
    <n v="867"/>
    <s v="English"/>
    <s v="USA"/>
    <n v="155000000"/>
    <x v="1"/>
    <n v="6.6"/>
    <n v="-65267965"/>
  </r>
  <r>
    <s v="Jonathan Liebesman"/>
    <n v="310"/>
    <n v="99"/>
    <n v="83640426"/>
    <s v="Action|Adventure|Fantasy"/>
    <x v="97"/>
    <s v="Wrath of the TitansÂ "/>
    <x v="3705"/>
    <n v="253"/>
    <s v="English"/>
    <s v="USA"/>
    <n v="150000000"/>
    <x v="5"/>
    <n v="5.8"/>
    <n v="-66359574"/>
  </r>
  <r>
    <s v="Lawrence Guterman"/>
    <n v="78"/>
    <n v="94"/>
    <n v="17010646"/>
    <s v="Comedy|Family|Fantasy"/>
    <x v="1486"/>
    <s v="Son of the MaskÂ "/>
    <x v="3706"/>
    <n v="239"/>
    <s v="English"/>
    <s v="USA"/>
    <n v="84000000"/>
    <x v="18"/>
    <n v="2.2000000000000002"/>
    <n v="-66989354"/>
  </r>
  <r>
    <s v="Cedric Nicolas-Troyan"/>
    <n v="231"/>
    <n v="120"/>
    <n v="47952020"/>
    <s v="Action|Adventure|Drama|Fantasy"/>
    <x v="5"/>
    <s v="The Huntsman: Winter's WarÂ "/>
    <x v="3707"/>
    <n v="134"/>
    <s v="English"/>
    <s v="USA"/>
    <n v="115000000"/>
    <x v="9"/>
    <n v="6.1"/>
    <n v="-67047980"/>
  </r>
  <r>
    <s v="Robert Zemeckis"/>
    <n v="287"/>
    <n v="115"/>
    <n v="82161969"/>
    <s v="Action|Adventure|Animation|Fantasy"/>
    <x v="543"/>
    <s v="BeowulfÂ "/>
    <x v="3708"/>
    <n v="505"/>
    <s v="English"/>
    <s v="USA"/>
    <n v="150000000"/>
    <x v="35"/>
    <n v="6.3"/>
    <n v="-67838031"/>
  </r>
  <r>
    <s v="Rob Letterman"/>
    <n v="184"/>
    <n v="85"/>
    <n v="42776259"/>
    <s v="Adventure|Comedy|Family|Fantasy"/>
    <x v="714"/>
    <s v="Gulliver's TravelsÂ "/>
    <x v="3709"/>
    <n v="121"/>
    <s v="English"/>
    <s v="USA"/>
    <n v="112000000"/>
    <x v="21"/>
    <n v="4.9000000000000004"/>
    <n v="-69223741"/>
  </r>
  <r>
    <s v="Alejandro AmenÃ¡bar"/>
    <n v="180"/>
    <n v="141"/>
    <n v="617840"/>
    <s v="Adventure|Drama|History|Romance"/>
    <x v="1263"/>
    <s v="AgoraÂ "/>
    <x v="3710"/>
    <n v="172"/>
    <s v="English"/>
    <s v="Spain"/>
    <n v="70000000"/>
    <x v="0"/>
    <n v="7.2"/>
    <n v="-69382160"/>
  </r>
  <r>
    <s v="M. Night Shyamalan"/>
    <n v="349"/>
    <n v="100"/>
    <n v="60522097"/>
    <s v="Action|Adventure|Sci-Fi"/>
    <x v="27"/>
    <s v="After EarthÂ "/>
    <x v="3711"/>
    <n v="744"/>
    <s v="English"/>
    <s v="USA"/>
    <n v="130000000"/>
    <x v="10"/>
    <n v="4.9000000000000004"/>
    <n v="-69477903"/>
  </r>
  <r>
    <s v="Henry Selick"/>
    <n v="74"/>
    <n v="93"/>
    <n v="5409517"/>
    <s v="Animation|Comedy|Fantasy"/>
    <x v="283"/>
    <s v="MonkeyboneÂ "/>
    <x v="3085"/>
    <n v="171"/>
    <s v="English"/>
    <s v="USA"/>
    <n v="75000000"/>
    <x v="24"/>
    <n v="4.7"/>
    <n v="-69590483"/>
  </r>
  <r>
    <s v="John Dahl"/>
    <n v="81"/>
    <n v="132"/>
    <n v="10166502"/>
    <s v="Action|Drama|War"/>
    <x v="173"/>
    <s v="The Great RaidÂ "/>
    <x v="3712"/>
    <n v="183"/>
    <s v="Filipino"/>
    <s v="USA"/>
    <n v="80000000"/>
    <x v="18"/>
    <n v="6.7"/>
    <n v="-69833498"/>
  </r>
  <r>
    <s v="Romesh Sharma"/>
    <n v="4"/>
    <m/>
    <n v="129319"/>
    <s v="Romance"/>
    <x v="1487"/>
    <s v="Dil Jo Bhi Kahey...Â "/>
    <x v="3713"/>
    <n v="4"/>
    <s v="English"/>
    <s v="India"/>
    <n v="70000000"/>
    <x v="18"/>
    <n v="5.0999999999999996"/>
    <n v="-69870681"/>
  </r>
  <r>
    <s v="Luc Besson"/>
    <n v="101"/>
    <n v="94"/>
    <n v="15131330"/>
    <s v="Adventure|Animation|Family|Fantasy"/>
    <x v="1488"/>
    <s v="Arthur and the InvisiblesÂ "/>
    <x v="3714"/>
    <n v="64"/>
    <s v="English"/>
    <s v="France"/>
    <n v="86000000"/>
    <x v="27"/>
    <n v="6"/>
    <n v="-70868670"/>
  </r>
  <r>
    <s v="George Miller"/>
    <n v="156"/>
    <n v="100"/>
    <n v="63992328"/>
    <s v="Animation|Comedy|Family|Musical"/>
    <x v="41"/>
    <s v="Happy Feet 2Â "/>
    <x v="3715"/>
    <n v="79"/>
    <s v="English"/>
    <s v="Australia"/>
    <n v="135000000"/>
    <x v="34"/>
    <n v="5.9"/>
    <n v="-71007672"/>
  </r>
  <r>
    <s v="John Woo"/>
    <n v="152"/>
    <n v="153"/>
    <n v="40911830"/>
    <s v="Action|Drama|War"/>
    <x v="209"/>
    <s v="WindtalkersÂ "/>
    <x v="3716"/>
    <n v="454"/>
    <s v="English"/>
    <s v="USA"/>
    <n v="115000000"/>
    <x v="19"/>
    <n v="6"/>
    <n v="-74088170"/>
  </r>
  <r>
    <s v="McG"/>
    <n v="422"/>
    <n v="118"/>
    <n v="125320003"/>
    <s v="Action|Adventure|Sci-Fi"/>
    <x v="8"/>
    <s v="Terminator SalvationÂ "/>
    <x v="3717"/>
    <n v="974"/>
    <s v="English"/>
    <s v="USA"/>
    <n v="200000000"/>
    <x v="0"/>
    <n v="6.6"/>
    <n v="-74679997"/>
  </r>
  <r>
    <s v="Tom Shadyac"/>
    <n v="186"/>
    <n v="96"/>
    <n v="100289690"/>
    <s v="Comedy|Family|Fantasy"/>
    <x v="315"/>
    <s v="Evan AlmightyÂ "/>
    <x v="3718"/>
    <n v="257"/>
    <s v="English"/>
    <s v="USA"/>
    <n v="175000000"/>
    <x v="35"/>
    <n v="5.4"/>
    <n v="-74710310"/>
  </r>
  <r>
    <s v="Tom Tykwer"/>
    <n v="511"/>
    <n v="172"/>
    <n v="27098580"/>
    <s v="Drama|Sci-Fi"/>
    <x v="17"/>
    <s v="Cloud AtlasÂ "/>
    <x v="3719"/>
    <n v="828"/>
    <s v="English"/>
    <s v="Germany"/>
    <n v="102000000"/>
    <x v="5"/>
    <n v="7.5"/>
    <n v="-74901420"/>
  </r>
  <r>
    <s v="Ridley Scott"/>
    <n v="314"/>
    <n v="150"/>
    <n v="65007045"/>
    <s v="Action|Adventure|Drama"/>
    <x v="8"/>
    <s v="Exodus: Gods and KingsÂ "/>
    <x v="3720"/>
    <n v="657"/>
    <s v="English"/>
    <s v="UK"/>
    <n v="140000000"/>
    <x v="12"/>
    <n v="6.1"/>
    <n v="-74992955"/>
  </r>
  <r>
    <s v="Ridley Scott"/>
    <n v="314"/>
    <n v="150"/>
    <n v="65007045"/>
    <s v="Action|Adventure|Drama"/>
    <x v="8"/>
    <s v="Exodus: Gods and KingsÂ "/>
    <x v="3721"/>
    <n v="657"/>
    <s v="English"/>
    <s v="UK"/>
    <n v="140000000"/>
    <x v="12"/>
    <n v="6.1"/>
    <n v="-74992955"/>
  </r>
  <r>
    <s v="Ron Howard"/>
    <n v="289"/>
    <n v="122"/>
    <n v="24985612"/>
    <s v="Action|Adventure|Biography|Drama|History|Thriller"/>
    <x v="5"/>
    <s v="In the Heart of the SeaÂ "/>
    <x v="3722"/>
    <n v="161"/>
    <s v="English"/>
    <s v="USA"/>
    <n v="100000000"/>
    <x v="1"/>
    <n v="7"/>
    <n v="-75014388"/>
  </r>
  <r>
    <s v="Lana Wachowski"/>
    <n v="284"/>
    <n v="135"/>
    <n v="43929341"/>
    <s v="Action|Family|Sport"/>
    <x v="1359"/>
    <s v="Speed RacerÂ "/>
    <x v="3723"/>
    <n v="414"/>
    <s v="English"/>
    <s v="USA"/>
    <n v="120000000"/>
    <x v="8"/>
    <n v="6.1"/>
    <n v="-76070659"/>
  </r>
  <r>
    <s v="Ericson Core"/>
    <n v="163"/>
    <n v="114"/>
    <n v="28772222"/>
    <s v="Action|Crime|Sport|Thriller"/>
    <x v="966"/>
    <s v="Point BreakÂ "/>
    <x v="3724"/>
    <n v="163"/>
    <s v="English"/>
    <s v="USA"/>
    <n v="105000000"/>
    <x v="1"/>
    <n v="5.3"/>
    <n v="-76227778"/>
  </r>
  <r>
    <s v="Ericson Core"/>
    <n v="163"/>
    <n v="114"/>
    <n v="28772222"/>
    <s v="Action|Crime|Sport|Thriller"/>
    <x v="966"/>
    <s v="Point BreakÂ "/>
    <x v="3725"/>
    <n v="163"/>
    <s v="English"/>
    <s v="USA"/>
    <n v="105000000"/>
    <x v="1"/>
    <n v="5.3"/>
    <n v="-76227778"/>
  </r>
  <r>
    <s v="Roland Emmerich"/>
    <n v="339"/>
    <n v="131"/>
    <n v="73103784"/>
    <s v="Action|Drama|Thriller"/>
    <x v="75"/>
    <s v="White House DownÂ "/>
    <x v="3726"/>
    <n v="434"/>
    <s v="English"/>
    <s v="USA"/>
    <n v="150000000"/>
    <x v="10"/>
    <n v="6.4"/>
    <n v="-76896216"/>
  </r>
  <r>
    <s v="Wally Pfister"/>
    <n v="355"/>
    <n v="119"/>
    <n v="23014504"/>
    <s v="Drama|Mystery|Romance|Sci-Fi|Thriller"/>
    <x v="36"/>
    <s v="TranscendenceÂ "/>
    <x v="3727"/>
    <n v="462"/>
    <s v="English"/>
    <s v="UK"/>
    <n v="100000000"/>
    <x v="12"/>
    <n v="6.3"/>
    <n v="-76985496"/>
  </r>
  <r>
    <s v="Doug Liman"/>
    <n v="585"/>
    <n v="113"/>
    <n v="100189501"/>
    <s v="Action|Adventure|Sci-Fi"/>
    <x v="57"/>
    <s v="Edge of TomorrowÂ "/>
    <x v="3728"/>
    <n v="741"/>
    <s v="English"/>
    <s v="USA"/>
    <n v="178000000"/>
    <x v="12"/>
    <n v="7.9"/>
    <n v="-77810499"/>
  </r>
  <r>
    <s v="Sergey Bodrov"/>
    <n v="175"/>
    <n v="102"/>
    <n v="17176900"/>
    <s v="Action|Adventure|Fantasy"/>
    <x v="401"/>
    <s v="Seventh SonÂ "/>
    <x v="3729"/>
    <n v="154"/>
    <s v="English"/>
    <s v="USA"/>
    <n v="95000000"/>
    <x v="12"/>
    <n v="5.5"/>
    <n v="-77823100"/>
  </r>
  <r>
    <s v="Mark Osborne"/>
    <n v="119"/>
    <n v="108"/>
    <n v="1339152"/>
    <s v="Adventure|Animation|Drama|Family|Fantasy"/>
    <x v="401"/>
    <s v="The Little PrinceÂ "/>
    <x v="3730"/>
    <n v="64"/>
    <s v="English"/>
    <s v="France"/>
    <n v="81200000"/>
    <x v="1"/>
    <n v="7.8"/>
    <n v="-79860848"/>
  </r>
  <r>
    <s v="Baz Luhrmann"/>
    <n v="245"/>
    <n v="165"/>
    <n v="49551662"/>
    <s v="Adventure|Drama|Romance|War"/>
    <x v="1312"/>
    <s v="AustraliaÂ "/>
    <x v="3731"/>
    <n v="450"/>
    <s v="English"/>
    <s v="Australia"/>
    <n v="130000000"/>
    <x v="8"/>
    <n v="6.6"/>
    <n v="-80448338"/>
  </r>
  <r>
    <s v="Ridley Scott"/>
    <n v="239"/>
    <n v="194"/>
    <n v="47396698"/>
    <s v="Action|Adventure|Drama|History|War"/>
    <x v="97"/>
    <s v="Kingdom of HeavenÂ "/>
    <x v="3732"/>
    <n v="942"/>
    <s v="English"/>
    <s v="USA"/>
    <n v="130000000"/>
    <x v="18"/>
    <n v="7.2"/>
    <n v="-82603302"/>
  </r>
  <r>
    <s v="Peter Chelsom"/>
    <n v="62"/>
    <n v="104"/>
    <n v="6712451"/>
    <s v="Comedy|Romance"/>
    <x v="1489"/>
    <s v="Town &amp; CountryÂ "/>
    <x v="3733"/>
    <n v="89"/>
    <s v="English"/>
    <s v="New Line"/>
    <n v="90000000"/>
    <x v="24"/>
    <n v="4.4000000000000004"/>
    <n v="-83287549"/>
  </r>
  <r>
    <s v="Andrew Adamson"/>
    <n v="258"/>
    <n v="150"/>
    <n v="141614023"/>
    <s v="Action|Adventure|Family|Fantasy"/>
    <x v="78"/>
    <s v="The Chronicles of Narnia: Prince CaspianÂ "/>
    <x v="3734"/>
    <n v="438"/>
    <s v="English"/>
    <s v="USA"/>
    <n v="225000000"/>
    <x v="8"/>
    <n v="6.6"/>
    <n v="-83385977"/>
  </r>
  <r>
    <s v="Martin Campbell"/>
    <n v="436"/>
    <n v="123"/>
    <n v="116593191"/>
    <s v="Action|Adventure|Sci-Fi"/>
    <x v="10"/>
    <s v="Green LanternÂ "/>
    <x v="3735"/>
    <n v="550"/>
    <s v="English"/>
    <s v="USA"/>
    <n v="200000000"/>
    <x v="34"/>
    <n v="5.6"/>
    <n v="-83406809"/>
  </r>
  <r>
    <s v="JirÃ­ Menzel"/>
    <n v="99"/>
    <n v="113"/>
    <n v="617228"/>
    <s v="Comedy|Drama|Romance|War"/>
    <x v="1490"/>
    <s v="I Served the King of EnglandÂ "/>
    <x v="3736"/>
    <n v="27"/>
    <s v="Czech"/>
    <s v="Czech Republic"/>
    <n v="84450000"/>
    <x v="27"/>
    <n v="7.4"/>
    <n v="-83832772"/>
  </r>
  <r>
    <s v="David Bowers"/>
    <n v="135"/>
    <n v="85"/>
    <n v="64459316"/>
    <s v="Adventure|Animation|Comedy|Family"/>
    <x v="131"/>
    <s v="Flushed AwayÂ "/>
    <x v="3737"/>
    <n v="122"/>
    <s v="English"/>
    <s v="UK"/>
    <n v="149000000"/>
    <x v="27"/>
    <n v="6.7"/>
    <n v="-84540684"/>
  </r>
  <r>
    <s v="John Lee Hancock"/>
    <n v="106"/>
    <n v="137"/>
    <n v="22406362"/>
    <s v="Drama|History|War|Western"/>
    <x v="255"/>
    <s v="The AlamoÂ "/>
    <x v="3738"/>
    <n v="267"/>
    <s v="English"/>
    <s v="USA"/>
    <n v="107000000"/>
    <x v="14"/>
    <n v="6"/>
    <n v="-84593638"/>
  </r>
  <r>
    <s v="John Lee Hancock"/>
    <n v="106"/>
    <n v="137"/>
    <n v="22406362"/>
    <s v="Drama|History|War|Western"/>
    <x v="255"/>
    <s v="The AlamoÂ "/>
    <x v="3738"/>
    <n v="267"/>
    <s v="English"/>
    <s v="USA"/>
    <n v="107000000"/>
    <x v="14"/>
    <n v="6"/>
    <n v="-84593638"/>
  </r>
  <r>
    <s v="Frank Coraci"/>
    <n v="188"/>
    <n v="120"/>
    <n v="24004159"/>
    <s v="Action|Adventure|Comedy"/>
    <x v="118"/>
    <s v="Around the World in 80 DaysÂ "/>
    <x v="3739"/>
    <n v="191"/>
    <s v="English"/>
    <s v="USA"/>
    <n v="110000000"/>
    <x v="14"/>
    <n v="5.8"/>
    <n v="-85995841"/>
  </r>
  <r>
    <s v="Frank Coraci"/>
    <n v="188"/>
    <n v="120"/>
    <n v="24004159"/>
    <s v="Action|Adventure|Comedy"/>
    <x v="118"/>
    <s v="Around the World in 80 DaysÂ "/>
    <x v="3740"/>
    <n v="191"/>
    <s v="English"/>
    <s v="USA"/>
    <n v="110000000"/>
    <x v="14"/>
    <n v="5.8"/>
    <n v="-85995841"/>
  </r>
  <r>
    <s v="Kevin Reynolds"/>
    <n v="91"/>
    <n v="176"/>
    <n v="88246220"/>
    <s v="Action|Adventure|Sci-Fi|Thriller"/>
    <x v="823"/>
    <s v="WaterworldÂ "/>
    <x v="3741"/>
    <n v="309"/>
    <s v="English"/>
    <s v="USA"/>
    <n v="175000000"/>
    <x v="37"/>
    <n v="6.1"/>
    <n v="-86753780"/>
  </r>
  <r>
    <s v="Jon Turteltaub"/>
    <n v="235"/>
    <n v="109"/>
    <n v="63143812"/>
    <s v="Action|Adventure|Family|Fantasy"/>
    <x v="209"/>
    <s v="The Sorcerer's ApprenticeÂ "/>
    <x v="3742"/>
    <n v="238"/>
    <s v="English"/>
    <s v="USA"/>
    <n v="150000000"/>
    <x v="21"/>
    <n v="6.1"/>
    <n v="-86856188"/>
  </r>
  <r>
    <s v="Renny Harlin"/>
    <n v="61"/>
    <n v="124"/>
    <n v="11000000"/>
    <s v="Action|Adventure|Comedy"/>
    <x v="1491"/>
    <s v="Cutthroat IslandÂ "/>
    <x v="3743"/>
    <n v="169"/>
    <s v="English"/>
    <s v="USA"/>
    <n v="98000000"/>
    <x v="37"/>
    <n v="5.6"/>
    <n v="-87000000"/>
  </r>
  <r>
    <s v="Steven Spielberg"/>
    <n v="252"/>
    <n v="117"/>
    <n v="52792307"/>
    <s v="Adventure|Family|Fantasy"/>
    <x v="1492"/>
    <s v="The BFGÂ "/>
    <x v="3744"/>
    <n v="106"/>
    <s v="English"/>
    <s v="UK"/>
    <n v="140000000"/>
    <x v="9"/>
    <n v="6.8"/>
    <n v="-87207693"/>
  </r>
  <r>
    <s v="Joe Johnston"/>
    <n v="357"/>
    <n v="119"/>
    <n v="61937495"/>
    <s v="Drama|Fantasy|Horror|Thriller"/>
    <x v="117"/>
    <s v="The WolfmanÂ "/>
    <x v="3745"/>
    <n v="432"/>
    <s v="English"/>
    <s v="USA"/>
    <n v="150000000"/>
    <x v="21"/>
    <n v="5.8"/>
    <n v="-88062505"/>
  </r>
  <r>
    <s v="Guillermo del Toro"/>
    <n v="575"/>
    <n v="131"/>
    <n v="101785482"/>
    <s v="Action|Adventure|Sci-Fi"/>
    <x v="1266"/>
    <s v="Pacific RimÂ "/>
    <x v="3746"/>
    <n v="1106"/>
    <s v="English"/>
    <s v="USA"/>
    <n v="190000000"/>
    <x v="10"/>
    <n v="7"/>
    <n v="-88214518"/>
  </r>
  <r>
    <s v="Yimou Zhang"/>
    <n v="248"/>
    <n v="119"/>
    <n v="11041228"/>
    <s v="Action|Adventure|Drama|Romance"/>
    <x v="1493"/>
    <s v="House of Flying DaggersÂ "/>
    <x v="3747"/>
    <n v="420"/>
    <s v="Mandarin"/>
    <s v="China"/>
    <n v="100000000"/>
    <x v="14"/>
    <n v="7.6"/>
    <n v="-88958772"/>
  </r>
  <r>
    <s v="James L. Brooks"/>
    <n v="168"/>
    <n v="121"/>
    <n v="30212620"/>
    <s v="Comedy|Drama|Romance"/>
    <x v="1494"/>
    <s v="How Do You KnowÂ "/>
    <x v="3748"/>
    <n v="196"/>
    <s v="English"/>
    <s v="USA"/>
    <n v="120000000"/>
    <x v="21"/>
    <n v="5.3"/>
    <n v="-89787380"/>
  </r>
  <r>
    <s v="Andrey Konchalovskiy"/>
    <n v="47"/>
    <n v="110"/>
    <n v="190562"/>
    <s v="Action|Family|Fantasy|Musical"/>
    <x v="1010"/>
    <s v="The Nutcracker in 3DÂ "/>
    <x v="3749"/>
    <n v="24"/>
    <s v="English"/>
    <s v="UK"/>
    <n v="90000000"/>
    <x v="21"/>
    <n v="4.4000000000000004"/>
    <n v="-89809438"/>
  </r>
  <r>
    <s v="Michael Bay"/>
    <n v="257"/>
    <n v="136"/>
    <n v="35799026"/>
    <s v="Action|Adventure|Romance|Sci-Fi|Thriller"/>
    <x v="44"/>
    <s v="The IslandÂ "/>
    <x v="3750"/>
    <n v="899"/>
    <s v="English"/>
    <s v="USA"/>
    <n v="126000000"/>
    <x v="18"/>
    <n v="6.9"/>
    <n v="-90200974"/>
  </r>
  <r>
    <s v="Michael Bay"/>
    <n v="257"/>
    <n v="136"/>
    <n v="35799026"/>
    <s v="Action|Adventure|Romance|Sci-Fi|Thriller"/>
    <x v="44"/>
    <s v="The IslandÂ "/>
    <x v="3751"/>
    <n v="899"/>
    <s v="English"/>
    <s v="USA"/>
    <n v="126000000"/>
    <x v="18"/>
    <n v="6.9"/>
    <n v="-90200974"/>
  </r>
  <r>
    <s v="Tony Scott"/>
    <n v="142"/>
    <n v="114"/>
    <n v="26871"/>
    <s v="Action|Crime|Thriller"/>
    <x v="145"/>
    <s v="Spy GameÂ "/>
    <x v="3752"/>
    <n v="361"/>
    <s v="English"/>
    <s v="Germany"/>
    <n v="92000000"/>
    <x v="24"/>
    <n v="7"/>
    <n v="-91973129"/>
  </r>
  <r>
    <s v="James Bobin"/>
    <n v="218"/>
    <n v="113"/>
    <n v="76846624"/>
    <s v="Adventure|Family|Fantasy"/>
    <x v="36"/>
    <s v="Alice Through the Looking GlassÂ "/>
    <x v="3753"/>
    <n v="131"/>
    <s v="English"/>
    <s v="USA"/>
    <n v="170000000"/>
    <x v="9"/>
    <n v="6.4"/>
    <n v="-93153376"/>
  </r>
  <r>
    <s v="Yimou Zhang"/>
    <n v="136"/>
    <n v="146"/>
    <n v="9213"/>
    <s v="Drama|History|Romance|War"/>
    <x v="8"/>
    <s v="The Flowers of WarÂ "/>
    <x v="3754"/>
    <n v="130"/>
    <s v="Mandarin"/>
    <s v="China"/>
    <n v="94000000"/>
    <x v="34"/>
    <n v="7.6"/>
    <n v="-93990787"/>
  </r>
  <r>
    <s v="Ridley Scott"/>
    <n v="343"/>
    <n v="156"/>
    <n v="105219735"/>
    <s v="Action|Adventure|Drama|History"/>
    <x v="1416"/>
    <s v="Robin HoodÂ "/>
    <x v="3755"/>
    <n v="546"/>
    <s v="English"/>
    <s v="USA"/>
    <n v="200000000"/>
    <x v="21"/>
    <n v="6.7"/>
    <n v="-94780265"/>
  </r>
  <r>
    <s v="Ron Underwood"/>
    <n v="66"/>
    <n v="95"/>
    <n v="4411102"/>
    <s v="Action|Comedy|Sci-Fi"/>
    <x v="393"/>
    <s v="The Adventures of Pluto NashÂ "/>
    <x v="3756"/>
    <n v="164"/>
    <s v="English"/>
    <s v="USA"/>
    <n v="100000000"/>
    <x v="19"/>
    <n v="3.8"/>
    <n v="-95588898"/>
  </r>
  <r>
    <s v="Martin Scorsese"/>
    <n v="682"/>
    <n v="126"/>
    <n v="73820094"/>
    <s v="Adventure|Drama|Family|Mystery"/>
    <x v="286"/>
    <s v="HugoÂ "/>
    <x v="3757"/>
    <n v="678"/>
    <s v="English"/>
    <s v="USA"/>
    <n v="170000000"/>
    <x v="34"/>
    <n v="7.5"/>
    <n v="-96179906"/>
  </r>
  <r>
    <s v="Robert Schwentke"/>
    <n v="208"/>
    <n v="96"/>
    <n v="33592415"/>
    <s v="Action|Comedy|Fantasy"/>
    <x v="10"/>
    <s v="R.I.P.D.Â "/>
    <x v="3758"/>
    <n v="210"/>
    <s v="English"/>
    <s v="USA"/>
    <n v="130000000"/>
    <x v="10"/>
    <n v="5.6"/>
    <n v="-96407585"/>
  </r>
  <r>
    <s v="Brad Bird"/>
    <n v="443"/>
    <n v="130"/>
    <n v="93417865"/>
    <s v="Action|Adventure|Family|Mystery|Sci-Fi"/>
    <x v="115"/>
    <s v="TomorrowlandÂ "/>
    <x v="3759"/>
    <n v="497"/>
    <s v="English"/>
    <s v="USA"/>
    <n v="190000000"/>
    <x v="1"/>
    <n v="6.5"/>
    <n v="-96582135"/>
  </r>
  <r>
    <s v="Patrice Leconte"/>
    <n v="61"/>
    <n v="112"/>
    <n v="3058380"/>
    <s v="Drama|Romance"/>
    <x v="1407"/>
    <s v="The Widow of Saint-PierreÂ "/>
    <x v="3760"/>
    <n v="69"/>
    <s v="French"/>
    <s v="France"/>
    <n v="100000000"/>
    <x v="42"/>
    <n v="7.3"/>
    <n v="-96941620"/>
  </r>
  <r>
    <s v="Wolfgang Petersen"/>
    <n v="231"/>
    <n v="98"/>
    <n v="60655503"/>
    <s v="Action|Adventure|Drama|Thriller"/>
    <x v="315"/>
    <s v="PoseidonÂ "/>
    <x v="3761"/>
    <n v="629"/>
    <s v="English"/>
    <s v="USA"/>
    <n v="160000000"/>
    <x v="27"/>
    <n v="5.6"/>
    <n v="-99344497"/>
  </r>
  <r>
    <s v="Ron Clements"/>
    <n v="127"/>
    <n v="95"/>
    <n v="38120554"/>
    <s v="Adventure|Animation|Family|Sci-Fi"/>
    <x v="103"/>
    <s v="Treasure PlanetÂ "/>
    <x v="3762"/>
    <n v="217"/>
    <s v="English"/>
    <s v="USA"/>
    <n v="140000000"/>
    <x v="19"/>
    <n v="7.1"/>
    <n v="-101879446"/>
  </r>
  <r>
    <s v="Costa-Gavras"/>
    <n v="69"/>
    <n v="132"/>
    <n v="274299"/>
    <s v="Biography|Crime|Drama|War"/>
    <x v="693"/>
    <s v="Amen.Â "/>
    <x v="3763"/>
    <n v="55"/>
    <s v="English"/>
    <s v="France"/>
    <n v="103000000"/>
    <x v="19"/>
    <n v="7.3"/>
    <n v="-102725701"/>
  </r>
  <r>
    <s v="Rob Cohen"/>
    <n v="145"/>
    <n v="121"/>
    <n v="31704416"/>
    <s v="Action|Adventure|Sci-Fi|Thriller"/>
    <x v="1495"/>
    <s v="StealthÂ "/>
    <x v="3764"/>
    <n v="388"/>
    <s v="English"/>
    <s v="USA"/>
    <n v="135000000"/>
    <x v="18"/>
    <n v="5"/>
    <n v="-103295584"/>
  </r>
  <r>
    <s v="Hironobu Sakaguchi"/>
    <n v="166"/>
    <n v="106"/>
    <n v="32131830"/>
    <s v="Action|Adventure|Animation|Fantasy|Romance|Sci-Fi"/>
    <x v="48"/>
    <s v="Final Fantasy: The Spirits WithinÂ "/>
    <x v="3765"/>
    <n v="788"/>
    <s v="English"/>
    <s v="USA"/>
    <n v="137000000"/>
    <x v="24"/>
    <n v="6.4"/>
    <n v="-104868170"/>
  </r>
  <r>
    <s v="Alex Proyas"/>
    <n v="184"/>
    <n v="126"/>
    <n v="31141074"/>
    <s v="Action|Adventure|Fantasy"/>
    <x v="72"/>
    <s v="Gods of EgyptÂ "/>
    <x v="3766"/>
    <n v="273"/>
    <s v="English"/>
    <s v="USA"/>
    <n v="140000000"/>
    <x v="9"/>
    <n v="5.5"/>
    <n v="-108858926"/>
  </r>
  <r>
    <s v="Mike Newell"/>
    <n v="306"/>
    <n v="116"/>
    <n v="90755643"/>
    <s v="Action|Adventure|Fantasy|Romance"/>
    <x v="217"/>
    <s v="Prince of Persia: The Sands of TimeÂ "/>
    <x v="3767"/>
    <n v="453"/>
    <s v="English"/>
    <s v="USA"/>
    <n v="200000000"/>
    <x v="21"/>
    <n v="6.6"/>
    <n v="-109244357"/>
  </r>
  <r>
    <s v="Chris Weitz"/>
    <n v="251"/>
    <n v="113"/>
    <n v="70083519"/>
    <s v="Adventure|Family|Fantasy"/>
    <x v="25"/>
    <s v="The Golden CompassÂ "/>
    <x v="3768"/>
    <n v="666"/>
    <s v="English"/>
    <s v="USA"/>
    <n v="180000000"/>
    <x v="35"/>
    <n v="6.1"/>
    <n v="-109916481"/>
  </r>
  <r>
    <s v="Jan de Bont"/>
    <n v="79"/>
    <n v="121"/>
    <n v="48068396"/>
    <s v="Action|Crime|Romance|Thriller"/>
    <x v="551"/>
    <s v="Speed 2: Cruise ControlÂ "/>
    <x v="3769"/>
    <n v="248"/>
    <s v="English"/>
    <s v="USA"/>
    <n v="160000000"/>
    <x v="2"/>
    <n v="3.7"/>
    <n v="-111931604"/>
  </r>
  <r>
    <s v="Duncan Jones"/>
    <n v="275"/>
    <n v="123"/>
    <n v="46978995"/>
    <s v="Action|Adventure|Fantasy"/>
    <x v="717"/>
    <s v="WarcraftÂ "/>
    <x v="3770"/>
    <n v="781"/>
    <s v="English"/>
    <s v="USA"/>
    <n v="160000000"/>
    <x v="9"/>
    <n v="7.3"/>
    <n v="-113021005"/>
  </r>
  <r>
    <s v="Joe Wright"/>
    <n v="256"/>
    <n v="111"/>
    <n v="34964818"/>
    <s v="Adventure|Family|Fantasy"/>
    <x v="131"/>
    <s v="PanÂ "/>
    <x v="3771"/>
    <n v="186"/>
    <s v="English"/>
    <s v="USA"/>
    <n v="150000000"/>
    <x v="1"/>
    <n v="5.8"/>
    <n v="-115035182"/>
  </r>
  <r>
    <s v="Joe Wright"/>
    <n v="256"/>
    <n v="111"/>
    <n v="34964818"/>
    <s v="Adventure|Family|Fantasy"/>
    <x v="131"/>
    <s v="PanÂ "/>
    <x v="3771"/>
    <n v="186"/>
    <s v="English"/>
    <s v="USA"/>
    <n v="150000000"/>
    <x v="1"/>
    <n v="5.8"/>
    <n v="-115035182"/>
  </r>
  <r>
    <s v="Joe Wright"/>
    <n v="256"/>
    <n v="111"/>
    <n v="34964818"/>
    <s v="Adventure|Family|Fantasy"/>
    <x v="131"/>
    <s v="PanÂ "/>
    <x v="3772"/>
    <n v="186"/>
    <s v="English"/>
    <s v="USA"/>
    <n v="150000000"/>
    <x v="1"/>
    <n v="5.8"/>
    <n v="-115035182"/>
  </r>
  <r>
    <s v="Oliver Stone"/>
    <n v="248"/>
    <n v="206"/>
    <n v="34293771"/>
    <s v="Action|Adventure|Biography|Drama|History|Romance|War"/>
    <x v="117"/>
    <s v="AlexanderÂ "/>
    <x v="3773"/>
    <n v="1390"/>
    <s v="English"/>
    <s v="Germany"/>
    <n v="155000000"/>
    <x v="14"/>
    <n v="5.5"/>
    <n v="-120706229"/>
  </r>
  <r>
    <s v="Gore Verbinski"/>
    <n v="450"/>
    <n v="150"/>
    <n v="89289910"/>
    <s v="Action|Adventure|Western"/>
    <x v="36"/>
    <s v="The Lone RangerÂ "/>
    <x v="3774"/>
    <n v="711"/>
    <s v="English"/>
    <s v="USA"/>
    <n v="215000000"/>
    <x v="10"/>
    <n v="6.5"/>
    <n v="-125710090"/>
  </r>
  <r>
    <s v="Simon Wells"/>
    <n v="132"/>
    <n v="88"/>
    <n v="21379315"/>
    <s v="Action|Adventure|Animation|Comedy|Family|Sci-Fi"/>
    <x v="1496"/>
    <s v="Mars Needs MomsÂ "/>
    <x v="3775"/>
    <n v="112"/>
    <s v="English"/>
    <s v="USA"/>
    <n v="150000000"/>
    <x v="34"/>
    <n v="5.4"/>
    <n v="-128620685"/>
  </r>
  <r>
    <s v="Lana Wachowski"/>
    <n v="384"/>
    <n v="127"/>
    <n v="47375327"/>
    <s v="Action|Adventure|Sci-Fi"/>
    <x v="75"/>
    <s v="Jupiter AscendingÂ "/>
    <x v="3776"/>
    <n v="720"/>
    <s v="English"/>
    <s v="USA"/>
    <n v="176000000"/>
    <x v="1"/>
    <n v="5.4"/>
    <n v="-128624673"/>
  </r>
  <r>
    <s v="Bryan Singer"/>
    <n v="338"/>
    <n v="114"/>
    <n v="65171860"/>
    <s v="Adventure|Fantasy"/>
    <x v="1239"/>
    <s v="Jack the Giant SlayerÂ "/>
    <x v="3777"/>
    <n v="205"/>
    <s v="English"/>
    <s v="USA"/>
    <n v="195000000"/>
    <x v="10"/>
    <n v="6.3"/>
    <n v="-129828140"/>
  </r>
  <r>
    <s v="Carl Rinsch"/>
    <n v="218"/>
    <n v="128"/>
    <n v="38297305"/>
    <s v="Action|Adventure|Drama|Fantasy"/>
    <x v="124"/>
    <s v="47 RoninÂ "/>
    <x v="3778"/>
    <n v="324"/>
    <s v="English"/>
    <s v="USA"/>
    <n v="175000000"/>
    <x v="10"/>
    <n v="6.3"/>
    <n v="-136702695"/>
  </r>
  <r>
    <s v="Jean-Marie PoirÃ©"/>
    <n v="8"/>
    <n v="118"/>
    <n v="146072"/>
    <s v="Comedy|Family|Fantasy|Sci-Fi"/>
    <x v="1471"/>
    <s v="Les couloirs du temps: Les visiteurs IIÂ "/>
    <x v="3779"/>
    <n v="16"/>
    <s v="French"/>
    <s v="France"/>
    <n v="140000000"/>
    <x v="40"/>
    <n v="6"/>
    <n v="-139853928"/>
  </r>
  <r>
    <s v="Peter Berg"/>
    <n v="377"/>
    <n v="131"/>
    <n v="65173160"/>
    <s v="Action|Adventure|Sci-Fi|Thriller"/>
    <x v="97"/>
    <s v="BattleshipÂ "/>
    <x v="3780"/>
    <n v="751"/>
    <s v="English"/>
    <s v="USA"/>
    <n v="209000000"/>
    <x v="5"/>
    <n v="5.9"/>
    <n v="-143826840"/>
  </r>
  <r>
    <s v="Jacques Perrin"/>
    <n v="100"/>
    <n v="81"/>
    <n v="10762178"/>
    <s v="Documentary"/>
    <x v="1497"/>
    <s v="Winged MigrationÂ "/>
    <x v="3781"/>
    <n v="153"/>
    <s v="English"/>
    <s v="France"/>
    <n v="160000000"/>
    <x v="24"/>
    <n v="8"/>
    <n v="-149237822"/>
  </r>
  <r>
    <s v="R. Balki"/>
    <n v="12"/>
    <n v="133"/>
    <n v="199228"/>
    <s v="Comedy|Drama"/>
    <x v="1498"/>
    <s v="PaaÂ "/>
    <x v="3782"/>
    <n v="49"/>
    <s v="Hindi"/>
    <s v="India"/>
    <n v="150000000"/>
    <x v="0"/>
    <n v="7.2"/>
    <n v="-149800772"/>
  </r>
  <r>
    <s v="Robert Zemeckis"/>
    <n v="188"/>
    <n v="100"/>
    <n v="665426"/>
    <s v="Adventure|Animation|Family|Fantasy"/>
    <x v="17"/>
    <s v="The Polar ExpressÂ "/>
    <x v="3783"/>
    <n v="444"/>
    <s v="English"/>
    <s v="USA"/>
    <n v="165000000"/>
    <x v="14"/>
    <n v="6.6"/>
    <n v="-164334574"/>
  </r>
  <r>
    <s v="Prachya Pinkaew"/>
    <n v="112"/>
    <n v="111"/>
    <n v="11905519"/>
    <s v="Action|Crime|Drama|Thriller"/>
    <x v="1499"/>
    <s v="The ProtectorÂ "/>
    <x v="3784"/>
    <n v="214"/>
    <s v="Thai"/>
    <s v="Thailand"/>
    <n v="200000000"/>
    <x v="18"/>
    <n v="7.1"/>
    <n v="-188094481"/>
  </r>
  <r>
    <s v="Andrew Stanton"/>
    <n v="462"/>
    <n v="132"/>
    <n v="73058679"/>
    <s v="Action|Adventure|Sci-Fi"/>
    <x v="882"/>
    <s v="John CarterÂ "/>
    <x v="3785"/>
    <n v="738"/>
    <s v="English"/>
    <s v="USA"/>
    <n v="263700000"/>
    <x v="5"/>
    <n v="6.6"/>
    <n v="-190641321"/>
  </r>
  <r>
    <s v="Tony Jaa"/>
    <n v="110"/>
    <n v="110"/>
    <n v="102055"/>
    <s v="Action"/>
    <x v="1500"/>
    <s v="Ong-bak 2Â "/>
    <x v="3786"/>
    <n v="72"/>
    <s v="Thai"/>
    <s v="Thailand"/>
    <n v="300000000"/>
    <x v="8"/>
    <n v="6.2"/>
    <n v="-299897945"/>
  </r>
  <r>
    <s v="Luc Besson"/>
    <n v="111"/>
    <n v="158"/>
    <n v="14131298"/>
    <s v="Adventure|Biography|Drama|History|War"/>
    <x v="1501"/>
    <s v="The Messenger: The Story of Joan of ArcÂ "/>
    <x v="3787"/>
    <n v="390"/>
    <s v="English"/>
    <s v="France"/>
    <n v="390000000"/>
    <x v="7"/>
    <n v="6.4"/>
    <n v="-375868702"/>
  </r>
  <r>
    <s v="Chatrichalerm Yukol"/>
    <n v="31"/>
    <n v="300"/>
    <n v="454255"/>
    <s v="Action|Adventure|Drama|History|War"/>
    <x v="1502"/>
    <s v="The Legend of SuriyothaiÂ "/>
    <x v="3788"/>
    <n v="47"/>
    <s v="Thai"/>
    <s v="Thailand"/>
    <n v="400000000"/>
    <x v="24"/>
    <n v="6.6"/>
    <n v="-399545745"/>
  </r>
  <r>
    <s v="John Woo"/>
    <n v="160"/>
    <n v="150"/>
    <n v="626809"/>
    <s v="Action|Adventure|Drama|History|War"/>
    <x v="1493"/>
    <s v="Red CliffÂ "/>
    <x v="3789"/>
    <n v="105"/>
    <s v="Mandarin"/>
    <s v="China"/>
    <n v="553632000"/>
    <x v="8"/>
    <n v="7.4"/>
    <n v="-553005191"/>
  </r>
  <r>
    <s v="Anurag Basu"/>
    <n v="41"/>
    <n v="90"/>
    <n v="1602466"/>
    <s v="Action|Drama|Romance|Thriller"/>
    <x v="1503"/>
    <s v="KitesÂ "/>
    <x v="3790"/>
    <n v="106"/>
    <s v="English"/>
    <s v="India"/>
    <n v="600000000"/>
    <x v="21"/>
    <n v="6"/>
    <n v="-598397534"/>
  </r>
  <r>
    <s v="Karan Johar"/>
    <n v="20"/>
    <n v="193"/>
    <n v="3275443"/>
    <s v="Drama"/>
    <x v="1170"/>
    <s v="Kabhi Alvida Naa KehnaÂ "/>
    <x v="3791"/>
    <n v="264"/>
    <s v="Hindi"/>
    <s v="India"/>
    <n v="700000000"/>
    <x v="27"/>
    <n v="6"/>
    <n v="-696724557"/>
  </r>
  <r>
    <s v="Carlos Saura"/>
    <n v="35"/>
    <n v="115"/>
    <n v="1687311"/>
    <s v="Drama|Musical"/>
    <x v="1046"/>
    <s v="TangoÂ "/>
    <x v="3792"/>
    <n v="40"/>
    <s v="Spanish"/>
    <s v="Spain"/>
    <n v="700000000"/>
    <x v="40"/>
    <n v="7.2"/>
    <n v="-698312689"/>
  </r>
  <r>
    <s v="Takao Okawara"/>
    <n v="107"/>
    <n v="99"/>
    <n v="10037390"/>
    <s v="Action|Adventure|Drama|Sci-Fi|Thriller"/>
    <x v="1504"/>
    <s v="Godzilla 2000Â "/>
    <x v="3793"/>
    <n v="140"/>
    <s v="Japanese"/>
    <s v="Japan"/>
    <n v="1000000000"/>
    <x v="7"/>
    <n v="6"/>
    <n v="-989962610"/>
  </r>
  <r>
    <s v="Katsuhiro Ã”tomo"/>
    <n v="150"/>
    <n v="124"/>
    <n v="439162"/>
    <s v="Action|Animation|Sci-Fi"/>
    <x v="1505"/>
    <s v="AkiraÂ "/>
    <x v="3794"/>
    <n v="430"/>
    <s v="Japanese"/>
    <s v="Japan"/>
    <n v="1100000000"/>
    <x v="41"/>
    <n v="8.1"/>
    <n v="-1099560838"/>
  </r>
  <r>
    <s v="Katsuhiro Ã”tomo"/>
    <n v="105"/>
    <n v="103"/>
    <n v="410388"/>
    <s v="Action|Adventure|Animation|Family|Sci-Fi|Thriller"/>
    <x v="1506"/>
    <s v="SteamboyÂ "/>
    <x v="3795"/>
    <n v="79"/>
    <s v="Japanese"/>
    <s v="Japan"/>
    <n v="2127519898"/>
    <x v="14"/>
    <n v="6.9"/>
    <n v="-2127109510"/>
  </r>
  <r>
    <s v="Hayao Miyazaki"/>
    <n v="174"/>
    <n v="134"/>
    <n v="2298191"/>
    <s v="Adventure|Animation|Fantasy"/>
    <x v="427"/>
    <s v="Princess MononokeÂ "/>
    <x v="3796"/>
    <n v="570"/>
    <s v="Japanese"/>
    <s v="Japan"/>
    <n v="2400000000"/>
    <x v="2"/>
    <n v="8.4"/>
    <n v="-2397701809"/>
  </r>
  <r>
    <s v="Lajos Koltai"/>
    <n v="73"/>
    <n v="134"/>
    <n v="195888"/>
    <s v="Drama|Romance|War"/>
    <x v="1507"/>
    <s v="FatelessÂ "/>
    <x v="3797"/>
    <n v="45"/>
    <s v="Hungarian"/>
    <s v="Hungary"/>
    <n v="2500000000"/>
    <x v="18"/>
    <n v="7.1"/>
    <n v="-2499804112"/>
  </r>
  <r>
    <s v="Chan-wook Park"/>
    <n v="202"/>
    <n v="112"/>
    <n v="211667"/>
    <s v="Crime|Drama"/>
    <x v="1027"/>
    <s v="Lady VengeanceÂ "/>
    <x v="3798"/>
    <n v="131"/>
    <s v="Korean"/>
    <s v="South Korea"/>
    <n v="4200000000"/>
    <x v="18"/>
    <n v="7.7"/>
    <n v="-4199788333"/>
  </r>
  <r>
    <s v="Joon-ho Bong"/>
    <n v="363"/>
    <n v="110"/>
    <n v="2201412"/>
    <s v="Comedy|Drama|Horror|Sci-Fi"/>
    <x v="1508"/>
    <s v="The HostÂ "/>
    <x v="3799"/>
    <n v="279"/>
    <s v="Korean"/>
    <s v="South Korea"/>
    <n v="12215500000"/>
    <x v="27"/>
    <n v="7"/>
    <n v="-122132985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5">
  <location ref="A1:C6" firstHeaderRow="1" firstDataRow="2" firstDataCol="1"/>
  <pivotFields count="15">
    <pivotField showAll="0"/>
    <pivotField dataField="1" showAll="0"/>
    <pivotField showAll="0"/>
    <pivotField showAll="0"/>
    <pivotField showAll="0"/>
    <pivotField axis="axisRow" showAll="0" sortType="descending">
      <items count="1510">
        <item h="1" x="1275"/>
        <item h="1" x="369"/>
        <item h="1" x="1183"/>
        <item h="1" x="1225"/>
        <item h="1" x="954"/>
        <item h="1" x="1064"/>
        <item h="1" x="1421"/>
        <item h="1" x="288"/>
        <item h="1" x="596"/>
        <item h="1" x="116"/>
        <item h="1" x="913"/>
        <item h="1" x="76"/>
        <item h="1" x="463"/>
        <item h="1" x="1252"/>
        <item h="1" x="811"/>
        <item h="1" x="45"/>
        <item h="1" x="614"/>
        <item h="1" x="877"/>
        <item h="1" x="96"/>
        <item h="1" x="1259"/>
        <item h="1" x="1304"/>
        <item h="1" x="1434"/>
        <item h="1" x="89"/>
        <item h="1" x="100"/>
        <item h="1" x="1139"/>
        <item h="1" x="926"/>
        <item h="1" x="125"/>
        <item h="1" x="132"/>
        <item h="1" x="1458"/>
        <item h="1" x="86"/>
        <item h="1" x="1343"/>
        <item h="1" x="1020"/>
        <item h="1" x="1154"/>
        <item h="1" x="678"/>
        <item h="1" x="164"/>
        <item h="1" x="1130"/>
        <item h="1" x="248"/>
        <item h="1" x="193"/>
        <item h="1" x="14"/>
        <item h="1" x="1003"/>
        <item h="1" x="1246"/>
        <item h="1" x="729"/>
        <item h="1" x="1166"/>
        <item h="1" x="192"/>
        <item h="1" x="1082"/>
        <item h="1" x="792"/>
        <item h="1" x="440"/>
        <item h="1" x="268"/>
        <item h="1" x="1158"/>
        <item h="1" x="688"/>
        <item h="1" x="202"/>
        <item h="1" x="1112"/>
        <item h="1" x="705"/>
        <item h="1" x="756"/>
        <item h="1" x="932"/>
        <item h="1" x="963"/>
        <item h="1" x="927"/>
        <item h="1" x="1367"/>
        <item h="1" x="1222"/>
        <item h="1" x="108"/>
        <item h="1" x="642"/>
        <item h="1" x="1115"/>
        <item h="1" x="1028"/>
        <item h="1" x="1414"/>
        <item h="1" x="1338"/>
        <item h="1" x="751"/>
        <item h="1" x="1210"/>
        <item h="1" x="949"/>
        <item h="1" x="990"/>
        <item h="1" x="46"/>
        <item h="1" x="206"/>
        <item h="1" x="291"/>
        <item h="1" x="904"/>
        <item h="1" x="1194"/>
        <item h="1" x="547"/>
        <item h="1" x="251"/>
        <item h="1" x="628"/>
        <item h="1" x="1208"/>
        <item h="1" x="1178"/>
        <item h="1" x="686"/>
        <item h="1" x="168"/>
        <item h="1" x="752"/>
        <item h="1" x="481"/>
        <item h="1" x="791"/>
        <item h="1" x="141"/>
        <item h="1" x="1234"/>
        <item h="1" x="90"/>
        <item h="1" x="840"/>
        <item h="1" x="204"/>
        <item h="1" x="1350"/>
        <item h="1" x="67"/>
        <item h="1" x="1314"/>
        <item h="1" x="1487"/>
        <item h="1" x="213"/>
        <item h="1" x="117"/>
        <item h="1" x="1120"/>
        <item h="1" x="353"/>
        <item h="1" x="1001"/>
        <item h="1" x="449"/>
        <item h="1" x="892"/>
        <item h="1" x="511"/>
        <item h="1" x="62"/>
        <item h="1" x="970"/>
        <item h="1" x="491"/>
        <item h="1" x="493"/>
        <item h="1" x="1267"/>
        <item h="1" x="137"/>
        <item h="1" x="631"/>
        <item h="1" x="797"/>
        <item h="1" x="1341"/>
        <item h="1" x="800"/>
        <item h="1" x="1264"/>
        <item h="1" x="1415"/>
        <item h="1" x="1503"/>
        <item h="1" x="445"/>
        <item h="1" x="894"/>
        <item h="1" x="1450"/>
        <item h="1" x="273"/>
        <item h="1" x="147"/>
        <item h="1" x="430"/>
        <item h="1" x="1358"/>
        <item h="1" x="1144"/>
        <item h="1" x="472"/>
        <item h="1" x="1281"/>
        <item h="1" x="1025"/>
        <item h="1" x="311"/>
        <item h="1" x="829"/>
        <item h="1" x="1253"/>
        <item h="1" x="355"/>
        <item h="1" x="410"/>
        <item h="1" x="589"/>
        <item h="1" x="634"/>
        <item h="1" x="195"/>
        <item h="1" x="597"/>
        <item h="1" x="1261"/>
        <item h="1" x="548"/>
        <item h="1" x="335"/>
        <item h="1" x="1097"/>
        <item h="1" x="566"/>
        <item h="1" x="304"/>
        <item h="1" x="697"/>
        <item h="1" x="601"/>
        <item h="1" x="148"/>
        <item h="1" x="420"/>
        <item h="1" x="950"/>
        <item h="1" x="812"/>
        <item h="1" x="665"/>
        <item h="1" x="64"/>
        <item h="1" x="276"/>
        <item h="1" x="1462"/>
        <item h="1" x="486"/>
        <item h="1" x="383"/>
        <item h="1" x="1024"/>
        <item h="1" x="1419"/>
        <item h="1" x="1418"/>
        <item h="1" x="442"/>
        <item h="1" x="382"/>
        <item h="1" x="123"/>
        <item h="1" x="357"/>
        <item h="1" x="1475"/>
        <item h="1" x="1424"/>
        <item h="1" x="1114"/>
        <item h="1" x="499"/>
        <item h="1" x="384"/>
        <item h="1" x="616"/>
        <item h="1" x="564"/>
        <item h="1" x="250"/>
        <item h="1" x="1481"/>
        <item x="145"/>
        <item h="1" x="1084"/>
        <item h="1" x="13"/>
        <item h="1" x="297"/>
        <item h="1" x="760"/>
        <item h="1" x="1368"/>
        <item h="1" x="529"/>
        <item h="1" x="967"/>
        <item h="1" x="858"/>
        <item h="1" x="283"/>
        <item h="1" x="883"/>
        <item h="1" x="1247"/>
        <item h="1" x="684"/>
        <item h="1" x="1075"/>
        <item h="1" x="759"/>
        <item h="1" x="1448"/>
        <item h="1" x="969"/>
        <item h="1" x="1209"/>
        <item h="1" x="482"/>
        <item h="1" x="691"/>
        <item h="1" x="302"/>
        <item h="1" x="122"/>
        <item h="1" x="190"/>
        <item h="1" x="20"/>
        <item h="1" x="198"/>
        <item h="1" x="1"/>
        <item h="1" x="1271"/>
        <item h="1" x="1083"/>
        <item h="1" x="359"/>
        <item h="1" x="1360"/>
        <item h="1" x="871"/>
        <item h="1" x="1467"/>
        <item h="1" x="352"/>
        <item h="1" x="885"/>
        <item h="1" x="584"/>
        <item h="1" x="1363"/>
        <item h="1" x="849"/>
        <item h="1" x="1007"/>
        <item h="1" x="235"/>
        <item h="1" x="851"/>
        <item h="1" x="925"/>
        <item h="1" x="713"/>
        <item h="1" x="264"/>
        <item h="1" x="398"/>
        <item h="1" x="1452"/>
        <item h="1" x="1366"/>
        <item h="1" x="707"/>
        <item h="1" x="407"/>
        <item h="1" x="180"/>
        <item h="1" x="388"/>
        <item h="1" x="809"/>
        <item h="1" x="1079"/>
        <item h="1" x="28"/>
        <item h="1" x="494"/>
        <item h="1" x="1361"/>
        <item h="1" x="245"/>
        <item h="1" x="981"/>
        <item h="1" x="0"/>
        <item h="1" x="1162"/>
        <item h="1" x="1237"/>
        <item h="1" x="1383"/>
        <item h="1" x="75"/>
        <item h="1" x="961"/>
        <item h="1" x="716"/>
        <item h="1" x="769"/>
        <item h="1" x="1266"/>
        <item h="1" x="804"/>
        <item h="1" x="621"/>
        <item h="1" x="1464"/>
        <item h="1" x="443"/>
        <item h="1" x="363"/>
        <item h="1" x="409"/>
        <item h="1" x="860"/>
        <item h="1" x="392"/>
        <item h="1" x="1008"/>
        <item h="1" x="448"/>
        <item h="1" x="1167"/>
        <item h="1" x="655"/>
        <item h="1" x="113"/>
        <item h="1" x="1229"/>
        <item h="1" x="286"/>
        <item h="1" x="183"/>
        <item h="1" x="830"/>
        <item h="1" x="298"/>
        <item h="1" x="373"/>
        <item h="1" x="1042"/>
        <item h="1" x="5"/>
        <item h="1" x="1280"/>
        <item h="1" x="1303"/>
        <item h="1" x="861"/>
        <item h="1" x="1182"/>
        <item h="1" x="1214"/>
        <item h="1" x="1193"/>
        <item h="1" x="8"/>
        <item h="1" x="1471"/>
        <item h="1" x="586"/>
        <item h="1" x="772"/>
        <item h="1" x="1403"/>
        <item h="1" x="682"/>
        <item h="1" x="1435"/>
        <item h="1" x="788"/>
        <item h="1" x="271"/>
        <item h="1" x="25"/>
        <item h="1" x="1491"/>
        <item h="1" x="1016"/>
        <item h="1" x="687"/>
        <item h="1" x="317"/>
        <item h="1" x="1273"/>
        <item h="1" x="842"/>
        <item h="1" x="478"/>
        <item h="1" x="154"/>
        <item h="1" x="1231"/>
        <item h="1" x="795"/>
        <item h="1" x="109"/>
        <item h="1" x="81"/>
        <item h="1" x="1335"/>
        <item h="1" x="460"/>
        <item h="1" x="1175"/>
        <item h="1" x="95"/>
        <item h="1" x="1257"/>
        <item h="1" x="757"/>
        <item h="1" x="1063"/>
        <item h="1" x="92"/>
        <item h="1" x="708"/>
        <item h="1" x="832"/>
        <item h="1" x="1012"/>
        <item h="1" x="909"/>
        <item h="1" x="358"/>
        <item h="1" x="709"/>
        <item h="1" x="423"/>
        <item h="1" x="215"/>
        <item h="1" x="1145"/>
        <item h="1" x="661"/>
        <item h="1" x="87"/>
        <item h="1" x="677"/>
        <item h="1" x="1283"/>
        <item h="1" x="570"/>
        <item h="1" x="1241"/>
        <item h="1" x="339"/>
        <item h="1" x="1317"/>
        <item h="1" x="801"/>
        <item h="1" x="1384"/>
        <item h="1" x="249"/>
        <item h="1" x="421"/>
        <item h="1" x="890"/>
        <item h="1" x="1164"/>
        <item h="1" x="587"/>
        <item h="1" x="515"/>
        <item h="1" x="1453"/>
        <item h="1" x="959"/>
        <item h="1" x="1212"/>
        <item h="1" x="42"/>
        <item h="1" x="439"/>
        <item h="1" x="1136"/>
        <item h="1" x="1091"/>
        <item h="1" x="721"/>
        <item h="1" x="316"/>
        <item h="1" x="474"/>
        <item h="1" x="1095"/>
        <item h="1" x="724"/>
        <item h="1" x="1236"/>
        <item h="1" x="1185"/>
        <item h="1" x="1374"/>
        <item h="1" x="247"/>
        <item h="1" x="974"/>
        <item h="1" x="882"/>
        <item h="1" x="633"/>
        <item h="1" x="161"/>
        <item h="1" x="1313"/>
        <item h="1" x="346"/>
        <item h="1" x="1459"/>
        <item h="1" x="938"/>
        <item h="1" x="994"/>
        <item h="1" x="444"/>
        <item h="1" x="538"/>
        <item h="1" x="328"/>
        <item h="1" x="984"/>
        <item h="1" x="1301"/>
        <item h="1" x="1218"/>
        <item h="1" x="415"/>
        <item h="1" x="1372"/>
        <item h="1" x="1306"/>
        <item h="1" x="657"/>
        <item h="1" x="329"/>
        <item h="1" x="93"/>
        <item h="1" x="1332"/>
        <item h="1" x="310"/>
        <item h="1" x="1219"/>
        <item h="1" x="815"/>
        <item h="1" x="1489"/>
        <item h="1" x="336"/>
        <item h="1" x="39"/>
        <item h="1" x="844"/>
        <item h="1" x="1460"/>
        <item h="1" x="107"/>
        <item h="1" x="625"/>
        <item h="1" x="255"/>
        <item h="1" x="231"/>
        <item h="1" x="1287"/>
        <item h="1" x="930"/>
        <item h="1" x="260"/>
        <item h="1" x="766"/>
        <item h="1" x="1147"/>
        <item h="1" x="212"/>
        <item h="1" x="580"/>
        <item h="1" x="935"/>
        <item h="1" x="171"/>
        <item h="1" x="390"/>
        <item h="1" x="717"/>
        <item h="1" x="1406"/>
        <item h="1" x="957"/>
        <item h="1" x="293"/>
        <item h="1" x="326"/>
        <item h="1" x="1410"/>
        <item h="1" x="1133"/>
        <item h="1" x="973"/>
        <item h="1" x="322"/>
        <item h="1" x="854"/>
        <item h="1" x="396"/>
        <item h="1" x="1482"/>
        <item h="1" x="1381"/>
        <item h="1" x="1508"/>
        <item h="1" x="400"/>
        <item h="1" x="265"/>
        <item h="1" x="1177"/>
        <item h="1" x="730"/>
        <item h="1" x="947"/>
        <item h="1" x="1297"/>
        <item h="1" x="300"/>
        <item h="1" x="1103"/>
        <item h="1" x="1248"/>
        <item h="1" x="133"/>
        <item h="1" x="864"/>
        <item h="1" x="1371"/>
        <item h="1" x="456"/>
        <item h="1" x="426"/>
        <item h="1" x="1321"/>
        <item h="1" x="1310"/>
        <item h="1" x="897"/>
        <item h="1" x="1272"/>
        <item h="1" x="151"/>
        <item h="1" x="377"/>
        <item h="1" x="836"/>
        <item h="1" x="796"/>
        <item h="1" x="923"/>
        <item h="1" x="1239"/>
        <item h="1" x="536"/>
        <item h="1" x="578"/>
        <item h="1" x="972"/>
        <item h="1" x="68"/>
        <item h="1" x="1405"/>
        <item h="1" x="735"/>
        <item h="1" x="65"/>
        <item h="1" x="668"/>
        <item h="1" x="1496"/>
        <item h="1" x="1238"/>
        <item h="1" x="200"/>
        <item h="1" x="563"/>
        <item h="1" x="997"/>
        <item h="1" x="530"/>
        <item h="1" x="38"/>
        <item h="1" x="1113"/>
        <item h="1" x="1107"/>
        <item h="1" x="284"/>
        <item h="1" x="1176"/>
        <item h="1" x="875"/>
        <item h="1" x="839"/>
        <item h="1" x="1407"/>
        <item h="1" x="835"/>
        <item h="1" x="73"/>
        <item h="1" x="1277"/>
        <item h="1" x="175"/>
        <item h="1" x="1067"/>
        <item h="1" x="583"/>
        <item h="1" x="174"/>
        <item h="1" x="282"/>
        <item h="1" x="1172"/>
        <item h="1" x="360"/>
        <item h="1" x="664"/>
        <item h="1" x="1044"/>
        <item h="1" x="1197"/>
        <item h="1" x="389"/>
        <item h="1" x="294"/>
        <item h="1" x="366"/>
        <item h="1" x="1312"/>
        <item h="1" x="745"/>
        <item h="1" x="158"/>
        <item h="1" x="269"/>
        <item h="1" x="349"/>
        <item h="1" x="1245"/>
        <item h="1" x="577"/>
        <item h="1" x="898"/>
        <item h="1" x="706"/>
        <item h="1" x="469"/>
        <item h="1" x="667"/>
        <item h="1" x="778"/>
        <item h="1" x="594"/>
        <item h="1" x="942"/>
        <item h="1" x="899"/>
        <item h="1" x="1483"/>
        <item h="1" x="274"/>
        <item h="1" x="831"/>
        <item h="1" x="281"/>
        <item h="1" x="184"/>
        <item h="1" x="1243"/>
        <item h="1" x="1192"/>
        <item h="1" x="1021"/>
        <item h="1" x="884"/>
        <item h="1" x="1425"/>
        <item h="1" x="487"/>
        <item h="1" x="354"/>
        <item h="1" x="1143"/>
        <item h="1" x="1005"/>
        <item h="1" x="425"/>
        <item h="1" x="218"/>
        <item h="1" x="889"/>
        <item h="1" x="540"/>
        <item h="1" x="1311"/>
        <item h="1" x="406"/>
        <item h="1" x="74"/>
        <item h="1" x="746"/>
        <item h="1" x="1032"/>
        <item h="1" x="867"/>
        <item h="1" x="152"/>
        <item h="1" x="434"/>
        <item h="1" x="1404"/>
        <item h="1" x="361"/>
        <item h="1" x="674"/>
        <item h="1" x="1026"/>
        <item h="1" x="782"/>
        <item h="1" x="573"/>
        <item h="1" x="319"/>
        <item h="1" x="775"/>
        <item h="1" x="230"/>
        <item h="1" x="803"/>
        <item h="1" x="72"/>
        <item h="1" x="726"/>
        <item h="1" x="1438"/>
        <item h="1" x="1249"/>
        <item h="1" x="841"/>
        <item h="1" x="1022"/>
        <item h="1" x="694"/>
        <item h="1" x="33"/>
        <item h="1" x="1226"/>
        <item h="1" x="416"/>
        <item h="1" x="101"/>
        <item h="1" x="1327"/>
        <item h="1" x="905"/>
        <item h="1" x="1127"/>
        <item h="1" x="742"/>
        <item h="1" x="558"/>
        <item h="1" x="1436"/>
        <item h="1" x="629"/>
        <item h="1" x="1000"/>
        <item h="1" x="433"/>
        <item h="1" x="451"/>
        <item h="1" x="459"/>
        <item h="1" x="988"/>
        <item h="1" x="821"/>
        <item h="1" x="267"/>
        <item h="1" x="98"/>
        <item h="1" x="3"/>
        <item h="1" x="301"/>
        <item h="1" x="555"/>
        <item h="1" x="1040"/>
        <item h="1" x="40"/>
        <item h="1" x="763"/>
        <item h="1" x="130"/>
        <item h="1" x="467"/>
        <item h="1" x="77"/>
        <item h="1" x="591"/>
        <item h="1" x="798"/>
        <item h="1" x="222"/>
        <item h="1" x="552"/>
        <item h="1" x="1163"/>
        <item h="1" x="1353"/>
        <item h="1" x="179"/>
        <item h="1" x="599"/>
        <item h="1" x="4"/>
        <item h="1" x="863"/>
        <item h="1" x="1504"/>
        <item h="1" x="51"/>
        <item h="1" x="292"/>
        <item h="1" x="387"/>
        <item h="1" x="131"/>
        <item h="1" x="1059"/>
        <item h="1" x="701"/>
        <item h="1" x="603"/>
        <item h="1" x="943"/>
        <item h="1" x="1334"/>
        <item h="1" x="1468"/>
        <item h="1" x="837"/>
        <item h="1" x="1254"/>
        <item h="1" x="1449"/>
        <item h="1" x="1456"/>
        <item h="1" x="817"/>
        <item h="1" x="696"/>
        <item h="1" x="236"/>
        <item h="1" x="886"/>
        <item h="1" x="1295"/>
        <item h="1" x="581"/>
        <item h="1" x="1015"/>
        <item h="1" x="873"/>
        <item h="1" x="622"/>
        <item h="1" x="1278"/>
        <item h="1" x="1269"/>
        <item h="1" x="1379"/>
        <item h="1" x="1265"/>
        <item h="1" x="1189"/>
        <item h="1" x="496"/>
        <item h="1" x="1052"/>
        <item h="1" x="289"/>
        <item h="1" x="1344"/>
        <item h="1" x="19"/>
        <item h="1" x="1365"/>
        <item h="1" x="1110"/>
        <item h="1" x="582"/>
        <item h="1" x="490"/>
        <item h="1" x="418"/>
        <item h="1" x="786"/>
        <item h="1" x="163"/>
        <item h="1" x="1444"/>
        <item h="1" x="186"/>
        <item h="1" x="1322"/>
        <item h="1" x="1497"/>
        <item h="1" x="99"/>
        <item h="1" x="1215"/>
        <item h="1" x="1473"/>
        <item h="1" x="217"/>
        <item h="1" x="1232"/>
        <item h="1" x="1422"/>
        <item h="1" x="1221"/>
        <item h="1" x="307"/>
        <item h="1" x="714"/>
        <item h="1" x="1260"/>
        <item h="1" x="985"/>
        <item h="1" x="173"/>
        <item h="1" x="565"/>
        <item h="1" x="506"/>
        <item h="1" x="1451"/>
        <item h="1" x="522"/>
        <item h="1" x="977"/>
        <item h="1" x="1069"/>
        <item h="1" x="916"/>
        <item h="1" x="1486"/>
        <item h="1" x="172"/>
        <item h="1" x="1470"/>
        <item h="1" x="1159"/>
        <item h="1" x="1150"/>
        <item h="1" x="253"/>
        <item h="1" x="630"/>
        <item h="1" x="424"/>
        <item h="1" x="431"/>
        <item h="1" x="777"/>
        <item h="1" x="1141"/>
        <item h="1" x="1011"/>
        <item h="1" x="819"/>
        <item h="1" x="551"/>
        <item h="1" x="869"/>
        <item h="1" x="1299"/>
        <item h="1" x="59"/>
        <item h="1" x="1076"/>
        <item h="1" x="233"/>
        <item h="1" x="332"/>
        <item h="1" x="680"/>
        <item h="1" x="1062"/>
        <item h="1" x="1085"/>
        <item h="1" x="823"/>
        <item h="1" x="1140"/>
        <item h="1" x="330"/>
        <item h="1" x="401"/>
        <item h="1" x="516"/>
        <item h="1" x="762"/>
        <item h="1" x="520"/>
        <item h="1" x="1086"/>
        <item h="1" x="395"/>
        <item h="1" x="1340"/>
        <item h="1" x="698"/>
        <item h="1" x="91"/>
        <item h="1" x="492"/>
        <item h="1" x="414"/>
        <item h="1" x="243"/>
        <item h="1" x="1305"/>
        <item h="1" x="662"/>
        <item h="1" x="9"/>
        <item h="1" x="612"/>
        <item h="1" x="605"/>
        <item h="1" x="375"/>
        <item h="1" x="790"/>
        <item h="1" x="258"/>
        <item h="1" x="948"/>
        <item h="1" x="626"/>
        <item h="1" x="256"/>
        <item h="1" x="826"/>
        <item h="1" x="1446"/>
        <item h="1" x="169"/>
        <item h="1" x="327"/>
        <item h="1" x="60"/>
        <item h="1" x="675"/>
        <item h="1" x="711"/>
        <item h="1" x="1376"/>
        <item h="1" x="615"/>
        <item h="1" x="1056"/>
        <item h="1" x="429"/>
        <item h="1" x="1199"/>
        <item h="1" x="906"/>
        <item h="1" x="118"/>
        <item h="1" x="1298"/>
        <item h="1" x="999"/>
        <item h="1" x="613"/>
        <item h="1" x="334"/>
        <item h="1" x="1345"/>
        <item h="1" x="315"/>
        <item h="1" x="644"/>
        <item h="1" x="862"/>
        <item h="1" x="607"/>
        <item h="1" x="554"/>
        <item h="1" x="636"/>
        <item h="1" x="533"/>
        <item h="1" x="743"/>
        <item h="1" x="351"/>
        <item h="1" x="402"/>
        <item h="1" x="134"/>
        <item h="1" x="197"/>
        <item h="1" x="1442"/>
        <item h="1" x="1102"/>
        <item h="1" x="143"/>
        <item h="1" x="1004"/>
        <item h="1" x="312"/>
        <item h="1" x="781"/>
        <item h="1" x="940"/>
        <item h="1" x="598"/>
        <item h="1" x="79"/>
        <item h="1" x="1333"/>
        <item h="1" x="1129"/>
        <item h="1" x="277"/>
        <item h="1" x="1251"/>
        <item h="1" x="1362"/>
        <item h="1" x="229"/>
        <item h="1" x="989"/>
        <item h="1" x="1031"/>
        <item h="1" x="1408"/>
        <item h="1" x="834"/>
        <item h="1" x="1357"/>
        <item h="1" x="1213"/>
        <item h="1" x="996"/>
        <item h="1" x="758"/>
        <item h="1" x="640"/>
        <item h="1" x="94"/>
        <item h="1" x="900"/>
        <item h="1" x="344"/>
        <item h="1" x="295"/>
        <item h="1" x="737"/>
        <item h="1" x="36"/>
        <item h="1" x="968"/>
        <item h="1" x="1128"/>
        <item h="1" x="142"/>
        <item h="1" x="1499"/>
        <item h="1" x="1293"/>
        <item h="1" x="208"/>
        <item h="1" x="325"/>
        <item h="1" x="489"/>
        <item h="1" x="606"/>
        <item h="1" x="922"/>
        <item h="1" x="1204"/>
        <item h="1" x="167"/>
        <item h="1" x="483"/>
        <item h="1" x="1041"/>
        <item h="1" x="1146"/>
        <item h="1" x="1291"/>
        <item h="1" x="931"/>
        <item h="1" x="641"/>
        <item h="1" x="1203"/>
        <item h="1" x="103"/>
        <item h="1" x="446"/>
        <item h="1" x="22"/>
        <item h="1" x="228"/>
        <item h="1" x="1018"/>
        <item h="1" x="1437"/>
        <item h="1" x="1098"/>
        <item h="1" x="29"/>
        <item h="1" x="432"/>
        <item h="1" x="381"/>
        <item h="1" x="1387"/>
        <item h="1" x="115"/>
        <item h="1" x="1490"/>
        <item h="1" x="722"/>
        <item h="1" x="55"/>
        <item h="1" x="391"/>
        <item h="1" x="699"/>
        <item h="1" x="524"/>
        <item h="1" x="513"/>
        <item h="1" x="1336"/>
        <item h="1" x="309"/>
        <item h="1" x="138"/>
        <item h="1" x="466"/>
        <item h="1" x="703"/>
        <item h="1" x="638"/>
        <item h="1" x="1036"/>
        <item h="1" x="895"/>
        <item h="1" x="58"/>
        <item h="1" x="1035"/>
        <item h="1" x="588"/>
        <item h="1" x="1292"/>
        <item h="1" x="331"/>
        <item h="1" x="987"/>
        <item h="1" x="1061"/>
        <item h="1" x="1109"/>
        <item h="1" x="1432"/>
        <item h="1" x="1094"/>
        <item h="1" x="224"/>
        <item h="1" x="604"/>
        <item h="1" x="275"/>
        <item h="1" x="150"/>
        <item h="1" x="32"/>
        <item h="1" x="624"/>
        <item h="1" x="695"/>
        <item h="1" x="771"/>
        <item h="1" x="1307"/>
        <item h="1" x="1002"/>
        <item h="1" x="767"/>
        <item h="1" x="124"/>
        <item h="1" x="793"/>
        <item h="1" x="321"/>
        <item h="1" x="619"/>
        <item h="1" x="1116"/>
        <item h="1" x="1049"/>
        <item h="1" x="272"/>
        <item h="1" x="149"/>
        <item h="1" x="285"/>
        <item h="1" x="789"/>
        <item h="1" x="1230"/>
        <item h="1" x="452"/>
        <item h="1" x="1009"/>
        <item h="1" x="783"/>
        <item h="1" x="953"/>
        <item h="1" x="1346"/>
        <item h="1" x="924"/>
        <item h="1" x="764"/>
        <item h="1" x="1223"/>
        <item h="1" x="266"/>
        <item h="1" x="939"/>
        <item h="1" x="1187"/>
        <item h="1" x="110"/>
        <item h="1" x="776"/>
        <item h="1" x="525"/>
        <item h="1" x="712"/>
        <item h="1" x="219"/>
        <item h="1" x="733"/>
        <item h="1" x="1132"/>
        <item h="1" x="656"/>
        <item h="1" x="666"/>
        <item h="1" x="888"/>
        <item h="1" x="1157"/>
        <item h="1" x="893"/>
        <item h="1" x="403"/>
        <item h="1" x="1377"/>
        <item h="1" x="244"/>
        <item h="1" x="1118"/>
        <item h="1" x="471"/>
        <item h="1" x="66"/>
        <item h="1" x="1106"/>
        <item h="1" x="290"/>
        <item h="1" x="907"/>
        <item h="1" x="347"/>
        <item h="1" x="881"/>
        <item h="1" x="1445"/>
        <item h="1" x="386"/>
        <item h="1" x="567"/>
        <item h="1" x="962"/>
        <item h="1" x="342"/>
        <item h="1" x="787"/>
        <item h="1" x="1101"/>
        <item h="1" x="246"/>
        <item h="1" x="1465"/>
        <item h="1" x="896"/>
        <item h="1" x="1184"/>
        <item h="1" x="690"/>
        <item h="1" x="111"/>
        <item h="1" x="1053"/>
        <item h="1" x="477"/>
        <item h="1" x="441"/>
        <item h="1" x="119"/>
        <item h="1" x="846"/>
        <item h="1" x="824"/>
        <item h="1" x="43"/>
        <item h="1" x="820"/>
        <item h="1" x="532"/>
        <item h="1" x="1048"/>
        <item h="1" x="919"/>
        <item h="1" x="1318"/>
        <item h="1" x="305"/>
        <item h="1" x="806"/>
        <item h="1" x="170"/>
        <item h="1" x="376"/>
        <item x="2"/>
        <item h="1" x="1104"/>
        <item h="1" x="207"/>
        <item h="1" x="1174"/>
        <item h="1" x="350"/>
        <item h="1" x="299"/>
        <item h="1" x="1294"/>
        <item h="1" x="576"/>
        <item h="1" x="632"/>
        <item h="1" x="1328"/>
        <item h="1" x="539"/>
        <item h="1" x="97"/>
        <item h="1" x="252"/>
        <item h="1" x="518"/>
        <item h="1" x="725"/>
        <item h="1" x="719"/>
        <item h="1" x="189"/>
        <item h="1" x="196"/>
        <item h="1" x="1202"/>
        <item h="1" x="720"/>
        <item h="1" x="736"/>
        <item h="1" x="623"/>
        <item h="1" x="627"/>
        <item h="1" x="732"/>
        <item h="1" x="1068"/>
        <item h="1" x="784"/>
        <item h="1" x="458"/>
        <item h="1" x="1039"/>
        <item h="1" x="399"/>
        <item h="1" x="768"/>
        <item h="1" x="370"/>
        <item h="1" x="343"/>
        <item h="1" x="394"/>
        <item h="1" x="1235"/>
        <item h="1" x="946"/>
        <item h="1" x="182"/>
        <item h="1" x="120"/>
        <item h="1" x="1160"/>
        <item h="1" x="679"/>
        <item h="1" x="728"/>
        <item h="1" x="146"/>
        <item h="1" x="1073"/>
        <item h="1" x="1433"/>
        <item h="1" x="1046"/>
        <item h="1" x="18"/>
        <item h="1" x="562"/>
        <item h="1" x="102"/>
        <item h="1" x="405"/>
        <item h="1" x="104"/>
        <item h="1" x="937"/>
        <item h="1" x="408"/>
        <item h="1" x="639"/>
        <item h="1" x="710"/>
        <item h="1" x="1395"/>
        <item h="1" x="412"/>
        <item h="1" x="1134"/>
        <item h="1" x="1066"/>
        <item h="1" x="1457"/>
        <item h="1" x="1507"/>
        <item h="1" x="1388"/>
        <item h="1" x="1349"/>
        <item h="1" x="549"/>
        <item h="1" x="262"/>
        <item h="1" x="1380"/>
        <item h="1" x="651"/>
        <item h="1" x="1111"/>
        <item h="1" x="1045"/>
        <item h="1" x="887"/>
        <item h="1" x="646"/>
        <item h="1" x="1416"/>
        <item h="1" x="870"/>
        <item h="1" x="475"/>
        <item h="1" x="531"/>
        <item h="1" x="1492"/>
        <item h="1" x="1300"/>
        <item h="1" x="976"/>
        <item h="1" x="670"/>
        <item h="1" x="187"/>
        <item h="1" x="1354"/>
        <item h="1" x="323"/>
        <item h="1" x="1331"/>
        <item h="1" x="176"/>
        <item h="1" x="470"/>
        <item h="1" x="279"/>
        <item h="1" x="1319"/>
        <item h="1" x="1211"/>
        <item h="1" x="318"/>
        <item h="1" x="56"/>
        <item h="1" x="1165"/>
        <item h="1" x="1463"/>
        <item h="1" x="951"/>
        <item h="1" x="1125"/>
        <item h="1" x="278"/>
        <item h="1" x="1186"/>
        <item h="1" x="85"/>
        <item h="1" x="1413"/>
        <item h="1" x="82"/>
        <item h="1" x="1378"/>
        <item h="1" x="287"/>
        <item h="1" x="1375"/>
        <item h="1" x="912"/>
        <item h="1" x="6"/>
        <item h="1" x="254"/>
        <item h="1" x="324"/>
        <item h="1" x="1290"/>
        <item h="1" x="1034"/>
        <item h="1" x="83"/>
        <item h="1" x="1263"/>
        <item h="1" x="1342"/>
        <item h="1" x="700"/>
        <item h="1" x="1043"/>
        <item h="1" x="84"/>
        <item h="1" x="203"/>
        <item h="1" x="178"/>
        <item h="1" x="1233"/>
        <item h="1" x="1439"/>
        <item h="1" x="1316"/>
        <item h="1" x="1347"/>
        <item h="1" x="1029"/>
        <item h="1" x="1070"/>
        <item x="157"/>
        <item h="1" x="807"/>
        <item h="1" x="1488"/>
        <item h="1" x="1455"/>
        <item h="1" x="572"/>
        <item h="1" x="1191"/>
        <item h="1" x="126"/>
        <item h="1" x="450"/>
        <item h="1" x="1138"/>
        <item h="1" x="221"/>
        <item h="1" x="1096"/>
        <item h="1" x="805"/>
        <item h="1" x="263"/>
        <item h="1" x="313"/>
        <item h="1" x="30"/>
        <item h="1" x="785"/>
        <item h="1" x="1123"/>
        <item h="1" x="356"/>
        <item h="1" x="1078"/>
        <item h="1" x="345"/>
        <item h="1" x="160"/>
        <item h="1" x="847"/>
        <item h="1" x="270"/>
        <item h="1" x="1255"/>
        <item h="1" x="574"/>
        <item h="1" x="156"/>
        <item h="1" x="1427"/>
        <item h="1" x="201"/>
        <item h="1" x="105"/>
        <item h="1" x="755"/>
        <item h="1" x="848"/>
        <item h="1" x="461"/>
        <item h="1" x="1108"/>
        <item h="1" x="504"/>
        <item h="1" x="453"/>
        <item h="1" x="654"/>
        <item h="1" x="1190"/>
        <item h="1" x="1370"/>
        <item h="1" x="503"/>
        <item h="1" x="1443"/>
        <item h="1" x="257"/>
        <item h="1" x="308"/>
        <item h="1" x="53"/>
        <item h="1" x="575"/>
        <item h="1" x="435"/>
        <item h="1" x="427"/>
        <item h="1" x="1027"/>
        <item h="1" x="1119"/>
        <item h="1" x="306"/>
        <item h="1" x="1216"/>
        <item h="1" x="1423"/>
        <item h="1" x="374"/>
        <item h="1" x="649"/>
        <item h="1" x="1276"/>
        <item h="1" x="1505"/>
        <item h="1" x="1142"/>
        <item h="1" x="979"/>
        <item h="1" x="1153"/>
        <item h="1" x="367"/>
        <item h="1" x="993"/>
        <item h="1" x="37"/>
        <item h="1" x="464"/>
        <item h="1" x="802"/>
        <item h="1" x="50"/>
        <item h="1" x="1173"/>
        <item h="1" x="509"/>
        <item h="1" x="528"/>
        <item h="1" x="971"/>
        <item h="1" x="856"/>
        <item h="1" x="590"/>
        <item h="1" x="659"/>
        <item h="1" x="741"/>
        <item h="1" x="544"/>
        <item h="1" x="7"/>
        <item h="1" x="1051"/>
        <item h="1" x="225"/>
        <item h="1" x="484"/>
        <item h="1" x="473"/>
        <item h="1" x="468"/>
        <item h="1" x="1198"/>
        <item h="1" x="1152"/>
        <item h="1" x="814"/>
        <item h="1" x="514"/>
        <item h="1" x="162"/>
        <item h="1" x="26"/>
        <item h="1" x="749"/>
        <item h="1" x="1220"/>
        <item h="1" x="1348"/>
        <item h="1" x="1369"/>
        <item h="1" x="561"/>
        <item h="1" x="209"/>
        <item h="1" x="859"/>
        <item h="1" x="1500"/>
        <item h="1" x="1274"/>
        <item h="1" x="1033"/>
        <item h="1" x="1282"/>
        <item h="1" x="371"/>
        <item h="1" x="438"/>
        <item h="1" x="223"/>
        <item h="1" x="232"/>
        <item h="1" x="975"/>
        <item h="1" x="1038"/>
        <item h="1" x="1037"/>
        <item h="1" x="462"/>
        <item h="1" x="1089"/>
        <item h="1" x="239"/>
        <item h="1" x="945"/>
        <item h="1" x="517"/>
        <item h="1" x="1058"/>
        <item h="1" x="731"/>
        <item h="1" x="1179"/>
        <item h="1" x="210"/>
        <item h="1" x="744"/>
        <item h="1" x="280"/>
        <item h="1" x="47"/>
        <item h="1" x="510"/>
        <item h="1" x="1227"/>
        <item h="1" x="828"/>
        <item h="1" x="194"/>
        <item h="1" x="1429"/>
        <item h="1" x="727"/>
        <item h="1" x="188"/>
        <item h="1" x="16"/>
        <item h="1" x="983"/>
        <item h="1" x="112"/>
        <item h="1" x="1394"/>
        <item h="1" x="1014"/>
        <item h="1" x="479"/>
        <item h="1" x="1296"/>
        <item h="1" x="1441"/>
        <item h="1" x="808"/>
        <item h="1" x="1072"/>
        <item h="1" x="128"/>
        <item h="1" x="542"/>
        <item h="1" x="592"/>
        <item h="1" x="1501"/>
        <item h="1" x="1047"/>
        <item h="1" x="54"/>
        <item h="1" x="960"/>
        <item h="1" x="853"/>
        <item h="1" x="933"/>
        <item h="1" x="878"/>
        <item h="1" x="129"/>
        <item h="1" x="1057"/>
        <item h="1" x="1339"/>
        <item h="1" x="1402"/>
        <item h="1" x="1030"/>
        <item h="1" x="643"/>
        <item h="1" x="998"/>
        <item h="1" x="78"/>
        <item h="1" x="579"/>
        <item h="1" x="750"/>
        <item h="1" x="500"/>
        <item h="1" x="181"/>
        <item h="1" x="135"/>
        <item h="1" x="1117"/>
        <item h="1" x="865"/>
        <item h="1" x="689"/>
        <item h="1" x="507"/>
        <item h="1" x="49"/>
        <item h="1" x="838"/>
        <item h="1" x="652"/>
        <item h="1" x="1080"/>
        <item h="1" x="71"/>
        <item h="1" x="80"/>
        <item h="1" x="1074"/>
        <item h="1" x="1308"/>
        <item h="1" x="901"/>
        <item h="1" x="1356"/>
        <item h="1" x="1258"/>
        <item h="1" x="556"/>
        <item h="1" x="1393"/>
        <item h="1" x="1268"/>
        <item h="1" x="372"/>
        <item h="1" x="915"/>
        <item h="1" x="1105"/>
        <item h="1" x="902"/>
        <item h="1" x="397"/>
        <item h="1" x="1240"/>
        <item h="1" x="1411"/>
        <item h="1" x="827"/>
        <item h="1" x="480"/>
        <item h="1" x="1093"/>
        <item h="1" x="341"/>
        <item h="1" x="966"/>
        <item h="1" x="1466"/>
        <item h="1" x="1017"/>
        <item h="1" x="765"/>
        <item h="1" x="1242"/>
        <item h="1" x="234"/>
        <item h="1" x="121"/>
        <item h="1" x="237"/>
        <item h="1" x="560"/>
        <item h="1" x="413"/>
        <item h="1" x="738"/>
        <item h="1" x="428"/>
        <item h="1" x="465"/>
        <item h="1" x="1397"/>
        <item h="1" x="852"/>
        <item h="1" x="1428"/>
        <item h="1" x="1149"/>
        <item h="1" x="569"/>
        <item h="1" x="226"/>
        <item h="1" x="669"/>
        <item h="1" x="903"/>
        <item h="1" x="1302"/>
        <item h="1" x="1023"/>
        <item h="1" x="1099"/>
        <item h="1" x="365"/>
        <item h="1" x="527"/>
        <item h="1" x="227"/>
        <item h="1" x="1430"/>
        <item h="1" x="1417"/>
        <item h="1" x="833"/>
        <item h="1" x="34"/>
        <item h="1" x="31"/>
        <item h="1" x="211"/>
        <item h="1" x="348"/>
        <item h="1" x="980"/>
        <item h="1" x="24"/>
        <item h="1" x="1224"/>
        <item h="1" x="417"/>
        <item h="1" x="1121"/>
        <item h="1" x="850"/>
        <item h="1" x="505"/>
        <item h="1" x="773"/>
        <item h="1" x="879"/>
        <item h="1" x="41"/>
        <item h="1" x="543"/>
        <item h="1" x="1013"/>
        <item h="1" x="1398"/>
        <item h="1" x="303"/>
        <item h="1" x="454"/>
        <item h="1" x="364"/>
        <item h="1" x="1065"/>
        <item h="1" x="338"/>
        <item h="1" x="1228"/>
        <item h="1" x="1479"/>
        <item h="1" x="261"/>
        <item h="1" x="63"/>
        <item h="1" x="1400"/>
        <item h="1" x="393"/>
        <item h="1" x="1382"/>
        <item h="1" x="1474"/>
        <item h="1" x="936"/>
        <item h="1" x="21"/>
        <item h="1" x="535"/>
        <item h="1" x="660"/>
        <item h="1" x="498"/>
        <item h="1" x="1389"/>
        <item h="1" x="15"/>
        <item h="1" x="908"/>
        <item h="1" x="1250"/>
        <item h="1" x="165"/>
        <item h="1" x="422"/>
        <item h="1" x="1391"/>
        <item h="1" x="488"/>
        <item h="1" x="10"/>
        <item h="1" x="740"/>
        <item h="1" x="1169"/>
        <item h="1" x="1385"/>
        <item h="1" x="1195"/>
        <item h="1" x="608"/>
        <item h="1" x="437"/>
        <item h="1" x="550"/>
        <item h="1" x="379"/>
        <item h="1" x="1155"/>
        <item h="1" x="1495"/>
        <item h="1" x="857"/>
        <item h="1" x="1461"/>
        <item h="1" x="1309"/>
        <item h="1" x="1092"/>
        <item h="1" x="702"/>
        <item h="1" x="485"/>
        <item h="1" x="155"/>
        <item h="1" x="1472"/>
        <item h="1" x="1196"/>
        <item h="1" x="1171"/>
        <item h="1" x="1090"/>
        <item h="1" x="541"/>
        <item h="1" x="140"/>
        <item h="1" x="1077"/>
        <item h="1" x="672"/>
        <item h="1" x="240"/>
        <item h="1" x="69"/>
        <item h="1" x="1502"/>
        <item h="1" x="911"/>
        <item h="1" x="1480"/>
        <item h="1" x="1201"/>
        <item h="1" x="44"/>
        <item h="1" x="127"/>
        <item h="1" x="593"/>
        <item h="1" x="1315"/>
        <item h="1" x="754"/>
        <item h="1" x="153"/>
        <item h="1" x="1392"/>
        <item h="1" x="1270"/>
        <item h="1" x="1359"/>
        <item h="1" x="557"/>
        <item h="1" x="774"/>
        <item h="1" x="1262"/>
        <item h="1" x="1206"/>
        <item h="1" x="191"/>
        <item h="1" x="1205"/>
        <item h="1" x="238"/>
        <item h="1" x="693"/>
        <item h="1" x="1325"/>
        <item h="1" x="1279"/>
        <item h="1" x="1386"/>
        <item h="1" x="537"/>
        <item h="1" x="1088"/>
        <item h="1" x="1170"/>
        <item h="1" x="747"/>
        <item h="1" x="114"/>
        <item h="1" x="320"/>
        <item h="1" x="914"/>
        <item h="1" x="1006"/>
        <item h="1" x="519"/>
        <item h="1" x="676"/>
        <item h="1" x="166"/>
        <item h="1" x="663"/>
        <item h="1" x="818"/>
        <item h="1" x="1494"/>
        <item h="1" x="368"/>
        <item h="1" x="436"/>
        <item h="1" x="1126"/>
        <item h="1" x="799"/>
        <item h="1" x="929"/>
        <item h="1" x="1019"/>
        <item h="1" x="1010"/>
        <item h="1" x="1485"/>
        <item h="1" x="681"/>
        <item h="1" x="658"/>
        <item h="1" x="874"/>
        <item h="1" x="1447"/>
        <item h="1" x="845"/>
        <item h="1" x="1426"/>
        <item h="1" x="457"/>
        <item h="1" x="1477"/>
        <item h="1" x="1351"/>
        <item h="1" x="956"/>
        <item h="1" x="955"/>
        <item h="1" x="447"/>
        <item h="1" x="1087"/>
        <item h="1" x="177"/>
        <item h="1" x="825"/>
        <item h="1" x="992"/>
        <item h="1" x="1135"/>
        <item h="1" x="1188"/>
        <item h="1" x="1476"/>
        <item h="1" x="822"/>
        <item h="1" x="685"/>
        <item h="1" x="1050"/>
        <item h="1" x="1071"/>
        <item h="1" x="1337"/>
        <item h="1" x="600"/>
        <item h="1" x="512"/>
        <item h="1" x="88"/>
        <item h="1" x="48"/>
        <item h="1" x="12"/>
        <item h="1" x="23"/>
        <item h="1" x="199"/>
        <item h="1" x="1401"/>
        <item h="1" x="609"/>
        <item h="1" x="753"/>
        <item h="1" x="1431"/>
        <item h="1" x="692"/>
        <item h="1" x="611"/>
        <item h="1" x="185"/>
        <item h="1" x="534"/>
        <item h="1" x="1484"/>
        <item h="1" x="780"/>
        <item h="1" x="521"/>
        <item h="1" x="106"/>
        <item h="1" x="1355"/>
        <item h="1" x="1081"/>
        <item h="1" x="1493"/>
        <item h="1" x="1478"/>
        <item h="1" x="671"/>
        <item h="1" x="1326"/>
        <item h="1" x="748"/>
        <item h="1" x="362"/>
        <item h="1" x="1324"/>
        <item h="1" x="1352"/>
        <item h="1" x="1329"/>
        <item h="1" x="982"/>
        <item h="1" x="1288"/>
        <item h="1" x="508"/>
        <item h="1" x="1286"/>
        <item h="1" x="1396"/>
        <item h="1" x="843"/>
        <item h="1" x="595"/>
        <item h="1" x="952"/>
        <item h="1" x="1412"/>
        <item h="1" x="476"/>
        <item h="1" x="868"/>
        <item h="1" x="920"/>
        <item h="1" x="964"/>
        <item h="1" x="934"/>
        <item h="1" x="1244"/>
        <item h="1" x="1137"/>
        <item h="1" x="650"/>
        <item h="1" x="1256"/>
        <item h="1" x="1180"/>
        <item h="1" x="1181"/>
        <item h="1" x="136"/>
        <item h="1" x="810"/>
        <item h="1" x="553"/>
        <item h="1" x="910"/>
        <item h="1" x="296"/>
        <item h="1" x="159"/>
        <item h="1" x="545"/>
        <item h="1" x="1373"/>
        <item h="1" x="501"/>
        <item h="1" x="216"/>
        <item h="1" x="497"/>
        <item h="1" x="1364"/>
        <item h="1" x="718"/>
        <item h="1" x="723"/>
        <item h="1" x="559"/>
        <item h="1" x="1469"/>
        <item h="1" x="526"/>
        <item h="1" x="648"/>
        <item h="1" x="1320"/>
        <item h="1" x="1399"/>
        <item h="1" x="57"/>
        <item h="1" x="917"/>
        <item h="1" x="1131"/>
        <item h="1" x="17"/>
        <item h="1" x="35"/>
        <item h="1" x="813"/>
        <item h="1" x="61"/>
        <item h="1" x="220"/>
        <item h="1" x="144"/>
        <item h="1" x="205"/>
        <item h="1" x="880"/>
        <item h="1" x="986"/>
        <item h="1" x="1217"/>
        <item h="1" x="1440"/>
        <item h="1" x="1454"/>
        <item h="1" x="1323"/>
        <item h="1" x="965"/>
        <item h="1" x="568"/>
        <item h="1" x="770"/>
        <item h="1" x="647"/>
        <item h="1" x="340"/>
        <item h="1" x="995"/>
        <item h="1" x="314"/>
        <item h="1" x="1161"/>
        <item h="1" x="991"/>
        <item h="1" x="1055"/>
        <item h="1" x="333"/>
        <item h="1" x="404"/>
        <item h="1" x="1207"/>
        <item h="1" x="1390"/>
        <item h="1" x="941"/>
        <item h="1" x="1156"/>
        <item h="1" x="918"/>
        <item h="1" x="1289"/>
        <item h="1" x="618"/>
        <item h="1" x="241"/>
        <item h="1" x="866"/>
        <item h="1" x="502"/>
        <item h="1" x="380"/>
        <item h="1" x="70"/>
        <item h="1" x="816"/>
        <item h="1" x="739"/>
        <item h="1" x="876"/>
        <item h="1" x="259"/>
        <item h="1" x="1498"/>
        <item h="1" x="715"/>
        <item h="1" x="214"/>
        <item h="1" x="1285"/>
        <item h="1" x="635"/>
        <item h="1" x="610"/>
        <item h="1" x="653"/>
        <item h="1" x="602"/>
        <item h="1" x="242"/>
        <item h="1" x="378"/>
        <item h="1" x="779"/>
        <item h="1" x="1168"/>
        <item h="1" x="928"/>
        <item h="1" x="921"/>
        <item h="1" x="1151"/>
        <item h="1" x="637"/>
        <item h="1" x="11"/>
        <item h="1" x="1284"/>
        <item h="1" x="673"/>
        <item h="1" x="411"/>
        <item h="1" x="872"/>
        <item h="1" x="891"/>
        <item h="1" x="139"/>
        <item h="1" x="337"/>
        <item h="1" x="523"/>
        <item h="1" x="27"/>
        <item h="1" x="761"/>
        <item h="1" x="734"/>
        <item h="1" x="495"/>
        <item h="1" x="1506"/>
        <item h="1" x="794"/>
        <item h="1" x="958"/>
        <item h="1" x="645"/>
        <item h="1" x="1122"/>
        <item h="1" x="620"/>
        <item h="1" x="571"/>
        <item h="1" x="683"/>
        <item h="1" x="1409"/>
        <item h="1" x="385"/>
        <item h="1" x="585"/>
        <item h="1" x="855"/>
        <item h="1" x="1054"/>
        <item h="1" x="455"/>
        <item h="1" x="978"/>
        <item h="1" x="1124"/>
        <item h="1" x="1330"/>
        <item h="1" x="1148"/>
        <item h="1" x="1200"/>
        <item h="1" x="1100"/>
        <item h="1" x="704"/>
        <item h="1" x="419"/>
        <item h="1" x="52"/>
        <item h="1" x="1060"/>
        <item h="1" x="617"/>
        <item h="1" x="1420"/>
        <item h="1" x="944"/>
        <item h="1" x="5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 v="863"/>
    </i>
    <i>
      <x v="168"/>
    </i>
    <i>
      <x v="98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_user_for_reviews" fld="8" subtotal="average" baseField="0" baseItem="0"/>
    <dataField name="Average of num_critic_for_reviews" fld="1" subtotal="average" baseField="0" baseItem="0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C4:D15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dataField="1" showAll="0">
      <items count="3801">
        <item x="1766"/>
        <item x="2306"/>
        <item x="2202"/>
        <item x="2096"/>
        <item x="2018"/>
        <item x="2419"/>
        <item x="2977"/>
        <item x="2197"/>
        <item x="2115"/>
        <item x="1977"/>
        <item x="2130"/>
        <item x="2053"/>
        <item x="1996"/>
        <item x="2201"/>
        <item x="1990"/>
        <item x="1965"/>
        <item x="1873"/>
        <item x="2044"/>
        <item x="2084"/>
        <item x="2071"/>
        <item x="3713"/>
        <item x="2052"/>
        <item x="2376"/>
        <item x="2067"/>
        <item x="2171"/>
        <item x="2954"/>
        <item x="2064"/>
        <item x="2408"/>
        <item x="2298"/>
        <item x="2004"/>
        <item x="2166"/>
        <item x="2235"/>
        <item x="2087"/>
        <item x="2131"/>
        <item x="2031"/>
        <item x="2250"/>
        <item x="1822"/>
        <item x="2248"/>
        <item x="2113"/>
        <item x="2190"/>
        <item x="2116"/>
        <item x="1702"/>
        <item x="2066"/>
        <item x="2494"/>
        <item x="2048"/>
        <item x="2324"/>
        <item x="2023"/>
        <item x="2010"/>
        <item x="2167"/>
        <item x="1945"/>
        <item x="2829"/>
        <item x="2295"/>
        <item x="2042"/>
        <item x="2062"/>
        <item x="2057"/>
        <item x="2099"/>
        <item x="2238"/>
        <item x="1866"/>
        <item x="2147"/>
        <item x="2059"/>
        <item x="2076"/>
        <item x="2175"/>
        <item x="2521"/>
        <item x="2184"/>
        <item x="2028"/>
        <item x="2331"/>
        <item x="2332"/>
        <item x="2918"/>
        <item x="1865"/>
        <item x="2476"/>
        <item x="2868"/>
        <item x="2054"/>
        <item x="2999"/>
        <item x="2911"/>
        <item x="1808"/>
        <item x="3001"/>
        <item x="2270"/>
        <item x="2061"/>
        <item x="2229"/>
        <item x="2316"/>
        <item x="2352"/>
        <item x="2049"/>
        <item x="2055"/>
        <item x="2173"/>
        <item x="1930"/>
        <item x="2544"/>
        <item x="2017"/>
        <item x="2326"/>
        <item x="3141"/>
        <item x="2233"/>
        <item x="2451"/>
        <item x="1678"/>
        <item x="2011"/>
        <item x="2725"/>
        <item x="2535"/>
        <item x="2165"/>
        <item x="2213"/>
        <item x="2246"/>
        <item x="2377"/>
        <item x="2567"/>
        <item x="2244"/>
        <item x="3089"/>
        <item x="2361"/>
        <item x="2158"/>
        <item x="1976"/>
        <item x="2024"/>
        <item x="2231"/>
        <item x="2092"/>
        <item x="2612"/>
        <item x="2029"/>
        <item x="3029"/>
        <item x="2845"/>
        <item x="1714"/>
        <item x="2946"/>
        <item x="2037"/>
        <item x="3644"/>
        <item x="2957"/>
        <item x="1218"/>
        <item x="1942"/>
        <item x="2534"/>
        <item x="2109"/>
        <item x="3238"/>
        <item x="2253"/>
        <item x="2524"/>
        <item x="2274"/>
        <item x="2897"/>
        <item x="2262"/>
        <item x="1960"/>
        <item x="2872"/>
        <item x="3682"/>
        <item x="2089"/>
        <item x="2561"/>
        <item x="2135"/>
        <item x="3788"/>
        <item x="2463"/>
        <item x="1583"/>
        <item x="2033"/>
        <item x="2462"/>
        <item x="2154"/>
        <item x="2214"/>
        <item x="3003"/>
        <item x="2730"/>
        <item x="2649"/>
        <item x="2283"/>
        <item x="2478"/>
        <item x="2841"/>
        <item x="2181"/>
        <item x="2583"/>
        <item x="2402"/>
        <item x="2641"/>
        <item x="2027"/>
        <item x="3508"/>
        <item x="2098"/>
        <item x="2321"/>
        <item x="2101"/>
        <item x="1993"/>
        <item x="2557"/>
        <item x="2072"/>
        <item x="2927"/>
        <item x="2465"/>
        <item x="1824"/>
        <item x="2712"/>
        <item x="2455"/>
        <item x="2448"/>
        <item x="2992"/>
        <item x="3431"/>
        <item x="2718"/>
        <item x="3374"/>
        <item x="3119"/>
        <item x="2126"/>
        <item x="3226"/>
        <item x="2384"/>
        <item x="2547"/>
        <item x="3260"/>
        <item x="3167"/>
        <item x="2394"/>
        <item x="1794"/>
        <item x="2580"/>
        <item x="3365"/>
        <item x="3792"/>
        <item x="1863"/>
        <item x="2228"/>
        <item x="2928"/>
        <item x="1280"/>
        <item x="3568"/>
        <item x="2137"/>
        <item x="3749"/>
        <item x="2432"/>
        <item x="3068"/>
        <item x="1356"/>
        <item x="2848"/>
        <item x="2119"/>
        <item x="2713"/>
        <item x="2616"/>
        <item x="3224"/>
        <item x="2834"/>
        <item x="1981"/>
        <item x="1988"/>
        <item x="2634"/>
        <item x="2920"/>
        <item x="2174"/>
        <item x="2080"/>
        <item x="2192"/>
        <item x="2450"/>
        <item x="2117"/>
        <item x="2179"/>
        <item x="1923"/>
        <item x="1648"/>
        <item x="2016"/>
        <item x="2290"/>
        <item x="1886"/>
        <item x="1799"/>
        <item x="1882"/>
        <item x="2390"/>
        <item x="2404"/>
        <item x="2425"/>
        <item x="2546"/>
        <item x="3333"/>
        <item x="1912"/>
        <item x="3439"/>
        <item x="2838"/>
        <item x="2217"/>
        <item x="2840"/>
        <item x="3173"/>
        <item x="2510"/>
        <item x="3456"/>
        <item x="2822"/>
        <item x="2079"/>
        <item x="2662"/>
        <item x="1515"/>
        <item x="917"/>
        <item x="1382"/>
        <item x="2110"/>
        <item x="1695"/>
        <item x="2925"/>
        <item x="1051"/>
        <item x="2317"/>
        <item x="2182"/>
        <item x="2904"/>
        <item x="2142"/>
        <item x="1209"/>
        <item x="2227"/>
        <item x="3057"/>
        <item x="3370"/>
        <item x="1275"/>
        <item x="1080"/>
        <item x="673"/>
        <item x="2345"/>
        <item x="2945"/>
        <item x="2371"/>
        <item x="1958"/>
        <item x="1858"/>
        <item x="3164"/>
        <item x="2517"/>
        <item x="1944"/>
        <item x="1284"/>
        <item x="2442"/>
        <item x="2485"/>
        <item x="2594"/>
        <item x="2526"/>
        <item x="1898"/>
        <item x="2824"/>
        <item x="1884"/>
        <item x="2399"/>
        <item x="3409"/>
        <item x="2559"/>
        <item x="2772"/>
        <item x="3600"/>
        <item x="2139"/>
        <item x="3228"/>
        <item x="2980"/>
        <item x="3527"/>
        <item x="3174"/>
        <item x="1952"/>
        <item x="2839"/>
        <item x="1120"/>
        <item x="2125"/>
        <item x="1915"/>
        <item x="1914"/>
        <item x="2236"/>
        <item x="2579"/>
        <item x="1997"/>
        <item x="3070"/>
        <item x="2833"/>
        <item x="1736"/>
        <item x="3733"/>
        <item x="2009"/>
        <item x="2522"/>
        <item x="2623"/>
        <item x="2111"/>
        <item x="2287"/>
        <item x="2180"/>
        <item x="3376"/>
        <item x="1811"/>
        <item x="3287"/>
        <item x="900"/>
        <item x="2007"/>
        <item x="1640"/>
        <item x="3162"/>
        <item x="2753"/>
        <item x="1486"/>
        <item x="1215"/>
        <item x="1144"/>
        <item x="1859"/>
        <item x="2203"/>
        <item x="3149"/>
        <item x="2255"/>
        <item x="1986"/>
        <item x="2035"/>
        <item x="1231"/>
        <item x="3184"/>
        <item x="1806"/>
        <item x="1940"/>
        <item x="1416"/>
        <item x="1621"/>
        <item x="1779"/>
        <item x="1575"/>
        <item x="2337"/>
        <item x="2210"/>
        <item x="731"/>
        <item x="1924"/>
        <item x="2249"/>
        <item x="3170"/>
        <item x="1650"/>
        <item x="738"/>
        <item x="2383"/>
        <item x="2225"/>
        <item x="1544"/>
        <item x="1885"/>
        <item x="1530"/>
        <item x="3548"/>
        <item x="3760"/>
        <item x="1578"/>
        <item x="2783"/>
        <item x="3245"/>
        <item x="1669"/>
        <item x="3026"/>
        <item x="3529"/>
        <item x="2183"/>
        <item x="3216"/>
        <item x="2097"/>
        <item x="2496"/>
        <item x="2659"/>
        <item x="2694"/>
        <item x="2549"/>
        <item x="1415"/>
        <item x="2843"/>
        <item x="2996"/>
        <item x="2815"/>
        <item x="2687"/>
        <item x="1984"/>
        <item x="3691"/>
        <item x="2816"/>
        <item x="3041"/>
        <item x="1769"/>
        <item x="2591"/>
        <item x="2702"/>
        <item x="1557"/>
        <item x="1679"/>
        <item x="3099"/>
        <item x="3385"/>
        <item x="1781"/>
        <item x="2660"/>
        <item x="2774"/>
        <item x="3223"/>
        <item x="725"/>
        <item x="2443"/>
        <item x="2302"/>
        <item x="3058"/>
        <item x="3209"/>
        <item x="1171"/>
        <item x="3335"/>
        <item x="3793"/>
        <item x="2407"/>
        <item x="2160"/>
        <item x="2083"/>
        <item x="2034"/>
        <item x="1887"/>
        <item x="2711"/>
        <item x="3429"/>
        <item x="3797"/>
        <item x="1603"/>
        <item x="2279"/>
        <item x="2226"/>
        <item x="3061"/>
        <item x="1249"/>
        <item x="3086"/>
        <item x="3083"/>
        <item x="2678"/>
        <item x="1281"/>
        <item x="2375"/>
        <item x="2329"/>
        <item x="1948"/>
        <item x="1600"/>
        <item x="1598"/>
        <item x="3064"/>
        <item x="1642"/>
        <item x="2624"/>
        <item x="2761"/>
        <item x="3342"/>
        <item x="2619"/>
        <item x="3366"/>
        <item x="2995"/>
        <item x="1128"/>
        <item x="2095"/>
        <item x="1913"/>
        <item x="2741"/>
        <item x="1121"/>
        <item x="1355"/>
        <item x="1771"/>
        <item x="2078"/>
        <item x="2170"/>
        <item x="1708"/>
        <item x="1720"/>
        <item x="857"/>
        <item x="1606"/>
        <item x="3493"/>
        <item x="1933"/>
        <item x="1609"/>
        <item x="1076"/>
        <item x="3230"/>
        <item x="3736"/>
        <item x="2459"/>
        <item x="2207"/>
        <item x="1995"/>
        <item x="533"/>
        <item x="1353"/>
        <item x="2169"/>
        <item x="828"/>
        <item x="1436"/>
        <item x="2651"/>
        <item x="1172"/>
        <item x="2912"/>
        <item x="1614"/>
        <item x="2955"/>
        <item x="948"/>
        <item x="724"/>
        <item x="2187"/>
        <item x="2646"/>
        <item x="1135"/>
        <item x="2325"/>
        <item x="2513"/>
        <item x="2735"/>
        <item x="2356"/>
        <item x="3093"/>
        <item x="2793"/>
        <item x="1872"/>
        <item x="2589"/>
        <item x="1306"/>
        <item x="2951"/>
        <item x="2075"/>
        <item x="1490"/>
        <item x="3528"/>
        <item x="2915"/>
        <item x="2323"/>
        <item x="2385"/>
        <item x="2427"/>
        <item x="2707"/>
        <item x="1329"/>
        <item x="2688"/>
        <item x="1782"/>
        <item x="3779"/>
        <item x="2504"/>
        <item x="2635"/>
        <item x="2411"/>
        <item x="2744"/>
        <item x="2899"/>
        <item x="3782"/>
        <item x="2112"/>
        <item x="1856"/>
        <item x="584"/>
        <item x="2586"/>
        <item x="2261"/>
        <item x="2581"/>
        <item x="2499"/>
        <item x="3114"/>
        <item x="2807"/>
        <item x="2569"/>
        <item x="3087"/>
        <item x="1903"/>
        <item x="1322"/>
        <item x="1522"/>
        <item x="3249"/>
        <item x="2650"/>
        <item x="660"/>
        <item x="2614"/>
        <item x="1497"/>
        <item x="1979"/>
        <item x="747"/>
        <item x="2706"/>
        <item x="3257"/>
        <item x="2679"/>
        <item x="2910"/>
        <item x="1453"/>
        <item x="1511"/>
        <item x="3051"/>
        <item x="1852"/>
        <item x="835"/>
        <item x="2806"/>
        <item x="1313"/>
        <item x="2366"/>
        <item x="1727"/>
        <item x="1951"/>
        <item x="2563"/>
        <item x="2873"/>
        <item x="2215"/>
        <item x="3442"/>
        <item x="2606"/>
        <item x="1348"/>
        <item x="3604"/>
        <item x="3561"/>
        <item x="3319"/>
        <item x="1545"/>
        <item x="568"/>
        <item x="2762"/>
        <item x="2969"/>
        <item x="2281"/>
        <item x="2864"/>
        <item x="1674"/>
        <item x="1899"/>
        <item x="1572"/>
        <item x="1700"/>
        <item x="1721"/>
        <item x="1602"/>
        <item x="2284"/>
        <item x="3138"/>
        <item x="681"/>
        <item x="3305"/>
        <item x="2661"/>
        <item x="2254"/>
        <item x="2796"/>
        <item x="1140"/>
        <item x="2947"/>
        <item x="3096"/>
        <item x="1663"/>
        <item x="1962"/>
        <item x="2060"/>
        <item x="3309"/>
        <item x="2415"/>
        <item x="2382"/>
        <item x="2539"/>
        <item x="2205"/>
        <item x="1957"/>
        <item x="3056"/>
        <item x="3542"/>
        <item x="3481"/>
        <item x="1985"/>
        <item x="1880"/>
        <item x="2440"/>
        <item x="2700"/>
        <item x="2531"/>
        <item x="2645"/>
        <item x="2477"/>
        <item x="3322"/>
        <item x="2369"/>
        <item x="1314"/>
        <item x="3606"/>
        <item x="3244"/>
        <item x="438"/>
        <item x="3681"/>
        <item x="3645"/>
        <item x="3272"/>
        <item x="830"/>
        <item x="2063"/>
        <item x="1472"/>
        <item x="1376"/>
        <item x="2341"/>
        <item x="2444"/>
        <item x="3574"/>
        <item x="2416"/>
        <item x="2292"/>
        <item x="3329"/>
        <item x="2639"/>
        <item x="557"/>
        <item x="2410"/>
        <item x="1815"/>
        <item x="2818"/>
        <item x="2914"/>
        <item x="2846"/>
        <item x="2161"/>
        <item x="1029"/>
        <item x="2755"/>
        <item x="2149"/>
        <item x="2474"/>
        <item x="1003"/>
        <item x="1959"/>
        <item x="803"/>
        <item x="2603"/>
        <item x="1692"/>
        <item x="1147"/>
        <item x="1589"/>
        <item x="2782"/>
        <item x="1707"/>
        <item x="2689"/>
        <item x="1339"/>
        <item x="2461"/>
        <item x="1667"/>
        <item x="2631"/>
        <item x="3790"/>
        <item x="3232"/>
        <item x="2297"/>
        <item x="1386"/>
        <item x="2434"/>
        <item x="3470"/>
        <item x="2065"/>
        <item x="2948"/>
        <item x="657"/>
        <item x="3595"/>
        <item x="776"/>
        <item x="2570"/>
        <item x="3283"/>
        <item x="1467"/>
        <item x="2449"/>
        <item x="2830"/>
        <item x="1935"/>
        <item x="2446"/>
        <item x="2108"/>
        <item x="1925"/>
        <item x="3105"/>
        <item x="560"/>
        <item x="3334"/>
        <item x="910"/>
        <item x="2041"/>
        <item x="1943"/>
        <item x="2743"/>
        <item x="3588"/>
        <item x="2272"/>
        <item x="3781"/>
        <item x="3466"/>
        <item x="3400"/>
        <item x="3560"/>
        <item x="2923"/>
        <item x="596"/>
        <item x="2431"/>
        <item x="1639"/>
        <item x="2140"/>
        <item x="2773"/>
        <item x="1536"/>
        <item x="2930"/>
        <item x="2157"/>
        <item x="2861"/>
        <item x="2736"/>
        <item x="1953"/>
        <item x="2638"/>
        <item x="1790"/>
        <item x="1566"/>
        <item x="2956"/>
        <item x="3424"/>
        <item x="2487"/>
        <item x="2905"/>
        <item x="1334"/>
        <item x="1652"/>
        <item x="3176"/>
        <item x="2273"/>
        <item x="2351"/>
        <item x="3763"/>
        <item x="1709"/>
        <item x="2362"/>
        <item x="3523"/>
        <item x="2880"/>
        <item x="3650"/>
        <item x="3152"/>
        <item x="2598"/>
        <item x="1546"/>
        <item x="2252"/>
        <item x="2907"/>
        <item x="1407"/>
        <item x="3551"/>
        <item x="2507"/>
        <item x="3123"/>
        <item x="1938"/>
        <item x="3505"/>
        <item x="2118"/>
        <item x="2769"/>
        <item x="3219"/>
        <item x="2532"/>
        <item x="3590"/>
        <item x="1978"/>
        <item x="2756"/>
        <item x="2260"/>
        <item x="2143"/>
        <item x="3261"/>
        <item x="2814"/>
        <item x="2751"/>
        <item x="3371"/>
        <item x="3112"/>
        <item x="1772"/>
        <item x="3701"/>
        <item x="478"/>
        <item x="2412"/>
        <item x="1233"/>
        <item x="889"/>
        <item x="1837"/>
        <item x="2426"/>
        <item x="3074"/>
        <item x="2932"/>
        <item x="1904"/>
        <item x="3504"/>
        <item x="1783"/>
        <item x="2114"/>
        <item x="3580"/>
        <item x="1624"/>
        <item x="1972"/>
        <item x="3587"/>
        <item x="3072"/>
        <item x="2163"/>
        <item x="3045"/>
        <item x="2271"/>
        <item x="2809"/>
        <item x="3569"/>
        <item x="2857"/>
        <item x="2560"/>
        <item x="3031"/>
        <item x="3279"/>
        <item x="2877"/>
        <item x="2691"/>
        <item x="3236"/>
        <item x="1670"/>
        <item x="2734"/>
        <item x="2414"/>
        <item x="2618"/>
        <item x="1271"/>
        <item x="2178"/>
        <item x="1941"/>
        <item x="3094"/>
        <item x="1812"/>
        <item x="1195"/>
        <item x="1926"/>
        <item x="1404"/>
        <item x="1563"/>
        <item x="2387"/>
        <item x="3278"/>
        <item x="1323"/>
        <item x="1087"/>
        <item x="1443"/>
        <item x="2038"/>
        <item x="2602"/>
        <item x="2991"/>
        <item x="3201"/>
        <item x="598"/>
        <item x="2933"/>
        <item x="2574"/>
        <item x="3744"/>
        <item x="1261"/>
        <item x="2847"/>
        <item x="1340"/>
        <item x="2533"/>
        <item x="2515"/>
        <item x="669"/>
        <item x="1835"/>
        <item x="2288"/>
        <item x="3492"/>
        <item x="2051"/>
        <item x="3140"/>
        <item x="1512"/>
        <item x="2993"/>
        <item x="2322"/>
        <item x="1044"/>
        <item x="1425"/>
        <item x="700"/>
        <item x="3055"/>
        <item x="1917"/>
        <item x="3197"/>
        <item x="1554"/>
        <item x="2398"/>
        <item x="1713"/>
        <item x="2799"/>
        <item x="2737"/>
        <item x="1723"/>
        <item x="2486"/>
        <item x="3602"/>
        <item x="2159"/>
        <item x="3129"/>
        <item x="1810"/>
        <item x="1241"/>
        <item x="1876"/>
        <item x="878"/>
        <item x="2879"/>
        <item x="1966"/>
        <item x="1711"/>
        <item x="2105"/>
        <item x="2770"/>
        <item x="1438"/>
        <item x="1013"/>
        <item x="500"/>
        <item x="3375"/>
        <item x="639"/>
        <item x="3684"/>
        <item x="2714"/>
        <item x="1680"/>
        <item x="2483"/>
        <item x="3795"/>
        <item x="3143"/>
        <item x="2218"/>
        <item x="3108"/>
        <item x="1396"/>
        <item x="1491"/>
        <item x="1612"/>
        <item x="1918"/>
        <item x="3791"/>
        <item x="330"/>
        <item x="3203"/>
        <item x="1605"/>
        <item x="2538"/>
        <item x="1684"/>
        <item x="3252"/>
        <item x="1751"/>
        <item x="2733"/>
        <item x="2944"/>
        <item x="2506"/>
        <item x="3378"/>
        <item x="3610"/>
        <item x="3085"/>
        <item x="3212"/>
        <item x="3111"/>
        <item x="2960"/>
        <item x="1351"/>
        <item x="3030"/>
        <item x="1870"/>
        <item x="3190"/>
        <item x="3104"/>
        <item x="1820"/>
        <item x="2032"/>
        <item x="3169"/>
        <item x="3655"/>
        <item x="2875"/>
        <item x="1319"/>
        <item x="2693"/>
        <item x="1764"/>
        <item x="3185"/>
        <item x="3033"/>
        <item x="2481"/>
        <item x="1647"/>
        <item x="2939"/>
        <item x="3022"/>
        <item x="1399"/>
        <item x="1454"/>
        <item x="3464"/>
        <item x="3341"/>
        <item x="2069"/>
        <item x="1478"/>
        <item x="3316"/>
        <item x="2738"/>
        <item x="1791"/>
        <item x="1202"/>
        <item x="3063"/>
        <item x="1974"/>
        <item x="1052"/>
        <item x="2516"/>
        <item x="1537"/>
        <item x="1890"/>
        <item x="2400"/>
        <item x="3530"/>
        <item x="3092"/>
        <item x="2475"/>
        <item x="1879"/>
        <item x="3234"/>
        <item x="2397"/>
        <item x="644"/>
        <item x="2495"/>
        <item x="623"/>
        <item x="3077"/>
        <item x="1633"/>
        <item x="789"/>
        <item x="2452"/>
        <item x="1796"/>
        <item x="693"/>
        <item x="3351"/>
        <item x="3359"/>
        <item x="1291"/>
        <item x="2405"/>
        <item x="2870"/>
        <item x="933"/>
        <item x="911"/>
        <item x="1558"/>
        <item x="3547"/>
        <item x="1073"/>
        <item x="3102"/>
        <item x="2900"/>
        <item x="2156"/>
        <item x="1956"/>
        <item x="1384"/>
        <item x="1631"/>
        <item x="3603"/>
        <item x="2074"/>
        <item x="1150"/>
        <item x="1419"/>
        <item x="3015"/>
        <item x="2633"/>
        <item x="2965"/>
        <item x="3311"/>
        <item x="2629"/>
        <item x="2256"/>
        <item x="3100"/>
        <item x="3633"/>
        <item x="2959"/>
        <item x="690"/>
        <item x="2632"/>
        <item x="1095"/>
        <item x="2310"/>
        <item x="2136"/>
        <item x="2805"/>
        <item x="1092"/>
        <item x="2867"/>
        <item x="3060"/>
        <item x="2380"/>
        <item x="1499"/>
        <item x="3648"/>
        <item x="3181"/>
        <item x="3567"/>
        <item x="3231"/>
        <item x="1426"/>
        <item x="3646"/>
        <item x="2676"/>
        <item x="2106"/>
        <item x="1525"/>
        <item x="863"/>
        <item x="3468"/>
        <item x="3229"/>
        <item x="1383"/>
        <item x="3671"/>
        <item x="1998"/>
        <item x="2221"/>
        <item x="3738"/>
        <item x="2922"/>
        <item x="723"/>
        <item x="756"/>
        <item x="2952"/>
        <item x="3506"/>
        <item x="778"/>
        <item x="1565"/>
        <item x="2887"/>
        <item x="2047"/>
        <item x="2582"/>
        <item x="2046"/>
        <item x="3503"/>
        <item x="3433"/>
        <item x="3150"/>
        <item x="2189"/>
        <item x="1807"/>
        <item x="1405"/>
        <item x="2803"/>
        <item x="3384"/>
        <item x="2644"/>
        <item x="2081"/>
        <item x="1635"/>
        <item x="1496"/>
        <item x="2454"/>
        <item x="3665"/>
        <item x="3775"/>
        <item x="365"/>
        <item x="3113"/>
        <item x="1954"/>
        <item x="2971"/>
        <item x="3042"/>
        <item x="1934"/>
        <item x="2750"/>
        <item x="345"/>
        <item x="3414"/>
        <item x="2484"/>
        <item x="736"/>
        <item x="3124"/>
        <item x="1698"/>
        <item x="2919"/>
        <item x="1838"/>
        <item x="1931"/>
        <item x="2672"/>
        <item x="422"/>
        <item x="3712"/>
        <item x="969"/>
        <item x="2304"/>
        <item x="1585"/>
        <item x="3642"/>
        <item x="2240"/>
        <item x="2556"/>
        <item x="2937"/>
        <item x="3361"/>
        <item x="3308"/>
        <item x="2828"/>
        <item x="2812"/>
        <item x="2511"/>
        <item x="1418"/>
        <item x="3011"/>
        <item x="2671"/>
        <item x="3043"/>
        <item x="3080"/>
        <item x="1994"/>
        <item x="2088"/>
        <item x="1569"/>
        <item x="809"/>
        <item x="2355"/>
        <item x="2853"/>
        <item x="2458"/>
        <item x="2697"/>
        <item x="1014"/>
        <item x="2627"/>
        <item x="849"/>
        <item x="1567"/>
        <item x="1456"/>
        <item x="753"/>
        <item x="3576"/>
        <item x="1246"/>
        <item x="1862"/>
        <item x="2596"/>
        <item x="2305"/>
        <item x="2592"/>
        <item x="1738"/>
        <item x="2319"/>
        <item x="1333"/>
        <item x="1315"/>
        <item x="2022"/>
        <item x="3382"/>
        <item x="1581"/>
        <item x="3166"/>
        <item x="916"/>
        <item x="551"/>
        <item x="1024"/>
        <item x="2684"/>
        <item x="1297"/>
        <item x="2536"/>
        <item x="1431"/>
        <item x="1616"/>
        <item x="3032"/>
        <item x="1685"/>
        <item x="2300"/>
        <item x="1687"/>
        <item x="1582"/>
        <item x="2208"/>
        <item x="1590"/>
        <item x="2792"/>
        <item x="3255"/>
        <item x="937"/>
        <item x="1968"/>
        <item x="1562"/>
        <item x="1910"/>
        <item x="2552"/>
        <item x="2800"/>
        <item x="2388"/>
        <item x="2856"/>
        <item x="2090"/>
        <item x="848"/>
        <item x="2315"/>
        <item x="574"/>
        <item x="2391"/>
        <item x="3756"/>
        <item x="2669"/>
        <item x="2893"/>
        <item x="2222"/>
        <item x="2739"/>
        <item x="2767"/>
        <item x="2308"/>
        <item x="1427"/>
        <item x="2194"/>
        <item x="2653"/>
        <item x="1188"/>
        <item x="3037"/>
        <item x="2798"/>
        <item x="3066"/>
        <item x="3630"/>
        <item x="2509"/>
        <item x="1439"/>
        <item x="2600"/>
        <item x="962"/>
        <item x="1205"/>
        <item x="1869"/>
        <item x="308"/>
        <item x="2601"/>
        <item x="3024"/>
        <item x="3743"/>
        <item x="491"/>
        <item x="2259"/>
        <item x="2545"/>
        <item x="2628"/>
        <item x="3401"/>
        <item x="1040"/>
        <item x="2333"/>
        <item x="2699"/>
        <item x="3550"/>
        <item x="3753"/>
        <item x="1214"/>
        <item x="2469"/>
        <item x="3014"/>
        <item x="2220"/>
        <item x="3259"/>
        <item x="1045"/>
        <item x="1762"/>
        <item x="546"/>
        <item x="1897"/>
        <item x="1892"/>
        <item x="3475"/>
        <item x="3339"/>
        <item x="2723"/>
        <item x="2686"/>
        <item x="921"/>
        <item x="3292"/>
        <item x="2913"/>
        <item x="1877"/>
        <item x="1320"/>
        <item x="1874"/>
        <item x="1675"/>
        <item x="3518"/>
        <item x="3353"/>
        <item x="3048"/>
        <item x="2420"/>
        <item x="3340"/>
        <item x="668"/>
        <item x="1535"/>
        <item x="398"/>
        <item x="1137"/>
        <item x="1819"/>
        <item x="2245"/>
        <item x="2471"/>
        <item x="1594"/>
        <item x="3210"/>
        <item x="3656"/>
        <item x="3564"/>
        <item x="2620"/>
        <item x="1000"/>
        <item x="3179"/>
        <item x="2882"/>
        <item x="2232"/>
        <item x="1133"/>
        <item x="3472"/>
        <item x="2943"/>
        <item x="1126"/>
        <item x="521"/>
        <item x="2193"/>
        <item x="1221"/>
        <item x="2844"/>
        <item x="1192"/>
        <item x="2006"/>
        <item x="1592"/>
        <item x="2578"/>
        <item x="2821"/>
        <item x="435"/>
        <item x="2657"/>
        <item x="3572"/>
        <item x="1500"/>
        <item x="3565"/>
        <item x="1468"/>
        <item x="1481"/>
        <item x="1789"/>
        <item x="3360"/>
        <item x="2503"/>
        <item x="3469"/>
        <item x="1516"/>
        <item x="2403"/>
        <item x="3109"/>
        <item x="2908"/>
        <item x="2212"/>
        <item x="1283"/>
        <item x="1896"/>
        <item x="646"/>
        <item x="1587"/>
        <item x="902"/>
        <item x="1999"/>
        <item x="2758"/>
        <item x="2584"/>
        <item x="2658"/>
        <item x="2640"/>
        <item x="2530"/>
        <item x="800"/>
        <item x="3012"/>
        <item x="2500"/>
        <item x="3198"/>
        <item x="3331"/>
        <item x="3147"/>
        <item x="2424"/>
        <item x="2104"/>
        <item x="3402"/>
        <item x="3284"/>
        <item x="1430"/>
        <item x="3394"/>
        <item x="509"/>
        <item x="946"/>
        <item x="3539"/>
        <item x="2468"/>
        <item x="3146"/>
        <item x="3270"/>
        <item x="1871"/>
        <item x="593"/>
        <item x="2998"/>
        <item x="3145"/>
        <item x="2643"/>
        <item x="3679"/>
        <item x="3013"/>
        <item x="2204"/>
        <item x="1893"/>
        <item x="28"/>
        <item x="2577"/>
        <item x="1521"/>
        <item x="3490"/>
        <item x="3786"/>
        <item x="3386"/>
        <item x="3300"/>
        <item x="2014"/>
        <item x="1070"/>
        <item x="3368"/>
        <item x="3258"/>
        <item x="3455"/>
        <item x="1293"/>
        <item x="2299"/>
        <item x="3692"/>
        <item x="2349"/>
        <item x="2597"/>
        <item x="1983"/>
        <item x="1767"/>
        <item x="3035"/>
        <item x="2874"/>
        <item x="2692"/>
        <item x="2043"/>
        <item x="940"/>
        <item x="3073"/>
        <item x="1167"/>
        <item x="1584"/>
        <item x="1211"/>
        <item x="1661"/>
        <item x="2825"/>
        <item x="2896"/>
        <item x="2958"/>
        <item x="1571"/>
        <item x="3634"/>
        <item x="2716"/>
        <item x="1970"/>
        <item x="3206"/>
        <item x="3675"/>
        <item x="1115"/>
        <item x="3616"/>
        <item x="2094"/>
        <item x="3714"/>
        <item x="1060"/>
        <item x="1300"/>
        <item x="927"/>
        <item x="3076"/>
        <item x="2970"/>
        <item x="1440"/>
        <item x="2309"/>
        <item x="3110"/>
        <item x="2831"/>
        <item x="2082"/>
        <item x="2906"/>
        <item x="2379"/>
        <item x="691"/>
        <item x="3417"/>
        <item x="2005"/>
        <item x="3175"/>
        <item x="453"/>
        <item x="1504"/>
        <item x="1706"/>
        <item x="3517"/>
        <item x="2921"/>
        <item x="1162"/>
        <item x="2050"/>
        <item x="2132"/>
        <item x="3154"/>
        <item x="1056"/>
        <item x="2771"/>
        <item x="2077"/>
        <item x="2107"/>
        <item x="1099"/>
        <item x="2705"/>
        <item x="3649"/>
        <item x="1255"/>
        <item x="1139"/>
        <item x="3069"/>
        <item x="751"/>
        <item x="994"/>
        <item x="3256"/>
        <item x="813"/>
        <item x="3520"/>
        <item x="2127"/>
        <item x="1950"/>
        <item x="2457"/>
        <item x="2590"/>
        <item x="1939"/>
        <item x="3377"/>
        <item x="2026"/>
        <item x="1657"/>
        <item x="2198"/>
        <item x="547"/>
        <item x="2338"/>
        <item x="3220"/>
        <item x="1305"/>
        <item x="938"/>
        <item x="3413"/>
        <item x="986"/>
        <item x="1726"/>
        <item x="1905"/>
        <item x="1030"/>
        <item x="1932"/>
        <item x="821"/>
        <item x="1176"/>
        <item x="1089"/>
        <item x="2941"/>
        <item x="3480"/>
        <item x="1406"/>
        <item x="3137"/>
        <item x="2265"/>
        <item x="2395"/>
        <item x="1564"/>
        <item x="2786"/>
        <item x="3730"/>
        <item x="1694"/>
        <item x="3447"/>
        <item x="2986"/>
        <item x="1017"/>
        <item x="3324"/>
        <item x="2654"/>
        <item x="1656"/>
        <item x="3427"/>
        <item x="1370"/>
        <item x="3090"/>
        <item x="3521"/>
        <item x="511"/>
        <item x="3122"/>
        <item x="1654"/>
        <item x="2732"/>
        <item x="715"/>
        <item x="1653"/>
        <item x="1262"/>
        <item x="1227"/>
        <item x="2726"/>
        <item x="2269"/>
        <item x="2445"/>
        <item x="2311"/>
        <item x="1784"/>
        <item x="1390"/>
        <item x="783"/>
        <item x="2489"/>
        <item x="1055"/>
        <item x="2436"/>
        <item x="2540"/>
        <item x="3358"/>
        <item x="3441"/>
        <item x="1375"/>
        <item x="704"/>
        <item x="2328"/>
        <item x="2625"/>
        <item x="3095"/>
        <item x="2327"/>
        <item x="832"/>
        <item x="1848"/>
        <item x="3428"/>
        <item x="2862"/>
        <item x="3221"/>
        <item x="2615"/>
        <item x="1161"/>
        <item x="2760"/>
        <item x="1485"/>
        <item x="1337"/>
        <item x="3088"/>
        <item x="1287"/>
        <item x="1324"/>
        <item x="3049"/>
        <item x="674"/>
        <item x="648"/>
        <item x="955"/>
        <item x="3200"/>
        <item x="899"/>
        <item x="1961"/>
        <item x="2599"/>
        <item x="2437"/>
        <item x="2835"/>
        <item x="2703"/>
        <item x="3282"/>
        <item x="225"/>
        <item x="2091"/>
        <item x="2865"/>
        <item x="2892"/>
        <item x="2609"/>
        <item x="1895"/>
        <item x="2152"/>
        <item x="3784"/>
        <item x="665"/>
        <item x="2742"/>
        <item x="335"/>
        <item x="1548"/>
        <item x="2677"/>
        <item x="2191"/>
        <item x="2330"/>
        <item x="2642"/>
        <item x="2374"/>
        <item x="2085"/>
        <item x="1591"/>
        <item x="1728"/>
        <item x="1745"/>
        <item x="2381"/>
        <item x="492"/>
        <item x="3016"/>
        <item x="3320"/>
        <item x="2364"/>
        <item x="1568"/>
        <item x="1894"/>
        <item x="2891"/>
        <item x="926"/>
        <item x="3128"/>
        <item x="2493"/>
        <item x="2314"/>
        <item x="3274"/>
        <item x="2975"/>
        <item x="3534"/>
        <item x="2200"/>
        <item x="2878"/>
        <item x="3699"/>
        <item x="1851"/>
        <item x="2172"/>
        <item x="1279"/>
        <item x="2787"/>
        <item x="2358"/>
        <item x="216"/>
        <item x="3613"/>
        <item x="1732"/>
        <item x="3053"/>
        <item x="1244"/>
        <item x="2983"/>
        <item x="2036"/>
        <item x="2505"/>
        <item x="3635"/>
        <item x="109"/>
        <item x="2529"/>
        <item x="525"/>
        <item x="3461"/>
        <item x="903"/>
        <item x="3188"/>
        <item x="307"/>
        <item x="2417"/>
        <item x="2523"/>
        <item x="2508"/>
        <item x="580"/>
        <item x="3357"/>
        <item x="2934"/>
        <item x="797"/>
        <item x="846"/>
        <item x="530"/>
        <item x="3004"/>
        <item x="3046"/>
        <item x="2695"/>
        <item x="1493"/>
        <item x="3501"/>
        <item x="2811"/>
        <item x="2749"/>
        <item x="1250"/>
        <item x="2258"/>
        <item x="1179"/>
        <item x="2346"/>
        <item x="3715"/>
        <item x="752"/>
        <item x="869"/>
        <item x="2666"/>
        <item x="2950"/>
        <item x="2667"/>
        <item x="1854"/>
        <item x="2674"/>
        <item x="3139"/>
        <item x="3135"/>
        <item x="1748"/>
        <item x="3473"/>
        <item x="1506"/>
        <item x="1138"/>
        <item x="3344"/>
        <item x="1371"/>
        <item x="1697"/>
        <item x="3510"/>
        <item x="2354"/>
        <item x="334"/>
        <item x="2421"/>
        <item x="1286"/>
        <item x="2219"/>
        <item x="3193"/>
        <item x="3115"/>
        <item x="1253"/>
        <item x="1021"/>
        <item x="649"/>
        <item x="777"/>
        <item x="3724"/>
        <item x="3725"/>
        <item x="844"/>
        <item x="1761"/>
        <item x="1980"/>
        <item x="2837"/>
        <item x="3018"/>
        <item x="947"/>
        <item x="2802"/>
        <item x="1274"/>
        <item x="766"/>
        <item x="2121"/>
        <item x="3328"/>
        <item x="259"/>
        <item x="2234"/>
        <item x="1725"/>
        <item x="3566"/>
        <item x="2472"/>
        <item x="825"/>
        <item x="1458"/>
        <item x="3381"/>
        <item x="1460"/>
        <item x="309"/>
        <item x="304"/>
        <item x="3573"/>
        <item x="2587"/>
        <item x="695"/>
        <item x="782"/>
        <item x="3622"/>
        <item x="1891"/>
        <item x="3516"/>
        <item x="2280"/>
        <item x="2664"/>
        <item x="1681"/>
        <item x="2100"/>
        <item x="3265"/>
        <item x="3242"/>
        <item x="2988"/>
        <item x="3748"/>
        <item x="532"/>
        <item x="997"/>
        <item x="3383"/>
        <item x="252"/>
        <item x="705"/>
        <item x="3553"/>
        <item x="3666"/>
        <item x="1538"/>
        <item x="934"/>
        <item x="3624"/>
        <item x="2801"/>
        <item x="3500"/>
        <item x="935"/>
        <item x="942"/>
        <item x="3253"/>
        <item x="1389"/>
        <item x="2779"/>
        <item x="2551"/>
        <item x="2251"/>
        <item x="2836"/>
        <item x="394"/>
        <item x="3396"/>
        <item x="2392"/>
        <item x="2747"/>
        <item x="627"/>
        <item x="3515"/>
        <item x="3194"/>
        <item x="1364"/>
        <item x="1117"/>
        <item x="1845"/>
        <item x="1532"/>
        <item x="1613"/>
        <item x="1148"/>
        <item x="1659"/>
        <item x="1223"/>
        <item x="3557"/>
        <item x="3669"/>
        <item x="1020"/>
        <item x="2428"/>
        <item x="1814"/>
        <item x="886"/>
        <item x="744"/>
        <item x="717"/>
        <item x="1916"/>
        <item x="1646"/>
        <item x="3332"/>
        <item x="3789"/>
        <item x="3526"/>
        <item x="89"/>
        <item x="3254"/>
        <item x="1710"/>
        <item x="2350"/>
        <item x="1277"/>
        <item x="913"/>
        <item x="3079"/>
        <item x="3686"/>
        <item x="672"/>
        <item x="3000"/>
        <item x="2320"/>
        <item x="1776"/>
        <item x="1106"/>
        <item x="3078"/>
        <item x="3054"/>
        <item x="1213"/>
        <item x="2518"/>
        <item x="1186"/>
        <item x="3707"/>
        <item x="992"/>
        <item x="1251"/>
        <item x="1604"/>
        <item x="1487"/>
        <item x="1482"/>
        <item x="3397"/>
        <item x="2365"/>
        <item x="1442"/>
        <item x="505"/>
        <item x="3264"/>
        <item x="2070"/>
        <item x="1204"/>
        <item x="3459"/>
        <item x="2827"/>
        <item x="3670"/>
        <item x="1289"/>
        <item x="1434"/>
        <item x="2313"/>
        <item x="3247"/>
        <item x="2974"/>
        <item x="3538"/>
        <item x="1130"/>
        <item x="3754"/>
        <item x="1673"/>
        <item x="3697"/>
        <item x="1868"/>
        <item x="1199"/>
        <item x="2334"/>
        <item x="3617"/>
        <item x="2613"/>
        <item x="1235"/>
        <item x="2058"/>
        <item x="1712"/>
        <item x="433"/>
        <item x="1492"/>
        <item x="748"/>
        <item x="2575"/>
        <item x="968"/>
        <item x="2020"/>
        <item x="1741"/>
        <item x="3570"/>
        <item x="1881"/>
        <item x="1165"/>
        <item x="3240"/>
        <item x="1559"/>
        <item x="3117"/>
        <item x="3118"/>
        <item x="2144"/>
        <item x="465"/>
        <item x="1224"/>
        <item x="2129"/>
        <item x="3771"/>
        <item x="3772"/>
        <item x="2924"/>
        <item x="1336"/>
        <item x="349"/>
        <item x="1715"/>
        <item x="957"/>
        <item x="2318"/>
        <item x="3448"/>
        <item x="1046"/>
        <item x="1658"/>
        <item x="1181"/>
        <item x="1847"/>
        <item x="481"/>
        <item x="1795"/>
        <item x="3639"/>
        <item x="2363"/>
        <item x="963"/>
        <item x="1804"/>
        <item x="3706"/>
        <item x="2177"/>
        <item x="2188"/>
        <item x="1303"/>
        <item x="3380"/>
        <item x="2347"/>
        <item x="2788"/>
        <item x="1964"/>
        <item x="2607"/>
        <item x="2134"/>
        <item x="3239"/>
        <item x="1982"/>
        <item x="3416"/>
        <item x="1627"/>
        <item x="3685"/>
        <item x="2367"/>
        <item x="1484"/>
        <item x="415"/>
        <item x="2936"/>
        <item x="671"/>
        <item x="2473"/>
        <item x="3636"/>
        <item x="3545"/>
        <item x="1466"/>
        <item x="2901"/>
        <item x="3218"/>
        <item x="3127"/>
        <item x="578"/>
        <item x="2482"/>
        <item x="3327"/>
        <item x="919"/>
        <item x="920"/>
        <item x="851"/>
        <item x="2479"/>
        <item x="1366"/>
        <item x="3438"/>
        <item x="3672"/>
        <item x="2342"/>
        <item x="3161"/>
        <item x="808"/>
        <item x="3379"/>
        <item x="1129"/>
        <item x="1987"/>
        <item x="2153"/>
        <item x="2148"/>
        <item x="1543"/>
        <item x="1015"/>
        <item x="1671"/>
        <item x="475"/>
        <item x="2987"/>
        <item x="3307"/>
        <item x="508"/>
        <item x="1330"/>
        <item x="3222"/>
        <item x="841"/>
        <item x="1760"/>
        <item x="1928"/>
        <item x="2045"/>
        <item x="3460"/>
        <item x="1834"/>
        <item x="1007"/>
        <item x="3664"/>
        <item x="1391"/>
        <item x="3621"/>
        <item x="892"/>
        <item x="2537"/>
        <item x="3177"/>
        <item x="3178"/>
        <item x="3583"/>
        <item x="3275"/>
        <item x="904"/>
        <item x="2985"/>
        <item x="303"/>
        <item x="2195"/>
        <item x="3120"/>
        <item x="3034"/>
        <item x="2626"/>
        <item x="2514"/>
        <item x="367"/>
        <item x="246"/>
        <item x="3425"/>
        <item x="2884"/>
        <item x="1119"/>
        <item x="2636"/>
        <item x="2278"/>
        <item x="1641"/>
        <item x="3233"/>
        <item x="2785"/>
        <item x="3687"/>
        <item x="3607"/>
        <item x="837"/>
        <item x="1798"/>
        <item x="1175"/>
        <item x="3266"/>
        <item x="650"/>
        <item x="1967"/>
        <item x="722"/>
        <item x="1947"/>
        <item x="2093"/>
        <item x="2617"/>
        <item x="1570"/>
        <item x="1296"/>
        <item x="549"/>
        <item x="3657"/>
        <item x="3387"/>
        <item x="3337"/>
        <item x="2502"/>
        <item x="3148"/>
        <item x="3609"/>
        <item x="1155"/>
        <item x="3615"/>
        <item x="2564"/>
        <item x="3445"/>
        <item x="1037"/>
        <item x="1839"/>
        <item x="1696"/>
        <item x="2982"/>
        <item x="3764"/>
        <item x="3314"/>
        <item x="3315"/>
        <item x="2000"/>
        <item x="3601"/>
        <item x="713"/>
        <item x="1388"/>
        <item x="3540"/>
        <item x="3326"/>
        <item x="556"/>
        <item x="3050"/>
        <item x="3336"/>
        <item x="1347"/>
        <item x="698"/>
        <item x="2781"/>
        <item x="765"/>
        <item x="361"/>
        <item x="2685"/>
        <item x="768"/>
        <item x="2164"/>
        <item x="1927"/>
        <item x="3189"/>
        <item x="1830"/>
        <item x="3465"/>
        <item x="1618"/>
        <item x="3126"/>
        <item x="2854"/>
        <item x="597"/>
        <item x="2757"/>
        <item x="2855"/>
        <item x="647"/>
        <item x="1085"/>
        <item x="1086"/>
        <item x="1750"/>
        <item x="3271"/>
        <item x="692"/>
        <item x="2647"/>
        <item x="2357"/>
        <item x="739"/>
        <item x="3168"/>
        <item x="1341"/>
        <item x="1354"/>
        <item x="3662"/>
        <item x="2989"/>
        <item x="760"/>
        <item x="3346"/>
        <item x="3347"/>
        <item x="585"/>
        <item x="3082"/>
        <item x="3663"/>
        <item x="1257"/>
        <item x="1774"/>
        <item x="233"/>
        <item x="2961"/>
        <item x="979"/>
        <item x="1719"/>
        <item x="317"/>
        <item x="3512"/>
        <item x="1031"/>
        <item x="1032"/>
        <item x="1703"/>
        <item x="1225"/>
        <item x="1473"/>
        <item x="3356"/>
        <item x="2555"/>
        <item x="3116"/>
        <item x="1318"/>
        <item x="658"/>
        <item x="1501"/>
        <item x="1502"/>
        <item x="2745"/>
        <item x="338"/>
        <item x="1114"/>
        <item x="1023"/>
        <item x="1112"/>
        <item x="638"/>
        <item x="3207"/>
        <item x="871"/>
        <item x="1116"/>
        <item x="3403"/>
        <item x="677"/>
        <item x="2902"/>
        <item x="1634"/>
        <item x="1059"/>
        <item x="1461"/>
        <item x="3499"/>
        <item x="3700"/>
        <item x="2748"/>
        <item x="1304"/>
        <item x="3297"/>
        <item x="606"/>
        <item x="2622"/>
        <item x="2286"/>
        <item x="980"/>
        <item x="1027"/>
        <item x="1158"/>
        <item x="1620"/>
        <item x="3471"/>
        <item x="655"/>
        <item x="2964"/>
        <item x="3354"/>
        <item x="2339"/>
        <item x="3321"/>
        <item x="1066"/>
        <item x="1217"/>
        <item x="1730"/>
        <item x="1448"/>
        <item x="1357"/>
        <item x="2211"/>
        <item x="2291"/>
        <item x="2663"/>
        <item x="2056"/>
        <item x="1368"/>
        <item x="1026"/>
        <item x="874"/>
        <item x="3047"/>
        <item x="767"/>
        <item x="2128"/>
        <item x="2573"/>
        <item x="531"/>
        <item x="1729"/>
        <item x="287"/>
        <item x="943"/>
        <item x="3689"/>
        <item x="2429"/>
        <item x="354"/>
        <item x="3044"/>
        <item x="3766"/>
        <item x="2102"/>
        <item x="3652"/>
        <item x="2784"/>
        <item x="1844"/>
        <item x="2885"/>
        <item x="2630"/>
        <item x="3660"/>
        <item x="1420"/>
        <item x="448"/>
        <item x="2568"/>
        <item x="1610"/>
        <item x="3710"/>
        <item x="1919"/>
        <item x="1240"/>
        <item x="1185"/>
        <item x="1266"/>
        <item x="1075"/>
        <item x="1437"/>
        <item x="1361"/>
        <item x="795"/>
        <item x="3626"/>
        <item x="2823"/>
        <item x="3450"/>
        <item x="3556"/>
        <item x="3052"/>
        <item x="3688"/>
        <item x="2257"/>
        <item x="2851"/>
        <item x="1373"/>
        <item x="3625"/>
        <item x="3709"/>
        <item x="1821"/>
        <item x="3183"/>
        <item x="2186"/>
        <item x="1946"/>
        <item x="3798"/>
        <item x="3667"/>
        <item x="459"/>
        <item x="1093"/>
        <item x="3575"/>
        <item x="2680"/>
        <item x="1259"/>
        <item x="3531"/>
        <item x="3019"/>
        <item x="222"/>
        <item x="3350"/>
        <item x="1507"/>
        <item x="3584"/>
        <item x="720"/>
        <item x="2336"/>
        <item x="3225"/>
        <item x="3211"/>
        <item x="633"/>
        <item x="1278"/>
        <item x="3404"/>
        <item x="3405"/>
        <item x="2820"/>
        <item x="1065"/>
        <item x="1607"/>
        <item x="1955"/>
        <item x="2585"/>
        <item x="3729"/>
        <item x="2145"/>
        <item x="726"/>
        <item x="3532"/>
        <item x="2973"/>
        <item x="1883"/>
        <item x="1860"/>
        <item x="407"/>
        <item x="3559"/>
        <item x="1222"/>
        <item x="1878"/>
        <item x="111"/>
        <item x="2021"/>
        <item x="3157"/>
        <item x="1226"/>
        <item x="1397"/>
        <item x="595"/>
        <item x="2610"/>
        <item x="1683"/>
        <item x="2721"/>
        <item x="2566"/>
        <item x="2389"/>
        <item x="3136"/>
        <item x="2293"/>
        <item x="2230"/>
        <item x="221"/>
        <item x="3171"/>
        <item x="3787"/>
        <item x="615"/>
        <item x="770"/>
        <item x="2890"/>
        <item x="3716"/>
        <item x="2576"/>
        <item x="522"/>
        <item x="2709"/>
        <item x="993"/>
        <item x="1875"/>
        <item x="2285"/>
        <item x="3694"/>
        <item x="3533"/>
        <item x="257"/>
        <item x="1519"/>
        <item x="1421"/>
        <item x="563"/>
        <item x="2720"/>
        <item x="2296"/>
        <item x="1363"/>
        <item x="2789"/>
        <item x="1394"/>
        <item x="2808"/>
        <item x="3558"/>
        <item x="829"/>
        <item x="3594"/>
        <item x="1451"/>
        <item x="1823"/>
        <item x="1900"/>
        <item x="87"/>
        <item x="1039"/>
        <item x="1433"/>
        <item x="1238"/>
        <item x="1109"/>
        <item x="689"/>
        <item x="1414"/>
        <item x="775"/>
        <item x="3021"/>
        <item x="684"/>
        <item x="3723"/>
        <item x="664"/>
        <item x="436"/>
        <item x="3571"/>
        <item x="3440"/>
        <item x="3696"/>
        <item x="1395"/>
        <item x="552"/>
        <item x="3596"/>
        <item x="1645"/>
        <item x="2729"/>
        <item x="3608"/>
        <item x="2282"/>
        <item x="959"/>
        <item x="2898"/>
        <item x="682"/>
        <item x="972"/>
        <item x="3142"/>
        <item x="875"/>
        <item x="3463"/>
        <item x="425"/>
        <item x="3695"/>
        <item x="2777"/>
        <item x="454"/>
        <item x="2593"/>
        <item x="654"/>
        <item x="2817"/>
        <item x="1615"/>
        <item x="1263"/>
        <item x="1292"/>
        <item x="2984"/>
        <item x="2778"/>
        <item x="1989"/>
        <item x="536"/>
        <item x="1777"/>
        <item x="3285"/>
        <item x="1429"/>
        <item x="3130"/>
        <item x="1064"/>
        <item x="2360"/>
        <item x="451"/>
        <item x="2512"/>
        <item x="1637"/>
        <item x="1677"/>
        <item x="1229"/>
        <item x="1836"/>
        <item x="1464"/>
        <item x="2871"/>
        <item x="944"/>
        <item x="3638"/>
        <item x="3598"/>
        <item x="2972"/>
        <item x="1617"/>
        <item x="2277"/>
        <item x="2520"/>
        <item x="1343"/>
        <item x="2966"/>
        <item x="3444"/>
        <item x="1012"/>
        <item x="1385"/>
        <item x="651"/>
        <item x="3486"/>
        <item x="2637"/>
        <item x="3023"/>
        <item x="1747"/>
        <item x="3769"/>
        <item x="2681"/>
        <item x="1632"/>
        <item x="273"/>
        <item x="1688"/>
        <item x="1534"/>
        <item x="311"/>
        <item x="950"/>
        <item x="801"/>
        <item x="1701"/>
        <item x="3343"/>
        <item x="945"/>
        <item x="866"/>
        <item x="2608"/>
        <item x="881"/>
        <item x="3612"/>
        <item x="2216"/>
        <item x="278"/>
        <item x="1302"/>
        <item x="3103"/>
        <item x="728"/>
        <item x="1973"/>
        <item x="2307"/>
        <item x="2696"/>
        <item x="2949"/>
        <item x="2826"/>
        <item x="3541"/>
        <item x="1509"/>
        <item x="729"/>
        <item x="974"/>
        <item x="3641"/>
        <item x="1068"/>
        <item x="891"/>
        <item x="617"/>
        <item x="3659"/>
        <item x="1476"/>
        <item x="1295"/>
        <item x="3582"/>
        <item x="2929"/>
        <item x="3208"/>
        <item x="812"/>
        <item x="3227"/>
        <item x="636"/>
        <item x="1780"/>
        <item x="2727"/>
        <item x="1245"/>
        <item x="1622"/>
        <item x="1163"/>
        <item x="554"/>
        <item x="3411"/>
        <item x="1102"/>
        <item x="2303"/>
        <item x="1079"/>
        <item x="3098"/>
        <item x="3483"/>
        <item x="1335"/>
        <item x="1746"/>
        <item x="2447"/>
        <item x="170"/>
        <item x="576"/>
        <item x="3065"/>
        <item x="1260"/>
        <item x="774"/>
        <item x="1689"/>
        <item x="999"/>
        <item x="3010"/>
        <item x="1411"/>
        <item x="2243"/>
        <item x="637"/>
        <item x="2708"/>
        <item x="2168"/>
        <item x="1800"/>
        <item x="2359"/>
        <item x="1690"/>
        <item x="148"/>
        <item x="887"/>
        <item x="888"/>
        <item x="2124"/>
        <item x="3182"/>
        <item x="403"/>
        <item x="3702"/>
        <item x="2648"/>
        <item x="1048"/>
        <item x="2133"/>
        <item x="1264"/>
        <item x="417"/>
        <item x="3298"/>
        <item x="3406"/>
        <item x="1183"/>
        <item x="1036"/>
        <item x="541"/>
        <item x="2997"/>
        <item x="3554"/>
        <item x="3619"/>
        <item x="3345"/>
        <item x="1969"/>
        <item x="2030"/>
        <item x="890"/>
        <item x="440"/>
        <item x="843"/>
        <item x="1043"/>
        <item x="463"/>
        <item x="2241"/>
        <item x="787"/>
        <item x="1243"/>
        <item x="1595"/>
        <item x="264"/>
        <item x="464"/>
        <item x="477"/>
        <item x="3273"/>
        <item x="480"/>
        <item x="1325"/>
        <item x="3002"/>
        <item x="956"/>
        <item x="1561"/>
        <item x="885"/>
        <item x="742"/>
        <item x="3546"/>
        <item x="790"/>
        <item x="3577"/>
        <item x="1338"/>
        <item x="1168"/>
        <item x="1169"/>
        <item x="3502"/>
        <item x="2073"/>
        <item x="2015"/>
        <item x="939"/>
        <item x="426"/>
        <item x="2480"/>
        <item x="2368"/>
        <item x="2401"/>
        <item x="1753"/>
        <item x="1949"/>
        <item x="676"/>
        <item x="2746"/>
        <item x="1088"/>
        <item x="3739"/>
        <item x="3740"/>
        <item x="3799"/>
        <item x="3199"/>
        <item x="2810"/>
        <item x="3006"/>
        <item x="3418"/>
        <item x="1786"/>
        <item x="1058"/>
        <item x="1809"/>
        <item x="873"/>
        <item x="3020"/>
        <item x="745"/>
        <item x="420"/>
        <item x="3009"/>
        <item x="473"/>
        <item x="3389"/>
        <item x="2715"/>
        <item x="3390"/>
        <item x="893"/>
        <item x="1768"/>
        <item x="1552"/>
        <item x="629"/>
        <item x="630"/>
        <item x="631"/>
        <item x="431"/>
        <item x="2370"/>
        <item x="1063"/>
        <item x="1067"/>
        <item x="3075"/>
        <item x="1408"/>
        <item x="2926"/>
        <item x="2754"/>
        <item x="3509"/>
        <item x="3412"/>
        <item x="3153"/>
        <item x="3241"/>
        <item x="1846"/>
        <item x="2224"/>
        <item x="569"/>
        <item x="3191"/>
        <item x="3204"/>
        <item x="346"/>
        <item x="1889"/>
        <item x="362"/>
        <item x="906"/>
        <item x="3762"/>
        <item x="3457"/>
        <item x="1518"/>
        <item x="2881"/>
        <item x="374"/>
        <item x="3722"/>
        <item x="373"/>
        <item x="694"/>
        <item x="749"/>
        <item x="3765"/>
        <item x="2466"/>
        <item x="227"/>
        <item x="852"/>
        <item x="990"/>
        <item x="1909"/>
        <item x="3536"/>
        <item x="1963"/>
        <item x="2470"/>
        <item x="2344"/>
        <item x="1550"/>
        <item x="2876"/>
        <item x="822"/>
        <item x="3693"/>
        <item x="3421"/>
        <item x="3494"/>
        <item x="2842"/>
        <item x="1494"/>
        <item x="1054"/>
        <item x="884"/>
        <item x="905"/>
        <item x="1331"/>
        <item x="1792"/>
        <item x="3235"/>
        <item x="1483"/>
        <item x="1081"/>
        <item x="1580"/>
        <item x="2433"/>
        <item x="1533"/>
        <item x="1787"/>
        <item x="1742"/>
        <item x="711"/>
        <item x="293"/>
        <item x="1992"/>
        <item x="353"/>
        <item x="421"/>
        <item x="653"/>
        <item x="2562"/>
        <item x="1127"/>
        <item x="1447"/>
        <item x="967"/>
        <item x="1002"/>
        <item x="2242"/>
        <item x="74"/>
        <item x="1105"/>
        <item x="1018"/>
        <item x="2894"/>
        <item x="879"/>
        <item x="229"/>
        <item x="613"/>
        <item x="3543"/>
        <item x="763"/>
        <item x="716"/>
        <item x="2423"/>
        <item x="924"/>
        <item x="1539"/>
        <item x="1508"/>
        <item x="3522"/>
        <item x="2068"/>
        <item x="2268"/>
        <item x="2460"/>
        <item x="189"/>
        <item x="2528"/>
        <item x="1655"/>
        <item x="3323"/>
        <item x="1345"/>
        <item x="936"/>
        <item x="1902"/>
        <item x="1178"/>
        <item x="1393"/>
        <item x="1198"/>
        <item x="1450"/>
        <item x="2176"/>
        <item x="468"/>
        <item x="1311"/>
        <item x="1327"/>
        <item x="785"/>
        <item x="2406"/>
        <item x="3369"/>
        <item x="3134"/>
        <item x="1156"/>
        <item x="228"/>
        <item x="449"/>
        <item x="1062"/>
        <item x="733"/>
        <item x="3435"/>
        <item x="2903"/>
        <item x="94"/>
        <item x="1084"/>
        <item x="3364"/>
        <item x="1299"/>
        <item x="3423"/>
        <item x="1462"/>
        <item x="2917"/>
        <item x="3690"/>
        <item x="2543"/>
        <item x="265"/>
        <item x="1479"/>
        <item x="1495"/>
        <item x="616"/>
        <item x="1975"/>
        <item x="2780"/>
        <item x="2571"/>
        <item x="929"/>
        <item x="3415"/>
        <item x="1638"/>
        <item x="1731"/>
        <item x="872"/>
        <item x="1574"/>
        <item x="1773"/>
        <item x="3640"/>
        <item x="470"/>
        <item x="2752"/>
        <item x="3443"/>
        <item x="1239"/>
        <item x="2776"/>
        <item x="2759"/>
        <item x="882"/>
        <item x="3338"/>
        <item x="678"/>
        <item x="679"/>
        <item x="3151"/>
        <item x="3349"/>
        <item x="1034"/>
        <item x="2013"/>
        <item x="1666"/>
        <item x="2146"/>
        <item x="276"/>
        <item x="2795"/>
        <item x="3578"/>
        <item x="2719"/>
        <item x="1288"/>
        <item x="590"/>
        <item x="685"/>
        <item x="2728"/>
        <item x="686"/>
        <item x="1422"/>
        <item x="3629"/>
        <item x="759"/>
        <item x="3555"/>
        <item x="2464"/>
        <item x="320"/>
        <item x="489"/>
        <item x="3563"/>
        <item x="1298"/>
        <item x="2850"/>
        <item x="466"/>
        <item x="2572"/>
        <item x="295"/>
        <item x="628"/>
        <item x="1193"/>
        <item x="2953"/>
        <item x="3761"/>
        <item x="3549"/>
        <item x="635"/>
        <item x="2312"/>
        <item x="2819"/>
        <item x="2990"/>
        <item x="2883"/>
        <item x="1829"/>
        <item x="2467"/>
        <item x="396"/>
        <item x="1212"/>
        <item x="528"/>
        <item x="3458"/>
        <item x="258"/>
        <item x="1793"/>
        <item x="667"/>
        <item x="982"/>
        <item x="3160"/>
        <item x="1676"/>
        <item x="2548"/>
        <item x="321"/>
        <item x="2731"/>
        <item x="2239"/>
        <item x="1888"/>
        <item x="3677"/>
        <item x="2866"/>
        <item x="2501"/>
        <item x="143"/>
        <item x="2935"/>
        <item x="1387"/>
        <item x="3737"/>
        <item x="3246"/>
        <item x="3426"/>
        <item x="443"/>
        <item x="566"/>
        <item x="838"/>
        <item x="1033"/>
        <item x="538"/>
        <item x="3202"/>
        <item x="518"/>
        <item x="771"/>
        <item x="1011"/>
        <item x="1164"/>
        <item x="1553"/>
        <item x="1232"/>
        <item x="519"/>
        <item x="1308"/>
        <item x="2682"/>
        <item x="2488"/>
        <item x="1094"/>
        <item x="1514"/>
        <item x="3290"/>
        <item x="3039"/>
        <item x="515"/>
        <item x="343"/>
        <item x="3269"/>
        <item x="1008"/>
        <item x="901"/>
        <item x="1134"/>
        <item x="696"/>
        <item x="697"/>
        <item x="876"/>
        <item x="1599"/>
        <item x="2409"/>
        <item x="1864"/>
        <item x="784"/>
        <item x="1668"/>
        <item x="3683"/>
        <item x="1775"/>
        <item x="236"/>
        <item x="267"/>
        <item x="3306"/>
        <item x="3422"/>
        <item x="328"/>
        <item x="2550"/>
        <item x="3180"/>
        <item x="3593"/>
        <item x="2301"/>
        <item x="1801"/>
        <item x="1802"/>
        <item x="3462"/>
        <item x="1042"/>
        <item x="3489"/>
        <item x="2542"/>
        <item x="675"/>
        <item x="3467"/>
        <item x="2740"/>
        <item x="1517"/>
        <item x="577"/>
        <item x="3668"/>
        <item x="2852"/>
        <item x="3125"/>
        <item x="1551"/>
        <item x="164"/>
        <item x="494"/>
        <item x="1265"/>
        <item x="2120"/>
        <item x="2396"/>
        <item x="1009"/>
        <item x="1197"/>
        <item x="3745"/>
        <item x="3121"/>
        <item x="2086"/>
        <item x="1111"/>
        <item x="3544"/>
        <item x="1107"/>
        <item x="2791"/>
        <item x="865"/>
        <item x="2604"/>
        <item x="235"/>
        <item x="3156"/>
        <item x="1628"/>
        <item x="120"/>
        <item x="296"/>
        <item x="773"/>
        <item x="1230"/>
        <item x="1457"/>
        <item x="1474"/>
        <item x="483"/>
        <item x="1122"/>
        <item x="1630"/>
        <item x="602"/>
        <item x="819"/>
        <item x="2491"/>
        <item x="1166"/>
        <item x="1378"/>
        <item x="371"/>
        <item x="3758"/>
        <item x="3250"/>
        <item x="3251"/>
        <item x="949"/>
        <item x="2794"/>
        <item x="2701"/>
        <item x="3747"/>
        <item x="402"/>
        <item x="3007"/>
        <item x="3027"/>
        <item x="1853"/>
        <item x="3163"/>
        <item x="701"/>
        <item x="1991"/>
        <item x="3248"/>
        <item x="1855"/>
        <item x="3304"/>
        <item x="1132"/>
        <item x="1503"/>
        <item x="3399"/>
        <item x="2967"/>
        <item x="582"/>
        <item x="1174"/>
        <item x="3155"/>
        <item x="880"/>
        <item x="356"/>
        <item x="806"/>
        <item x="502"/>
        <item x="1573"/>
        <item x="342"/>
        <item x="2039"/>
        <item x="988"/>
        <item x="710"/>
        <item x="1842"/>
        <item x="1843"/>
        <item x="1596"/>
        <item x="811"/>
        <item x="3071"/>
        <item x="162"/>
        <item x="1649"/>
        <item x="1074"/>
        <item x="430"/>
        <item x="2554"/>
        <item x="2621"/>
        <item x="1294"/>
        <item x="2151"/>
        <item x="1825"/>
        <item x="3491"/>
        <item x="833"/>
        <item x="834"/>
        <item x="909"/>
        <item x="460"/>
        <item x="337"/>
        <item x="3195"/>
        <item x="1849"/>
        <item x="280"/>
        <item x="506"/>
        <item x="1082"/>
        <item x="2978"/>
        <item x="3477"/>
        <item x="226"/>
        <item x="98"/>
        <item x="3432"/>
        <item x="558"/>
        <item x="1110"/>
        <item x="932"/>
        <item x="297"/>
        <item x="184"/>
        <item x="1191"/>
        <item x="455"/>
        <item x="3647"/>
        <item x="529"/>
        <item x="2849"/>
        <item x="610"/>
        <item x="1803"/>
        <item x="798"/>
        <item x="740"/>
        <item x="445"/>
        <item x="2453"/>
        <item x="2804"/>
        <item x="1309"/>
        <item x="2199"/>
        <item x="1316"/>
        <item x="2373"/>
        <item x="1520"/>
        <item x="366"/>
        <item x="3628"/>
        <item x="1041"/>
        <item x="3158"/>
        <item x="3215"/>
        <item x="3312"/>
        <item x="1498"/>
        <item x="318"/>
        <item x="3676"/>
        <item x="1743"/>
        <item x="3299"/>
        <item x="3661"/>
        <item x="1381"/>
        <item x="3281"/>
        <item x="983"/>
        <item x="1488"/>
        <item x="1489"/>
        <item x="1755"/>
        <item x="640"/>
        <item x="32"/>
        <item x="1203"/>
        <item x="1826"/>
        <item x="840"/>
        <item x="378"/>
        <item x="1531"/>
        <item x="3731"/>
        <item x="1818"/>
        <item x="3446"/>
        <item x="864"/>
        <item x="2003"/>
        <item x="484"/>
        <item x="1480"/>
        <item x="1752"/>
        <item x="514"/>
        <item x="205"/>
        <item x="206"/>
        <item x="3313"/>
        <item x="788"/>
        <item x="3513"/>
        <item x="3514"/>
        <item x="991"/>
        <item x="2275"/>
        <item x="1817"/>
        <item x="462"/>
        <item x="609"/>
        <item x="2435"/>
        <item x="3302"/>
        <item x="1124"/>
        <item x="3107"/>
        <item x="382"/>
        <item x="383"/>
        <item x="2490"/>
        <item x="2832"/>
        <item x="854"/>
        <item x="457"/>
        <item x="1686"/>
        <item x="1449"/>
        <item x="3318"/>
        <item x="58"/>
        <item x="2263"/>
        <item x="2209"/>
        <item x="3794"/>
        <item x="59"/>
        <item x="3777"/>
        <item x="3653"/>
        <item x="3237"/>
        <item x="727"/>
        <item x="2724"/>
        <item x="391"/>
        <item x="579"/>
        <item x="3434"/>
        <item x="2565"/>
        <item x="239"/>
        <item x="741"/>
        <item x="1625"/>
        <item x="390"/>
        <item x="634"/>
        <item x="474"/>
        <item x="3144"/>
        <item x="540"/>
        <item x="3373"/>
        <item x="1643"/>
        <item x="1644"/>
        <item x="1477"/>
        <item x="199"/>
        <item x="1921"/>
        <item x="1922"/>
        <item x="312"/>
        <item x="831"/>
        <item x="1556"/>
        <item x="2665"/>
        <item x="2976"/>
        <item x="861"/>
        <item x="1758"/>
        <item x="3703"/>
        <item x="392"/>
        <item x="735"/>
        <item x="331"/>
        <item x="3698"/>
        <item x="3537"/>
        <item x="1177"/>
        <item x="1432"/>
        <item x="482"/>
        <item x="3658"/>
        <item x="1857"/>
        <item x="1143"/>
        <item x="810"/>
        <item x="404"/>
        <item x="3770"/>
        <item x="2040"/>
        <item x="1682"/>
        <item x="2588"/>
        <item x="1527"/>
        <item x="1423"/>
        <item x="712"/>
        <item x="2611"/>
        <item x="1398"/>
        <item x="283"/>
        <item x="3091"/>
        <item x="1344"/>
        <item x="1173"/>
        <item x="791"/>
        <item x="172"/>
        <item x="1816"/>
        <item x="839"/>
        <item x="3453"/>
        <item x="930"/>
        <item x="1757"/>
        <item x="1374"/>
        <item x="3507"/>
        <item x="1123"/>
        <item x="1352"/>
        <item x="1359"/>
        <item x="2141"/>
        <item x="998"/>
        <item x="215"/>
        <item x="2656"/>
        <item x="2595"/>
        <item x="1131"/>
        <item x="966"/>
        <item x="223"/>
        <item x="3718"/>
        <item x="1459"/>
        <item x="1907"/>
        <item x="1908"/>
        <item x="3408"/>
        <item x="1208"/>
        <item x="1301"/>
        <item x="761"/>
        <item x="1267"/>
        <item x="285"/>
        <item x="1307"/>
        <item x="2196"/>
        <item x="3778"/>
        <item x="2690"/>
        <item x="387"/>
        <item x="203"/>
        <item x="539"/>
        <item x="1321"/>
        <item x="3599"/>
        <item x="2895"/>
        <item x="1201"/>
        <item x="2294"/>
        <item x="3186"/>
        <item x="3028"/>
        <item x="868"/>
        <item x="355"/>
        <item x="3420"/>
        <item x="114"/>
        <item x="928"/>
        <item x="1159"/>
        <item x="268"/>
        <item x="708"/>
        <item x="131"/>
        <item x="1413"/>
        <item x="1901"/>
        <item x="1717"/>
        <item x="1145"/>
        <item x="3511"/>
        <item x="1083"/>
        <item x="883"/>
        <item x="3783"/>
        <item x="1141"/>
        <item x="2008"/>
        <item x="3752"/>
        <item x="3303"/>
        <item x="1409"/>
        <item x="1152"/>
        <item x="1136"/>
        <item x="1326"/>
        <item x="1182"/>
        <item x="601"/>
        <item x="3591"/>
        <item x="925"/>
        <item x="329"/>
        <item x="3742"/>
        <item x="3296"/>
        <item x="1937"/>
        <item x="562"/>
        <item x="3059"/>
        <item x="2413"/>
        <item x="322"/>
        <item x="702"/>
        <item x="3476"/>
        <item x="3262"/>
        <item x="3263"/>
        <item x="3317"/>
        <item x="1035"/>
        <item x="1704"/>
        <item x="1665"/>
        <item x="3496"/>
        <item x="310"/>
        <item x="38"/>
        <item x="746"/>
        <item x="442"/>
        <item x="289"/>
        <item x="290"/>
        <item x="3654"/>
        <item x="341"/>
        <item x="2863"/>
        <item x="608"/>
        <item x="794"/>
        <item x="612"/>
        <item x="188"/>
        <item x="2886"/>
        <item x="3759"/>
        <item x="3623"/>
        <item x="1528"/>
        <item x="3482"/>
        <item x="3720"/>
        <item x="3721"/>
        <item x="2492"/>
        <item x="2247"/>
        <item x="3674"/>
        <item x="915"/>
        <item x="439"/>
        <item x="332"/>
        <item x="914"/>
        <item x="907"/>
        <item x="656"/>
        <item x="340"/>
        <item x="3097"/>
        <item x="3632"/>
        <item x="2001"/>
        <item x="324"/>
        <item x="1154"/>
        <item x="2012"/>
        <item x="472"/>
        <item x="2553"/>
        <item x="2418"/>
        <item x="270"/>
        <item x="3451"/>
        <item x="231"/>
        <item x="2979"/>
        <item x="485"/>
        <item x="622"/>
        <item x="163"/>
        <item x="60"/>
        <item x="981"/>
        <item x="643"/>
        <item x="3562"/>
        <item x="1576"/>
        <item x="2264"/>
        <item x="1523"/>
        <item x="2938"/>
        <item x="501"/>
        <item x="350"/>
        <item x="1380"/>
        <item x="870"/>
        <item x="389"/>
        <item x="3267"/>
        <item x="1778"/>
        <item x="1788"/>
        <item x="3395"/>
        <item x="3192"/>
        <item x="895"/>
        <item x="1247"/>
        <item x="1372"/>
        <item x="3084"/>
        <item x="3291"/>
        <item x="2372"/>
        <item x="2763"/>
        <item x="406"/>
        <item x="3217"/>
        <item x="1346"/>
        <item x="642"/>
        <item x="1505"/>
        <item x="1077"/>
        <item x="1549"/>
        <item x="3040"/>
        <item x="351"/>
        <item x="1142"/>
        <item x="625"/>
        <item x="3773"/>
        <item x="3106"/>
        <item x="3205"/>
        <item x="1285"/>
        <item x="190"/>
        <item x="412"/>
        <item x="2122"/>
        <item x="2123"/>
        <item x="542"/>
        <item x="3392"/>
        <item x="3776"/>
        <item x="699"/>
        <item x="408"/>
        <item x="588"/>
        <item x="1234"/>
        <item x="2605"/>
        <item x="122"/>
        <item x="1601"/>
        <item x="2931"/>
        <item x="499"/>
        <item x="359"/>
        <item x="121"/>
        <item x="24"/>
        <item x="2962"/>
        <item x="3708"/>
        <item x="908"/>
        <item x="620"/>
        <item x="357"/>
        <item x="1749"/>
        <item x="2223"/>
        <item x="1254"/>
        <item x="1560"/>
        <item x="1744"/>
        <item x="1813"/>
        <item x="2673"/>
        <item x="1090"/>
        <item x="248"/>
        <item x="624"/>
        <item x="1417"/>
        <item x="103"/>
        <item x="3741"/>
        <item x="157"/>
        <item x="3393"/>
        <item x="380"/>
        <item x="772"/>
        <item x="2343"/>
        <item x="3008"/>
        <item x="1379"/>
        <item x="241"/>
        <item x="249"/>
        <item x="853"/>
        <item x="263"/>
        <item x="2683"/>
        <item x="3025"/>
        <item x="344"/>
        <item x="3535"/>
        <item x="605"/>
        <item x="1019"/>
        <item x="591"/>
        <item x="1541"/>
        <item x="1739"/>
        <item x="117"/>
        <item x="2860"/>
        <item x="95"/>
        <item x="1759"/>
        <item x="3398"/>
        <item x="3579"/>
        <item x="1831"/>
        <item x="1832"/>
        <item x="3310"/>
        <item x="1828"/>
        <item x="3768"/>
        <item x="1699"/>
        <item x="326"/>
        <item x="894"/>
        <item x="960"/>
        <item x="961"/>
        <item x="1718"/>
        <item x="3478"/>
        <item x="975"/>
        <item x="2289"/>
        <item x="1629"/>
        <item x="1252"/>
        <item x="1555"/>
        <item x="3734"/>
        <item x="3187"/>
        <item x="424"/>
        <item x="3524"/>
        <item x="1248"/>
        <item x="570"/>
        <item x="493"/>
        <item x="1061"/>
        <item x="3589"/>
        <item x="1623"/>
        <item x="512"/>
        <item x="238"/>
        <item x="1444"/>
        <item x="2541"/>
        <item x="2963"/>
        <item x="954"/>
        <item x="3705"/>
        <item x="234"/>
        <item x="52"/>
        <item x="1469"/>
        <item x="1101"/>
        <item x="1016"/>
        <item x="1312"/>
        <item x="592"/>
        <item x="1475"/>
        <item x="3419"/>
        <item x="2859"/>
        <item x="1906"/>
        <item x="922"/>
        <item x="1360"/>
        <item x="1400"/>
        <item x="1445"/>
        <item x="450"/>
        <item x="1276"/>
        <item x="2981"/>
        <item x="1219"/>
        <item x="619"/>
        <item x="2722"/>
        <item x="564"/>
        <item x="565"/>
        <item x="898"/>
        <item x="1365"/>
        <item x="3711"/>
        <item x="175"/>
        <item x="1435"/>
        <item x="1626"/>
        <item x="3005"/>
        <item x="302"/>
        <item x="316"/>
        <item x="298"/>
        <item x="125"/>
        <item x="2002"/>
        <item x="271"/>
        <item x="984"/>
        <item x="1861"/>
        <item x="607"/>
        <item x="1716"/>
        <item x="137"/>
        <item x="827"/>
        <item x="2670"/>
        <item x="571"/>
        <item x="526"/>
        <item x="845"/>
        <item x="102"/>
        <item x="1207"/>
        <item x="2138"/>
        <item x="510"/>
        <item x="397"/>
        <item x="3726"/>
        <item x="1756"/>
        <item x="476"/>
        <item x="3352"/>
        <item x="1220"/>
        <item x="149"/>
        <item x="816"/>
        <item x="1524"/>
        <item x="2765"/>
        <item x="645"/>
        <item x="200"/>
        <item x="384"/>
        <item x="385"/>
        <item x="807"/>
        <item x="989"/>
        <item x="520"/>
        <item x="2348"/>
        <item x="3673"/>
        <item x="1577"/>
        <item x="1754"/>
        <item x="583"/>
        <item x="3614"/>
        <item x="1153"/>
        <item x="64"/>
        <item x="2393"/>
        <item x="3407"/>
        <item x="333"/>
        <item x="2869"/>
        <item x="1369"/>
        <item x="587"/>
        <item x="836"/>
        <item x="2276"/>
        <item x="142"/>
        <item x="1588"/>
        <item x="3495"/>
        <item x="561"/>
        <item x="3727"/>
        <item x="1149"/>
        <item x="2386"/>
        <item x="1001"/>
        <item x="3159"/>
        <item x="3036"/>
        <item x="1733"/>
        <item x="1160"/>
        <item x="3474"/>
        <item x="3362"/>
        <item x="918"/>
        <item x="1028"/>
        <item x="1103"/>
        <item x="1104"/>
        <item x="339"/>
        <item x="99"/>
        <item x="3454"/>
        <item x="2889"/>
        <item x="2858"/>
        <item x="3497"/>
        <item x="3498"/>
        <item x="3301"/>
        <item x="3678"/>
        <item x="3372"/>
        <item x="3367"/>
        <item x="300"/>
        <item x="301"/>
        <item x="1049"/>
        <item x="793"/>
        <item x="1510"/>
        <item x="503"/>
        <item x="3452"/>
        <item x="3294"/>
        <item x="1236"/>
        <item x="757"/>
        <item x="842"/>
        <item x="69"/>
        <item x="54"/>
        <item x="294"/>
        <item x="3525"/>
        <item x="1078"/>
        <item x="1763"/>
        <item x="3774"/>
        <item x="218"/>
        <item x="1619"/>
        <item x="1256"/>
        <item x="3280"/>
        <item x="524"/>
        <item x="3585"/>
        <item x="3586"/>
        <item x="632"/>
        <item x="2940"/>
        <item x="1526"/>
        <item x="1765"/>
        <item x="706"/>
        <item x="3627"/>
        <item x="3637"/>
        <item x="33"/>
        <item x="814"/>
        <item x="537"/>
        <item x="193"/>
        <item x="513"/>
        <item x="243"/>
        <item x="244"/>
        <item x="70"/>
        <item x="1608"/>
        <item x="2025"/>
        <item x="666"/>
        <item x="78"/>
        <item x="2103"/>
        <item x="116"/>
        <item x="855"/>
        <item x="1833"/>
        <item x="418"/>
        <item x="419"/>
        <item x="1597"/>
        <item x="336"/>
        <item x="973"/>
        <item x="1047"/>
        <item x="3704"/>
        <item x="251"/>
        <item x="877"/>
        <item x="286"/>
        <item x="1317"/>
        <item x="3131"/>
        <item x="1392"/>
        <item x="2704"/>
        <item x="432"/>
        <item x="2439"/>
        <item x="1125"/>
        <item x="1827"/>
        <item x="3165"/>
        <item x="211"/>
        <item x="858"/>
        <item x="3289"/>
        <item x="817"/>
        <item x="3631"/>
        <item x="1050"/>
        <item x="281"/>
        <item x="3363"/>
        <item x="951"/>
        <item x="573"/>
        <item x="507"/>
        <item x="1151"/>
        <item x="2353"/>
        <item x="2775"/>
        <item x="1069"/>
        <item x="737"/>
        <item x="1428"/>
        <item x="469"/>
        <item x="1216"/>
        <item x="166"/>
        <item x="779"/>
        <item x="780"/>
        <item x="2968"/>
        <item x="2527"/>
        <item x="670"/>
        <item x="952"/>
        <item x="1194"/>
        <item x="1228"/>
        <item x="160"/>
        <item x="3618"/>
        <item x="1006"/>
        <item x="1542"/>
        <item x="1593"/>
        <item x="534"/>
        <item x="3243"/>
        <item x="3214"/>
        <item x="3330"/>
        <item x="1362"/>
        <item x="93"/>
        <item x="167"/>
        <item x="1920"/>
        <item x="978"/>
        <item x="1412"/>
        <item x="641"/>
        <item x="1184"/>
        <item x="1740"/>
        <item x="3780"/>
        <item x="487"/>
        <item x="1929"/>
        <item x="923"/>
        <item x="867"/>
        <item x="348"/>
        <item x="3276"/>
        <item x="3277"/>
        <item x="275"/>
        <item x="1270"/>
        <item x="486"/>
        <item x="401"/>
        <item x="553"/>
        <item x="786"/>
        <item x="3410"/>
        <item x="1737"/>
        <item x="1636"/>
        <item x="3133"/>
        <item x="764"/>
        <item x="862"/>
        <item x="2790"/>
        <item x="187"/>
        <item x="815"/>
        <item x="559"/>
        <item x="823"/>
        <item x="824"/>
        <item x="572"/>
        <item x="618"/>
        <item x="46"/>
        <item x="3755"/>
        <item x="83"/>
        <item x="3485"/>
        <item x="2525"/>
        <item x="1310"/>
        <item x="3785"/>
        <item x="730"/>
        <item x="2710"/>
        <item x="1850"/>
        <item x="76"/>
        <item x="119"/>
        <item x="2558"/>
        <item x="544"/>
        <item x="3213"/>
        <item x="288"/>
        <item x="53"/>
        <item x="452"/>
        <item x="416"/>
        <item x="133"/>
        <item x="3732"/>
        <item x="995"/>
        <item x="781"/>
        <item x="173"/>
        <item x="1377"/>
        <item x="123"/>
        <item x="1057"/>
        <item x="504"/>
        <item x="1586"/>
        <item x="81"/>
        <item x="260"/>
        <item x="141"/>
        <item x="124"/>
        <item x="1547"/>
        <item x="3325"/>
        <item x="29"/>
        <item x="3355"/>
        <item x="804"/>
        <item x="3651"/>
        <item x="3796"/>
        <item x="261"/>
        <item x="1025"/>
        <item x="3767"/>
        <item x="35"/>
        <item x="3735"/>
        <item x="1664"/>
        <item x="232"/>
        <item x="1113"/>
        <item x="1579"/>
        <item x="2430"/>
        <item x="931"/>
        <item x="1097"/>
        <item x="1098"/>
        <item x="2797"/>
        <item x="1273"/>
        <item x="145"/>
        <item x="3081"/>
        <item x="2266"/>
        <item x="567"/>
        <item x="687"/>
        <item x="688"/>
        <item x="2942"/>
        <item x="2378"/>
        <item x="594"/>
        <item x="1269"/>
        <item x="115"/>
        <item x="369"/>
        <item x="3172"/>
        <item x="2698"/>
        <item x="1410"/>
        <item x="3487"/>
        <item x="1691"/>
        <item x="860"/>
        <item x="2237"/>
        <item x="242"/>
        <item x="3268"/>
        <item x="792"/>
        <item x="897"/>
        <item x="589"/>
        <item x="467"/>
        <item x="2764"/>
        <item x="130"/>
        <item x="3062"/>
        <item x="254"/>
        <item x="734"/>
        <item x="3067"/>
        <item x="2519"/>
        <item x="1470"/>
        <item x="262"/>
        <item x="2652"/>
        <item x="197"/>
        <item x="1100"/>
        <item x="3757"/>
        <item x="1513"/>
        <item x="363"/>
        <item x="375"/>
        <item x="49"/>
        <item x="2655"/>
        <item x="3552"/>
        <item x="100"/>
        <item x="210"/>
        <item x="3388"/>
        <item x="2717"/>
        <item x="996"/>
        <item x="174"/>
        <item x="1091"/>
        <item x="413"/>
        <item x="429"/>
        <item x="1452"/>
        <item x="3348"/>
        <item x="414"/>
        <item x="352"/>
        <item x="3038"/>
        <item x="3132"/>
        <item x="799"/>
        <item x="2206"/>
        <item x="113"/>
        <item x="192"/>
        <item x="1471"/>
        <item x="427"/>
        <item x="1705"/>
        <item x="364"/>
        <item x="181"/>
        <item x="2019"/>
        <item x="57"/>
        <item x="240"/>
        <item x="2267"/>
        <item x="3196"/>
        <item x="2497"/>
        <item x="2498"/>
        <item x="3750"/>
        <item x="3751"/>
        <item x="144"/>
        <item x="400"/>
        <item x="1840"/>
        <item x="1841"/>
        <item x="2675"/>
        <item x="1611"/>
        <item x="1071"/>
        <item x="214"/>
        <item x="1053"/>
        <item x="581"/>
        <item x="1540"/>
        <item x="155"/>
        <item x="434"/>
        <item x="1342"/>
        <item x="3620"/>
        <item x="305"/>
        <item x="39"/>
        <item x="550"/>
        <item x="516"/>
        <item x="1005"/>
        <item x="1072"/>
        <item x="428"/>
        <item x="912"/>
        <item x="762"/>
        <item x="91"/>
        <item x="896"/>
        <item x="604"/>
        <item x="201"/>
        <item x="202"/>
        <item x="965"/>
        <item x="88"/>
        <item x="732"/>
        <item x="1441"/>
        <item x="614"/>
        <item x="490"/>
        <item x="3430"/>
        <item x="3611"/>
        <item x="368"/>
        <item x="517"/>
        <item x="1367"/>
        <item x="306"/>
        <item x="266"/>
        <item x="85"/>
        <item x="90"/>
        <item x="437"/>
        <item x="1971"/>
        <item x="458"/>
        <item x="2456"/>
        <item x="4"/>
        <item x="3519"/>
        <item x="548"/>
        <item x="941"/>
        <item x="796"/>
        <item x="50"/>
        <item x="277"/>
        <item x="3719"/>
        <item x="1242"/>
        <item x="575"/>
        <item x="3717"/>
        <item x="256"/>
        <item x="180"/>
        <item x="13"/>
        <item x="325"/>
        <item x="182"/>
        <item x="1424"/>
        <item x="599"/>
        <item x="135"/>
        <item x="1118"/>
        <item x="1200"/>
        <item x="987"/>
        <item x="743"/>
        <item x="1272"/>
        <item x="3680"/>
        <item x="985"/>
        <item x="461"/>
        <item x="82"/>
        <item x="185"/>
        <item x="703"/>
        <item x="154"/>
        <item x="471"/>
        <item x="1446"/>
        <item x="423"/>
        <item x="159"/>
        <item x="220"/>
        <item x="661"/>
        <item x="3488"/>
        <item x="1170"/>
        <item x="1187"/>
        <item x="2335"/>
        <item x="41"/>
        <item x="3643"/>
        <item x="818"/>
        <item x="128"/>
        <item x="129"/>
        <item x="274"/>
        <item x="1146"/>
        <item x="2668"/>
        <item x="360"/>
        <item x="370"/>
        <item x="21"/>
        <item x="2909"/>
        <item x="284"/>
        <item x="523"/>
        <item x="3288"/>
        <item x="247"/>
        <item x="16"/>
        <item x="253"/>
        <item x="1401"/>
        <item x="1402"/>
        <item x="1403"/>
        <item x="171"/>
        <item x="3436"/>
        <item x="683"/>
        <item x="1282"/>
        <item x="108"/>
        <item x="444"/>
        <item x="1770"/>
        <item x="652"/>
        <item x="497"/>
        <item x="410"/>
        <item x="45"/>
        <item x="495"/>
        <item x="847"/>
        <item x="14"/>
        <item x="86"/>
        <item x="3101"/>
        <item x="1022"/>
        <item x="269"/>
        <item x="1349"/>
        <item x="158"/>
        <item x="101"/>
        <item x="1350"/>
        <item x="3484"/>
        <item x="1936"/>
        <item x="2916"/>
        <item x="409"/>
        <item x="2813"/>
        <item x="134"/>
        <item x="213"/>
        <item x="964"/>
        <item x="3286"/>
        <item x="196"/>
        <item x="393"/>
        <item x="405"/>
        <item x="315"/>
        <item x="386"/>
        <item x="3449"/>
        <item x="319"/>
        <item x="62"/>
        <item x="96"/>
        <item x="97"/>
        <item x="219"/>
        <item x="379"/>
        <item x="2438"/>
        <item x="1672"/>
        <item x="1237"/>
        <item x="291"/>
        <item x="1651"/>
        <item x="1797"/>
        <item x="112"/>
        <item x="498"/>
        <item x="2155"/>
        <item x="1529"/>
        <item x="2994"/>
        <item x="718"/>
        <item x="186"/>
        <item x="543"/>
        <item x="3581"/>
        <item x="856"/>
        <item x="662"/>
        <item x="663"/>
        <item x="2888"/>
        <item x="395"/>
        <item x="2766"/>
        <item x="299"/>
        <item x="1258"/>
        <item x="165"/>
        <item x="750"/>
        <item x="66"/>
        <item x="953"/>
        <item x="1010"/>
        <item x="3746"/>
        <item x="3592"/>
        <item x="1911"/>
        <item x="152"/>
        <item x="313"/>
        <item x="314"/>
        <item x="970"/>
        <item x="1268"/>
        <item x="105"/>
        <item x="118"/>
        <item x="92"/>
        <item x="61"/>
        <item x="496"/>
        <item x="3479"/>
        <item x="79"/>
        <item x="958"/>
        <item x="3293"/>
        <item x="110"/>
        <item x="971"/>
        <item x="680"/>
        <item x="1463"/>
        <item x="3437"/>
        <item x="1455"/>
        <item x="850"/>
        <item x="3597"/>
        <item x="230"/>
        <item x="84"/>
        <item x="282"/>
        <item x="207"/>
        <item x="535"/>
        <item x="411"/>
        <item x="237"/>
        <item x="68"/>
        <item x="26"/>
        <item x="719"/>
        <item x="859"/>
        <item x="126"/>
        <item x="127"/>
        <item x="1785"/>
        <item x="2768"/>
        <item x="1"/>
        <item x="27"/>
        <item x="136"/>
        <item x="820"/>
        <item x="217"/>
        <item x="1734"/>
        <item x="600"/>
        <item x="714"/>
        <item x="34"/>
        <item x="1096"/>
        <item x="3728"/>
        <item x="1157"/>
        <item x="447"/>
        <item x="707"/>
        <item x="1660"/>
        <item x="55"/>
        <item x="621"/>
        <item x="555"/>
        <item x="802"/>
        <item x="250"/>
        <item x="292"/>
        <item x="2422"/>
        <item x="3295"/>
        <item x="2185"/>
        <item x="43"/>
        <item x="51"/>
        <item x="1358"/>
        <item x="44"/>
        <item x="976"/>
        <item x="323"/>
        <item x="1332"/>
        <item x="1189"/>
        <item x="1190"/>
        <item x="1465"/>
        <item x="73"/>
        <item x="150"/>
        <item x="446"/>
        <item x="755"/>
        <item x="153"/>
        <item x="10"/>
        <item x="71"/>
        <item x="441"/>
        <item x="358"/>
        <item x="769"/>
        <item x="151"/>
        <item x="488"/>
        <item x="377"/>
        <item x="161"/>
        <item x="255"/>
        <item x="2340"/>
        <item x="11"/>
        <item x="1662"/>
        <item x="146"/>
        <item x="194"/>
        <item x="709"/>
        <item x="721"/>
        <item x="72"/>
        <item x="758"/>
        <item x="104"/>
        <item x="3017"/>
        <item x="22"/>
        <item x="208"/>
        <item x="48"/>
        <item x="209"/>
        <item x="178"/>
        <item x="177"/>
        <item x="204"/>
        <item x="272"/>
        <item x="1693"/>
        <item x="183"/>
        <item x="3605"/>
        <item x="7"/>
        <item x="826"/>
        <item x="1805"/>
        <item x="1108"/>
        <item x="23"/>
        <item x="40"/>
        <item x="381"/>
        <item x="245"/>
        <item x="1722"/>
        <item x="42"/>
        <item x="168"/>
        <item x="372"/>
        <item x="198"/>
        <item x="2162"/>
        <item x="2441"/>
        <item x="67"/>
        <item x="31"/>
        <item x="65"/>
        <item x="479"/>
        <item x="805"/>
        <item x="977"/>
        <item x="139"/>
        <item x="107"/>
        <item x="176"/>
        <item x="527"/>
        <item x="12"/>
        <item x="80"/>
        <item x="147"/>
        <item x="140"/>
        <item x="6"/>
        <item x="754"/>
        <item x="36"/>
        <item x="1867"/>
        <item x="156"/>
        <item x="1290"/>
        <item x="388"/>
        <item x="195"/>
        <item x="18"/>
        <item x="77"/>
        <item x="15"/>
        <item x="63"/>
        <item x="9"/>
        <item x="25"/>
        <item x="611"/>
        <item x="1038"/>
        <item x="56"/>
        <item x="659"/>
        <item x="1724"/>
        <item x="1180"/>
        <item x="212"/>
        <item x="1196"/>
        <item x="2150"/>
        <item x="327"/>
        <item x="545"/>
        <item x="603"/>
        <item x="1210"/>
        <item x="2"/>
        <item x="75"/>
        <item x="169"/>
        <item x="20"/>
        <item x="1328"/>
        <item x="1206"/>
        <item x="347"/>
        <item x="626"/>
        <item x="106"/>
        <item x="586"/>
        <item x="0"/>
        <item x="179"/>
        <item x="3"/>
        <item x="1004"/>
        <item x="399"/>
        <item x="456"/>
        <item x="279"/>
        <item x="5"/>
        <item x="376"/>
        <item x="30"/>
        <item x="47"/>
        <item x="138"/>
        <item x="17"/>
        <item x="191"/>
        <item x="37"/>
        <item x="19"/>
        <item x="224"/>
        <item x="3391"/>
        <item x="132"/>
        <item x="8"/>
        <item x="1735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12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3888"/>
  <sheetViews>
    <sheetView topLeftCell="C1" workbookViewId="0">
      <selection activeCell="P1" sqref="P1:P1048576"/>
    </sheetView>
  </sheetViews>
  <sheetFormatPr defaultRowHeight="14.4"/>
  <cols>
    <col min="1" max="1" width="14.21875" style="14" customWidth="1"/>
    <col min="2" max="2" width="11.21875" style="14" customWidth="1"/>
    <col min="3" max="3" width="10.109375" style="14" customWidth="1"/>
    <col min="4" max="4" width="27.6640625" style="14" customWidth="1"/>
    <col min="5" max="5" width="18.21875" style="14" customWidth="1"/>
    <col min="6" max="6" width="31.5546875" style="14" customWidth="1"/>
    <col min="7" max="7" width="8.6640625" style="14" customWidth="1"/>
    <col min="8" max="8" width="11.77734375" style="14" customWidth="1"/>
    <col min="9" max="9" width="8.6640625" style="14" customWidth="1"/>
    <col min="10" max="10" width="8.109375" style="14" customWidth="1"/>
    <col min="11" max="11" width="10.5546875" style="14" customWidth="1"/>
    <col min="12" max="12" width="6.5546875" style="14" customWidth="1"/>
    <col min="13" max="13" width="6.77734375" style="14" customWidth="1"/>
    <col min="14" max="14" width="12.33203125" style="14" customWidth="1"/>
  </cols>
  <sheetData>
    <row r="1" spans="1:14" s="13" customFormat="1" ht="32.4" customHeight="1">
      <c r="A1" s="13" t="s">
        <v>0</v>
      </c>
      <c r="B1" s="13" t="s">
        <v>1</v>
      </c>
      <c r="C1" s="13" t="s">
        <v>3</v>
      </c>
      <c r="D1" s="13" t="s">
        <v>4</v>
      </c>
      <c r="E1" s="13" t="s">
        <v>5</v>
      </c>
      <c r="F1" s="13" t="s">
        <v>6</v>
      </c>
      <c r="G1" s="13" t="s">
        <v>7</v>
      </c>
      <c r="H1" s="13" t="s">
        <v>8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7864</v>
      </c>
    </row>
    <row r="2" spans="1:14">
      <c r="A2" s="14" t="s">
        <v>14</v>
      </c>
      <c r="B2" s="14">
        <v>723</v>
      </c>
      <c r="C2" s="14">
        <v>760505847</v>
      </c>
      <c r="D2" s="14" t="s">
        <v>15</v>
      </c>
      <c r="E2" s="14" t="s">
        <v>16</v>
      </c>
      <c r="F2" s="14" t="s">
        <v>17</v>
      </c>
      <c r="G2" s="14">
        <v>886204</v>
      </c>
      <c r="H2" s="14">
        <v>3054</v>
      </c>
      <c r="I2" s="14" t="s">
        <v>19</v>
      </c>
      <c r="J2" s="14" t="s">
        <v>20</v>
      </c>
      <c r="K2" s="14">
        <v>237000000</v>
      </c>
      <c r="L2" s="14">
        <v>2009</v>
      </c>
      <c r="M2" s="14">
        <v>7.9</v>
      </c>
      <c r="N2" s="14">
        <f t="shared" ref="N2:N65" si="0">C2-K2</f>
        <v>523505847</v>
      </c>
    </row>
    <row r="3" spans="1:14">
      <c r="A3" s="14" t="s">
        <v>141</v>
      </c>
      <c r="B3" s="14">
        <v>644</v>
      </c>
      <c r="C3" s="14">
        <v>652177271</v>
      </c>
      <c r="D3" s="14" t="s">
        <v>137</v>
      </c>
      <c r="E3" s="14" t="s">
        <v>143</v>
      </c>
      <c r="F3" s="14" t="s">
        <v>144</v>
      </c>
      <c r="G3" s="14">
        <v>418214</v>
      </c>
      <c r="H3" s="14">
        <v>1290</v>
      </c>
      <c r="I3" s="14" t="s">
        <v>19</v>
      </c>
      <c r="J3" s="14" t="s">
        <v>20</v>
      </c>
      <c r="K3" s="14">
        <v>150000000</v>
      </c>
      <c r="L3" s="14">
        <v>2015</v>
      </c>
      <c r="M3" s="14">
        <v>7</v>
      </c>
      <c r="N3" s="14">
        <f t="shared" si="0"/>
        <v>502177271</v>
      </c>
    </row>
    <row r="4" spans="1:14">
      <c r="A4" s="14" t="s">
        <v>14</v>
      </c>
      <c r="B4" s="14">
        <v>315</v>
      </c>
      <c r="C4" s="14">
        <v>658672302</v>
      </c>
      <c r="D4" s="14" t="s">
        <v>129</v>
      </c>
      <c r="E4" s="14" t="s">
        <v>130</v>
      </c>
      <c r="F4" s="14" t="s">
        <v>131</v>
      </c>
      <c r="G4" s="14">
        <v>793059</v>
      </c>
      <c r="H4" s="14">
        <v>2528</v>
      </c>
      <c r="I4" s="14" t="s">
        <v>19</v>
      </c>
      <c r="J4" s="14" t="s">
        <v>20</v>
      </c>
      <c r="K4" s="14">
        <v>200000000</v>
      </c>
      <c r="L4" s="14">
        <v>1997</v>
      </c>
      <c r="M4" s="14">
        <v>7.7</v>
      </c>
      <c r="N4" s="14">
        <f t="shared" si="0"/>
        <v>458672302</v>
      </c>
    </row>
    <row r="5" spans="1:14">
      <c r="A5" s="14" t="s">
        <v>763</v>
      </c>
      <c r="B5" s="14">
        <v>282</v>
      </c>
      <c r="C5" s="14">
        <v>460935665</v>
      </c>
      <c r="D5" s="14" t="s">
        <v>15</v>
      </c>
      <c r="E5" s="14" t="s">
        <v>232</v>
      </c>
      <c r="F5" s="14" t="s">
        <v>5749</v>
      </c>
      <c r="G5" s="14">
        <v>911097</v>
      </c>
      <c r="H5" s="14">
        <v>1470</v>
      </c>
      <c r="I5" s="14" t="s">
        <v>19</v>
      </c>
      <c r="J5" s="14" t="s">
        <v>20</v>
      </c>
      <c r="K5" s="14">
        <v>11000000</v>
      </c>
      <c r="L5" s="14">
        <v>1977</v>
      </c>
      <c r="M5" s="14">
        <v>8.6999999999999993</v>
      </c>
      <c r="N5" s="14">
        <f t="shared" si="0"/>
        <v>449935665</v>
      </c>
    </row>
    <row r="6" spans="1:14">
      <c r="A6" s="14" t="s">
        <v>230</v>
      </c>
      <c r="B6" s="14">
        <v>215</v>
      </c>
      <c r="C6" s="14">
        <v>434949459</v>
      </c>
      <c r="D6" s="14" t="s">
        <v>5824</v>
      </c>
      <c r="E6" s="14" t="s">
        <v>2726</v>
      </c>
      <c r="F6" s="14" t="s">
        <v>5825</v>
      </c>
      <c r="G6" s="14">
        <v>281842</v>
      </c>
      <c r="H6" s="14">
        <v>515</v>
      </c>
      <c r="I6" s="14" t="s">
        <v>19</v>
      </c>
      <c r="J6" s="14" t="s">
        <v>20</v>
      </c>
      <c r="K6" s="14">
        <v>10500000</v>
      </c>
      <c r="L6" s="14">
        <v>1982</v>
      </c>
      <c r="M6" s="14">
        <v>7.9</v>
      </c>
      <c r="N6" s="14">
        <f t="shared" si="0"/>
        <v>424449459</v>
      </c>
    </row>
    <row r="7" spans="1:14">
      <c r="A7" s="14" t="s">
        <v>54</v>
      </c>
      <c r="B7" s="14">
        <v>703</v>
      </c>
      <c r="C7" s="14">
        <v>623279547</v>
      </c>
      <c r="D7" s="14" t="s">
        <v>41</v>
      </c>
      <c r="E7" s="14" t="s">
        <v>56</v>
      </c>
      <c r="F7" s="14" t="s">
        <v>90</v>
      </c>
      <c r="G7" s="14">
        <v>995415</v>
      </c>
      <c r="H7" s="14">
        <v>1722</v>
      </c>
      <c r="I7" s="14" t="s">
        <v>19</v>
      </c>
      <c r="J7" s="14" t="s">
        <v>20</v>
      </c>
      <c r="K7" s="14">
        <v>220000000</v>
      </c>
      <c r="L7" s="14">
        <v>2012</v>
      </c>
      <c r="M7" s="14">
        <v>8.1</v>
      </c>
      <c r="N7" s="14">
        <f t="shared" si="0"/>
        <v>403279547</v>
      </c>
    </row>
    <row r="8" spans="1:14">
      <c r="A8" s="14" t="s">
        <v>54</v>
      </c>
      <c r="B8" s="14">
        <v>703</v>
      </c>
      <c r="C8" s="14">
        <v>623279547</v>
      </c>
      <c r="D8" s="14" t="s">
        <v>41</v>
      </c>
      <c r="E8" s="14" t="s">
        <v>56</v>
      </c>
      <c r="F8" s="14" t="s">
        <v>90</v>
      </c>
      <c r="G8" s="14">
        <v>995415</v>
      </c>
      <c r="H8" s="14">
        <v>1722</v>
      </c>
      <c r="I8" s="14" t="s">
        <v>19</v>
      </c>
      <c r="J8" s="14" t="s">
        <v>20</v>
      </c>
      <c r="K8" s="14">
        <v>220000000</v>
      </c>
      <c r="L8" s="14">
        <v>2012</v>
      </c>
      <c r="M8" s="14">
        <v>8.1</v>
      </c>
      <c r="N8" s="14">
        <f t="shared" si="0"/>
        <v>403279547</v>
      </c>
    </row>
    <row r="9" spans="1:14">
      <c r="A9" s="14" t="s">
        <v>1225</v>
      </c>
      <c r="B9" s="14">
        <v>186</v>
      </c>
      <c r="C9" s="14">
        <v>422783777</v>
      </c>
      <c r="D9" s="14" t="s">
        <v>1451</v>
      </c>
      <c r="E9" s="14" t="s">
        <v>503</v>
      </c>
      <c r="F9" s="14" t="s">
        <v>1452</v>
      </c>
      <c r="G9" s="14">
        <v>644348</v>
      </c>
      <c r="H9" s="14">
        <v>656</v>
      </c>
      <c r="I9" s="14" t="s">
        <v>19</v>
      </c>
      <c r="J9" s="14" t="s">
        <v>20</v>
      </c>
      <c r="K9" s="14">
        <v>45000000</v>
      </c>
      <c r="L9" s="14">
        <v>1994</v>
      </c>
      <c r="M9" s="14">
        <v>8.5</v>
      </c>
      <c r="N9" s="14">
        <f t="shared" si="0"/>
        <v>377783777</v>
      </c>
    </row>
    <row r="10" spans="1:14">
      <c r="A10" s="14" t="s">
        <v>763</v>
      </c>
      <c r="B10" s="14">
        <v>320</v>
      </c>
      <c r="C10" s="14">
        <v>474544677</v>
      </c>
      <c r="D10" s="14" t="s">
        <v>15</v>
      </c>
      <c r="E10" s="14" t="s">
        <v>470</v>
      </c>
      <c r="F10" s="14" t="s">
        <v>770</v>
      </c>
      <c r="G10" s="14">
        <v>534658</v>
      </c>
      <c r="H10" s="14">
        <v>3597</v>
      </c>
      <c r="I10" s="14" t="s">
        <v>19</v>
      </c>
      <c r="J10" s="14" t="s">
        <v>20</v>
      </c>
      <c r="K10" s="14">
        <v>115000000</v>
      </c>
      <c r="L10" s="14">
        <v>1999</v>
      </c>
      <c r="M10" s="14">
        <v>6.5</v>
      </c>
      <c r="N10" s="14">
        <f t="shared" si="0"/>
        <v>359544677</v>
      </c>
    </row>
    <row r="11" spans="1:14">
      <c r="A11" s="14" t="s">
        <v>32</v>
      </c>
      <c r="B11" s="14">
        <v>645</v>
      </c>
      <c r="C11" s="14">
        <v>533316061</v>
      </c>
      <c r="D11" s="14" t="s">
        <v>268</v>
      </c>
      <c r="E11" s="14" t="s">
        <v>33</v>
      </c>
      <c r="F11" s="14" t="s">
        <v>269</v>
      </c>
      <c r="G11" s="14">
        <v>1676169</v>
      </c>
      <c r="H11" s="14">
        <v>4667</v>
      </c>
      <c r="I11" s="14" t="s">
        <v>19</v>
      </c>
      <c r="J11" s="14" t="s">
        <v>20</v>
      </c>
      <c r="K11" s="14">
        <v>185000000</v>
      </c>
      <c r="L11" s="14">
        <v>2008</v>
      </c>
      <c r="M11" s="14">
        <v>9</v>
      </c>
      <c r="N11" s="14">
        <f t="shared" si="0"/>
        <v>348316061</v>
      </c>
    </row>
    <row r="12" spans="1:14">
      <c r="A12" s="14" t="s">
        <v>1185</v>
      </c>
      <c r="B12" s="14">
        <v>673</v>
      </c>
      <c r="C12" s="14">
        <v>407999255</v>
      </c>
      <c r="D12" s="14" t="s">
        <v>783</v>
      </c>
      <c r="E12" s="14" t="s">
        <v>210</v>
      </c>
      <c r="F12" s="14" t="s">
        <v>1295</v>
      </c>
      <c r="G12" s="14">
        <v>701607</v>
      </c>
      <c r="H12" s="14">
        <v>1959</v>
      </c>
      <c r="I12" s="14" t="s">
        <v>19</v>
      </c>
      <c r="J12" s="14" t="s">
        <v>20</v>
      </c>
      <c r="K12" s="14">
        <v>78000000</v>
      </c>
      <c r="L12" s="14">
        <v>2012</v>
      </c>
      <c r="M12" s="14">
        <v>7.3</v>
      </c>
      <c r="N12" s="14">
        <f t="shared" si="0"/>
        <v>329999255</v>
      </c>
    </row>
    <row r="13" spans="1:14">
      <c r="A13" s="14" t="s">
        <v>2119</v>
      </c>
      <c r="B13" s="14">
        <v>579</v>
      </c>
      <c r="C13" s="14">
        <v>363024263</v>
      </c>
      <c r="D13" s="14" t="s">
        <v>2121</v>
      </c>
      <c r="E13" s="14" t="s">
        <v>189</v>
      </c>
      <c r="F13" s="14" t="s">
        <v>2122</v>
      </c>
      <c r="G13" s="14">
        <v>479047</v>
      </c>
      <c r="H13" s="14">
        <v>1058</v>
      </c>
      <c r="I13" s="14" t="s">
        <v>19</v>
      </c>
      <c r="J13" s="14" t="s">
        <v>20</v>
      </c>
      <c r="K13" s="14">
        <v>58000000</v>
      </c>
      <c r="L13" s="14">
        <v>2016</v>
      </c>
      <c r="M13" s="14">
        <v>8.1</v>
      </c>
      <c r="N13" s="14">
        <f t="shared" si="0"/>
        <v>305024263</v>
      </c>
    </row>
    <row r="14" spans="1:14">
      <c r="A14" s="14" t="s">
        <v>390</v>
      </c>
      <c r="B14" s="14">
        <v>502</v>
      </c>
      <c r="C14" s="14">
        <v>424645577</v>
      </c>
      <c r="D14" s="14" t="s">
        <v>635</v>
      </c>
      <c r="E14" s="14" t="s">
        <v>210</v>
      </c>
      <c r="F14" s="14" t="s">
        <v>636</v>
      </c>
      <c r="G14" s="14">
        <v>498397</v>
      </c>
      <c r="H14" s="14">
        <v>706</v>
      </c>
      <c r="I14" s="14" t="s">
        <v>19</v>
      </c>
      <c r="J14" s="14" t="s">
        <v>20</v>
      </c>
      <c r="K14" s="14">
        <v>130000000</v>
      </c>
      <c r="L14" s="14">
        <v>2013</v>
      </c>
      <c r="M14" s="14">
        <v>7.6</v>
      </c>
      <c r="N14" s="14">
        <f t="shared" si="0"/>
        <v>294645577</v>
      </c>
    </row>
    <row r="15" spans="1:14">
      <c r="A15" s="14" t="s">
        <v>230</v>
      </c>
      <c r="B15" s="14">
        <v>308</v>
      </c>
      <c r="C15" s="14">
        <v>356784000</v>
      </c>
      <c r="D15" s="14" t="s">
        <v>635</v>
      </c>
      <c r="E15" s="14" t="s">
        <v>550</v>
      </c>
      <c r="F15" s="14" t="s">
        <v>1869</v>
      </c>
      <c r="G15" s="14">
        <v>613473</v>
      </c>
      <c r="H15" s="14">
        <v>895</v>
      </c>
      <c r="I15" s="14" t="s">
        <v>19</v>
      </c>
      <c r="J15" s="14" t="s">
        <v>20</v>
      </c>
      <c r="K15" s="14">
        <v>63000000</v>
      </c>
      <c r="L15" s="14">
        <v>1993</v>
      </c>
      <c r="M15" s="14">
        <v>8.1</v>
      </c>
      <c r="N15" s="14">
        <f t="shared" si="0"/>
        <v>293784000</v>
      </c>
    </row>
    <row r="16" spans="1:14">
      <c r="A16" s="14" t="s">
        <v>1478</v>
      </c>
      <c r="B16" s="14">
        <v>306</v>
      </c>
      <c r="C16" s="14">
        <v>368049635</v>
      </c>
      <c r="D16" s="14" t="s">
        <v>1089</v>
      </c>
      <c r="E16" s="14" t="s">
        <v>301</v>
      </c>
      <c r="F16" s="14" t="s">
        <v>1480</v>
      </c>
      <c r="G16" s="14">
        <v>286877</v>
      </c>
      <c r="H16" s="14">
        <v>284</v>
      </c>
      <c r="I16" s="14" t="s">
        <v>19</v>
      </c>
      <c r="J16" s="14" t="s">
        <v>20</v>
      </c>
      <c r="K16" s="14">
        <v>76000000</v>
      </c>
      <c r="L16" s="14">
        <v>2013</v>
      </c>
      <c r="M16" s="14">
        <v>7.5</v>
      </c>
      <c r="N16" s="14">
        <f t="shared" si="0"/>
        <v>292049635</v>
      </c>
    </row>
    <row r="17" spans="1:14">
      <c r="A17" s="14" t="s">
        <v>1797</v>
      </c>
      <c r="B17" s="14">
        <v>490</v>
      </c>
      <c r="C17" s="14">
        <v>350123553</v>
      </c>
      <c r="D17" s="14" t="s">
        <v>2126</v>
      </c>
      <c r="E17" s="14" t="s">
        <v>370</v>
      </c>
      <c r="F17" s="14" t="s">
        <v>2127</v>
      </c>
      <c r="G17" s="14">
        <v>325264</v>
      </c>
      <c r="H17" s="14">
        <v>916</v>
      </c>
      <c r="I17" s="14" t="s">
        <v>19</v>
      </c>
      <c r="J17" s="14" t="s">
        <v>20</v>
      </c>
      <c r="K17" s="14">
        <v>58800000</v>
      </c>
      <c r="L17" s="14">
        <v>2014</v>
      </c>
      <c r="M17" s="14">
        <v>7.3</v>
      </c>
      <c r="N17" s="14">
        <f t="shared" si="0"/>
        <v>291323553</v>
      </c>
    </row>
    <row r="18" spans="1:14">
      <c r="A18" s="14" t="s">
        <v>39</v>
      </c>
      <c r="B18" s="14">
        <v>301</v>
      </c>
      <c r="C18" s="14">
        <v>380838870</v>
      </c>
      <c r="D18" s="14" t="s">
        <v>273</v>
      </c>
      <c r="E18" s="14" t="s">
        <v>1044</v>
      </c>
      <c r="F18" s="14" t="s">
        <v>1045</v>
      </c>
      <c r="G18" s="14">
        <v>692482</v>
      </c>
      <c r="H18" s="14">
        <v>866</v>
      </c>
      <c r="I18" s="14" t="s">
        <v>19</v>
      </c>
      <c r="J18" s="14" t="s">
        <v>20</v>
      </c>
      <c r="K18" s="14">
        <v>94000000</v>
      </c>
      <c r="L18" s="14">
        <v>2003</v>
      </c>
      <c r="M18" s="14">
        <v>8.1999999999999993</v>
      </c>
      <c r="N18" s="14">
        <f t="shared" si="0"/>
        <v>286838870</v>
      </c>
    </row>
    <row r="19" spans="1:14">
      <c r="A19" s="14" t="s">
        <v>85</v>
      </c>
      <c r="B19" s="14">
        <v>205</v>
      </c>
      <c r="C19" s="14">
        <v>436471036</v>
      </c>
      <c r="D19" s="14" t="s">
        <v>1619</v>
      </c>
      <c r="E19" s="14" t="s">
        <v>408</v>
      </c>
      <c r="F19" s="14" t="s">
        <v>1620</v>
      </c>
      <c r="G19" s="14">
        <v>314630</v>
      </c>
      <c r="H19" s="14">
        <v>483</v>
      </c>
      <c r="I19" s="14" t="s">
        <v>19</v>
      </c>
      <c r="J19" s="14" t="s">
        <v>20</v>
      </c>
      <c r="K19" s="14">
        <v>150000000</v>
      </c>
      <c r="L19" s="14">
        <v>2004</v>
      </c>
      <c r="M19" s="14">
        <v>7.2</v>
      </c>
      <c r="N19" s="14">
        <f t="shared" si="0"/>
        <v>286471036</v>
      </c>
    </row>
    <row r="20" spans="1:14">
      <c r="A20" s="14" t="s">
        <v>100</v>
      </c>
      <c r="B20" s="14">
        <v>328</v>
      </c>
      <c r="C20" s="14">
        <v>377019252</v>
      </c>
      <c r="D20" s="14" t="s">
        <v>320</v>
      </c>
      <c r="E20" s="14" t="s">
        <v>22</v>
      </c>
      <c r="F20" s="14" t="s">
        <v>1046</v>
      </c>
      <c r="G20" s="14">
        <v>1215718</v>
      </c>
      <c r="H20" s="14">
        <v>3189</v>
      </c>
      <c r="I20" s="14" t="s">
        <v>19</v>
      </c>
      <c r="J20" s="14" t="s">
        <v>20</v>
      </c>
      <c r="K20" s="14">
        <v>94000000</v>
      </c>
      <c r="L20" s="14">
        <v>2003</v>
      </c>
      <c r="M20" s="14">
        <v>8.9</v>
      </c>
      <c r="N20" s="14">
        <f t="shared" si="0"/>
        <v>283019252</v>
      </c>
    </row>
    <row r="21" spans="1:14">
      <c r="A21" s="14" t="s">
        <v>3480</v>
      </c>
      <c r="B21" s="14">
        <v>197</v>
      </c>
      <c r="C21" s="14">
        <v>309125409</v>
      </c>
      <c r="D21" s="14" t="s">
        <v>15</v>
      </c>
      <c r="E21" s="14" t="s">
        <v>232</v>
      </c>
      <c r="F21" s="14" t="s">
        <v>3481</v>
      </c>
      <c r="G21" s="14">
        <v>681857</v>
      </c>
      <c r="H21" s="14">
        <v>647</v>
      </c>
      <c r="I21" s="14" t="s">
        <v>19</v>
      </c>
      <c r="J21" s="14" t="s">
        <v>20</v>
      </c>
      <c r="K21" s="14">
        <v>32500000</v>
      </c>
      <c r="L21" s="14">
        <v>1983</v>
      </c>
      <c r="M21" s="14">
        <v>8.4</v>
      </c>
      <c r="N21" s="14">
        <f t="shared" si="0"/>
        <v>276625409</v>
      </c>
    </row>
    <row r="22" spans="1:14">
      <c r="A22" s="14" t="s">
        <v>253</v>
      </c>
      <c r="B22" s="14">
        <v>149</v>
      </c>
      <c r="C22" s="14">
        <v>329691196</v>
      </c>
      <c r="D22" s="14" t="s">
        <v>1290</v>
      </c>
      <c r="E22" s="14" t="s">
        <v>193</v>
      </c>
      <c r="F22" s="14" t="s">
        <v>2171</v>
      </c>
      <c r="G22" s="14">
        <v>1251222</v>
      </c>
      <c r="H22" s="14">
        <v>1398</v>
      </c>
      <c r="I22" s="14" t="s">
        <v>19</v>
      </c>
      <c r="J22" s="14" t="s">
        <v>20</v>
      </c>
      <c r="K22" s="14">
        <v>55000000</v>
      </c>
      <c r="L22" s="14">
        <v>1994</v>
      </c>
      <c r="M22" s="14">
        <v>8.8000000000000007</v>
      </c>
      <c r="N22" s="14">
        <f t="shared" si="0"/>
        <v>274691196</v>
      </c>
    </row>
    <row r="23" spans="1:14">
      <c r="A23" s="14" t="s">
        <v>3220</v>
      </c>
      <c r="B23" s="14">
        <v>223</v>
      </c>
      <c r="C23" s="14">
        <v>290158751</v>
      </c>
      <c r="D23" s="14" t="s">
        <v>15</v>
      </c>
      <c r="E23" s="14" t="s">
        <v>232</v>
      </c>
      <c r="F23" s="14" t="s">
        <v>4300</v>
      </c>
      <c r="G23" s="14">
        <v>837759</v>
      </c>
      <c r="H23" s="14">
        <v>900</v>
      </c>
      <c r="I23" s="14" t="s">
        <v>19</v>
      </c>
      <c r="J23" s="14" t="s">
        <v>20</v>
      </c>
      <c r="K23" s="14">
        <v>18000000</v>
      </c>
      <c r="L23" s="14">
        <v>1980</v>
      </c>
      <c r="M23" s="14">
        <v>8.8000000000000007</v>
      </c>
      <c r="N23" s="14">
        <f t="shared" si="0"/>
        <v>272158751</v>
      </c>
    </row>
    <row r="24" spans="1:14">
      <c r="A24" s="14" t="s">
        <v>673</v>
      </c>
      <c r="B24" s="14">
        <v>102</v>
      </c>
      <c r="C24" s="14">
        <v>285761243</v>
      </c>
      <c r="D24" s="14" t="s">
        <v>1509</v>
      </c>
      <c r="E24" s="14" t="s">
        <v>2970</v>
      </c>
      <c r="F24" s="14" t="s">
        <v>5135</v>
      </c>
      <c r="G24" s="14">
        <v>311075</v>
      </c>
      <c r="H24" s="14">
        <v>305</v>
      </c>
      <c r="I24" s="14" t="s">
        <v>19</v>
      </c>
      <c r="J24" s="14" t="s">
        <v>20</v>
      </c>
      <c r="K24" s="14">
        <v>18000000</v>
      </c>
      <c r="L24" s="14">
        <v>1990</v>
      </c>
      <c r="M24" s="14">
        <v>7.5</v>
      </c>
      <c r="N24" s="14">
        <f t="shared" si="0"/>
        <v>267761243</v>
      </c>
    </row>
    <row r="25" spans="1:14">
      <c r="A25" s="14" t="s">
        <v>763</v>
      </c>
      <c r="B25" s="14">
        <v>359</v>
      </c>
      <c r="C25" s="14">
        <v>380262555</v>
      </c>
      <c r="D25" s="14" t="s">
        <v>15</v>
      </c>
      <c r="E25" s="14" t="s">
        <v>470</v>
      </c>
      <c r="F25" s="14" t="s">
        <v>764</v>
      </c>
      <c r="G25" s="14">
        <v>520104</v>
      </c>
      <c r="H25" s="14">
        <v>3286</v>
      </c>
      <c r="I25" s="14" t="s">
        <v>19</v>
      </c>
      <c r="J25" s="14" t="s">
        <v>20</v>
      </c>
      <c r="K25" s="14">
        <v>113000000</v>
      </c>
      <c r="L25" s="14">
        <v>2005</v>
      </c>
      <c r="M25" s="14">
        <v>7.6</v>
      </c>
      <c r="N25" s="14">
        <f t="shared" si="0"/>
        <v>267262555</v>
      </c>
    </row>
    <row r="26" spans="1:14">
      <c r="A26" s="14" t="s">
        <v>44</v>
      </c>
      <c r="B26" s="14">
        <v>291</v>
      </c>
      <c r="C26" s="14">
        <v>403706375</v>
      </c>
      <c r="D26" s="14" t="s">
        <v>148</v>
      </c>
      <c r="E26" s="14" t="s">
        <v>47</v>
      </c>
      <c r="F26" s="14" t="s">
        <v>568</v>
      </c>
      <c r="G26" s="14">
        <v>544665</v>
      </c>
      <c r="H26" s="14">
        <v>2012</v>
      </c>
      <c r="I26" s="14" t="s">
        <v>19</v>
      </c>
      <c r="J26" s="14" t="s">
        <v>20</v>
      </c>
      <c r="K26" s="14">
        <v>139000000</v>
      </c>
      <c r="L26" s="14">
        <v>2002</v>
      </c>
      <c r="M26" s="14">
        <v>7.3</v>
      </c>
      <c r="N26" s="14">
        <f t="shared" si="0"/>
        <v>264706375</v>
      </c>
    </row>
    <row r="27" spans="1:14">
      <c r="A27" s="14" t="s">
        <v>1570</v>
      </c>
      <c r="B27" s="14">
        <v>308</v>
      </c>
      <c r="C27" s="14">
        <v>336029560</v>
      </c>
      <c r="D27" s="14" t="s">
        <v>670</v>
      </c>
      <c r="E27" s="14" t="s">
        <v>301</v>
      </c>
      <c r="F27" s="14" t="s">
        <v>1571</v>
      </c>
      <c r="G27" s="14">
        <v>142403</v>
      </c>
      <c r="H27" s="14">
        <v>275</v>
      </c>
      <c r="I27" s="14" t="s">
        <v>19</v>
      </c>
      <c r="J27" s="14" t="s">
        <v>20</v>
      </c>
      <c r="K27" s="14">
        <v>74000000</v>
      </c>
      <c r="L27" s="14">
        <v>2015</v>
      </c>
      <c r="M27" s="14">
        <v>6.4</v>
      </c>
      <c r="N27" s="14">
        <f t="shared" si="0"/>
        <v>262029560</v>
      </c>
    </row>
    <row r="28" spans="1:14">
      <c r="A28" s="14" t="s">
        <v>508</v>
      </c>
      <c r="B28" s="14">
        <v>234</v>
      </c>
      <c r="C28" s="14">
        <v>293501675</v>
      </c>
      <c r="D28" s="14" t="s">
        <v>1002</v>
      </c>
      <c r="E28" s="14" t="s">
        <v>540</v>
      </c>
      <c r="F28" s="14" t="s">
        <v>2845</v>
      </c>
      <c r="G28" s="14">
        <v>704766</v>
      </c>
      <c r="H28" s="14">
        <v>2073</v>
      </c>
      <c r="I28" s="14" t="s">
        <v>19</v>
      </c>
      <c r="J28" s="14" t="s">
        <v>20</v>
      </c>
      <c r="K28" s="14">
        <v>40000000</v>
      </c>
      <c r="L28" s="14">
        <v>1999</v>
      </c>
      <c r="M28" s="14">
        <v>8.1</v>
      </c>
      <c r="N28" s="14">
        <f t="shared" si="0"/>
        <v>253501675</v>
      </c>
    </row>
    <row r="29" spans="1:14">
      <c r="A29" s="14" t="s">
        <v>230</v>
      </c>
      <c r="B29" s="14">
        <v>385</v>
      </c>
      <c r="C29" s="14">
        <v>260000000</v>
      </c>
      <c r="D29" s="14" t="s">
        <v>956</v>
      </c>
      <c r="E29" s="14" t="s">
        <v>1250</v>
      </c>
      <c r="F29" s="14" t="s">
        <v>5596</v>
      </c>
      <c r="G29" s="14">
        <v>412454</v>
      </c>
      <c r="H29" s="14">
        <v>962</v>
      </c>
      <c r="I29" s="14" t="s">
        <v>19</v>
      </c>
      <c r="J29" s="14" t="s">
        <v>20</v>
      </c>
      <c r="K29" s="14">
        <v>8000000</v>
      </c>
      <c r="L29" s="14">
        <v>1975</v>
      </c>
      <c r="M29" s="14">
        <v>8</v>
      </c>
      <c r="N29" s="14">
        <f t="shared" si="0"/>
        <v>252000000</v>
      </c>
    </row>
    <row r="30" spans="1:14">
      <c r="A30" s="14" t="s">
        <v>464</v>
      </c>
      <c r="B30" s="14">
        <v>406</v>
      </c>
      <c r="C30" s="14">
        <v>400736600</v>
      </c>
      <c r="D30" s="14" t="s">
        <v>465</v>
      </c>
      <c r="E30" s="14" t="s">
        <v>466</v>
      </c>
      <c r="F30" s="14" t="s">
        <v>467</v>
      </c>
      <c r="G30" s="14">
        <v>421658</v>
      </c>
      <c r="H30" s="14">
        <v>904</v>
      </c>
      <c r="I30" s="14" t="s">
        <v>19</v>
      </c>
      <c r="J30" s="14" t="s">
        <v>20</v>
      </c>
      <c r="K30" s="14">
        <v>150000000</v>
      </c>
      <c r="L30" s="14">
        <v>2013</v>
      </c>
      <c r="M30" s="14">
        <v>7.6</v>
      </c>
      <c r="N30" s="14">
        <f t="shared" si="0"/>
        <v>250736600</v>
      </c>
    </row>
    <row r="31" spans="1:14">
      <c r="A31" s="14" t="s">
        <v>1472</v>
      </c>
      <c r="B31" s="14">
        <v>165</v>
      </c>
      <c r="C31" s="14">
        <v>323505540</v>
      </c>
      <c r="D31" s="14" t="s">
        <v>1473</v>
      </c>
      <c r="E31" s="14" t="s">
        <v>459</v>
      </c>
      <c r="F31" s="14" t="s">
        <v>1474</v>
      </c>
      <c r="G31" s="14">
        <v>24407</v>
      </c>
      <c r="H31" s="14">
        <v>155</v>
      </c>
      <c r="I31" s="14" t="s">
        <v>19</v>
      </c>
      <c r="J31" s="14" t="s">
        <v>379</v>
      </c>
      <c r="K31" s="14">
        <v>75000000</v>
      </c>
      <c r="L31" s="14">
        <v>2016</v>
      </c>
      <c r="M31" s="14">
        <v>6.8</v>
      </c>
      <c r="N31" s="14">
        <f t="shared" si="0"/>
        <v>248505540</v>
      </c>
    </row>
    <row r="32" spans="1:14">
      <c r="A32" s="14" t="s">
        <v>118</v>
      </c>
      <c r="B32" s="14">
        <v>299</v>
      </c>
      <c r="C32" s="14">
        <v>296623634</v>
      </c>
      <c r="D32" s="14" t="s">
        <v>605</v>
      </c>
      <c r="E32" s="14" t="s">
        <v>433</v>
      </c>
      <c r="F32" s="14" t="s">
        <v>2350</v>
      </c>
      <c r="G32" s="14">
        <v>220758</v>
      </c>
      <c r="H32" s="14">
        <v>919</v>
      </c>
      <c r="I32" s="14" t="s">
        <v>19</v>
      </c>
      <c r="J32" s="14" t="s">
        <v>20</v>
      </c>
      <c r="K32" s="14">
        <v>50000000</v>
      </c>
      <c r="L32" s="14">
        <v>2009</v>
      </c>
      <c r="M32" s="14">
        <v>4.5999999999999996</v>
      </c>
      <c r="N32" s="14">
        <f t="shared" si="0"/>
        <v>246623634</v>
      </c>
    </row>
    <row r="33" spans="1:14">
      <c r="A33" s="14" t="s">
        <v>100</v>
      </c>
      <c r="B33" s="14">
        <v>294</v>
      </c>
      <c r="C33" s="14">
        <v>340478898</v>
      </c>
      <c r="D33" s="14" t="s">
        <v>320</v>
      </c>
      <c r="E33" s="14" t="s">
        <v>121</v>
      </c>
      <c r="F33" s="14" t="s">
        <v>1047</v>
      </c>
      <c r="G33" s="14">
        <v>1100446</v>
      </c>
      <c r="H33" s="14">
        <v>2417</v>
      </c>
      <c r="I33" s="14" t="s">
        <v>19</v>
      </c>
      <c r="J33" s="14" t="s">
        <v>20</v>
      </c>
      <c r="K33" s="14">
        <v>94000000</v>
      </c>
      <c r="L33" s="14">
        <v>2002</v>
      </c>
      <c r="M33" s="14">
        <v>8.6999999999999993</v>
      </c>
      <c r="N33" s="14">
        <f t="shared" si="0"/>
        <v>246478898</v>
      </c>
    </row>
    <row r="34" spans="1:14">
      <c r="A34" s="14" t="s">
        <v>1296</v>
      </c>
      <c r="B34" s="14">
        <v>334</v>
      </c>
      <c r="C34" s="14">
        <v>277313371</v>
      </c>
      <c r="D34" s="14" t="s">
        <v>873</v>
      </c>
      <c r="E34" s="14" t="s">
        <v>370</v>
      </c>
      <c r="F34" s="14" t="s">
        <v>3243</v>
      </c>
      <c r="G34" s="14">
        <v>583341</v>
      </c>
      <c r="H34" s="14">
        <v>626</v>
      </c>
      <c r="I34" s="14" t="s">
        <v>19</v>
      </c>
      <c r="J34" s="14" t="s">
        <v>20</v>
      </c>
      <c r="K34" s="14">
        <v>35000000</v>
      </c>
      <c r="L34" s="14">
        <v>2009</v>
      </c>
      <c r="M34" s="14">
        <v>7.8</v>
      </c>
      <c r="N34" s="14">
        <f t="shared" si="0"/>
        <v>242313371</v>
      </c>
    </row>
    <row r="35" spans="1:14">
      <c r="A35" s="14" t="s">
        <v>2678</v>
      </c>
      <c r="B35" s="14">
        <v>168</v>
      </c>
      <c r="C35" s="14">
        <v>241437427</v>
      </c>
      <c r="D35" s="14" t="s">
        <v>1371</v>
      </c>
      <c r="E35" s="14" t="s">
        <v>4688</v>
      </c>
      <c r="F35" s="14" t="s">
        <v>6635</v>
      </c>
      <c r="G35" s="14">
        <v>102071</v>
      </c>
      <c r="H35" s="14">
        <v>756</v>
      </c>
      <c r="I35" s="14" t="s">
        <v>19</v>
      </c>
      <c r="J35" s="14" t="s">
        <v>20</v>
      </c>
      <c r="K35" s="14">
        <v>5000000</v>
      </c>
      <c r="L35" s="14">
        <v>2002</v>
      </c>
      <c r="M35" s="14">
        <v>6.6</v>
      </c>
      <c r="N35" s="14">
        <f t="shared" si="0"/>
        <v>236437427</v>
      </c>
    </row>
    <row r="36" spans="1:14">
      <c r="A36" s="14" t="s">
        <v>1736</v>
      </c>
      <c r="B36" s="14">
        <v>293</v>
      </c>
      <c r="C36" s="14">
        <v>300523113</v>
      </c>
      <c r="D36" s="14" t="s">
        <v>605</v>
      </c>
      <c r="E36" s="14" t="s">
        <v>433</v>
      </c>
      <c r="F36" s="14" t="s">
        <v>1737</v>
      </c>
      <c r="G36" s="14">
        <v>184637</v>
      </c>
      <c r="H36" s="14">
        <v>498</v>
      </c>
      <c r="I36" s="14" t="s">
        <v>19</v>
      </c>
      <c r="J36" s="14" t="s">
        <v>20</v>
      </c>
      <c r="K36" s="14">
        <v>68000000</v>
      </c>
      <c r="L36" s="14">
        <v>2010</v>
      </c>
      <c r="M36" s="14">
        <v>4.9000000000000004</v>
      </c>
      <c r="N36" s="14">
        <f t="shared" si="0"/>
        <v>232523113</v>
      </c>
    </row>
    <row r="37" spans="1:14">
      <c r="A37" s="14" t="s">
        <v>249</v>
      </c>
      <c r="B37" s="14">
        <v>185</v>
      </c>
      <c r="C37" s="14">
        <v>306124059</v>
      </c>
      <c r="D37" s="14" t="s">
        <v>41</v>
      </c>
      <c r="E37" s="14" t="s">
        <v>98</v>
      </c>
      <c r="F37" s="14" t="s">
        <v>1481</v>
      </c>
      <c r="G37" s="14">
        <v>430055</v>
      </c>
      <c r="H37" s="14">
        <v>856</v>
      </c>
      <c r="I37" s="14" t="s">
        <v>19</v>
      </c>
      <c r="J37" s="14" t="s">
        <v>20</v>
      </c>
      <c r="K37" s="14">
        <v>75000000</v>
      </c>
      <c r="L37" s="14">
        <v>1996</v>
      </c>
      <c r="M37" s="14">
        <v>6.9</v>
      </c>
      <c r="N37" s="14">
        <f t="shared" si="0"/>
        <v>231124059</v>
      </c>
    </row>
    <row r="38" spans="1:14">
      <c r="A38" s="14" t="s">
        <v>1067</v>
      </c>
      <c r="B38" s="14">
        <v>261</v>
      </c>
      <c r="C38" s="14">
        <v>255950375</v>
      </c>
      <c r="D38" s="14" t="s">
        <v>856</v>
      </c>
      <c r="E38" s="14" t="s">
        <v>3255</v>
      </c>
      <c r="F38" s="14" t="s">
        <v>3256</v>
      </c>
      <c r="G38" s="14">
        <v>223127</v>
      </c>
      <c r="H38" s="14">
        <v>420</v>
      </c>
      <c r="I38" s="14" t="s">
        <v>19</v>
      </c>
      <c r="J38" s="14" t="s">
        <v>20</v>
      </c>
      <c r="K38" s="14">
        <v>29000000</v>
      </c>
      <c r="L38" s="14">
        <v>2009</v>
      </c>
      <c r="M38" s="14">
        <v>7.7</v>
      </c>
      <c r="N38" s="14">
        <f t="shared" si="0"/>
        <v>226950375</v>
      </c>
    </row>
    <row r="39" spans="1:14">
      <c r="A39" s="14" t="s">
        <v>230</v>
      </c>
      <c r="B39" s="14">
        <v>234</v>
      </c>
      <c r="C39" s="14">
        <v>242374454</v>
      </c>
      <c r="D39" s="14" t="s">
        <v>75</v>
      </c>
      <c r="E39" s="14" t="s">
        <v>232</v>
      </c>
      <c r="F39" s="14" t="s">
        <v>4451</v>
      </c>
      <c r="G39" s="14">
        <v>661017</v>
      </c>
      <c r="H39" s="14">
        <v>771</v>
      </c>
      <c r="I39" s="14" t="s">
        <v>19</v>
      </c>
      <c r="J39" s="14" t="s">
        <v>20</v>
      </c>
      <c r="K39" s="14">
        <v>18000000</v>
      </c>
      <c r="L39" s="14">
        <v>1981</v>
      </c>
      <c r="M39" s="14">
        <v>8.5</v>
      </c>
      <c r="N39" s="14">
        <f t="shared" si="0"/>
        <v>224374454</v>
      </c>
    </row>
    <row r="40" spans="1:14">
      <c r="A40" s="14" t="s">
        <v>100</v>
      </c>
      <c r="B40" s="14">
        <v>297</v>
      </c>
      <c r="C40" s="14">
        <v>313837577</v>
      </c>
      <c r="D40" s="14" t="s">
        <v>320</v>
      </c>
      <c r="E40" s="14" t="s">
        <v>121</v>
      </c>
      <c r="F40" s="14" t="s">
        <v>850</v>
      </c>
      <c r="G40" s="14">
        <v>1238746</v>
      </c>
      <c r="H40" s="14">
        <v>5060</v>
      </c>
      <c r="I40" s="14" t="s">
        <v>19</v>
      </c>
      <c r="J40" s="14" t="s">
        <v>105</v>
      </c>
      <c r="K40" s="14">
        <v>93000000</v>
      </c>
      <c r="L40" s="14">
        <v>2001</v>
      </c>
      <c r="M40" s="14">
        <v>8.8000000000000007</v>
      </c>
      <c r="N40" s="14">
        <f t="shared" si="0"/>
        <v>220837577</v>
      </c>
    </row>
    <row r="41" spans="1:14">
      <c r="A41" s="14" t="s">
        <v>1244</v>
      </c>
      <c r="B41" s="14">
        <v>94</v>
      </c>
      <c r="C41" s="14">
        <v>234760500</v>
      </c>
      <c r="D41" s="14" t="s">
        <v>917</v>
      </c>
      <c r="E41" s="14" t="s">
        <v>1783</v>
      </c>
      <c r="F41" s="14" t="s">
        <v>5134</v>
      </c>
      <c r="G41" s="14">
        <v>126464</v>
      </c>
      <c r="H41" s="14">
        <v>175</v>
      </c>
      <c r="I41" s="14" t="s">
        <v>19</v>
      </c>
      <c r="J41" s="14" t="s">
        <v>20</v>
      </c>
      <c r="K41" s="14">
        <v>14000000</v>
      </c>
      <c r="L41" s="14">
        <v>1984</v>
      </c>
      <c r="M41" s="14">
        <v>7.3</v>
      </c>
      <c r="N41" s="14">
        <f t="shared" si="0"/>
        <v>220760500</v>
      </c>
    </row>
    <row r="42" spans="1:14">
      <c r="A42" s="14" t="s">
        <v>154</v>
      </c>
      <c r="B42" s="14">
        <v>186</v>
      </c>
      <c r="C42" s="14">
        <v>251188924</v>
      </c>
      <c r="D42" s="14" t="s">
        <v>75</v>
      </c>
      <c r="E42" s="14" t="s">
        <v>709</v>
      </c>
      <c r="F42" s="14" t="s">
        <v>3249</v>
      </c>
      <c r="G42" s="14">
        <v>269033</v>
      </c>
      <c r="H42" s="14">
        <v>817</v>
      </c>
      <c r="I42" s="14" t="s">
        <v>19</v>
      </c>
      <c r="J42" s="14" t="s">
        <v>20</v>
      </c>
      <c r="K42" s="14">
        <v>35000000</v>
      </c>
      <c r="L42" s="14">
        <v>1989</v>
      </c>
      <c r="M42" s="14">
        <v>7.6</v>
      </c>
      <c r="N42" s="14">
        <f t="shared" si="0"/>
        <v>216188924</v>
      </c>
    </row>
    <row r="43" spans="1:14">
      <c r="A43" s="14" t="s">
        <v>191</v>
      </c>
      <c r="B43" s="14">
        <v>453</v>
      </c>
      <c r="C43" s="14">
        <v>414984497</v>
      </c>
      <c r="D43" s="14" t="s">
        <v>165</v>
      </c>
      <c r="E43" s="14" t="s">
        <v>193</v>
      </c>
      <c r="F43" s="14" t="s">
        <v>194</v>
      </c>
      <c r="G43" s="14">
        <v>544884</v>
      </c>
      <c r="H43" s="14">
        <v>733</v>
      </c>
      <c r="I43" s="14" t="s">
        <v>19</v>
      </c>
      <c r="J43" s="14" t="s">
        <v>20</v>
      </c>
      <c r="K43" s="14">
        <v>200000000</v>
      </c>
      <c r="L43" s="14">
        <v>2010</v>
      </c>
      <c r="M43" s="14">
        <v>8.3000000000000007</v>
      </c>
      <c r="N43" s="14">
        <f t="shared" si="0"/>
        <v>214984497</v>
      </c>
    </row>
    <row r="44" spans="1:14">
      <c r="A44" s="14" t="s">
        <v>390</v>
      </c>
      <c r="B44" s="14">
        <v>403</v>
      </c>
      <c r="C44" s="14">
        <v>337103873</v>
      </c>
      <c r="D44" s="14" t="s">
        <v>635</v>
      </c>
      <c r="E44" s="14" t="s">
        <v>210</v>
      </c>
      <c r="F44" s="14" t="s">
        <v>682</v>
      </c>
      <c r="G44" s="14">
        <v>305008</v>
      </c>
      <c r="H44" s="14">
        <v>591</v>
      </c>
      <c r="I44" s="14" t="s">
        <v>19</v>
      </c>
      <c r="J44" s="14" t="s">
        <v>20</v>
      </c>
      <c r="K44" s="14">
        <v>125000000</v>
      </c>
      <c r="L44" s="14">
        <v>2014</v>
      </c>
      <c r="M44" s="14">
        <v>6.7</v>
      </c>
      <c r="N44" s="14">
        <f t="shared" si="0"/>
        <v>212103873</v>
      </c>
    </row>
    <row r="45" spans="1:14">
      <c r="A45" s="14" t="s">
        <v>150</v>
      </c>
      <c r="B45" s="14">
        <v>608</v>
      </c>
      <c r="C45" s="14">
        <v>408992272</v>
      </c>
      <c r="D45" s="14" t="s">
        <v>41</v>
      </c>
      <c r="E45" s="14" t="s">
        <v>55</v>
      </c>
      <c r="F45" s="14" t="s">
        <v>152</v>
      </c>
      <c r="G45" s="14">
        <v>557489</v>
      </c>
      <c r="H45" s="14">
        <v>1187</v>
      </c>
      <c r="I45" s="14" t="s">
        <v>19</v>
      </c>
      <c r="J45" s="14" t="s">
        <v>20</v>
      </c>
      <c r="K45" s="14">
        <v>200000000</v>
      </c>
      <c r="L45" s="14">
        <v>2013</v>
      </c>
      <c r="M45" s="14">
        <v>7.2</v>
      </c>
      <c r="N45" s="14">
        <f t="shared" si="0"/>
        <v>208992272</v>
      </c>
    </row>
    <row r="46" spans="1:14">
      <c r="A46" s="14" t="s">
        <v>54</v>
      </c>
      <c r="B46" s="14">
        <v>635</v>
      </c>
      <c r="C46" s="14">
        <v>458991599</v>
      </c>
      <c r="D46" s="14" t="s">
        <v>41</v>
      </c>
      <c r="E46" s="14" t="s">
        <v>56</v>
      </c>
      <c r="F46" s="14" t="s">
        <v>57</v>
      </c>
      <c r="G46" s="14">
        <v>462669</v>
      </c>
      <c r="H46" s="14">
        <v>1117</v>
      </c>
      <c r="I46" s="14" t="s">
        <v>19</v>
      </c>
      <c r="J46" s="14" t="s">
        <v>20</v>
      </c>
      <c r="K46" s="14">
        <v>250000000</v>
      </c>
      <c r="L46" s="14">
        <v>2015</v>
      </c>
      <c r="M46" s="14">
        <v>7.5</v>
      </c>
      <c r="N46" s="14">
        <f t="shared" si="0"/>
        <v>208991599</v>
      </c>
    </row>
    <row r="47" spans="1:14">
      <c r="A47" s="14" t="s">
        <v>85</v>
      </c>
      <c r="B47" s="14">
        <v>212</v>
      </c>
      <c r="C47" s="14">
        <v>267652016</v>
      </c>
      <c r="D47" s="14" t="s">
        <v>165</v>
      </c>
      <c r="E47" s="14" t="s">
        <v>2351</v>
      </c>
      <c r="F47" s="14" t="s">
        <v>2352</v>
      </c>
      <c r="G47" s="14">
        <v>467113</v>
      </c>
      <c r="H47" s="14">
        <v>945</v>
      </c>
      <c r="I47" s="14" t="s">
        <v>19</v>
      </c>
      <c r="J47" s="14" t="s">
        <v>20</v>
      </c>
      <c r="K47" s="14">
        <v>60000000</v>
      </c>
      <c r="L47" s="14">
        <v>2001</v>
      </c>
      <c r="M47" s="14">
        <v>7.9</v>
      </c>
      <c r="N47" s="14">
        <f t="shared" si="0"/>
        <v>207652016</v>
      </c>
    </row>
    <row r="48" spans="1:14">
      <c r="A48" s="14" t="s">
        <v>169</v>
      </c>
      <c r="B48" s="14">
        <v>366</v>
      </c>
      <c r="C48" s="14">
        <v>402076689</v>
      </c>
      <c r="D48" s="14" t="s">
        <v>41</v>
      </c>
      <c r="E48" s="14" t="s">
        <v>170</v>
      </c>
      <c r="F48" s="14" t="s">
        <v>171</v>
      </c>
      <c r="G48" s="14">
        <v>323207</v>
      </c>
      <c r="H48" s="14">
        <v>1439</v>
      </c>
      <c r="I48" s="14" t="s">
        <v>19</v>
      </c>
      <c r="J48" s="14" t="s">
        <v>20</v>
      </c>
      <c r="K48" s="14">
        <v>200000000</v>
      </c>
      <c r="L48" s="14">
        <v>2009</v>
      </c>
      <c r="M48" s="14">
        <v>6</v>
      </c>
      <c r="N48" s="14">
        <f t="shared" si="0"/>
        <v>202076689</v>
      </c>
    </row>
    <row r="49" spans="1:14">
      <c r="A49" s="14" t="s">
        <v>1025</v>
      </c>
      <c r="B49" s="14">
        <v>141</v>
      </c>
      <c r="C49" s="14">
        <v>279167575</v>
      </c>
      <c r="D49" s="14" t="s">
        <v>878</v>
      </c>
      <c r="E49" s="14" t="s">
        <v>914</v>
      </c>
      <c r="F49" s="14" t="s">
        <v>1902</v>
      </c>
      <c r="G49" s="14">
        <v>211296</v>
      </c>
      <c r="H49" s="14">
        <v>428</v>
      </c>
      <c r="I49" s="14" t="s">
        <v>19</v>
      </c>
      <c r="J49" s="14" t="s">
        <v>20</v>
      </c>
      <c r="K49" s="14">
        <v>80000000</v>
      </c>
      <c r="L49" s="14">
        <v>2004</v>
      </c>
      <c r="M49" s="14">
        <v>6.3</v>
      </c>
      <c r="N49" s="14">
        <f t="shared" si="0"/>
        <v>199167575</v>
      </c>
    </row>
    <row r="50" spans="1:14">
      <c r="A50" s="14" t="s">
        <v>32</v>
      </c>
      <c r="B50" s="14">
        <v>813</v>
      </c>
      <c r="C50" s="14">
        <v>448130642</v>
      </c>
      <c r="D50" s="14" t="s">
        <v>34</v>
      </c>
      <c r="E50" s="14" t="s">
        <v>35</v>
      </c>
      <c r="F50" s="14" t="s">
        <v>36</v>
      </c>
      <c r="G50" s="14">
        <v>1144337</v>
      </c>
      <c r="H50" s="14">
        <v>2701</v>
      </c>
      <c r="I50" s="14" t="s">
        <v>19</v>
      </c>
      <c r="J50" s="14" t="s">
        <v>20</v>
      </c>
      <c r="K50" s="14">
        <v>250000000</v>
      </c>
      <c r="L50" s="14">
        <v>2012</v>
      </c>
      <c r="M50" s="14">
        <v>8.5</v>
      </c>
      <c r="N50" s="14">
        <f t="shared" si="0"/>
        <v>198130642</v>
      </c>
    </row>
    <row r="51" spans="1:14">
      <c r="A51" s="14" t="s">
        <v>21</v>
      </c>
      <c r="B51" s="14">
        <v>313</v>
      </c>
      <c r="C51" s="14">
        <v>423032628</v>
      </c>
      <c r="D51" s="14" t="s">
        <v>23</v>
      </c>
      <c r="E51" s="14" t="s">
        <v>24</v>
      </c>
      <c r="F51" s="14" t="s">
        <v>78</v>
      </c>
      <c r="G51" s="14">
        <v>522040</v>
      </c>
      <c r="H51" s="14">
        <v>1832</v>
      </c>
      <c r="I51" s="14" t="s">
        <v>19</v>
      </c>
      <c r="J51" s="14" t="s">
        <v>20</v>
      </c>
      <c r="K51" s="14">
        <v>225000000</v>
      </c>
      <c r="L51" s="14">
        <v>2006</v>
      </c>
      <c r="M51" s="14">
        <v>7.3</v>
      </c>
      <c r="N51" s="14">
        <f t="shared" si="0"/>
        <v>198032628</v>
      </c>
    </row>
    <row r="52" spans="1:14">
      <c r="A52" s="14" t="s">
        <v>1088</v>
      </c>
      <c r="B52" s="14">
        <v>435</v>
      </c>
      <c r="C52" s="14">
        <v>257756197</v>
      </c>
      <c r="D52" s="14" t="s">
        <v>569</v>
      </c>
      <c r="E52" s="14" t="s">
        <v>270</v>
      </c>
      <c r="F52" s="14" t="s">
        <v>2018</v>
      </c>
      <c r="G52" s="14">
        <v>246698</v>
      </c>
      <c r="H52" s="14">
        <v>471</v>
      </c>
      <c r="I52" s="14" t="s">
        <v>19</v>
      </c>
      <c r="J52" s="14" t="s">
        <v>220</v>
      </c>
      <c r="K52" s="14">
        <v>60000000</v>
      </c>
      <c r="L52" s="14">
        <v>2014</v>
      </c>
      <c r="M52" s="14">
        <v>7.8</v>
      </c>
      <c r="N52" s="14">
        <f t="shared" si="0"/>
        <v>197756197</v>
      </c>
    </row>
    <row r="53" spans="1:14">
      <c r="A53" s="14" t="s">
        <v>2241</v>
      </c>
      <c r="B53" s="14">
        <v>304</v>
      </c>
      <c r="C53" s="14">
        <v>204565000</v>
      </c>
      <c r="D53" s="14" t="s">
        <v>2916</v>
      </c>
      <c r="E53" s="14" t="s">
        <v>3436</v>
      </c>
      <c r="F53" s="14" t="s">
        <v>5594</v>
      </c>
      <c r="G53" s="14">
        <v>284252</v>
      </c>
      <c r="H53" s="14">
        <v>1058</v>
      </c>
      <c r="I53" s="14" t="s">
        <v>19</v>
      </c>
      <c r="J53" s="14" t="s">
        <v>20</v>
      </c>
      <c r="K53" s="14">
        <v>8000000</v>
      </c>
      <c r="L53" s="14">
        <v>1973</v>
      </c>
      <c r="M53" s="14">
        <v>8</v>
      </c>
      <c r="N53" s="14">
        <f t="shared" si="0"/>
        <v>196565000</v>
      </c>
    </row>
    <row r="54" spans="1:14">
      <c r="A54" s="14" t="s">
        <v>763</v>
      </c>
      <c r="B54" s="14">
        <v>284</v>
      </c>
      <c r="C54" s="14">
        <v>310675583</v>
      </c>
      <c r="D54" s="14" t="s">
        <v>15</v>
      </c>
      <c r="E54" s="14" t="s">
        <v>470</v>
      </c>
      <c r="F54" s="14" t="s">
        <v>766</v>
      </c>
      <c r="G54" s="14">
        <v>464310</v>
      </c>
      <c r="H54" s="14">
        <v>3516</v>
      </c>
      <c r="I54" s="14" t="s">
        <v>19</v>
      </c>
      <c r="J54" s="14" t="s">
        <v>20</v>
      </c>
      <c r="K54" s="14">
        <v>115000000</v>
      </c>
      <c r="L54" s="14">
        <v>2002</v>
      </c>
      <c r="M54" s="14">
        <v>6.7</v>
      </c>
      <c r="N54" s="14">
        <f t="shared" si="0"/>
        <v>195675583</v>
      </c>
    </row>
    <row r="55" spans="1:14">
      <c r="A55" s="14" t="s">
        <v>1543</v>
      </c>
      <c r="B55" s="14">
        <v>77</v>
      </c>
      <c r="C55" s="14">
        <v>217631306</v>
      </c>
      <c r="D55" s="14" t="s">
        <v>4345</v>
      </c>
      <c r="E55" s="14" t="s">
        <v>732</v>
      </c>
      <c r="F55" s="14" t="s">
        <v>4346</v>
      </c>
      <c r="G55" s="14">
        <v>154199</v>
      </c>
      <c r="H55" s="14">
        <v>252</v>
      </c>
      <c r="I55" s="14" t="s">
        <v>19</v>
      </c>
      <c r="J55" s="14" t="s">
        <v>20</v>
      </c>
      <c r="K55" s="14">
        <v>22000000</v>
      </c>
      <c r="L55" s="14">
        <v>1990</v>
      </c>
      <c r="M55" s="14">
        <v>7</v>
      </c>
      <c r="N55" s="14">
        <f t="shared" si="0"/>
        <v>195631306</v>
      </c>
    </row>
    <row r="56" spans="1:14">
      <c r="A56" s="14" t="s">
        <v>6871</v>
      </c>
      <c r="B56" s="14">
        <v>157</v>
      </c>
      <c r="C56" s="14">
        <v>198655278</v>
      </c>
      <c r="D56" s="14" t="s">
        <v>1011</v>
      </c>
      <c r="E56" s="14" t="s">
        <v>6872</v>
      </c>
      <c r="F56" s="14" t="s">
        <v>6873</v>
      </c>
      <c r="G56" s="14">
        <v>215340</v>
      </c>
      <c r="H56" s="14">
        <v>706</v>
      </c>
      <c r="I56" s="14" t="s">
        <v>19</v>
      </c>
      <c r="J56" s="14" t="s">
        <v>20</v>
      </c>
      <c r="K56" s="14">
        <v>3977000</v>
      </c>
      <c r="L56" s="14">
        <v>1939</v>
      </c>
      <c r="M56" s="14">
        <v>8.1999999999999993</v>
      </c>
      <c r="N56" s="14">
        <f t="shared" si="0"/>
        <v>194678278</v>
      </c>
    </row>
    <row r="57" spans="1:14">
      <c r="A57" s="14" t="s">
        <v>673</v>
      </c>
      <c r="B57" s="14">
        <v>57</v>
      </c>
      <c r="C57" s="14">
        <v>219200000</v>
      </c>
      <c r="D57" s="14" t="s">
        <v>3924</v>
      </c>
      <c r="E57" s="14" t="s">
        <v>457</v>
      </c>
      <c r="F57" s="14" t="s">
        <v>4011</v>
      </c>
      <c r="G57" s="14">
        <v>181380</v>
      </c>
      <c r="H57" s="14">
        <v>223</v>
      </c>
      <c r="I57" s="14" t="s">
        <v>19</v>
      </c>
      <c r="J57" s="14" t="s">
        <v>20</v>
      </c>
      <c r="K57" s="14">
        <v>25000000</v>
      </c>
      <c r="L57" s="14">
        <v>1993</v>
      </c>
      <c r="M57" s="14">
        <v>6.9</v>
      </c>
      <c r="N57" s="14">
        <f t="shared" si="0"/>
        <v>194200000</v>
      </c>
    </row>
    <row r="58" spans="1:14">
      <c r="A58" s="14" t="s">
        <v>673</v>
      </c>
      <c r="B58" s="14">
        <v>258</v>
      </c>
      <c r="C58" s="14">
        <v>317557891</v>
      </c>
      <c r="D58" s="14" t="s">
        <v>120</v>
      </c>
      <c r="E58" s="14" t="s">
        <v>60</v>
      </c>
      <c r="F58" s="14" t="s">
        <v>674</v>
      </c>
      <c r="G58" s="14">
        <v>444683</v>
      </c>
      <c r="H58" s="14">
        <v>1571</v>
      </c>
      <c r="I58" s="14" t="s">
        <v>19</v>
      </c>
      <c r="J58" s="14" t="s">
        <v>31</v>
      </c>
      <c r="K58" s="14">
        <v>125000000</v>
      </c>
      <c r="L58" s="14">
        <v>2001</v>
      </c>
      <c r="M58" s="14">
        <v>7.5</v>
      </c>
      <c r="N58" s="14">
        <f t="shared" si="0"/>
        <v>192557891</v>
      </c>
    </row>
    <row r="59" spans="1:14">
      <c r="A59" s="14" t="s">
        <v>253</v>
      </c>
      <c r="B59" s="14">
        <v>198</v>
      </c>
      <c r="C59" s="14">
        <v>210609762</v>
      </c>
      <c r="D59" s="14" t="s">
        <v>980</v>
      </c>
      <c r="E59" s="14" t="s">
        <v>1826</v>
      </c>
      <c r="F59" s="14" t="s">
        <v>4783</v>
      </c>
      <c r="G59" s="14">
        <v>732212</v>
      </c>
      <c r="H59" s="14">
        <v>809</v>
      </c>
      <c r="I59" s="14" t="s">
        <v>19</v>
      </c>
      <c r="J59" s="14" t="s">
        <v>20</v>
      </c>
      <c r="K59" s="14">
        <v>19000000</v>
      </c>
      <c r="L59" s="14">
        <v>1985</v>
      </c>
      <c r="M59" s="14">
        <v>8.5</v>
      </c>
      <c r="N59" s="14">
        <f t="shared" si="0"/>
        <v>191609762</v>
      </c>
    </row>
    <row r="60" spans="1:14">
      <c r="A60" s="14" t="s">
        <v>867</v>
      </c>
      <c r="B60" s="14">
        <v>124</v>
      </c>
      <c r="C60" s="14">
        <v>217350219</v>
      </c>
      <c r="D60" s="14" t="s">
        <v>51</v>
      </c>
      <c r="E60" s="14" t="s">
        <v>457</v>
      </c>
      <c r="F60" s="14" t="s">
        <v>3828</v>
      </c>
      <c r="G60" s="14">
        <v>260939</v>
      </c>
      <c r="H60" s="14">
        <v>244</v>
      </c>
      <c r="I60" s="14" t="s">
        <v>19</v>
      </c>
      <c r="J60" s="14" t="s">
        <v>20</v>
      </c>
      <c r="K60" s="14">
        <v>28000000</v>
      </c>
      <c r="L60" s="14">
        <v>1992</v>
      </c>
      <c r="M60" s="14">
        <v>8</v>
      </c>
      <c r="N60" s="14">
        <f t="shared" si="0"/>
        <v>189350219</v>
      </c>
    </row>
    <row r="61" spans="1:14">
      <c r="A61" s="14" t="s">
        <v>151</v>
      </c>
      <c r="B61" s="14">
        <v>370</v>
      </c>
      <c r="C61" s="14">
        <v>362645141</v>
      </c>
      <c r="D61" s="14" t="s">
        <v>315</v>
      </c>
      <c r="E61" s="14" t="s">
        <v>58</v>
      </c>
      <c r="F61" s="14" t="s">
        <v>316</v>
      </c>
      <c r="G61" s="14">
        <v>106072</v>
      </c>
      <c r="H61" s="14">
        <v>398</v>
      </c>
      <c r="I61" s="14" t="s">
        <v>19</v>
      </c>
      <c r="J61" s="14" t="s">
        <v>31</v>
      </c>
      <c r="K61" s="14">
        <v>175000000</v>
      </c>
      <c r="L61" s="14">
        <v>2016</v>
      </c>
      <c r="M61" s="14">
        <v>7.8</v>
      </c>
      <c r="N61" s="14">
        <f t="shared" si="0"/>
        <v>187645141</v>
      </c>
    </row>
    <row r="62" spans="1:14">
      <c r="A62" s="14" t="s">
        <v>151</v>
      </c>
      <c r="B62" s="14">
        <v>370</v>
      </c>
      <c r="C62" s="14">
        <v>362645141</v>
      </c>
      <c r="D62" s="14" t="s">
        <v>315</v>
      </c>
      <c r="E62" s="14" t="s">
        <v>58</v>
      </c>
      <c r="F62" s="14" t="s">
        <v>316</v>
      </c>
      <c r="G62" s="14">
        <v>106221</v>
      </c>
      <c r="H62" s="14">
        <v>398</v>
      </c>
      <c r="I62" s="14" t="s">
        <v>19</v>
      </c>
      <c r="J62" s="14" t="s">
        <v>31</v>
      </c>
      <c r="K62" s="14">
        <v>175000000</v>
      </c>
      <c r="L62" s="14">
        <v>2016</v>
      </c>
      <c r="M62" s="14">
        <v>7.8</v>
      </c>
      <c r="N62" s="14">
        <f t="shared" si="0"/>
        <v>187645141</v>
      </c>
    </row>
    <row r="63" spans="1:14">
      <c r="A63" s="14" t="s">
        <v>7338</v>
      </c>
      <c r="B63" s="14">
        <v>145</v>
      </c>
      <c r="C63" s="14">
        <v>184925485</v>
      </c>
      <c r="D63" s="14" t="s">
        <v>2765</v>
      </c>
      <c r="E63" s="14" t="s">
        <v>7339</v>
      </c>
      <c r="F63" s="14" t="s">
        <v>7340</v>
      </c>
      <c r="G63" s="14">
        <v>133348</v>
      </c>
      <c r="H63" s="14">
        <v>204</v>
      </c>
      <c r="I63" s="14" t="s">
        <v>19</v>
      </c>
      <c r="J63" s="14" t="s">
        <v>20</v>
      </c>
      <c r="K63" s="14">
        <v>2000000</v>
      </c>
      <c r="L63" s="14">
        <v>1937</v>
      </c>
      <c r="M63" s="14">
        <v>7.7</v>
      </c>
      <c r="N63" s="14">
        <f t="shared" si="0"/>
        <v>182925485</v>
      </c>
    </row>
    <row r="64" spans="1:14">
      <c r="A64" s="14" t="s">
        <v>1478</v>
      </c>
      <c r="B64" s="14">
        <v>304</v>
      </c>
      <c r="C64" s="14">
        <v>251501645</v>
      </c>
      <c r="D64" s="14" t="s">
        <v>1473</v>
      </c>
      <c r="E64" s="14" t="s">
        <v>301</v>
      </c>
      <c r="F64" s="14" t="s">
        <v>1739</v>
      </c>
      <c r="G64" s="14">
        <v>385943</v>
      </c>
      <c r="H64" s="14">
        <v>296</v>
      </c>
      <c r="I64" s="14" t="s">
        <v>19</v>
      </c>
      <c r="J64" s="14" t="s">
        <v>20</v>
      </c>
      <c r="K64" s="14">
        <v>69000000</v>
      </c>
      <c r="L64" s="14">
        <v>2010</v>
      </c>
      <c r="M64" s="14">
        <v>7.7</v>
      </c>
      <c r="N64" s="14">
        <f t="shared" si="0"/>
        <v>182501645</v>
      </c>
    </row>
    <row r="65" spans="1:14">
      <c r="A65" s="14" t="s">
        <v>271</v>
      </c>
      <c r="B65" s="14">
        <v>536</v>
      </c>
      <c r="C65" s="14">
        <v>356454367</v>
      </c>
      <c r="D65" s="14" t="s">
        <v>312</v>
      </c>
      <c r="E65" s="14" t="s">
        <v>278</v>
      </c>
      <c r="F65" s="14" t="s">
        <v>313</v>
      </c>
      <c r="G65" s="14">
        <v>345198</v>
      </c>
      <c r="H65" s="14">
        <v>773</v>
      </c>
      <c r="I65" s="14" t="s">
        <v>19</v>
      </c>
      <c r="J65" s="14" t="s">
        <v>20</v>
      </c>
      <c r="K65" s="14">
        <v>175000000</v>
      </c>
      <c r="L65" s="14">
        <v>2015</v>
      </c>
      <c r="M65" s="14">
        <v>8.3000000000000007</v>
      </c>
      <c r="N65" s="14">
        <f t="shared" si="0"/>
        <v>181454367</v>
      </c>
    </row>
    <row r="66" spans="1:14">
      <c r="A66" s="14" t="s">
        <v>151</v>
      </c>
      <c r="B66" s="14">
        <v>486</v>
      </c>
      <c r="C66" s="14">
        <v>318298180</v>
      </c>
      <c r="D66" s="14" t="s">
        <v>41</v>
      </c>
      <c r="E66" s="14" t="s">
        <v>55</v>
      </c>
      <c r="F66" s="14" t="s">
        <v>280</v>
      </c>
      <c r="G66" s="14">
        <v>696338</v>
      </c>
      <c r="H66" s="14">
        <v>1055</v>
      </c>
      <c r="I66" s="14" t="s">
        <v>19</v>
      </c>
      <c r="J66" s="14" t="s">
        <v>20</v>
      </c>
      <c r="K66" s="14">
        <v>140000000</v>
      </c>
      <c r="L66" s="14">
        <v>2008</v>
      </c>
      <c r="M66" s="14">
        <v>7.9</v>
      </c>
      <c r="N66" s="14">
        <f t="shared" ref="N66:N129" si="1">C66-K66</f>
        <v>178298180</v>
      </c>
    </row>
    <row r="67" spans="1:14">
      <c r="A67" s="14" t="s">
        <v>5391</v>
      </c>
      <c r="B67" s="14">
        <v>124</v>
      </c>
      <c r="C67" s="14">
        <v>181360000</v>
      </c>
      <c r="D67" s="14" t="s">
        <v>6431</v>
      </c>
      <c r="E67" s="14" t="s">
        <v>6432</v>
      </c>
      <c r="F67" s="14" t="s">
        <v>6433</v>
      </c>
      <c r="G67" s="14">
        <v>170027</v>
      </c>
      <c r="H67" s="14">
        <v>350</v>
      </c>
      <c r="I67" s="14" t="s">
        <v>19</v>
      </c>
      <c r="J67" s="14" t="s">
        <v>20</v>
      </c>
      <c r="K67" s="14">
        <v>6000000</v>
      </c>
      <c r="L67" s="14">
        <v>1978</v>
      </c>
      <c r="M67" s="14">
        <v>7.2</v>
      </c>
      <c r="N67" s="14">
        <f t="shared" si="1"/>
        <v>175360000</v>
      </c>
    </row>
    <row r="68" spans="1:14">
      <c r="A68" s="14" t="s">
        <v>271</v>
      </c>
      <c r="B68" s="14">
        <v>250</v>
      </c>
      <c r="C68" s="14">
        <v>289907418</v>
      </c>
      <c r="D68" s="14" t="s">
        <v>165</v>
      </c>
      <c r="E68" s="14" t="s">
        <v>166</v>
      </c>
      <c r="F68" s="14" t="s">
        <v>767</v>
      </c>
      <c r="G68" s="14">
        <v>585659</v>
      </c>
      <c r="H68" s="14">
        <v>593</v>
      </c>
      <c r="I68" s="14" t="s">
        <v>19</v>
      </c>
      <c r="J68" s="14" t="s">
        <v>20</v>
      </c>
      <c r="K68" s="14">
        <v>115000000</v>
      </c>
      <c r="L68" s="14">
        <v>2001</v>
      </c>
      <c r="M68" s="14">
        <v>8.1</v>
      </c>
      <c r="N68" s="14">
        <f t="shared" si="1"/>
        <v>174907418</v>
      </c>
    </row>
    <row r="69" spans="1:14">
      <c r="A69" s="14" t="s">
        <v>1296</v>
      </c>
      <c r="B69" s="14">
        <v>383</v>
      </c>
      <c r="C69" s="14">
        <v>254455986</v>
      </c>
      <c r="D69" s="14" t="s">
        <v>873</v>
      </c>
      <c r="E69" s="14" t="s">
        <v>370</v>
      </c>
      <c r="F69" s="14" t="s">
        <v>1297</v>
      </c>
      <c r="G69" s="14">
        <v>375879</v>
      </c>
      <c r="H69" s="14">
        <v>402</v>
      </c>
      <c r="I69" s="14" t="s">
        <v>19</v>
      </c>
      <c r="J69" s="14" t="s">
        <v>20</v>
      </c>
      <c r="K69" s="14">
        <v>80000000</v>
      </c>
      <c r="L69" s="14">
        <v>2011</v>
      </c>
      <c r="M69" s="14">
        <v>6.5</v>
      </c>
      <c r="N69" s="14">
        <f t="shared" si="1"/>
        <v>174455986</v>
      </c>
    </row>
    <row r="70" spans="1:14">
      <c r="A70" s="14" t="s">
        <v>658</v>
      </c>
      <c r="B70" s="14">
        <v>738</v>
      </c>
      <c r="C70" s="14">
        <v>274084951</v>
      </c>
      <c r="D70" s="14" t="s">
        <v>783</v>
      </c>
      <c r="E70" s="14" t="s">
        <v>784</v>
      </c>
      <c r="F70" s="14" t="s">
        <v>785</v>
      </c>
      <c r="G70" s="14">
        <v>582917</v>
      </c>
      <c r="H70" s="14">
        <v>1885</v>
      </c>
      <c r="I70" s="14" t="s">
        <v>19</v>
      </c>
      <c r="J70" s="14" t="s">
        <v>31</v>
      </c>
      <c r="K70" s="14">
        <v>100000000</v>
      </c>
      <c r="L70" s="14">
        <v>2013</v>
      </c>
      <c r="M70" s="14">
        <v>7.8</v>
      </c>
      <c r="N70" s="14">
        <f t="shared" si="1"/>
        <v>174084951</v>
      </c>
    </row>
    <row r="71" spans="1:14">
      <c r="A71" s="14" t="s">
        <v>44</v>
      </c>
      <c r="B71" s="14">
        <v>300</v>
      </c>
      <c r="C71" s="14">
        <v>373377893</v>
      </c>
      <c r="D71" s="14" t="s">
        <v>148</v>
      </c>
      <c r="E71" s="14" t="s">
        <v>47</v>
      </c>
      <c r="F71" s="14" t="s">
        <v>149</v>
      </c>
      <c r="G71" s="14">
        <v>411164</v>
      </c>
      <c r="H71" s="14">
        <v>1303</v>
      </c>
      <c r="I71" s="14" t="s">
        <v>19</v>
      </c>
      <c r="J71" s="14" t="s">
        <v>20</v>
      </c>
      <c r="K71" s="14">
        <v>200000000</v>
      </c>
      <c r="L71" s="14">
        <v>2004</v>
      </c>
      <c r="M71" s="14">
        <v>7.3</v>
      </c>
      <c r="N71" s="14">
        <f t="shared" si="1"/>
        <v>173377893</v>
      </c>
    </row>
    <row r="72" spans="1:14">
      <c r="A72" s="14" t="s">
        <v>1025</v>
      </c>
      <c r="B72" s="14">
        <v>199</v>
      </c>
      <c r="C72" s="14">
        <v>205399422</v>
      </c>
      <c r="D72" s="14" t="s">
        <v>731</v>
      </c>
      <c r="E72" s="14" t="s">
        <v>2494</v>
      </c>
      <c r="F72" s="14" t="s">
        <v>3248</v>
      </c>
      <c r="G72" s="14">
        <v>181225</v>
      </c>
      <c r="H72" s="14">
        <v>784</v>
      </c>
      <c r="I72" s="14" t="s">
        <v>19</v>
      </c>
      <c r="J72" s="14" t="s">
        <v>20</v>
      </c>
      <c r="K72" s="14">
        <v>33000000</v>
      </c>
      <c r="L72" s="14">
        <v>1999</v>
      </c>
      <c r="M72" s="14">
        <v>6.6</v>
      </c>
      <c r="N72" s="14">
        <f t="shared" si="1"/>
        <v>172399422</v>
      </c>
    </row>
    <row r="73" spans="1:14">
      <c r="A73" s="14" t="s">
        <v>604</v>
      </c>
      <c r="B73" s="14">
        <v>322</v>
      </c>
      <c r="C73" s="14">
        <v>292298923</v>
      </c>
      <c r="D73" s="14" t="s">
        <v>605</v>
      </c>
      <c r="E73" s="14" t="s">
        <v>433</v>
      </c>
      <c r="F73" s="14" t="s">
        <v>606</v>
      </c>
      <c r="G73" s="14">
        <v>185394</v>
      </c>
      <c r="H73" s="14">
        <v>329</v>
      </c>
      <c r="I73" s="14" t="s">
        <v>19</v>
      </c>
      <c r="J73" s="14" t="s">
        <v>20</v>
      </c>
      <c r="K73" s="14">
        <v>120000000</v>
      </c>
      <c r="L73" s="14">
        <v>2012</v>
      </c>
      <c r="M73" s="14">
        <v>5.5</v>
      </c>
      <c r="N73" s="14">
        <f t="shared" si="1"/>
        <v>172298923</v>
      </c>
    </row>
    <row r="74" spans="1:14">
      <c r="A74" s="14" t="s">
        <v>604</v>
      </c>
      <c r="B74" s="14">
        <v>322</v>
      </c>
      <c r="C74" s="14">
        <v>292298923</v>
      </c>
      <c r="D74" s="14" t="s">
        <v>605</v>
      </c>
      <c r="E74" s="14" t="s">
        <v>433</v>
      </c>
      <c r="F74" s="14" t="s">
        <v>606</v>
      </c>
      <c r="G74" s="14">
        <v>185394</v>
      </c>
      <c r="H74" s="14">
        <v>329</v>
      </c>
      <c r="I74" s="14" t="s">
        <v>19</v>
      </c>
      <c r="J74" s="14" t="s">
        <v>20</v>
      </c>
      <c r="K74" s="14">
        <v>120000000</v>
      </c>
      <c r="L74" s="14">
        <v>2012</v>
      </c>
      <c r="M74" s="14">
        <v>5.5</v>
      </c>
      <c r="N74" s="14">
        <f t="shared" si="1"/>
        <v>172298923</v>
      </c>
    </row>
    <row r="75" spans="1:14">
      <c r="A75" s="14" t="s">
        <v>343</v>
      </c>
      <c r="B75" s="14">
        <v>283</v>
      </c>
      <c r="C75" s="14">
        <v>261437578</v>
      </c>
      <c r="D75" s="14" t="s">
        <v>1071</v>
      </c>
      <c r="E75" s="14" t="s">
        <v>1072</v>
      </c>
      <c r="F75" s="14" t="s">
        <v>1073</v>
      </c>
      <c r="G75" s="14">
        <v>479166</v>
      </c>
      <c r="H75" s="14">
        <v>815</v>
      </c>
      <c r="I75" s="14" t="s">
        <v>19</v>
      </c>
      <c r="J75" s="14" t="s">
        <v>20</v>
      </c>
      <c r="K75" s="14">
        <v>92000000</v>
      </c>
      <c r="L75" s="14">
        <v>2004</v>
      </c>
      <c r="M75" s="14">
        <v>8</v>
      </c>
      <c r="N75" s="14">
        <f t="shared" si="1"/>
        <v>169437578</v>
      </c>
    </row>
    <row r="76" spans="1:14">
      <c r="A76" s="14" t="s">
        <v>169</v>
      </c>
      <c r="B76" s="14">
        <v>396</v>
      </c>
      <c r="C76" s="14">
        <v>318759914</v>
      </c>
      <c r="D76" s="14" t="s">
        <v>41</v>
      </c>
      <c r="E76" s="14" t="s">
        <v>425</v>
      </c>
      <c r="F76" s="14" t="s">
        <v>426</v>
      </c>
      <c r="G76" s="14">
        <v>513158</v>
      </c>
      <c r="H76" s="14">
        <v>1782</v>
      </c>
      <c r="I76" s="14" t="s">
        <v>19</v>
      </c>
      <c r="J76" s="14" t="s">
        <v>20</v>
      </c>
      <c r="K76" s="14">
        <v>150000000</v>
      </c>
      <c r="L76" s="14">
        <v>2007</v>
      </c>
      <c r="M76" s="14">
        <v>7.1</v>
      </c>
      <c r="N76" s="14">
        <f t="shared" si="1"/>
        <v>168759914</v>
      </c>
    </row>
    <row r="77" spans="1:14">
      <c r="A77" s="14" t="s">
        <v>1284</v>
      </c>
      <c r="B77" s="14">
        <v>457</v>
      </c>
      <c r="C77" s="14">
        <v>218628680</v>
      </c>
      <c r="D77" s="14" t="s">
        <v>1397</v>
      </c>
      <c r="E77" s="14" t="s">
        <v>175</v>
      </c>
      <c r="F77" s="14" t="s">
        <v>2360</v>
      </c>
      <c r="G77" s="14">
        <v>471644</v>
      </c>
      <c r="H77" s="14">
        <v>623</v>
      </c>
      <c r="I77" s="14" t="s">
        <v>19</v>
      </c>
      <c r="J77" s="14" t="s">
        <v>20</v>
      </c>
      <c r="K77" s="14">
        <v>50000000</v>
      </c>
      <c r="L77" s="14">
        <v>2012</v>
      </c>
      <c r="M77" s="14">
        <v>7</v>
      </c>
      <c r="N77" s="14">
        <f t="shared" si="1"/>
        <v>168628680</v>
      </c>
    </row>
    <row r="78" spans="1:14">
      <c r="A78" s="14" t="s">
        <v>6127</v>
      </c>
      <c r="B78" s="14">
        <v>35</v>
      </c>
      <c r="C78" s="14">
        <v>174635000</v>
      </c>
      <c r="D78" s="14" t="s">
        <v>2029</v>
      </c>
      <c r="E78" s="14" t="s">
        <v>4003</v>
      </c>
      <c r="F78" s="14" t="s">
        <v>6128</v>
      </c>
      <c r="G78" s="14">
        <v>74743</v>
      </c>
      <c r="H78" s="14">
        <v>93</v>
      </c>
      <c r="I78" s="14" t="s">
        <v>19</v>
      </c>
      <c r="J78" s="14" t="s">
        <v>220</v>
      </c>
      <c r="K78" s="14">
        <v>8800000</v>
      </c>
      <c r="L78" s="14">
        <v>1986</v>
      </c>
      <c r="M78" s="14">
        <v>6.5</v>
      </c>
      <c r="N78" s="14">
        <f t="shared" si="1"/>
        <v>165835000</v>
      </c>
    </row>
    <row r="79" spans="1:14">
      <c r="A79" s="14" t="s">
        <v>21</v>
      </c>
      <c r="B79" s="14">
        <v>271</v>
      </c>
      <c r="C79" s="14">
        <v>305388685</v>
      </c>
      <c r="D79" s="14" t="s">
        <v>23</v>
      </c>
      <c r="E79" s="14" t="s">
        <v>24</v>
      </c>
      <c r="F79" s="14" t="s">
        <v>680</v>
      </c>
      <c r="G79" s="14">
        <v>809474</v>
      </c>
      <c r="H79" s="14">
        <v>2113</v>
      </c>
      <c r="I79" s="14" t="s">
        <v>19</v>
      </c>
      <c r="J79" s="14" t="s">
        <v>20</v>
      </c>
      <c r="K79" s="14">
        <v>140000000</v>
      </c>
      <c r="L79" s="14">
        <v>2003</v>
      </c>
      <c r="M79" s="14">
        <v>8.1</v>
      </c>
      <c r="N79" s="14">
        <f t="shared" si="1"/>
        <v>165388685</v>
      </c>
    </row>
    <row r="80" spans="1:14">
      <c r="A80" s="14" t="s">
        <v>1624</v>
      </c>
      <c r="B80" s="14">
        <v>82</v>
      </c>
      <c r="C80" s="14">
        <v>178406268</v>
      </c>
      <c r="D80" s="14" t="s">
        <v>878</v>
      </c>
      <c r="E80" s="14" t="s">
        <v>809</v>
      </c>
      <c r="F80" s="14" t="s">
        <v>5379</v>
      </c>
      <c r="G80" s="14">
        <v>213476</v>
      </c>
      <c r="H80" s="14">
        <v>271</v>
      </c>
      <c r="I80" s="14" t="s">
        <v>19</v>
      </c>
      <c r="J80" s="14" t="s">
        <v>20</v>
      </c>
      <c r="K80" s="14">
        <v>14000000</v>
      </c>
      <c r="L80" s="14">
        <v>1990</v>
      </c>
      <c r="M80" s="14">
        <v>6.9</v>
      </c>
      <c r="N80" s="14">
        <f t="shared" si="1"/>
        <v>164406268</v>
      </c>
    </row>
    <row r="81" spans="1:14">
      <c r="A81" s="14" t="s">
        <v>369</v>
      </c>
      <c r="B81" s="14">
        <v>653</v>
      </c>
      <c r="C81" s="14">
        <v>333130696</v>
      </c>
      <c r="D81" s="14" t="s">
        <v>41</v>
      </c>
      <c r="E81" s="14" t="s">
        <v>370</v>
      </c>
      <c r="F81" s="14" t="s">
        <v>371</v>
      </c>
      <c r="G81" s="14">
        <v>682155</v>
      </c>
      <c r="H81" s="14">
        <v>1097</v>
      </c>
      <c r="I81" s="14" t="s">
        <v>19</v>
      </c>
      <c r="J81" s="14" t="s">
        <v>20</v>
      </c>
      <c r="K81" s="14">
        <v>170000000</v>
      </c>
      <c r="L81" s="14">
        <v>2014</v>
      </c>
      <c r="M81" s="14">
        <v>8.1</v>
      </c>
      <c r="N81" s="14">
        <f t="shared" si="1"/>
        <v>163130696</v>
      </c>
    </row>
    <row r="82" spans="1:14">
      <c r="A82" s="14" t="s">
        <v>1428</v>
      </c>
      <c r="B82" s="14">
        <v>92</v>
      </c>
      <c r="C82" s="14">
        <v>184208848</v>
      </c>
      <c r="D82" s="14" t="s">
        <v>2769</v>
      </c>
      <c r="E82" s="14" t="s">
        <v>1482</v>
      </c>
      <c r="F82" s="14" t="s">
        <v>4771</v>
      </c>
      <c r="G82" s="14">
        <v>186485</v>
      </c>
      <c r="H82" s="14">
        <v>382</v>
      </c>
      <c r="I82" s="14" t="s">
        <v>19</v>
      </c>
      <c r="J82" s="14" t="s">
        <v>20</v>
      </c>
      <c r="K82" s="14">
        <v>22000000</v>
      </c>
      <c r="L82" s="14">
        <v>1990</v>
      </c>
      <c r="M82" s="14">
        <v>8</v>
      </c>
      <c r="N82" s="14">
        <f t="shared" si="1"/>
        <v>162208848</v>
      </c>
    </row>
    <row r="83" spans="1:14">
      <c r="A83" s="14" t="s">
        <v>673</v>
      </c>
      <c r="B83" s="14">
        <v>232</v>
      </c>
      <c r="C83" s="14">
        <v>261970615</v>
      </c>
      <c r="D83" s="14" t="s">
        <v>61</v>
      </c>
      <c r="E83" s="14" t="s">
        <v>60</v>
      </c>
      <c r="F83" s="14" t="s">
        <v>891</v>
      </c>
      <c r="G83" s="14">
        <v>387616</v>
      </c>
      <c r="H83" s="14">
        <v>858</v>
      </c>
      <c r="I83" s="14" t="s">
        <v>19</v>
      </c>
      <c r="J83" s="14" t="s">
        <v>31</v>
      </c>
      <c r="K83" s="14">
        <v>100000000</v>
      </c>
      <c r="L83" s="14">
        <v>2002</v>
      </c>
      <c r="M83" s="14">
        <v>7.4</v>
      </c>
      <c r="N83" s="14">
        <f t="shared" si="1"/>
        <v>161970615</v>
      </c>
    </row>
    <row r="84" spans="1:14">
      <c r="A84" s="14" t="s">
        <v>183</v>
      </c>
      <c r="B84" s="14">
        <v>166</v>
      </c>
      <c r="C84" s="14">
        <v>191796233</v>
      </c>
      <c r="D84" s="14" t="s">
        <v>165</v>
      </c>
      <c r="E84" s="14" t="s">
        <v>193</v>
      </c>
      <c r="F84" s="14" t="s">
        <v>3571</v>
      </c>
      <c r="G84" s="14">
        <v>623757</v>
      </c>
      <c r="H84" s="14">
        <v>391</v>
      </c>
      <c r="I84" s="14" t="s">
        <v>19</v>
      </c>
      <c r="J84" s="14" t="s">
        <v>20</v>
      </c>
      <c r="K84" s="14">
        <v>30000000</v>
      </c>
      <c r="L84" s="14">
        <v>1995</v>
      </c>
      <c r="M84" s="14">
        <v>8.3000000000000007</v>
      </c>
      <c r="N84" s="14">
        <f t="shared" si="1"/>
        <v>161796233</v>
      </c>
    </row>
    <row r="85" spans="1:14">
      <c r="A85" s="14" t="s">
        <v>910</v>
      </c>
      <c r="B85" s="14">
        <v>173</v>
      </c>
      <c r="C85" s="14">
        <v>176781728</v>
      </c>
      <c r="D85" s="14" t="s">
        <v>886</v>
      </c>
      <c r="E85" s="14" t="s">
        <v>303</v>
      </c>
      <c r="F85" s="14" t="s">
        <v>5138</v>
      </c>
      <c r="G85" s="14">
        <v>219171</v>
      </c>
      <c r="H85" s="14">
        <v>388</v>
      </c>
      <c r="I85" s="14" t="s">
        <v>19</v>
      </c>
      <c r="J85" s="14" t="s">
        <v>20</v>
      </c>
      <c r="K85" s="14">
        <v>15000000</v>
      </c>
      <c r="L85" s="14">
        <v>1986</v>
      </c>
      <c r="M85" s="14">
        <v>6.9</v>
      </c>
      <c r="N85" s="14">
        <f t="shared" si="1"/>
        <v>161781728</v>
      </c>
    </row>
    <row r="86" spans="1:14">
      <c r="A86" s="14" t="s">
        <v>297</v>
      </c>
      <c r="B86" s="14">
        <v>191</v>
      </c>
      <c r="C86" s="14">
        <v>242589580</v>
      </c>
      <c r="D86" s="14" t="s">
        <v>1290</v>
      </c>
      <c r="E86" s="14" t="s">
        <v>270</v>
      </c>
      <c r="F86" s="14" t="s">
        <v>1291</v>
      </c>
      <c r="G86" s="14">
        <v>296904</v>
      </c>
      <c r="H86" s="14">
        <v>604</v>
      </c>
      <c r="I86" s="14" t="s">
        <v>19</v>
      </c>
      <c r="J86" s="14" t="s">
        <v>20</v>
      </c>
      <c r="K86" s="14">
        <v>81000000</v>
      </c>
      <c r="L86" s="14">
        <v>2003</v>
      </c>
      <c r="M86" s="14">
        <v>6.7</v>
      </c>
      <c r="N86" s="14">
        <f t="shared" si="1"/>
        <v>161589580</v>
      </c>
    </row>
    <row r="87" spans="1:14">
      <c r="A87" s="14" t="s">
        <v>404</v>
      </c>
      <c r="B87" s="14">
        <v>227</v>
      </c>
      <c r="C87" s="14">
        <v>320706665</v>
      </c>
      <c r="D87" s="14" t="s">
        <v>165</v>
      </c>
      <c r="E87" s="14" t="s">
        <v>406</v>
      </c>
      <c r="F87" s="14" t="s">
        <v>407</v>
      </c>
      <c r="G87" s="14">
        <v>211971</v>
      </c>
      <c r="H87" s="14">
        <v>326</v>
      </c>
      <c r="I87" s="14" t="s">
        <v>19</v>
      </c>
      <c r="J87" s="14" t="s">
        <v>20</v>
      </c>
      <c r="K87" s="14">
        <v>160000000</v>
      </c>
      <c r="L87" s="14">
        <v>2007</v>
      </c>
      <c r="M87" s="14">
        <v>6.1</v>
      </c>
      <c r="N87" s="14">
        <f t="shared" si="1"/>
        <v>160706665</v>
      </c>
    </row>
    <row r="88" spans="1:14">
      <c r="A88" s="14" t="s">
        <v>95</v>
      </c>
      <c r="B88" s="14">
        <v>175</v>
      </c>
      <c r="C88" s="14">
        <v>250147615</v>
      </c>
      <c r="D88" s="14" t="s">
        <v>1078</v>
      </c>
      <c r="E88" s="14" t="s">
        <v>98</v>
      </c>
      <c r="F88" s="14" t="s">
        <v>1079</v>
      </c>
      <c r="G88" s="14">
        <v>403014</v>
      </c>
      <c r="H88" s="14">
        <v>289</v>
      </c>
      <c r="I88" s="14" t="s">
        <v>19</v>
      </c>
      <c r="J88" s="14" t="s">
        <v>20</v>
      </c>
      <c r="K88" s="14">
        <v>90000000</v>
      </c>
      <c r="L88" s="14">
        <v>1997</v>
      </c>
      <c r="M88" s="14">
        <v>7.3</v>
      </c>
      <c r="N88" s="14">
        <f t="shared" si="1"/>
        <v>160147615</v>
      </c>
    </row>
    <row r="89" spans="1:14">
      <c r="A89" s="14" t="s">
        <v>199</v>
      </c>
      <c r="B89" s="14">
        <v>424</v>
      </c>
      <c r="C89" s="14">
        <v>350034110</v>
      </c>
      <c r="D89" s="14" t="s">
        <v>201</v>
      </c>
      <c r="E89" s="14" t="s">
        <v>202</v>
      </c>
      <c r="F89" s="14" t="s">
        <v>203</v>
      </c>
      <c r="G89" s="14">
        <v>278232</v>
      </c>
      <c r="H89" s="14">
        <v>657</v>
      </c>
      <c r="I89" s="14" t="s">
        <v>19</v>
      </c>
      <c r="J89" s="14" t="s">
        <v>20</v>
      </c>
      <c r="K89" s="14">
        <v>190000000</v>
      </c>
      <c r="L89" s="14">
        <v>2015</v>
      </c>
      <c r="M89" s="14">
        <v>7.2</v>
      </c>
      <c r="N89" s="14">
        <f t="shared" si="1"/>
        <v>160034110</v>
      </c>
    </row>
    <row r="90" spans="1:14">
      <c r="A90" s="14" t="s">
        <v>169</v>
      </c>
      <c r="B90" s="14">
        <v>428</v>
      </c>
      <c r="C90" s="14">
        <v>352358779</v>
      </c>
      <c r="D90" s="14" t="s">
        <v>41</v>
      </c>
      <c r="E90" s="14" t="s">
        <v>170</v>
      </c>
      <c r="F90" s="14" t="s">
        <v>229</v>
      </c>
      <c r="G90" s="14">
        <v>326180</v>
      </c>
      <c r="H90" s="14">
        <v>899</v>
      </c>
      <c r="I90" s="14" t="s">
        <v>19</v>
      </c>
      <c r="J90" s="14" t="s">
        <v>20</v>
      </c>
      <c r="K90" s="14">
        <v>195000000</v>
      </c>
      <c r="L90" s="14">
        <v>2011</v>
      </c>
      <c r="M90" s="14">
        <v>6.3</v>
      </c>
      <c r="N90" s="14">
        <f t="shared" si="1"/>
        <v>157358779</v>
      </c>
    </row>
    <row r="91" spans="1:14">
      <c r="A91" s="14" t="s">
        <v>1899</v>
      </c>
      <c r="B91" s="14">
        <v>131</v>
      </c>
      <c r="C91" s="14">
        <v>217326336</v>
      </c>
      <c r="D91" s="14" t="s">
        <v>1649</v>
      </c>
      <c r="E91" s="14" t="s">
        <v>1125</v>
      </c>
      <c r="F91" s="14" t="s">
        <v>2172</v>
      </c>
      <c r="G91" s="14">
        <v>57276</v>
      </c>
      <c r="H91" s="14">
        <v>146</v>
      </c>
      <c r="I91" s="14" t="s">
        <v>19</v>
      </c>
      <c r="J91" s="14" t="s">
        <v>20</v>
      </c>
      <c r="K91" s="14">
        <v>60000000</v>
      </c>
      <c r="L91" s="14">
        <v>2007</v>
      </c>
      <c r="M91" s="14">
        <v>5.2</v>
      </c>
      <c r="N91" s="14">
        <f t="shared" si="1"/>
        <v>157326336</v>
      </c>
    </row>
    <row r="92" spans="1:14">
      <c r="A92" s="14" t="s">
        <v>132</v>
      </c>
      <c r="B92" s="14">
        <v>516</v>
      </c>
      <c r="C92" s="14">
        <v>407197282</v>
      </c>
      <c r="D92" s="14" t="s">
        <v>41</v>
      </c>
      <c r="E92" s="14" t="s">
        <v>55</v>
      </c>
      <c r="F92" s="14" t="s">
        <v>133</v>
      </c>
      <c r="G92" s="14">
        <v>272670</v>
      </c>
      <c r="H92" s="14">
        <v>1022</v>
      </c>
      <c r="I92" s="14" t="s">
        <v>19</v>
      </c>
      <c r="J92" s="14" t="s">
        <v>20</v>
      </c>
      <c r="K92" s="14">
        <v>250000000</v>
      </c>
      <c r="L92" s="14">
        <v>2016</v>
      </c>
      <c r="M92" s="14">
        <v>8.1999999999999993</v>
      </c>
      <c r="N92" s="14">
        <f t="shared" si="1"/>
        <v>157197282</v>
      </c>
    </row>
    <row r="93" spans="1:14">
      <c r="A93" s="14" t="s">
        <v>566</v>
      </c>
      <c r="B93" s="14">
        <v>21</v>
      </c>
      <c r="C93" s="14">
        <v>167780960</v>
      </c>
      <c r="D93" s="14" t="s">
        <v>1905</v>
      </c>
      <c r="E93" s="14" t="s">
        <v>1533</v>
      </c>
      <c r="F93" s="14" t="s">
        <v>5136</v>
      </c>
      <c r="G93" s="14">
        <v>36918</v>
      </c>
      <c r="H93" s="14">
        <v>42</v>
      </c>
      <c r="I93" s="14" t="s">
        <v>19</v>
      </c>
      <c r="J93" s="14" t="s">
        <v>20</v>
      </c>
      <c r="K93" s="14">
        <v>11000000</v>
      </c>
      <c r="L93" s="14">
        <v>1987</v>
      </c>
      <c r="M93" s="14">
        <v>5.9</v>
      </c>
      <c r="N93" s="14">
        <f t="shared" si="1"/>
        <v>156780960</v>
      </c>
    </row>
    <row r="94" spans="1:14">
      <c r="A94" s="14" t="s">
        <v>230</v>
      </c>
      <c r="B94" s="14">
        <v>177</v>
      </c>
      <c r="C94" s="14">
        <v>229074524</v>
      </c>
      <c r="D94" s="14" t="s">
        <v>41</v>
      </c>
      <c r="E94" s="14" t="s">
        <v>1483</v>
      </c>
      <c r="F94" s="14" t="s">
        <v>1484</v>
      </c>
      <c r="G94" s="14">
        <v>278362</v>
      </c>
      <c r="H94" s="14">
        <v>552</v>
      </c>
      <c r="I94" s="14" t="s">
        <v>19</v>
      </c>
      <c r="J94" s="14" t="s">
        <v>20</v>
      </c>
      <c r="K94" s="14">
        <v>73000000</v>
      </c>
      <c r="L94" s="14">
        <v>1997</v>
      </c>
      <c r="M94" s="14">
        <v>6.5</v>
      </c>
      <c r="N94" s="14">
        <f t="shared" si="1"/>
        <v>156074524</v>
      </c>
    </row>
    <row r="95" spans="1:14">
      <c r="A95" s="14" t="s">
        <v>508</v>
      </c>
      <c r="B95" s="14">
        <v>208</v>
      </c>
      <c r="C95" s="14">
        <v>227965690</v>
      </c>
      <c r="D95" s="14" t="s">
        <v>1356</v>
      </c>
      <c r="E95" s="14" t="s">
        <v>1616</v>
      </c>
      <c r="F95" s="14" t="s">
        <v>1617</v>
      </c>
      <c r="G95" s="14">
        <v>271592</v>
      </c>
      <c r="H95" s="14">
        <v>2335</v>
      </c>
      <c r="I95" s="14" t="s">
        <v>19</v>
      </c>
      <c r="J95" s="14" t="s">
        <v>20</v>
      </c>
      <c r="K95" s="14">
        <v>72000000</v>
      </c>
      <c r="L95" s="14">
        <v>2002</v>
      </c>
      <c r="M95" s="14">
        <v>6.7</v>
      </c>
      <c r="N95" s="14">
        <f t="shared" si="1"/>
        <v>155965690</v>
      </c>
    </row>
    <row r="96" spans="1:14">
      <c r="A96" s="14" t="s">
        <v>183</v>
      </c>
      <c r="B96" s="14">
        <v>191</v>
      </c>
      <c r="C96" s="14">
        <v>245823397</v>
      </c>
      <c r="D96" s="14" t="s">
        <v>165</v>
      </c>
      <c r="E96" s="14" t="s">
        <v>193</v>
      </c>
      <c r="F96" s="14" t="s">
        <v>1080</v>
      </c>
      <c r="G96" s="14">
        <v>385871</v>
      </c>
      <c r="H96" s="14">
        <v>515</v>
      </c>
      <c r="I96" s="14" t="s">
        <v>19</v>
      </c>
      <c r="J96" s="14" t="s">
        <v>20</v>
      </c>
      <c r="K96" s="14">
        <v>90000000</v>
      </c>
      <c r="L96" s="14">
        <v>1999</v>
      </c>
      <c r="M96" s="14">
        <v>7.9</v>
      </c>
      <c r="N96" s="14">
        <f t="shared" si="1"/>
        <v>155823397</v>
      </c>
    </row>
    <row r="97" spans="1:14">
      <c r="A97" s="14" t="s">
        <v>673</v>
      </c>
      <c r="B97" s="14">
        <v>37</v>
      </c>
      <c r="C97" s="14">
        <v>173585516</v>
      </c>
      <c r="D97" s="14" t="s">
        <v>1212</v>
      </c>
      <c r="E97" s="14" t="s">
        <v>2970</v>
      </c>
      <c r="F97" s="14" t="s">
        <v>4452</v>
      </c>
      <c r="G97" s="14">
        <v>200077</v>
      </c>
      <c r="H97" s="14">
        <v>189</v>
      </c>
      <c r="I97" s="14" t="s">
        <v>19</v>
      </c>
      <c r="J97" s="14" t="s">
        <v>20</v>
      </c>
      <c r="K97" s="14">
        <v>18000000</v>
      </c>
      <c r="L97" s="14">
        <v>1992</v>
      </c>
      <c r="M97" s="14">
        <v>6.6</v>
      </c>
      <c r="N97" s="14">
        <f t="shared" si="1"/>
        <v>155585516</v>
      </c>
    </row>
    <row r="98" spans="1:14">
      <c r="A98" s="14" t="s">
        <v>1147</v>
      </c>
      <c r="B98" s="14">
        <v>94</v>
      </c>
      <c r="C98" s="14">
        <v>177200000</v>
      </c>
      <c r="D98" s="14" t="s">
        <v>754</v>
      </c>
      <c r="E98" s="14" t="s">
        <v>314</v>
      </c>
      <c r="F98" s="14" t="s">
        <v>5137</v>
      </c>
      <c r="G98" s="14">
        <v>77366</v>
      </c>
      <c r="H98" s="14">
        <v>194</v>
      </c>
      <c r="I98" s="14" t="s">
        <v>19</v>
      </c>
      <c r="J98" s="14" t="s">
        <v>20</v>
      </c>
      <c r="K98" s="14">
        <v>22000000</v>
      </c>
      <c r="L98" s="14">
        <v>1982</v>
      </c>
      <c r="M98" s="14">
        <v>7.4</v>
      </c>
      <c r="N98" s="14">
        <f t="shared" si="1"/>
        <v>155200000</v>
      </c>
    </row>
    <row r="99" spans="1:14">
      <c r="A99" s="14" t="s">
        <v>3263</v>
      </c>
      <c r="B99" s="14">
        <v>119</v>
      </c>
      <c r="C99" s="14">
        <v>163214286</v>
      </c>
      <c r="D99" s="14" t="s">
        <v>6155</v>
      </c>
      <c r="E99" s="14" t="s">
        <v>6156</v>
      </c>
      <c r="F99" s="14" t="s">
        <v>6157</v>
      </c>
      <c r="G99" s="14">
        <v>148172</v>
      </c>
      <c r="H99" s="14">
        <v>406</v>
      </c>
      <c r="I99" s="14" t="s">
        <v>19</v>
      </c>
      <c r="J99" s="14" t="s">
        <v>20</v>
      </c>
      <c r="K99" s="14">
        <v>8200000</v>
      </c>
      <c r="L99" s="14">
        <v>1965</v>
      </c>
      <c r="M99" s="14">
        <v>8</v>
      </c>
      <c r="N99" s="14">
        <f t="shared" si="1"/>
        <v>155014286</v>
      </c>
    </row>
    <row r="100" spans="1:14">
      <c r="A100" s="14" t="s">
        <v>2815</v>
      </c>
      <c r="B100" s="14">
        <v>350</v>
      </c>
      <c r="C100" s="14">
        <v>191449475</v>
      </c>
      <c r="D100" s="14" t="s">
        <v>385</v>
      </c>
      <c r="E100" s="14" t="s">
        <v>319</v>
      </c>
      <c r="F100" s="14" t="s">
        <v>3212</v>
      </c>
      <c r="G100" s="14">
        <v>348007</v>
      </c>
      <c r="H100" s="14">
        <v>1535</v>
      </c>
      <c r="I100" s="14" t="s">
        <v>19</v>
      </c>
      <c r="J100" s="14" t="s">
        <v>20</v>
      </c>
      <c r="K100" s="14">
        <v>37000000</v>
      </c>
      <c r="L100" s="14">
        <v>2008</v>
      </c>
      <c r="M100" s="14">
        <v>5.2</v>
      </c>
      <c r="N100" s="14">
        <f t="shared" si="1"/>
        <v>154449475</v>
      </c>
    </row>
    <row r="101" spans="1:14">
      <c r="A101" s="14" t="s">
        <v>2815</v>
      </c>
      <c r="B101" s="14">
        <v>350</v>
      </c>
      <c r="C101" s="14">
        <v>191449475</v>
      </c>
      <c r="D101" s="14" t="s">
        <v>385</v>
      </c>
      <c r="E101" s="14" t="s">
        <v>319</v>
      </c>
      <c r="F101" s="14" t="s">
        <v>3212</v>
      </c>
      <c r="G101" s="14">
        <v>348010</v>
      </c>
      <c r="H101" s="14">
        <v>1535</v>
      </c>
      <c r="I101" s="14" t="s">
        <v>19</v>
      </c>
      <c r="J101" s="14" t="s">
        <v>20</v>
      </c>
      <c r="K101" s="14">
        <v>37000000</v>
      </c>
      <c r="L101" s="14">
        <v>2008</v>
      </c>
      <c r="M101" s="14">
        <v>5.2</v>
      </c>
      <c r="N101" s="14">
        <f t="shared" si="1"/>
        <v>154449475</v>
      </c>
    </row>
    <row r="102" spans="1:14">
      <c r="A102" s="14" t="s">
        <v>3809</v>
      </c>
      <c r="B102" s="14">
        <v>221</v>
      </c>
      <c r="C102" s="14">
        <v>183436380</v>
      </c>
      <c r="D102" s="14" t="s">
        <v>2923</v>
      </c>
      <c r="E102" s="14" t="s">
        <v>1257</v>
      </c>
      <c r="F102" s="14" t="s">
        <v>3810</v>
      </c>
      <c r="G102" s="14">
        <v>97697</v>
      </c>
      <c r="H102" s="14">
        <v>185</v>
      </c>
      <c r="I102" s="14" t="s">
        <v>19</v>
      </c>
      <c r="J102" s="14" t="s">
        <v>20</v>
      </c>
      <c r="K102" s="14">
        <v>29000000</v>
      </c>
      <c r="L102" s="14">
        <v>2015</v>
      </c>
      <c r="M102" s="14">
        <v>6.5</v>
      </c>
      <c r="N102" s="14">
        <f t="shared" si="1"/>
        <v>154436380</v>
      </c>
    </row>
    <row r="103" spans="1:14">
      <c r="A103" s="14" t="s">
        <v>6438</v>
      </c>
      <c r="B103" s="14">
        <v>119</v>
      </c>
      <c r="C103" s="14">
        <v>159600000</v>
      </c>
      <c r="D103" s="14" t="s">
        <v>3952</v>
      </c>
      <c r="E103" s="14" t="s">
        <v>2021</v>
      </c>
      <c r="F103" s="14" t="s">
        <v>6542</v>
      </c>
      <c r="G103" s="14">
        <v>175607</v>
      </c>
      <c r="H103" s="14">
        <v>252</v>
      </c>
      <c r="I103" s="14" t="s">
        <v>19</v>
      </c>
      <c r="J103" s="14" t="s">
        <v>20</v>
      </c>
      <c r="K103" s="14">
        <v>5500000</v>
      </c>
      <c r="L103" s="14">
        <v>1973</v>
      </c>
      <c r="M103" s="14">
        <v>8.3000000000000007</v>
      </c>
      <c r="N103" s="14">
        <f t="shared" si="1"/>
        <v>154100000</v>
      </c>
    </row>
    <row r="104" spans="1:14">
      <c r="A104" s="14" t="s">
        <v>1712</v>
      </c>
      <c r="B104" s="14">
        <v>171</v>
      </c>
      <c r="C104" s="14">
        <v>176483808</v>
      </c>
      <c r="D104" s="14" t="s">
        <v>878</v>
      </c>
      <c r="E104" s="14" t="s">
        <v>351</v>
      </c>
      <c r="F104" s="14" t="s">
        <v>4347</v>
      </c>
      <c r="G104" s="14">
        <v>247289</v>
      </c>
      <c r="H104" s="14">
        <v>611</v>
      </c>
      <c r="I104" s="14" t="s">
        <v>19</v>
      </c>
      <c r="J104" s="14" t="s">
        <v>20</v>
      </c>
      <c r="K104" s="14">
        <v>23000000</v>
      </c>
      <c r="L104" s="14">
        <v>1998</v>
      </c>
      <c r="M104" s="14">
        <v>7.1</v>
      </c>
      <c r="N104" s="14">
        <f t="shared" si="1"/>
        <v>153483808</v>
      </c>
    </row>
    <row r="105" spans="1:14">
      <c r="A105" s="14" t="s">
        <v>230</v>
      </c>
      <c r="B105" s="14">
        <v>148</v>
      </c>
      <c r="C105" s="14">
        <v>179870271</v>
      </c>
      <c r="D105" s="14" t="s">
        <v>75</v>
      </c>
      <c r="E105" s="14" t="s">
        <v>232</v>
      </c>
      <c r="F105" s="14" t="s">
        <v>3831</v>
      </c>
      <c r="G105" s="14">
        <v>329969</v>
      </c>
      <c r="H105" s="14">
        <v>524</v>
      </c>
      <c r="I105" s="14" t="s">
        <v>19</v>
      </c>
      <c r="J105" s="14" t="s">
        <v>20</v>
      </c>
      <c r="K105" s="14">
        <v>28000000</v>
      </c>
      <c r="L105" s="14">
        <v>1984</v>
      </c>
      <c r="M105" s="14">
        <v>7.6</v>
      </c>
      <c r="N105" s="14">
        <f t="shared" si="1"/>
        <v>151870271</v>
      </c>
    </row>
    <row r="106" spans="1:14">
      <c r="A106" s="14" t="s">
        <v>1025</v>
      </c>
      <c r="B106" s="14">
        <v>194</v>
      </c>
      <c r="C106" s="14">
        <v>213079163</v>
      </c>
      <c r="D106" s="14" t="s">
        <v>917</v>
      </c>
      <c r="E106" s="14" t="s">
        <v>675</v>
      </c>
      <c r="F106" s="14" t="s">
        <v>1866</v>
      </c>
      <c r="G106" s="14">
        <v>162909</v>
      </c>
      <c r="H106" s="14">
        <v>795</v>
      </c>
      <c r="I106" s="14" t="s">
        <v>19</v>
      </c>
      <c r="J106" s="14" t="s">
        <v>20</v>
      </c>
      <c r="K106" s="14">
        <v>63000000</v>
      </c>
      <c r="L106" s="14">
        <v>2002</v>
      </c>
      <c r="M106" s="14">
        <v>6.2</v>
      </c>
      <c r="N106" s="14">
        <f t="shared" si="1"/>
        <v>150079163</v>
      </c>
    </row>
    <row r="107" spans="1:14">
      <c r="A107" s="14" t="s">
        <v>843</v>
      </c>
      <c r="B107" s="14">
        <v>114</v>
      </c>
      <c r="C107" s="14">
        <v>241688385</v>
      </c>
      <c r="D107" s="14" t="s">
        <v>400</v>
      </c>
      <c r="E107" s="14" t="s">
        <v>391</v>
      </c>
      <c r="F107" s="14" t="s">
        <v>1190</v>
      </c>
      <c r="G107" s="14">
        <v>144053</v>
      </c>
      <c r="H107" s="14">
        <v>395</v>
      </c>
      <c r="I107" s="14" t="s">
        <v>19</v>
      </c>
      <c r="J107" s="14" t="s">
        <v>20</v>
      </c>
      <c r="K107" s="14">
        <v>92000000</v>
      </c>
      <c r="L107" s="14">
        <v>1996</v>
      </c>
      <c r="M107" s="14">
        <v>6.3</v>
      </c>
      <c r="N107" s="14">
        <f t="shared" si="1"/>
        <v>149688385</v>
      </c>
    </row>
    <row r="108" spans="1:14">
      <c r="A108" s="14" t="s">
        <v>230</v>
      </c>
      <c r="B108" s="14">
        <v>149</v>
      </c>
      <c r="C108" s="14">
        <v>197171806</v>
      </c>
      <c r="D108" s="14" t="s">
        <v>23</v>
      </c>
      <c r="E108" s="14" t="s">
        <v>232</v>
      </c>
      <c r="F108" s="14" t="s">
        <v>2566</v>
      </c>
      <c r="G108" s="14">
        <v>515306</v>
      </c>
      <c r="H108" s="14">
        <v>477</v>
      </c>
      <c r="I108" s="14" t="s">
        <v>19</v>
      </c>
      <c r="J108" s="14" t="s">
        <v>20</v>
      </c>
      <c r="K108" s="14">
        <v>48000000</v>
      </c>
      <c r="L108" s="14">
        <v>1989</v>
      </c>
      <c r="M108" s="14">
        <v>8.3000000000000007</v>
      </c>
      <c r="N108" s="14">
        <f t="shared" si="1"/>
        <v>149171806</v>
      </c>
    </row>
    <row r="109" spans="1:14">
      <c r="A109" s="14" t="s">
        <v>1540</v>
      </c>
      <c r="B109" s="14">
        <v>100</v>
      </c>
      <c r="C109" s="14">
        <v>172825435</v>
      </c>
      <c r="D109" s="14" t="s">
        <v>1672</v>
      </c>
      <c r="E109" s="14" t="s">
        <v>303</v>
      </c>
      <c r="F109" s="14" t="s">
        <v>4012</v>
      </c>
      <c r="G109" s="14">
        <v>383784</v>
      </c>
      <c r="H109" s="14">
        <v>331</v>
      </c>
      <c r="I109" s="14" t="s">
        <v>19</v>
      </c>
      <c r="J109" s="14" t="s">
        <v>20</v>
      </c>
      <c r="K109" s="14">
        <v>25000000</v>
      </c>
      <c r="L109" s="14">
        <v>1988</v>
      </c>
      <c r="M109" s="14">
        <v>8</v>
      </c>
      <c r="N109" s="14">
        <f t="shared" si="1"/>
        <v>147825435</v>
      </c>
    </row>
    <row r="110" spans="1:14">
      <c r="A110" s="14" t="s">
        <v>230</v>
      </c>
      <c r="B110" s="14">
        <v>219</v>
      </c>
      <c r="C110" s="14">
        <v>216119491</v>
      </c>
      <c r="D110" s="14" t="s">
        <v>776</v>
      </c>
      <c r="E110" s="14" t="s">
        <v>193</v>
      </c>
      <c r="F110" s="14" t="s">
        <v>1767</v>
      </c>
      <c r="G110" s="14">
        <v>881236</v>
      </c>
      <c r="H110" s="14">
        <v>2277</v>
      </c>
      <c r="I110" s="14" t="s">
        <v>19</v>
      </c>
      <c r="J110" s="14" t="s">
        <v>20</v>
      </c>
      <c r="K110" s="14">
        <v>70000000</v>
      </c>
      <c r="L110" s="14">
        <v>1998</v>
      </c>
      <c r="M110" s="14">
        <v>8.6</v>
      </c>
      <c r="N110" s="14">
        <f t="shared" si="1"/>
        <v>146119491</v>
      </c>
    </row>
    <row r="111" spans="1:14">
      <c r="A111" s="14" t="s">
        <v>65</v>
      </c>
      <c r="B111" s="14">
        <v>460</v>
      </c>
      <c r="C111" s="14">
        <v>210592590</v>
      </c>
      <c r="D111" s="14" t="s">
        <v>828</v>
      </c>
      <c r="E111" s="14" t="s">
        <v>362</v>
      </c>
      <c r="F111" s="14" t="s">
        <v>1901</v>
      </c>
      <c r="G111" s="14">
        <v>607235</v>
      </c>
      <c r="H111" s="14">
        <v>2073</v>
      </c>
      <c r="I111" s="14" t="s">
        <v>19</v>
      </c>
      <c r="J111" s="14" t="s">
        <v>20</v>
      </c>
      <c r="K111" s="14">
        <v>65000000</v>
      </c>
      <c r="L111" s="14">
        <v>2006</v>
      </c>
      <c r="M111" s="14">
        <v>7.7</v>
      </c>
      <c r="N111" s="14">
        <f t="shared" si="1"/>
        <v>145592590</v>
      </c>
    </row>
    <row r="112" spans="1:14">
      <c r="A112" s="14" t="s">
        <v>1692</v>
      </c>
      <c r="B112" s="14">
        <v>373</v>
      </c>
      <c r="C112" s="14">
        <v>169705587</v>
      </c>
      <c r="D112" s="14" t="s">
        <v>1672</v>
      </c>
      <c r="E112" s="14" t="s">
        <v>108</v>
      </c>
      <c r="F112" s="14" t="s">
        <v>4023</v>
      </c>
      <c r="G112" s="14">
        <v>318955</v>
      </c>
      <c r="H112" s="14">
        <v>460</v>
      </c>
      <c r="I112" s="14" t="s">
        <v>19</v>
      </c>
      <c r="J112" s="14" t="s">
        <v>20</v>
      </c>
      <c r="K112" s="14">
        <v>25000000</v>
      </c>
      <c r="L112" s="14">
        <v>2011</v>
      </c>
      <c r="M112" s="14">
        <v>8.1</v>
      </c>
      <c r="N112" s="14">
        <f t="shared" si="1"/>
        <v>144705587</v>
      </c>
    </row>
    <row r="113" spans="1:14">
      <c r="A113" s="14" t="s">
        <v>1613</v>
      </c>
      <c r="B113" s="14">
        <v>107</v>
      </c>
      <c r="C113" s="14">
        <v>219613391</v>
      </c>
      <c r="D113" s="14" t="s">
        <v>1649</v>
      </c>
      <c r="E113" s="14" t="s">
        <v>278</v>
      </c>
      <c r="F113" s="14" t="s">
        <v>1650</v>
      </c>
      <c r="G113" s="14">
        <v>31649</v>
      </c>
      <c r="H113" s="14">
        <v>98</v>
      </c>
      <c r="I113" s="14" t="s">
        <v>19</v>
      </c>
      <c r="J113" s="14" t="s">
        <v>20</v>
      </c>
      <c r="K113" s="14">
        <v>75000000</v>
      </c>
      <c r="L113" s="14">
        <v>2009</v>
      </c>
      <c r="M113" s="14">
        <v>4.5</v>
      </c>
      <c r="N113" s="14">
        <f t="shared" si="1"/>
        <v>144613391</v>
      </c>
    </row>
    <row r="114" spans="1:14">
      <c r="A114" s="14" t="s">
        <v>253</v>
      </c>
      <c r="B114" s="14">
        <v>221</v>
      </c>
      <c r="C114" s="14">
        <v>233630478</v>
      </c>
      <c r="D114" s="14" t="s">
        <v>1191</v>
      </c>
      <c r="E114" s="14" t="s">
        <v>193</v>
      </c>
      <c r="F114" s="14" t="s">
        <v>1192</v>
      </c>
      <c r="G114" s="14">
        <v>394317</v>
      </c>
      <c r="H114" s="14">
        <v>1051</v>
      </c>
      <c r="I114" s="14" t="s">
        <v>19</v>
      </c>
      <c r="J114" s="14" t="s">
        <v>20</v>
      </c>
      <c r="K114" s="14">
        <v>90000000</v>
      </c>
      <c r="L114" s="14">
        <v>2000</v>
      </c>
      <c r="M114" s="14">
        <v>7.7</v>
      </c>
      <c r="N114" s="14">
        <f t="shared" si="1"/>
        <v>143630478</v>
      </c>
    </row>
    <row r="115" spans="1:14">
      <c r="A115" s="14" t="s">
        <v>2429</v>
      </c>
      <c r="B115" s="14">
        <v>94</v>
      </c>
      <c r="C115" s="14">
        <v>156645693</v>
      </c>
      <c r="D115" s="14" t="s">
        <v>3856</v>
      </c>
      <c r="E115" s="14" t="s">
        <v>2586</v>
      </c>
      <c r="F115" s="14" t="s">
        <v>5378</v>
      </c>
      <c r="G115" s="14">
        <v>55101</v>
      </c>
      <c r="H115" s="14">
        <v>201</v>
      </c>
      <c r="I115" s="14" t="s">
        <v>19</v>
      </c>
      <c r="J115" s="14" t="s">
        <v>20</v>
      </c>
      <c r="K115" s="14">
        <v>14000000</v>
      </c>
      <c r="L115" s="14">
        <v>1987</v>
      </c>
      <c r="M115" s="14">
        <v>6.9</v>
      </c>
      <c r="N115" s="14">
        <f t="shared" si="1"/>
        <v>142645693</v>
      </c>
    </row>
    <row r="116" spans="1:14">
      <c r="A116" s="14" t="s">
        <v>59</v>
      </c>
      <c r="B116" s="14">
        <v>329</v>
      </c>
      <c r="C116" s="14">
        <v>292000866</v>
      </c>
      <c r="D116" s="14" t="s">
        <v>61</v>
      </c>
      <c r="E116" s="14" t="s">
        <v>433</v>
      </c>
      <c r="F116" s="14" t="s">
        <v>434</v>
      </c>
      <c r="G116" s="14">
        <v>355137</v>
      </c>
      <c r="H116" s="14">
        <v>1108</v>
      </c>
      <c r="I116" s="14" t="s">
        <v>19</v>
      </c>
      <c r="J116" s="14" t="s">
        <v>31</v>
      </c>
      <c r="K116" s="14">
        <v>150000000</v>
      </c>
      <c r="L116" s="14">
        <v>2007</v>
      </c>
      <c r="M116" s="14">
        <v>7.5</v>
      </c>
      <c r="N116" s="14">
        <f t="shared" si="1"/>
        <v>142000866</v>
      </c>
    </row>
    <row r="117" spans="1:14">
      <c r="A117" s="14" t="s">
        <v>1088</v>
      </c>
      <c r="B117" s="14">
        <v>330</v>
      </c>
      <c r="C117" s="14">
        <v>191616238</v>
      </c>
      <c r="D117" s="14" t="s">
        <v>917</v>
      </c>
      <c r="E117" s="14" t="s">
        <v>260</v>
      </c>
      <c r="F117" s="14" t="s">
        <v>2374</v>
      </c>
      <c r="G117" s="14">
        <v>258186</v>
      </c>
      <c r="H117" s="14">
        <v>322</v>
      </c>
      <c r="I117" s="14" t="s">
        <v>19</v>
      </c>
      <c r="J117" s="14" t="s">
        <v>20</v>
      </c>
      <c r="K117" s="14">
        <v>50000000</v>
      </c>
      <c r="L117" s="14">
        <v>2014</v>
      </c>
      <c r="M117" s="14">
        <v>7.1</v>
      </c>
      <c r="N117" s="14">
        <f t="shared" si="1"/>
        <v>141616238</v>
      </c>
    </row>
    <row r="118" spans="1:14">
      <c r="A118" s="14" t="s">
        <v>851</v>
      </c>
      <c r="B118" s="14">
        <v>108</v>
      </c>
      <c r="C118" s="14">
        <v>161487252</v>
      </c>
      <c r="D118" s="14" t="s">
        <v>1897</v>
      </c>
      <c r="E118" s="14" t="s">
        <v>1130</v>
      </c>
      <c r="F118" s="14" t="s">
        <v>4299</v>
      </c>
      <c r="G118" s="14">
        <v>119450</v>
      </c>
      <c r="H118" s="14">
        <v>300</v>
      </c>
      <c r="I118" s="14" t="s">
        <v>19</v>
      </c>
      <c r="J118" s="14" t="s">
        <v>20</v>
      </c>
      <c r="K118" s="14">
        <v>20000000</v>
      </c>
      <c r="L118" s="14">
        <v>1998</v>
      </c>
      <c r="M118" s="14">
        <v>6.1</v>
      </c>
      <c r="N118" s="14">
        <f t="shared" si="1"/>
        <v>141487252</v>
      </c>
    </row>
    <row r="119" spans="1:14">
      <c r="A119" s="14" t="s">
        <v>455</v>
      </c>
      <c r="B119" s="14">
        <v>179</v>
      </c>
      <c r="C119" s="14">
        <v>250863268</v>
      </c>
      <c r="D119" s="14" t="s">
        <v>797</v>
      </c>
      <c r="E119" s="14" t="s">
        <v>457</v>
      </c>
      <c r="F119" s="14" t="s">
        <v>798</v>
      </c>
      <c r="G119" s="14">
        <v>234480</v>
      </c>
      <c r="H119" s="14">
        <v>444</v>
      </c>
      <c r="I119" s="14" t="s">
        <v>19</v>
      </c>
      <c r="J119" s="14" t="s">
        <v>20</v>
      </c>
      <c r="K119" s="14">
        <v>110000000</v>
      </c>
      <c r="L119" s="14">
        <v>2006</v>
      </c>
      <c r="M119" s="14">
        <v>6.4</v>
      </c>
      <c r="N119" s="14">
        <f t="shared" si="1"/>
        <v>140863268</v>
      </c>
    </row>
    <row r="120" spans="1:14">
      <c r="A120" s="14" t="s">
        <v>7568</v>
      </c>
      <c r="B120" s="14">
        <v>360</v>
      </c>
      <c r="C120" s="14">
        <v>140530114</v>
      </c>
      <c r="D120" s="14" t="s">
        <v>2916</v>
      </c>
      <c r="E120" s="14" t="s">
        <v>7569</v>
      </c>
      <c r="F120" s="14" t="s">
        <v>7570</v>
      </c>
      <c r="G120" s="14">
        <v>186786</v>
      </c>
      <c r="H120" s="14">
        <v>3400</v>
      </c>
      <c r="I120" s="14" t="s">
        <v>19</v>
      </c>
      <c r="J120" s="14" t="s">
        <v>20</v>
      </c>
      <c r="K120" s="14">
        <v>60000</v>
      </c>
      <c r="L120" s="14">
        <v>1999</v>
      </c>
      <c r="M120" s="14">
        <v>6.4</v>
      </c>
      <c r="N120" s="14">
        <f t="shared" si="1"/>
        <v>140470114</v>
      </c>
    </row>
    <row r="121" spans="1:14">
      <c r="A121" s="14" t="s">
        <v>151</v>
      </c>
      <c r="B121" s="14">
        <v>152</v>
      </c>
      <c r="C121" s="14">
        <v>173381405</v>
      </c>
      <c r="D121" s="14" t="s">
        <v>1323</v>
      </c>
      <c r="E121" s="14" t="s">
        <v>87</v>
      </c>
      <c r="F121" s="14" t="s">
        <v>3487</v>
      </c>
      <c r="G121" s="14">
        <v>147597</v>
      </c>
      <c r="H121" s="14">
        <v>395</v>
      </c>
      <c r="I121" s="14" t="s">
        <v>19</v>
      </c>
      <c r="J121" s="14" t="s">
        <v>20</v>
      </c>
      <c r="K121" s="14">
        <v>33000000</v>
      </c>
      <c r="L121" s="14">
        <v>2003</v>
      </c>
      <c r="M121" s="14">
        <v>6.9</v>
      </c>
      <c r="N121" s="14">
        <f t="shared" si="1"/>
        <v>140381405</v>
      </c>
    </row>
    <row r="122" spans="1:14">
      <c r="A122" s="14" t="s">
        <v>221</v>
      </c>
      <c r="B122" s="14">
        <v>295</v>
      </c>
      <c r="C122" s="14">
        <v>289994397</v>
      </c>
      <c r="D122" s="14" t="s">
        <v>61</v>
      </c>
      <c r="E122" s="14" t="s">
        <v>433</v>
      </c>
      <c r="F122" s="14" t="s">
        <v>435</v>
      </c>
      <c r="G122" s="14">
        <v>385670</v>
      </c>
      <c r="H122" s="14">
        <v>1896</v>
      </c>
      <c r="I122" s="14" t="s">
        <v>19</v>
      </c>
      <c r="J122" s="14" t="s">
        <v>31</v>
      </c>
      <c r="K122" s="14">
        <v>150000000</v>
      </c>
      <c r="L122" s="14">
        <v>2005</v>
      </c>
      <c r="M122" s="14">
        <v>7.6</v>
      </c>
      <c r="N122" s="14">
        <f t="shared" si="1"/>
        <v>139994397</v>
      </c>
    </row>
    <row r="123" spans="1:14">
      <c r="A123" s="14" t="s">
        <v>1246</v>
      </c>
      <c r="B123" s="14">
        <v>119</v>
      </c>
      <c r="C123" s="14">
        <v>183875760</v>
      </c>
      <c r="D123" s="14" t="s">
        <v>2756</v>
      </c>
      <c r="E123" s="14" t="s">
        <v>232</v>
      </c>
      <c r="F123" s="14" t="s">
        <v>2757</v>
      </c>
      <c r="G123" s="14">
        <v>213668</v>
      </c>
      <c r="H123" s="14">
        <v>270</v>
      </c>
      <c r="I123" s="14" t="s">
        <v>19</v>
      </c>
      <c r="J123" s="14" t="s">
        <v>20</v>
      </c>
      <c r="K123" s="14">
        <v>44000000</v>
      </c>
      <c r="L123" s="14">
        <v>1993</v>
      </c>
      <c r="M123" s="14">
        <v>7.8</v>
      </c>
      <c r="N123" s="14">
        <f t="shared" si="1"/>
        <v>139875760</v>
      </c>
    </row>
    <row r="124" spans="1:14">
      <c r="A124" s="14" t="s">
        <v>2459</v>
      </c>
      <c r="B124" s="14">
        <v>94</v>
      </c>
      <c r="C124" s="14">
        <v>141600000</v>
      </c>
      <c r="D124" s="14" t="s">
        <v>873</v>
      </c>
      <c r="E124" s="14" t="s">
        <v>3515</v>
      </c>
      <c r="F124" s="14" t="s">
        <v>6954</v>
      </c>
      <c r="G124" s="14">
        <v>90177</v>
      </c>
      <c r="H124" s="14">
        <v>257</v>
      </c>
      <c r="I124" s="14" t="s">
        <v>19</v>
      </c>
      <c r="J124" s="14" t="s">
        <v>20</v>
      </c>
      <c r="K124" s="14">
        <v>3000000</v>
      </c>
      <c r="L124" s="14">
        <v>1978</v>
      </c>
      <c r="M124" s="14">
        <v>7.6</v>
      </c>
      <c r="N124" s="14">
        <f t="shared" si="1"/>
        <v>138600000</v>
      </c>
    </row>
    <row r="125" spans="1:14">
      <c r="A125" s="14" t="s">
        <v>1420</v>
      </c>
      <c r="B125" s="14">
        <v>183</v>
      </c>
      <c r="C125" s="14">
        <v>148170000</v>
      </c>
      <c r="D125" s="14" t="s">
        <v>492</v>
      </c>
      <c r="E125" s="14" t="s">
        <v>2463</v>
      </c>
      <c r="F125" s="14" t="s">
        <v>5748</v>
      </c>
      <c r="G125" s="14">
        <v>142293</v>
      </c>
      <c r="H125" s="14">
        <v>245</v>
      </c>
      <c r="I125" s="14" t="s">
        <v>19</v>
      </c>
      <c r="J125" s="14" t="s">
        <v>20</v>
      </c>
      <c r="K125" s="14">
        <v>11000000</v>
      </c>
      <c r="L125" s="14">
        <v>1984</v>
      </c>
      <c r="M125" s="14">
        <v>7.2</v>
      </c>
      <c r="N125" s="14">
        <f t="shared" si="1"/>
        <v>137170000</v>
      </c>
    </row>
    <row r="126" spans="1:14">
      <c r="A126" s="14" t="s">
        <v>475</v>
      </c>
      <c r="B126" s="14">
        <v>175</v>
      </c>
      <c r="C126" s="14">
        <v>260031035</v>
      </c>
      <c r="D126" s="14" t="s">
        <v>298</v>
      </c>
      <c r="E126" s="14" t="s">
        <v>711</v>
      </c>
      <c r="F126" s="14" t="s">
        <v>712</v>
      </c>
      <c r="G126" s="14">
        <v>141414</v>
      </c>
      <c r="H126" s="14">
        <v>482</v>
      </c>
      <c r="I126" s="14" t="s">
        <v>19</v>
      </c>
      <c r="J126" s="14" t="s">
        <v>20</v>
      </c>
      <c r="K126" s="14">
        <v>123000000</v>
      </c>
      <c r="L126" s="14">
        <v>2000</v>
      </c>
      <c r="M126" s="14">
        <v>6</v>
      </c>
      <c r="N126" s="14">
        <f t="shared" si="1"/>
        <v>137031035</v>
      </c>
    </row>
    <row r="127" spans="1:14">
      <c r="A127" s="14" t="s">
        <v>536</v>
      </c>
      <c r="B127" s="14">
        <v>371</v>
      </c>
      <c r="C127" s="14">
        <v>169076745</v>
      </c>
      <c r="D127" s="14" t="s">
        <v>878</v>
      </c>
      <c r="E127" s="14" t="s">
        <v>2236</v>
      </c>
      <c r="F127" s="14" t="s">
        <v>3498</v>
      </c>
      <c r="G127" s="14">
        <v>218711</v>
      </c>
      <c r="H127" s="14">
        <v>485</v>
      </c>
      <c r="I127" s="14" t="s">
        <v>19</v>
      </c>
      <c r="J127" s="14" t="s">
        <v>20</v>
      </c>
      <c r="K127" s="14">
        <v>32500000</v>
      </c>
      <c r="L127" s="14">
        <v>2011</v>
      </c>
      <c r="M127" s="14">
        <v>6.8</v>
      </c>
      <c r="N127" s="14">
        <f t="shared" si="1"/>
        <v>136576745</v>
      </c>
    </row>
    <row r="128" spans="1:14">
      <c r="A128" s="14" t="s">
        <v>297</v>
      </c>
      <c r="B128" s="14">
        <v>73</v>
      </c>
      <c r="C128" s="14">
        <v>181395380</v>
      </c>
      <c r="D128" s="14" t="s">
        <v>1771</v>
      </c>
      <c r="E128" s="14" t="s">
        <v>1827</v>
      </c>
      <c r="F128" s="14" t="s">
        <v>2623</v>
      </c>
      <c r="G128" s="14">
        <v>220392</v>
      </c>
      <c r="H128" s="14">
        <v>243</v>
      </c>
      <c r="I128" s="14" t="s">
        <v>19</v>
      </c>
      <c r="J128" s="14" t="s">
        <v>20</v>
      </c>
      <c r="K128" s="14">
        <v>45000000</v>
      </c>
      <c r="L128" s="14">
        <v>1997</v>
      </c>
      <c r="M128" s="14">
        <v>6.8</v>
      </c>
      <c r="N128" s="14">
        <f t="shared" si="1"/>
        <v>136395380</v>
      </c>
    </row>
    <row r="129" spans="1:14">
      <c r="A129" s="14" t="s">
        <v>157</v>
      </c>
      <c r="B129" s="14">
        <v>127</v>
      </c>
      <c r="C129" s="14">
        <v>226138454</v>
      </c>
      <c r="D129" s="14" t="s">
        <v>246</v>
      </c>
      <c r="E129" s="14" t="s">
        <v>1083</v>
      </c>
      <c r="F129" s="14" t="s">
        <v>1084</v>
      </c>
      <c r="G129" s="14">
        <v>160440</v>
      </c>
      <c r="H129" s="14">
        <v>394</v>
      </c>
      <c r="I129" s="14" t="s">
        <v>19</v>
      </c>
      <c r="J129" s="14" t="s">
        <v>20</v>
      </c>
      <c r="K129" s="14">
        <v>90000000</v>
      </c>
      <c r="L129" s="14">
        <v>2001</v>
      </c>
      <c r="M129" s="14">
        <v>6.6</v>
      </c>
      <c r="N129" s="14">
        <f t="shared" si="1"/>
        <v>136138454</v>
      </c>
    </row>
    <row r="130" spans="1:14">
      <c r="A130" s="14" t="s">
        <v>3602</v>
      </c>
      <c r="B130" s="14">
        <v>387</v>
      </c>
      <c r="C130" s="14">
        <v>143492840</v>
      </c>
      <c r="D130" s="14" t="s">
        <v>754</v>
      </c>
      <c r="E130" s="14" t="s">
        <v>47</v>
      </c>
      <c r="F130" s="14" t="s">
        <v>6290</v>
      </c>
      <c r="G130" s="14">
        <v>414335</v>
      </c>
      <c r="H130" s="14">
        <v>881</v>
      </c>
      <c r="I130" s="14" t="s">
        <v>19</v>
      </c>
      <c r="J130" s="14" t="s">
        <v>20</v>
      </c>
      <c r="K130" s="14">
        <v>7500000</v>
      </c>
      <c r="L130" s="14">
        <v>2007</v>
      </c>
      <c r="M130" s="14">
        <v>7.5</v>
      </c>
      <c r="N130" s="14">
        <f t="shared" ref="N130:N193" si="2">C130-K130</f>
        <v>135992840</v>
      </c>
    </row>
    <row r="131" spans="1:14">
      <c r="A131" s="14" t="s">
        <v>3602</v>
      </c>
      <c r="B131" s="14">
        <v>387</v>
      </c>
      <c r="C131" s="14">
        <v>143492840</v>
      </c>
      <c r="D131" s="14" t="s">
        <v>754</v>
      </c>
      <c r="E131" s="14" t="s">
        <v>47</v>
      </c>
      <c r="F131" s="14" t="s">
        <v>6290</v>
      </c>
      <c r="G131" s="14">
        <v>414345</v>
      </c>
      <c r="H131" s="14">
        <v>881</v>
      </c>
      <c r="I131" s="14" t="s">
        <v>19</v>
      </c>
      <c r="J131" s="14" t="s">
        <v>20</v>
      </c>
      <c r="K131" s="14">
        <v>7500000</v>
      </c>
      <c r="L131" s="14">
        <v>2007</v>
      </c>
      <c r="M131" s="14">
        <v>7.5</v>
      </c>
      <c r="N131" s="14">
        <f t="shared" si="2"/>
        <v>135992840</v>
      </c>
    </row>
    <row r="132" spans="1:14">
      <c r="A132" s="14" t="s">
        <v>154</v>
      </c>
      <c r="B132" s="14">
        <v>451</v>
      </c>
      <c r="C132" s="14">
        <v>334185206</v>
      </c>
      <c r="D132" s="14" t="s">
        <v>120</v>
      </c>
      <c r="E132" s="14" t="s">
        <v>24</v>
      </c>
      <c r="F132" s="14" t="s">
        <v>155</v>
      </c>
      <c r="G132" s="14">
        <v>306320</v>
      </c>
      <c r="H132" s="14">
        <v>736</v>
      </c>
      <c r="I132" s="14" t="s">
        <v>19</v>
      </c>
      <c r="J132" s="14" t="s">
        <v>20</v>
      </c>
      <c r="K132" s="14">
        <v>200000000</v>
      </c>
      <c r="L132" s="14">
        <v>2010</v>
      </c>
      <c r="M132" s="14">
        <v>6.5</v>
      </c>
      <c r="N132" s="14">
        <f t="shared" si="2"/>
        <v>134185206</v>
      </c>
    </row>
    <row r="133" spans="1:14">
      <c r="A133" s="14" t="s">
        <v>154</v>
      </c>
      <c r="B133" s="14">
        <v>451</v>
      </c>
      <c r="C133" s="14">
        <v>334185206</v>
      </c>
      <c r="D133" s="14" t="s">
        <v>120</v>
      </c>
      <c r="E133" s="14" t="s">
        <v>24</v>
      </c>
      <c r="F133" s="14" t="s">
        <v>155</v>
      </c>
      <c r="G133" s="14">
        <v>306336</v>
      </c>
      <c r="H133" s="14">
        <v>736</v>
      </c>
      <c r="I133" s="14" t="s">
        <v>19</v>
      </c>
      <c r="J133" s="14" t="s">
        <v>20</v>
      </c>
      <c r="K133" s="14">
        <v>200000000</v>
      </c>
      <c r="L133" s="14">
        <v>2010</v>
      </c>
      <c r="M133" s="14">
        <v>6.5</v>
      </c>
      <c r="N133" s="14">
        <f t="shared" si="2"/>
        <v>134185206</v>
      </c>
    </row>
    <row r="134" spans="1:14">
      <c r="A134" s="14" t="s">
        <v>3196</v>
      </c>
      <c r="B134" s="14">
        <v>493</v>
      </c>
      <c r="C134" s="14">
        <v>171031347</v>
      </c>
      <c r="D134" s="14" t="s">
        <v>2769</v>
      </c>
      <c r="E134" s="14" t="s">
        <v>629</v>
      </c>
      <c r="F134" s="14" t="s">
        <v>3261</v>
      </c>
      <c r="G134" s="14">
        <v>240962</v>
      </c>
      <c r="H134" s="14">
        <v>724</v>
      </c>
      <c r="I134" s="14" t="s">
        <v>19</v>
      </c>
      <c r="J134" s="14" t="s">
        <v>20</v>
      </c>
      <c r="K134" s="14">
        <v>38000000</v>
      </c>
      <c r="L134" s="14">
        <v>2010</v>
      </c>
      <c r="M134" s="14">
        <v>7.7</v>
      </c>
      <c r="N134" s="14">
        <f t="shared" si="2"/>
        <v>133031347</v>
      </c>
    </row>
    <row r="135" spans="1:14">
      <c r="A135" s="14" t="s">
        <v>1523</v>
      </c>
      <c r="B135" s="14">
        <v>349</v>
      </c>
      <c r="C135" s="14">
        <v>161029270</v>
      </c>
      <c r="D135" s="14" t="s">
        <v>3829</v>
      </c>
      <c r="E135" s="14" t="s">
        <v>1114</v>
      </c>
      <c r="F135" s="14" t="s">
        <v>3830</v>
      </c>
      <c r="G135" s="14">
        <v>119928</v>
      </c>
      <c r="H135" s="14">
        <v>331</v>
      </c>
      <c r="I135" s="14" t="s">
        <v>19</v>
      </c>
      <c r="J135" s="14" t="s">
        <v>20</v>
      </c>
      <c r="K135" s="14">
        <v>28000000</v>
      </c>
      <c r="L135" s="14">
        <v>2015</v>
      </c>
      <c r="M135" s="14">
        <v>7.9</v>
      </c>
      <c r="N135" s="14">
        <f t="shared" si="2"/>
        <v>133029270</v>
      </c>
    </row>
    <row r="136" spans="1:14">
      <c r="A136" s="14" t="s">
        <v>32</v>
      </c>
      <c r="B136" s="14">
        <v>642</v>
      </c>
      <c r="C136" s="14">
        <v>292568851</v>
      </c>
      <c r="D136" s="14" t="s">
        <v>137</v>
      </c>
      <c r="E136" s="14" t="s">
        <v>130</v>
      </c>
      <c r="F136" s="14" t="s">
        <v>377</v>
      </c>
      <c r="G136" s="14">
        <v>1468200</v>
      </c>
      <c r="H136" s="14">
        <v>2803</v>
      </c>
      <c r="I136" s="14" t="s">
        <v>19</v>
      </c>
      <c r="J136" s="14" t="s">
        <v>20</v>
      </c>
      <c r="K136" s="14">
        <v>160000000</v>
      </c>
      <c r="L136" s="14">
        <v>2010</v>
      </c>
      <c r="M136" s="14">
        <v>8.8000000000000007</v>
      </c>
      <c r="N136" s="14">
        <f t="shared" si="2"/>
        <v>132568851</v>
      </c>
    </row>
    <row r="137" spans="1:14">
      <c r="A137" s="14" t="s">
        <v>2922</v>
      </c>
      <c r="B137" s="14">
        <v>351</v>
      </c>
      <c r="C137" s="14">
        <v>150056505</v>
      </c>
      <c r="D137" s="14" t="s">
        <v>873</v>
      </c>
      <c r="E137" s="14" t="s">
        <v>2373</v>
      </c>
      <c r="F137" s="14" t="s">
        <v>4823</v>
      </c>
      <c r="G137" s="14">
        <v>216581</v>
      </c>
      <c r="H137" s="14">
        <v>397</v>
      </c>
      <c r="I137" s="14" t="s">
        <v>19</v>
      </c>
      <c r="J137" s="14" t="s">
        <v>20</v>
      </c>
      <c r="K137" s="14">
        <v>18000000</v>
      </c>
      <c r="L137" s="14">
        <v>2014</v>
      </c>
      <c r="M137" s="14">
        <v>6.4</v>
      </c>
      <c r="N137" s="14">
        <f t="shared" si="2"/>
        <v>132056505</v>
      </c>
    </row>
    <row r="138" spans="1:14">
      <c r="A138" s="14" t="s">
        <v>230</v>
      </c>
      <c r="B138" s="14">
        <v>470</v>
      </c>
      <c r="C138" s="14">
        <v>317011114</v>
      </c>
      <c r="D138" s="14" t="s">
        <v>23</v>
      </c>
      <c r="E138" s="14" t="s">
        <v>232</v>
      </c>
      <c r="F138" s="14" t="s">
        <v>233</v>
      </c>
      <c r="G138" s="14">
        <v>333847</v>
      </c>
      <c r="H138" s="14">
        <v>2054</v>
      </c>
      <c r="I138" s="14" t="s">
        <v>19</v>
      </c>
      <c r="J138" s="14" t="s">
        <v>20</v>
      </c>
      <c r="K138" s="14">
        <v>185000000</v>
      </c>
      <c r="L138" s="14">
        <v>2008</v>
      </c>
      <c r="M138" s="14">
        <v>6.2</v>
      </c>
      <c r="N138" s="14">
        <f t="shared" si="2"/>
        <v>132011114</v>
      </c>
    </row>
    <row r="139" spans="1:14">
      <c r="A139" s="14" t="s">
        <v>427</v>
      </c>
      <c r="B139" s="14">
        <v>120</v>
      </c>
      <c r="C139" s="14">
        <v>137963328</v>
      </c>
      <c r="D139" s="14" t="s">
        <v>1665</v>
      </c>
      <c r="E139" s="14" t="s">
        <v>24</v>
      </c>
      <c r="F139" s="14" t="s">
        <v>6434</v>
      </c>
      <c r="G139" s="14">
        <v>291603</v>
      </c>
      <c r="H139" s="14">
        <v>505</v>
      </c>
      <c r="I139" s="14" t="s">
        <v>19</v>
      </c>
      <c r="J139" s="14" t="s">
        <v>31</v>
      </c>
      <c r="K139" s="14">
        <v>6000000</v>
      </c>
      <c r="L139" s="14">
        <v>1986</v>
      </c>
      <c r="M139" s="14">
        <v>8.1</v>
      </c>
      <c r="N139" s="14">
        <f t="shared" si="2"/>
        <v>131963328</v>
      </c>
    </row>
    <row r="140" spans="1:14">
      <c r="A140" s="14" t="s">
        <v>259</v>
      </c>
      <c r="B140" s="14">
        <v>275</v>
      </c>
      <c r="C140" s="14">
        <v>281492479</v>
      </c>
      <c r="D140" s="14" t="s">
        <v>366</v>
      </c>
      <c r="E140" s="14" t="s">
        <v>468</v>
      </c>
      <c r="F140" s="14" t="s">
        <v>469</v>
      </c>
      <c r="G140" s="14">
        <v>421818</v>
      </c>
      <c r="H140" s="14">
        <v>2789</v>
      </c>
      <c r="I140" s="14" t="s">
        <v>19</v>
      </c>
      <c r="J140" s="14" t="s">
        <v>20</v>
      </c>
      <c r="K140" s="14">
        <v>150000000</v>
      </c>
      <c r="L140" s="14">
        <v>2003</v>
      </c>
      <c r="M140" s="14">
        <v>7.2</v>
      </c>
      <c r="N140" s="14">
        <f t="shared" si="2"/>
        <v>131492479</v>
      </c>
    </row>
    <row r="141" spans="1:14">
      <c r="A141" s="14" t="s">
        <v>1128</v>
      </c>
      <c r="B141" s="14">
        <v>112</v>
      </c>
      <c r="C141" s="14">
        <v>163479795</v>
      </c>
      <c r="D141" s="14" t="s">
        <v>1290</v>
      </c>
      <c r="E141" s="14" t="s">
        <v>166</v>
      </c>
      <c r="F141" s="14" t="s">
        <v>3567</v>
      </c>
      <c r="G141" s="14">
        <v>161858</v>
      </c>
      <c r="H141" s="14">
        <v>289</v>
      </c>
      <c r="I141" s="14" t="s">
        <v>19</v>
      </c>
      <c r="J141" s="14" t="s">
        <v>20</v>
      </c>
      <c r="K141" s="14">
        <v>34200000</v>
      </c>
      <c r="L141" s="14">
        <v>1999</v>
      </c>
      <c r="M141" s="14">
        <v>6.4</v>
      </c>
      <c r="N141" s="14">
        <f t="shared" si="2"/>
        <v>129279795</v>
      </c>
    </row>
    <row r="142" spans="1:14">
      <c r="A142" s="14" t="s">
        <v>2290</v>
      </c>
      <c r="B142" s="14">
        <v>208</v>
      </c>
      <c r="C142" s="14">
        <v>134821952</v>
      </c>
      <c r="D142" s="14" t="s">
        <v>1008</v>
      </c>
      <c r="E142" s="14" t="s">
        <v>1223</v>
      </c>
      <c r="F142" s="14" t="s">
        <v>6294</v>
      </c>
      <c r="G142" s="14">
        <v>1155770</v>
      </c>
      <c r="H142" s="14">
        <v>2238</v>
      </c>
      <c r="I142" s="14" t="s">
        <v>19</v>
      </c>
      <c r="J142" s="14" t="s">
        <v>20</v>
      </c>
      <c r="K142" s="14">
        <v>6000000</v>
      </c>
      <c r="L142" s="14">
        <v>1972</v>
      </c>
      <c r="M142" s="14">
        <v>9.1999999999999993</v>
      </c>
      <c r="N142" s="14">
        <f t="shared" si="2"/>
        <v>128821952</v>
      </c>
    </row>
    <row r="143" spans="1:14">
      <c r="A143" s="14" t="s">
        <v>2776</v>
      </c>
      <c r="B143" s="14">
        <v>161</v>
      </c>
      <c r="C143" s="14">
        <v>138339411</v>
      </c>
      <c r="D143" s="14" t="s">
        <v>1672</v>
      </c>
      <c r="E143" s="14" t="s">
        <v>457</v>
      </c>
      <c r="F143" s="14" t="s">
        <v>5835</v>
      </c>
      <c r="G143" s="14">
        <v>604904</v>
      </c>
      <c r="H143" s="14">
        <v>682</v>
      </c>
      <c r="I143" s="14" t="s">
        <v>19</v>
      </c>
      <c r="J143" s="14" t="s">
        <v>20</v>
      </c>
      <c r="K143" s="14">
        <v>10000000</v>
      </c>
      <c r="L143" s="14">
        <v>1997</v>
      </c>
      <c r="M143" s="14">
        <v>8.3000000000000007</v>
      </c>
      <c r="N143" s="14">
        <f t="shared" si="2"/>
        <v>128339411</v>
      </c>
    </row>
    <row r="144" spans="1:14">
      <c r="A144" s="14" t="s">
        <v>2479</v>
      </c>
      <c r="B144" s="14">
        <v>418</v>
      </c>
      <c r="C144" s="14">
        <v>141319195</v>
      </c>
      <c r="D144" s="14" t="s">
        <v>129</v>
      </c>
      <c r="E144" s="14" t="s">
        <v>5375</v>
      </c>
      <c r="F144" s="14" t="s">
        <v>5376</v>
      </c>
      <c r="G144" s="14">
        <v>641997</v>
      </c>
      <c r="H144" s="14">
        <v>1017</v>
      </c>
      <c r="I144" s="14" t="s">
        <v>19</v>
      </c>
      <c r="J144" s="14" t="s">
        <v>31</v>
      </c>
      <c r="K144" s="14">
        <v>15000000</v>
      </c>
      <c r="L144" s="14">
        <v>2008</v>
      </c>
      <c r="M144" s="14">
        <v>8</v>
      </c>
      <c r="N144" s="14">
        <f t="shared" si="2"/>
        <v>126319195</v>
      </c>
    </row>
    <row r="145" spans="1:14">
      <c r="A145" s="14" t="s">
        <v>2861</v>
      </c>
      <c r="B145" s="14">
        <v>362</v>
      </c>
      <c r="C145" s="14">
        <v>166147885</v>
      </c>
      <c r="D145" s="14" t="s">
        <v>129</v>
      </c>
      <c r="E145" s="14" t="s">
        <v>749</v>
      </c>
      <c r="F145" s="14" t="s">
        <v>2862</v>
      </c>
      <c r="G145" s="14">
        <v>220020</v>
      </c>
      <c r="H145" s="14">
        <v>1360</v>
      </c>
      <c r="I145" s="14" t="s">
        <v>19</v>
      </c>
      <c r="J145" s="14" t="s">
        <v>20</v>
      </c>
      <c r="K145" s="14">
        <v>40000000</v>
      </c>
      <c r="L145" s="14">
        <v>2015</v>
      </c>
      <c r="M145" s="14">
        <v>4.0999999999999996</v>
      </c>
      <c r="N145" s="14">
        <f t="shared" si="2"/>
        <v>126147885</v>
      </c>
    </row>
    <row r="146" spans="1:14">
      <c r="A146" s="14" t="s">
        <v>91</v>
      </c>
      <c r="B146" s="14">
        <v>223</v>
      </c>
      <c r="C146" s="14">
        <v>170684505</v>
      </c>
      <c r="D146" s="14" t="s">
        <v>3565</v>
      </c>
      <c r="E146" s="14" t="s">
        <v>1999</v>
      </c>
      <c r="F146" s="14" t="s">
        <v>3566</v>
      </c>
      <c r="G146" s="14">
        <v>172080</v>
      </c>
      <c r="H146" s="14">
        <v>1017</v>
      </c>
      <c r="I146" s="14" t="s">
        <v>19</v>
      </c>
      <c r="J146" s="14" t="s">
        <v>20</v>
      </c>
      <c r="K146" s="14">
        <v>45000000</v>
      </c>
      <c r="L146" s="14">
        <v>2002</v>
      </c>
      <c r="M146" s="14">
        <v>7.2</v>
      </c>
      <c r="N146" s="14">
        <f t="shared" si="2"/>
        <v>125684505</v>
      </c>
    </row>
    <row r="147" spans="1:14">
      <c r="A147" s="14" t="s">
        <v>910</v>
      </c>
      <c r="B147" s="14">
        <v>50</v>
      </c>
      <c r="C147" s="14">
        <v>153665036</v>
      </c>
      <c r="D147" s="14" t="s">
        <v>246</v>
      </c>
      <c r="E147" s="14" t="s">
        <v>1199</v>
      </c>
      <c r="F147" s="14" t="s">
        <v>4457</v>
      </c>
      <c r="G147" s="14">
        <v>84824</v>
      </c>
      <c r="H147" s="14">
        <v>95</v>
      </c>
      <c r="I147" s="14" t="s">
        <v>19</v>
      </c>
      <c r="J147" s="14" t="s">
        <v>20</v>
      </c>
      <c r="K147" s="14">
        <v>28000000</v>
      </c>
      <c r="L147" s="14">
        <v>1987</v>
      </c>
      <c r="M147" s="14">
        <v>6.4</v>
      </c>
      <c r="N147" s="14">
        <f t="shared" si="2"/>
        <v>125665036</v>
      </c>
    </row>
    <row r="148" spans="1:14">
      <c r="A148" s="14" t="s">
        <v>183</v>
      </c>
      <c r="B148" s="14">
        <v>256</v>
      </c>
      <c r="C148" s="14">
        <v>244052771</v>
      </c>
      <c r="D148" s="14" t="s">
        <v>184</v>
      </c>
      <c r="E148" s="14" t="s">
        <v>192</v>
      </c>
      <c r="F148" s="14" t="s">
        <v>1622</v>
      </c>
      <c r="G148" s="14">
        <v>263853</v>
      </c>
      <c r="H148" s="14">
        <v>584</v>
      </c>
      <c r="I148" s="14" t="s">
        <v>19</v>
      </c>
      <c r="J148" s="14" t="s">
        <v>20</v>
      </c>
      <c r="K148" s="14">
        <v>120000000</v>
      </c>
      <c r="L148" s="14">
        <v>2006</v>
      </c>
      <c r="M148" s="14">
        <v>7.2</v>
      </c>
      <c r="N148" s="14">
        <f t="shared" si="2"/>
        <v>124052771</v>
      </c>
    </row>
    <row r="149" spans="1:14">
      <c r="A149" s="14" t="s">
        <v>2853</v>
      </c>
      <c r="B149" s="14">
        <v>224</v>
      </c>
      <c r="C149" s="14">
        <v>163947053</v>
      </c>
      <c r="D149" s="14" t="s">
        <v>754</v>
      </c>
      <c r="E149" s="14" t="s">
        <v>189</v>
      </c>
      <c r="F149" s="14" t="s">
        <v>2854</v>
      </c>
      <c r="G149" s="14">
        <v>227824</v>
      </c>
      <c r="H149" s="14">
        <v>273</v>
      </c>
      <c r="I149" s="14" t="s">
        <v>19</v>
      </c>
      <c r="J149" s="14" t="s">
        <v>20</v>
      </c>
      <c r="K149" s="14">
        <v>40000000</v>
      </c>
      <c r="L149" s="14">
        <v>2009</v>
      </c>
      <c r="M149" s="14">
        <v>6.7</v>
      </c>
      <c r="N149" s="14">
        <f t="shared" si="2"/>
        <v>123947053</v>
      </c>
    </row>
    <row r="150" spans="1:14">
      <c r="A150" s="14" t="s">
        <v>1785</v>
      </c>
      <c r="B150" s="14">
        <v>479</v>
      </c>
      <c r="C150" s="14">
        <v>138795342</v>
      </c>
      <c r="D150" s="14" t="s">
        <v>2801</v>
      </c>
      <c r="E150" s="14" t="s">
        <v>254</v>
      </c>
      <c r="F150" s="14" t="s">
        <v>5143</v>
      </c>
      <c r="G150" s="14">
        <v>503631</v>
      </c>
      <c r="H150" s="14">
        <v>636</v>
      </c>
      <c r="I150" s="14" t="s">
        <v>19</v>
      </c>
      <c r="J150" s="14" t="s">
        <v>31</v>
      </c>
      <c r="K150" s="14">
        <v>15000000</v>
      </c>
      <c r="L150" s="14">
        <v>2010</v>
      </c>
      <c r="M150" s="14">
        <v>8</v>
      </c>
      <c r="N150" s="14">
        <f t="shared" si="2"/>
        <v>123795342</v>
      </c>
    </row>
    <row r="151" spans="1:14">
      <c r="A151" s="14" t="s">
        <v>100</v>
      </c>
      <c r="B151" s="14">
        <v>645</v>
      </c>
      <c r="C151" s="14">
        <v>303001229</v>
      </c>
      <c r="D151" s="14" t="s">
        <v>101</v>
      </c>
      <c r="E151" s="14" t="s">
        <v>102</v>
      </c>
      <c r="F151" s="14" t="s">
        <v>380</v>
      </c>
      <c r="G151" s="14">
        <v>637246</v>
      </c>
      <c r="H151" s="14">
        <v>1367</v>
      </c>
      <c r="I151" s="14" t="s">
        <v>19</v>
      </c>
      <c r="J151" s="14" t="s">
        <v>20</v>
      </c>
      <c r="K151" s="14">
        <v>180000000</v>
      </c>
      <c r="L151" s="14">
        <v>2012</v>
      </c>
      <c r="M151" s="14">
        <v>7.9</v>
      </c>
      <c r="N151" s="14">
        <f t="shared" si="2"/>
        <v>123001229</v>
      </c>
    </row>
    <row r="152" spans="1:14">
      <c r="A152" s="14" t="s">
        <v>2020</v>
      </c>
      <c r="B152" s="14">
        <v>64</v>
      </c>
      <c r="C152" s="14">
        <v>144833357</v>
      </c>
      <c r="D152" s="14" t="s">
        <v>2268</v>
      </c>
      <c r="E152" s="14" t="s">
        <v>1783</v>
      </c>
      <c r="F152" s="14" t="s">
        <v>4348</v>
      </c>
      <c r="G152" s="14">
        <v>64742</v>
      </c>
      <c r="H152" s="14">
        <v>111</v>
      </c>
      <c r="I152" s="14" t="s">
        <v>19</v>
      </c>
      <c r="J152" s="14" t="s">
        <v>20</v>
      </c>
      <c r="K152" s="14">
        <v>22000000</v>
      </c>
      <c r="L152" s="14">
        <v>1994</v>
      </c>
      <c r="M152" s="14">
        <v>6.4</v>
      </c>
      <c r="N152" s="14">
        <f t="shared" si="2"/>
        <v>122833357</v>
      </c>
    </row>
    <row r="153" spans="1:14">
      <c r="A153" s="14" t="s">
        <v>390</v>
      </c>
      <c r="B153" s="14">
        <v>389</v>
      </c>
      <c r="C153" s="14">
        <v>281666058</v>
      </c>
      <c r="D153" s="14" t="s">
        <v>392</v>
      </c>
      <c r="E153" s="14" t="s">
        <v>210</v>
      </c>
      <c r="F153" s="14" t="s">
        <v>393</v>
      </c>
      <c r="G153" s="14">
        <v>166137</v>
      </c>
      <c r="H153" s="14">
        <v>383</v>
      </c>
      <c r="I153" s="14" t="s">
        <v>19</v>
      </c>
      <c r="J153" s="14" t="s">
        <v>20</v>
      </c>
      <c r="K153" s="14">
        <v>160000000</v>
      </c>
      <c r="L153" s="14">
        <v>2015</v>
      </c>
      <c r="M153" s="14">
        <v>6.6</v>
      </c>
      <c r="N153" s="14">
        <f t="shared" si="2"/>
        <v>121666058</v>
      </c>
    </row>
    <row r="154" spans="1:14">
      <c r="A154" s="14" t="s">
        <v>111</v>
      </c>
      <c r="B154" s="14">
        <v>568</v>
      </c>
      <c r="C154" s="14">
        <v>228430993</v>
      </c>
      <c r="D154" s="14" t="s">
        <v>373</v>
      </c>
      <c r="E154" s="14" t="s">
        <v>629</v>
      </c>
      <c r="F154" s="14" t="s">
        <v>872</v>
      </c>
      <c r="G154" s="14">
        <v>472488</v>
      </c>
      <c r="H154" s="14">
        <v>1023</v>
      </c>
      <c r="I154" s="14" t="s">
        <v>19</v>
      </c>
      <c r="J154" s="14" t="s">
        <v>20</v>
      </c>
      <c r="K154" s="14">
        <v>108000000</v>
      </c>
      <c r="L154" s="14">
        <v>2015</v>
      </c>
      <c r="M154" s="14">
        <v>8.1</v>
      </c>
      <c r="N154" s="14">
        <f t="shared" si="2"/>
        <v>120430993</v>
      </c>
    </row>
    <row r="155" spans="1:14">
      <c r="A155" s="14" t="s">
        <v>2338</v>
      </c>
      <c r="B155" s="14">
        <v>309</v>
      </c>
      <c r="C155" s="14">
        <v>145000989</v>
      </c>
      <c r="D155" s="14" t="s">
        <v>34</v>
      </c>
      <c r="E155" s="14" t="s">
        <v>138</v>
      </c>
      <c r="F155" s="14" t="s">
        <v>4016</v>
      </c>
      <c r="G155" s="14">
        <v>483756</v>
      </c>
      <c r="H155" s="14">
        <v>974</v>
      </c>
      <c r="I155" s="14" t="s">
        <v>19</v>
      </c>
      <c r="J155" s="14" t="s">
        <v>775</v>
      </c>
      <c r="K155" s="14">
        <v>25000000</v>
      </c>
      <c r="L155" s="14">
        <v>2008</v>
      </c>
      <c r="M155" s="14">
        <v>7.9</v>
      </c>
      <c r="N155" s="14">
        <f t="shared" si="2"/>
        <v>120000989</v>
      </c>
    </row>
    <row r="156" spans="1:14">
      <c r="A156" s="14" t="s">
        <v>658</v>
      </c>
      <c r="B156" s="14">
        <v>274</v>
      </c>
      <c r="C156" s="14">
        <v>249358727</v>
      </c>
      <c r="D156" s="14" t="s">
        <v>61</v>
      </c>
      <c r="E156" s="14" t="s">
        <v>60</v>
      </c>
      <c r="F156" s="14" t="s">
        <v>659</v>
      </c>
      <c r="G156" s="14">
        <v>382255</v>
      </c>
      <c r="H156" s="14">
        <v>1504</v>
      </c>
      <c r="I156" s="14" t="s">
        <v>19</v>
      </c>
      <c r="J156" s="14" t="s">
        <v>31</v>
      </c>
      <c r="K156" s="14">
        <v>130000000</v>
      </c>
      <c r="L156" s="14">
        <v>2004</v>
      </c>
      <c r="M156" s="14">
        <v>7.8</v>
      </c>
      <c r="N156" s="14">
        <f t="shared" si="2"/>
        <v>119358727</v>
      </c>
    </row>
    <row r="157" spans="1:14">
      <c r="A157" s="14" t="s">
        <v>691</v>
      </c>
      <c r="B157" s="14">
        <v>415</v>
      </c>
      <c r="C157" s="14">
        <v>209019489</v>
      </c>
      <c r="D157" s="14" t="s">
        <v>692</v>
      </c>
      <c r="E157" s="14" t="s">
        <v>55</v>
      </c>
      <c r="F157" s="14" t="s">
        <v>1116</v>
      </c>
      <c r="G157" s="14">
        <v>477300</v>
      </c>
      <c r="H157" s="14">
        <v>621</v>
      </c>
      <c r="I157" s="14" t="s">
        <v>19</v>
      </c>
      <c r="J157" s="14" t="s">
        <v>20</v>
      </c>
      <c r="K157" s="14">
        <v>90000000</v>
      </c>
      <c r="L157" s="14">
        <v>2009</v>
      </c>
      <c r="M157" s="14">
        <v>7.6</v>
      </c>
      <c r="N157" s="14">
        <f t="shared" si="2"/>
        <v>119019489</v>
      </c>
    </row>
    <row r="158" spans="1:14">
      <c r="A158" s="14" t="s">
        <v>1584</v>
      </c>
      <c r="B158" s="14">
        <v>251</v>
      </c>
      <c r="C158" s="14">
        <v>148734225</v>
      </c>
      <c r="D158" s="14" t="s">
        <v>878</v>
      </c>
      <c r="E158" s="14" t="s">
        <v>2028</v>
      </c>
      <c r="F158" s="14" t="s">
        <v>3905</v>
      </c>
      <c r="G158" s="14">
        <v>298590</v>
      </c>
      <c r="H158" s="14">
        <v>559</v>
      </c>
      <c r="I158" s="14" t="s">
        <v>19</v>
      </c>
      <c r="J158" s="14" t="s">
        <v>20</v>
      </c>
      <c r="K158" s="14">
        <v>30000000</v>
      </c>
      <c r="L158" s="14">
        <v>2007</v>
      </c>
      <c r="M158" s="14">
        <v>7</v>
      </c>
      <c r="N158" s="14">
        <f t="shared" si="2"/>
        <v>118734225</v>
      </c>
    </row>
    <row r="159" spans="1:14">
      <c r="A159" s="14" t="s">
        <v>449</v>
      </c>
      <c r="B159" s="14">
        <v>181</v>
      </c>
      <c r="C159" s="14">
        <v>193136719</v>
      </c>
      <c r="D159" s="14" t="s">
        <v>273</v>
      </c>
      <c r="E159" s="14" t="s">
        <v>450</v>
      </c>
      <c r="F159" s="14" t="s">
        <v>1485</v>
      </c>
      <c r="G159" s="14">
        <v>266636</v>
      </c>
      <c r="H159" s="14">
        <v>385</v>
      </c>
      <c r="I159" s="14" t="s">
        <v>19</v>
      </c>
      <c r="J159" s="14" t="s">
        <v>20</v>
      </c>
      <c r="K159" s="14">
        <v>75000000</v>
      </c>
      <c r="L159" s="14">
        <v>2005</v>
      </c>
      <c r="M159" s="14">
        <v>6.9</v>
      </c>
      <c r="N159" s="14">
        <f t="shared" si="2"/>
        <v>118136719</v>
      </c>
    </row>
    <row r="160" spans="1:14">
      <c r="A160" s="14" t="s">
        <v>271</v>
      </c>
      <c r="B160" s="14">
        <v>408</v>
      </c>
      <c r="C160" s="14">
        <v>292979556</v>
      </c>
      <c r="D160" s="14" t="s">
        <v>273</v>
      </c>
      <c r="E160" s="14" t="s">
        <v>192</v>
      </c>
      <c r="F160" s="14" t="s">
        <v>274</v>
      </c>
      <c r="G160" s="14">
        <v>665575</v>
      </c>
      <c r="H160" s="14">
        <v>704</v>
      </c>
      <c r="I160" s="14" t="s">
        <v>19</v>
      </c>
      <c r="J160" s="14" t="s">
        <v>20</v>
      </c>
      <c r="K160" s="14">
        <v>175000000</v>
      </c>
      <c r="L160" s="14">
        <v>2009</v>
      </c>
      <c r="M160" s="14">
        <v>8.3000000000000007</v>
      </c>
      <c r="N160" s="14">
        <f t="shared" si="2"/>
        <v>117979556</v>
      </c>
    </row>
    <row r="161" spans="1:14">
      <c r="A161" s="14" t="s">
        <v>306</v>
      </c>
      <c r="B161" s="14">
        <v>67</v>
      </c>
      <c r="C161" s="14">
        <v>165500000</v>
      </c>
      <c r="D161" s="14" t="s">
        <v>125</v>
      </c>
      <c r="E161" s="14" t="s">
        <v>62</v>
      </c>
      <c r="F161" s="14" t="s">
        <v>2357</v>
      </c>
      <c r="G161" s="14">
        <v>145257</v>
      </c>
      <c r="H161" s="14">
        <v>322</v>
      </c>
      <c r="I161" s="14" t="s">
        <v>19</v>
      </c>
      <c r="J161" s="14" t="s">
        <v>20</v>
      </c>
      <c r="K161" s="14">
        <v>48000000</v>
      </c>
      <c r="L161" s="14">
        <v>1991</v>
      </c>
      <c r="M161" s="14">
        <v>6.9</v>
      </c>
      <c r="N161" s="14">
        <f t="shared" si="2"/>
        <v>117500000</v>
      </c>
    </row>
    <row r="162" spans="1:14">
      <c r="A162" s="14" t="s">
        <v>945</v>
      </c>
      <c r="B162" s="14">
        <v>193</v>
      </c>
      <c r="C162" s="14">
        <v>176387405</v>
      </c>
      <c r="D162" s="14" t="s">
        <v>273</v>
      </c>
      <c r="E162" s="14" t="s">
        <v>1110</v>
      </c>
      <c r="F162" s="14" t="s">
        <v>1773</v>
      </c>
      <c r="G162" s="14">
        <v>328159</v>
      </c>
      <c r="H162" s="14">
        <v>467</v>
      </c>
      <c r="I162" s="14" t="s">
        <v>19</v>
      </c>
      <c r="J162" s="14" t="s">
        <v>20</v>
      </c>
      <c r="K162" s="14">
        <v>59000000</v>
      </c>
      <c r="L162" s="14">
        <v>2002</v>
      </c>
      <c r="M162" s="14">
        <v>7.6</v>
      </c>
      <c r="N162" s="14">
        <f t="shared" si="2"/>
        <v>117387405</v>
      </c>
    </row>
    <row r="163" spans="1:14">
      <c r="A163" s="14" t="s">
        <v>199</v>
      </c>
      <c r="B163" s="14">
        <v>511</v>
      </c>
      <c r="C163" s="14">
        <v>137387272</v>
      </c>
      <c r="D163" s="14" t="s">
        <v>1499</v>
      </c>
      <c r="E163" s="14" t="s">
        <v>376</v>
      </c>
      <c r="F163" s="14" t="s">
        <v>4471</v>
      </c>
      <c r="G163" s="14">
        <v>300110</v>
      </c>
      <c r="H163" s="14">
        <v>807</v>
      </c>
      <c r="I163" s="14" t="s">
        <v>19</v>
      </c>
      <c r="J163" s="14" t="s">
        <v>20</v>
      </c>
      <c r="K163" s="14">
        <v>20000000</v>
      </c>
      <c r="L163" s="14">
        <v>2013</v>
      </c>
      <c r="M163" s="14">
        <v>7.5</v>
      </c>
      <c r="N163" s="14">
        <f t="shared" si="2"/>
        <v>117387272</v>
      </c>
    </row>
    <row r="164" spans="1:14">
      <c r="A164" s="14" t="s">
        <v>230</v>
      </c>
      <c r="B164" s="14">
        <v>538</v>
      </c>
      <c r="C164" s="14">
        <v>182204440</v>
      </c>
      <c r="D164" s="14" t="s">
        <v>1596</v>
      </c>
      <c r="E164" s="14" t="s">
        <v>37</v>
      </c>
      <c r="F164" s="14" t="s">
        <v>1776</v>
      </c>
      <c r="G164" s="14">
        <v>197412</v>
      </c>
      <c r="H164" s="14">
        <v>720</v>
      </c>
      <c r="I164" s="14" t="s">
        <v>19</v>
      </c>
      <c r="J164" s="14" t="s">
        <v>20</v>
      </c>
      <c r="K164" s="14">
        <v>65000000</v>
      </c>
      <c r="L164" s="14">
        <v>2012</v>
      </c>
      <c r="M164" s="14">
        <v>7.4</v>
      </c>
      <c r="N164" s="14">
        <f t="shared" si="2"/>
        <v>117204440</v>
      </c>
    </row>
    <row r="165" spans="1:14">
      <c r="A165" s="14" t="s">
        <v>627</v>
      </c>
      <c r="B165" s="14">
        <v>329</v>
      </c>
      <c r="C165" s="14">
        <v>227137090</v>
      </c>
      <c r="D165" s="14" t="s">
        <v>628</v>
      </c>
      <c r="E165" s="14" t="s">
        <v>629</v>
      </c>
      <c r="F165" s="14" t="s">
        <v>630</v>
      </c>
      <c r="G165" s="14">
        <v>491077</v>
      </c>
      <c r="H165" s="14">
        <v>820</v>
      </c>
      <c r="I165" s="14" t="s">
        <v>19</v>
      </c>
      <c r="J165" s="14" t="s">
        <v>20</v>
      </c>
      <c r="K165" s="14">
        <v>110000000</v>
      </c>
      <c r="L165" s="14">
        <v>2007</v>
      </c>
      <c r="M165" s="14">
        <v>8.1</v>
      </c>
      <c r="N165" s="14">
        <f t="shared" si="2"/>
        <v>117137090</v>
      </c>
    </row>
    <row r="166" spans="1:14">
      <c r="A166" s="14" t="s">
        <v>4339</v>
      </c>
      <c r="B166" s="14">
        <v>121</v>
      </c>
      <c r="C166" s="14">
        <v>119500000</v>
      </c>
      <c r="D166" s="14" t="s">
        <v>2143</v>
      </c>
      <c r="E166" s="14" t="s">
        <v>2667</v>
      </c>
      <c r="F166" s="14" t="s">
        <v>7068</v>
      </c>
      <c r="G166" s="14">
        <v>95294</v>
      </c>
      <c r="H166" s="14">
        <v>363</v>
      </c>
      <c r="I166" s="14" t="s">
        <v>19</v>
      </c>
      <c r="J166" s="14" t="s">
        <v>20</v>
      </c>
      <c r="K166" s="14">
        <v>2600000</v>
      </c>
      <c r="L166" s="14">
        <v>1974</v>
      </c>
      <c r="M166" s="14">
        <v>7.8</v>
      </c>
      <c r="N166" s="14">
        <f t="shared" si="2"/>
        <v>116900000</v>
      </c>
    </row>
    <row r="167" spans="1:14">
      <c r="A167" s="14" t="s">
        <v>536</v>
      </c>
      <c r="B167" s="14">
        <v>270</v>
      </c>
      <c r="C167" s="14">
        <v>159578352</v>
      </c>
      <c r="D167" s="14" t="s">
        <v>917</v>
      </c>
      <c r="E167" s="14" t="s">
        <v>1288</v>
      </c>
      <c r="F167" s="14" t="s">
        <v>2798</v>
      </c>
      <c r="G167" s="14">
        <v>133177</v>
      </c>
      <c r="H167" s="14">
        <v>380</v>
      </c>
      <c r="I167" s="14" t="s">
        <v>19</v>
      </c>
      <c r="J167" s="14" t="s">
        <v>20</v>
      </c>
      <c r="K167" s="14">
        <v>43000000</v>
      </c>
      <c r="L167" s="14">
        <v>2013</v>
      </c>
      <c r="M167" s="14">
        <v>6.6</v>
      </c>
      <c r="N167" s="14">
        <f t="shared" si="2"/>
        <v>116578352</v>
      </c>
    </row>
    <row r="168" spans="1:14">
      <c r="A168" s="14" t="s">
        <v>1147</v>
      </c>
      <c r="B168" s="14">
        <v>56</v>
      </c>
      <c r="C168" s="14">
        <v>158348400</v>
      </c>
      <c r="D168" s="14" t="s">
        <v>1002</v>
      </c>
      <c r="E168" s="14" t="s">
        <v>303</v>
      </c>
      <c r="F168" s="14" t="s">
        <v>2784</v>
      </c>
      <c r="G168" s="14">
        <v>88844</v>
      </c>
      <c r="H168" s="14">
        <v>142</v>
      </c>
      <c r="I168" s="14" t="s">
        <v>19</v>
      </c>
      <c r="J168" s="14" t="s">
        <v>20</v>
      </c>
      <c r="K168" s="14">
        <v>42000000</v>
      </c>
      <c r="L168" s="14">
        <v>1993</v>
      </c>
      <c r="M168" s="14">
        <v>6.8</v>
      </c>
      <c r="N168" s="14">
        <f t="shared" si="2"/>
        <v>116348400</v>
      </c>
    </row>
    <row r="169" spans="1:14">
      <c r="A169" s="14" t="s">
        <v>2849</v>
      </c>
      <c r="B169" s="14">
        <v>141</v>
      </c>
      <c r="C169" s="14">
        <v>117235247</v>
      </c>
      <c r="D169" s="14" t="s">
        <v>1840</v>
      </c>
      <c r="E169" s="14" t="s">
        <v>934</v>
      </c>
      <c r="F169" s="14" t="s">
        <v>7409</v>
      </c>
      <c r="G169" s="14">
        <v>375240</v>
      </c>
      <c r="H169" s="14">
        <v>542</v>
      </c>
      <c r="I169" s="14" t="s">
        <v>19</v>
      </c>
      <c r="J169" s="14" t="s">
        <v>20</v>
      </c>
      <c r="K169" s="14">
        <v>960000</v>
      </c>
      <c r="L169" s="14">
        <v>1976</v>
      </c>
      <c r="M169" s="14">
        <v>8.1</v>
      </c>
      <c r="N169" s="14">
        <f t="shared" si="2"/>
        <v>116275247</v>
      </c>
    </row>
    <row r="170" spans="1:14">
      <c r="A170" s="14" t="s">
        <v>685</v>
      </c>
      <c r="B170" s="14">
        <v>164</v>
      </c>
      <c r="C170" s="14">
        <v>195329763</v>
      </c>
      <c r="D170" s="14" t="s">
        <v>569</v>
      </c>
      <c r="E170" s="14" t="s">
        <v>1092</v>
      </c>
      <c r="F170" s="14" t="s">
        <v>1494</v>
      </c>
      <c r="G170" s="14">
        <v>194249</v>
      </c>
      <c r="H170" s="14">
        <v>253</v>
      </c>
      <c r="I170" s="14" t="s">
        <v>19</v>
      </c>
      <c r="J170" s="14" t="s">
        <v>20</v>
      </c>
      <c r="K170" s="14">
        <v>80000000</v>
      </c>
      <c r="L170" s="14">
        <v>2006</v>
      </c>
      <c r="M170" s="14">
        <v>6.9</v>
      </c>
      <c r="N170" s="14">
        <f t="shared" si="2"/>
        <v>115329763</v>
      </c>
    </row>
    <row r="171" spans="1:14">
      <c r="A171" s="14" t="s">
        <v>3569</v>
      </c>
      <c r="B171" s="14">
        <v>142</v>
      </c>
      <c r="C171" s="14">
        <v>145096820</v>
      </c>
      <c r="D171" s="14" t="s">
        <v>873</v>
      </c>
      <c r="E171" s="14" t="s">
        <v>2187</v>
      </c>
      <c r="F171" s="14" t="s">
        <v>3570</v>
      </c>
      <c r="G171" s="14">
        <v>200260</v>
      </c>
      <c r="H171" s="14">
        <v>431</v>
      </c>
      <c r="I171" s="14" t="s">
        <v>19</v>
      </c>
      <c r="J171" s="14" t="s">
        <v>20</v>
      </c>
      <c r="K171" s="14">
        <v>30000000</v>
      </c>
      <c r="L171" s="14">
        <v>2001</v>
      </c>
      <c r="M171" s="14">
        <v>6.4</v>
      </c>
      <c r="N171" s="14">
        <f t="shared" si="2"/>
        <v>115096820</v>
      </c>
    </row>
    <row r="172" spans="1:14">
      <c r="A172" s="14" t="s">
        <v>1797</v>
      </c>
      <c r="B172" s="14">
        <v>366</v>
      </c>
      <c r="C172" s="14">
        <v>148085755</v>
      </c>
      <c r="D172" s="14" t="s">
        <v>1672</v>
      </c>
      <c r="E172" s="14" t="s">
        <v>1797</v>
      </c>
      <c r="F172" s="14" t="s">
        <v>4014</v>
      </c>
      <c r="G172" s="14">
        <v>561773</v>
      </c>
      <c r="H172" s="14">
        <v>871</v>
      </c>
      <c r="I172" s="14" t="s">
        <v>19</v>
      </c>
      <c r="J172" s="14" t="s">
        <v>20</v>
      </c>
      <c r="K172" s="14">
        <v>33000000</v>
      </c>
      <c r="L172" s="14">
        <v>2008</v>
      </c>
      <c r="M172" s="14">
        <v>8.1999999999999993</v>
      </c>
      <c r="N172" s="14">
        <f t="shared" si="2"/>
        <v>115085755</v>
      </c>
    </row>
    <row r="173" spans="1:14">
      <c r="A173" s="14" t="s">
        <v>27</v>
      </c>
      <c r="B173" s="14">
        <v>176</v>
      </c>
      <c r="C173" s="14">
        <v>130058047</v>
      </c>
      <c r="D173" s="14" t="s">
        <v>1672</v>
      </c>
      <c r="E173" s="14" t="s">
        <v>71</v>
      </c>
      <c r="F173" s="14" t="s">
        <v>5142</v>
      </c>
      <c r="G173" s="14">
        <v>822500</v>
      </c>
      <c r="H173" s="14">
        <v>2715</v>
      </c>
      <c r="I173" s="14" t="s">
        <v>19</v>
      </c>
      <c r="J173" s="14" t="s">
        <v>20</v>
      </c>
      <c r="K173" s="14">
        <v>15000000</v>
      </c>
      <c r="L173" s="14">
        <v>1999</v>
      </c>
      <c r="M173" s="14">
        <v>8.4</v>
      </c>
      <c r="N173" s="14">
        <f t="shared" si="2"/>
        <v>115058047</v>
      </c>
    </row>
    <row r="174" spans="1:14">
      <c r="A174" s="14" t="s">
        <v>763</v>
      </c>
      <c r="B174" s="14">
        <v>100</v>
      </c>
      <c r="C174" s="14">
        <v>115000000</v>
      </c>
      <c r="D174" s="14" t="s">
        <v>2563</v>
      </c>
      <c r="E174" s="14" t="s">
        <v>232</v>
      </c>
      <c r="F174" s="14" t="s">
        <v>7543</v>
      </c>
      <c r="G174" s="14">
        <v>63839</v>
      </c>
      <c r="H174" s="14">
        <v>238</v>
      </c>
      <c r="I174" s="14" t="s">
        <v>19</v>
      </c>
      <c r="J174" s="14" t="s">
        <v>20</v>
      </c>
      <c r="K174" s="14">
        <v>777000</v>
      </c>
      <c r="L174" s="14">
        <v>1973</v>
      </c>
      <c r="M174" s="14">
        <v>7.5</v>
      </c>
      <c r="N174" s="14">
        <f t="shared" si="2"/>
        <v>114223000</v>
      </c>
    </row>
    <row r="175" spans="1:14">
      <c r="A175" s="14" t="s">
        <v>2379</v>
      </c>
      <c r="B175" s="14">
        <v>289</v>
      </c>
      <c r="C175" s="14">
        <v>150368971</v>
      </c>
      <c r="D175" s="14" t="s">
        <v>557</v>
      </c>
      <c r="E175" s="14" t="s">
        <v>3216</v>
      </c>
      <c r="F175" s="14" t="s">
        <v>3217</v>
      </c>
      <c r="G175" s="14">
        <v>316671</v>
      </c>
      <c r="H175" s="14">
        <v>301</v>
      </c>
      <c r="I175" s="14" t="s">
        <v>19</v>
      </c>
      <c r="J175" s="14" t="s">
        <v>20</v>
      </c>
      <c r="K175" s="14">
        <v>37000000</v>
      </c>
      <c r="L175" s="14">
        <v>2013</v>
      </c>
      <c r="M175" s="14">
        <v>7</v>
      </c>
      <c r="N175" s="14">
        <f t="shared" si="2"/>
        <v>113368971</v>
      </c>
    </row>
    <row r="176" spans="1:14">
      <c r="A176" s="14" t="s">
        <v>1844</v>
      </c>
      <c r="B176" s="14">
        <v>288</v>
      </c>
      <c r="C176" s="14">
        <v>119078393</v>
      </c>
      <c r="D176" s="14" t="s">
        <v>6435</v>
      </c>
      <c r="E176" s="14" t="s">
        <v>6436</v>
      </c>
      <c r="F176" s="14" t="s">
        <v>6437</v>
      </c>
      <c r="G176" s="14">
        <v>113152</v>
      </c>
      <c r="H176" s="14">
        <v>1416</v>
      </c>
      <c r="I176" s="14" t="s">
        <v>19</v>
      </c>
      <c r="J176" s="14" t="s">
        <v>20</v>
      </c>
      <c r="K176" s="14">
        <v>6000000</v>
      </c>
      <c r="L176" s="14">
        <v>2004</v>
      </c>
      <c r="M176" s="14">
        <v>7.5</v>
      </c>
      <c r="N176" s="14">
        <f t="shared" si="2"/>
        <v>113078393</v>
      </c>
    </row>
    <row r="177" spans="1:14">
      <c r="A177" s="14" t="s">
        <v>584</v>
      </c>
      <c r="B177" s="14">
        <v>287</v>
      </c>
      <c r="C177" s="14">
        <v>128067808</v>
      </c>
      <c r="D177" s="14" t="s">
        <v>886</v>
      </c>
      <c r="E177" s="14" t="s">
        <v>5139</v>
      </c>
      <c r="F177" s="14" t="s">
        <v>5140</v>
      </c>
      <c r="G177" s="14">
        <v>217740</v>
      </c>
      <c r="H177" s="14">
        <v>1641</v>
      </c>
      <c r="I177" s="14" t="s">
        <v>1013</v>
      </c>
      <c r="J177" s="14" t="s">
        <v>5141</v>
      </c>
      <c r="K177" s="14">
        <v>15000000</v>
      </c>
      <c r="L177" s="14">
        <v>2000</v>
      </c>
      <c r="M177" s="14">
        <v>7.9</v>
      </c>
      <c r="N177" s="14">
        <f t="shared" si="2"/>
        <v>113067808</v>
      </c>
    </row>
    <row r="178" spans="1:14">
      <c r="A178" s="14" t="s">
        <v>5649</v>
      </c>
      <c r="B178" s="14">
        <v>326</v>
      </c>
      <c r="C178" s="14">
        <v>124868837</v>
      </c>
      <c r="D178" s="14" t="s">
        <v>129</v>
      </c>
      <c r="E178" s="14" t="s">
        <v>4478</v>
      </c>
      <c r="F178" s="14" t="s">
        <v>5650</v>
      </c>
      <c r="G178" s="14">
        <v>249688</v>
      </c>
      <c r="H178" s="14">
        <v>548</v>
      </c>
      <c r="I178" s="14" t="s">
        <v>19</v>
      </c>
      <c r="J178" s="14" t="s">
        <v>20</v>
      </c>
      <c r="K178" s="14">
        <v>12000000</v>
      </c>
      <c r="L178" s="14">
        <v>2014</v>
      </c>
      <c r="M178" s="14">
        <v>7.8</v>
      </c>
      <c r="N178" s="14">
        <f t="shared" si="2"/>
        <v>112868837</v>
      </c>
    </row>
    <row r="179" spans="1:14">
      <c r="A179" s="14" t="s">
        <v>1216</v>
      </c>
      <c r="B179" s="14">
        <v>149</v>
      </c>
      <c r="C179" s="14">
        <v>182805123</v>
      </c>
      <c r="D179" s="14" t="s">
        <v>1771</v>
      </c>
      <c r="E179" s="14" t="s">
        <v>142</v>
      </c>
      <c r="F179" s="14" t="s">
        <v>1772</v>
      </c>
      <c r="G179" s="14">
        <v>158864</v>
      </c>
      <c r="H179" s="14">
        <v>395</v>
      </c>
      <c r="I179" s="14" t="s">
        <v>19</v>
      </c>
      <c r="J179" s="14" t="s">
        <v>20</v>
      </c>
      <c r="K179" s="14">
        <v>70000000</v>
      </c>
      <c r="L179" s="14">
        <v>2000</v>
      </c>
      <c r="M179" s="14">
        <v>6.4</v>
      </c>
      <c r="N179" s="14">
        <f t="shared" si="2"/>
        <v>112805123</v>
      </c>
    </row>
    <row r="180" spans="1:14">
      <c r="A180" s="14" t="s">
        <v>475</v>
      </c>
      <c r="B180" s="14">
        <v>205</v>
      </c>
      <c r="C180" s="14">
        <v>170708996</v>
      </c>
      <c r="D180" s="14" t="s">
        <v>818</v>
      </c>
      <c r="E180" s="14" t="s">
        <v>1430</v>
      </c>
      <c r="F180" s="14" t="s">
        <v>1450</v>
      </c>
      <c r="G180" s="14">
        <v>610568</v>
      </c>
      <c r="H180" s="14">
        <v>1171</v>
      </c>
      <c r="I180" s="14" t="s">
        <v>19</v>
      </c>
      <c r="J180" s="14" t="s">
        <v>20</v>
      </c>
      <c r="K180" s="14">
        <v>58000000</v>
      </c>
      <c r="L180" s="14">
        <v>2001</v>
      </c>
      <c r="M180" s="14">
        <v>8.1999999999999993</v>
      </c>
      <c r="N180" s="14">
        <f t="shared" si="2"/>
        <v>112708996</v>
      </c>
    </row>
    <row r="181" spans="1:14">
      <c r="A181" s="14" t="s">
        <v>230</v>
      </c>
      <c r="B181" s="14">
        <v>194</v>
      </c>
      <c r="C181" s="14">
        <v>164435221</v>
      </c>
      <c r="D181" s="14" t="s">
        <v>902</v>
      </c>
      <c r="E181" s="14" t="s">
        <v>130</v>
      </c>
      <c r="F181" s="14" t="s">
        <v>2320</v>
      </c>
      <c r="G181" s="14">
        <v>525801</v>
      </c>
      <c r="H181" s="14">
        <v>667</v>
      </c>
      <c r="I181" s="14" t="s">
        <v>19</v>
      </c>
      <c r="J181" s="14" t="s">
        <v>20</v>
      </c>
      <c r="K181" s="14">
        <v>52000000</v>
      </c>
      <c r="L181" s="14">
        <v>2002</v>
      </c>
      <c r="M181" s="14">
        <v>8</v>
      </c>
      <c r="N181" s="14">
        <f t="shared" si="2"/>
        <v>112435221</v>
      </c>
    </row>
    <row r="182" spans="1:14">
      <c r="A182" s="14" t="s">
        <v>151</v>
      </c>
      <c r="B182" s="14">
        <v>453</v>
      </c>
      <c r="C182" s="14">
        <v>312057433</v>
      </c>
      <c r="D182" s="14" t="s">
        <v>41</v>
      </c>
      <c r="E182" s="14" t="s">
        <v>55</v>
      </c>
      <c r="F182" s="14" t="s">
        <v>317</v>
      </c>
      <c r="G182" s="14">
        <v>522371</v>
      </c>
      <c r="H182" s="14">
        <v>723</v>
      </c>
      <c r="I182" s="14" t="s">
        <v>19</v>
      </c>
      <c r="J182" s="14" t="s">
        <v>20</v>
      </c>
      <c r="K182" s="14">
        <v>200000000</v>
      </c>
      <c r="L182" s="14">
        <v>2010</v>
      </c>
      <c r="M182" s="14">
        <v>7</v>
      </c>
      <c r="N182" s="14">
        <f t="shared" si="2"/>
        <v>112057433</v>
      </c>
    </row>
    <row r="183" spans="1:14">
      <c r="A183" s="14" t="s">
        <v>1376</v>
      </c>
      <c r="B183" s="14">
        <v>185</v>
      </c>
      <c r="C183" s="14">
        <v>130727000</v>
      </c>
      <c r="D183" s="14" t="s">
        <v>3008</v>
      </c>
      <c r="E183" s="14" t="s">
        <v>429</v>
      </c>
      <c r="F183" s="14" t="s">
        <v>4460</v>
      </c>
      <c r="G183" s="14">
        <v>887467</v>
      </c>
      <c r="H183" s="14">
        <v>916</v>
      </c>
      <c r="I183" s="14" t="s">
        <v>19</v>
      </c>
      <c r="J183" s="14" t="s">
        <v>20</v>
      </c>
      <c r="K183" s="14">
        <v>19000000</v>
      </c>
      <c r="L183" s="14">
        <v>1991</v>
      </c>
      <c r="M183" s="14">
        <v>8.6</v>
      </c>
      <c r="N183" s="14">
        <f t="shared" si="2"/>
        <v>111727000</v>
      </c>
    </row>
    <row r="184" spans="1:14">
      <c r="A184" s="14" t="s">
        <v>85</v>
      </c>
      <c r="B184" s="14">
        <v>284</v>
      </c>
      <c r="C184" s="14">
        <v>291709845</v>
      </c>
      <c r="D184" s="14" t="s">
        <v>120</v>
      </c>
      <c r="E184" s="14" t="s">
        <v>234</v>
      </c>
      <c r="F184" s="14" t="s">
        <v>264</v>
      </c>
      <c r="G184" s="14">
        <v>286506</v>
      </c>
      <c r="H184" s="14">
        <v>1463</v>
      </c>
      <c r="I184" s="14" t="s">
        <v>19</v>
      </c>
      <c r="J184" s="14" t="s">
        <v>20</v>
      </c>
      <c r="K184" s="14">
        <v>180000000</v>
      </c>
      <c r="L184" s="14">
        <v>2005</v>
      </c>
      <c r="M184" s="14">
        <v>6.9</v>
      </c>
      <c r="N184" s="14">
        <f t="shared" si="2"/>
        <v>111709845</v>
      </c>
    </row>
    <row r="185" spans="1:14">
      <c r="A185" s="14" t="s">
        <v>1025</v>
      </c>
      <c r="B185" s="14">
        <v>150</v>
      </c>
      <c r="C185" s="14">
        <v>166225040</v>
      </c>
      <c r="D185" s="14" t="s">
        <v>873</v>
      </c>
      <c r="E185" s="14" t="s">
        <v>914</v>
      </c>
      <c r="F185" s="14" t="s">
        <v>2173</v>
      </c>
      <c r="G185" s="14">
        <v>260442</v>
      </c>
      <c r="H185" s="14">
        <v>507</v>
      </c>
      <c r="I185" s="14" t="s">
        <v>19</v>
      </c>
      <c r="J185" s="14" t="s">
        <v>20</v>
      </c>
      <c r="K185" s="14">
        <v>55000000</v>
      </c>
      <c r="L185" s="14">
        <v>2000</v>
      </c>
      <c r="M185" s="14">
        <v>7</v>
      </c>
      <c r="N185" s="14">
        <f t="shared" si="2"/>
        <v>111225040</v>
      </c>
    </row>
    <row r="186" spans="1:14">
      <c r="A186" s="14" t="s">
        <v>5040</v>
      </c>
      <c r="B186" s="14">
        <v>84</v>
      </c>
      <c r="C186" s="14">
        <v>127175354</v>
      </c>
      <c r="D186" s="14" t="s">
        <v>873</v>
      </c>
      <c r="E186" s="14" t="s">
        <v>2265</v>
      </c>
      <c r="F186" s="14" t="s">
        <v>5041</v>
      </c>
      <c r="G186" s="14">
        <v>288451</v>
      </c>
      <c r="H186" s="14">
        <v>438</v>
      </c>
      <c r="I186" s="14" t="s">
        <v>19</v>
      </c>
      <c r="J186" s="14" t="s">
        <v>20</v>
      </c>
      <c r="K186" s="14">
        <v>16000000</v>
      </c>
      <c r="L186" s="14">
        <v>1994</v>
      </c>
      <c r="M186" s="14">
        <v>7.3</v>
      </c>
      <c r="N186" s="14">
        <f t="shared" si="2"/>
        <v>111175354</v>
      </c>
    </row>
    <row r="187" spans="1:14">
      <c r="A187" s="14" t="s">
        <v>2001</v>
      </c>
      <c r="B187" s="14">
        <v>539</v>
      </c>
      <c r="C187" s="14">
        <v>132088910</v>
      </c>
      <c r="D187" s="14" t="s">
        <v>754</v>
      </c>
      <c r="E187" s="14" t="s">
        <v>210</v>
      </c>
      <c r="F187" s="14" t="s">
        <v>4430</v>
      </c>
      <c r="G187" s="14">
        <v>533607</v>
      </c>
      <c r="H187" s="14">
        <v>692</v>
      </c>
      <c r="I187" s="14" t="s">
        <v>19</v>
      </c>
      <c r="J187" s="14" t="s">
        <v>20</v>
      </c>
      <c r="K187" s="14">
        <v>21000000</v>
      </c>
      <c r="L187" s="14">
        <v>2012</v>
      </c>
      <c r="M187" s="14">
        <v>7.8</v>
      </c>
      <c r="N187" s="14">
        <f t="shared" si="2"/>
        <v>111088910</v>
      </c>
    </row>
    <row r="188" spans="1:14">
      <c r="A188" s="14" t="s">
        <v>1540</v>
      </c>
      <c r="B188" s="14">
        <v>62</v>
      </c>
      <c r="C188" s="14">
        <v>123922370</v>
      </c>
      <c r="D188" s="14" t="s">
        <v>5453</v>
      </c>
      <c r="E188" s="14" t="s">
        <v>457</v>
      </c>
      <c r="F188" s="14" t="s">
        <v>5454</v>
      </c>
      <c r="G188" s="14">
        <v>98348</v>
      </c>
      <c r="H188" s="14">
        <v>131</v>
      </c>
      <c r="I188" s="14" t="s">
        <v>19</v>
      </c>
      <c r="J188" s="14" t="s">
        <v>20</v>
      </c>
      <c r="K188" s="14">
        <v>13000000</v>
      </c>
      <c r="L188" s="14">
        <v>1987</v>
      </c>
      <c r="M188" s="14">
        <v>7.3</v>
      </c>
      <c r="N188" s="14">
        <f t="shared" si="2"/>
        <v>110922370</v>
      </c>
    </row>
    <row r="189" spans="1:14">
      <c r="A189" s="14" t="s">
        <v>1808</v>
      </c>
      <c r="B189" s="14">
        <v>343</v>
      </c>
      <c r="C189" s="14">
        <v>128505958</v>
      </c>
      <c r="D189" s="14" t="s">
        <v>873</v>
      </c>
      <c r="E189" s="14" t="s">
        <v>4826</v>
      </c>
      <c r="F189" s="14" t="s">
        <v>4827</v>
      </c>
      <c r="G189" s="14">
        <v>297014</v>
      </c>
      <c r="H189" s="14">
        <v>1198</v>
      </c>
      <c r="I189" s="14" t="s">
        <v>19</v>
      </c>
      <c r="J189" s="14" t="s">
        <v>20</v>
      </c>
      <c r="K189" s="14">
        <v>18000000</v>
      </c>
      <c r="L189" s="14">
        <v>2006</v>
      </c>
      <c r="M189" s="14">
        <v>7.3</v>
      </c>
      <c r="N189" s="14">
        <f t="shared" si="2"/>
        <v>110505958</v>
      </c>
    </row>
    <row r="190" spans="1:14">
      <c r="A190" s="14" t="s">
        <v>2001</v>
      </c>
      <c r="B190" s="14">
        <v>538</v>
      </c>
      <c r="C190" s="14">
        <v>150117807</v>
      </c>
      <c r="D190" s="14" t="s">
        <v>1008</v>
      </c>
      <c r="E190" s="14" t="s">
        <v>210</v>
      </c>
      <c r="F190" s="14" t="s">
        <v>2852</v>
      </c>
      <c r="G190" s="14">
        <v>358416</v>
      </c>
      <c r="H190" s="14">
        <v>751</v>
      </c>
      <c r="I190" s="14" t="s">
        <v>19</v>
      </c>
      <c r="J190" s="14" t="s">
        <v>20</v>
      </c>
      <c r="K190" s="14">
        <v>40000000</v>
      </c>
      <c r="L190" s="14">
        <v>2013</v>
      </c>
      <c r="M190" s="14">
        <v>7.3</v>
      </c>
      <c r="N190" s="14">
        <f t="shared" si="2"/>
        <v>110117807</v>
      </c>
    </row>
    <row r="191" spans="1:14">
      <c r="A191" s="14" t="s">
        <v>475</v>
      </c>
      <c r="B191" s="14">
        <v>159</v>
      </c>
      <c r="C191" s="14">
        <v>172071312</v>
      </c>
      <c r="D191" s="14" t="s">
        <v>1118</v>
      </c>
      <c r="E191" s="14" t="s">
        <v>193</v>
      </c>
      <c r="F191" s="14" t="s">
        <v>1779</v>
      </c>
      <c r="G191" s="14">
        <v>208817</v>
      </c>
      <c r="H191" s="14">
        <v>296</v>
      </c>
      <c r="I191" s="14" t="s">
        <v>19</v>
      </c>
      <c r="J191" s="14" t="s">
        <v>20</v>
      </c>
      <c r="K191" s="14">
        <v>62000000</v>
      </c>
      <c r="L191" s="14">
        <v>1995</v>
      </c>
      <c r="M191" s="14">
        <v>7.6</v>
      </c>
      <c r="N191" s="14">
        <f t="shared" si="2"/>
        <v>110071312</v>
      </c>
    </row>
    <row r="192" spans="1:14">
      <c r="A192" s="14" t="s">
        <v>581</v>
      </c>
      <c r="B192" s="14">
        <v>68</v>
      </c>
      <c r="C192" s="14">
        <v>144731527</v>
      </c>
      <c r="D192" s="14" t="s">
        <v>201</v>
      </c>
      <c r="E192" s="14" t="s">
        <v>582</v>
      </c>
      <c r="F192" s="14" t="s">
        <v>3253</v>
      </c>
      <c r="G192" s="14">
        <v>128010</v>
      </c>
      <c r="H192" s="14">
        <v>136</v>
      </c>
      <c r="I192" s="14" t="s">
        <v>19</v>
      </c>
      <c r="J192" s="14" t="s">
        <v>20</v>
      </c>
      <c r="K192" s="14">
        <v>35000000</v>
      </c>
      <c r="L192" s="14">
        <v>1992</v>
      </c>
      <c r="M192" s="14">
        <v>6.7</v>
      </c>
      <c r="N192" s="14">
        <f t="shared" si="2"/>
        <v>109731527</v>
      </c>
    </row>
    <row r="193" spans="1:14">
      <c r="A193" s="14" t="s">
        <v>720</v>
      </c>
      <c r="B193" s="14">
        <v>146</v>
      </c>
      <c r="C193" s="14">
        <v>134141530</v>
      </c>
      <c r="D193" s="14" t="s">
        <v>2634</v>
      </c>
      <c r="E193" s="14" t="s">
        <v>1177</v>
      </c>
      <c r="F193" s="14" t="s">
        <v>4040</v>
      </c>
      <c r="G193" s="14">
        <v>75903</v>
      </c>
      <c r="H193" s="14">
        <v>109</v>
      </c>
      <c r="I193" s="14" t="s">
        <v>19</v>
      </c>
      <c r="J193" s="14" t="s">
        <v>20</v>
      </c>
      <c r="K193" s="14">
        <v>25000000</v>
      </c>
      <c r="L193" s="14">
        <v>2014</v>
      </c>
      <c r="M193" s="14">
        <v>6.2</v>
      </c>
      <c r="N193" s="14">
        <f t="shared" si="2"/>
        <v>109141530</v>
      </c>
    </row>
    <row r="194" spans="1:14">
      <c r="A194" s="14" t="s">
        <v>230</v>
      </c>
      <c r="B194" s="14">
        <v>171</v>
      </c>
      <c r="C194" s="14">
        <v>128300000</v>
      </c>
      <c r="D194" s="14" t="s">
        <v>968</v>
      </c>
      <c r="E194" s="14" t="s">
        <v>1646</v>
      </c>
      <c r="F194" s="14" t="s">
        <v>4453</v>
      </c>
      <c r="G194" s="14">
        <v>139288</v>
      </c>
      <c r="H194" s="14">
        <v>339</v>
      </c>
      <c r="I194" s="14" t="s">
        <v>19</v>
      </c>
      <c r="J194" s="14" t="s">
        <v>20</v>
      </c>
      <c r="K194" s="14">
        <v>19400870</v>
      </c>
      <c r="L194" s="14">
        <v>1977</v>
      </c>
      <c r="M194" s="14">
        <v>7.7</v>
      </c>
      <c r="N194" s="14">
        <f t="shared" ref="N194:N257" si="3">C194-K194</f>
        <v>108899130</v>
      </c>
    </row>
    <row r="195" spans="1:14">
      <c r="A195" s="14" t="s">
        <v>259</v>
      </c>
      <c r="B195" s="14">
        <v>313</v>
      </c>
      <c r="C195" s="14">
        <v>171383253</v>
      </c>
      <c r="D195" s="14" t="s">
        <v>366</v>
      </c>
      <c r="E195" s="14" t="s">
        <v>336</v>
      </c>
      <c r="F195" s="14" t="s">
        <v>1777</v>
      </c>
      <c r="G195" s="14">
        <v>1217752</v>
      </c>
      <c r="H195" s="14">
        <v>3646</v>
      </c>
      <c r="I195" s="14" t="s">
        <v>19</v>
      </c>
      <c r="J195" s="14" t="s">
        <v>20</v>
      </c>
      <c r="K195" s="14">
        <v>63000000</v>
      </c>
      <c r="L195" s="14">
        <v>1999</v>
      </c>
      <c r="M195" s="14">
        <v>8.6999999999999993</v>
      </c>
      <c r="N195" s="14">
        <f t="shared" si="3"/>
        <v>108383253</v>
      </c>
    </row>
    <row r="196" spans="1:14">
      <c r="A196" s="14" t="s">
        <v>1600</v>
      </c>
      <c r="B196" s="14">
        <v>299</v>
      </c>
      <c r="C196" s="14">
        <v>183132370</v>
      </c>
      <c r="D196" s="14" t="s">
        <v>1601</v>
      </c>
      <c r="E196" s="14" t="s">
        <v>1475</v>
      </c>
      <c r="F196" s="14" t="s">
        <v>1602</v>
      </c>
      <c r="G196" s="14">
        <v>259083</v>
      </c>
      <c r="H196" s="14">
        <v>763</v>
      </c>
      <c r="I196" s="14" t="s">
        <v>19</v>
      </c>
      <c r="J196" s="14" t="s">
        <v>20</v>
      </c>
      <c r="K196" s="14">
        <v>75000000</v>
      </c>
      <c r="L196" s="14">
        <v>2007</v>
      </c>
      <c r="M196" s="14">
        <v>7.4</v>
      </c>
      <c r="N196" s="14">
        <f t="shared" si="3"/>
        <v>108132370</v>
      </c>
    </row>
    <row r="197" spans="1:14">
      <c r="A197" s="14" t="s">
        <v>6720</v>
      </c>
      <c r="B197" s="14">
        <v>409</v>
      </c>
      <c r="C197" s="14">
        <v>107917283</v>
      </c>
      <c r="D197" s="14" t="s">
        <v>2916</v>
      </c>
      <c r="E197" s="14" t="s">
        <v>6962</v>
      </c>
      <c r="F197" s="14" t="s">
        <v>7662</v>
      </c>
      <c r="G197" s="14">
        <v>184824</v>
      </c>
      <c r="H197" s="14">
        <v>1189</v>
      </c>
      <c r="I197" s="14" t="s">
        <v>19</v>
      </c>
      <c r="J197" s="14" t="s">
        <v>20</v>
      </c>
      <c r="K197" s="14">
        <v>15000</v>
      </c>
      <c r="L197" s="14">
        <v>2007</v>
      </c>
      <c r="M197" s="14">
        <v>6.3</v>
      </c>
      <c r="N197" s="14">
        <f t="shared" si="3"/>
        <v>107902283</v>
      </c>
    </row>
    <row r="198" spans="1:14">
      <c r="A198" s="14" t="s">
        <v>212</v>
      </c>
      <c r="B198" s="14">
        <v>518</v>
      </c>
      <c r="C198" s="14">
        <v>257704099</v>
      </c>
      <c r="D198" s="14" t="s">
        <v>41</v>
      </c>
      <c r="E198" s="14" t="s">
        <v>56</v>
      </c>
      <c r="F198" s="14" t="s">
        <v>567</v>
      </c>
      <c r="G198" s="14">
        <v>504419</v>
      </c>
      <c r="H198" s="14">
        <v>1559</v>
      </c>
      <c r="I198" s="14" t="s">
        <v>19</v>
      </c>
      <c r="J198" s="14" t="s">
        <v>20</v>
      </c>
      <c r="K198" s="14">
        <v>150000000</v>
      </c>
      <c r="L198" s="14">
        <v>2009</v>
      </c>
      <c r="M198" s="14">
        <v>8</v>
      </c>
      <c r="N198" s="14">
        <f t="shared" si="3"/>
        <v>107704099</v>
      </c>
    </row>
    <row r="199" spans="1:14">
      <c r="A199" s="14" t="s">
        <v>2334</v>
      </c>
      <c r="B199" s="14">
        <v>149</v>
      </c>
      <c r="C199" s="14">
        <v>112000000</v>
      </c>
      <c r="D199" s="14" t="s">
        <v>1672</v>
      </c>
      <c r="E199" s="14" t="s">
        <v>4782</v>
      </c>
      <c r="F199" s="14" t="s">
        <v>6773</v>
      </c>
      <c r="G199" s="14">
        <v>680041</v>
      </c>
      <c r="H199" s="14">
        <v>760</v>
      </c>
      <c r="I199" s="14" t="s">
        <v>19</v>
      </c>
      <c r="J199" s="14" t="s">
        <v>20</v>
      </c>
      <c r="K199" s="14">
        <v>4400000</v>
      </c>
      <c r="L199" s="14">
        <v>1975</v>
      </c>
      <c r="M199" s="14">
        <v>8.6999999999999993</v>
      </c>
      <c r="N199" s="14">
        <f t="shared" si="3"/>
        <v>107600000</v>
      </c>
    </row>
    <row r="200" spans="1:14">
      <c r="A200" s="14" t="s">
        <v>2198</v>
      </c>
      <c r="B200" s="14">
        <v>201</v>
      </c>
      <c r="C200" s="14">
        <v>162586036</v>
      </c>
      <c r="D200" s="14" t="s">
        <v>818</v>
      </c>
      <c r="E200" s="14" t="s">
        <v>98</v>
      </c>
      <c r="F200" s="14" t="s">
        <v>2200</v>
      </c>
      <c r="G200" s="14">
        <v>338383</v>
      </c>
      <c r="H200" s="14">
        <v>611</v>
      </c>
      <c r="I200" s="14" t="s">
        <v>19</v>
      </c>
      <c r="J200" s="14" t="s">
        <v>20</v>
      </c>
      <c r="K200" s="14">
        <v>55000000</v>
      </c>
      <c r="L200" s="14">
        <v>2006</v>
      </c>
      <c r="M200" s="14">
        <v>8</v>
      </c>
      <c r="N200" s="14">
        <f t="shared" si="3"/>
        <v>107586036</v>
      </c>
    </row>
    <row r="201" spans="1:14">
      <c r="A201" s="14" t="s">
        <v>1546</v>
      </c>
      <c r="B201" s="14">
        <v>171</v>
      </c>
      <c r="C201" s="14">
        <v>177575142</v>
      </c>
      <c r="D201" s="14" t="s">
        <v>878</v>
      </c>
      <c r="E201" s="14" t="s">
        <v>98</v>
      </c>
      <c r="F201" s="14" t="s">
        <v>2182</v>
      </c>
      <c r="G201" s="14">
        <v>244840</v>
      </c>
      <c r="H201" s="14">
        <v>372</v>
      </c>
      <c r="I201" s="14" t="s">
        <v>19</v>
      </c>
      <c r="J201" s="14" t="s">
        <v>20</v>
      </c>
      <c r="K201" s="14">
        <v>70000000</v>
      </c>
      <c r="L201" s="14">
        <v>2005</v>
      </c>
      <c r="M201" s="14">
        <v>6.6</v>
      </c>
      <c r="N201" s="14">
        <f t="shared" si="3"/>
        <v>107575142</v>
      </c>
    </row>
    <row r="202" spans="1:14">
      <c r="A202" s="14" t="s">
        <v>383</v>
      </c>
      <c r="B202" s="14">
        <v>568</v>
      </c>
      <c r="C202" s="14">
        <v>167735396</v>
      </c>
      <c r="D202" s="14" t="s">
        <v>1111</v>
      </c>
      <c r="E202" s="14" t="s">
        <v>1911</v>
      </c>
      <c r="F202" s="14" t="s">
        <v>1912</v>
      </c>
      <c r="G202" s="14">
        <v>569841</v>
      </c>
      <c r="H202" s="14">
        <v>1127</v>
      </c>
      <c r="I202" s="14" t="s">
        <v>19</v>
      </c>
      <c r="J202" s="14" t="s">
        <v>20</v>
      </c>
      <c r="K202" s="14">
        <v>61000000</v>
      </c>
      <c r="L202" s="14">
        <v>2014</v>
      </c>
      <c r="M202" s="14">
        <v>8.1</v>
      </c>
      <c r="N202" s="14">
        <f t="shared" si="3"/>
        <v>106735396</v>
      </c>
    </row>
    <row r="203" spans="1:14">
      <c r="A203" s="14" t="s">
        <v>808</v>
      </c>
      <c r="B203" s="14">
        <v>324</v>
      </c>
      <c r="C203" s="14">
        <v>113709992</v>
      </c>
      <c r="D203" s="14" t="s">
        <v>1290</v>
      </c>
      <c r="E203" s="14" t="s">
        <v>260</v>
      </c>
      <c r="F203" s="14" t="s">
        <v>6298</v>
      </c>
      <c r="G203" s="14">
        <v>108843</v>
      </c>
      <c r="H203" s="14">
        <v>281</v>
      </c>
      <c r="I203" s="14" t="s">
        <v>19</v>
      </c>
      <c r="J203" s="14" t="s">
        <v>20</v>
      </c>
      <c r="K203" s="14">
        <v>7000000</v>
      </c>
      <c r="L203" s="14">
        <v>2012</v>
      </c>
      <c r="M203" s="14">
        <v>6.1</v>
      </c>
      <c r="N203" s="14">
        <f t="shared" si="3"/>
        <v>106709992</v>
      </c>
    </row>
    <row r="204" spans="1:14">
      <c r="A204" s="14" t="s">
        <v>685</v>
      </c>
      <c r="B204" s="14">
        <v>188</v>
      </c>
      <c r="C204" s="14">
        <v>196573705</v>
      </c>
      <c r="D204" s="14" t="s">
        <v>451</v>
      </c>
      <c r="E204" s="14" t="s">
        <v>1092</v>
      </c>
      <c r="F204" s="14" t="s">
        <v>1093</v>
      </c>
      <c r="G204" s="14">
        <v>166791</v>
      </c>
      <c r="H204" s="14">
        <v>132</v>
      </c>
      <c r="I204" s="14" t="s">
        <v>19</v>
      </c>
      <c r="J204" s="14" t="s">
        <v>20</v>
      </c>
      <c r="K204" s="14">
        <v>90000000</v>
      </c>
      <c r="L204" s="14">
        <v>2009</v>
      </c>
      <c r="M204" s="14">
        <v>7</v>
      </c>
      <c r="N204" s="14">
        <f t="shared" si="3"/>
        <v>106573705</v>
      </c>
    </row>
    <row r="205" spans="1:14">
      <c r="A205" s="14" t="s">
        <v>289</v>
      </c>
      <c r="B205" s="14">
        <v>187</v>
      </c>
      <c r="C205" s="14">
        <v>144512310</v>
      </c>
      <c r="D205" s="14" t="s">
        <v>201</v>
      </c>
      <c r="E205" s="14" t="s">
        <v>200</v>
      </c>
      <c r="F205" s="14" t="s">
        <v>381</v>
      </c>
      <c r="G205" s="14">
        <v>272223</v>
      </c>
      <c r="H205" s="14">
        <v>988</v>
      </c>
      <c r="I205" s="14" t="s">
        <v>19</v>
      </c>
      <c r="J205" s="14" t="s">
        <v>20</v>
      </c>
      <c r="K205" s="14">
        <v>38000000</v>
      </c>
      <c r="L205" s="14">
        <v>2001</v>
      </c>
      <c r="M205" s="14">
        <v>6.7</v>
      </c>
      <c r="N205" s="14">
        <f t="shared" si="3"/>
        <v>106512310</v>
      </c>
    </row>
    <row r="206" spans="1:14">
      <c r="A206" s="14" t="s">
        <v>289</v>
      </c>
      <c r="B206" s="14">
        <v>187</v>
      </c>
      <c r="C206" s="14">
        <v>144512310</v>
      </c>
      <c r="D206" s="14" t="s">
        <v>201</v>
      </c>
      <c r="E206" s="14" t="s">
        <v>200</v>
      </c>
      <c r="F206" s="14" t="s">
        <v>381</v>
      </c>
      <c r="G206" s="14">
        <v>272223</v>
      </c>
      <c r="H206" s="14">
        <v>988</v>
      </c>
      <c r="I206" s="14" t="s">
        <v>19</v>
      </c>
      <c r="J206" s="14" t="s">
        <v>20</v>
      </c>
      <c r="K206" s="14">
        <v>38000000</v>
      </c>
      <c r="L206" s="14">
        <v>2001</v>
      </c>
      <c r="M206" s="14">
        <v>6.7</v>
      </c>
      <c r="N206" s="14">
        <f t="shared" si="3"/>
        <v>106512310</v>
      </c>
    </row>
    <row r="207" spans="1:14">
      <c r="A207" s="14" t="s">
        <v>289</v>
      </c>
      <c r="B207" s="14">
        <v>187</v>
      </c>
      <c r="C207" s="14">
        <v>144512310</v>
      </c>
      <c r="D207" s="14" t="s">
        <v>201</v>
      </c>
      <c r="E207" s="14" t="s">
        <v>200</v>
      </c>
      <c r="F207" s="14" t="s">
        <v>381</v>
      </c>
      <c r="G207" s="14">
        <v>272227</v>
      </c>
      <c r="H207" s="14">
        <v>988</v>
      </c>
      <c r="I207" s="14" t="s">
        <v>19</v>
      </c>
      <c r="J207" s="14" t="s">
        <v>20</v>
      </c>
      <c r="K207" s="14">
        <v>38000000</v>
      </c>
      <c r="L207" s="14">
        <v>2001</v>
      </c>
      <c r="M207" s="14">
        <v>6.7</v>
      </c>
      <c r="N207" s="14">
        <f t="shared" si="3"/>
        <v>106512310</v>
      </c>
    </row>
    <row r="208" spans="1:14">
      <c r="A208" s="14" t="s">
        <v>2745</v>
      </c>
      <c r="B208" s="14">
        <v>96</v>
      </c>
      <c r="C208" s="14">
        <v>150415432</v>
      </c>
      <c r="D208" s="14" t="s">
        <v>2138</v>
      </c>
      <c r="E208" s="14" t="s">
        <v>934</v>
      </c>
      <c r="F208" s="14" t="s">
        <v>2760</v>
      </c>
      <c r="G208" s="14">
        <v>117606</v>
      </c>
      <c r="H208" s="14">
        <v>217</v>
      </c>
      <c r="I208" s="14" t="s">
        <v>19</v>
      </c>
      <c r="J208" s="14" t="s">
        <v>20</v>
      </c>
      <c r="K208" s="14">
        <v>44000000</v>
      </c>
      <c r="L208" s="14">
        <v>1985</v>
      </c>
      <c r="M208" s="14">
        <v>6.4</v>
      </c>
      <c r="N208" s="14">
        <f t="shared" si="3"/>
        <v>106415432</v>
      </c>
    </row>
    <row r="209" spans="1:14">
      <c r="A209" s="14" t="s">
        <v>390</v>
      </c>
      <c r="B209" s="14">
        <v>323</v>
      </c>
      <c r="C209" s="14">
        <v>256386216</v>
      </c>
      <c r="D209" s="14" t="s">
        <v>440</v>
      </c>
      <c r="E209" s="14" t="s">
        <v>98</v>
      </c>
      <c r="F209" s="14" t="s">
        <v>441</v>
      </c>
      <c r="G209" s="14">
        <v>530870</v>
      </c>
      <c r="H209" s="14">
        <v>1413</v>
      </c>
      <c r="I209" s="14" t="s">
        <v>19</v>
      </c>
      <c r="J209" s="14" t="s">
        <v>20</v>
      </c>
      <c r="K209" s="14">
        <v>150000000</v>
      </c>
      <c r="L209" s="14">
        <v>2007</v>
      </c>
      <c r="M209" s="14">
        <v>7.2</v>
      </c>
      <c r="N209" s="14">
        <f t="shared" si="3"/>
        <v>106386216</v>
      </c>
    </row>
    <row r="210" spans="1:14">
      <c r="A210" s="14" t="s">
        <v>480</v>
      </c>
      <c r="B210" s="14">
        <v>343</v>
      </c>
      <c r="C210" s="14">
        <v>201148159</v>
      </c>
      <c r="D210" s="14" t="s">
        <v>1039</v>
      </c>
      <c r="E210" s="14" t="s">
        <v>339</v>
      </c>
      <c r="F210" s="14" t="s">
        <v>1040</v>
      </c>
      <c r="G210" s="14">
        <v>103737</v>
      </c>
      <c r="H210" s="14">
        <v>322</v>
      </c>
      <c r="I210" s="14" t="s">
        <v>19</v>
      </c>
      <c r="J210" s="14" t="s">
        <v>20</v>
      </c>
      <c r="K210" s="14">
        <v>95000000</v>
      </c>
      <c r="L210" s="14">
        <v>2015</v>
      </c>
      <c r="M210" s="14">
        <v>7</v>
      </c>
      <c r="N210" s="14">
        <f t="shared" si="3"/>
        <v>106148159</v>
      </c>
    </row>
    <row r="211" spans="1:14">
      <c r="A211" s="14" t="s">
        <v>480</v>
      </c>
      <c r="B211" s="14">
        <v>343</v>
      </c>
      <c r="C211" s="14">
        <v>201148159</v>
      </c>
      <c r="D211" s="14" t="s">
        <v>1039</v>
      </c>
      <c r="E211" s="14" t="s">
        <v>339</v>
      </c>
      <c r="F211" s="14" t="s">
        <v>1040</v>
      </c>
      <c r="G211" s="14">
        <v>103749</v>
      </c>
      <c r="H211" s="14">
        <v>323</v>
      </c>
      <c r="I211" s="14" t="s">
        <v>19</v>
      </c>
      <c r="J211" s="14" t="s">
        <v>20</v>
      </c>
      <c r="K211" s="14">
        <v>95000000</v>
      </c>
      <c r="L211" s="14">
        <v>2015</v>
      </c>
      <c r="M211" s="14">
        <v>7</v>
      </c>
      <c r="N211" s="14">
        <f t="shared" si="3"/>
        <v>106148159</v>
      </c>
    </row>
    <row r="212" spans="1:14">
      <c r="A212" s="14" t="s">
        <v>69</v>
      </c>
      <c r="B212" s="14">
        <v>289</v>
      </c>
      <c r="C212" s="14">
        <v>214948780</v>
      </c>
      <c r="D212" s="14" t="s">
        <v>159</v>
      </c>
      <c r="E212" s="14" t="s">
        <v>160</v>
      </c>
      <c r="F212" s="14" t="s">
        <v>689</v>
      </c>
      <c r="G212" s="14">
        <v>405973</v>
      </c>
      <c r="H212" s="14">
        <v>1055</v>
      </c>
      <c r="I212" s="14" t="s">
        <v>19</v>
      </c>
      <c r="J212" s="14" t="s">
        <v>162</v>
      </c>
      <c r="K212" s="14">
        <v>110000000</v>
      </c>
      <c r="L212" s="14">
        <v>2003</v>
      </c>
      <c r="M212" s="14">
        <v>7.5</v>
      </c>
      <c r="N212" s="14">
        <f t="shared" si="3"/>
        <v>104948780</v>
      </c>
    </row>
    <row r="213" spans="1:14">
      <c r="A213" s="14" t="s">
        <v>27</v>
      </c>
      <c r="B213" s="14">
        <v>750</v>
      </c>
      <c r="C213" s="14">
        <v>304360277</v>
      </c>
      <c r="D213" s="14" t="s">
        <v>28</v>
      </c>
      <c r="E213" s="14" t="s">
        <v>146</v>
      </c>
      <c r="F213" s="14" t="s">
        <v>147</v>
      </c>
      <c r="G213" s="14">
        <v>522030</v>
      </c>
      <c r="H213" s="14">
        <v>1498</v>
      </c>
      <c r="I213" s="14" t="s">
        <v>19</v>
      </c>
      <c r="J213" s="14" t="s">
        <v>31</v>
      </c>
      <c r="K213" s="14">
        <v>200000000</v>
      </c>
      <c r="L213" s="14">
        <v>2012</v>
      </c>
      <c r="M213" s="14">
        <v>7.8</v>
      </c>
      <c r="N213" s="14">
        <f t="shared" si="3"/>
        <v>104360277</v>
      </c>
    </row>
    <row r="214" spans="1:14">
      <c r="A214" s="14" t="s">
        <v>27</v>
      </c>
      <c r="B214" s="14">
        <v>750</v>
      </c>
      <c r="C214" s="14">
        <v>304360277</v>
      </c>
      <c r="D214" s="14" t="s">
        <v>28</v>
      </c>
      <c r="E214" s="14" t="s">
        <v>146</v>
      </c>
      <c r="F214" s="14" t="s">
        <v>147</v>
      </c>
      <c r="G214" s="14">
        <v>522048</v>
      </c>
      <c r="H214" s="14">
        <v>1498</v>
      </c>
      <c r="I214" s="14" t="s">
        <v>19</v>
      </c>
      <c r="J214" s="14" t="s">
        <v>31</v>
      </c>
      <c r="K214" s="14">
        <v>200000000</v>
      </c>
      <c r="L214" s="14">
        <v>2012</v>
      </c>
      <c r="M214" s="14">
        <v>7.8</v>
      </c>
      <c r="N214" s="14">
        <f t="shared" si="3"/>
        <v>104360277</v>
      </c>
    </row>
    <row r="215" spans="1:14">
      <c r="A215" s="14" t="s">
        <v>309</v>
      </c>
      <c r="B215" s="14">
        <v>202</v>
      </c>
      <c r="C215" s="14">
        <v>202007640</v>
      </c>
      <c r="D215" s="14" t="s">
        <v>1006</v>
      </c>
      <c r="E215" s="14" t="s">
        <v>588</v>
      </c>
      <c r="F215" s="14" t="s">
        <v>1007</v>
      </c>
      <c r="G215" s="14">
        <v>248045</v>
      </c>
      <c r="H215" s="14">
        <v>890</v>
      </c>
      <c r="I215" s="14" t="s">
        <v>19</v>
      </c>
      <c r="J215" s="14" t="s">
        <v>20</v>
      </c>
      <c r="K215" s="14">
        <v>98000000</v>
      </c>
      <c r="L215" s="14">
        <v>2001</v>
      </c>
      <c r="M215" s="14">
        <v>6.3</v>
      </c>
      <c r="N215" s="14">
        <f t="shared" si="3"/>
        <v>104007640</v>
      </c>
    </row>
    <row r="216" spans="1:14">
      <c r="A216" s="14" t="s">
        <v>1641</v>
      </c>
      <c r="B216" s="14">
        <v>109</v>
      </c>
      <c r="C216" s="14">
        <v>153620822</v>
      </c>
      <c r="D216" s="14" t="s">
        <v>2140</v>
      </c>
      <c r="E216" s="14" t="s">
        <v>303</v>
      </c>
      <c r="F216" s="14" t="s">
        <v>2358</v>
      </c>
      <c r="G216" s="14">
        <v>189923</v>
      </c>
      <c r="H216" s="14">
        <v>318</v>
      </c>
      <c r="I216" s="14" t="s">
        <v>19</v>
      </c>
      <c r="J216" s="14" t="s">
        <v>20</v>
      </c>
      <c r="K216" s="14">
        <v>50000000</v>
      </c>
      <c r="L216" s="14">
        <v>1996</v>
      </c>
      <c r="M216" s="14">
        <v>7.3</v>
      </c>
      <c r="N216" s="14">
        <f t="shared" si="3"/>
        <v>103620822</v>
      </c>
    </row>
    <row r="217" spans="1:14">
      <c r="A217" s="14" t="s">
        <v>14</v>
      </c>
      <c r="B217" s="14">
        <v>210</v>
      </c>
      <c r="C217" s="14">
        <v>204843350</v>
      </c>
      <c r="D217" s="14" t="s">
        <v>366</v>
      </c>
      <c r="E217" s="14" t="s">
        <v>573</v>
      </c>
      <c r="F217" s="14" t="s">
        <v>897</v>
      </c>
      <c r="G217" s="14">
        <v>744891</v>
      </c>
      <c r="H217" s="14">
        <v>983</v>
      </c>
      <c r="I217" s="14" t="s">
        <v>19</v>
      </c>
      <c r="J217" s="14" t="s">
        <v>20</v>
      </c>
      <c r="K217" s="14">
        <v>102000000</v>
      </c>
      <c r="L217" s="14">
        <v>1991</v>
      </c>
      <c r="M217" s="14">
        <v>8.5</v>
      </c>
      <c r="N217" s="14">
        <f t="shared" si="3"/>
        <v>102843350</v>
      </c>
    </row>
    <row r="218" spans="1:14">
      <c r="A218" s="14" t="s">
        <v>230</v>
      </c>
      <c r="B218" s="14">
        <v>401</v>
      </c>
      <c r="C218" s="14">
        <v>234277056</v>
      </c>
      <c r="D218" s="14" t="s">
        <v>635</v>
      </c>
      <c r="E218" s="14" t="s">
        <v>303</v>
      </c>
      <c r="F218" s="14" t="s">
        <v>643</v>
      </c>
      <c r="G218" s="14">
        <v>334345</v>
      </c>
      <c r="H218" s="14">
        <v>2741</v>
      </c>
      <c r="I218" s="14" t="s">
        <v>19</v>
      </c>
      <c r="J218" s="14" t="s">
        <v>20</v>
      </c>
      <c r="K218" s="14">
        <v>132000000</v>
      </c>
      <c r="L218" s="14">
        <v>2005</v>
      </c>
      <c r="M218" s="14">
        <v>6.5</v>
      </c>
      <c r="N218" s="14">
        <f t="shared" si="3"/>
        <v>102277056</v>
      </c>
    </row>
    <row r="219" spans="1:14">
      <c r="A219" s="14" t="s">
        <v>919</v>
      </c>
      <c r="B219" s="14">
        <v>57</v>
      </c>
      <c r="C219" s="14">
        <v>119938730</v>
      </c>
      <c r="D219" s="14" t="s">
        <v>4623</v>
      </c>
      <c r="E219" s="14" t="s">
        <v>1997</v>
      </c>
      <c r="F219" s="14" t="s">
        <v>4824</v>
      </c>
      <c r="G219" s="14">
        <v>265818</v>
      </c>
      <c r="H219" s="14">
        <v>213</v>
      </c>
      <c r="I219" s="14" t="s">
        <v>19</v>
      </c>
      <c r="J219" s="14" t="s">
        <v>20</v>
      </c>
      <c r="K219" s="14">
        <v>18000000</v>
      </c>
      <c r="L219" s="14">
        <v>1994</v>
      </c>
      <c r="M219" s="14">
        <v>6.9</v>
      </c>
      <c r="N219" s="14">
        <f t="shared" si="3"/>
        <v>101938730</v>
      </c>
    </row>
    <row r="220" spans="1:14">
      <c r="A220" s="14" t="s">
        <v>4461</v>
      </c>
      <c r="B220" s="14">
        <v>61</v>
      </c>
      <c r="C220" s="14">
        <v>121697350</v>
      </c>
      <c r="D220" s="14" t="s">
        <v>2923</v>
      </c>
      <c r="E220" s="14" t="s">
        <v>906</v>
      </c>
      <c r="F220" s="14" t="s">
        <v>4462</v>
      </c>
      <c r="G220" s="14">
        <v>114610</v>
      </c>
      <c r="H220" s="14">
        <v>176</v>
      </c>
      <c r="I220" s="14" t="s">
        <v>19</v>
      </c>
      <c r="J220" s="14" t="s">
        <v>20</v>
      </c>
      <c r="K220" s="14">
        <v>20000000</v>
      </c>
      <c r="L220" s="14">
        <v>1992</v>
      </c>
      <c r="M220" s="14">
        <v>7</v>
      </c>
      <c r="N220" s="14">
        <f t="shared" si="3"/>
        <v>101697350</v>
      </c>
    </row>
    <row r="221" spans="1:14">
      <c r="A221" s="14" t="s">
        <v>4683</v>
      </c>
      <c r="B221" s="14">
        <v>75</v>
      </c>
      <c r="C221" s="14">
        <v>105500000</v>
      </c>
      <c r="D221" s="14" t="s">
        <v>873</v>
      </c>
      <c r="E221" s="14" t="s">
        <v>6784</v>
      </c>
      <c r="F221" s="14" t="s">
        <v>6785</v>
      </c>
      <c r="G221" s="14">
        <v>31260</v>
      </c>
      <c r="H221" s="14">
        <v>152</v>
      </c>
      <c r="I221" s="14" t="s">
        <v>19</v>
      </c>
      <c r="J221" s="14" t="s">
        <v>162</v>
      </c>
      <c r="K221" s="14">
        <v>4000000</v>
      </c>
      <c r="L221" s="14">
        <v>1981</v>
      </c>
      <c r="M221" s="14">
        <v>6.2</v>
      </c>
      <c r="N221" s="14">
        <f t="shared" si="3"/>
        <v>101500000</v>
      </c>
    </row>
    <row r="222" spans="1:14">
      <c r="A222" s="14" t="s">
        <v>2974</v>
      </c>
      <c r="B222" s="14">
        <v>256</v>
      </c>
      <c r="C222" s="14">
        <v>121463226</v>
      </c>
      <c r="D222" s="14" t="s">
        <v>873</v>
      </c>
      <c r="E222" s="14" t="s">
        <v>108</v>
      </c>
      <c r="F222" s="14" t="s">
        <v>4942</v>
      </c>
      <c r="G222" s="14">
        <v>422606</v>
      </c>
      <c r="H222" s="14">
        <v>555</v>
      </c>
      <c r="I222" s="14" t="s">
        <v>19</v>
      </c>
      <c r="J222" s="14" t="s">
        <v>20</v>
      </c>
      <c r="K222" s="14">
        <v>20000000</v>
      </c>
      <c r="L222" s="14">
        <v>2007</v>
      </c>
      <c r="M222" s="14">
        <v>7.6</v>
      </c>
      <c r="N222" s="14">
        <f t="shared" si="3"/>
        <v>101463226</v>
      </c>
    </row>
    <row r="223" spans="1:14">
      <c r="A223" s="14" t="s">
        <v>1884</v>
      </c>
      <c r="B223" s="14">
        <v>81</v>
      </c>
      <c r="C223" s="14">
        <v>141340178</v>
      </c>
      <c r="D223" s="14" t="s">
        <v>1963</v>
      </c>
      <c r="E223" s="14" t="s">
        <v>303</v>
      </c>
      <c r="F223" s="14" t="s">
        <v>3455</v>
      </c>
      <c r="G223" s="14">
        <v>181879</v>
      </c>
      <c r="H223" s="14">
        <v>319</v>
      </c>
      <c r="I223" s="14" t="s">
        <v>19</v>
      </c>
      <c r="J223" s="14" t="s">
        <v>20</v>
      </c>
      <c r="K223" s="14">
        <v>40000000</v>
      </c>
      <c r="L223" s="14">
        <v>1992</v>
      </c>
      <c r="M223" s="14">
        <v>7.6</v>
      </c>
      <c r="N223" s="14">
        <f t="shared" si="3"/>
        <v>101340178</v>
      </c>
    </row>
    <row r="224" spans="1:14">
      <c r="A224" s="14" t="s">
        <v>627</v>
      </c>
      <c r="B224" s="14">
        <v>239</v>
      </c>
      <c r="C224" s="14">
        <v>176049130</v>
      </c>
      <c r="D224" s="14" t="s">
        <v>628</v>
      </c>
      <c r="E224" s="14" t="s">
        <v>629</v>
      </c>
      <c r="F224" s="14" t="s">
        <v>1197</v>
      </c>
      <c r="G224" s="14">
        <v>348232</v>
      </c>
      <c r="H224" s="14">
        <v>806</v>
      </c>
      <c r="I224" s="14" t="s">
        <v>19</v>
      </c>
      <c r="J224" s="14" t="s">
        <v>20</v>
      </c>
      <c r="K224" s="14">
        <v>75000000</v>
      </c>
      <c r="L224" s="14">
        <v>2004</v>
      </c>
      <c r="M224" s="14">
        <v>7.8</v>
      </c>
      <c r="N224" s="14">
        <f t="shared" si="3"/>
        <v>101049130</v>
      </c>
    </row>
    <row r="225" spans="1:14">
      <c r="A225" s="14" t="s">
        <v>1161</v>
      </c>
      <c r="B225" s="14">
        <v>154</v>
      </c>
      <c r="C225" s="14">
        <v>180965237</v>
      </c>
      <c r="D225" s="14" t="s">
        <v>28</v>
      </c>
      <c r="E225" s="14" t="s">
        <v>303</v>
      </c>
      <c r="F225" s="14" t="s">
        <v>1293</v>
      </c>
      <c r="G225" s="14">
        <v>300542</v>
      </c>
      <c r="H225" s="14">
        <v>378</v>
      </c>
      <c r="I225" s="14" t="s">
        <v>19</v>
      </c>
      <c r="J225" s="14" t="s">
        <v>20</v>
      </c>
      <c r="K225" s="14">
        <v>80000000</v>
      </c>
      <c r="L225" s="14">
        <v>1996</v>
      </c>
      <c r="M225" s="14">
        <v>7.1</v>
      </c>
      <c r="N225" s="14">
        <f t="shared" si="3"/>
        <v>100965237</v>
      </c>
    </row>
    <row r="226" spans="1:14">
      <c r="A226" s="14" t="s">
        <v>3908</v>
      </c>
      <c r="B226" s="14">
        <v>89</v>
      </c>
      <c r="C226" s="14">
        <v>111722000</v>
      </c>
      <c r="D226" s="14" t="s">
        <v>2597</v>
      </c>
      <c r="E226" s="14" t="s">
        <v>4917</v>
      </c>
      <c r="F226" s="14" t="s">
        <v>5752</v>
      </c>
      <c r="G226" s="14">
        <v>55816</v>
      </c>
      <c r="H226" s="14">
        <v>255</v>
      </c>
      <c r="I226" s="14" t="s">
        <v>19</v>
      </c>
      <c r="J226" s="14" t="s">
        <v>20</v>
      </c>
      <c r="K226" s="14">
        <v>11000000</v>
      </c>
      <c r="L226" s="14">
        <v>1965</v>
      </c>
      <c r="M226" s="14">
        <v>8</v>
      </c>
      <c r="N226" s="14">
        <f t="shared" si="3"/>
        <v>100722000</v>
      </c>
    </row>
    <row r="227" spans="1:14">
      <c r="A227" s="14" t="s">
        <v>2152</v>
      </c>
      <c r="B227" s="14">
        <v>145</v>
      </c>
      <c r="C227" s="14">
        <v>150315155</v>
      </c>
      <c r="D227" s="14" t="s">
        <v>1509</v>
      </c>
      <c r="E227" s="14" t="s">
        <v>672</v>
      </c>
      <c r="F227" s="14" t="s">
        <v>2383</v>
      </c>
      <c r="G227" s="14">
        <v>54010</v>
      </c>
      <c r="H227" s="14">
        <v>130</v>
      </c>
      <c r="I227" s="14" t="s">
        <v>19</v>
      </c>
      <c r="J227" s="14" t="s">
        <v>20</v>
      </c>
      <c r="K227" s="14">
        <v>50000000</v>
      </c>
      <c r="L227" s="14">
        <v>2015</v>
      </c>
      <c r="M227" s="14">
        <v>6.1</v>
      </c>
      <c r="N227" s="14">
        <f t="shared" si="3"/>
        <v>100315155</v>
      </c>
    </row>
    <row r="228" spans="1:14">
      <c r="A228" s="14" t="s">
        <v>4518</v>
      </c>
      <c r="B228" s="14">
        <v>203</v>
      </c>
      <c r="C228" s="14">
        <v>110175871</v>
      </c>
      <c r="D228" s="14" t="s">
        <v>1499</v>
      </c>
      <c r="E228" s="14" t="s">
        <v>1269</v>
      </c>
      <c r="F228" s="14" t="s">
        <v>5849</v>
      </c>
      <c r="G228" s="14">
        <v>115050</v>
      </c>
      <c r="H228" s="14">
        <v>911</v>
      </c>
      <c r="I228" s="14" t="s">
        <v>19</v>
      </c>
      <c r="J228" s="14" t="s">
        <v>20</v>
      </c>
      <c r="K228" s="14">
        <v>10000000</v>
      </c>
      <c r="L228" s="14">
        <v>2004</v>
      </c>
      <c r="M228" s="14">
        <v>5.9</v>
      </c>
      <c r="N228" s="14">
        <f t="shared" si="3"/>
        <v>100175871</v>
      </c>
    </row>
    <row r="229" spans="1:14">
      <c r="A229" s="14" t="s">
        <v>923</v>
      </c>
      <c r="B229" s="14">
        <v>215</v>
      </c>
      <c r="C229" s="14">
        <v>107930000</v>
      </c>
      <c r="D229" s="14" t="s">
        <v>1008</v>
      </c>
      <c r="E229" s="14" t="s">
        <v>540</v>
      </c>
      <c r="F229" s="14" t="s">
        <v>6151</v>
      </c>
      <c r="G229" s="14">
        <v>1324680</v>
      </c>
      <c r="H229" s="14">
        <v>2195</v>
      </c>
      <c r="I229" s="14" t="s">
        <v>19</v>
      </c>
      <c r="J229" s="14" t="s">
        <v>20</v>
      </c>
      <c r="K229" s="14">
        <v>8000000</v>
      </c>
      <c r="L229" s="14">
        <v>1994</v>
      </c>
      <c r="M229" s="14">
        <v>8.9</v>
      </c>
      <c r="N229" s="14">
        <f t="shared" si="3"/>
        <v>99930000</v>
      </c>
    </row>
    <row r="230" spans="1:14">
      <c r="A230" s="14" t="s">
        <v>1321</v>
      </c>
      <c r="B230" s="14">
        <v>121</v>
      </c>
      <c r="C230" s="14">
        <v>132541238</v>
      </c>
      <c r="D230" s="14" t="s">
        <v>873</v>
      </c>
      <c r="E230" s="14" t="s">
        <v>4350</v>
      </c>
      <c r="F230" s="14" t="s">
        <v>4459</v>
      </c>
      <c r="G230" s="14">
        <v>30058</v>
      </c>
      <c r="H230" s="14">
        <v>236</v>
      </c>
      <c r="I230" s="14" t="s">
        <v>19</v>
      </c>
      <c r="J230" s="14" t="s">
        <v>20</v>
      </c>
      <c r="K230" s="14">
        <v>33000000</v>
      </c>
      <c r="L230" s="14">
        <v>2003</v>
      </c>
      <c r="M230" s="14">
        <v>5.5</v>
      </c>
      <c r="N230" s="14">
        <f t="shared" si="3"/>
        <v>99541238</v>
      </c>
    </row>
    <row r="231" spans="1:14">
      <c r="A231" s="14" t="s">
        <v>1316</v>
      </c>
      <c r="B231" s="14">
        <v>275</v>
      </c>
      <c r="C231" s="14">
        <v>134455175</v>
      </c>
      <c r="D231" s="14" t="s">
        <v>557</v>
      </c>
      <c r="E231" s="14" t="s">
        <v>151</v>
      </c>
      <c r="F231" s="14" t="s">
        <v>3266</v>
      </c>
      <c r="G231" s="14">
        <v>97664</v>
      </c>
      <c r="H231" s="14">
        <v>232</v>
      </c>
      <c r="I231" s="14" t="s">
        <v>19</v>
      </c>
      <c r="J231" s="14" t="s">
        <v>20</v>
      </c>
      <c r="K231" s="14">
        <v>35000000</v>
      </c>
      <c r="L231" s="14">
        <v>2013</v>
      </c>
      <c r="M231" s="14">
        <v>5.7</v>
      </c>
      <c r="N231" s="14">
        <f t="shared" si="3"/>
        <v>99455175</v>
      </c>
    </row>
    <row r="232" spans="1:14">
      <c r="A232" s="14" t="s">
        <v>2855</v>
      </c>
      <c r="B232" s="14">
        <v>61</v>
      </c>
      <c r="C232" s="14">
        <v>106593296</v>
      </c>
      <c r="D232" s="14" t="s">
        <v>1905</v>
      </c>
      <c r="E232" s="14" t="s">
        <v>270</v>
      </c>
      <c r="F232" s="14" t="s">
        <v>6252</v>
      </c>
      <c r="G232" s="14">
        <v>72324</v>
      </c>
      <c r="H232" s="14">
        <v>134</v>
      </c>
      <c r="I232" s="14" t="s">
        <v>19</v>
      </c>
      <c r="J232" s="14" t="s">
        <v>20</v>
      </c>
      <c r="K232" s="14">
        <v>7500000</v>
      </c>
      <c r="L232" s="14">
        <v>1989</v>
      </c>
      <c r="M232" s="14">
        <v>7.4</v>
      </c>
      <c r="N232" s="14">
        <f t="shared" si="3"/>
        <v>99093296</v>
      </c>
    </row>
    <row r="233" spans="1:14">
      <c r="A233" s="14" t="s">
        <v>4588</v>
      </c>
      <c r="B233" s="14">
        <v>251</v>
      </c>
      <c r="C233" s="14">
        <v>104007828</v>
      </c>
      <c r="D233" s="14" t="s">
        <v>2916</v>
      </c>
      <c r="E233" s="14" t="s">
        <v>5955</v>
      </c>
      <c r="F233" s="14" t="s">
        <v>6587</v>
      </c>
      <c r="G233" s="14">
        <v>76828</v>
      </c>
      <c r="H233" s="14">
        <v>314</v>
      </c>
      <c r="I233" s="14" t="s">
        <v>19</v>
      </c>
      <c r="J233" s="14" t="s">
        <v>20</v>
      </c>
      <c r="K233" s="14">
        <v>5000000</v>
      </c>
      <c r="L233" s="14">
        <v>2011</v>
      </c>
      <c r="M233" s="14">
        <v>5.8</v>
      </c>
      <c r="N233" s="14">
        <f t="shared" si="3"/>
        <v>99007828</v>
      </c>
    </row>
    <row r="234" spans="1:14">
      <c r="A234" s="14" t="s">
        <v>455</v>
      </c>
      <c r="B234" s="14">
        <v>104</v>
      </c>
      <c r="C234" s="14">
        <v>138614544</v>
      </c>
      <c r="D234" s="14" t="s">
        <v>1509</v>
      </c>
      <c r="E234" s="14" t="s">
        <v>1936</v>
      </c>
      <c r="F234" s="14" t="s">
        <v>2865</v>
      </c>
      <c r="G234" s="14">
        <v>75152</v>
      </c>
      <c r="H234" s="14">
        <v>288</v>
      </c>
      <c r="I234" s="14" t="s">
        <v>19</v>
      </c>
      <c r="J234" s="14" t="s">
        <v>20</v>
      </c>
      <c r="K234" s="14">
        <v>40000000</v>
      </c>
      <c r="L234" s="14">
        <v>2003</v>
      </c>
      <c r="M234" s="14">
        <v>5.8</v>
      </c>
      <c r="N234" s="14">
        <f t="shared" si="3"/>
        <v>98614544</v>
      </c>
    </row>
    <row r="235" spans="1:14">
      <c r="A235" s="14" t="s">
        <v>808</v>
      </c>
      <c r="B235" s="14">
        <v>186</v>
      </c>
      <c r="C235" s="14">
        <v>183405771</v>
      </c>
      <c r="D235" s="14" t="s">
        <v>810</v>
      </c>
      <c r="E235" s="14" t="s">
        <v>205</v>
      </c>
      <c r="F235" s="14" t="s">
        <v>1200</v>
      </c>
      <c r="G235" s="14">
        <v>402645</v>
      </c>
      <c r="H235" s="14">
        <v>845</v>
      </c>
      <c r="I235" s="14" t="s">
        <v>19</v>
      </c>
      <c r="J235" s="14" t="s">
        <v>20</v>
      </c>
      <c r="K235" s="14">
        <v>85000000</v>
      </c>
      <c r="L235" s="14">
        <v>2001</v>
      </c>
      <c r="M235" s="14">
        <v>7.8</v>
      </c>
      <c r="N235" s="14">
        <f t="shared" si="3"/>
        <v>98405771</v>
      </c>
    </row>
    <row r="236" spans="1:14">
      <c r="A236" s="14" t="s">
        <v>472</v>
      </c>
      <c r="B236" s="14">
        <v>206</v>
      </c>
      <c r="C236" s="14">
        <v>197992827</v>
      </c>
      <c r="D236" s="14" t="s">
        <v>1193</v>
      </c>
      <c r="E236" s="14" t="s">
        <v>457</v>
      </c>
      <c r="F236" s="14" t="s">
        <v>1194</v>
      </c>
      <c r="G236" s="14">
        <v>132501</v>
      </c>
      <c r="H236" s="14">
        <v>548</v>
      </c>
      <c r="I236" s="14" t="s">
        <v>19</v>
      </c>
      <c r="J236" s="14" t="s">
        <v>20</v>
      </c>
      <c r="K236" s="14">
        <v>100000000</v>
      </c>
      <c r="L236" s="14">
        <v>2006</v>
      </c>
      <c r="M236" s="14">
        <v>6.5</v>
      </c>
      <c r="N236" s="14">
        <f t="shared" si="3"/>
        <v>97992827</v>
      </c>
    </row>
    <row r="237" spans="1:14">
      <c r="A237" s="14" t="s">
        <v>753</v>
      </c>
      <c r="B237" s="14">
        <v>156</v>
      </c>
      <c r="C237" s="14">
        <v>147637474</v>
      </c>
      <c r="D237" s="14" t="s">
        <v>754</v>
      </c>
      <c r="E237" s="14" t="s">
        <v>2361</v>
      </c>
      <c r="F237" s="14" t="s">
        <v>2362</v>
      </c>
      <c r="G237" s="14">
        <v>224671</v>
      </c>
      <c r="H237" s="14">
        <v>470</v>
      </c>
      <c r="I237" s="14" t="s">
        <v>19</v>
      </c>
      <c r="J237" s="14" t="s">
        <v>20</v>
      </c>
      <c r="K237" s="14">
        <v>50000000</v>
      </c>
      <c r="L237" s="14">
        <v>1997</v>
      </c>
      <c r="M237" s="14">
        <v>7.7</v>
      </c>
      <c r="N237" s="14">
        <f t="shared" si="3"/>
        <v>97637474</v>
      </c>
    </row>
    <row r="238" spans="1:14">
      <c r="A238" s="14" t="s">
        <v>4463</v>
      </c>
      <c r="B238" s="14">
        <v>156</v>
      </c>
      <c r="C238" s="14">
        <v>117224271</v>
      </c>
      <c r="D238" s="14" t="s">
        <v>4464</v>
      </c>
      <c r="E238" s="14" t="s">
        <v>4465</v>
      </c>
      <c r="F238" s="14" t="s">
        <v>4466</v>
      </c>
      <c r="G238" s="14">
        <v>47794</v>
      </c>
      <c r="H238" s="14">
        <v>81</v>
      </c>
      <c r="I238" s="14" t="s">
        <v>19</v>
      </c>
      <c r="J238" s="14" t="s">
        <v>20</v>
      </c>
      <c r="K238" s="14">
        <v>20000000</v>
      </c>
      <c r="L238" s="14">
        <v>2010</v>
      </c>
      <c r="M238" s="14">
        <v>7.1</v>
      </c>
      <c r="N238" s="14">
        <f t="shared" si="3"/>
        <v>97224271</v>
      </c>
    </row>
    <row r="239" spans="1:14">
      <c r="A239" s="14" t="s">
        <v>2605</v>
      </c>
      <c r="B239" s="14">
        <v>99</v>
      </c>
      <c r="C239" s="14">
        <v>114968774</v>
      </c>
      <c r="D239" s="14" t="s">
        <v>2910</v>
      </c>
      <c r="E239" s="14" t="s">
        <v>193</v>
      </c>
      <c r="F239" s="14" t="s">
        <v>4825</v>
      </c>
      <c r="G239" s="14">
        <v>153468</v>
      </c>
      <c r="H239" s="14">
        <v>204</v>
      </c>
      <c r="I239" s="14" t="s">
        <v>19</v>
      </c>
      <c r="J239" s="14" t="s">
        <v>20</v>
      </c>
      <c r="K239" s="14">
        <v>18000000</v>
      </c>
      <c r="L239" s="14">
        <v>1988</v>
      </c>
      <c r="M239" s="14">
        <v>7.3</v>
      </c>
      <c r="N239" s="14">
        <f t="shared" si="3"/>
        <v>96968774</v>
      </c>
    </row>
    <row r="240" spans="1:14">
      <c r="A240" s="14" t="s">
        <v>1167</v>
      </c>
      <c r="B240" s="14">
        <v>48</v>
      </c>
      <c r="C240" s="14">
        <v>121945720</v>
      </c>
      <c r="D240" s="14" t="s">
        <v>4020</v>
      </c>
      <c r="E240" s="14" t="s">
        <v>1859</v>
      </c>
      <c r="F240" s="14" t="s">
        <v>4021</v>
      </c>
      <c r="G240" s="14">
        <v>89972</v>
      </c>
      <c r="H240" s="14">
        <v>126</v>
      </c>
      <c r="I240" s="14" t="s">
        <v>19</v>
      </c>
      <c r="J240" s="14" t="s">
        <v>20</v>
      </c>
      <c r="K240" s="14">
        <v>25000000</v>
      </c>
      <c r="L240" s="14">
        <v>1992</v>
      </c>
      <c r="M240" s="14">
        <v>6.1</v>
      </c>
      <c r="N240" s="14">
        <f t="shared" si="3"/>
        <v>96945720</v>
      </c>
    </row>
    <row r="241" spans="1:14">
      <c r="A241" s="14" t="s">
        <v>1361</v>
      </c>
      <c r="B241" s="14">
        <v>27</v>
      </c>
      <c r="C241" s="14">
        <v>111936400</v>
      </c>
      <c r="D241" s="14" t="s">
        <v>557</v>
      </c>
      <c r="E241" s="14" t="s">
        <v>859</v>
      </c>
      <c r="F241" s="14" t="s">
        <v>5144</v>
      </c>
      <c r="G241" s="14">
        <v>87538</v>
      </c>
      <c r="H241" s="14">
        <v>79</v>
      </c>
      <c r="I241" s="14" t="s">
        <v>19</v>
      </c>
      <c r="J241" s="14" t="s">
        <v>20</v>
      </c>
      <c r="K241" s="14">
        <v>15000000</v>
      </c>
      <c r="L241" s="14">
        <v>1988</v>
      </c>
      <c r="M241" s="14">
        <v>6</v>
      </c>
      <c r="N241" s="14">
        <f t="shared" si="3"/>
        <v>96936400</v>
      </c>
    </row>
    <row r="242" spans="1:14">
      <c r="A242" s="14" t="s">
        <v>1088</v>
      </c>
      <c r="B242" s="14">
        <v>375</v>
      </c>
      <c r="C242" s="14">
        <v>138447667</v>
      </c>
      <c r="D242" s="14" t="s">
        <v>917</v>
      </c>
      <c r="E242" s="14" t="s">
        <v>260</v>
      </c>
      <c r="F242" s="14" t="s">
        <v>2791</v>
      </c>
      <c r="G242" s="14">
        <v>408302</v>
      </c>
      <c r="H242" s="14">
        <v>345</v>
      </c>
      <c r="I242" s="14" t="s">
        <v>19</v>
      </c>
      <c r="J242" s="14" t="s">
        <v>20</v>
      </c>
      <c r="K242" s="14">
        <v>42000000</v>
      </c>
      <c r="L242" s="14">
        <v>2012</v>
      </c>
      <c r="M242" s="14">
        <v>7.2</v>
      </c>
      <c r="N242" s="14">
        <f t="shared" si="3"/>
        <v>96447667</v>
      </c>
    </row>
    <row r="243" spans="1:14">
      <c r="A243" s="14" t="s">
        <v>6438</v>
      </c>
      <c r="B243" s="14">
        <v>130</v>
      </c>
      <c r="C243" s="14">
        <v>102308900</v>
      </c>
      <c r="D243" s="14" t="s">
        <v>6439</v>
      </c>
      <c r="E243" s="14" t="s">
        <v>6440</v>
      </c>
      <c r="F243" s="14" t="s">
        <v>6441</v>
      </c>
      <c r="G243" s="14">
        <v>152089</v>
      </c>
      <c r="H243" s="14">
        <v>309</v>
      </c>
      <c r="I243" s="14" t="s">
        <v>19</v>
      </c>
      <c r="J243" s="14" t="s">
        <v>20</v>
      </c>
      <c r="K243" s="14">
        <v>6000000</v>
      </c>
      <c r="L243" s="14">
        <v>1969</v>
      </c>
      <c r="M243" s="14">
        <v>8.1</v>
      </c>
      <c r="N243" s="14">
        <f t="shared" si="3"/>
        <v>96308900</v>
      </c>
    </row>
    <row r="244" spans="1:14">
      <c r="A244" s="14" t="s">
        <v>6442</v>
      </c>
      <c r="B244" s="14">
        <v>145</v>
      </c>
      <c r="C244" s="14">
        <v>102300000</v>
      </c>
      <c r="D244" s="14" t="s">
        <v>6443</v>
      </c>
      <c r="E244" s="14" t="s">
        <v>6444</v>
      </c>
      <c r="F244" s="14" t="s">
        <v>6445</v>
      </c>
      <c r="G244" s="14">
        <v>107408</v>
      </c>
      <c r="H244" s="14">
        <v>259</v>
      </c>
      <c r="I244" s="14" t="s">
        <v>19</v>
      </c>
      <c r="J244" s="14" t="s">
        <v>20</v>
      </c>
      <c r="K244" s="14">
        <v>6000000</v>
      </c>
      <c r="L244" s="14">
        <v>1964</v>
      </c>
      <c r="M244" s="14">
        <v>7.8</v>
      </c>
      <c r="N244" s="14">
        <f t="shared" si="3"/>
        <v>96300000</v>
      </c>
    </row>
    <row r="245" spans="1:14">
      <c r="A245" s="14" t="s">
        <v>843</v>
      </c>
      <c r="B245" s="14">
        <v>114</v>
      </c>
      <c r="C245" s="14">
        <v>121248145</v>
      </c>
      <c r="D245" s="14" t="s">
        <v>1639</v>
      </c>
      <c r="E245" s="14" t="s">
        <v>336</v>
      </c>
      <c r="F245" s="14" t="s">
        <v>3572</v>
      </c>
      <c r="G245" s="14">
        <v>260981</v>
      </c>
      <c r="H245" s="14">
        <v>373</v>
      </c>
      <c r="I245" s="14" t="s">
        <v>19</v>
      </c>
      <c r="J245" s="14" t="s">
        <v>20</v>
      </c>
      <c r="K245" s="14">
        <v>25000000</v>
      </c>
      <c r="L245" s="14">
        <v>1994</v>
      </c>
      <c r="M245" s="14">
        <v>7.2</v>
      </c>
      <c r="N245" s="14">
        <f t="shared" si="3"/>
        <v>96248145</v>
      </c>
    </row>
    <row r="246" spans="1:14">
      <c r="A246" s="14" t="s">
        <v>3573</v>
      </c>
      <c r="B246" s="14">
        <v>214</v>
      </c>
      <c r="C246" s="14">
        <v>125014030</v>
      </c>
      <c r="D246" s="14" t="s">
        <v>129</v>
      </c>
      <c r="E246" s="14" t="s">
        <v>260</v>
      </c>
      <c r="F246" s="14" t="s">
        <v>3574</v>
      </c>
      <c r="G246" s="14">
        <v>145852</v>
      </c>
      <c r="H246" s="14">
        <v>164</v>
      </c>
      <c r="I246" s="14" t="s">
        <v>19</v>
      </c>
      <c r="J246" s="14" t="s">
        <v>20</v>
      </c>
      <c r="K246" s="14">
        <v>30000000</v>
      </c>
      <c r="L246" s="14">
        <v>2012</v>
      </c>
      <c r="M246" s="14">
        <v>6.8</v>
      </c>
      <c r="N246" s="14">
        <f t="shared" si="3"/>
        <v>95014030</v>
      </c>
    </row>
    <row r="247" spans="1:14">
      <c r="A247" s="14" t="s">
        <v>2590</v>
      </c>
      <c r="B247" s="14">
        <v>358</v>
      </c>
      <c r="C247" s="14">
        <v>139852971</v>
      </c>
      <c r="D247" s="14" t="s">
        <v>201</v>
      </c>
      <c r="E247" s="14" t="s">
        <v>138</v>
      </c>
      <c r="F247" s="14" t="s">
        <v>2630</v>
      </c>
      <c r="G247" s="14">
        <v>238671</v>
      </c>
      <c r="H247" s="14">
        <v>461</v>
      </c>
      <c r="I247" s="14" t="s">
        <v>19</v>
      </c>
      <c r="J247" s="14" t="s">
        <v>775</v>
      </c>
      <c r="K247" s="14">
        <v>45000000</v>
      </c>
      <c r="L247" s="14">
        <v>2012</v>
      </c>
      <c r="M247" s="14">
        <v>6.3</v>
      </c>
      <c r="N247" s="14">
        <f t="shared" si="3"/>
        <v>94852971</v>
      </c>
    </row>
    <row r="248" spans="1:14">
      <c r="A248" s="14" t="s">
        <v>2379</v>
      </c>
      <c r="B248" s="14">
        <v>191</v>
      </c>
      <c r="C248" s="14">
        <v>114324072</v>
      </c>
      <c r="D248" s="14" t="s">
        <v>1897</v>
      </c>
      <c r="E248" s="14" t="s">
        <v>1590</v>
      </c>
      <c r="F248" s="14" t="s">
        <v>3580</v>
      </c>
      <c r="G248" s="14">
        <v>185338</v>
      </c>
      <c r="H248" s="14">
        <v>392</v>
      </c>
      <c r="I248" s="14" t="s">
        <v>19</v>
      </c>
      <c r="J248" s="14" t="s">
        <v>20</v>
      </c>
      <c r="K248" s="14">
        <v>20000000</v>
      </c>
      <c r="L248" s="14">
        <v>2004</v>
      </c>
      <c r="M248" s="14">
        <v>6.7</v>
      </c>
      <c r="N248" s="14">
        <f t="shared" si="3"/>
        <v>94324072</v>
      </c>
    </row>
    <row r="249" spans="1:14">
      <c r="A249" s="14" t="s">
        <v>2379</v>
      </c>
      <c r="B249" s="14">
        <v>191</v>
      </c>
      <c r="C249" s="14">
        <v>114324072</v>
      </c>
      <c r="D249" s="14" t="s">
        <v>1897</v>
      </c>
      <c r="E249" s="14" t="s">
        <v>1590</v>
      </c>
      <c r="F249" s="14" t="s">
        <v>3580</v>
      </c>
      <c r="G249" s="14">
        <v>185345</v>
      </c>
      <c r="H249" s="14">
        <v>392</v>
      </c>
      <c r="I249" s="14" t="s">
        <v>19</v>
      </c>
      <c r="J249" s="14" t="s">
        <v>20</v>
      </c>
      <c r="K249" s="14">
        <v>20000000</v>
      </c>
      <c r="L249" s="14">
        <v>2004</v>
      </c>
      <c r="M249" s="14">
        <v>6.7</v>
      </c>
      <c r="N249" s="14">
        <f t="shared" si="3"/>
        <v>94324072</v>
      </c>
    </row>
    <row r="250" spans="1:14">
      <c r="A250" s="14" t="s">
        <v>650</v>
      </c>
      <c r="B250" s="14">
        <v>669</v>
      </c>
      <c r="C250" s="14">
        <v>106952327</v>
      </c>
      <c r="D250" s="14" t="s">
        <v>1963</v>
      </c>
      <c r="E250" s="14" t="s">
        <v>470</v>
      </c>
      <c r="F250" s="14" t="s">
        <v>5457</v>
      </c>
      <c r="G250" s="14">
        <v>551363</v>
      </c>
      <c r="H250" s="14">
        <v>1140</v>
      </c>
      <c r="I250" s="14" t="s">
        <v>19</v>
      </c>
      <c r="J250" s="14" t="s">
        <v>20</v>
      </c>
      <c r="K250" s="14">
        <v>13000000</v>
      </c>
      <c r="L250" s="14">
        <v>2010</v>
      </c>
      <c r="M250" s="14">
        <v>8</v>
      </c>
      <c r="N250" s="14">
        <f t="shared" si="3"/>
        <v>93952327</v>
      </c>
    </row>
    <row r="251" spans="1:14">
      <c r="A251" s="14" t="s">
        <v>5380</v>
      </c>
      <c r="B251" s="14">
        <v>32</v>
      </c>
      <c r="C251" s="14">
        <v>109306210</v>
      </c>
      <c r="D251" s="14" t="s">
        <v>852</v>
      </c>
      <c r="E251" s="14" t="s">
        <v>4003</v>
      </c>
      <c r="F251" s="14" t="s">
        <v>5381</v>
      </c>
      <c r="G251" s="14">
        <v>44096</v>
      </c>
      <c r="H251" s="14">
        <v>62</v>
      </c>
      <c r="I251" s="14" t="s">
        <v>19</v>
      </c>
      <c r="J251" s="14" t="s">
        <v>220</v>
      </c>
      <c r="K251" s="14">
        <v>15800000</v>
      </c>
      <c r="L251" s="14">
        <v>1988</v>
      </c>
      <c r="M251" s="14">
        <v>5.5</v>
      </c>
      <c r="N251" s="14">
        <f t="shared" si="3"/>
        <v>93506210</v>
      </c>
    </row>
    <row r="252" spans="1:14">
      <c r="A252" s="14" t="s">
        <v>475</v>
      </c>
      <c r="B252" s="14">
        <v>294</v>
      </c>
      <c r="C252" s="14">
        <v>217536138</v>
      </c>
      <c r="D252" s="14" t="s">
        <v>477</v>
      </c>
      <c r="E252" s="14" t="s">
        <v>193</v>
      </c>
      <c r="F252" s="14" t="s">
        <v>683</v>
      </c>
      <c r="G252" s="14">
        <v>314253</v>
      </c>
      <c r="H252" s="14">
        <v>1966</v>
      </c>
      <c r="I252" s="14" t="s">
        <v>19</v>
      </c>
      <c r="J252" s="14" t="s">
        <v>20</v>
      </c>
      <c r="K252" s="14">
        <v>125000000</v>
      </c>
      <c r="L252" s="14">
        <v>2006</v>
      </c>
      <c r="M252" s="14">
        <v>6.6</v>
      </c>
      <c r="N252" s="14">
        <f t="shared" si="3"/>
        <v>92536138</v>
      </c>
    </row>
    <row r="253" spans="1:14">
      <c r="A253" s="14" t="s">
        <v>699</v>
      </c>
      <c r="B253" s="14">
        <v>104</v>
      </c>
      <c r="C253" s="14">
        <v>122012643</v>
      </c>
      <c r="D253" s="14" t="s">
        <v>28</v>
      </c>
      <c r="E253" s="14" t="s">
        <v>704</v>
      </c>
      <c r="F253" s="14" t="s">
        <v>3578</v>
      </c>
      <c r="G253" s="14">
        <v>143696</v>
      </c>
      <c r="H253" s="14">
        <v>241</v>
      </c>
      <c r="I253" s="14" t="s">
        <v>19</v>
      </c>
      <c r="J253" s="14" t="s">
        <v>20</v>
      </c>
      <c r="K253" s="14">
        <v>30000000</v>
      </c>
      <c r="L253" s="14">
        <v>1990</v>
      </c>
      <c r="M253" s="14">
        <v>7.6</v>
      </c>
      <c r="N253" s="14">
        <f t="shared" si="3"/>
        <v>92012643</v>
      </c>
    </row>
    <row r="254" spans="1:14">
      <c r="A254" s="14" t="s">
        <v>2323</v>
      </c>
      <c r="B254" s="14">
        <v>238</v>
      </c>
      <c r="C254" s="14">
        <v>143704210</v>
      </c>
      <c r="D254" s="14" t="s">
        <v>2324</v>
      </c>
      <c r="E254" s="14" t="s">
        <v>254</v>
      </c>
      <c r="F254" s="14" t="s">
        <v>2325</v>
      </c>
      <c r="G254" s="14">
        <v>145974</v>
      </c>
      <c r="H254" s="14">
        <v>611</v>
      </c>
      <c r="I254" s="14" t="s">
        <v>19</v>
      </c>
      <c r="J254" s="14" t="s">
        <v>20</v>
      </c>
      <c r="K254" s="14">
        <v>52000000</v>
      </c>
      <c r="L254" s="14">
        <v>2008</v>
      </c>
      <c r="M254" s="14">
        <v>6.3</v>
      </c>
      <c r="N254" s="14">
        <f t="shared" si="3"/>
        <v>91704210</v>
      </c>
    </row>
    <row r="255" spans="1:14">
      <c r="A255" s="14" t="s">
        <v>2751</v>
      </c>
      <c r="B255" s="14">
        <v>656</v>
      </c>
      <c r="C255" s="14">
        <v>136019448</v>
      </c>
      <c r="D255" s="14" t="s">
        <v>2752</v>
      </c>
      <c r="E255" s="14" t="s">
        <v>2753</v>
      </c>
      <c r="F255" s="14" t="s">
        <v>2754</v>
      </c>
      <c r="G255" s="14">
        <v>452465</v>
      </c>
      <c r="H255" s="14">
        <v>695</v>
      </c>
      <c r="I255" s="14" t="s">
        <v>19</v>
      </c>
      <c r="J255" s="14" t="s">
        <v>20</v>
      </c>
      <c r="K255" s="14">
        <v>44500000</v>
      </c>
      <c r="L255" s="14">
        <v>2012</v>
      </c>
      <c r="M255" s="14">
        <v>7.7</v>
      </c>
      <c r="N255" s="14">
        <f t="shared" si="3"/>
        <v>91519448</v>
      </c>
    </row>
    <row r="256" spans="1:14">
      <c r="A256" s="14" t="s">
        <v>757</v>
      </c>
      <c r="B256" s="14">
        <v>291</v>
      </c>
      <c r="C256" s="14">
        <v>119518352</v>
      </c>
      <c r="D256" s="14" t="s">
        <v>3811</v>
      </c>
      <c r="E256" s="14" t="s">
        <v>637</v>
      </c>
      <c r="F256" s="14" t="s">
        <v>3812</v>
      </c>
      <c r="G256" s="14">
        <v>188637</v>
      </c>
      <c r="H256" s="14">
        <v>815</v>
      </c>
      <c r="I256" s="14" t="s">
        <v>19</v>
      </c>
      <c r="J256" s="14" t="s">
        <v>20</v>
      </c>
      <c r="K256" s="14">
        <v>28000000</v>
      </c>
      <c r="L256" s="14">
        <v>2005</v>
      </c>
      <c r="M256" s="14">
        <v>7.9</v>
      </c>
      <c r="N256" s="14">
        <f t="shared" si="3"/>
        <v>91518352</v>
      </c>
    </row>
    <row r="257" spans="1:14">
      <c r="A257" s="14" t="s">
        <v>2429</v>
      </c>
      <c r="B257" s="14">
        <v>51</v>
      </c>
      <c r="C257" s="14">
        <v>94900000</v>
      </c>
      <c r="D257" s="14" t="s">
        <v>3464</v>
      </c>
      <c r="E257" s="14" t="s">
        <v>2778</v>
      </c>
      <c r="F257" s="14" t="s">
        <v>6295</v>
      </c>
      <c r="G257" s="14">
        <v>35172</v>
      </c>
      <c r="H257" s="14">
        <v>128</v>
      </c>
      <c r="I257" s="14" t="s">
        <v>19</v>
      </c>
      <c r="J257" s="14" t="s">
        <v>20</v>
      </c>
      <c r="K257" s="14">
        <v>4000000</v>
      </c>
      <c r="L257" s="14">
        <v>1983</v>
      </c>
      <c r="M257" s="14">
        <v>6.1</v>
      </c>
      <c r="N257" s="14">
        <f t="shared" si="3"/>
        <v>90900000</v>
      </c>
    </row>
    <row r="258" spans="1:14">
      <c r="A258" s="14" t="s">
        <v>912</v>
      </c>
      <c r="B258" s="14">
        <v>145</v>
      </c>
      <c r="C258" s="14">
        <v>101736215</v>
      </c>
      <c r="D258" s="14" t="s">
        <v>873</v>
      </c>
      <c r="E258" s="14" t="s">
        <v>2187</v>
      </c>
      <c r="F258" s="14" t="s">
        <v>5597</v>
      </c>
      <c r="G258" s="14">
        <v>315549</v>
      </c>
      <c r="H258" s="14">
        <v>789</v>
      </c>
      <c r="I258" s="14" t="s">
        <v>19</v>
      </c>
      <c r="J258" s="14" t="s">
        <v>20</v>
      </c>
      <c r="K258" s="14">
        <v>11000000</v>
      </c>
      <c r="L258" s="14">
        <v>1999</v>
      </c>
      <c r="M258" s="14">
        <v>7</v>
      </c>
      <c r="N258" s="14">
        <f t="shared" ref="N258:N321" si="4">C258-K258</f>
        <v>90736215</v>
      </c>
    </row>
    <row r="259" spans="1:14">
      <c r="A259" s="14" t="s">
        <v>714</v>
      </c>
      <c r="B259" s="14">
        <v>237</v>
      </c>
      <c r="C259" s="14">
        <v>215397307</v>
      </c>
      <c r="D259" s="14" t="s">
        <v>28</v>
      </c>
      <c r="E259" s="14" t="s">
        <v>303</v>
      </c>
      <c r="F259" s="14" t="s">
        <v>716</v>
      </c>
      <c r="G259" s="14">
        <v>242188</v>
      </c>
      <c r="H259" s="14">
        <v>1426</v>
      </c>
      <c r="I259" s="14" t="s">
        <v>19</v>
      </c>
      <c r="J259" s="14" t="s">
        <v>20</v>
      </c>
      <c r="K259" s="14">
        <v>125000000</v>
      </c>
      <c r="L259" s="14">
        <v>2000</v>
      </c>
      <c r="M259" s="14">
        <v>6.1</v>
      </c>
      <c r="N259" s="14">
        <f t="shared" si="4"/>
        <v>90397307</v>
      </c>
    </row>
    <row r="260" spans="1:14">
      <c r="A260" s="14" t="s">
        <v>132</v>
      </c>
      <c r="B260" s="14">
        <v>576</v>
      </c>
      <c r="C260" s="14">
        <v>259746958</v>
      </c>
      <c r="D260" s="14" t="s">
        <v>41</v>
      </c>
      <c r="E260" s="14" t="s">
        <v>58</v>
      </c>
      <c r="F260" s="14" t="s">
        <v>338</v>
      </c>
      <c r="G260" s="14">
        <v>496749</v>
      </c>
      <c r="H260" s="14">
        <v>742</v>
      </c>
      <c r="I260" s="14" t="s">
        <v>19</v>
      </c>
      <c r="J260" s="14" t="s">
        <v>20</v>
      </c>
      <c r="K260" s="14">
        <v>170000000</v>
      </c>
      <c r="L260" s="14">
        <v>2014</v>
      </c>
      <c r="M260" s="14">
        <v>7.8</v>
      </c>
      <c r="N260" s="14">
        <f t="shared" si="4"/>
        <v>89746958</v>
      </c>
    </row>
    <row r="261" spans="1:14">
      <c r="A261" s="14" t="s">
        <v>1903</v>
      </c>
      <c r="B261" s="14">
        <v>208</v>
      </c>
      <c r="C261" s="14">
        <v>124732962</v>
      </c>
      <c r="D261" s="14" t="s">
        <v>754</v>
      </c>
      <c r="E261" s="14" t="s">
        <v>1220</v>
      </c>
      <c r="F261" s="14" t="s">
        <v>3262</v>
      </c>
      <c r="G261" s="14">
        <v>286178</v>
      </c>
      <c r="H261" s="14">
        <v>631</v>
      </c>
      <c r="I261" s="14" t="s">
        <v>19</v>
      </c>
      <c r="J261" s="14" t="s">
        <v>20</v>
      </c>
      <c r="K261" s="14">
        <v>35000000</v>
      </c>
      <c r="L261" s="14">
        <v>2006</v>
      </c>
      <c r="M261" s="14">
        <v>6.8</v>
      </c>
      <c r="N261" s="14">
        <f t="shared" si="4"/>
        <v>89732962</v>
      </c>
    </row>
    <row r="262" spans="1:14">
      <c r="A262" s="14" t="s">
        <v>1203</v>
      </c>
      <c r="B262" s="14">
        <v>152</v>
      </c>
      <c r="C262" s="14">
        <v>169692572</v>
      </c>
      <c r="D262" s="14" t="s">
        <v>444</v>
      </c>
      <c r="E262" s="14" t="s">
        <v>166</v>
      </c>
      <c r="F262" s="14" t="s">
        <v>1379</v>
      </c>
      <c r="G262" s="14">
        <v>56501</v>
      </c>
      <c r="H262" s="14">
        <v>97</v>
      </c>
      <c r="I262" s="14" t="s">
        <v>19</v>
      </c>
      <c r="J262" s="14" t="s">
        <v>20</v>
      </c>
      <c r="K262" s="14">
        <v>80000000</v>
      </c>
      <c r="L262" s="14">
        <v>2015</v>
      </c>
      <c r="M262" s="14">
        <v>6.7</v>
      </c>
      <c r="N262" s="14">
        <f t="shared" si="4"/>
        <v>89692572</v>
      </c>
    </row>
    <row r="263" spans="1:14">
      <c r="A263" s="14" t="s">
        <v>1546</v>
      </c>
      <c r="B263" s="14">
        <v>97</v>
      </c>
      <c r="C263" s="14">
        <v>127214072</v>
      </c>
      <c r="D263" s="14" t="s">
        <v>878</v>
      </c>
      <c r="E263" s="14" t="s">
        <v>1335</v>
      </c>
      <c r="F263" s="14" t="s">
        <v>3136</v>
      </c>
      <c r="G263" s="14">
        <v>83786</v>
      </c>
      <c r="H263" s="14">
        <v>392</v>
      </c>
      <c r="I263" s="14" t="s">
        <v>19</v>
      </c>
      <c r="J263" s="14" t="s">
        <v>20</v>
      </c>
      <c r="K263" s="14">
        <v>38000000</v>
      </c>
      <c r="L263" s="14">
        <v>2002</v>
      </c>
      <c r="M263" s="14">
        <v>6.1</v>
      </c>
      <c r="N263" s="14">
        <f t="shared" si="4"/>
        <v>89214072</v>
      </c>
    </row>
    <row r="264" spans="1:14">
      <c r="A264" s="14" t="s">
        <v>1628</v>
      </c>
      <c r="B264" s="14">
        <v>147</v>
      </c>
      <c r="C264" s="14">
        <v>162495848</v>
      </c>
      <c r="D264" s="14" t="s">
        <v>165</v>
      </c>
      <c r="E264" s="14" t="s">
        <v>1629</v>
      </c>
      <c r="F264" s="14" t="s">
        <v>1630</v>
      </c>
      <c r="G264" s="14">
        <v>34359</v>
      </c>
      <c r="H264" s="14">
        <v>133</v>
      </c>
      <c r="I264" s="14" t="s">
        <v>19</v>
      </c>
      <c r="J264" s="14" t="s">
        <v>20</v>
      </c>
      <c r="K264" s="14">
        <v>74000000</v>
      </c>
      <c r="L264" s="14">
        <v>2015</v>
      </c>
      <c r="M264" s="14">
        <v>6</v>
      </c>
      <c r="N264" s="14">
        <f t="shared" si="4"/>
        <v>88495848</v>
      </c>
    </row>
    <row r="265" spans="1:14">
      <c r="A265" s="14" t="s">
        <v>498</v>
      </c>
      <c r="B265" s="14">
        <v>198</v>
      </c>
      <c r="C265" s="14">
        <v>181166115</v>
      </c>
      <c r="D265" s="14" t="s">
        <v>137</v>
      </c>
      <c r="E265" s="14" t="s">
        <v>1056</v>
      </c>
      <c r="F265" s="14" t="s">
        <v>1057</v>
      </c>
      <c r="G265" s="14">
        <v>219501</v>
      </c>
      <c r="H265" s="14">
        <v>1236</v>
      </c>
      <c r="I265" s="14" t="s">
        <v>19</v>
      </c>
      <c r="J265" s="14" t="s">
        <v>20</v>
      </c>
      <c r="K265" s="14">
        <v>93000000</v>
      </c>
      <c r="L265" s="14">
        <v>2001</v>
      </c>
      <c r="M265" s="14">
        <v>5.9</v>
      </c>
      <c r="N265" s="14">
        <f t="shared" si="4"/>
        <v>88166115</v>
      </c>
    </row>
    <row r="266" spans="1:14">
      <c r="A266" s="14" t="s">
        <v>2879</v>
      </c>
      <c r="B266" s="14">
        <v>242</v>
      </c>
      <c r="C266" s="14">
        <v>103001286</v>
      </c>
      <c r="D266" s="14" t="s">
        <v>2397</v>
      </c>
      <c r="E266" s="14" t="s">
        <v>4277</v>
      </c>
      <c r="F266" s="14" t="s">
        <v>4778</v>
      </c>
      <c r="G266" s="14">
        <v>222018</v>
      </c>
      <c r="H266" s="14">
        <v>869</v>
      </c>
      <c r="I266" s="14" t="s">
        <v>19</v>
      </c>
      <c r="J266" s="14" t="s">
        <v>20</v>
      </c>
      <c r="K266" s="14">
        <v>15000000</v>
      </c>
      <c r="L266" s="14">
        <v>1996</v>
      </c>
      <c r="M266" s="14">
        <v>7.2</v>
      </c>
      <c r="N266" s="14">
        <f t="shared" si="4"/>
        <v>88001286</v>
      </c>
    </row>
    <row r="267" spans="1:14">
      <c r="A267" s="14" t="s">
        <v>1785</v>
      </c>
      <c r="B267" s="14">
        <v>488</v>
      </c>
      <c r="C267" s="14">
        <v>148775460</v>
      </c>
      <c r="D267" s="14" t="s">
        <v>1423</v>
      </c>
      <c r="E267" s="14" t="s">
        <v>160</v>
      </c>
      <c r="F267" s="14" t="s">
        <v>1786</v>
      </c>
      <c r="G267" s="14">
        <v>243834</v>
      </c>
      <c r="H267" s="14">
        <v>845</v>
      </c>
      <c r="I267" s="14" t="s">
        <v>19</v>
      </c>
      <c r="J267" s="14" t="s">
        <v>20</v>
      </c>
      <c r="K267" s="14">
        <v>61000000</v>
      </c>
      <c r="L267" s="14">
        <v>2012</v>
      </c>
      <c r="M267" s="14">
        <v>7.6</v>
      </c>
      <c r="N267" s="14">
        <f t="shared" si="4"/>
        <v>87775460</v>
      </c>
    </row>
    <row r="268" spans="1:14">
      <c r="A268" s="14" t="s">
        <v>398</v>
      </c>
      <c r="B268" s="14">
        <v>142</v>
      </c>
      <c r="C268" s="14">
        <v>172620724</v>
      </c>
      <c r="D268" s="14" t="s">
        <v>400</v>
      </c>
      <c r="E268" s="14" t="s">
        <v>232</v>
      </c>
      <c r="F268" s="14" t="s">
        <v>1198</v>
      </c>
      <c r="G268" s="14">
        <v>146134</v>
      </c>
      <c r="H268" s="14">
        <v>393</v>
      </c>
      <c r="I268" s="14" t="s">
        <v>19</v>
      </c>
      <c r="J268" s="14" t="s">
        <v>20</v>
      </c>
      <c r="K268" s="14">
        <v>85000000</v>
      </c>
      <c r="L268" s="14">
        <v>1997</v>
      </c>
      <c r="M268" s="14">
        <v>6.4</v>
      </c>
      <c r="N268" s="14">
        <f t="shared" si="4"/>
        <v>87620724</v>
      </c>
    </row>
    <row r="269" spans="1:14">
      <c r="A269" s="14" t="s">
        <v>830</v>
      </c>
      <c r="B269" s="14">
        <v>100</v>
      </c>
      <c r="C269" s="14">
        <v>117559438</v>
      </c>
      <c r="D269" s="14" t="s">
        <v>917</v>
      </c>
      <c r="E269" s="14" t="s">
        <v>2906</v>
      </c>
      <c r="F269" s="14" t="s">
        <v>3457</v>
      </c>
      <c r="G269" s="14">
        <v>66941</v>
      </c>
      <c r="H269" s="14">
        <v>148</v>
      </c>
      <c r="I269" s="14" t="s">
        <v>19</v>
      </c>
      <c r="J269" s="14" t="s">
        <v>20</v>
      </c>
      <c r="K269" s="14">
        <v>30000000</v>
      </c>
      <c r="L269" s="14">
        <v>2000</v>
      </c>
      <c r="M269" s="14">
        <v>5.0999999999999996</v>
      </c>
      <c r="N269" s="14">
        <f t="shared" si="4"/>
        <v>87559438</v>
      </c>
    </row>
    <row r="270" spans="1:14">
      <c r="A270" s="14" t="s">
        <v>4463</v>
      </c>
      <c r="B270" s="14">
        <v>157</v>
      </c>
      <c r="C270" s="14">
        <v>101978840</v>
      </c>
      <c r="D270" s="14" t="s">
        <v>873</v>
      </c>
      <c r="E270" s="14" t="s">
        <v>5158</v>
      </c>
      <c r="F270" s="14" t="s">
        <v>5159</v>
      </c>
      <c r="G270" s="14">
        <v>77724</v>
      </c>
      <c r="H270" s="14">
        <v>162</v>
      </c>
      <c r="I270" s="14" t="s">
        <v>19</v>
      </c>
      <c r="J270" s="14" t="s">
        <v>20</v>
      </c>
      <c r="K270" s="14">
        <v>15000000</v>
      </c>
      <c r="L270" s="14">
        <v>2013</v>
      </c>
      <c r="M270" s="14">
        <v>6.6</v>
      </c>
      <c r="N270" s="14">
        <f t="shared" si="4"/>
        <v>86978840</v>
      </c>
    </row>
    <row r="271" spans="1:14">
      <c r="A271" s="14" t="s">
        <v>1797</v>
      </c>
      <c r="B271" s="14">
        <v>131</v>
      </c>
      <c r="C271" s="14">
        <v>101157447</v>
      </c>
      <c r="D271" s="14" t="s">
        <v>924</v>
      </c>
      <c r="E271" s="14" t="s">
        <v>1797</v>
      </c>
      <c r="F271" s="14" t="s">
        <v>5371</v>
      </c>
      <c r="G271" s="14">
        <v>277505</v>
      </c>
      <c r="H271" s="14">
        <v>495</v>
      </c>
      <c r="I271" s="14" t="s">
        <v>19</v>
      </c>
      <c r="J271" s="14" t="s">
        <v>20</v>
      </c>
      <c r="K271" s="14">
        <v>14400000</v>
      </c>
      <c r="L271" s="14">
        <v>1992</v>
      </c>
      <c r="M271" s="14">
        <v>8.3000000000000007</v>
      </c>
      <c r="N271" s="14">
        <f t="shared" si="4"/>
        <v>86757447</v>
      </c>
    </row>
    <row r="272" spans="1:14">
      <c r="A272" s="14" t="s">
        <v>3164</v>
      </c>
      <c r="B272" s="14">
        <v>304</v>
      </c>
      <c r="C272" s="14">
        <v>116631310</v>
      </c>
      <c r="D272" s="14" t="s">
        <v>818</v>
      </c>
      <c r="E272" s="14" t="s">
        <v>2432</v>
      </c>
      <c r="F272" s="14" t="s">
        <v>3579</v>
      </c>
      <c r="G272" s="14">
        <v>87665</v>
      </c>
      <c r="H272" s="14">
        <v>323</v>
      </c>
      <c r="I272" s="14" t="s">
        <v>19</v>
      </c>
      <c r="J272" s="14" t="s">
        <v>20</v>
      </c>
      <c r="K272" s="14">
        <v>30000000</v>
      </c>
      <c r="L272" s="14">
        <v>2013</v>
      </c>
      <c r="M272" s="14">
        <v>7.2</v>
      </c>
      <c r="N272" s="14">
        <f t="shared" si="4"/>
        <v>86631310</v>
      </c>
    </row>
    <row r="273" spans="1:14">
      <c r="A273" s="14" t="s">
        <v>2174</v>
      </c>
      <c r="B273" s="14">
        <v>92</v>
      </c>
      <c r="C273" s="14">
        <v>141600000</v>
      </c>
      <c r="D273" s="14" t="s">
        <v>2175</v>
      </c>
      <c r="E273" s="14" t="s">
        <v>33</v>
      </c>
      <c r="F273" s="14" t="s">
        <v>2176</v>
      </c>
      <c r="G273" s="14">
        <v>119675</v>
      </c>
      <c r="H273" s="14">
        <v>216</v>
      </c>
      <c r="I273" s="14" t="s">
        <v>19</v>
      </c>
      <c r="J273" s="14" t="s">
        <v>20</v>
      </c>
      <c r="K273" s="14">
        <v>55000000</v>
      </c>
      <c r="L273" s="14">
        <v>1995</v>
      </c>
      <c r="M273" s="14">
        <v>6.6</v>
      </c>
      <c r="N273" s="14">
        <f t="shared" si="4"/>
        <v>86600000</v>
      </c>
    </row>
    <row r="274" spans="1:14">
      <c r="A274" s="14" t="s">
        <v>1027</v>
      </c>
      <c r="B274" s="14">
        <v>433</v>
      </c>
      <c r="C274" s="14">
        <v>126546825</v>
      </c>
      <c r="D274" s="14" t="s">
        <v>1406</v>
      </c>
      <c r="E274" s="14" t="s">
        <v>58</v>
      </c>
      <c r="F274" s="14" t="s">
        <v>2860</v>
      </c>
      <c r="G274" s="14">
        <v>327367</v>
      </c>
      <c r="H274" s="14">
        <v>918</v>
      </c>
      <c r="I274" s="14" t="s">
        <v>19</v>
      </c>
      <c r="J274" s="14" t="s">
        <v>775</v>
      </c>
      <c r="K274" s="14">
        <v>40000000</v>
      </c>
      <c r="L274" s="14">
        <v>2014</v>
      </c>
      <c r="M274" s="14">
        <v>6.4</v>
      </c>
      <c r="N274" s="14">
        <f t="shared" si="4"/>
        <v>86546825</v>
      </c>
    </row>
    <row r="275" spans="1:14">
      <c r="A275" s="14" t="s">
        <v>1033</v>
      </c>
      <c r="B275" s="14">
        <v>143</v>
      </c>
      <c r="C275" s="14">
        <v>160762022</v>
      </c>
      <c r="D275" s="14" t="s">
        <v>273</v>
      </c>
      <c r="E275" s="14" t="s">
        <v>914</v>
      </c>
      <c r="F275" s="14" t="s">
        <v>1516</v>
      </c>
      <c r="G275" s="14">
        <v>132415</v>
      </c>
      <c r="H275" s="14">
        <v>288</v>
      </c>
      <c r="I275" s="14" t="s">
        <v>19</v>
      </c>
      <c r="J275" s="14" t="s">
        <v>20</v>
      </c>
      <c r="K275" s="14">
        <v>75000000</v>
      </c>
      <c r="L275" s="14">
        <v>2004</v>
      </c>
      <c r="M275" s="14">
        <v>6</v>
      </c>
      <c r="N275" s="14">
        <f t="shared" si="4"/>
        <v>85762022</v>
      </c>
    </row>
    <row r="276" spans="1:14">
      <c r="A276" s="14" t="s">
        <v>3476</v>
      </c>
      <c r="B276" s="14">
        <v>157</v>
      </c>
      <c r="C276" s="14">
        <v>115648585</v>
      </c>
      <c r="D276" s="14" t="s">
        <v>856</v>
      </c>
      <c r="E276" s="14" t="s">
        <v>2026</v>
      </c>
      <c r="F276" s="14" t="s">
        <v>3577</v>
      </c>
      <c r="G276" s="14">
        <v>160776</v>
      </c>
      <c r="H276" s="14">
        <v>402</v>
      </c>
      <c r="I276" s="14" t="s">
        <v>19</v>
      </c>
      <c r="J276" s="14" t="s">
        <v>20</v>
      </c>
      <c r="K276" s="14">
        <v>30000000</v>
      </c>
      <c r="L276" s="14">
        <v>2000</v>
      </c>
      <c r="M276" s="14">
        <v>7.8</v>
      </c>
      <c r="N276" s="14">
        <f t="shared" si="4"/>
        <v>85648585</v>
      </c>
    </row>
    <row r="277" spans="1:14">
      <c r="A277" s="14" t="s">
        <v>740</v>
      </c>
      <c r="B277" s="14">
        <v>472</v>
      </c>
      <c r="C277" s="14">
        <v>115646235</v>
      </c>
      <c r="D277" s="14" t="s">
        <v>1406</v>
      </c>
      <c r="E277" s="14" t="s">
        <v>323</v>
      </c>
      <c r="F277" s="14" t="s">
        <v>3587</v>
      </c>
      <c r="G277" s="14">
        <v>531737</v>
      </c>
      <c r="H277" s="14">
        <v>1262</v>
      </c>
      <c r="I277" s="14" t="s">
        <v>19</v>
      </c>
      <c r="J277" s="14" t="s">
        <v>3588</v>
      </c>
      <c r="K277" s="14">
        <v>30000000</v>
      </c>
      <c r="L277" s="14">
        <v>2009</v>
      </c>
      <c r="M277" s="14">
        <v>8</v>
      </c>
      <c r="N277" s="14">
        <f t="shared" si="4"/>
        <v>85646235</v>
      </c>
    </row>
    <row r="278" spans="1:14">
      <c r="A278" s="14" t="s">
        <v>1975</v>
      </c>
      <c r="B278" s="14">
        <v>35</v>
      </c>
      <c r="C278" s="14">
        <v>130512915</v>
      </c>
      <c r="D278" s="14" t="s">
        <v>298</v>
      </c>
      <c r="E278" s="14" t="s">
        <v>1471</v>
      </c>
      <c r="F278" s="14" t="s">
        <v>2629</v>
      </c>
      <c r="G278" s="14">
        <v>60884</v>
      </c>
      <c r="H278" s="14">
        <v>85</v>
      </c>
      <c r="I278" s="14" t="s">
        <v>19</v>
      </c>
      <c r="J278" s="14" t="s">
        <v>20</v>
      </c>
      <c r="K278" s="14">
        <v>45000000</v>
      </c>
      <c r="L278" s="14">
        <v>1994</v>
      </c>
      <c r="M278" s="14">
        <v>4.8</v>
      </c>
      <c r="N278" s="14">
        <f t="shared" si="4"/>
        <v>85512915</v>
      </c>
    </row>
    <row r="279" spans="1:14">
      <c r="A279" s="14" t="s">
        <v>631</v>
      </c>
      <c r="B279" s="14">
        <v>266</v>
      </c>
      <c r="C279" s="14">
        <v>215395021</v>
      </c>
      <c r="D279" s="14" t="s">
        <v>451</v>
      </c>
      <c r="E279" s="14" t="s">
        <v>325</v>
      </c>
      <c r="F279" s="14" t="s">
        <v>632</v>
      </c>
      <c r="G279" s="14">
        <v>307029</v>
      </c>
      <c r="H279" s="14">
        <v>360</v>
      </c>
      <c r="I279" s="14" t="s">
        <v>19</v>
      </c>
      <c r="J279" s="14" t="s">
        <v>20</v>
      </c>
      <c r="K279" s="14">
        <v>130000000</v>
      </c>
      <c r="L279" s="14">
        <v>2008</v>
      </c>
      <c r="M279" s="14">
        <v>7.6</v>
      </c>
      <c r="N279" s="14">
        <f t="shared" si="4"/>
        <v>85395021</v>
      </c>
    </row>
    <row r="280" spans="1:14">
      <c r="A280" s="14" t="s">
        <v>135</v>
      </c>
      <c r="B280" s="14">
        <v>319</v>
      </c>
      <c r="C280" s="14">
        <v>125069696</v>
      </c>
      <c r="D280" s="14" t="s">
        <v>2866</v>
      </c>
      <c r="E280" s="14" t="s">
        <v>2867</v>
      </c>
      <c r="F280" s="14" t="s">
        <v>2868</v>
      </c>
      <c r="G280" s="14">
        <v>203963</v>
      </c>
      <c r="H280" s="14">
        <v>420</v>
      </c>
      <c r="I280" s="14" t="s">
        <v>19</v>
      </c>
      <c r="J280" s="14" t="s">
        <v>20</v>
      </c>
      <c r="K280" s="14">
        <v>40000000</v>
      </c>
      <c r="L280" s="14">
        <v>2013</v>
      </c>
      <c r="M280" s="14">
        <v>7.6</v>
      </c>
      <c r="N280" s="14">
        <f t="shared" si="4"/>
        <v>85069696</v>
      </c>
    </row>
    <row r="281" spans="1:14">
      <c r="A281" s="14" t="s">
        <v>297</v>
      </c>
      <c r="B281" s="14">
        <v>55</v>
      </c>
      <c r="C281" s="14">
        <v>135014968</v>
      </c>
      <c r="D281" s="14" t="s">
        <v>2363</v>
      </c>
      <c r="E281" s="14" t="s">
        <v>457</v>
      </c>
      <c r="F281" s="14" t="s">
        <v>2364</v>
      </c>
      <c r="G281" s="14">
        <v>80580</v>
      </c>
      <c r="H281" s="14">
        <v>375</v>
      </c>
      <c r="I281" s="14" t="s">
        <v>19</v>
      </c>
      <c r="J281" s="14" t="s">
        <v>20</v>
      </c>
      <c r="K281" s="14">
        <v>50000000</v>
      </c>
      <c r="L281" s="14">
        <v>1998</v>
      </c>
      <c r="M281" s="14">
        <v>6.7</v>
      </c>
      <c r="N281" s="14">
        <f t="shared" si="4"/>
        <v>85014968</v>
      </c>
    </row>
    <row r="282" spans="1:14">
      <c r="A282" s="14" t="s">
        <v>239</v>
      </c>
      <c r="B282" s="14">
        <v>342</v>
      </c>
      <c r="C282" s="14">
        <v>209805005</v>
      </c>
      <c r="D282" s="14" t="s">
        <v>201</v>
      </c>
      <c r="E282" s="14" t="s">
        <v>200</v>
      </c>
      <c r="F282" s="14" t="s">
        <v>690</v>
      </c>
      <c r="G282" s="14">
        <v>284792</v>
      </c>
      <c r="H282" s="14">
        <v>366</v>
      </c>
      <c r="I282" s="14" t="s">
        <v>19</v>
      </c>
      <c r="J282" s="14" t="s">
        <v>20</v>
      </c>
      <c r="K282" s="14">
        <v>125000000</v>
      </c>
      <c r="L282" s="14">
        <v>2011</v>
      </c>
      <c r="M282" s="14">
        <v>7.3</v>
      </c>
      <c r="N282" s="14">
        <f t="shared" si="4"/>
        <v>84805005</v>
      </c>
    </row>
    <row r="283" spans="1:14">
      <c r="A283" s="14" t="s">
        <v>566</v>
      </c>
      <c r="B283" s="14">
        <v>106</v>
      </c>
      <c r="C283" s="14">
        <v>109713132</v>
      </c>
      <c r="D283" s="14" t="s">
        <v>980</v>
      </c>
      <c r="E283" s="14" t="s">
        <v>566</v>
      </c>
      <c r="F283" s="14" t="s">
        <v>4253</v>
      </c>
      <c r="G283" s="14">
        <v>61621</v>
      </c>
      <c r="H283" s="14">
        <v>219</v>
      </c>
      <c r="I283" s="14" t="s">
        <v>19</v>
      </c>
      <c r="J283" s="14" t="s">
        <v>20</v>
      </c>
      <c r="K283" s="14">
        <v>25000000</v>
      </c>
      <c r="L283" s="14">
        <v>1986</v>
      </c>
      <c r="M283" s="14">
        <v>7.3</v>
      </c>
      <c r="N283" s="14">
        <f t="shared" si="4"/>
        <v>84713132</v>
      </c>
    </row>
    <row r="284" spans="1:14">
      <c r="A284" s="14" t="s">
        <v>111</v>
      </c>
      <c r="B284" s="14">
        <v>265</v>
      </c>
      <c r="C284" s="14">
        <v>187670866</v>
      </c>
      <c r="D284" s="14" t="s">
        <v>886</v>
      </c>
      <c r="E284" s="14" t="s">
        <v>372</v>
      </c>
      <c r="F284" s="14" t="s">
        <v>887</v>
      </c>
      <c r="G284" s="14">
        <v>982637</v>
      </c>
      <c r="H284" s="14">
        <v>2368</v>
      </c>
      <c r="I284" s="14" t="s">
        <v>19</v>
      </c>
      <c r="J284" s="14" t="s">
        <v>20</v>
      </c>
      <c r="K284" s="14">
        <v>103000000</v>
      </c>
      <c r="L284" s="14">
        <v>2000</v>
      </c>
      <c r="M284" s="14">
        <v>8.5</v>
      </c>
      <c r="N284" s="14">
        <f t="shared" si="4"/>
        <v>84670866</v>
      </c>
    </row>
    <row r="285" spans="1:14">
      <c r="A285" s="14" t="s">
        <v>1062</v>
      </c>
      <c r="B285" s="14">
        <v>129</v>
      </c>
      <c r="C285" s="14">
        <v>110222438</v>
      </c>
      <c r="D285" s="14" t="s">
        <v>3958</v>
      </c>
      <c r="E285" s="14" t="s">
        <v>908</v>
      </c>
      <c r="F285" s="14" t="s">
        <v>3959</v>
      </c>
      <c r="G285" s="14">
        <v>96693</v>
      </c>
      <c r="H285" s="14">
        <v>271</v>
      </c>
      <c r="I285" s="14" t="s">
        <v>19</v>
      </c>
      <c r="J285" s="14" t="s">
        <v>20</v>
      </c>
      <c r="K285" s="14">
        <v>26000000</v>
      </c>
      <c r="L285" s="14">
        <v>2003</v>
      </c>
      <c r="M285" s="14">
        <v>6.1</v>
      </c>
      <c r="N285" s="14">
        <f t="shared" si="4"/>
        <v>84222438</v>
      </c>
    </row>
    <row r="286" spans="1:14">
      <c r="A286" s="14" t="s">
        <v>707</v>
      </c>
      <c r="B286" s="14">
        <v>144</v>
      </c>
      <c r="C286" s="14">
        <v>184031112</v>
      </c>
      <c r="D286" s="14" t="s">
        <v>23</v>
      </c>
      <c r="E286" s="14" t="s">
        <v>709</v>
      </c>
      <c r="F286" s="14" t="s">
        <v>961</v>
      </c>
      <c r="G286" s="14">
        <v>190786</v>
      </c>
      <c r="H286" s="14">
        <v>539</v>
      </c>
      <c r="I286" s="14" t="s">
        <v>19</v>
      </c>
      <c r="J286" s="14" t="s">
        <v>20</v>
      </c>
      <c r="K286" s="14">
        <v>100000000</v>
      </c>
      <c r="L286" s="14">
        <v>1995</v>
      </c>
      <c r="M286" s="14">
        <v>5.4</v>
      </c>
      <c r="N286" s="14">
        <f t="shared" si="4"/>
        <v>84031112</v>
      </c>
    </row>
    <row r="287" spans="1:14">
      <c r="A287" s="14" t="s">
        <v>1059</v>
      </c>
      <c r="B287" s="14">
        <v>529</v>
      </c>
      <c r="C287" s="14">
        <v>176740650</v>
      </c>
      <c r="D287" s="14" t="s">
        <v>741</v>
      </c>
      <c r="E287" s="14" t="s">
        <v>45</v>
      </c>
      <c r="F287" s="14" t="s">
        <v>1061</v>
      </c>
      <c r="G287" s="14">
        <v>403836</v>
      </c>
      <c r="H287" s="14">
        <v>646</v>
      </c>
      <c r="I287" s="14" t="s">
        <v>19</v>
      </c>
      <c r="J287" s="14" t="s">
        <v>20</v>
      </c>
      <c r="K287" s="14">
        <v>93000000</v>
      </c>
      <c r="L287" s="14">
        <v>2011</v>
      </c>
      <c r="M287" s="14">
        <v>7.6</v>
      </c>
      <c r="N287" s="14">
        <f t="shared" si="4"/>
        <v>83740650</v>
      </c>
    </row>
    <row r="288" spans="1:14">
      <c r="A288" s="14" t="s">
        <v>4339</v>
      </c>
      <c r="B288" s="14">
        <v>129</v>
      </c>
      <c r="C288" s="14">
        <v>86300000</v>
      </c>
      <c r="D288" s="14" t="s">
        <v>873</v>
      </c>
      <c r="E288" s="14" t="s">
        <v>2667</v>
      </c>
      <c r="F288" s="14" t="s">
        <v>7063</v>
      </c>
      <c r="G288" s="14">
        <v>112671</v>
      </c>
      <c r="H288" s="14">
        <v>315</v>
      </c>
      <c r="I288" s="14" t="s">
        <v>19</v>
      </c>
      <c r="J288" s="14" t="s">
        <v>20</v>
      </c>
      <c r="K288" s="14">
        <v>2800000</v>
      </c>
      <c r="L288" s="14">
        <v>1974</v>
      </c>
      <c r="M288" s="14">
        <v>8</v>
      </c>
      <c r="N288" s="14">
        <f t="shared" si="4"/>
        <v>83500000</v>
      </c>
    </row>
    <row r="289" spans="1:14">
      <c r="A289" s="14" t="s">
        <v>1584</v>
      </c>
      <c r="B289" s="14">
        <v>217</v>
      </c>
      <c r="C289" s="14">
        <v>109243478</v>
      </c>
      <c r="D289" s="14" t="s">
        <v>878</v>
      </c>
      <c r="E289" s="14" t="s">
        <v>301</v>
      </c>
      <c r="F289" s="14" t="s">
        <v>3960</v>
      </c>
      <c r="G289" s="14">
        <v>313797</v>
      </c>
      <c r="H289" s="14">
        <v>546</v>
      </c>
      <c r="I289" s="14" t="s">
        <v>19</v>
      </c>
      <c r="J289" s="14" t="s">
        <v>20</v>
      </c>
      <c r="K289" s="14">
        <v>26000000</v>
      </c>
      <c r="L289" s="14">
        <v>2005</v>
      </c>
      <c r="M289" s="14">
        <v>7.1</v>
      </c>
      <c r="N289" s="14">
        <f t="shared" si="4"/>
        <v>83243478</v>
      </c>
    </row>
    <row r="290" spans="1:14">
      <c r="A290" s="14" t="s">
        <v>1903</v>
      </c>
      <c r="B290" s="14">
        <v>180</v>
      </c>
      <c r="C290" s="14">
        <v>143151473</v>
      </c>
      <c r="D290" s="14" t="s">
        <v>1905</v>
      </c>
      <c r="E290" s="14" t="s">
        <v>1906</v>
      </c>
      <c r="F290" s="14" t="s">
        <v>1907</v>
      </c>
      <c r="G290" s="14">
        <v>116681</v>
      </c>
      <c r="H290" s="14">
        <v>320</v>
      </c>
      <c r="I290" s="14" t="s">
        <v>19</v>
      </c>
      <c r="J290" s="14" t="s">
        <v>20</v>
      </c>
      <c r="K290" s="14">
        <v>60000000</v>
      </c>
      <c r="L290" s="14">
        <v>2008</v>
      </c>
      <c r="M290" s="14">
        <v>7.1</v>
      </c>
      <c r="N290" s="14">
        <f t="shared" si="4"/>
        <v>83151473</v>
      </c>
    </row>
    <row r="291" spans="1:14">
      <c r="A291" s="14" t="s">
        <v>5836</v>
      </c>
      <c r="B291" s="14">
        <v>250</v>
      </c>
      <c r="C291" s="14">
        <v>87025093</v>
      </c>
      <c r="D291" s="14" t="s">
        <v>2397</v>
      </c>
      <c r="E291" s="14" t="s">
        <v>3664</v>
      </c>
      <c r="F291" s="14" t="s">
        <v>6578</v>
      </c>
      <c r="G291" s="14">
        <v>188679</v>
      </c>
      <c r="H291" s="14">
        <v>864</v>
      </c>
      <c r="I291" s="14" t="s">
        <v>19</v>
      </c>
      <c r="J291" s="14" t="s">
        <v>20</v>
      </c>
      <c r="K291" s="14">
        <v>4000000</v>
      </c>
      <c r="L291" s="14">
        <v>2005</v>
      </c>
      <c r="M291" s="14">
        <v>6.6</v>
      </c>
      <c r="N291" s="14">
        <f t="shared" si="4"/>
        <v>83025093</v>
      </c>
    </row>
    <row r="292" spans="1:14">
      <c r="A292" s="14" t="s">
        <v>4467</v>
      </c>
      <c r="B292" s="14">
        <v>75</v>
      </c>
      <c r="C292" s="14">
        <v>102922376</v>
      </c>
      <c r="D292" s="14" t="s">
        <v>3749</v>
      </c>
      <c r="E292" s="14" t="s">
        <v>1250</v>
      </c>
      <c r="F292" s="14" t="s">
        <v>4468</v>
      </c>
      <c r="G292" s="14">
        <v>51314</v>
      </c>
      <c r="H292" s="14">
        <v>265</v>
      </c>
      <c r="I292" s="14" t="s">
        <v>19</v>
      </c>
      <c r="J292" s="14" t="s">
        <v>20</v>
      </c>
      <c r="K292" s="14">
        <v>20000000</v>
      </c>
      <c r="L292" s="14">
        <v>1978</v>
      </c>
      <c r="M292" s="14">
        <v>5.7</v>
      </c>
      <c r="N292" s="14">
        <f t="shared" si="4"/>
        <v>82922376</v>
      </c>
    </row>
    <row r="293" spans="1:14">
      <c r="A293" s="14" t="s">
        <v>154</v>
      </c>
      <c r="B293" s="14">
        <v>153</v>
      </c>
      <c r="C293" s="14">
        <v>162831698</v>
      </c>
      <c r="D293" s="14" t="s">
        <v>708</v>
      </c>
      <c r="E293" s="14" t="s">
        <v>709</v>
      </c>
      <c r="F293" s="14" t="s">
        <v>1299</v>
      </c>
      <c r="G293" s="14">
        <v>215255</v>
      </c>
      <c r="H293" s="14">
        <v>610</v>
      </c>
      <c r="I293" s="14" t="s">
        <v>19</v>
      </c>
      <c r="J293" s="14" t="s">
        <v>20</v>
      </c>
      <c r="K293" s="14">
        <v>80000000</v>
      </c>
      <c r="L293" s="14">
        <v>1992</v>
      </c>
      <c r="M293" s="14">
        <v>7</v>
      </c>
      <c r="N293" s="14">
        <f t="shared" si="4"/>
        <v>82831698</v>
      </c>
    </row>
    <row r="294" spans="1:14">
      <c r="A294" s="14" t="s">
        <v>2849</v>
      </c>
      <c r="B294" s="14">
        <v>81</v>
      </c>
      <c r="C294" s="14">
        <v>90800000</v>
      </c>
      <c r="D294" s="14" t="s">
        <v>2850</v>
      </c>
      <c r="E294" s="14" t="s">
        <v>2761</v>
      </c>
      <c r="F294" s="14" t="s">
        <v>2851</v>
      </c>
      <c r="G294" s="14">
        <v>126907</v>
      </c>
      <c r="H294" s="14">
        <v>235</v>
      </c>
      <c r="I294" s="14" t="s">
        <v>19</v>
      </c>
      <c r="J294" s="14" t="s">
        <v>20</v>
      </c>
      <c r="K294" s="14">
        <v>8000000</v>
      </c>
      <c r="L294" s="14">
        <v>1984</v>
      </c>
      <c r="M294" s="14">
        <v>7.2</v>
      </c>
      <c r="N294" s="14">
        <f t="shared" si="4"/>
        <v>82800000</v>
      </c>
    </row>
    <row r="295" spans="1:14">
      <c r="A295" s="14" t="s">
        <v>2849</v>
      </c>
      <c r="B295" s="14">
        <v>81</v>
      </c>
      <c r="C295" s="14">
        <v>90800000</v>
      </c>
      <c r="D295" s="14" t="s">
        <v>2850</v>
      </c>
      <c r="E295" s="14" t="s">
        <v>2761</v>
      </c>
      <c r="F295" s="14" t="s">
        <v>2851</v>
      </c>
      <c r="G295" s="14">
        <v>126916</v>
      </c>
      <c r="H295" s="14">
        <v>235</v>
      </c>
      <c r="I295" s="14" t="s">
        <v>19</v>
      </c>
      <c r="J295" s="14" t="s">
        <v>20</v>
      </c>
      <c r="K295" s="14">
        <v>8000000</v>
      </c>
      <c r="L295" s="14">
        <v>1984</v>
      </c>
      <c r="M295" s="14">
        <v>7.2</v>
      </c>
      <c r="N295" s="14">
        <f t="shared" si="4"/>
        <v>82800000</v>
      </c>
    </row>
    <row r="296" spans="1:14">
      <c r="A296" s="14" t="s">
        <v>1316</v>
      </c>
      <c r="B296" s="14">
        <v>340</v>
      </c>
      <c r="C296" s="14">
        <v>117528646</v>
      </c>
      <c r="D296" s="14" t="s">
        <v>557</v>
      </c>
      <c r="E296" s="14" t="s">
        <v>71</v>
      </c>
      <c r="F296" s="14" t="s">
        <v>3260</v>
      </c>
      <c r="G296" s="14">
        <v>353442</v>
      </c>
      <c r="H296" s="14">
        <v>387</v>
      </c>
      <c r="I296" s="14" t="s">
        <v>19</v>
      </c>
      <c r="J296" s="14" t="s">
        <v>20</v>
      </c>
      <c r="K296" s="14">
        <v>35000000</v>
      </c>
      <c r="L296" s="14">
        <v>2011</v>
      </c>
      <c r="M296" s="14">
        <v>6.9</v>
      </c>
      <c r="N296" s="14">
        <f t="shared" si="4"/>
        <v>82528646</v>
      </c>
    </row>
    <row r="297" spans="1:14">
      <c r="A297" s="14" t="s">
        <v>69</v>
      </c>
      <c r="B297" s="14">
        <v>290</v>
      </c>
      <c r="C297" s="14">
        <v>157299717</v>
      </c>
      <c r="D297" s="14" t="s">
        <v>41</v>
      </c>
      <c r="E297" s="14" t="s">
        <v>160</v>
      </c>
      <c r="F297" s="14" t="s">
        <v>1488</v>
      </c>
      <c r="G297" s="14">
        <v>452928</v>
      </c>
      <c r="H297" s="14">
        <v>1401</v>
      </c>
      <c r="I297" s="14" t="s">
        <v>19</v>
      </c>
      <c r="J297" s="14" t="s">
        <v>20</v>
      </c>
      <c r="K297" s="14">
        <v>75000000</v>
      </c>
      <c r="L297" s="14">
        <v>2000</v>
      </c>
      <c r="M297" s="14">
        <v>7.4</v>
      </c>
      <c r="N297" s="14">
        <f t="shared" si="4"/>
        <v>82299717</v>
      </c>
    </row>
    <row r="298" spans="1:14">
      <c r="A298" s="14" t="s">
        <v>1624</v>
      </c>
      <c r="B298" s="14">
        <v>103</v>
      </c>
      <c r="C298" s="14">
        <v>152149590</v>
      </c>
      <c r="D298" s="14" t="s">
        <v>878</v>
      </c>
      <c r="E298" s="14" t="s">
        <v>809</v>
      </c>
      <c r="F298" s="14" t="s">
        <v>1625</v>
      </c>
      <c r="G298" s="14">
        <v>74274</v>
      </c>
      <c r="H298" s="14">
        <v>255</v>
      </c>
      <c r="I298" s="14" t="s">
        <v>19</v>
      </c>
      <c r="J298" s="14" t="s">
        <v>20</v>
      </c>
      <c r="K298" s="14">
        <v>70000000</v>
      </c>
      <c r="L298" s="14">
        <v>1999</v>
      </c>
      <c r="M298" s="14">
        <v>5.5</v>
      </c>
      <c r="N298" s="14">
        <f t="shared" si="4"/>
        <v>82149590</v>
      </c>
    </row>
    <row r="299" spans="1:14">
      <c r="A299" s="14" t="s">
        <v>1128</v>
      </c>
      <c r="B299" s="14">
        <v>179</v>
      </c>
      <c r="C299" s="14">
        <v>162001186</v>
      </c>
      <c r="D299" s="14" t="s">
        <v>873</v>
      </c>
      <c r="E299" s="14" t="s">
        <v>166</v>
      </c>
      <c r="F299" s="14" t="s">
        <v>1507</v>
      </c>
      <c r="G299" s="14">
        <v>181443</v>
      </c>
      <c r="H299" s="14">
        <v>311</v>
      </c>
      <c r="I299" s="14" t="s">
        <v>19</v>
      </c>
      <c r="J299" s="14" t="s">
        <v>20</v>
      </c>
      <c r="K299" s="14">
        <v>80000000</v>
      </c>
      <c r="L299" s="14">
        <v>2010</v>
      </c>
      <c r="M299" s="14">
        <v>6</v>
      </c>
      <c r="N299" s="14">
        <f t="shared" si="4"/>
        <v>82001186</v>
      </c>
    </row>
    <row r="300" spans="1:14">
      <c r="A300" s="14" t="s">
        <v>6960</v>
      </c>
      <c r="B300" s="14">
        <v>264</v>
      </c>
      <c r="C300" s="14">
        <v>84749884</v>
      </c>
      <c r="D300" s="14" t="s">
        <v>2916</v>
      </c>
      <c r="E300" s="14" t="s">
        <v>6586</v>
      </c>
      <c r="F300" s="14" t="s">
        <v>6961</v>
      </c>
      <c r="G300" s="14">
        <v>82133</v>
      </c>
      <c r="H300" s="14">
        <v>359</v>
      </c>
      <c r="I300" s="14" t="s">
        <v>19</v>
      </c>
      <c r="J300" s="14" t="s">
        <v>20</v>
      </c>
      <c r="K300" s="14">
        <v>3000000</v>
      </c>
      <c r="L300" s="14">
        <v>2010</v>
      </c>
      <c r="M300" s="14">
        <v>5.7</v>
      </c>
      <c r="N300" s="14">
        <f t="shared" si="4"/>
        <v>81749884</v>
      </c>
    </row>
    <row r="301" spans="1:14">
      <c r="A301" s="14" t="s">
        <v>2764</v>
      </c>
      <c r="B301" s="14">
        <v>105</v>
      </c>
      <c r="C301" s="14">
        <v>84300000</v>
      </c>
      <c r="D301" s="14" t="s">
        <v>2765</v>
      </c>
      <c r="E301" s="14" t="s">
        <v>2766</v>
      </c>
      <c r="F301" s="14" t="s">
        <v>2767</v>
      </c>
      <c r="G301" s="14">
        <v>90360</v>
      </c>
      <c r="H301" s="14">
        <v>147</v>
      </c>
      <c r="I301" s="14" t="s">
        <v>19</v>
      </c>
      <c r="J301" s="14" t="s">
        <v>20</v>
      </c>
      <c r="K301" s="14">
        <v>2600000</v>
      </c>
      <c r="L301" s="14">
        <v>1940</v>
      </c>
      <c r="M301" s="14">
        <v>7.5</v>
      </c>
      <c r="N301" s="14">
        <f t="shared" si="4"/>
        <v>81700000</v>
      </c>
    </row>
    <row r="302" spans="1:14">
      <c r="A302" s="14" t="s">
        <v>2613</v>
      </c>
      <c r="B302" s="14">
        <v>84</v>
      </c>
      <c r="C302" s="14">
        <v>126805112</v>
      </c>
      <c r="D302" s="14" t="s">
        <v>878</v>
      </c>
      <c r="E302" s="14" t="s">
        <v>809</v>
      </c>
      <c r="F302" s="14" t="s">
        <v>2614</v>
      </c>
      <c r="G302" s="14">
        <v>98199</v>
      </c>
      <c r="H302" s="14">
        <v>169</v>
      </c>
      <c r="I302" s="14" t="s">
        <v>19</v>
      </c>
      <c r="J302" s="14" t="s">
        <v>20</v>
      </c>
      <c r="K302" s="14">
        <v>46000000</v>
      </c>
      <c r="L302" s="14">
        <v>1997</v>
      </c>
      <c r="M302" s="14">
        <v>6.3</v>
      </c>
      <c r="N302" s="14">
        <f t="shared" si="4"/>
        <v>80805112</v>
      </c>
    </row>
    <row r="303" spans="1:14">
      <c r="A303" s="14" t="s">
        <v>2981</v>
      </c>
      <c r="B303" s="14">
        <v>286</v>
      </c>
      <c r="C303" s="14">
        <v>100292856</v>
      </c>
      <c r="D303" s="14" t="s">
        <v>873</v>
      </c>
      <c r="E303" s="14" t="s">
        <v>406</v>
      </c>
      <c r="F303" s="14" t="s">
        <v>4772</v>
      </c>
      <c r="G303" s="14">
        <v>160418</v>
      </c>
      <c r="H303" s="14">
        <v>296</v>
      </c>
      <c r="I303" s="14" t="s">
        <v>19</v>
      </c>
      <c r="J303" s="14" t="s">
        <v>20</v>
      </c>
      <c r="K303" s="14">
        <v>20000000</v>
      </c>
      <c r="L303" s="14">
        <v>2011</v>
      </c>
      <c r="M303" s="14">
        <v>5.7</v>
      </c>
      <c r="N303" s="14">
        <f t="shared" si="4"/>
        <v>80292856</v>
      </c>
    </row>
    <row r="304" spans="1:14">
      <c r="A304" s="14" t="s">
        <v>65</v>
      </c>
      <c r="B304" s="14">
        <v>673</v>
      </c>
      <c r="C304" s="14">
        <v>330249062</v>
      </c>
      <c r="D304" s="14" t="s">
        <v>41</v>
      </c>
      <c r="E304" s="14" t="s">
        <v>67</v>
      </c>
      <c r="F304" s="14" t="s">
        <v>68</v>
      </c>
      <c r="G304" s="14">
        <v>371639</v>
      </c>
      <c r="H304" s="14">
        <v>3018</v>
      </c>
      <c r="I304" s="14" t="s">
        <v>19</v>
      </c>
      <c r="J304" s="14" t="s">
        <v>20</v>
      </c>
      <c r="K304" s="14">
        <v>250000000</v>
      </c>
      <c r="L304" s="14">
        <v>2016</v>
      </c>
      <c r="M304" s="14">
        <v>6.9</v>
      </c>
      <c r="N304" s="14">
        <f t="shared" si="4"/>
        <v>80249062</v>
      </c>
    </row>
    <row r="305" spans="1:14">
      <c r="A305" s="14" t="s">
        <v>154</v>
      </c>
      <c r="B305" s="14">
        <v>230</v>
      </c>
      <c r="C305" s="14">
        <v>180011740</v>
      </c>
      <c r="D305" s="14" t="s">
        <v>137</v>
      </c>
      <c r="E305" s="14" t="s">
        <v>335</v>
      </c>
      <c r="F305" s="14" t="s">
        <v>895</v>
      </c>
      <c r="G305" s="14">
        <v>177725</v>
      </c>
      <c r="H305" s="14">
        <v>1368</v>
      </c>
      <c r="I305" s="14" t="s">
        <v>19</v>
      </c>
      <c r="J305" s="14" t="s">
        <v>20</v>
      </c>
      <c r="K305" s="14">
        <v>100000000</v>
      </c>
      <c r="L305" s="14">
        <v>2001</v>
      </c>
      <c r="M305" s="14">
        <v>5.7</v>
      </c>
      <c r="N305" s="14">
        <f t="shared" si="4"/>
        <v>80011740</v>
      </c>
    </row>
    <row r="306" spans="1:14">
      <c r="A306" s="14" t="s">
        <v>154</v>
      </c>
      <c r="B306" s="14">
        <v>230</v>
      </c>
      <c r="C306" s="14">
        <v>180011740</v>
      </c>
      <c r="D306" s="14" t="s">
        <v>137</v>
      </c>
      <c r="E306" s="14" t="s">
        <v>335</v>
      </c>
      <c r="F306" s="14" t="s">
        <v>895</v>
      </c>
      <c r="G306" s="14">
        <v>177729</v>
      </c>
      <c r="H306" s="14">
        <v>1368</v>
      </c>
      <c r="I306" s="14" t="s">
        <v>19</v>
      </c>
      <c r="J306" s="14" t="s">
        <v>20</v>
      </c>
      <c r="K306" s="14">
        <v>100000000</v>
      </c>
      <c r="L306" s="14">
        <v>2001</v>
      </c>
      <c r="M306" s="14">
        <v>5.7</v>
      </c>
      <c r="N306" s="14">
        <f t="shared" si="4"/>
        <v>80011740</v>
      </c>
    </row>
    <row r="307" spans="1:14">
      <c r="A307" s="14" t="s">
        <v>6894</v>
      </c>
      <c r="B307" s="14">
        <v>134</v>
      </c>
      <c r="C307" s="14">
        <v>83400000</v>
      </c>
      <c r="D307" s="14" t="s">
        <v>873</v>
      </c>
      <c r="E307" s="14" t="s">
        <v>6895</v>
      </c>
      <c r="F307" s="14" t="s">
        <v>6896</v>
      </c>
      <c r="G307" s="14">
        <v>160281</v>
      </c>
      <c r="H307" s="14">
        <v>427</v>
      </c>
      <c r="I307" s="14" t="s">
        <v>19</v>
      </c>
      <c r="J307" s="14" t="s">
        <v>20</v>
      </c>
      <c r="K307" s="14">
        <v>3500000</v>
      </c>
      <c r="L307" s="14">
        <v>1980</v>
      </c>
      <c r="M307" s="14">
        <v>7.8</v>
      </c>
      <c r="N307" s="14">
        <f t="shared" si="4"/>
        <v>79900000</v>
      </c>
    </row>
    <row r="308" spans="1:14">
      <c r="A308" s="14" t="s">
        <v>1958</v>
      </c>
      <c r="B308" s="14">
        <v>128</v>
      </c>
      <c r="C308" s="14">
        <v>90556401</v>
      </c>
      <c r="D308" s="14" t="s">
        <v>1496</v>
      </c>
      <c r="E308" s="14" t="s">
        <v>4544</v>
      </c>
      <c r="F308" s="14" t="s">
        <v>5755</v>
      </c>
      <c r="G308" s="14">
        <v>43795</v>
      </c>
      <c r="H308" s="14">
        <v>171</v>
      </c>
      <c r="I308" s="14" t="s">
        <v>19</v>
      </c>
      <c r="J308" s="14" t="s">
        <v>20</v>
      </c>
      <c r="K308" s="14">
        <v>11000000</v>
      </c>
      <c r="L308" s="14">
        <v>2008</v>
      </c>
      <c r="M308" s="14">
        <v>4.5</v>
      </c>
      <c r="N308" s="14">
        <f t="shared" si="4"/>
        <v>79556401</v>
      </c>
    </row>
    <row r="309" spans="1:14">
      <c r="A309" s="14" t="s">
        <v>720</v>
      </c>
      <c r="B309" s="14">
        <v>77</v>
      </c>
      <c r="C309" s="14">
        <v>91547205</v>
      </c>
      <c r="D309" s="14" t="s">
        <v>878</v>
      </c>
      <c r="E309" s="14" t="s">
        <v>4696</v>
      </c>
      <c r="F309" s="14" t="s">
        <v>5604</v>
      </c>
      <c r="G309" s="14">
        <v>34579</v>
      </c>
      <c r="H309" s="14">
        <v>62</v>
      </c>
      <c r="I309" s="14" t="s">
        <v>19</v>
      </c>
      <c r="J309" s="14" t="s">
        <v>20</v>
      </c>
      <c r="K309" s="14">
        <v>12000000</v>
      </c>
      <c r="L309" s="14">
        <v>2012</v>
      </c>
      <c r="M309" s="14">
        <v>6.6</v>
      </c>
      <c r="N309" s="14">
        <f t="shared" si="4"/>
        <v>79547205</v>
      </c>
    </row>
    <row r="310" spans="1:14">
      <c r="A310" s="14" t="s">
        <v>1745</v>
      </c>
      <c r="B310" s="14">
        <v>239</v>
      </c>
      <c r="C310" s="14">
        <v>96471845</v>
      </c>
      <c r="D310" s="14" t="s">
        <v>4150</v>
      </c>
      <c r="E310" s="14" t="s">
        <v>3620</v>
      </c>
      <c r="F310" s="14" t="s">
        <v>4961</v>
      </c>
      <c r="G310" s="14">
        <v>268581</v>
      </c>
      <c r="H310" s="14">
        <v>1109</v>
      </c>
      <c r="I310" s="14" t="s">
        <v>19</v>
      </c>
      <c r="J310" s="14" t="s">
        <v>20</v>
      </c>
      <c r="K310" s="14">
        <v>17000000</v>
      </c>
      <c r="L310" s="14">
        <v>2001</v>
      </c>
      <c r="M310" s="14">
        <v>7.6</v>
      </c>
      <c r="N310" s="14">
        <f t="shared" si="4"/>
        <v>79471845</v>
      </c>
    </row>
    <row r="311" spans="1:14">
      <c r="A311" s="14" t="s">
        <v>600</v>
      </c>
      <c r="B311" s="14">
        <v>96</v>
      </c>
      <c r="C311" s="14">
        <v>95860116</v>
      </c>
      <c r="D311" s="14" t="s">
        <v>1290</v>
      </c>
      <c r="E311" s="14" t="s">
        <v>457</v>
      </c>
      <c r="F311" s="14" t="s">
        <v>5039</v>
      </c>
      <c r="G311" s="14">
        <v>277451</v>
      </c>
      <c r="H311" s="14">
        <v>491</v>
      </c>
      <c r="I311" s="14" t="s">
        <v>19</v>
      </c>
      <c r="J311" s="14" t="s">
        <v>20</v>
      </c>
      <c r="K311" s="14">
        <v>16400000</v>
      </c>
      <c r="L311" s="14">
        <v>1989</v>
      </c>
      <c r="M311" s="14">
        <v>8</v>
      </c>
      <c r="N311" s="14">
        <f t="shared" si="4"/>
        <v>79460116</v>
      </c>
    </row>
    <row r="312" spans="1:14">
      <c r="A312" s="14" t="s">
        <v>3346</v>
      </c>
      <c r="B312" s="14">
        <v>50</v>
      </c>
      <c r="C312" s="14">
        <v>105444419</v>
      </c>
      <c r="D312" s="14" t="s">
        <v>873</v>
      </c>
      <c r="E312" s="14" t="s">
        <v>1988</v>
      </c>
      <c r="F312" s="14" t="s">
        <v>3585</v>
      </c>
      <c r="G312" s="14">
        <v>31817</v>
      </c>
      <c r="H312" s="14">
        <v>117</v>
      </c>
      <c r="I312" s="14" t="s">
        <v>19</v>
      </c>
      <c r="J312" s="14" t="s">
        <v>20</v>
      </c>
      <c r="K312" s="14">
        <v>26000000</v>
      </c>
      <c r="L312" s="14">
        <v>1996</v>
      </c>
      <c r="M312" s="14">
        <v>6.2</v>
      </c>
      <c r="N312" s="14">
        <f t="shared" si="4"/>
        <v>79444419</v>
      </c>
    </row>
    <row r="313" spans="1:14">
      <c r="A313" s="14" t="s">
        <v>1651</v>
      </c>
      <c r="B313" s="14">
        <v>82</v>
      </c>
      <c r="C313" s="14">
        <v>91443253</v>
      </c>
      <c r="D313" s="14" t="s">
        <v>818</v>
      </c>
      <c r="E313" s="14" t="s">
        <v>2564</v>
      </c>
      <c r="F313" s="14" t="s">
        <v>5742</v>
      </c>
      <c r="G313" s="14">
        <v>21034</v>
      </c>
      <c r="H313" s="14">
        <v>153</v>
      </c>
      <c r="I313" s="14" t="s">
        <v>19</v>
      </c>
      <c r="J313" s="14" t="s">
        <v>20</v>
      </c>
      <c r="K313" s="14">
        <v>12000000</v>
      </c>
      <c r="L313" s="14">
        <v>2014</v>
      </c>
      <c r="M313" s="14">
        <v>5.8</v>
      </c>
      <c r="N313" s="14">
        <f t="shared" si="4"/>
        <v>79443253</v>
      </c>
    </row>
    <row r="314" spans="1:14">
      <c r="A314" s="14" t="s">
        <v>1781</v>
      </c>
      <c r="B314" s="14">
        <v>80</v>
      </c>
      <c r="C314" s="14">
        <v>139225854</v>
      </c>
      <c r="D314" s="14" t="s">
        <v>298</v>
      </c>
      <c r="E314" s="14" t="s">
        <v>1783</v>
      </c>
      <c r="F314" s="14" t="s">
        <v>1784</v>
      </c>
      <c r="G314" s="14">
        <v>34561</v>
      </c>
      <c r="H314" s="14">
        <v>116</v>
      </c>
      <c r="I314" s="14" t="s">
        <v>19</v>
      </c>
      <c r="J314" s="14" t="s">
        <v>20</v>
      </c>
      <c r="K314" s="14">
        <v>60000000</v>
      </c>
      <c r="L314" s="14">
        <v>2002</v>
      </c>
      <c r="M314" s="14">
        <v>5.5</v>
      </c>
      <c r="N314" s="14">
        <f t="shared" si="4"/>
        <v>79225854</v>
      </c>
    </row>
    <row r="315" spans="1:14">
      <c r="A315" s="14" t="s">
        <v>581</v>
      </c>
      <c r="B315" s="14">
        <v>169</v>
      </c>
      <c r="C315" s="14">
        <v>134218018</v>
      </c>
      <c r="D315" s="14" t="s">
        <v>2179</v>
      </c>
      <c r="E315" s="14" t="s">
        <v>70</v>
      </c>
      <c r="F315" s="14" t="s">
        <v>2180</v>
      </c>
      <c r="G315" s="14">
        <v>126357</v>
      </c>
      <c r="H315" s="14">
        <v>497</v>
      </c>
      <c r="I315" s="14" t="s">
        <v>19</v>
      </c>
      <c r="J315" s="14" t="s">
        <v>20</v>
      </c>
      <c r="K315" s="14">
        <v>55000000</v>
      </c>
      <c r="L315" s="14">
        <v>1978</v>
      </c>
      <c r="M315" s="14">
        <v>7.3</v>
      </c>
      <c r="N315" s="14">
        <f t="shared" si="4"/>
        <v>79218018</v>
      </c>
    </row>
    <row r="316" spans="1:14">
      <c r="A316" s="14" t="s">
        <v>230</v>
      </c>
      <c r="B316" s="14">
        <v>70</v>
      </c>
      <c r="C316" s="14">
        <v>94175854</v>
      </c>
      <c r="D316" s="14" t="s">
        <v>1672</v>
      </c>
      <c r="E316" s="14" t="s">
        <v>502</v>
      </c>
      <c r="F316" s="14" t="s">
        <v>5147</v>
      </c>
      <c r="G316" s="14">
        <v>60988</v>
      </c>
      <c r="H316" s="14">
        <v>199</v>
      </c>
      <c r="I316" s="14" t="s">
        <v>19</v>
      </c>
      <c r="J316" s="14" t="s">
        <v>20</v>
      </c>
      <c r="K316" s="14">
        <v>15000000</v>
      </c>
      <c r="L316" s="14">
        <v>1985</v>
      </c>
      <c r="M316" s="14">
        <v>7.8</v>
      </c>
      <c r="N316" s="14">
        <f t="shared" si="4"/>
        <v>79175854</v>
      </c>
    </row>
    <row r="317" spans="1:14">
      <c r="A317" s="14" t="s">
        <v>199</v>
      </c>
      <c r="B317" s="14">
        <v>318</v>
      </c>
      <c r="C317" s="14">
        <v>83574831</v>
      </c>
      <c r="D317" s="14" t="s">
        <v>4150</v>
      </c>
      <c r="E317" s="14" t="s">
        <v>3281</v>
      </c>
      <c r="F317" s="14" t="s">
        <v>6577</v>
      </c>
      <c r="G317" s="14">
        <v>109214</v>
      </c>
      <c r="H317" s="14">
        <v>269</v>
      </c>
      <c r="I317" s="14" t="s">
        <v>19</v>
      </c>
      <c r="J317" s="14" t="s">
        <v>20</v>
      </c>
      <c r="K317" s="14">
        <v>5000000</v>
      </c>
      <c r="L317" s="14">
        <v>2013</v>
      </c>
      <c r="M317" s="14">
        <v>6.6</v>
      </c>
      <c r="N317" s="14">
        <f t="shared" si="4"/>
        <v>78574831</v>
      </c>
    </row>
    <row r="318" spans="1:14">
      <c r="A318" s="14" t="s">
        <v>44</v>
      </c>
      <c r="B318" s="14">
        <v>392</v>
      </c>
      <c r="C318" s="14">
        <v>336530303</v>
      </c>
      <c r="D318" s="14" t="s">
        <v>46</v>
      </c>
      <c r="E318" s="14" t="s">
        <v>47</v>
      </c>
      <c r="F318" s="14" t="s">
        <v>48</v>
      </c>
      <c r="G318" s="14">
        <v>383056</v>
      </c>
      <c r="H318" s="14">
        <v>1902</v>
      </c>
      <c r="I318" s="14" t="s">
        <v>19</v>
      </c>
      <c r="J318" s="14" t="s">
        <v>20</v>
      </c>
      <c r="K318" s="14">
        <v>258000000</v>
      </c>
      <c r="L318" s="14">
        <v>2007</v>
      </c>
      <c r="M318" s="14">
        <v>6.2</v>
      </c>
      <c r="N318" s="14">
        <f t="shared" si="4"/>
        <v>78530303</v>
      </c>
    </row>
    <row r="319" spans="1:14">
      <c r="A319" s="14" t="s">
        <v>44</v>
      </c>
      <c r="B319" s="14">
        <v>392</v>
      </c>
      <c r="C319" s="14">
        <v>336530303</v>
      </c>
      <c r="D319" s="14" t="s">
        <v>46</v>
      </c>
      <c r="E319" s="14" t="s">
        <v>47</v>
      </c>
      <c r="F319" s="14" t="s">
        <v>48</v>
      </c>
      <c r="G319" s="14">
        <v>383071</v>
      </c>
      <c r="H319" s="14">
        <v>1902</v>
      </c>
      <c r="I319" s="14" t="s">
        <v>19</v>
      </c>
      <c r="J319" s="14" t="s">
        <v>20</v>
      </c>
      <c r="K319" s="14">
        <v>258000000</v>
      </c>
      <c r="L319" s="14">
        <v>2007</v>
      </c>
      <c r="M319" s="14">
        <v>6.2</v>
      </c>
      <c r="N319" s="14">
        <f t="shared" si="4"/>
        <v>78530303</v>
      </c>
    </row>
    <row r="320" spans="1:14">
      <c r="A320" s="14" t="s">
        <v>253</v>
      </c>
      <c r="B320" s="14">
        <v>125</v>
      </c>
      <c r="C320" s="14">
        <v>118500000</v>
      </c>
      <c r="D320" s="14" t="s">
        <v>980</v>
      </c>
      <c r="E320" s="14" t="s">
        <v>1826</v>
      </c>
      <c r="F320" s="14" t="s">
        <v>2858</v>
      </c>
      <c r="G320" s="14">
        <v>340085</v>
      </c>
      <c r="H320" s="14">
        <v>327</v>
      </c>
      <c r="I320" s="14" t="s">
        <v>19</v>
      </c>
      <c r="J320" s="14" t="s">
        <v>20</v>
      </c>
      <c r="K320" s="14">
        <v>40000000</v>
      </c>
      <c r="L320" s="14">
        <v>1989</v>
      </c>
      <c r="M320" s="14">
        <v>7.8</v>
      </c>
      <c r="N320" s="14">
        <f t="shared" si="4"/>
        <v>78500000</v>
      </c>
    </row>
    <row r="321" spans="1:14">
      <c r="A321" s="14" t="s">
        <v>2345</v>
      </c>
      <c r="B321" s="14">
        <v>59</v>
      </c>
      <c r="C321" s="14">
        <v>108360000</v>
      </c>
      <c r="D321" s="14" t="s">
        <v>2029</v>
      </c>
      <c r="E321" s="14" t="s">
        <v>417</v>
      </c>
      <c r="F321" s="14" t="s">
        <v>3582</v>
      </c>
      <c r="G321" s="14">
        <v>160321</v>
      </c>
      <c r="H321" s="14">
        <v>178</v>
      </c>
      <c r="I321" s="14" t="s">
        <v>19</v>
      </c>
      <c r="J321" s="14" t="s">
        <v>20</v>
      </c>
      <c r="K321" s="14">
        <v>30000000</v>
      </c>
      <c r="L321" s="14">
        <v>1995</v>
      </c>
      <c r="M321" s="14">
        <v>6.3</v>
      </c>
      <c r="N321" s="14">
        <f t="shared" si="4"/>
        <v>78360000</v>
      </c>
    </row>
    <row r="322" spans="1:14">
      <c r="A322" s="14" t="s">
        <v>2655</v>
      </c>
      <c r="B322" s="14">
        <v>101</v>
      </c>
      <c r="C322" s="14">
        <v>91038276</v>
      </c>
      <c r="D322" s="14" t="s">
        <v>3464</v>
      </c>
      <c r="E322" s="14" t="s">
        <v>4838</v>
      </c>
      <c r="F322" s="14" t="s">
        <v>5459</v>
      </c>
      <c r="G322" s="14">
        <v>47876</v>
      </c>
      <c r="H322" s="14">
        <v>320</v>
      </c>
      <c r="I322" s="14" t="s">
        <v>19</v>
      </c>
      <c r="J322" s="14" t="s">
        <v>20</v>
      </c>
      <c r="K322" s="14">
        <v>13000000</v>
      </c>
      <c r="L322" s="14">
        <v>2001</v>
      </c>
      <c r="M322" s="14">
        <v>6.1</v>
      </c>
      <c r="N322" s="14">
        <f t="shared" ref="N322:N385" si="5">C322-K322</f>
        <v>78038276</v>
      </c>
    </row>
    <row r="323" spans="1:14">
      <c r="A323" s="14" t="s">
        <v>91</v>
      </c>
      <c r="B323" s="14">
        <v>321</v>
      </c>
      <c r="C323" s="14">
        <v>127997349</v>
      </c>
      <c r="D323" s="14" t="s">
        <v>2384</v>
      </c>
      <c r="E323" s="14" t="s">
        <v>24</v>
      </c>
      <c r="F323" s="14" t="s">
        <v>2385</v>
      </c>
      <c r="G323" s="14">
        <v>101178</v>
      </c>
      <c r="H323" s="14">
        <v>779</v>
      </c>
      <c r="I323" s="14" t="s">
        <v>19</v>
      </c>
      <c r="J323" s="14" t="s">
        <v>20</v>
      </c>
      <c r="K323" s="14">
        <v>50000000</v>
      </c>
      <c r="L323" s="14">
        <v>2014</v>
      </c>
      <c r="M323" s="14">
        <v>6</v>
      </c>
      <c r="N323" s="14">
        <f t="shared" si="5"/>
        <v>77997349</v>
      </c>
    </row>
    <row r="324" spans="1:14">
      <c r="A324" s="14" t="s">
        <v>135</v>
      </c>
      <c r="B324" s="14">
        <v>318</v>
      </c>
      <c r="C324" s="14">
        <v>227946274</v>
      </c>
      <c r="D324" s="14" t="s">
        <v>437</v>
      </c>
      <c r="E324" s="14" t="s">
        <v>98</v>
      </c>
      <c r="F324" s="14" t="s">
        <v>438</v>
      </c>
      <c r="G324" s="14">
        <v>343648</v>
      </c>
      <c r="H324" s="14">
        <v>590</v>
      </c>
      <c r="I324" s="14" t="s">
        <v>19</v>
      </c>
      <c r="J324" s="14" t="s">
        <v>20</v>
      </c>
      <c r="K324" s="14">
        <v>150000000</v>
      </c>
      <c r="L324" s="14">
        <v>2008</v>
      </c>
      <c r="M324" s="14">
        <v>6.4</v>
      </c>
      <c r="N324" s="14">
        <f t="shared" si="5"/>
        <v>77946274</v>
      </c>
    </row>
    <row r="325" spans="1:14">
      <c r="A325" s="14" t="s">
        <v>3681</v>
      </c>
      <c r="B325" s="14">
        <v>271</v>
      </c>
      <c r="C325" s="14">
        <v>84263837</v>
      </c>
      <c r="D325" s="14" t="s">
        <v>2397</v>
      </c>
      <c r="E325" s="14" t="s">
        <v>665</v>
      </c>
      <c r="F325" s="14" t="s">
        <v>6391</v>
      </c>
      <c r="G325" s="14">
        <v>81699</v>
      </c>
      <c r="H325" s="14">
        <v>291</v>
      </c>
      <c r="I325" s="14" t="s">
        <v>19</v>
      </c>
      <c r="J325" s="14" t="s">
        <v>20</v>
      </c>
      <c r="K325" s="14">
        <v>6500000</v>
      </c>
      <c r="L325" s="14">
        <v>2014</v>
      </c>
      <c r="M325" s="14">
        <v>5.4</v>
      </c>
      <c r="N325" s="14">
        <f t="shared" si="5"/>
        <v>77763837</v>
      </c>
    </row>
    <row r="326" spans="1:14">
      <c r="A326" s="14" t="s">
        <v>2310</v>
      </c>
      <c r="B326" s="14">
        <v>122</v>
      </c>
      <c r="C326" s="14">
        <v>112692062</v>
      </c>
      <c r="D326" s="14" t="s">
        <v>1503</v>
      </c>
      <c r="E326" s="14" t="s">
        <v>2708</v>
      </c>
      <c r="F326" s="14" t="s">
        <v>3259</v>
      </c>
      <c r="G326" s="14">
        <v>84325</v>
      </c>
      <c r="H326" s="14">
        <v>205</v>
      </c>
      <c r="I326" s="14" t="s">
        <v>19</v>
      </c>
      <c r="J326" s="14" t="s">
        <v>20</v>
      </c>
      <c r="K326" s="14">
        <v>35000000</v>
      </c>
      <c r="L326" s="14">
        <v>2001</v>
      </c>
      <c r="M326" s="14">
        <v>5.4</v>
      </c>
      <c r="N326" s="14">
        <f t="shared" si="5"/>
        <v>77692062</v>
      </c>
    </row>
    <row r="327" spans="1:14">
      <c r="A327" s="14" t="s">
        <v>2879</v>
      </c>
      <c r="B327" s="14">
        <v>195</v>
      </c>
      <c r="C327" s="14">
        <v>101334374</v>
      </c>
      <c r="D327" s="14" t="s">
        <v>2397</v>
      </c>
      <c r="E327" s="14" t="s">
        <v>2741</v>
      </c>
      <c r="F327" s="14" t="s">
        <v>4255</v>
      </c>
      <c r="G327" s="14">
        <v>124941</v>
      </c>
      <c r="H327" s="14">
        <v>488</v>
      </c>
      <c r="I327" s="14" t="s">
        <v>19</v>
      </c>
      <c r="J327" s="14" t="s">
        <v>20</v>
      </c>
      <c r="K327" s="14">
        <v>24000000</v>
      </c>
      <c r="L327" s="14">
        <v>1997</v>
      </c>
      <c r="M327" s="14">
        <v>6.1</v>
      </c>
      <c r="N327" s="14">
        <f t="shared" si="5"/>
        <v>77334374</v>
      </c>
    </row>
    <row r="328" spans="1:14">
      <c r="A328" s="14" t="s">
        <v>5150</v>
      </c>
      <c r="B328" s="14">
        <v>454</v>
      </c>
      <c r="C328" s="14">
        <v>91121452</v>
      </c>
      <c r="D328" s="14" t="s">
        <v>4202</v>
      </c>
      <c r="E328" s="14" t="s">
        <v>214</v>
      </c>
      <c r="F328" s="14" t="s">
        <v>5151</v>
      </c>
      <c r="G328" s="14">
        <v>467613</v>
      </c>
      <c r="H328" s="14">
        <v>608</v>
      </c>
      <c r="I328" s="14" t="s">
        <v>19</v>
      </c>
      <c r="J328" s="14" t="s">
        <v>31</v>
      </c>
      <c r="K328" s="14">
        <v>14000000</v>
      </c>
      <c r="L328" s="14">
        <v>2014</v>
      </c>
      <c r="M328" s="14">
        <v>8.1</v>
      </c>
      <c r="N328" s="14">
        <f t="shared" si="5"/>
        <v>77121452</v>
      </c>
    </row>
    <row r="329" spans="1:14">
      <c r="A329" s="14" t="s">
        <v>1531</v>
      </c>
      <c r="B329" s="14">
        <v>163</v>
      </c>
      <c r="C329" s="14">
        <v>95001351</v>
      </c>
      <c r="D329" s="14" t="s">
        <v>878</v>
      </c>
      <c r="E329" s="14" t="s">
        <v>1267</v>
      </c>
      <c r="F329" s="14" t="s">
        <v>4828</v>
      </c>
      <c r="G329" s="14">
        <v>131801</v>
      </c>
      <c r="H329" s="14">
        <v>548</v>
      </c>
      <c r="I329" s="14" t="s">
        <v>19</v>
      </c>
      <c r="J329" s="14" t="s">
        <v>20</v>
      </c>
      <c r="K329" s="14">
        <v>18000000</v>
      </c>
      <c r="L329" s="14">
        <v>2001</v>
      </c>
      <c r="M329" s="14">
        <v>6.2</v>
      </c>
      <c r="N329" s="14">
        <f t="shared" si="5"/>
        <v>77001351</v>
      </c>
    </row>
    <row r="330" spans="1:14">
      <c r="A330" s="14" t="s">
        <v>212</v>
      </c>
      <c r="B330" s="14">
        <v>539</v>
      </c>
      <c r="C330" s="14">
        <v>126975169</v>
      </c>
      <c r="D330" s="14" t="s">
        <v>2367</v>
      </c>
      <c r="E330" s="14" t="s">
        <v>2368</v>
      </c>
      <c r="F330" s="14" t="s">
        <v>2369</v>
      </c>
      <c r="G330" s="14">
        <v>287822</v>
      </c>
      <c r="H330" s="14">
        <v>849</v>
      </c>
      <c r="I330" s="14" t="s">
        <v>19</v>
      </c>
      <c r="J330" s="14" t="s">
        <v>20</v>
      </c>
      <c r="K330" s="14">
        <v>50000000</v>
      </c>
      <c r="L330" s="14">
        <v>2011</v>
      </c>
      <c r="M330" s="14">
        <v>7.1</v>
      </c>
      <c r="N330" s="14">
        <f t="shared" si="5"/>
        <v>76975169</v>
      </c>
    </row>
    <row r="331" spans="1:14">
      <c r="A331" s="14" t="s">
        <v>1884</v>
      </c>
      <c r="B331" s="14">
        <v>114</v>
      </c>
      <c r="C331" s="14">
        <v>92823600</v>
      </c>
      <c r="D331" s="14" t="s">
        <v>754</v>
      </c>
      <c r="E331" s="14" t="s">
        <v>5042</v>
      </c>
      <c r="F331" s="14" t="s">
        <v>5043</v>
      </c>
      <c r="G331" s="14">
        <v>149108</v>
      </c>
      <c r="H331" s="14">
        <v>273</v>
      </c>
      <c r="I331" s="14" t="s">
        <v>19</v>
      </c>
      <c r="J331" s="14" t="s">
        <v>20</v>
      </c>
      <c r="K331" s="14">
        <v>16000000</v>
      </c>
      <c r="L331" s="14">
        <v>1989</v>
      </c>
      <c r="M331" s="14">
        <v>7.6</v>
      </c>
      <c r="N331" s="14">
        <f t="shared" si="5"/>
        <v>76823600</v>
      </c>
    </row>
    <row r="332" spans="1:14">
      <c r="A332" s="14" t="s">
        <v>1603</v>
      </c>
      <c r="B332" s="14">
        <v>186</v>
      </c>
      <c r="C332" s="14">
        <v>136801374</v>
      </c>
      <c r="D332" s="14" t="s">
        <v>1908</v>
      </c>
      <c r="E332" s="14" t="s">
        <v>193</v>
      </c>
      <c r="F332" s="14" t="s">
        <v>1909</v>
      </c>
      <c r="G332" s="14">
        <v>782610</v>
      </c>
      <c r="H332" s="14">
        <v>1377</v>
      </c>
      <c r="I332" s="14" t="s">
        <v>19</v>
      </c>
      <c r="J332" s="14" t="s">
        <v>20</v>
      </c>
      <c r="K332" s="14">
        <v>60000000</v>
      </c>
      <c r="L332" s="14">
        <v>1999</v>
      </c>
      <c r="M332" s="14">
        <v>8.5</v>
      </c>
      <c r="N332" s="14">
        <f t="shared" si="5"/>
        <v>76801374</v>
      </c>
    </row>
    <row r="333" spans="1:14">
      <c r="A333" s="14" t="s">
        <v>3346</v>
      </c>
      <c r="B333" s="14">
        <v>45</v>
      </c>
      <c r="C333" s="14">
        <v>81200000</v>
      </c>
      <c r="D333" s="14" t="s">
        <v>873</v>
      </c>
      <c r="E333" s="14" t="s">
        <v>4621</v>
      </c>
      <c r="F333" s="14" t="s">
        <v>6746</v>
      </c>
      <c r="G333" s="14">
        <v>87739</v>
      </c>
      <c r="H333" s="14">
        <v>133</v>
      </c>
      <c r="I333" s="14" t="s">
        <v>19</v>
      </c>
      <c r="J333" s="14" t="s">
        <v>20</v>
      </c>
      <c r="K333" s="14">
        <v>4500000</v>
      </c>
      <c r="L333" s="14">
        <v>1984</v>
      </c>
      <c r="M333" s="14">
        <v>6.7</v>
      </c>
      <c r="N333" s="14">
        <f t="shared" si="5"/>
        <v>76700000</v>
      </c>
    </row>
    <row r="334" spans="1:14">
      <c r="A334" s="14" t="s">
        <v>2028</v>
      </c>
      <c r="B334" s="14">
        <v>145</v>
      </c>
      <c r="C334" s="14">
        <v>106694016</v>
      </c>
      <c r="D334" s="14" t="s">
        <v>557</v>
      </c>
      <c r="E334" s="14" t="s">
        <v>914</v>
      </c>
      <c r="F334" s="14" t="s">
        <v>3593</v>
      </c>
      <c r="G334" s="14">
        <v>123940</v>
      </c>
      <c r="H334" s="14">
        <v>337</v>
      </c>
      <c r="I334" s="14" t="s">
        <v>19</v>
      </c>
      <c r="J334" s="14" t="s">
        <v>20</v>
      </c>
      <c r="K334" s="14">
        <v>30000000</v>
      </c>
      <c r="L334" s="14">
        <v>1999</v>
      </c>
      <c r="M334" s="14">
        <v>6.7</v>
      </c>
      <c r="N334" s="14">
        <f t="shared" si="5"/>
        <v>76694016</v>
      </c>
    </row>
    <row r="335" spans="1:14">
      <c r="A335" s="14" t="s">
        <v>3832</v>
      </c>
      <c r="B335" s="14">
        <v>45</v>
      </c>
      <c r="C335" s="14">
        <v>100491683</v>
      </c>
      <c r="D335" s="14" t="s">
        <v>3833</v>
      </c>
      <c r="E335" s="14" t="s">
        <v>1195</v>
      </c>
      <c r="F335" s="14" t="s">
        <v>3834</v>
      </c>
      <c r="G335" s="14">
        <v>14005</v>
      </c>
      <c r="H335" s="14">
        <v>67</v>
      </c>
      <c r="I335" s="14" t="s">
        <v>19</v>
      </c>
      <c r="J335" s="14" t="s">
        <v>20</v>
      </c>
      <c r="K335" s="14">
        <v>24000000</v>
      </c>
      <c r="L335" s="14">
        <v>1998</v>
      </c>
      <c r="M335" s="14">
        <v>5.9</v>
      </c>
      <c r="N335" s="14">
        <f t="shared" si="5"/>
        <v>76491683</v>
      </c>
    </row>
    <row r="336" spans="1:14">
      <c r="A336" s="14" t="s">
        <v>1396</v>
      </c>
      <c r="B336" s="14">
        <v>117</v>
      </c>
      <c r="C336" s="14">
        <v>126203320</v>
      </c>
      <c r="D336" s="14" t="s">
        <v>878</v>
      </c>
      <c r="E336" s="14" t="s">
        <v>166</v>
      </c>
      <c r="F336" s="14" t="s">
        <v>2366</v>
      </c>
      <c r="G336" s="14">
        <v>110432</v>
      </c>
      <c r="H336" s="14">
        <v>309</v>
      </c>
      <c r="I336" s="14" t="s">
        <v>19</v>
      </c>
      <c r="J336" s="14" t="s">
        <v>20</v>
      </c>
      <c r="K336" s="14">
        <v>50000000</v>
      </c>
      <c r="L336" s="14">
        <v>2002</v>
      </c>
      <c r="M336" s="14">
        <v>5.8</v>
      </c>
      <c r="N336" s="14">
        <f t="shared" si="5"/>
        <v>76203320</v>
      </c>
    </row>
    <row r="337" spans="1:14">
      <c r="A337" s="14" t="s">
        <v>1261</v>
      </c>
      <c r="B337" s="14">
        <v>134</v>
      </c>
      <c r="C337" s="14">
        <v>158115031</v>
      </c>
      <c r="D337" s="14" t="s">
        <v>1308</v>
      </c>
      <c r="E337" s="14" t="s">
        <v>1130</v>
      </c>
      <c r="F337" s="14" t="s">
        <v>1309</v>
      </c>
      <c r="G337" s="14">
        <v>130070</v>
      </c>
      <c r="H337" s="14">
        <v>316</v>
      </c>
      <c r="I337" s="14" t="s">
        <v>19</v>
      </c>
      <c r="J337" s="14" t="s">
        <v>20</v>
      </c>
      <c r="K337" s="14">
        <v>82000000</v>
      </c>
      <c r="L337" s="14">
        <v>2005</v>
      </c>
      <c r="M337" s="14">
        <v>6.4</v>
      </c>
      <c r="N337" s="14">
        <f t="shared" si="5"/>
        <v>76115031</v>
      </c>
    </row>
    <row r="338" spans="1:14">
      <c r="A338" s="14" t="s">
        <v>808</v>
      </c>
      <c r="B338" s="14">
        <v>223</v>
      </c>
      <c r="C338" s="14">
        <v>124107476</v>
      </c>
      <c r="D338" s="14" t="s">
        <v>1101</v>
      </c>
      <c r="E338" s="14" t="s">
        <v>424</v>
      </c>
      <c r="F338" s="14" t="s">
        <v>2565</v>
      </c>
      <c r="G338" s="14">
        <v>170684</v>
      </c>
      <c r="H338" s="14">
        <v>867</v>
      </c>
      <c r="I338" s="14" t="s">
        <v>19</v>
      </c>
      <c r="J338" s="14" t="s">
        <v>20</v>
      </c>
      <c r="K338" s="14">
        <v>48000000</v>
      </c>
      <c r="L338" s="14">
        <v>2000</v>
      </c>
      <c r="M338" s="14">
        <v>7.6</v>
      </c>
      <c r="N338" s="14">
        <f t="shared" si="5"/>
        <v>76107476</v>
      </c>
    </row>
    <row r="339" spans="1:14">
      <c r="A339" s="14" t="s">
        <v>2379</v>
      </c>
      <c r="B339" s="14">
        <v>177</v>
      </c>
      <c r="C339" s="14">
        <v>126088877</v>
      </c>
      <c r="D339" s="14" t="s">
        <v>917</v>
      </c>
      <c r="E339" s="14" t="s">
        <v>588</v>
      </c>
      <c r="F339" s="14" t="s">
        <v>2380</v>
      </c>
      <c r="G339" s="14">
        <v>33354</v>
      </c>
      <c r="H339" s="14">
        <v>110</v>
      </c>
      <c r="I339" s="14" t="s">
        <v>19</v>
      </c>
      <c r="J339" s="14" t="s">
        <v>20</v>
      </c>
      <c r="K339" s="14">
        <v>50000000</v>
      </c>
      <c r="L339" s="14">
        <v>2016</v>
      </c>
      <c r="M339" s="14">
        <v>6.6</v>
      </c>
      <c r="N339" s="14">
        <f t="shared" si="5"/>
        <v>76088877</v>
      </c>
    </row>
    <row r="340" spans="1:14">
      <c r="A340" s="14" t="s">
        <v>2123</v>
      </c>
      <c r="B340" s="14">
        <v>42</v>
      </c>
      <c r="C340" s="14">
        <v>82528097</v>
      </c>
      <c r="D340" s="14" t="s">
        <v>2838</v>
      </c>
      <c r="E340" s="14" t="s">
        <v>1928</v>
      </c>
      <c r="F340" s="14" t="s">
        <v>3545</v>
      </c>
      <c r="G340" s="14">
        <v>30230</v>
      </c>
      <c r="H340" s="14">
        <v>154</v>
      </c>
      <c r="I340" s="14" t="s">
        <v>19</v>
      </c>
      <c r="J340" s="14" t="s">
        <v>20</v>
      </c>
      <c r="K340" s="14">
        <v>6500000</v>
      </c>
      <c r="L340" s="14">
        <v>1995</v>
      </c>
      <c r="M340" s="14">
        <v>7.3</v>
      </c>
      <c r="N340" s="14">
        <f t="shared" si="5"/>
        <v>76028097</v>
      </c>
    </row>
    <row r="341" spans="1:14">
      <c r="A341" s="14" t="s">
        <v>2317</v>
      </c>
      <c r="B341" s="14">
        <v>119</v>
      </c>
      <c r="C341" s="14">
        <v>116724075</v>
      </c>
      <c r="D341" s="14" t="s">
        <v>2838</v>
      </c>
      <c r="E341" s="14" t="s">
        <v>816</v>
      </c>
      <c r="F341" s="14" t="s">
        <v>2839</v>
      </c>
      <c r="G341" s="14">
        <v>187181</v>
      </c>
      <c r="H341" s="14">
        <v>564</v>
      </c>
      <c r="I341" s="14" t="s">
        <v>19</v>
      </c>
      <c r="J341" s="14" t="s">
        <v>20</v>
      </c>
      <c r="K341" s="14">
        <v>41000000</v>
      </c>
      <c r="L341" s="14">
        <v>2002</v>
      </c>
      <c r="M341" s="14">
        <v>7</v>
      </c>
      <c r="N341" s="14">
        <f t="shared" si="5"/>
        <v>75724075</v>
      </c>
    </row>
    <row r="342" spans="1:14">
      <c r="A342" s="14" t="s">
        <v>95</v>
      </c>
      <c r="B342" s="14">
        <v>55</v>
      </c>
      <c r="C342" s="14">
        <v>113502246</v>
      </c>
      <c r="D342" s="14" t="s">
        <v>1397</v>
      </c>
      <c r="E342" s="14" t="s">
        <v>1920</v>
      </c>
      <c r="F342" s="14" t="s">
        <v>3581</v>
      </c>
      <c r="G342" s="14">
        <v>96607</v>
      </c>
      <c r="H342" s="14">
        <v>125</v>
      </c>
      <c r="I342" s="14" t="s">
        <v>19</v>
      </c>
      <c r="J342" s="14" t="s">
        <v>20</v>
      </c>
      <c r="K342" s="14">
        <v>38000000</v>
      </c>
      <c r="L342" s="14">
        <v>1991</v>
      </c>
      <c r="M342" s="14">
        <v>6.8</v>
      </c>
      <c r="N342" s="14">
        <f t="shared" si="5"/>
        <v>75502246</v>
      </c>
    </row>
    <row r="343" spans="1:14">
      <c r="A343" s="14" t="s">
        <v>1361</v>
      </c>
      <c r="B343" s="14">
        <v>52</v>
      </c>
      <c r="C343" s="14">
        <v>85300000</v>
      </c>
      <c r="D343" s="14" t="s">
        <v>3516</v>
      </c>
      <c r="E343" s="14" t="s">
        <v>314</v>
      </c>
      <c r="F343" s="14" t="s">
        <v>5839</v>
      </c>
      <c r="G343" s="14">
        <v>48629</v>
      </c>
      <c r="H343" s="14">
        <v>134</v>
      </c>
      <c r="I343" s="14" t="s">
        <v>19</v>
      </c>
      <c r="J343" s="14" t="s">
        <v>20</v>
      </c>
      <c r="K343" s="14">
        <v>10000000</v>
      </c>
      <c r="L343" s="14">
        <v>1981</v>
      </c>
      <c r="M343" s="14">
        <v>6.9</v>
      </c>
      <c r="N343" s="14">
        <f t="shared" si="5"/>
        <v>75300000</v>
      </c>
    </row>
    <row r="344" spans="1:14">
      <c r="A344" s="14" t="s">
        <v>2162</v>
      </c>
      <c r="B344" s="14">
        <v>134</v>
      </c>
      <c r="C344" s="14">
        <v>100241322</v>
      </c>
      <c r="D344" s="14" t="s">
        <v>754</v>
      </c>
      <c r="E344" s="14" t="s">
        <v>81</v>
      </c>
      <c r="F344" s="14" t="s">
        <v>3962</v>
      </c>
      <c r="G344" s="14">
        <v>175524</v>
      </c>
      <c r="H344" s="14">
        <v>752</v>
      </c>
      <c r="I344" s="14" t="s">
        <v>19</v>
      </c>
      <c r="J344" s="14" t="s">
        <v>20</v>
      </c>
      <c r="K344" s="14">
        <v>25000000</v>
      </c>
      <c r="L344" s="14">
        <v>1998</v>
      </c>
      <c r="M344" s="14">
        <v>7.2</v>
      </c>
      <c r="N344" s="14">
        <f t="shared" si="5"/>
        <v>75241322</v>
      </c>
    </row>
    <row r="345" spans="1:14">
      <c r="A345" s="14" t="s">
        <v>916</v>
      </c>
      <c r="B345" s="14">
        <v>164</v>
      </c>
      <c r="C345" s="14">
        <v>148213377</v>
      </c>
      <c r="D345" s="14" t="s">
        <v>1588</v>
      </c>
      <c r="E345" s="14" t="s">
        <v>672</v>
      </c>
      <c r="F345" s="14" t="s">
        <v>1589</v>
      </c>
      <c r="G345" s="14">
        <v>130776</v>
      </c>
      <c r="H345" s="14">
        <v>437</v>
      </c>
      <c r="I345" s="14" t="s">
        <v>19</v>
      </c>
      <c r="J345" s="14" t="s">
        <v>20</v>
      </c>
      <c r="K345" s="14">
        <v>73000000</v>
      </c>
      <c r="L345" s="14">
        <v>2006</v>
      </c>
      <c r="M345" s="14">
        <v>6.6</v>
      </c>
      <c r="N345" s="14">
        <f t="shared" si="5"/>
        <v>75213377</v>
      </c>
    </row>
    <row r="346" spans="1:14">
      <c r="A346" s="14" t="s">
        <v>638</v>
      </c>
      <c r="B346" s="14">
        <v>166</v>
      </c>
      <c r="C346" s="14">
        <v>155019340</v>
      </c>
      <c r="D346" s="14" t="s">
        <v>273</v>
      </c>
      <c r="E346" s="14" t="s">
        <v>540</v>
      </c>
      <c r="F346" s="14" t="s">
        <v>1300</v>
      </c>
      <c r="G346" s="14">
        <v>127345</v>
      </c>
      <c r="H346" s="14">
        <v>250</v>
      </c>
      <c r="I346" s="14" t="s">
        <v>19</v>
      </c>
      <c r="J346" s="14" t="s">
        <v>20</v>
      </c>
      <c r="K346" s="14">
        <v>80000000</v>
      </c>
      <c r="L346" s="14">
        <v>2006</v>
      </c>
      <c r="M346" s="14">
        <v>6.8</v>
      </c>
      <c r="N346" s="14">
        <f t="shared" si="5"/>
        <v>75019340</v>
      </c>
    </row>
    <row r="347" spans="1:14">
      <c r="A347" s="14" t="s">
        <v>1584</v>
      </c>
      <c r="B347" s="14">
        <v>332</v>
      </c>
      <c r="C347" s="14">
        <v>110008260</v>
      </c>
      <c r="D347" s="14" t="s">
        <v>878</v>
      </c>
      <c r="E347" s="14" t="s">
        <v>3269</v>
      </c>
      <c r="F347" s="14" t="s">
        <v>3270</v>
      </c>
      <c r="G347" s="14">
        <v>94241</v>
      </c>
      <c r="H347" s="14">
        <v>309</v>
      </c>
      <c r="I347" s="14" t="s">
        <v>19</v>
      </c>
      <c r="J347" s="14" t="s">
        <v>379</v>
      </c>
      <c r="K347" s="14">
        <v>35000000</v>
      </c>
      <c r="L347" s="14">
        <v>2015</v>
      </c>
      <c r="M347" s="14">
        <v>6.3</v>
      </c>
      <c r="N347" s="14">
        <f t="shared" si="5"/>
        <v>75008260</v>
      </c>
    </row>
    <row r="348" spans="1:14">
      <c r="A348" s="14" t="s">
        <v>297</v>
      </c>
      <c r="B348" s="14">
        <v>57</v>
      </c>
      <c r="C348" s="14">
        <v>128769345</v>
      </c>
      <c r="D348" s="14" t="s">
        <v>1263</v>
      </c>
      <c r="E348" s="14" t="s">
        <v>450</v>
      </c>
      <c r="F348" s="14" t="s">
        <v>2181</v>
      </c>
      <c r="G348" s="14">
        <v>86556</v>
      </c>
      <c r="H348" s="14">
        <v>99</v>
      </c>
      <c r="I348" s="14" t="s">
        <v>19</v>
      </c>
      <c r="J348" s="14" t="s">
        <v>20</v>
      </c>
      <c r="K348" s="14">
        <v>54000000</v>
      </c>
      <c r="L348" s="14">
        <v>1996</v>
      </c>
      <c r="M348" s="14">
        <v>5.6</v>
      </c>
      <c r="N348" s="14">
        <f t="shared" si="5"/>
        <v>74769345</v>
      </c>
    </row>
    <row r="349" spans="1:14">
      <c r="A349" s="14" t="s">
        <v>3191</v>
      </c>
      <c r="B349" s="14">
        <v>437</v>
      </c>
      <c r="C349" s="14">
        <v>109712885</v>
      </c>
      <c r="D349" s="14" t="s">
        <v>1840</v>
      </c>
      <c r="E349" s="14" t="s">
        <v>934</v>
      </c>
      <c r="F349" s="14" t="s">
        <v>3192</v>
      </c>
      <c r="G349" s="14">
        <v>146708</v>
      </c>
      <c r="H349" s="14">
        <v>362</v>
      </c>
      <c r="I349" s="14" t="s">
        <v>19</v>
      </c>
      <c r="J349" s="14" t="s">
        <v>20</v>
      </c>
      <c r="K349" s="14">
        <v>35000000</v>
      </c>
      <c r="L349" s="14">
        <v>2015</v>
      </c>
      <c r="M349" s="14">
        <v>7.7</v>
      </c>
      <c r="N349" s="14">
        <f t="shared" si="5"/>
        <v>74712885</v>
      </c>
    </row>
    <row r="350" spans="1:14">
      <c r="A350" s="14" t="s">
        <v>830</v>
      </c>
      <c r="B350" s="14">
        <v>100</v>
      </c>
      <c r="C350" s="14">
        <v>94497271</v>
      </c>
      <c r="D350" s="14" t="s">
        <v>4469</v>
      </c>
      <c r="E350" s="14" t="s">
        <v>908</v>
      </c>
      <c r="F350" s="14" t="s">
        <v>4470</v>
      </c>
      <c r="G350" s="14">
        <v>17829</v>
      </c>
      <c r="H350" s="14">
        <v>99</v>
      </c>
      <c r="I350" s="14" t="s">
        <v>19</v>
      </c>
      <c r="J350" s="14" t="s">
        <v>20</v>
      </c>
      <c r="K350" s="14">
        <v>20000000</v>
      </c>
      <c r="L350" s="14">
        <v>2008</v>
      </c>
      <c r="M350" s="14">
        <v>3.7</v>
      </c>
      <c r="N350" s="14">
        <f t="shared" si="5"/>
        <v>74497271</v>
      </c>
    </row>
    <row r="351" spans="1:14">
      <c r="A351" s="14" t="s">
        <v>1381</v>
      </c>
      <c r="B351" s="14">
        <v>99</v>
      </c>
      <c r="C351" s="14">
        <v>76400000</v>
      </c>
      <c r="D351" s="14" t="s">
        <v>1382</v>
      </c>
      <c r="E351" s="14" t="s">
        <v>7129</v>
      </c>
      <c r="F351" s="14" t="s">
        <v>7130</v>
      </c>
      <c r="G351" s="14">
        <v>71321</v>
      </c>
      <c r="H351" s="14">
        <v>230</v>
      </c>
      <c r="I351" s="14" t="s">
        <v>19</v>
      </c>
      <c r="J351" s="14" t="s">
        <v>20</v>
      </c>
      <c r="K351" s="14">
        <v>2280000</v>
      </c>
      <c r="L351" s="14">
        <v>1940</v>
      </c>
      <c r="M351" s="14">
        <v>7.8</v>
      </c>
      <c r="N351" s="14">
        <f t="shared" si="5"/>
        <v>74120000</v>
      </c>
    </row>
    <row r="352" spans="1:14">
      <c r="A352" s="14" t="s">
        <v>230</v>
      </c>
      <c r="B352" s="14">
        <v>174</v>
      </c>
      <c r="C352" s="14">
        <v>96067179</v>
      </c>
      <c r="D352" s="14" t="s">
        <v>2728</v>
      </c>
      <c r="E352" s="14" t="s">
        <v>138</v>
      </c>
      <c r="F352" s="14" t="s">
        <v>4022</v>
      </c>
      <c r="G352" s="14">
        <v>865020</v>
      </c>
      <c r="H352" s="14">
        <v>1273</v>
      </c>
      <c r="I352" s="14" t="s">
        <v>19</v>
      </c>
      <c r="J352" s="14" t="s">
        <v>20</v>
      </c>
      <c r="K352" s="14">
        <v>22000000</v>
      </c>
      <c r="L352" s="14">
        <v>1993</v>
      </c>
      <c r="M352" s="14">
        <v>8.9</v>
      </c>
      <c r="N352" s="14">
        <f t="shared" si="5"/>
        <v>74067179</v>
      </c>
    </row>
    <row r="353" spans="1:14">
      <c r="A353" s="14" t="s">
        <v>2658</v>
      </c>
      <c r="B353" s="14">
        <v>150</v>
      </c>
      <c r="C353" s="14">
        <v>116006080</v>
      </c>
      <c r="D353" s="14" t="s">
        <v>754</v>
      </c>
      <c r="E353" s="14" t="s">
        <v>809</v>
      </c>
      <c r="F353" s="14" t="s">
        <v>2792</v>
      </c>
      <c r="G353" s="14">
        <v>203269</v>
      </c>
      <c r="H353" s="14">
        <v>602</v>
      </c>
      <c r="I353" s="14" t="s">
        <v>19</v>
      </c>
      <c r="J353" s="14" t="s">
        <v>31</v>
      </c>
      <c r="K353" s="14">
        <v>42000000</v>
      </c>
      <c r="L353" s="14">
        <v>1999</v>
      </c>
      <c r="M353" s="14">
        <v>7</v>
      </c>
      <c r="N353" s="14">
        <f t="shared" si="5"/>
        <v>74006080</v>
      </c>
    </row>
    <row r="354" spans="1:14">
      <c r="A354" s="14" t="s">
        <v>2310</v>
      </c>
      <c r="B354" s="14">
        <v>93</v>
      </c>
      <c r="C354" s="14">
        <v>111760631</v>
      </c>
      <c r="D354" s="14" t="s">
        <v>1503</v>
      </c>
      <c r="E354" s="14" t="s">
        <v>934</v>
      </c>
      <c r="F354" s="14" t="s">
        <v>2863</v>
      </c>
      <c r="G354" s="14">
        <v>40227</v>
      </c>
      <c r="H354" s="14">
        <v>188</v>
      </c>
      <c r="I354" s="14" t="s">
        <v>19</v>
      </c>
      <c r="J354" s="14" t="s">
        <v>20</v>
      </c>
      <c r="K354" s="14">
        <v>38000000</v>
      </c>
      <c r="L354" s="14">
        <v>2003</v>
      </c>
      <c r="M354" s="14">
        <v>4.0999999999999996</v>
      </c>
      <c r="N354" s="14">
        <f t="shared" si="5"/>
        <v>73760631</v>
      </c>
    </row>
    <row r="355" spans="1:14">
      <c r="A355" s="14" t="s">
        <v>808</v>
      </c>
      <c r="B355" s="14">
        <v>169</v>
      </c>
      <c r="C355" s="14">
        <v>125548685</v>
      </c>
      <c r="D355" s="14" t="s">
        <v>818</v>
      </c>
      <c r="E355" s="14" t="s">
        <v>809</v>
      </c>
      <c r="F355" s="14" t="s">
        <v>2370</v>
      </c>
      <c r="G355" s="14">
        <v>135246</v>
      </c>
      <c r="H355" s="14">
        <v>498</v>
      </c>
      <c r="I355" s="14" t="s">
        <v>19</v>
      </c>
      <c r="J355" s="14" t="s">
        <v>20</v>
      </c>
      <c r="K355" s="14">
        <v>52000000</v>
      </c>
      <c r="L355" s="14">
        <v>2000</v>
      </c>
      <c r="M355" s="14">
        <v>7.3</v>
      </c>
      <c r="N355" s="14">
        <f t="shared" si="5"/>
        <v>73548685</v>
      </c>
    </row>
    <row r="356" spans="1:14">
      <c r="A356" s="14" t="s">
        <v>340</v>
      </c>
      <c r="B356" s="14">
        <v>226</v>
      </c>
      <c r="C356" s="14">
        <v>238371987</v>
      </c>
      <c r="D356" s="14" t="s">
        <v>165</v>
      </c>
      <c r="E356" s="14" t="s">
        <v>341</v>
      </c>
      <c r="F356" s="14" t="s">
        <v>342</v>
      </c>
      <c r="G356" s="14">
        <v>138661</v>
      </c>
      <c r="H356" s="14">
        <v>173</v>
      </c>
      <c r="I356" s="14" t="s">
        <v>19</v>
      </c>
      <c r="J356" s="14" t="s">
        <v>20</v>
      </c>
      <c r="K356" s="14">
        <v>165000000</v>
      </c>
      <c r="L356" s="14">
        <v>2010</v>
      </c>
      <c r="M356" s="14">
        <v>6.4</v>
      </c>
      <c r="N356" s="14">
        <f t="shared" si="5"/>
        <v>73371987</v>
      </c>
    </row>
    <row r="357" spans="1:14">
      <c r="A357" s="14" t="s">
        <v>395</v>
      </c>
      <c r="B357" s="14">
        <v>193</v>
      </c>
      <c r="C357" s="14">
        <v>173005002</v>
      </c>
      <c r="D357" s="14" t="s">
        <v>937</v>
      </c>
      <c r="E357" s="14" t="s">
        <v>396</v>
      </c>
      <c r="F357" s="14" t="s">
        <v>938</v>
      </c>
      <c r="G357" s="14">
        <v>255447</v>
      </c>
      <c r="H357" s="14">
        <v>692</v>
      </c>
      <c r="I357" s="14" t="s">
        <v>19</v>
      </c>
      <c r="J357" s="14" t="s">
        <v>20</v>
      </c>
      <c r="K357" s="14">
        <v>100000000</v>
      </c>
      <c r="L357" s="14">
        <v>2004</v>
      </c>
      <c r="M357" s="14">
        <v>6.9</v>
      </c>
      <c r="N357" s="14">
        <f t="shared" si="5"/>
        <v>73005002</v>
      </c>
    </row>
    <row r="358" spans="1:14">
      <c r="A358" s="14" t="s">
        <v>1613</v>
      </c>
      <c r="B358" s="14">
        <v>73</v>
      </c>
      <c r="C358" s="14">
        <v>144156464</v>
      </c>
      <c r="D358" s="14" t="s">
        <v>298</v>
      </c>
      <c r="E358" s="14" t="s">
        <v>250</v>
      </c>
      <c r="F358" s="14" t="s">
        <v>1614</v>
      </c>
      <c r="G358" s="14">
        <v>74343</v>
      </c>
      <c r="H358" s="14">
        <v>98</v>
      </c>
      <c r="I358" s="14" t="s">
        <v>19</v>
      </c>
      <c r="J358" s="14" t="s">
        <v>20</v>
      </c>
      <c r="K358" s="14">
        <v>71500000</v>
      </c>
      <c r="L358" s="14">
        <v>1998</v>
      </c>
      <c r="M358" s="14">
        <v>5.3</v>
      </c>
      <c r="N358" s="14">
        <f t="shared" si="5"/>
        <v>72656464</v>
      </c>
    </row>
    <row r="359" spans="1:14">
      <c r="A359" s="14" t="s">
        <v>395</v>
      </c>
      <c r="B359" s="14">
        <v>53</v>
      </c>
      <c r="C359" s="14">
        <v>104632573</v>
      </c>
      <c r="D359" s="14" t="s">
        <v>3124</v>
      </c>
      <c r="E359" s="14" t="s">
        <v>884</v>
      </c>
      <c r="F359" s="14" t="s">
        <v>3489</v>
      </c>
      <c r="G359" s="14">
        <v>63839</v>
      </c>
      <c r="H359" s="14">
        <v>118</v>
      </c>
      <c r="I359" s="14" t="s">
        <v>19</v>
      </c>
      <c r="J359" s="14" t="s">
        <v>20</v>
      </c>
      <c r="K359" s="14">
        <v>32000000</v>
      </c>
      <c r="L359" s="14">
        <v>1996</v>
      </c>
      <c r="M359" s="14">
        <v>6.4</v>
      </c>
      <c r="N359" s="14">
        <f t="shared" si="5"/>
        <v>72632573</v>
      </c>
    </row>
    <row r="360" spans="1:14">
      <c r="A360" s="14" t="s">
        <v>4260</v>
      </c>
      <c r="B360" s="14">
        <v>60</v>
      </c>
      <c r="C360" s="14">
        <v>80000000</v>
      </c>
      <c r="D360" s="14" t="s">
        <v>3464</v>
      </c>
      <c r="E360" s="14" t="s">
        <v>2016</v>
      </c>
      <c r="F360" s="14" t="s">
        <v>4261</v>
      </c>
      <c r="G360" s="14">
        <v>51459</v>
      </c>
      <c r="H360" s="14">
        <v>113</v>
      </c>
      <c r="I360" s="14" t="s">
        <v>19</v>
      </c>
      <c r="J360" s="14" t="s">
        <v>20</v>
      </c>
      <c r="K360" s="14">
        <v>8200000</v>
      </c>
      <c r="L360" s="14">
        <v>1984</v>
      </c>
      <c r="M360" s="14">
        <v>6.5</v>
      </c>
      <c r="N360" s="14">
        <f t="shared" si="5"/>
        <v>71800000</v>
      </c>
    </row>
    <row r="361" spans="1:14">
      <c r="A361" s="14" t="s">
        <v>4260</v>
      </c>
      <c r="B361" s="14">
        <v>60</v>
      </c>
      <c r="C361" s="14">
        <v>80000000</v>
      </c>
      <c r="D361" s="14" t="s">
        <v>3464</v>
      </c>
      <c r="E361" s="14" t="s">
        <v>2016</v>
      </c>
      <c r="F361" s="14" t="s">
        <v>4261</v>
      </c>
      <c r="G361" s="14">
        <v>51459</v>
      </c>
      <c r="H361" s="14">
        <v>113</v>
      </c>
      <c r="I361" s="14" t="s">
        <v>19</v>
      </c>
      <c r="J361" s="14" t="s">
        <v>20</v>
      </c>
      <c r="K361" s="14">
        <v>8200000</v>
      </c>
      <c r="L361" s="14">
        <v>1984</v>
      </c>
      <c r="M361" s="14">
        <v>6.5</v>
      </c>
      <c r="N361" s="14">
        <f t="shared" si="5"/>
        <v>71800000</v>
      </c>
    </row>
    <row r="362" spans="1:14">
      <c r="A362" s="14" t="s">
        <v>449</v>
      </c>
      <c r="B362" s="14">
        <v>211</v>
      </c>
      <c r="C362" s="14">
        <v>216366733</v>
      </c>
      <c r="D362" s="14" t="s">
        <v>273</v>
      </c>
      <c r="E362" s="14" t="s">
        <v>450</v>
      </c>
      <c r="F362" s="14" t="s">
        <v>530</v>
      </c>
      <c r="G362" s="14">
        <v>119213</v>
      </c>
      <c r="H362" s="14">
        <v>154</v>
      </c>
      <c r="I362" s="14" t="s">
        <v>19</v>
      </c>
      <c r="J362" s="14" t="s">
        <v>20</v>
      </c>
      <c r="K362" s="14">
        <v>145000000</v>
      </c>
      <c r="L362" s="14">
        <v>2012</v>
      </c>
      <c r="M362" s="14">
        <v>6.9</v>
      </c>
      <c r="N362" s="14">
        <f t="shared" si="5"/>
        <v>71366733</v>
      </c>
    </row>
    <row r="363" spans="1:14">
      <c r="A363" s="14" t="s">
        <v>1624</v>
      </c>
      <c r="B363" s="14">
        <v>108</v>
      </c>
      <c r="C363" s="14">
        <v>108244774</v>
      </c>
      <c r="D363" s="14" t="s">
        <v>1371</v>
      </c>
      <c r="E363" s="14" t="s">
        <v>156</v>
      </c>
      <c r="F363" s="14" t="s">
        <v>3583</v>
      </c>
      <c r="G363" s="14">
        <v>94049</v>
      </c>
      <c r="H363" s="14">
        <v>301</v>
      </c>
      <c r="I363" s="14" t="s">
        <v>19</v>
      </c>
      <c r="J363" s="14" t="s">
        <v>20</v>
      </c>
      <c r="K363" s="14">
        <v>37000000</v>
      </c>
      <c r="L363" s="14">
        <v>2001</v>
      </c>
      <c r="M363" s="14">
        <v>6.2</v>
      </c>
      <c r="N363" s="14">
        <f t="shared" si="5"/>
        <v>71244774</v>
      </c>
    </row>
    <row r="364" spans="1:14">
      <c r="A364" s="14" t="s">
        <v>289</v>
      </c>
      <c r="B364" s="14">
        <v>191</v>
      </c>
      <c r="C364" s="14">
        <v>141204016</v>
      </c>
      <c r="D364" s="14" t="s">
        <v>28</v>
      </c>
      <c r="E364" s="14" t="s">
        <v>204</v>
      </c>
      <c r="F364" s="14" t="s">
        <v>1627</v>
      </c>
      <c r="G364" s="14">
        <v>142569</v>
      </c>
      <c r="H364" s="14">
        <v>737</v>
      </c>
      <c r="I364" s="14" t="s">
        <v>19</v>
      </c>
      <c r="J364" s="14" t="s">
        <v>20</v>
      </c>
      <c r="K364" s="14">
        <v>70000000</v>
      </c>
      <c r="L364" s="14">
        <v>2002</v>
      </c>
      <c r="M364" s="14">
        <v>5.8</v>
      </c>
      <c r="N364" s="14">
        <f t="shared" si="5"/>
        <v>71204016</v>
      </c>
    </row>
    <row r="365" spans="1:14">
      <c r="A365" s="14" t="s">
        <v>1797</v>
      </c>
      <c r="B365" s="14">
        <v>268</v>
      </c>
      <c r="C365" s="14">
        <v>100422786</v>
      </c>
      <c r="D365" s="14" t="s">
        <v>1840</v>
      </c>
      <c r="E365" s="14" t="s">
        <v>1797</v>
      </c>
      <c r="F365" s="14" t="s">
        <v>3592</v>
      </c>
      <c r="G365" s="14">
        <v>482064</v>
      </c>
      <c r="H365" s="14">
        <v>1106</v>
      </c>
      <c r="I365" s="14" t="s">
        <v>19</v>
      </c>
      <c r="J365" s="14" t="s">
        <v>20</v>
      </c>
      <c r="K365" s="14">
        <v>30000000</v>
      </c>
      <c r="L365" s="14">
        <v>2004</v>
      </c>
      <c r="M365" s="14">
        <v>8.1</v>
      </c>
      <c r="N365" s="14">
        <f t="shared" si="5"/>
        <v>70422786</v>
      </c>
    </row>
    <row r="366" spans="1:14">
      <c r="A366" s="14" t="s">
        <v>5836</v>
      </c>
      <c r="B366" s="14">
        <v>210</v>
      </c>
      <c r="C366" s="14">
        <v>80150343</v>
      </c>
      <c r="D366" s="14" t="s">
        <v>2397</v>
      </c>
      <c r="E366" s="14" t="s">
        <v>2717</v>
      </c>
      <c r="F366" s="14" t="s">
        <v>5837</v>
      </c>
      <c r="G366" s="14">
        <v>142115</v>
      </c>
      <c r="H366" s="14">
        <v>614</v>
      </c>
      <c r="I366" s="14" t="s">
        <v>19</v>
      </c>
      <c r="J366" s="14" t="s">
        <v>20</v>
      </c>
      <c r="K366" s="14">
        <v>10000000</v>
      </c>
      <c r="L366" s="14">
        <v>2006</v>
      </c>
      <c r="M366" s="14">
        <v>6.2</v>
      </c>
      <c r="N366" s="14">
        <f t="shared" si="5"/>
        <v>70150343</v>
      </c>
    </row>
    <row r="367" spans="1:14">
      <c r="A367" s="14" t="s">
        <v>2829</v>
      </c>
      <c r="B367" s="14">
        <v>418</v>
      </c>
      <c r="C367" s="14">
        <v>101470202</v>
      </c>
      <c r="D367" s="14" t="s">
        <v>1397</v>
      </c>
      <c r="E367" s="14" t="s">
        <v>260</v>
      </c>
      <c r="F367" s="14" t="s">
        <v>3499</v>
      </c>
      <c r="G367" s="14">
        <v>310540</v>
      </c>
      <c r="H367" s="14">
        <v>669</v>
      </c>
      <c r="I367" s="14" t="s">
        <v>19</v>
      </c>
      <c r="J367" s="14" t="s">
        <v>20</v>
      </c>
      <c r="K367" s="14">
        <v>32000000</v>
      </c>
      <c r="L367" s="14">
        <v>2013</v>
      </c>
      <c r="M367" s="14">
        <v>6.7</v>
      </c>
      <c r="N367" s="14">
        <f t="shared" si="5"/>
        <v>69470202</v>
      </c>
    </row>
    <row r="368" spans="1:14">
      <c r="A368" s="14" t="s">
        <v>6934</v>
      </c>
      <c r="B368" s="14">
        <v>169</v>
      </c>
      <c r="C368" s="14">
        <v>77413017</v>
      </c>
      <c r="D368" s="14" t="s">
        <v>38</v>
      </c>
      <c r="E368" s="14" t="s">
        <v>270</v>
      </c>
      <c r="F368" s="14" t="s">
        <v>6935</v>
      </c>
      <c r="G368" s="14">
        <v>45984</v>
      </c>
      <c r="H368" s="14">
        <v>331</v>
      </c>
      <c r="I368" s="14" t="s">
        <v>774</v>
      </c>
      <c r="J368" s="14" t="s">
        <v>775</v>
      </c>
      <c r="K368" s="14">
        <v>8000000</v>
      </c>
      <c r="L368" s="14">
        <v>2005</v>
      </c>
      <c r="M368" s="14">
        <v>7.6</v>
      </c>
      <c r="N368" s="14">
        <f t="shared" si="5"/>
        <v>69413017</v>
      </c>
    </row>
    <row r="369" spans="1:14">
      <c r="A369" s="14" t="s">
        <v>830</v>
      </c>
      <c r="B369" s="14">
        <v>138</v>
      </c>
      <c r="C369" s="14">
        <v>153288182</v>
      </c>
      <c r="D369" s="14" t="s">
        <v>1268</v>
      </c>
      <c r="E369" s="14" t="s">
        <v>1269</v>
      </c>
      <c r="F369" s="14" t="s">
        <v>1270</v>
      </c>
      <c r="G369" s="14">
        <v>71424</v>
      </c>
      <c r="H369" s="14">
        <v>521</v>
      </c>
      <c r="I369" s="14" t="s">
        <v>19</v>
      </c>
      <c r="J369" s="14" t="s">
        <v>20</v>
      </c>
      <c r="K369" s="14">
        <v>84000000</v>
      </c>
      <c r="L369" s="14">
        <v>2002</v>
      </c>
      <c r="M369" s="14">
        <v>4.9000000000000004</v>
      </c>
      <c r="N369" s="14">
        <f t="shared" si="5"/>
        <v>69288182</v>
      </c>
    </row>
    <row r="370" spans="1:14">
      <c r="A370" s="14" t="s">
        <v>1062</v>
      </c>
      <c r="B370" s="14">
        <v>159</v>
      </c>
      <c r="C370" s="14">
        <v>86049418</v>
      </c>
      <c r="D370" s="14" t="s">
        <v>873</v>
      </c>
      <c r="E370" s="14" t="s">
        <v>2270</v>
      </c>
      <c r="F370" s="14" t="s">
        <v>4849</v>
      </c>
      <c r="G370" s="14">
        <v>245989</v>
      </c>
      <c r="H370" s="14">
        <v>554</v>
      </c>
      <c r="I370" s="14" t="s">
        <v>19</v>
      </c>
      <c r="J370" s="14" t="s">
        <v>20</v>
      </c>
      <c r="K370" s="14">
        <v>17000000</v>
      </c>
      <c r="L370" s="14">
        <v>2004</v>
      </c>
      <c r="M370" s="14">
        <v>7</v>
      </c>
      <c r="N370" s="14">
        <f t="shared" si="5"/>
        <v>69049418</v>
      </c>
    </row>
    <row r="371" spans="1:14">
      <c r="A371" s="14" t="s">
        <v>584</v>
      </c>
      <c r="B371" s="14">
        <v>357</v>
      </c>
      <c r="C371" s="14">
        <v>83025853</v>
      </c>
      <c r="D371" s="14" t="s">
        <v>129</v>
      </c>
      <c r="E371" s="14" t="s">
        <v>223</v>
      </c>
      <c r="F371" s="14" t="s">
        <v>5443</v>
      </c>
      <c r="G371" s="14">
        <v>259837</v>
      </c>
      <c r="H371" s="14">
        <v>2254</v>
      </c>
      <c r="I371" s="14" t="s">
        <v>19</v>
      </c>
      <c r="J371" s="14" t="s">
        <v>20</v>
      </c>
      <c r="K371" s="14">
        <v>14000000</v>
      </c>
      <c r="L371" s="14">
        <v>2005</v>
      </c>
      <c r="M371" s="14">
        <v>7.7</v>
      </c>
      <c r="N371" s="14">
        <f t="shared" si="5"/>
        <v>69025853</v>
      </c>
    </row>
    <row r="372" spans="1:14">
      <c r="A372" s="14" t="s">
        <v>5841</v>
      </c>
      <c r="B372" s="14">
        <v>165</v>
      </c>
      <c r="C372" s="14">
        <v>78845130</v>
      </c>
      <c r="D372" s="14" t="s">
        <v>1144</v>
      </c>
      <c r="E372" s="14" t="s">
        <v>889</v>
      </c>
      <c r="F372" s="14" t="s">
        <v>5842</v>
      </c>
      <c r="G372" s="14">
        <v>17596</v>
      </c>
      <c r="H372" s="14">
        <v>94</v>
      </c>
      <c r="I372" s="14" t="s">
        <v>19</v>
      </c>
      <c r="J372" s="14" t="s">
        <v>775</v>
      </c>
      <c r="K372" s="14">
        <v>10000000</v>
      </c>
      <c r="L372" s="14">
        <v>2016</v>
      </c>
      <c r="M372" s="14">
        <v>6.1</v>
      </c>
      <c r="N372" s="14">
        <f t="shared" si="5"/>
        <v>68845130</v>
      </c>
    </row>
    <row r="373" spans="1:14">
      <c r="A373" s="14" t="s">
        <v>707</v>
      </c>
      <c r="B373" s="14">
        <v>71</v>
      </c>
      <c r="C373" s="14">
        <v>108706165</v>
      </c>
      <c r="D373" s="14" t="s">
        <v>1101</v>
      </c>
      <c r="E373" s="14" t="s">
        <v>71</v>
      </c>
      <c r="F373" s="14" t="s">
        <v>2864</v>
      </c>
      <c r="G373" s="14">
        <v>99558</v>
      </c>
      <c r="H373" s="14">
        <v>236</v>
      </c>
      <c r="I373" s="14" t="s">
        <v>19</v>
      </c>
      <c r="J373" s="14" t="s">
        <v>20</v>
      </c>
      <c r="K373" s="14">
        <v>40000000</v>
      </c>
      <c r="L373" s="14">
        <v>1996</v>
      </c>
      <c r="M373" s="14">
        <v>7.4</v>
      </c>
      <c r="N373" s="14">
        <f t="shared" si="5"/>
        <v>68706165</v>
      </c>
    </row>
    <row r="374" spans="1:14">
      <c r="A374" s="14" t="s">
        <v>2410</v>
      </c>
      <c r="B374" s="14">
        <v>112</v>
      </c>
      <c r="C374" s="14">
        <v>90636983</v>
      </c>
      <c r="D374" s="14" t="s">
        <v>3495</v>
      </c>
      <c r="E374" s="14" t="s">
        <v>588</v>
      </c>
      <c r="F374" s="14" t="s">
        <v>4351</v>
      </c>
      <c r="G374" s="14">
        <v>44021</v>
      </c>
      <c r="H374" s="14">
        <v>83</v>
      </c>
      <c r="I374" s="14" t="s">
        <v>19</v>
      </c>
      <c r="J374" s="14" t="s">
        <v>20</v>
      </c>
      <c r="K374" s="14">
        <v>22000000</v>
      </c>
      <c r="L374" s="14">
        <v>2007</v>
      </c>
      <c r="M374" s="14">
        <v>6.2</v>
      </c>
      <c r="N374" s="14">
        <f t="shared" si="5"/>
        <v>68636983</v>
      </c>
    </row>
    <row r="375" spans="1:14">
      <c r="A375" s="14" t="s">
        <v>2001</v>
      </c>
      <c r="B375" s="14">
        <v>410</v>
      </c>
      <c r="C375" s="14">
        <v>93571803</v>
      </c>
      <c r="D375" s="14" t="s">
        <v>856</v>
      </c>
      <c r="E375" s="14" t="s">
        <v>33</v>
      </c>
      <c r="F375" s="14" t="s">
        <v>5756</v>
      </c>
      <c r="G375" s="14">
        <v>275869</v>
      </c>
      <c r="H375" s="14">
        <v>389</v>
      </c>
      <c r="I375" s="14" t="s">
        <v>19</v>
      </c>
      <c r="J375" s="14" t="s">
        <v>20</v>
      </c>
      <c r="K375" s="14">
        <v>25000000</v>
      </c>
      <c r="L375" s="14">
        <v>2010</v>
      </c>
      <c r="M375" s="14">
        <v>7.9</v>
      </c>
      <c r="N375" s="14">
        <f t="shared" si="5"/>
        <v>68571803</v>
      </c>
    </row>
    <row r="376" spans="1:14">
      <c r="A376" s="14" t="s">
        <v>163</v>
      </c>
      <c r="B376" s="14">
        <v>376</v>
      </c>
      <c r="C376" s="14">
        <v>268488329</v>
      </c>
      <c r="D376" s="14" t="s">
        <v>165</v>
      </c>
      <c r="E376" s="14" t="s">
        <v>166</v>
      </c>
      <c r="F376" s="14" t="s">
        <v>167</v>
      </c>
      <c r="G376" s="14">
        <v>235025</v>
      </c>
      <c r="H376" s="14">
        <v>265</v>
      </c>
      <c r="I376" s="14" t="s">
        <v>19</v>
      </c>
      <c r="J376" s="14" t="s">
        <v>20</v>
      </c>
      <c r="K376" s="14">
        <v>200000000</v>
      </c>
      <c r="L376" s="14">
        <v>2013</v>
      </c>
      <c r="M376" s="14">
        <v>7.3</v>
      </c>
      <c r="N376" s="14">
        <f t="shared" si="5"/>
        <v>68488329</v>
      </c>
    </row>
    <row r="377" spans="1:14">
      <c r="A377" s="14" t="s">
        <v>1939</v>
      </c>
      <c r="B377" s="14">
        <v>297</v>
      </c>
      <c r="C377" s="14">
        <v>102413606</v>
      </c>
      <c r="D377" s="14" t="s">
        <v>861</v>
      </c>
      <c r="E377" s="14" t="s">
        <v>1940</v>
      </c>
      <c r="F377" s="14" t="s">
        <v>3432</v>
      </c>
      <c r="G377" s="14">
        <v>310903</v>
      </c>
      <c r="H377" s="14">
        <v>524</v>
      </c>
      <c r="I377" s="14" t="s">
        <v>19</v>
      </c>
      <c r="J377" s="14" t="s">
        <v>20</v>
      </c>
      <c r="K377" s="14">
        <v>34000000</v>
      </c>
      <c r="L377" s="14">
        <v>2014</v>
      </c>
      <c r="M377" s="14">
        <v>6.8</v>
      </c>
      <c r="N377" s="14">
        <f t="shared" si="5"/>
        <v>68413606</v>
      </c>
    </row>
    <row r="378" spans="1:14">
      <c r="A378" s="14" t="s">
        <v>3915</v>
      </c>
      <c r="B378" s="14">
        <v>148</v>
      </c>
      <c r="C378" s="14">
        <v>78900000</v>
      </c>
      <c r="D378" s="14" t="s">
        <v>41</v>
      </c>
      <c r="E378" s="14" t="s">
        <v>566</v>
      </c>
      <c r="F378" s="14" t="s">
        <v>5606</v>
      </c>
      <c r="G378" s="14">
        <v>91414</v>
      </c>
      <c r="H378" s="14">
        <v>359</v>
      </c>
      <c r="I378" s="14" t="s">
        <v>19</v>
      </c>
      <c r="J378" s="14" t="s">
        <v>20</v>
      </c>
      <c r="K378" s="14">
        <v>11000000</v>
      </c>
      <c r="L378" s="14">
        <v>1982</v>
      </c>
      <c r="M378" s="14">
        <v>7.7</v>
      </c>
      <c r="N378" s="14">
        <f t="shared" si="5"/>
        <v>67900000</v>
      </c>
    </row>
    <row r="379" spans="1:14">
      <c r="A379" s="14" t="s">
        <v>111</v>
      </c>
      <c r="B379" s="14">
        <v>392</v>
      </c>
      <c r="C379" s="14">
        <v>78900000</v>
      </c>
      <c r="D379" s="14" t="s">
        <v>4306</v>
      </c>
      <c r="E379" s="14" t="s">
        <v>1140</v>
      </c>
      <c r="F379" s="14" t="s">
        <v>6080</v>
      </c>
      <c r="G379" s="14">
        <v>563827</v>
      </c>
      <c r="H379" s="14">
        <v>1110</v>
      </c>
      <c r="I379" s="14" t="s">
        <v>19</v>
      </c>
      <c r="J379" s="14" t="s">
        <v>31</v>
      </c>
      <c r="K379" s="14">
        <v>11000000</v>
      </c>
      <c r="L379" s="14">
        <v>1979</v>
      </c>
      <c r="M379" s="14">
        <v>8.5</v>
      </c>
      <c r="N379" s="14">
        <f t="shared" si="5"/>
        <v>67900000</v>
      </c>
    </row>
    <row r="380" spans="1:14">
      <c r="A380" s="14" t="s">
        <v>5608</v>
      </c>
      <c r="B380" s="14">
        <v>84</v>
      </c>
      <c r="C380" s="14">
        <v>79568000</v>
      </c>
      <c r="D380" s="14" t="s">
        <v>1467</v>
      </c>
      <c r="E380" s="14" t="s">
        <v>503</v>
      </c>
      <c r="F380" s="14" t="s">
        <v>5609</v>
      </c>
      <c r="G380" s="14">
        <v>71842</v>
      </c>
      <c r="H380" s="14">
        <v>152</v>
      </c>
      <c r="I380" s="14" t="s">
        <v>19</v>
      </c>
      <c r="J380" s="14" t="s">
        <v>20</v>
      </c>
      <c r="K380" s="14">
        <v>12000000</v>
      </c>
      <c r="L380" s="14">
        <v>1983</v>
      </c>
      <c r="M380" s="14">
        <v>7.1</v>
      </c>
      <c r="N380" s="14">
        <f t="shared" si="5"/>
        <v>67568000</v>
      </c>
    </row>
    <row r="381" spans="1:14">
      <c r="A381" s="14" t="s">
        <v>2605</v>
      </c>
      <c r="B381" s="14">
        <v>41</v>
      </c>
      <c r="C381" s="14">
        <v>107458785</v>
      </c>
      <c r="D381" s="14" t="s">
        <v>2869</v>
      </c>
      <c r="E381" s="14" t="s">
        <v>193</v>
      </c>
      <c r="F381" s="14" t="s">
        <v>2870</v>
      </c>
      <c r="G381" s="14">
        <v>71754</v>
      </c>
      <c r="H381" s="14">
        <v>166</v>
      </c>
      <c r="I381" s="14" t="s">
        <v>19</v>
      </c>
      <c r="J381" s="14" t="s">
        <v>20</v>
      </c>
      <c r="K381" s="14">
        <v>40000000</v>
      </c>
      <c r="L381" s="14">
        <v>1992</v>
      </c>
      <c r="M381" s="14">
        <v>7.2</v>
      </c>
      <c r="N381" s="14">
        <f t="shared" si="5"/>
        <v>67458785</v>
      </c>
    </row>
    <row r="382" spans="1:14">
      <c r="A382" s="14" t="s">
        <v>851</v>
      </c>
      <c r="B382" s="14">
        <v>173</v>
      </c>
      <c r="C382" s="14">
        <v>137340146</v>
      </c>
      <c r="D382" s="14" t="s">
        <v>1275</v>
      </c>
      <c r="E382" s="14" t="s">
        <v>1130</v>
      </c>
      <c r="F382" s="14" t="s">
        <v>1276</v>
      </c>
      <c r="G382" s="14">
        <v>246492</v>
      </c>
      <c r="H382" s="14">
        <v>685</v>
      </c>
      <c r="I382" s="14" t="s">
        <v>19</v>
      </c>
      <c r="J382" s="14" t="s">
        <v>20</v>
      </c>
      <c r="K382" s="14">
        <v>70000000</v>
      </c>
      <c r="L382" s="14">
        <v>2006</v>
      </c>
      <c r="M382" s="14">
        <v>6.4</v>
      </c>
      <c r="N382" s="14">
        <f t="shared" si="5"/>
        <v>67340146</v>
      </c>
    </row>
    <row r="383" spans="1:14">
      <c r="A383" s="14" t="s">
        <v>383</v>
      </c>
      <c r="B383" s="14">
        <v>216</v>
      </c>
      <c r="C383" s="14">
        <v>100125340</v>
      </c>
      <c r="D383" s="14" t="s">
        <v>1111</v>
      </c>
      <c r="E383" s="14" t="s">
        <v>270</v>
      </c>
      <c r="F383" s="14" t="s">
        <v>3586</v>
      </c>
      <c r="G383" s="14">
        <v>1023511</v>
      </c>
      <c r="H383" s="14">
        <v>1080</v>
      </c>
      <c r="I383" s="14" t="s">
        <v>19</v>
      </c>
      <c r="J383" s="14" t="s">
        <v>20</v>
      </c>
      <c r="K383" s="14">
        <v>33000000</v>
      </c>
      <c r="L383" s="14">
        <v>1995</v>
      </c>
      <c r="M383" s="14">
        <v>8.6</v>
      </c>
      <c r="N383" s="14">
        <f t="shared" si="5"/>
        <v>67125340</v>
      </c>
    </row>
    <row r="384" spans="1:14">
      <c r="A384" s="14" t="s">
        <v>14</v>
      </c>
      <c r="B384" s="14">
        <v>250</v>
      </c>
      <c r="C384" s="14">
        <v>85200000</v>
      </c>
      <c r="D384" s="14" t="s">
        <v>41</v>
      </c>
      <c r="E384" s="14" t="s">
        <v>1491</v>
      </c>
      <c r="F384" s="14" t="s">
        <v>4962</v>
      </c>
      <c r="G384" s="14">
        <v>488537</v>
      </c>
      <c r="H384" s="14">
        <v>1076</v>
      </c>
      <c r="I384" s="14" t="s">
        <v>19</v>
      </c>
      <c r="J384" s="14" t="s">
        <v>20</v>
      </c>
      <c r="K384" s="14">
        <v>18500000</v>
      </c>
      <c r="L384" s="14">
        <v>1986</v>
      </c>
      <c r="M384" s="14">
        <v>8.4</v>
      </c>
      <c r="N384" s="14">
        <f t="shared" si="5"/>
        <v>66700000</v>
      </c>
    </row>
    <row r="385" spans="1:14">
      <c r="A385" s="14" t="s">
        <v>633</v>
      </c>
      <c r="B385" s="14">
        <v>183</v>
      </c>
      <c r="C385" s="14">
        <v>118683135</v>
      </c>
      <c r="D385" s="14" t="s">
        <v>754</v>
      </c>
      <c r="E385" s="14" t="s">
        <v>151</v>
      </c>
      <c r="F385" s="14" t="s">
        <v>2322</v>
      </c>
      <c r="G385" s="14">
        <v>102167</v>
      </c>
      <c r="H385" s="14">
        <v>483</v>
      </c>
      <c r="I385" s="14" t="s">
        <v>19</v>
      </c>
      <c r="J385" s="14" t="s">
        <v>20</v>
      </c>
      <c r="K385" s="14">
        <v>52000000</v>
      </c>
      <c r="L385" s="14">
        <v>2006</v>
      </c>
      <c r="M385" s="14">
        <v>5.8</v>
      </c>
      <c r="N385" s="14">
        <f t="shared" si="5"/>
        <v>66683135</v>
      </c>
    </row>
    <row r="386" spans="1:14">
      <c r="A386" s="14" t="s">
        <v>302</v>
      </c>
      <c r="B386" s="14">
        <v>233</v>
      </c>
      <c r="C386" s="14">
        <v>186336103</v>
      </c>
      <c r="D386" s="14" t="s">
        <v>812</v>
      </c>
      <c r="E386" s="14" t="s">
        <v>205</v>
      </c>
      <c r="F386" s="14" t="s">
        <v>813</v>
      </c>
      <c r="G386" s="14">
        <v>348861</v>
      </c>
      <c r="H386" s="14">
        <v>798</v>
      </c>
      <c r="I386" s="14" t="s">
        <v>19</v>
      </c>
      <c r="J386" s="14" t="s">
        <v>20</v>
      </c>
      <c r="K386" s="14">
        <v>120000000</v>
      </c>
      <c r="L386" s="14">
        <v>2005</v>
      </c>
      <c r="M386" s="14">
        <v>6.5</v>
      </c>
      <c r="N386" s="14">
        <f t="shared" ref="N386:N449" si="6">C386-K386</f>
        <v>66336103</v>
      </c>
    </row>
    <row r="387" spans="1:14">
      <c r="A387" s="14" t="s">
        <v>998</v>
      </c>
      <c r="B387" s="14">
        <v>233</v>
      </c>
      <c r="C387" s="14">
        <v>161317423</v>
      </c>
      <c r="D387" s="14" t="s">
        <v>273</v>
      </c>
      <c r="E387" s="14" t="s">
        <v>87</v>
      </c>
      <c r="F387" s="14" t="s">
        <v>1038</v>
      </c>
      <c r="G387" s="14">
        <v>145321</v>
      </c>
      <c r="H387" s="14">
        <v>139</v>
      </c>
      <c r="I387" s="14" t="s">
        <v>19</v>
      </c>
      <c r="J387" s="14" t="s">
        <v>20</v>
      </c>
      <c r="K387" s="14">
        <v>95000000</v>
      </c>
      <c r="L387" s="14">
        <v>2012</v>
      </c>
      <c r="M387" s="14">
        <v>6.6</v>
      </c>
      <c r="N387" s="14">
        <f t="shared" si="6"/>
        <v>66317423</v>
      </c>
    </row>
    <row r="388" spans="1:14">
      <c r="A388" s="14" t="s">
        <v>65</v>
      </c>
      <c r="B388" s="14">
        <v>733</v>
      </c>
      <c r="C388" s="14">
        <v>291021565</v>
      </c>
      <c r="D388" s="14" t="s">
        <v>15</v>
      </c>
      <c r="E388" s="14" t="s">
        <v>67</v>
      </c>
      <c r="F388" s="14" t="s">
        <v>83</v>
      </c>
      <c r="G388" s="14">
        <v>548573</v>
      </c>
      <c r="H388" s="14">
        <v>2536</v>
      </c>
      <c r="I388" s="14" t="s">
        <v>19</v>
      </c>
      <c r="J388" s="14" t="s">
        <v>20</v>
      </c>
      <c r="K388" s="14">
        <v>225000000</v>
      </c>
      <c r="L388" s="14">
        <v>2013</v>
      </c>
      <c r="M388" s="14">
        <v>7.2</v>
      </c>
      <c r="N388" s="14">
        <f t="shared" si="6"/>
        <v>66021565</v>
      </c>
    </row>
    <row r="389" spans="1:14">
      <c r="A389" s="14" t="s">
        <v>3310</v>
      </c>
      <c r="B389" s="14">
        <v>223</v>
      </c>
      <c r="C389" s="14">
        <v>76600000</v>
      </c>
      <c r="D389" s="14" t="s">
        <v>3311</v>
      </c>
      <c r="E389" s="14" t="s">
        <v>3312</v>
      </c>
      <c r="F389" s="14" t="s">
        <v>3313</v>
      </c>
      <c r="G389" s="14">
        <v>105446</v>
      </c>
      <c r="H389" s="14">
        <v>321</v>
      </c>
      <c r="I389" s="14" t="s">
        <v>19</v>
      </c>
      <c r="J389" s="14" t="s">
        <v>20</v>
      </c>
      <c r="K389" s="14">
        <v>10700000</v>
      </c>
      <c r="L389" s="14">
        <v>1982</v>
      </c>
      <c r="M389" s="14">
        <v>7.4</v>
      </c>
      <c r="N389" s="14">
        <f t="shared" si="6"/>
        <v>65900000</v>
      </c>
    </row>
    <row r="390" spans="1:14">
      <c r="A390" s="14" t="s">
        <v>3310</v>
      </c>
      <c r="B390" s="14">
        <v>223</v>
      </c>
      <c r="C390" s="14">
        <v>76600000</v>
      </c>
      <c r="D390" s="14" t="s">
        <v>3311</v>
      </c>
      <c r="E390" s="14" t="s">
        <v>3312</v>
      </c>
      <c r="F390" s="14" t="s">
        <v>3313</v>
      </c>
      <c r="G390" s="14">
        <v>105448</v>
      </c>
      <c r="H390" s="14">
        <v>321</v>
      </c>
      <c r="I390" s="14" t="s">
        <v>19</v>
      </c>
      <c r="J390" s="14" t="s">
        <v>20</v>
      </c>
      <c r="K390" s="14">
        <v>10700000</v>
      </c>
      <c r="L390" s="14">
        <v>1982</v>
      </c>
      <c r="M390" s="14">
        <v>7.4</v>
      </c>
      <c r="N390" s="14">
        <f t="shared" si="6"/>
        <v>65900000</v>
      </c>
    </row>
    <row r="391" spans="1:14">
      <c r="A391" s="14" t="s">
        <v>490</v>
      </c>
      <c r="B391" s="14">
        <v>348</v>
      </c>
      <c r="C391" s="14">
        <v>190871240</v>
      </c>
      <c r="D391" s="14" t="s">
        <v>295</v>
      </c>
      <c r="E391" s="14" t="s">
        <v>781</v>
      </c>
      <c r="F391" s="14" t="s">
        <v>782</v>
      </c>
      <c r="G391" s="14">
        <v>167085</v>
      </c>
      <c r="H391" s="14">
        <v>491</v>
      </c>
      <c r="I391" s="14" t="s">
        <v>19</v>
      </c>
      <c r="J391" s="14" t="s">
        <v>20</v>
      </c>
      <c r="K391" s="14">
        <v>125000000</v>
      </c>
      <c r="L391" s="14">
        <v>2014</v>
      </c>
      <c r="M391" s="14">
        <v>5.9</v>
      </c>
      <c r="N391" s="14">
        <f t="shared" si="6"/>
        <v>65871240</v>
      </c>
    </row>
    <row r="392" spans="1:14">
      <c r="A392" s="14" t="s">
        <v>490</v>
      </c>
      <c r="B392" s="14">
        <v>348</v>
      </c>
      <c r="C392" s="14">
        <v>190871240</v>
      </c>
      <c r="D392" s="14" t="s">
        <v>295</v>
      </c>
      <c r="E392" s="14" t="s">
        <v>781</v>
      </c>
      <c r="F392" s="14" t="s">
        <v>782</v>
      </c>
      <c r="G392" s="14">
        <v>167089</v>
      </c>
      <c r="H392" s="14">
        <v>491</v>
      </c>
      <c r="I392" s="14" t="s">
        <v>19</v>
      </c>
      <c r="J392" s="14" t="s">
        <v>20</v>
      </c>
      <c r="K392" s="14">
        <v>125000000</v>
      </c>
      <c r="L392" s="14">
        <v>2014</v>
      </c>
      <c r="M392" s="14">
        <v>5.9</v>
      </c>
      <c r="N392" s="14">
        <f t="shared" si="6"/>
        <v>65871240</v>
      </c>
    </row>
    <row r="393" spans="1:14">
      <c r="A393" s="14" t="s">
        <v>1228</v>
      </c>
      <c r="B393" s="14">
        <v>459</v>
      </c>
      <c r="C393" s="14">
        <v>150832203</v>
      </c>
      <c r="D393" s="14" t="s">
        <v>735</v>
      </c>
      <c r="E393" s="14" t="s">
        <v>128</v>
      </c>
      <c r="F393" s="14" t="s">
        <v>1229</v>
      </c>
      <c r="G393" s="14">
        <v>341058</v>
      </c>
      <c r="H393" s="14">
        <v>713</v>
      </c>
      <c r="I393" s="14" t="s">
        <v>19</v>
      </c>
      <c r="J393" s="14" t="s">
        <v>20</v>
      </c>
      <c r="K393" s="14">
        <v>85000000</v>
      </c>
      <c r="L393" s="14">
        <v>2014</v>
      </c>
      <c r="M393" s="14">
        <v>6.7</v>
      </c>
      <c r="N393" s="14">
        <f t="shared" si="6"/>
        <v>65832203</v>
      </c>
    </row>
    <row r="394" spans="1:14">
      <c r="A394" s="14" t="s">
        <v>360</v>
      </c>
      <c r="B394" s="14">
        <v>180</v>
      </c>
      <c r="C394" s="14">
        <v>145771527</v>
      </c>
      <c r="D394" s="14" t="s">
        <v>1301</v>
      </c>
      <c r="E394" s="14" t="s">
        <v>906</v>
      </c>
      <c r="F394" s="14" t="s">
        <v>1302</v>
      </c>
      <c r="G394" s="14">
        <v>117212</v>
      </c>
      <c r="H394" s="14">
        <v>367</v>
      </c>
      <c r="I394" s="14" t="s">
        <v>19</v>
      </c>
      <c r="J394" s="14" t="s">
        <v>20</v>
      </c>
      <c r="K394" s="14">
        <v>80000000</v>
      </c>
      <c r="L394" s="14">
        <v>2002</v>
      </c>
      <c r="M394" s="14">
        <v>7.2</v>
      </c>
      <c r="N394" s="14">
        <f t="shared" si="6"/>
        <v>65771527</v>
      </c>
    </row>
    <row r="395" spans="1:14">
      <c r="A395" s="14" t="s">
        <v>600</v>
      </c>
      <c r="B395" s="14">
        <v>213</v>
      </c>
      <c r="C395" s="14">
        <v>125603360</v>
      </c>
      <c r="D395" s="14" t="s">
        <v>1165</v>
      </c>
      <c r="E395" s="14" t="s">
        <v>1171</v>
      </c>
      <c r="F395" s="14" t="s">
        <v>1916</v>
      </c>
      <c r="G395" s="14">
        <v>667983</v>
      </c>
      <c r="H395" s="14">
        <v>877</v>
      </c>
      <c r="I395" s="14" t="s">
        <v>19</v>
      </c>
      <c r="J395" s="14" t="s">
        <v>20</v>
      </c>
      <c r="K395" s="14">
        <v>60000000</v>
      </c>
      <c r="L395" s="14">
        <v>1998</v>
      </c>
      <c r="M395" s="14">
        <v>8.1</v>
      </c>
      <c r="N395" s="14">
        <f t="shared" si="6"/>
        <v>65603360</v>
      </c>
    </row>
    <row r="396" spans="1:14">
      <c r="A396" s="14" t="s">
        <v>1304</v>
      </c>
      <c r="B396" s="14">
        <v>125</v>
      </c>
      <c r="C396" s="14">
        <v>140459099</v>
      </c>
      <c r="D396" s="14" t="s">
        <v>1305</v>
      </c>
      <c r="E396" s="14" t="s">
        <v>270</v>
      </c>
      <c r="F396" s="14" t="s">
        <v>1306</v>
      </c>
      <c r="G396" s="14">
        <v>135601</v>
      </c>
      <c r="H396" s="14">
        <v>493</v>
      </c>
      <c r="I396" s="14" t="s">
        <v>19</v>
      </c>
      <c r="J396" s="14" t="s">
        <v>20</v>
      </c>
      <c r="K396" s="14">
        <v>75000000</v>
      </c>
      <c r="L396" s="14">
        <v>1998</v>
      </c>
      <c r="M396" s="14">
        <v>6.1</v>
      </c>
      <c r="N396" s="14">
        <f t="shared" si="6"/>
        <v>65459099</v>
      </c>
    </row>
    <row r="397" spans="1:14">
      <c r="A397" s="14" t="s">
        <v>1361</v>
      </c>
      <c r="B397" s="14">
        <v>46</v>
      </c>
      <c r="C397" s="14">
        <v>91457688</v>
      </c>
      <c r="D397" s="14" t="s">
        <v>917</v>
      </c>
      <c r="E397" s="14" t="s">
        <v>1418</v>
      </c>
      <c r="F397" s="14" t="s">
        <v>3965</v>
      </c>
      <c r="G397" s="14">
        <v>107801</v>
      </c>
      <c r="H397" s="14">
        <v>109</v>
      </c>
      <c r="I397" s="14" t="s">
        <v>19</v>
      </c>
      <c r="J397" s="14" t="s">
        <v>20</v>
      </c>
      <c r="K397" s="14">
        <v>26000000</v>
      </c>
      <c r="L397" s="14">
        <v>1990</v>
      </c>
      <c r="M397" s="14">
        <v>6</v>
      </c>
      <c r="N397" s="14">
        <f t="shared" si="6"/>
        <v>65457688</v>
      </c>
    </row>
    <row r="398" spans="1:14">
      <c r="A398" s="14" t="s">
        <v>3321</v>
      </c>
      <c r="B398" s="14">
        <v>129</v>
      </c>
      <c r="C398" s="14">
        <v>82389560</v>
      </c>
      <c r="D398" s="14" t="s">
        <v>873</v>
      </c>
      <c r="E398" s="14" t="s">
        <v>2146</v>
      </c>
      <c r="F398" s="14" t="s">
        <v>4968</v>
      </c>
      <c r="G398" s="14">
        <v>106820</v>
      </c>
      <c r="H398" s="14">
        <v>147</v>
      </c>
      <c r="I398" s="14" t="s">
        <v>19</v>
      </c>
      <c r="J398" s="14" t="s">
        <v>20</v>
      </c>
      <c r="K398" s="14">
        <v>17000000</v>
      </c>
      <c r="L398" s="14">
        <v>2014</v>
      </c>
      <c r="M398" s="14">
        <v>6.5</v>
      </c>
      <c r="N398" s="14">
        <f t="shared" si="6"/>
        <v>65389560</v>
      </c>
    </row>
    <row r="399" spans="1:14">
      <c r="A399" s="14" t="s">
        <v>4056</v>
      </c>
      <c r="B399" s="14">
        <v>181</v>
      </c>
      <c r="C399" s="14">
        <v>82234139</v>
      </c>
      <c r="D399" s="14" t="s">
        <v>315</v>
      </c>
      <c r="E399" s="14" t="s">
        <v>394</v>
      </c>
      <c r="F399" s="14" t="s">
        <v>4057</v>
      </c>
      <c r="G399" s="14">
        <v>110390</v>
      </c>
      <c r="H399" s="14">
        <v>522</v>
      </c>
      <c r="I399" s="14" t="s">
        <v>19</v>
      </c>
      <c r="J399" s="14" t="s">
        <v>20</v>
      </c>
      <c r="K399" s="14">
        <v>17000000</v>
      </c>
      <c r="L399" s="14">
        <v>2007</v>
      </c>
      <c r="M399" s="14">
        <v>7.2</v>
      </c>
      <c r="N399" s="14">
        <f t="shared" si="6"/>
        <v>65234139</v>
      </c>
    </row>
    <row r="400" spans="1:14">
      <c r="A400" s="14" t="s">
        <v>1797</v>
      </c>
      <c r="B400" s="14">
        <v>229</v>
      </c>
      <c r="C400" s="14">
        <v>90135191</v>
      </c>
      <c r="D400" s="14" t="s">
        <v>1111</v>
      </c>
      <c r="E400" s="14" t="s">
        <v>3027</v>
      </c>
      <c r="F400" s="14" t="s">
        <v>3591</v>
      </c>
      <c r="G400" s="14">
        <v>338415</v>
      </c>
      <c r="H400" s="14">
        <v>935</v>
      </c>
      <c r="I400" s="14" t="s">
        <v>19</v>
      </c>
      <c r="J400" s="14" t="s">
        <v>20</v>
      </c>
      <c r="K400" s="14">
        <v>25000000</v>
      </c>
      <c r="L400" s="14">
        <v>2003</v>
      </c>
      <c r="M400" s="14">
        <v>8</v>
      </c>
      <c r="N400" s="14">
        <f t="shared" si="6"/>
        <v>65135191</v>
      </c>
    </row>
    <row r="401" spans="1:14">
      <c r="A401" s="14" t="s">
        <v>2065</v>
      </c>
      <c r="B401" s="14">
        <v>148</v>
      </c>
      <c r="C401" s="14">
        <v>84518155</v>
      </c>
      <c r="D401" s="14" t="s">
        <v>873</v>
      </c>
      <c r="E401" s="14" t="s">
        <v>1590</v>
      </c>
      <c r="F401" s="14" t="s">
        <v>4474</v>
      </c>
      <c r="G401" s="14">
        <v>35965</v>
      </c>
      <c r="H401" s="14">
        <v>144</v>
      </c>
      <c r="I401" s="14" t="s">
        <v>19</v>
      </c>
      <c r="J401" s="14" t="s">
        <v>20</v>
      </c>
      <c r="K401" s="14">
        <v>20000000</v>
      </c>
      <c r="L401" s="14">
        <v>2014</v>
      </c>
      <c r="M401" s="14">
        <v>4.9000000000000004</v>
      </c>
      <c r="N401" s="14">
        <f t="shared" si="6"/>
        <v>64518155</v>
      </c>
    </row>
    <row r="402" spans="1:14">
      <c r="A402" s="14" t="s">
        <v>343</v>
      </c>
      <c r="B402" s="14">
        <v>432</v>
      </c>
      <c r="C402" s="14">
        <v>209364921</v>
      </c>
      <c r="D402" s="14" t="s">
        <v>28</v>
      </c>
      <c r="E402" s="14" t="s">
        <v>303</v>
      </c>
      <c r="F402" s="14" t="s">
        <v>551</v>
      </c>
      <c r="G402" s="14">
        <v>365104</v>
      </c>
      <c r="H402" s="14">
        <v>512</v>
      </c>
      <c r="I402" s="14" t="s">
        <v>19</v>
      </c>
      <c r="J402" s="14" t="s">
        <v>20</v>
      </c>
      <c r="K402" s="14">
        <v>145000000</v>
      </c>
      <c r="L402" s="14">
        <v>2011</v>
      </c>
      <c r="M402" s="14">
        <v>7.4</v>
      </c>
      <c r="N402" s="14">
        <f t="shared" si="6"/>
        <v>64364921</v>
      </c>
    </row>
    <row r="403" spans="1:14">
      <c r="A403" s="14" t="s">
        <v>2631</v>
      </c>
      <c r="B403" s="14">
        <v>43</v>
      </c>
      <c r="C403" s="14">
        <v>86930411</v>
      </c>
      <c r="D403" s="14" t="s">
        <v>557</v>
      </c>
      <c r="E403" s="14" t="s">
        <v>3537</v>
      </c>
      <c r="F403" s="14" t="s">
        <v>4302</v>
      </c>
      <c r="G403" s="14">
        <v>83269</v>
      </c>
      <c r="H403" s="14">
        <v>87</v>
      </c>
      <c r="I403" s="14" t="s">
        <v>19</v>
      </c>
      <c r="J403" s="14" t="s">
        <v>20</v>
      </c>
      <c r="K403" s="14">
        <v>23000000</v>
      </c>
      <c r="L403" s="14">
        <v>1991</v>
      </c>
      <c r="M403" s="14">
        <v>6.8</v>
      </c>
      <c r="N403" s="14">
        <f t="shared" si="6"/>
        <v>63930411</v>
      </c>
    </row>
    <row r="404" spans="1:14">
      <c r="A404" s="14" t="s">
        <v>1203</v>
      </c>
      <c r="B404" s="14">
        <v>256</v>
      </c>
      <c r="C404" s="14">
        <v>148313048</v>
      </c>
      <c r="D404" s="14" t="s">
        <v>444</v>
      </c>
      <c r="E404" s="14" t="s">
        <v>166</v>
      </c>
      <c r="F404" s="14" t="s">
        <v>1204</v>
      </c>
      <c r="G404" s="14">
        <v>164148</v>
      </c>
      <c r="H404" s="14">
        <v>168</v>
      </c>
      <c r="I404" s="14" t="s">
        <v>19</v>
      </c>
      <c r="J404" s="14" t="s">
        <v>20</v>
      </c>
      <c r="K404" s="14">
        <v>85000000</v>
      </c>
      <c r="L404" s="14">
        <v>2012</v>
      </c>
      <c r="M404" s="14">
        <v>7.1</v>
      </c>
      <c r="N404" s="14">
        <f t="shared" si="6"/>
        <v>63313048</v>
      </c>
    </row>
    <row r="405" spans="1:14">
      <c r="A405" s="14" t="s">
        <v>720</v>
      </c>
      <c r="B405" s="14">
        <v>91</v>
      </c>
      <c r="C405" s="14">
        <v>75074950</v>
      </c>
      <c r="D405" s="14" t="s">
        <v>1290</v>
      </c>
      <c r="E405" s="14" t="s">
        <v>4838</v>
      </c>
      <c r="F405" s="14" t="s">
        <v>5605</v>
      </c>
      <c r="G405" s="14">
        <v>22147</v>
      </c>
      <c r="H405" s="14">
        <v>156</v>
      </c>
      <c r="I405" s="14" t="s">
        <v>19</v>
      </c>
      <c r="J405" s="14" t="s">
        <v>20</v>
      </c>
      <c r="K405" s="14">
        <v>12000000</v>
      </c>
      <c r="L405" s="14">
        <v>2002</v>
      </c>
      <c r="M405" s="14">
        <v>6.3</v>
      </c>
      <c r="N405" s="14">
        <f t="shared" si="6"/>
        <v>63074950</v>
      </c>
    </row>
    <row r="406" spans="1:14">
      <c r="A406" s="14" t="s">
        <v>923</v>
      </c>
      <c r="B406" s="14">
        <v>765</v>
      </c>
      <c r="C406" s="14">
        <v>162804648</v>
      </c>
      <c r="D406" s="14" t="s">
        <v>924</v>
      </c>
      <c r="E406" s="14" t="s">
        <v>130</v>
      </c>
      <c r="F406" s="14" t="s">
        <v>925</v>
      </c>
      <c r="G406" s="14">
        <v>955174</v>
      </c>
      <c r="H406" s="14">
        <v>1193</v>
      </c>
      <c r="I406" s="14" t="s">
        <v>19</v>
      </c>
      <c r="J406" s="14" t="s">
        <v>20</v>
      </c>
      <c r="K406" s="14">
        <v>100000000</v>
      </c>
      <c r="L406" s="14">
        <v>2012</v>
      </c>
      <c r="M406" s="14">
        <v>8.5</v>
      </c>
      <c r="N406" s="14">
        <f t="shared" si="6"/>
        <v>62804648</v>
      </c>
    </row>
    <row r="407" spans="1:14">
      <c r="A407" s="14" t="s">
        <v>253</v>
      </c>
      <c r="B407" s="14">
        <v>449</v>
      </c>
      <c r="C407" s="14">
        <v>93749203</v>
      </c>
      <c r="D407" s="14" t="s">
        <v>1963</v>
      </c>
      <c r="E407" s="14" t="s">
        <v>903</v>
      </c>
      <c r="F407" s="14" t="s">
        <v>3550</v>
      </c>
      <c r="G407" s="14">
        <v>264047</v>
      </c>
      <c r="H407" s="14">
        <v>491</v>
      </c>
      <c r="I407" s="14" t="s">
        <v>19</v>
      </c>
      <c r="J407" s="14" t="s">
        <v>20</v>
      </c>
      <c r="K407" s="14">
        <v>31000000</v>
      </c>
      <c r="L407" s="14">
        <v>2012</v>
      </c>
      <c r="M407" s="14">
        <v>7.3</v>
      </c>
      <c r="N407" s="14">
        <f t="shared" si="6"/>
        <v>62749203</v>
      </c>
    </row>
    <row r="408" spans="1:14">
      <c r="A408" s="14" t="s">
        <v>3604</v>
      </c>
      <c r="B408" s="14">
        <v>549</v>
      </c>
      <c r="C408" s="14">
        <v>82624961</v>
      </c>
      <c r="D408" s="14" t="s">
        <v>1290</v>
      </c>
      <c r="E408" s="14" t="s">
        <v>4478</v>
      </c>
      <c r="F408" s="14" t="s">
        <v>4479</v>
      </c>
      <c r="G408" s="14">
        <v>205284</v>
      </c>
      <c r="H408" s="14">
        <v>439</v>
      </c>
      <c r="I408" s="14" t="s">
        <v>19</v>
      </c>
      <c r="J408" s="14" t="s">
        <v>20</v>
      </c>
      <c r="K408" s="14">
        <v>20000000</v>
      </c>
      <c r="L408" s="14">
        <v>2011</v>
      </c>
      <c r="M408" s="14">
        <v>7.3</v>
      </c>
      <c r="N408" s="14">
        <f t="shared" si="6"/>
        <v>62624961</v>
      </c>
    </row>
    <row r="409" spans="1:14">
      <c r="A409" s="14" t="s">
        <v>5841</v>
      </c>
      <c r="B409" s="14">
        <v>285</v>
      </c>
      <c r="C409" s="14">
        <v>71519230</v>
      </c>
      <c r="D409" s="14" t="s">
        <v>1144</v>
      </c>
      <c r="E409" s="14" t="s">
        <v>2642</v>
      </c>
      <c r="F409" s="14" t="s">
        <v>6091</v>
      </c>
      <c r="G409" s="14">
        <v>92364</v>
      </c>
      <c r="H409" s="14">
        <v>244</v>
      </c>
      <c r="I409" s="14" t="s">
        <v>19</v>
      </c>
      <c r="J409" s="14" t="s">
        <v>20</v>
      </c>
      <c r="K409" s="14">
        <v>9000000</v>
      </c>
      <c r="L409" s="14">
        <v>2014</v>
      </c>
      <c r="M409" s="14">
        <v>6.5</v>
      </c>
      <c r="N409" s="14">
        <f t="shared" si="6"/>
        <v>62519230</v>
      </c>
    </row>
    <row r="410" spans="1:14">
      <c r="A410" s="14" t="s">
        <v>199</v>
      </c>
      <c r="B410" s="14">
        <v>300</v>
      </c>
      <c r="C410" s="14">
        <v>102310175</v>
      </c>
      <c r="D410" s="14" t="s">
        <v>1499</v>
      </c>
      <c r="E410" s="14" t="s">
        <v>2871</v>
      </c>
      <c r="F410" s="14" t="s">
        <v>2872</v>
      </c>
      <c r="G410" s="14">
        <v>64989</v>
      </c>
      <c r="H410" s="14">
        <v>279</v>
      </c>
      <c r="I410" s="14" t="s">
        <v>19</v>
      </c>
      <c r="J410" s="14" t="s">
        <v>20</v>
      </c>
      <c r="K410" s="14">
        <v>40000000</v>
      </c>
      <c r="L410" s="14">
        <v>2016</v>
      </c>
      <c r="M410" s="14">
        <v>7.8</v>
      </c>
      <c r="N410" s="14">
        <f t="shared" si="6"/>
        <v>62310175</v>
      </c>
    </row>
    <row r="411" spans="1:14">
      <c r="A411" s="14" t="s">
        <v>2631</v>
      </c>
      <c r="B411" s="14">
        <v>151</v>
      </c>
      <c r="C411" s="14">
        <v>110000082</v>
      </c>
      <c r="D411" s="14" t="s">
        <v>873</v>
      </c>
      <c r="E411" s="14" t="s">
        <v>2632</v>
      </c>
      <c r="F411" s="14" t="s">
        <v>2633</v>
      </c>
      <c r="G411" s="14">
        <v>111526</v>
      </c>
      <c r="H411" s="14">
        <v>347</v>
      </c>
      <c r="I411" s="14" t="s">
        <v>19</v>
      </c>
      <c r="J411" s="14" t="s">
        <v>20</v>
      </c>
      <c r="K411" s="14">
        <v>48000000</v>
      </c>
      <c r="L411" s="14">
        <v>2003</v>
      </c>
      <c r="M411" s="14">
        <v>5.5</v>
      </c>
      <c r="N411" s="14">
        <f t="shared" si="6"/>
        <v>62000082</v>
      </c>
    </row>
    <row r="412" spans="1:14">
      <c r="A412" s="14" t="s">
        <v>691</v>
      </c>
      <c r="B412" s="14">
        <v>382</v>
      </c>
      <c r="C412" s="14">
        <v>186830669</v>
      </c>
      <c r="D412" s="14" t="s">
        <v>692</v>
      </c>
      <c r="E412" s="14" t="s">
        <v>55</v>
      </c>
      <c r="F412" s="14" t="s">
        <v>693</v>
      </c>
      <c r="G412" s="14">
        <v>338635</v>
      </c>
      <c r="H412" s="14">
        <v>412</v>
      </c>
      <c r="I412" s="14" t="s">
        <v>19</v>
      </c>
      <c r="J412" s="14" t="s">
        <v>20</v>
      </c>
      <c r="K412" s="14">
        <v>125000000</v>
      </c>
      <c r="L412" s="14">
        <v>2011</v>
      </c>
      <c r="M412" s="14">
        <v>7.5</v>
      </c>
      <c r="N412" s="14">
        <f t="shared" si="6"/>
        <v>61830669</v>
      </c>
    </row>
    <row r="413" spans="1:14">
      <c r="A413" s="14" t="s">
        <v>2038</v>
      </c>
      <c r="B413" s="14">
        <v>140</v>
      </c>
      <c r="C413" s="14">
        <v>106807667</v>
      </c>
      <c r="D413" s="14" t="s">
        <v>2634</v>
      </c>
      <c r="E413" s="14" t="s">
        <v>2635</v>
      </c>
      <c r="F413" s="14" t="s">
        <v>2636</v>
      </c>
      <c r="G413" s="14">
        <v>137377</v>
      </c>
      <c r="H413" s="14">
        <v>370</v>
      </c>
      <c r="I413" s="14" t="s">
        <v>19</v>
      </c>
      <c r="J413" s="14" t="s">
        <v>20</v>
      </c>
      <c r="K413" s="14">
        <v>45000000</v>
      </c>
      <c r="L413" s="14">
        <v>2000</v>
      </c>
      <c r="M413" s="14">
        <v>6.2</v>
      </c>
      <c r="N413" s="14">
        <f t="shared" si="6"/>
        <v>61807667</v>
      </c>
    </row>
    <row r="414" spans="1:14">
      <c r="A414" s="14" t="s">
        <v>475</v>
      </c>
      <c r="B414" s="14">
        <v>43</v>
      </c>
      <c r="C414" s="14">
        <v>69800000</v>
      </c>
      <c r="D414" s="14" t="s">
        <v>1771</v>
      </c>
      <c r="E414" s="14" t="s">
        <v>193</v>
      </c>
      <c r="F414" s="14" t="s">
        <v>6158</v>
      </c>
      <c r="G414" s="14">
        <v>54723</v>
      </c>
      <c r="H414" s="14">
        <v>99</v>
      </c>
      <c r="I414" s="14" t="s">
        <v>19</v>
      </c>
      <c r="J414" s="14" t="s">
        <v>20</v>
      </c>
      <c r="K414" s="14">
        <v>8000000</v>
      </c>
      <c r="L414" s="14">
        <v>1984</v>
      </c>
      <c r="M414" s="14">
        <v>6.2</v>
      </c>
      <c r="N414" s="14">
        <f t="shared" si="6"/>
        <v>61800000</v>
      </c>
    </row>
    <row r="415" spans="1:14">
      <c r="A415" s="14" t="s">
        <v>2248</v>
      </c>
      <c r="B415" s="14">
        <v>187</v>
      </c>
      <c r="C415" s="14">
        <v>106793915</v>
      </c>
      <c r="D415" s="14" t="s">
        <v>484</v>
      </c>
      <c r="E415" s="14" t="s">
        <v>1242</v>
      </c>
      <c r="F415" s="14" t="s">
        <v>2793</v>
      </c>
      <c r="G415" s="14">
        <v>140499</v>
      </c>
      <c r="H415" s="14">
        <v>358</v>
      </c>
      <c r="I415" s="14" t="s">
        <v>19</v>
      </c>
      <c r="J415" s="14" t="s">
        <v>31</v>
      </c>
      <c r="K415" s="14">
        <v>45000000</v>
      </c>
      <c r="L415" s="14">
        <v>2000</v>
      </c>
      <c r="M415" s="14">
        <v>7</v>
      </c>
      <c r="N415" s="14">
        <f t="shared" si="6"/>
        <v>61793915</v>
      </c>
    </row>
    <row r="416" spans="1:14">
      <c r="A416" s="14" t="s">
        <v>249</v>
      </c>
      <c r="B416" s="14">
        <v>239</v>
      </c>
      <c r="C416" s="14">
        <v>186739919</v>
      </c>
      <c r="D416" s="14" t="s">
        <v>137</v>
      </c>
      <c r="E416" s="14" t="s">
        <v>223</v>
      </c>
      <c r="F416" s="14" t="s">
        <v>713</v>
      </c>
      <c r="G416" s="14">
        <v>333248</v>
      </c>
      <c r="H416" s="14">
        <v>1159</v>
      </c>
      <c r="I416" s="14" t="s">
        <v>19</v>
      </c>
      <c r="J416" s="14" t="s">
        <v>20</v>
      </c>
      <c r="K416" s="14">
        <v>125000000</v>
      </c>
      <c r="L416" s="14">
        <v>2004</v>
      </c>
      <c r="M416" s="14">
        <v>6.4</v>
      </c>
      <c r="N416" s="14">
        <f t="shared" si="6"/>
        <v>61739919</v>
      </c>
    </row>
    <row r="417" spans="1:14">
      <c r="A417" s="14" t="s">
        <v>169</v>
      </c>
      <c r="B417" s="14">
        <v>167</v>
      </c>
      <c r="C417" s="14">
        <v>201573391</v>
      </c>
      <c r="D417" s="14" t="s">
        <v>137</v>
      </c>
      <c r="E417" s="14" t="s">
        <v>540</v>
      </c>
      <c r="F417" s="14" t="s">
        <v>541</v>
      </c>
      <c r="G417" s="14">
        <v>322395</v>
      </c>
      <c r="H417" s="14">
        <v>1171</v>
      </c>
      <c r="I417" s="14" t="s">
        <v>19</v>
      </c>
      <c r="J417" s="14" t="s">
        <v>20</v>
      </c>
      <c r="K417" s="14">
        <v>140000000</v>
      </c>
      <c r="L417" s="14">
        <v>1998</v>
      </c>
      <c r="M417" s="14">
        <v>6.6</v>
      </c>
      <c r="N417" s="14">
        <f t="shared" si="6"/>
        <v>61573391</v>
      </c>
    </row>
    <row r="418" spans="1:14">
      <c r="A418" s="14" t="s">
        <v>302</v>
      </c>
      <c r="B418" s="14">
        <v>249</v>
      </c>
      <c r="C418" s="14">
        <v>121468960</v>
      </c>
      <c r="D418" s="14" t="s">
        <v>628</v>
      </c>
      <c r="E418" s="14" t="s">
        <v>629</v>
      </c>
      <c r="F418" s="14" t="s">
        <v>1913</v>
      </c>
      <c r="G418" s="14">
        <v>407601</v>
      </c>
      <c r="H418" s="14">
        <v>849</v>
      </c>
      <c r="I418" s="14" t="s">
        <v>19</v>
      </c>
      <c r="J418" s="14" t="s">
        <v>20</v>
      </c>
      <c r="K418" s="14">
        <v>60000000</v>
      </c>
      <c r="L418" s="14">
        <v>2002</v>
      </c>
      <c r="M418" s="14">
        <v>7.9</v>
      </c>
      <c r="N418" s="14">
        <f t="shared" si="6"/>
        <v>61468960</v>
      </c>
    </row>
    <row r="419" spans="1:14">
      <c r="A419" s="14" t="s">
        <v>5841</v>
      </c>
      <c r="B419" s="14">
        <v>361</v>
      </c>
      <c r="C419" s="14">
        <v>64423650</v>
      </c>
      <c r="D419" s="14" t="s">
        <v>2075</v>
      </c>
      <c r="E419" s="14" t="s">
        <v>3712</v>
      </c>
      <c r="F419" s="14" t="s">
        <v>6969</v>
      </c>
      <c r="G419" s="14">
        <v>139329</v>
      </c>
      <c r="H419" s="14">
        <v>578</v>
      </c>
      <c r="I419" s="14" t="s">
        <v>19</v>
      </c>
      <c r="J419" s="14" t="s">
        <v>20</v>
      </c>
      <c r="K419" s="14">
        <v>3000000</v>
      </c>
      <c r="L419" s="14">
        <v>2013</v>
      </c>
      <c r="M419" s="14">
        <v>5.7</v>
      </c>
      <c r="N419" s="14">
        <f t="shared" si="6"/>
        <v>61423650</v>
      </c>
    </row>
    <row r="420" spans="1:14">
      <c r="A420" s="14" t="s">
        <v>322</v>
      </c>
      <c r="B420" s="14">
        <v>401</v>
      </c>
      <c r="C420" s="14">
        <v>241407328</v>
      </c>
      <c r="D420" s="14" t="s">
        <v>324</v>
      </c>
      <c r="E420" s="14" t="s">
        <v>325</v>
      </c>
      <c r="F420" s="14" t="s">
        <v>326</v>
      </c>
      <c r="G420" s="14">
        <v>252257</v>
      </c>
      <c r="H420" s="14">
        <v>634</v>
      </c>
      <c r="I420" s="14" t="s">
        <v>19</v>
      </c>
      <c r="J420" s="14" t="s">
        <v>20</v>
      </c>
      <c r="K420" s="14">
        <v>180000000</v>
      </c>
      <c r="L420" s="14">
        <v>2014</v>
      </c>
      <c r="M420" s="14">
        <v>7</v>
      </c>
      <c r="N420" s="14">
        <f t="shared" si="6"/>
        <v>61407328</v>
      </c>
    </row>
    <row r="421" spans="1:14">
      <c r="A421" s="14" t="s">
        <v>2523</v>
      </c>
      <c r="B421" s="14">
        <v>232</v>
      </c>
      <c r="C421" s="14">
        <v>87341380</v>
      </c>
      <c r="D421" s="14" t="s">
        <v>917</v>
      </c>
      <c r="E421" s="14" t="s">
        <v>45</v>
      </c>
      <c r="F421" s="14" t="s">
        <v>3966</v>
      </c>
      <c r="G421" s="14">
        <v>255257</v>
      </c>
      <c r="H421" s="14">
        <v>374</v>
      </c>
      <c r="I421" s="14" t="s">
        <v>19</v>
      </c>
      <c r="J421" s="14" t="s">
        <v>20</v>
      </c>
      <c r="K421" s="14">
        <v>27000000</v>
      </c>
      <c r="L421" s="14">
        <v>2008</v>
      </c>
      <c r="M421" s="14">
        <v>7</v>
      </c>
      <c r="N421" s="14">
        <f t="shared" si="6"/>
        <v>60341380</v>
      </c>
    </row>
    <row r="422" spans="1:14">
      <c r="A422" s="14" t="s">
        <v>2375</v>
      </c>
      <c r="B422" s="14">
        <v>63</v>
      </c>
      <c r="C422" s="14">
        <v>62549000</v>
      </c>
      <c r="D422" s="14" t="s">
        <v>2473</v>
      </c>
      <c r="E422" s="14" t="s">
        <v>234</v>
      </c>
      <c r="F422" s="14" t="s">
        <v>6783</v>
      </c>
      <c r="G422" s="14">
        <v>41361</v>
      </c>
      <c r="H422" s="14">
        <v>148</v>
      </c>
      <c r="I422" s="14" t="s">
        <v>19</v>
      </c>
      <c r="J422" s="14" t="s">
        <v>31</v>
      </c>
      <c r="K422" s="14">
        <v>2300000</v>
      </c>
      <c r="L422" s="14">
        <v>1992</v>
      </c>
      <c r="M422" s="14">
        <v>7.3</v>
      </c>
      <c r="N422" s="14">
        <f t="shared" si="6"/>
        <v>60249000</v>
      </c>
    </row>
    <row r="423" spans="1:14">
      <c r="A423" s="14" t="s">
        <v>297</v>
      </c>
      <c r="B423" s="14">
        <v>61</v>
      </c>
      <c r="C423" s="14">
        <v>72217000</v>
      </c>
      <c r="D423" s="14" t="s">
        <v>873</v>
      </c>
      <c r="E423" s="14" t="s">
        <v>3870</v>
      </c>
      <c r="F423" s="14" t="s">
        <v>5607</v>
      </c>
      <c r="G423" s="14">
        <v>216486</v>
      </c>
      <c r="H423" s="14">
        <v>242</v>
      </c>
      <c r="I423" s="14" t="s">
        <v>19</v>
      </c>
      <c r="J423" s="14" t="s">
        <v>20</v>
      </c>
      <c r="K423" s="14">
        <v>12000000</v>
      </c>
      <c r="L423" s="14">
        <v>1994</v>
      </c>
      <c r="M423" s="14">
        <v>6.9</v>
      </c>
      <c r="N423" s="14">
        <f t="shared" si="6"/>
        <v>60217000</v>
      </c>
    </row>
    <row r="424" spans="1:14">
      <c r="A424" s="14" t="s">
        <v>508</v>
      </c>
      <c r="B424" s="14">
        <v>371</v>
      </c>
      <c r="C424" s="14">
        <v>65069140</v>
      </c>
      <c r="D424" s="14" t="s">
        <v>2572</v>
      </c>
      <c r="E424" s="14" t="s">
        <v>6713</v>
      </c>
      <c r="F424" s="14" t="s">
        <v>6714</v>
      </c>
      <c r="G424" s="14">
        <v>65299</v>
      </c>
      <c r="H424" s="14">
        <v>455</v>
      </c>
      <c r="I424" s="14" t="s">
        <v>19</v>
      </c>
      <c r="J424" s="14" t="s">
        <v>20</v>
      </c>
      <c r="K424" s="14">
        <v>5000000</v>
      </c>
      <c r="L424" s="14">
        <v>2015</v>
      </c>
      <c r="M424" s="14">
        <v>6.2</v>
      </c>
      <c r="N424" s="14">
        <f t="shared" si="6"/>
        <v>60069140</v>
      </c>
    </row>
    <row r="425" spans="1:14">
      <c r="A425" s="14" t="s">
        <v>1334</v>
      </c>
      <c r="B425" s="14">
        <v>253</v>
      </c>
      <c r="C425" s="14">
        <v>80050171</v>
      </c>
      <c r="D425" s="14" t="s">
        <v>1002</v>
      </c>
      <c r="E425" s="14" t="s">
        <v>3098</v>
      </c>
      <c r="F425" s="14" t="s">
        <v>3099</v>
      </c>
      <c r="G425" s="14">
        <v>186982</v>
      </c>
      <c r="H425" s="14">
        <v>491</v>
      </c>
      <c r="I425" s="14" t="s">
        <v>19</v>
      </c>
      <c r="J425" s="14" t="s">
        <v>20</v>
      </c>
      <c r="K425" s="14">
        <v>20000000</v>
      </c>
      <c r="L425" s="14">
        <v>2007</v>
      </c>
      <c r="M425" s="14">
        <v>6.9</v>
      </c>
      <c r="N425" s="14">
        <f t="shared" si="6"/>
        <v>60050171</v>
      </c>
    </row>
    <row r="426" spans="1:14">
      <c r="A426" s="14" t="s">
        <v>1334</v>
      </c>
      <c r="B426" s="14">
        <v>253</v>
      </c>
      <c r="C426" s="14">
        <v>80050171</v>
      </c>
      <c r="D426" s="14" t="s">
        <v>1002</v>
      </c>
      <c r="E426" s="14" t="s">
        <v>3098</v>
      </c>
      <c r="F426" s="14" t="s">
        <v>3099</v>
      </c>
      <c r="G426" s="14">
        <v>186984</v>
      </c>
      <c r="H426" s="14">
        <v>491</v>
      </c>
      <c r="I426" s="14" t="s">
        <v>19</v>
      </c>
      <c r="J426" s="14" t="s">
        <v>20</v>
      </c>
      <c r="K426" s="14">
        <v>20000000</v>
      </c>
      <c r="L426" s="14">
        <v>2007</v>
      </c>
      <c r="M426" s="14">
        <v>6.9</v>
      </c>
      <c r="N426" s="14">
        <f t="shared" si="6"/>
        <v>60050171</v>
      </c>
    </row>
    <row r="427" spans="1:14">
      <c r="A427" s="14" t="s">
        <v>647</v>
      </c>
      <c r="B427" s="14">
        <v>42</v>
      </c>
      <c r="C427" s="14">
        <v>122012710</v>
      </c>
      <c r="D427" s="14" t="s">
        <v>268</v>
      </c>
      <c r="E427" s="14" t="s">
        <v>232</v>
      </c>
      <c r="F427" s="14" t="s">
        <v>1873</v>
      </c>
      <c r="G427" s="14">
        <v>69663</v>
      </c>
      <c r="H427" s="14">
        <v>133</v>
      </c>
      <c r="I427" s="14" t="s">
        <v>19</v>
      </c>
      <c r="J427" s="14" t="s">
        <v>20</v>
      </c>
      <c r="K427" s="14">
        <v>62000000</v>
      </c>
      <c r="L427" s="14">
        <v>1994</v>
      </c>
      <c r="M427" s="14">
        <v>6.9</v>
      </c>
      <c r="N427" s="14">
        <f t="shared" si="6"/>
        <v>60012710</v>
      </c>
    </row>
    <row r="428" spans="1:14">
      <c r="A428" s="14" t="s">
        <v>587</v>
      </c>
      <c r="B428" s="14">
        <v>84</v>
      </c>
      <c r="C428" s="14">
        <v>73000942</v>
      </c>
      <c r="D428" s="14" t="s">
        <v>1959</v>
      </c>
      <c r="E428" s="14" t="s">
        <v>3178</v>
      </c>
      <c r="F428" s="14" t="s">
        <v>5456</v>
      </c>
      <c r="G428" s="14">
        <v>74351</v>
      </c>
      <c r="H428" s="14">
        <v>233</v>
      </c>
      <c r="I428" s="14" t="s">
        <v>19</v>
      </c>
      <c r="J428" s="14" t="s">
        <v>20</v>
      </c>
      <c r="K428" s="14">
        <v>13000000</v>
      </c>
      <c r="L428" s="14">
        <v>2011</v>
      </c>
      <c r="M428" s="14">
        <v>1.6</v>
      </c>
      <c r="N428" s="14">
        <f t="shared" si="6"/>
        <v>60000942</v>
      </c>
    </row>
    <row r="429" spans="1:14">
      <c r="A429" s="14" t="s">
        <v>5026</v>
      </c>
      <c r="B429" s="14">
        <v>25</v>
      </c>
      <c r="C429" s="14">
        <v>69800000</v>
      </c>
      <c r="D429" s="14" t="s">
        <v>2836</v>
      </c>
      <c r="E429" s="14" t="s">
        <v>2021</v>
      </c>
      <c r="F429" s="14" t="s">
        <v>5152</v>
      </c>
      <c r="G429" s="14">
        <v>18140</v>
      </c>
      <c r="H429" s="14">
        <v>60</v>
      </c>
      <c r="I429" s="14" t="s">
        <v>19</v>
      </c>
      <c r="J429" s="14" t="s">
        <v>20</v>
      </c>
      <c r="K429" s="14">
        <v>10000000</v>
      </c>
      <c r="L429" s="14">
        <v>1980</v>
      </c>
      <c r="M429" s="14">
        <v>6.1</v>
      </c>
      <c r="N429" s="14">
        <f t="shared" si="6"/>
        <v>59800000</v>
      </c>
    </row>
    <row r="430" spans="1:14">
      <c r="A430" s="14" t="s">
        <v>1117</v>
      </c>
      <c r="B430" s="14">
        <v>316</v>
      </c>
      <c r="C430" s="14">
        <v>134568845</v>
      </c>
      <c r="D430" s="14" t="s">
        <v>1489</v>
      </c>
      <c r="E430" s="14" t="s">
        <v>325</v>
      </c>
      <c r="F430" s="14" t="s">
        <v>1490</v>
      </c>
      <c r="G430" s="14">
        <v>299852</v>
      </c>
      <c r="H430" s="14">
        <v>713</v>
      </c>
      <c r="I430" s="14" t="s">
        <v>19</v>
      </c>
      <c r="J430" s="14" t="s">
        <v>20</v>
      </c>
      <c r="K430" s="14">
        <v>75000000</v>
      </c>
      <c r="L430" s="14">
        <v>2008</v>
      </c>
      <c r="M430" s="14">
        <v>6.7</v>
      </c>
      <c r="N430" s="14">
        <f t="shared" si="6"/>
        <v>59568845</v>
      </c>
    </row>
    <row r="431" spans="1:14">
      <c r="A431" s="14" t="s">
        <v>3604</v>
      </c>
      <c r="B431" s="14">
        <v>285</v>
      </c>
      <c r="C431" s="14">
        <v>71502303</v>
      </c>
      <c r="D431" s="14" t="s">
        <v>4730</v>
      </c>
      <c r="E431" s="14" t="s">
        <v>1348</v>
      </c>
      <c r="F431" s="14" t="s">
        <v>4969</v>
      </c>
      <c r="G431" s="14">
        <v>149966</v>
      </c>
      <c r="H431" s="14">
        <v>835</v>
      </c>
      <c r="I431" s="14" t="s">
        <v>19</v>
      </c>
      <c r="J431" s="14" t="s">
        <v>20</v>
      </c>
      <c r="K431" s="14">
        <v>12000000</v>
      </c>
      <c r="L431" s="14">
        <v>2004</v>
      </c>
      <c r="M431" s="14">
        <v>7.5</v>
      </c>
      <c r="N431" s="14">
        <f t="shared" si="6"/>
        <v>59502303</v>
      </c>
    </row>
    <row r="432" spans="1:14">
      <c r="A432" s="14" t="s">
        <v>566</v>
      </c>
      <c r="B432" s="14">
        <v>110</v>
      </c>
      <c r="C432" s="14">
        <v>76400000</v>
      </c>
      <c r="D432" s="14" t="s">
        <v>41</v>
      </c>
      <c r="E432" s="14" t="s">
        <v>566</v>
      </c>
      <c r="F432" s="14" t="s">
        <v>4830</v>
      </c>
      <c r="G432" s="14">
        <v>58743</v>
      </c>
      <c r="H432" s="14">
        <v>192</v>
      </c>
      <c r="I432" s="14" t="s">
        <v>19</v>
      </c>
      <c r="J432" s="14" t="s">
        <v>20</v>
      </c>
      <c r="K432" s="14">
        <v>17000000</v>
      </c>
      <c r="L432" s="14">
        <v>1984</v>
      </c>
      <c r="M432" s="14">
        <v>6.6</v>
      </c>
      <c r="N432" s="14">
        <f t="shared" si="6"/>
        <v>59400000</v>
      </c>
    </row>
    <row r="433" spans="1:14">
      <c r="A433" s="14" t="s">
        <v>4463</v>
      </c>
      <c r="B433" s="14">
        <v>106</v>
      </c>
      <c r="C433" s="14">
        <v>64267897</v>
      </c>
      <c r="D433" s="14" t="s">
        <v>6582</v>
      </c>
      <c r="E433" s="14" t="s">
        <v>4465</v>
      </c>
      <c r="F433" s="14" t="s">
        <v>6583</v>
      </c>
      <c r="G433" s="14">
        <v>67992</v>
      </c>
      <c r="H433" s="14">
        <v>327</v>
      </c>
      <c r="I433" s="14" t="s">
        <v>19</v>
      </c>
      <c r="J433" s="14" t="s">
        <v>20</v>
      </c>
      <c r="K433" s="14">
        <v>5000000</v>
      </c>
      <c r="L433" s="14">
        <v>2002</v>
      </c>
      <c r="M433" s="14">
        <v>6.6</v>
      </c>
      <c r="N433" s="14">
        <f t="shared" si="6"/>
        <v>59267897</v>
      </c>
    </row>
    <row r="434" spans="1:14">
      <c r="A434" s="14" t="s">
        <v>169</v>
      </c>
      <c r="B434" s="14">
        <v>122</v>
      </c>
      <c r="C434" s="14">
        <v>134006721</v>
      </c>
      <c r="D434" s="14" t="s">
        <v>28</v>
      </c>
      <c r="E434" s="14" t="s">
        <v>396</v>
      </c>
      <c r="F434" s="14" t="s">
        <v>1492</v>
      </c>
      <c r="G434" s="14">
        <v>259492</v>
      </c>
      <c r="H434" s="14">
        <v>415</v>
      </c>
      <c r="I434" s="14" t="s">
        <v>19</v>
      </c>
      <c r="J434" s="14" t="s">
        <v>20</v>
      </c>
      <c r="K434" s="14">
        <v>75000000</v>
      </c>
      <c r="L434" s="14">
        <v>1996</v>
      </c>
      <c r="M434" s="14">
        <v>7.4</v>
      </c>
      <c r="N434" s="14">
        <f t="shared" si="6"/>
        <v>59006721</v>
      </c>
    </row>
    <row r="435" spans="1:14">
      <c r="A435" s="14" t="s">
        <v>3602</v>
      </c>
      <c r="B435" s="14">
        <v>391</v>
      </c>
      <c r="C435" s="14">
        <v>83813460</v>
      </c>
      <c r="D435" s="14" t="s">
        <v>129</v>
      </c>
      <c r="E435" s="14" t="s">
        <v>47</v>
      </c>
      <c r="F435" s="14" t="s">
        <v>3603</v>
      </c>
      <c r="G435" s="14">
        <v>270238</v>
      </c>
      <c r="H435" s="14">
        <v>452</v>
      </c>
      <c r="I435" s="14" t="s">
        <v>19</v>
      </c>
      <c r="J435" s="14" t="s">
        <v>20</v>
      </c>
      <c r="K435" s="14">
        <v>25000000</v>
      </c>
      <c r="L435" s="14">
        <v>2009</v>
      </c>
      <c r="M435" s="14">
        <v>7.4</v>
      </c>
      <c r="N435" s="14">
        <f t="shared" si="6"/>
        <v>58813460</v>
      </c>
    </row>
    <row r="436" spans="1:14">
      <c r="A436" s="14" t="s">
        <v>169</v>
      </c>
      <c r="B436" s="14">
        <v>191</v>
      </c>
      <c r="C436" s="14">
        <v>198539855</v>
      </c>
      <c r="D436" s="14" t="s">
        <v>420</v>
      </c>
      <c r="E436" s="14" t="s">
        <v>421</v>
      </c>
      <c r="F436" s="14" t="s">
        <v>422</v>
      </c>
      <c r="G436" s="14">
        <v>254111</v>
      </c>
      <c r="H436" s="14">
        <v>1999</v>
      </c>
      <c r="I436" s="14" t="s">
        <v>19</v>
      </c>
      <c r="J436" s="14" t="s">
        <v>20</v>
      </c>
      <c r="K436" s="14">
        <v>140000000</v>
      </c>
      <c r="L436" s="14">
        <v>2001</v>
      </c>
      <c r="M436" s="14">
        <v>6.1</v>
      </c>
      <c r="N436" s="14">
        <f t="shared" si="6"/>
        <v>58539855</v>
      </c>
    </row>
    <row r="437" spans="1:14">
      <c r="A437" s="14" t="s">
        <v>1624</v>
      </c>
      <c r="B437" s="14">
        <v>186</v>
      </c>
      <c r="C437" s="14">
        <v>110476776</v>
      </c>
      <c r="D437" s="14" t="s">
        <v>878</v>
      </c>
      <c r="E437" s="14" t="s">
        <v>370</v>
      </c>
      <c r="F437" s="14" t="s">
        <v>2326</v>
      </c>
      <c r="G437" s="14">
        <v>95437</v>
      </c>
      <c r="H437" s="14">
        <v>211</v>
      </c>
      <c r="I437" s="14" t="s">
        <v>19</v>
      </c>
      <c r="J437" s="14" t="s">
        <v>20</v>
      </c>
      <c r="K437" s="14">
        <v>52000000</v>
      </c>
      <c r="L437" s="14">
        <v>2010</v>
      </c>
      <c r="M437" s="14">
        <v>5.7</v>
      </c>
      <c r="N437" s="14">
        <f t="shared" si="6"/>
        <v>58476776</v>
      </c>
    </row>
    <row r="438" spans="1:14">
      <c r="A438" s="14" t="s">
        <v>633</v>
      </c>
      <c r="B438" s="14">
        <v>139</v>
      </c>
      <c r="C438" s="14">
        <v>68353550</v>
      </c>
      <c r="D438" s="14" t="s">
        <v>1897</v>
      </c>
      <c r="E438" s="14" t="s">
        <v>49</v>
      </c>
      <c r="F438" s="14" t="s">
        <v>5840</v>
      </c>
      <c r="G438" s="14">
        <v>70141</v>
      </c>
      <c r="H438" s="14">
        <v>385</v>
      </c>
      <c r="I438" s="14" t="s">
        <v>19</v>
      </c>
      <c r="J438" s="14" t="s">
        <v>20</v>
      </c>
      <c r="K438" s="14">
        <v>10000000</v>
      </c>
      <c r="L438" s="14">
        <v>2000</v>
      </c>
      <c r="M438" s="14">
        <v>5.9</v>
      </c>
      <c r="N438" s="14">
        <f t="shared" si="6"/>
        <v>58353550</v>
      </c>
    </row>
    <row r="439" spans="1:14">
      <c r="A439" s="14" t="s">
        <v>154</v>
      </c>
      <c r="B439" s="14">
        <v>109</v>
      </c>
      <c r="C439" s="14">
        <v>73326666</v>
      </c>
      <c r="D439" s="14" t="s">
        <v>1397</v>
      </c>
      <c r="E439" s="14" t="s">
        <v>943</v>
      </c>
      <c r="F439" s="14" t="s">
        <v>5161</v>
      </c>
      <c r="G439" s="14">
        <v>189413</v>
      </c>
      <c r="H439" s="14">
        <v>306</v>
      </c>
      <c r="I439" s="14" t="s">
        <v>19</v>
      </c>
      <c r="J439" s="14" t="s">
        <v>20</v>
      </c>
      <c r="K439" s="14">
        <v>15000000</v>
      </c>
      <c r="L439" s="14">
        <v>1988</v>
      </c>
      <c r="M439" s="14">
        <v>7.5</v>
      </c>
      <c r="N439" s="14">
        <f t="shared" si="6"/>
        <v>58326666</v>
      </c>
    </row>
    <row r="440" spans="1:14">
      <c r="A440" s="14" t="s">
        <v>1261</v>
      </c>
      <c r="B440" s="14">
        <v>94</v>
      </c>
      <c r="C440" s="14">
        <v>123307945</v>
      </c>
      <c r="D440" s="14" t="s">
        <v>1263</v>
      </c>
      <c r="E440" s="14" t="s">
        <v>1264</v>
      </c>
      <c r="F440" s="14" t="s">
        <v>1265</v>
      </c>
      <c r="G440" s="14">
        <v>39391</v>
      </c>
      <c r="H440" s="14">
        <v>171</v>
      </c>
      <c r="I440" s="14" t="s">
        <v>19</v>
      </c>
      <c r="J440" s="14" t="s">
        <v>20</v>
      </c>
      <c r="K440" s="14">
        <v>65000000</v>
      </c>
      <c r="L440" s="14">
        <v>2000</v>
      </c>
      <c r="M440" s="14">
        <v>4.3</v>
      </c>
      <c r="N440" s="14">
        <f t="shared" si="6"/>
        <v>58307945</v>
      </c>
    </row>
    <row r="441" spans="1:14">
      <c r="A441" s="14" t="s">
        <v>916</v>
      </c>
      <c r="B441" s="14">
        <v>181</v>
      </c>
      <c r="C441" s="14">
        <v>84136909</v>
      </c>
      <c r="D441" s="14" t="s">
        <v>873</v>
      </c>
      <c r="E441" s="14" t="s">
        <v>4066</v>
      </c>
      <c r="F441" s="14" t="s">
        <v>4067</v>
      </c>
      <c r="G441" s="14">
        <v>267921</v>
      </c>
      <c r="H441" s="14">
        <v>577</v>
      </c>
      <c r="I441" s="14" t="s">
        <v>19</v>
      </c>
      <c r="J441" s="14" t="s">
        <v>20</v>
      </c>
      <c r="K441" s="14">
        <v>26000000</v>
      </c>
      <c r="L441" s="14">
        <v>2004</v>
      </c>
      <c r="M441" s="14">
        <v>7.2</v>
      </c>
      <c r="N441" s="14">
        <f t="shared" si="6"/>
        <v>58136909</v>
      </c>
    </row>
    <row r="442" spans="1:14">
      <c r="A442" s="14" t="s">
        <v>340</v>
      </c>
      <c r="B442" s="14">
        <v>91</v>
      </c>
      <c r="C442" s="14">
        <v>133103929</v>
      </c>
      <c r="D442" s="14" t="s">
        <v>1122</v>
      </c>
      <c r="E442" s="14" t="s">
        <v>278</v>
      </c>
      <c r="F442" s="14" t="s">
        <v>1310</v>
      </c>
      <c r="G442" s="14">
        <v>22838</v>
      </c>
      <c r="H442" s="14">
        <v>56</v>
      </c>
      <c r="I442" s="14" t="s">
        <v>19</v>
      </c>
      <c r="J442" s="14" t="s">
        <v>20</v>
      </c>
      <c r="K442" s="14">
        <v>75000000</v>
      </c>
      <c r="L442" s="14">
        <v>2011</v>
      </c>
      <c r="M442" s="14">
        <v>4.4000000000000004</v>
      </c>
      <c r="N442" s="14">
        <f t="shared" si="6"/>
        <v>58103929</v>
      </c>
    </row>
    <row r="443" spans="1:14">
      <c r="A443" s="14" t="s">
        <v>5612</v>
      </c>
      <c r="B443" s="14">
        <v>216</v>
      </c>
      <c r="C443" s="14">
        <v>70011073</v>
      </c>
      <c r="D443" s="14" t="s">
        <v>5613</v>
      </c>
      <c r="E443" s="14" t="s">
        <v>5614</v>
      </c>
      <c r="F443" s="14" t="s">
        <v>5615</v>
      </c>
      <c r="G443" s="14">
        <v>57996</v>
      </c>
      <c r="H443" s="14">
        <v>349</v>
      </c>
      <c r="I443" s="14" t="s">
        <v>19</v>
      </c>
      <c r="J443" s="14" t="s">
        <v>20</v>
      </c>
      <c r="K443" s="14">
        <v>12000000</v>
      </c>
      <c r="L443" s="14">
        <v>2012</v>
      </c>
      <c r="M443" s="14">
        <v>6.5</v>
      </c>
      <c r="N443" s="14">
        <f t="shared" si="6"/>
        <v>58011073</v>
      </c>
    </row>
    <row r="444" spans="1:14">
      <c r="A444" s="14" t="s">
        <v>346</v>
      </c>
      <c r="B444" s="14">
        <v>384</v>
      </c>
      <c r="C444" s="14">
        <v>222487711</v>
      </c>
      <c r="D444" s="14" t="s">
        <v>347</v>
      </c>
      <c r="E444" s="14" t="s">
        <v>348</v>
      </c>
      <c r="F444" s="14" t="s">
        <v>349</v>
      </c>
      <c r="G444" s="14">
        <v>279093</v>
      </c>
      <c r="H444" s="14">
        <v>433</v>
      </c>
      <c r="I444" s="14" t="s">
        <v>19</v>
      </c>
      <c r="J444" s="14" t="s">
        <v>20</v>
      </c>
      <c r="K444" s="14">
        <v>165000000</v>
      </c>
      <c r="L444" s="14">
        <v>2014</v>
      </c>
      <c r="M444" s="14">
        <v>7.9</v>
      </c>
      <c r="N444" s="14">
        <f t="shared" si="6"/>
        <v>57487711</v>
      </c>
    </row>
    <row r="445" spans="1:14">
      <c r="A445" s="14" t="s">
        <v>4060</v>
      </c>
      <c r="B445" s="14">
        <v>46</v>
      </c>
      <c r="C445" s="14">
        <v>63231524</v>
      </c>
      <c r="D445" s="14" t="s">
        <v>754</v>
      </c>
      <c r="E445" s="14" t="s">
        <v>1408</v>
      </c>
      <c r="F445" s="14" t="s">
        <v>5846</v>
      </c>
      <c r="G445" s="14">
        <v>8962</v>
      </c>
      <c r="H445" s="14">
        <v>137</v>
      </c>
      <c r="I445" s="14" t="s">
        <v>19</v>
      </c>
      <c r="J445" s="14" t="s">
        <v>20</v>
      </c>
      <c r="K445" s="14">
        <v>6000000</v>
      </c>
      <c r="L445" s="14">
        <v>2006</v>
      </c>
      <c r="M445" s="14">
        <v>5</v>
      </c>
      <c r="N445" s="14">
        <f t="shared" si="6"/>
        <v>57231524</v>
      </c>
    </row>
    <row r="446" spans="1:14">
      <c r="A446" s="14" t="s">
        <v>1896</v>
      </c>
      <c r="B446" s="14">
        <v>191</v>
      </c>
      <c r="C446" s="14">
        <v>118153533</v>
      </c>
      <c r="D446" s="14" t="s">
        <v>1897</v>
      </c>
      <c r="E446" s="14" t="s">
        <v>672</v>
      </c>
      <c r="F446" s="14" t="s">
        <v>1898</v>
      </c>
      <c r="G446" s="14">
        <v>129995</v>
      </c>
      <c r="H446" s="14">
        <v>246</v>
      </c>
      <c r="I446" s="14" t="s">
        <v>19</v>
      </c>
      <c r="J446" s="14" t="s">
        <v>20</v>
      </c>
      <c r="K446" s="14">
        <v>61000000</v>
      </c>
      <c r="L446" s="14">
        <v>2007</v>
      </c>
      <c r="M446" s="14">
        <v>6.3</v>
      </c>
      <c r="N446" s="14">
        <f t="shared" si="6"/>
        <v>57153533</v>
      </c>
    </row>
    <row r="447" spans="1:14">
      <c r="A447" s="14" t="s">
        <v>1321</v>
      </c>
      <c r="B447" s="14">
        <v>125</v>
      </c>
      <c r="C447" s="14">
        <v>113006880</v>
      </c>
      <c r="D447" s="14" t="s">
        <v>2166</v>
      </c>
      <c r="E447" s="14" t="s">
        <v>204</v>
      </c>
      <c r="F447" s="14" t="s">
        <v>2167</v>
      </c>
      <c r="G447" s="14">
        <v>66308</v>
      </c>
      <c r="H447" s="14">
        <v>225</v>
      </c>
      <c r="I447" s="14" t="s">
        <v>19</v>
      </c>
      <c r="J447" s="14" t="s">
        <v>162</v>
      </c>
      <c r="K447" s="14">
        <v>56000000</v>
      </c>
      <c r="L447" s="14">
        <v>2005</v>
      </c>
      <c r="M447" s="14">
        <v>5.5</v>
      </c>
      <c r="N447" s="14">
        <f t="shared" si="6"/>
        <v>57006880</v>
      </c>
    </row>
    <row r="448" spans="1:14">
      <c r="A448" s="14" t="s">
        <v>383</v>
      </c>
      <c r="B448" s="14">
        <v>556</v>
      </c>
      <c r="C448" s="14">
        <v>96917897</v>
      </c>
      <c r="D448" s="14" t="s">
        <v>818</v>
      </c>
      <c r="E448" s="14" t="s">
        <v>107</v>
      </c>
      <c r="F448" s="14" t="s">
        <v>2873</v>
      </c>
      <c r="G448" s="14">
        <v>479453</v>
      </c>
      <c r="H448" s="14">
        <v>696</v>
      </c>
      <c r="I448" s="14" t="s">
        <v>19</v>
      </c>
      <c r="J448" s="14" t="s">
        <v>20</v>
      </c>
      <c r="K448" s="14">
        <v>40000000</v>
      </c>
      <c r="L448" s="14">
        <v>2010</v>
      </c>
      <c r="M448" s="14">
        <v>7.7</v>
      </c>
      <c r="N448" s="14">
        <f t="shared" si="6"/>
        <v>56917897</v>
      </c>
    </row>
    <row r="449" spans="1:14">
      <c r="A449" s="14" t="s">
        <v>6579</v>
      </c>
      <c r="B449" s="14">
        <v>411</v>
      </c>
      <c r="C449" s="14">
        <v>71897215</v>
      </c>
      <c r="D449" s="14" t="s">
        <v>6580</v>
      </c>
      <c r="E449" s="14" t="s">
        <v>370</v>
      </c>
      <c r="F449" s="14" t="s">
        <v>6581</v>
      </c>
      <c r="G449" s="14">
        <v>126893</v>
      </c>
      <c r="H449" s="14">
        <v>440</v>
      </c>
      <c r="I449" s="14" t="s">
        <v>19</v>
      </c>
      <c r="J449" s="14" t="s">
        <v>20</v>
      </c>
      <c r="K449" s="14">
        <v>15000000</v>
      </c>
      <c r="L449" s="14">
        <v>2016</v>
      </c>
      <c r="M449" s="14">
        <v>7.3</v>
      </c>
      <c r="N449" s="14">
        <f t="shared" si="6"/>
        <v>56897215</v>
      </c>
    </row>
    <row r="450" spans="1:14">
      <c r="A450" s="14" t="s">
        <v>1364</v>
      </c>
      <c r="B450" s="14">
        <v>201</v>
      </c>
      <c r="C450" s="14">
        <v>101702060</v>
      </c>
      <c r="D450" s="14" t="s">
        <v>2637</v>
      </c>
      <c r="E450" s="14" t="s">
        <v>394</v>
      </c>
      <c r="F450" s="14" t="s">
        <v>2638</v>
      </c>
      <c r="G450" s="14">
        <v>85323</v>
      </c>
      <c r="H450" s="14">
        <v>212</v>
      </c>
      <c r="I450" s="14" t="s">
        <v>19</v>
      </c>
      <c r="J450" s="14" t="s">
        <v>20</v>
      </c>
      <c r="K450" s="14">
        <v>45000000</v>
      </c>
      <c r="L450" s="14">
        <v>2008</v>
      </c>
      <c r="M450" s="14">
        <v>5.8</v>
      </c>
      <c r="N450" s="14">
        <f t="shared" ref="N450:N513" si="7">C450-K450</f>
        <v>56702060</v>
      </c>
    </row>
    <row r="451" spans="1:14">
      <c r="A451" s="14" t="s">
        <v>154</v>
      </c>
      <c r="B451" s="14">
        <v>276</v>
      </c>
      <c r="C451" s="14">
        <v>206456431</v>
      </c>
      <c r="D451" s="14" t="s">
        <v>442</v>
      </c>
      <c r="E451" s="14" t="s">
        <v>24</v>
      </c>
      <c r="F451" s="14" t="s">
        <v>443</v>
      </c>
      <c r="G451" s="14">
        <v>320284</v>
      </c>
      <c r="H451" s="14">
        <v>1361</v>
      </c>
      <c r="I451" s="14" t="s">
        <v>19</v>
      </c>
      <c r="J451" s="14" t="s">
        <v>20</v>
      </c>
      <c r="K451" s="14">
        <v>150000000</v>
      </c>
      <c r="L451" s="14">
        <v>2005</v>
      </c>
      <c r="M451" s="14">
        <v>6.7</v>
      </c>
      <c r="N451" s="14">
        <f t="shared" si="7"/>
        <v>56456431</v>
      </c>
    </row>
    <row r="452" spans="1:14">
      <c r="A452" s="14" t="s">
        <v>475</v>
      </c>
      <c r="B452" s="14">
        <v>79</v>
      </c>
      <c r="C452" s="14">
        <v>136448821</v>
      </c>
      <c r="D452" s="14" t="s">
        <v>810</v>
      </c>
      <c r="E452" s="14" t="s">
        <v>1345</v>
      </c>
      <c r="F452" s="14" t="s">
        <v>1631</v>
      </c>
      <c r="G452" s="14">
        <v>98989</v>
      </c>
      <c r="H452" s="14">
        <v>158</v>
      </c>
      <c r="I452" s="14" t="s">
        <v>19</v>
      </c>
      <c r="J452" s="14" t="s">
        <v>20</v>
      </c>
      <c r="K452" s="14">
        <v>80000000</v>
      </c>
      <c r="L452" s="14">
        <v>1996</v>
      </c>
      <c r="M452" s="14">
        <v>6.6</v>
      </c>
      <c r="N452" s="14">
        <f t="shared" si="7"/>
        <v>56448821</v>
      </c>
    </row>
    <row r="453" spans="1:14">
      <c r="A453" s="14" t="s">
        <v>343</v>
      </c>
      <c r="B453" s="14">
        <v>318</v>
      </c>
      <c r="C453" s="14">
        <v>206435493</v>
      </c>
      <c r="D453" s="14" t="s">
        <v>444</v>
      </c>
      <c r="E453" s="14" t="s">
        <v>445</v>
      </c>
      <c r="F453" s="14" t="s">
        <v>446</v>
      </c>
      <c r="G453" s="14">
        <v>473887</v>
      </c>
      <c r="H453" s="14">
        <v>626</v>
      </c>
      <c r="I453" s="14" t="s">
        <v>19</v>
      </c>
      <c r="J453" s="14" t="s">
        <v>20</v>
      </c>
      <c r="K453" s="14">
        <v>150000000</v>
      </c>
      <c r="L453" s="14">
        <v>2007</v>
      </c>
      <c r="M453" s="14">
        <v>8</v>
      </c>
      <c r="N453" s="14">
        <f t="shared" si="7"/>
        <v>56435493</v>
      </c>
    </row>
    <row r="454" spans="1:14">
      <c r="A454" s="14" t="s">
        <v>2028</v>
      </c>
      <c r="B454" s="14">
        <v>147</v>
      </c>
      <c r="C454" s="14">
        <v>70906973</v>
      </c>
      <c r="D454" s="14" t="s">
        <v>1771</v>
      </c>
      <c r="E454" s="14" t="s">
        <v>314</v>
      </c>
      <c r="F454" s="14" t="s">
        <v>5365</v>
      </c>
      <c r="G454" s="14">
        <v>437418</v>
      </c>
      <c r="H454" s="14">
        <v>609</v>
      </c>
      <c r="I454" s="14" t="s">
        <v>19</v>
      </c>
      <c r="J454" s="14" t="s">
        <v>20</v>
      </c>
      <c r="K454" s="14">
        <v>14600000</v>
      </c>
      <c r="L454" s="14">
        <v>1993</v>
      </c>
      <c r="M454" s="14">
        <v>8.1</v>
      </c>
      <c r="N454" s="14">
        <f t="shared" si="7"/>
        <v>56306973</v>
      </c>
    </row>
    <row r="455" spans="1:14">
      <c r="A455" s="14" t="s">
        <v>1147</v>
      </c>
      <c r="B455" s="14">
        <v>66</v>
      </c>
      <c r="C455" s="14">
        <v>87100000</v>
      </c>
      <c r="D455" s="14" t="s">
        <v>2888</v>
      </c>
      <c r="E455" s="14" t="s">
        <v>1220</v>
      </c>
      <c r="F455" s="14" t="s">
        <v>3549</v>
      </c>
      <c r="G455" s="14">
        <v>52339</v>
      </c>
      <c r="H455" s="14">
        <v>200</v>
      </c>
      <c r="I455" s="14" t="s">
        <v>19</v>
      </c>
      <c r="J455" s="14" t="s">
        <v>20</v>
      </c>
      <c r="K455" s="14">
        <v>31000000</v>
      </c>
      <c r="L455" s="14">
        <v>1985</v>
      </c>
      <c r="M455" s="14">
        <v>7.2</v>
      </c>
      <c r="N455" s="14">
        <f t="shared" si="7"/>
        <v>56100000</v>
      </c>
    </row>
    <row r="456" spans="1:14">
      <c r="A456" s="14" t="s">
        <v>427</v>
      </c>
      <c r="B456" s="14">
        <v>72</v>
      </c>
      <c r="C456" s="14">
        <v>70001698</v>
      </c>
      <c r="D456" s="14" t="s">
        <v>3251</v>
      </c>
      <c r="E456" s="14" t="s">
        <v>303</v>
      </c>
      <c r="F456" s="14" t="s">
        <v>5382</v>
      </c>
      <c r="G456" s="14">
        <v>76842</v>
      </c>
      <c r="H456" s="14">
        <v>173</v>
      </c>
      <c r="I456" s="14" t="s">
        <v>19</v>
      </c>
      <c r="J456" s="14" t="s">
        <v>20</v>
      </c>
      <c r="K456" s="14">
        <v>14000000</v>
      </c>
      <c r="L456" s="14">
        <v>1989</v>
      </c>
      <c r="M456" s="14">
        <v>7.2</v>
      </c>
      <c r="N456" s="14">
        <f t="shared" si="7"/>
        <v>56001698</v>
      </c>
    </row>
    <row r="457" spans="1:14">
      <c r="A457" s="14" t="s">
        <v>2038</v>
      </c>
      <c r="B457" s="14">
        <v>140</v>
      </c>
      <c r="C457" s="14">
        <v>105807520</v>
      </c>
      <c r="D457" s="14" t="s">
        <v>878</v>
      </c>
      <c r="E457" s="14" t="s">
        <v>374</v>
      </c>
      <c r="F457" s="14" t="s">
        <v>2371</v>
      </c>
      <c r="G457" s="14">
        <v>156717</v>
      </c>
      <c r="H457" s="14">
        <v>357</v>
      </c>
      <c r="I457" s="14" t="s">
        <v>19</v>
      </c>
      <c r="J457" s="14" t="s">
        <v>20</v>
      </c>
      <c r="K457" s="14">
        <v>50000000</v>
      </c>
      <c r="L457" s="14">
        <v>2003</v>
      </c>
      <c r="M457" s="14">
        <v>6.4</v>
      </c>
      <c r="N457" s="14">
        <f t="shared" si="7"/>
        <v>55807520</v>
      </c>
    </row>
    <row r="458" spans="1:14">
      <c r="A458" s="14" t="s">
        <v>1169</v>
      </c>
      <c r="B458" s="14">
        <v>43</v>
      </c>
      <c r="C458" s="14">
        <v>100768056</v>
      </c>
      <c r="D458" s="14" t="s">
        <v>1111</v>
      </c>
      <c r="E458" s="14" t="s">
        <v>903</v>
      </c>
      <c r="F458" s="14" t="s">
        <v>2640</v>
      </c>
      <c r="G458" s="14">
        <v>59569</v>
      </c>
      <c r="H458" s="14">
        <v>89</v>
      </c>
      <c r="I458" s="14" t="s">
        <v>19</v>
      </c>
      <c r="J458" s="14" t="s">
        <v>20</v>
      </c>
      <c r="K458" s="14">
        <v>45000000</v>
      </c>
      <c r="L458" s="14">
        <v>1993</v>
      </c>
      <c r="M458" s="14">
        <v>6.5</v>
      </c>
      <c r="N458" s="14">
        <f t="shared" si="7"/>
        <v>55768056</v>
      </c>
    </row>
    <row r="459" spans="1:14">
      <c r="A459" s="14" t="s">
        <v>1172</v>
      </c>
      <c r="B459" s="14">
        <v>558</v>
      </c>
      <c r="C459" s="14">
        <v>95720716</v>
      </c>
      <c r="D459" s="14" t="s">
        <v>1409</v>
      </c>
      <c r="E459" s="14" t="s">
        <v>749</v>
      </c>
      <c r="F459" s="14" t="s">
        <v>2321</v>
      </c>
      <c r="G459" s="14">
        <v>216032</v>
      </c>
      <c r="H459" s="14">
        <v>640</v>
      </c>
      <c r="I459" s="14" t="s">
        <v>19</v>
      </c>
      <c r="J459" s="14" t="s">
        <v>20</v>
      </c>
      <c r="K459" s="14">
        <v>40000000</v>
      </c>
      <c r="L459" s="14">
        <v>2012</v>
      </c>
      <c r="M459" s="14">
        <v>7.4</v>
      </c>
      <c r="N459" s="14">
        <f t="shared" si="7"/>
        <v>55720716</v>
      </c>
    </row>
    <row r="460" spans="1:14">
      <c r="A460" s="14" t="s">
        <v>1067</v>
      </c>
      <c r="B460" s="14">
        <v>92</v>
      </c>
      <c r="C460" s="14">
        <v>75597042</v>
      </c>
      <c r="D460" s="14" t="s">
        <v>3517</v>
      </c>
      <c r="E460" s="14" t="s">
        <v>310</v>
      </c>
      <c r="F460" s="14" t="s">
        <v>4349</v>
      </c>
      <c r="G460" s="14">
        <v>26434</v>
      </c>
      <c r="H460" s="14">
        <v>174</v>
      </c>
      <c r="I460" s="14" t="s">
        <v>19</v>
      </c>
      <c r="J460" s="14" t="s">
        <v>20</v>
      </c>
      <c r="K460" s="14">
        <v>20000000</v>
      </c>
      <c r="L460" s="14">
        <v>2002</v>
      </c>
      <c r="M460" s="14">
        <v>7</v>
      </c>
      <c r="N460" s="14">
        <f t="shared" si="7"/>
        <v>55597042</v>
      </c>
    </row>
    <row r="461" spans="1:14">
      <c r="A461" s="14" t="s">
        <v>3589</v>
      </c>
      <c r="B461" s="14">
        <v>89</v>
      </c>
      <c r="C461" s="14">
        <v>85416609</v>
      </c>
      <c r="D461" s="14" t="s">
        <v>165</v>
      </c>
      <c r="E461" s="14" t="s">
        <v>58</v>
      </c>
      <c r="F461" s="14" t="s">
        <v>3590</v>
      </c>
      <c r="G461" s="14">
        <v>58906</v>
      </c>
      <c r="H461" s="14">
        <v>186</v>
      </c>
      <c r="I461" s="14" t="s">
        <v>19</v>
      </c>
      <c r="J461" s="14" t="s">
        <v>20</v>
      </c>
      <c r="K461" s="14">
        <v>30000000</v>
      </c>
      <c r="L461" s="14">
        <v>2004</v>
      </c>
      <c r="M461" s="14">
        <v>7</v>
      </c>
      <c r="N461" s="14">
        <f t="shared" si="7"/>
        <v>55416609</v>
      </c>
    </row>
    <row r="462" spans="1:14">
      <c r="A462" s="14" t="s">
        <v>253</v>
      </c>
      <c r="B462" s="14">
        <v>185</v>
      </c>
      <c r="C462" s="14">
        <v>155370362</v>
      </c>
      <c r="D462" s="14" t="s">
        <v>1086</v>
      </c>
      <c r="E462" s="14" t="s">
        <v>232</v>
      </c>
      <c r="F462" s="14" t="s">
        <v>1087</v>
      </c>
      <c r="G462" s="14">
        <v>98403</v>
      </c>
      <c r="H462" s="14">
        <v>683</v>
      </c>
      <c r="I462" s="14" t="s">
        <v>19</v>
      </c>
      <c r="J462" s="14" t="s">
        <v>20</v>
      </c>
      <c r="K462" s="14">
        <v>100000000</v>
      </c>
      <c r="L462" s="14">
        <v>2000</v>
      </c>
      <c r="M462" s="14">
        <v>6.6</v>
      </c>
      <c r="N462" s="14">
        <f t="shared" si="7"/>
        <v>55370362</v>
      </c>
    </row>
    <row r="463" spans="1:14">
      <c r="A463" s="14" t="s">
        <v>32</v>
      </c>
      <c r="B463" s="14">
        <v>478</v>
      </c>
      <c r="C463" s="14">
        <v>205343774</v>
      </c>
      <c r="D463" s="14" t="s">
        <v>75</v>
      </c>
      <c r="E463" s="14" t="s">
        <v>33</v>
      </c>
      <c r="F463" s="14" t="s">
        <v>448</v>
      </c>
      <c r="G463" s="14">
        <v>980946</v>
      </c>
      <c r="H463" s="14">
        <v>2685</v>
      </c>
      <c r="I463" s="14" t="s">
        <v>19</v>
      </c>
      <c r="J463" s="14" t="s">
        <v>20</v>
      </c>
      <c r="K463" s="14">
        <v>150000000</v>
      </c>
      <c r="L463" s="14">
        <v>2005</v>
      </c>
      <c r="M463" s="14">
        <v>8.3000000000000007</v>
      </c>
      <c r="N463" s="14">
        <f t="shared" si="7"/>
        <v>55343774</v>
      </c>
    </row>
    <row r="464" spans="1:14">
      <c r="A464" s="14" t="s">
        <v>2282</v>
      </c>
      <c r="B464" s="14">
        <v>140</v>
      </c>
      <c r="C464" s="14">
        <v>72219395</v>
      </c>
      <c r="D464" s="14" t="s">
        <v>1499</v>
      </c>
      <c r="E464" s="14" t="s">
        <v>2494</v>
      </c>
      <c r="F464" s="14" t="s">
        <v>4967</v>
      </c>
      <c r="G464" s="14">
        <v>105585</v>
      </c>
      <c r="H464" s="14">
        <v>419</v>
      </c>
      <c r="I464" s="14" t="s">
        <v>19</v>
      </c>
      <c r="J464" s="14" t="s">
        <v>20</v>
      </c>
      <c r="K464" s="14">
        <v>17000000</v>
      </c>
      <c r="L464" s="14">
        <v>1997</v>
      </c>
      <c r="M464" s="14">
        <v>5.6</v>
      </c>
      <c r="N464" s="14">
        <f t="shared" si="7"/>
        <v>55219395</v>
      </c>
    </row>
    <row r="465" spans="1:14">
      <c r="A465" s="14" t="s">
        <v>2751</v>
      </c>
      <c r="B465" s="14">
        <v>378</v>
      </c>
      <c r="C465" s="14">
        <v>92173235</v>
      </c>
      <c r="D465" s="14" t="s">
        <v>1101</v>
      </c>
      <c r="E465" s="14" t="s">
        <v>495</v>
      </c>
      <c r="F465" s="14" t="s">
        <v>3193</v>
      </c>
      <c r="G465" s="14">
        <v>280228</v>
      </c>
      <c r="H465" s="14">
        <v>420</v>
      </c>
      <c r="I465" s="14" t="s">
        <v>19</v>
      </c>
      <c r="J465" s="14" t="s">
        <v>20</v>
      </c>
      <c r="K465" s="14">
        <v>37000000</v>
      </c>
      <c r="L465" s="14">
        <v>2010</v>
      </c>
      <c r="M465" s="14">
        <v>7.6</v>
      </c>
      <c r="N465" s="14">
        <f t="shared" si="7"/>
        <v>55173235</v>
      </c>
    </row>
    <row r="466" spans="1:14">
      <c r="A466" s="14" t="s">
        <v>1624</v>
      </c>
      <c r="B466" s="14">
        <v>77</v>
      </c>
      <c r="C466" s="14">
        <v>95149435</v>
      </c>
      <c r="D466" s="14" t="s">
        <v>1371</v>
      </c>
      <c r="E466" s="14" t="s">
        <v>156</v>
      </c>
      <c r="F466" s="14" t="s">
        <v>2639</v>
      </c>
      <c r="G466" s="14">
        <v>53687</v>
      </c>
      <c r="H466" s="14">
        <v>152</v>
      </c>
      <c r="I466" s="14" t="s">
        <v>19</v>
      </c>
      <c r="J466" s="14" t="s">
        <v>20</v>
      </c>
      <c r="K466" s="14">
        <v>40000000</v>
      </c>
      <c r="L466" s="14">
        <v>2004</v>
      </c>
      <c r="M466" s="14">
        <v>5.7</v>
      </c>
      <c r="N466" s="14">
        <f t="shared" si="7"/>
        <v>55149435</v>
      </c>
    </row>
    <row r="467" spans="1:14">
      <c r="A467" s="14" t="s">
        <v>1355</v>
      </c>
      <c r="B467" s="14">
        <v>233</v>
      </c>
      <c r="C467" s="14">
        <v>75072454</v>
      </c>
      <c r="D467" s="14" t="s">
        <v>2101</v>
      </c>
      <c r="E467" s="14" t="s">
        <v>81</v>
      </c>
      <c r="F467" s="14" t="s">
        <v>4831</v>
      </c>
      <c r="G467" s="14">
        <v>96569</v>
      </c>
      <c r="H467" s="14">
        <v>522</v>
      </c>
      <c r="I467" s="14" t="s">
        <v>19</v>
      </c>
      <c r="J467" s="14" t="s">
        <v>20</v>
      </c>
      <c r="K467" s="14">
        <v>20000000</v>
      </c>
      <c r="L467" s="14">
        <v>2005</v>
      </c>
      <c r="M467" s="14">
        <v>6.7</v>
      </c>
      <c r="N467" s="14">
        <f t="shared" si="7"/>
        <v>55072454</v>
      </c>
    </row>
    <row r="468" spans="1:14">
      <c r="A468" s="14" t="s">
        <v>328</v>
      </c>
      <c r="B468" s="14">
        <v>459</v>
      </c>
      <c r="C468" s="14">
        <v>80034302</v>
      </c>
      <c r="D468" s="14" t="s">
        <v>1688</v>
      </c>
      <c r="E468" s="14" t="s">
        <v>399</v>
      </c>
      <c r="F468" s="14" t="s">
        <v>4033</v>
      </c>
      <c r="G468" s="14">
        <v>296787</v>
      </c>
      <c r="H468" s="14">
        <v>2192</v>
      </c>
      <c r="I468" s="14" t="s">
        <v>19</v>
      </c>
      <c r="J468" s="14" t="s">
        <v>20</v>
      </c>
      <c r="K468" s="14">
        <v>25000000</v>
      </c>
      <c r="L468" s="14">
        <v>2008</v>
      </c>
      <c r="M468" s="14">
        <v>7</v>
      </c>
      <c r="N468" s="14">
        <f t="shared" si="7"/>
        <v>55034302</v>
      </c>
    </row>
    <row r="469" spans="1:14">
      <c r="A469" s="14" t="s">
        <v>3393</v>
      </c>
      <c r="B469" s="14">
        <v>162</v>
      </c>
      <c r="C469" s="14">
        <v>80014842</v>
      </c>
      <c r="D469" s="14" t="s">
        <v>2597</v>
      </c>
      <c r="E469" s="14" t="s">
        <v>260</v>
      </c>
      <c r="F469" s="14" t="s">
        <v>4145</v>
      </c>
      <c r="G469" s="14">
        <v>104356</v>
      </c>
      <c r="H469" s="14">
        <v>186</v>
      </c>
      <c r="I469" s="14" t="s">
        <v>19</v>
      </c>
      <c r="J469" s="14" t="s">
        <v>20</v>
      </c>
      <c r="K469" s="14">
        <v>25000000</v>
      </c>
      <c r="L469" s="14">
        <v>2010</v>
      </c>
      <c r="M469" s="14">
        <v>6.3</v>
      </c>
      <c r="N469" s="14">
        <f t="shared" si="7"/>
        <v>55014842</v>
      </c>
    </row>
    <row r="470" spans="1:14">
      <c r="A470" s="14" t="s">
        <v>2388</v>
      </c>
      <c r="B470" s="14">
        <v>216</v>
      </c>
      <c r="C470" s="14">
        <v>95001343</v>
      </c>
      <c r="D470" s="14" t="s">
        <v>856</v>
      </c>
      <c r="E470" s="14" t="s">
        <v>232</v>
      </c>
      <c r="F470" s="14" t="s">
        <v>2890</v>
      </c>
      <c r="G470" s="14">
        <v>66511</v>
      </c>
      <c r="H470" s="14">
        <v>200</v>
      </c>
      <c r="I470" s="14" t="s">
        <v>19</v>
      </c>
      <c r="J470" s="14" t="s">
        <v>20</v>
      </c>
      <c r="K470" s="14">
        <v>40000000</v>
      </c>
      <c r="L470" s="14">
        <v>2013</v>
      </c>
      <c r="M470" s="14">
        <v>7.5</v>
      </c>
      <c r="N470" s="14">
        <f t="shared" si="7"/>
        <v>55001343</v>
      </c>
    </row>
    <row r="471" spans="1:14">
      <c r="A471" s="14" t="s">
        <v>4963</v>
      </c>
      <c r="B471" s="14">
        <v>82</v>
      </c>
      <c r="C471" s="14">
        <v>72000000</v>
      </c>
      <c r="D471" s="14" t="s">
        <v>4964</v>
      </c>
      <c r="E471" s="14" t="s">
        <v>4965</v>
      </c>
      <c r="F471" s="14" t="s">
        <v>4966</v>
      </c>
      <c r="G471" s="14">
        <v>66959</v>
      </c>
      <c r="H471" s="14">
        <v>258</v>
      </c>
      <c r="I471" s="14" t="s">
        <v>19</v>
      </c>
      <c r="J471" s="14" t="s">
        <v>20</v>
      </c>
      <c r="K471" s="14">
        <v>17000000</v>
      </c>
      <c r="L471" s="14">
        <v>1964</v>
      </c>
      <c r="M471" s="14">
        <v>7.9</v>
      </c>
      <c r="N471" s="14">
        <f t="shared" si="7"/>
        <v>55000000</v>
      </c>
    </row>
    <row r="472" spans="1:14">
      <c r="A472" s="14" t="s">
        <v>3328</v>
      </c>
      <c r="B472" s="14">
        <v>29</v>
      </c>
      <c r="C472" s="14">
        <v>79817937</v>
      </c>
      <c r="D472" s="14" t="s">
        <v>5602</v>
      </c>
      <c r="E472" s="14" t="s">
        <v>1683</v>
      </c>
      <c r="F472" s="14" t="s">
        <v>5603</v>
      </c>
      <c r="G472" s="14">
        <v>39798</v>
      </c>
      <c r="H472" s="14">
        <v>69</v>
      </c>
      <c r="I472" s="14" t="s">
        <v>19</v>
      </c>
      <c r="J472" s="14" t="s">
        <v>20</v>
      </c>
      <c r="K472" s="14">
        <v>25000000</v>
      </c>
      <c r="L472" s="14">
        <v>1986</v>
      </c>
      <c r="M472" s="14">
        <v>5.9</v>
      </c>
      <c r="N472" s="14">
        <f t="shared" si="7"/>
        <v>54817937</v>
      </c>
    </row>
    <row r="473" spans="1:14">
      <c r="A473" s="14" t="s">
        <v>2627</v>
      </c>
      <c r="B473" s="14">
        <v>129</v>
      </c>
      <c r="C473" s="14">
        <v>63600000</v>
      </c>
      <c r="D473" s="14" t="s">
        <v>28</v>
      </c>
      <c r="E473" s="14" t="s">
        <v>599</v>
      </c>
      <c r="F473" s="14" t="s">
        <v>6085</v>
      </c>
      <c r="G473" s="14">
        <v>82073</v>
      </c>
      <c r="H473" s="14">
        <v>275</v>
      </c>
      <c r="I473" s="14" t="s">
        <v>19</v>
      </c>
      <c r="J473" s="14" t="s">
        <v>31</v>
      </c>
      <c r="K473" s="14">
        <v>9000000</v>
      </c>
      <c r="L473" s="14">
        <v>1965</v>
      </c>
      <c r="M473" s="14">
        <v>7</v>
      </c>
      <c r="N473" s="14">
        <f t="shared" si="7"/>
        <v>54600000</v>
      </c>
    </row>
    <row r="474" spans="1:14">
      <c r="A474" s="14" t="s">
        <v>695</v>
      </c>
      <c r="B474" s="14">
        <v>196</v>
      </c>
      <c r="C474" s="14">
        <v>119412921</v>
      </c>
      <c r="D474" s="14" t="s">
        <v>366</v>
      </c>
      <c r="E474" s="14" t="s">
        <v>696</v>
      </c>
      <c r="F474" s="14" t="s">
        <v>697</v>
      </c>
      <c r="G474" s="14">
        <v>240241</v>
      </c>
      <c r="H474" s="14">
        <v>391</v>
      </c>
      <c r="I474" s="14" t="s">
        <v>19</v>
      </c>
      <c r="J474" s="14" t="s">
        <v>20</v>
      </c>
      <c r="K474" s="14">
        <v>65000000</v>
      </c>
      <c r="L474" s="14">
        <v>1990</v>
      </c>
      <c r="M474" s="14">
        <v>7.5</v>
      </c>
      <c r="N474" s="14">
        <f t="shared" si="7"/>
        <v>54412921</v>
      </c>
    </row>
    <row r="475" spans="1:14">
      <c r="A475" s="14" t="s">
        <v>695</v>
      </c>
      <c r="B475" s="14">
        <v>196</v>
      </c>
      <c r="C475" s="14">
        <v>119412921</v>
      </c>
      <c r="D475" s="14" t="s">
        <v>366</v>
      </c>
      <c r="E475" s="14" t="s">
        <v>696</v>
      </c>
      <c r="F475" s="14" t="s">
        <v>697</v>
      </c>
      <c r="G475" s="14">
        <v>240241</v>
      </c>
      <c r="H475" s="14">
        <v>391</v>
      </c>
      <c r="I475" s="14" t="s">
        <v>19</v>
      </c>
      <c r="J475" s="14" t="s">
        <v>20</v>
      </c>
      <c r="K475" s="14">
        <v>65000000</v>
      </c>
      <c r="L475" s="14">
        <v>1990</v>
      </c>
      <c r="M475" s="14">
        <v>7.5</v>
      </c>
      <c r="N475" s="14">
        <f t="shared" si="7"/>
        <v>54412921</v>
      </c>
    </row>
    <row r="476" spans="1:14">
      <c r="A476" s="14" t="s">
        <v>2296</v>
      </c>
      <c r="B476" s="14">
        <v>121</v>
      </c>
      <c r="C476" s="14">
        <v>108200000</v>
      </c>
      <c r="D476" s="14" t="s">
        <v>332</v>
      </c>
      <c r="E476" s="14" t="s">
        <v>2178</v>
      </c>
      <c r="F476" s="14" t="s">
        <v>2297</v>
      </c>
      <c r="G476" s="14">
        <v>76331</v>
      </c>
      <c r="H476" s="14">
        <v>269</v>
      </c>
      <c r="I476" s="14" t="s">
        <v>19</v>
      </c>
      <c r="J476" s="14" t="s">
        <v>20</v>
      </c>
      <c r="K476" s="14">
        <v>54000000</v>
      </c>
      <c r="L476" s="14">
        <v>1980</v>
      </c>
      <c r="M476" s="14">
        <v>6.8</v>
      </c>
      <c r="N476" s="14">
        <f t="shared" si="7"/>
        <v>54200000</v>
      </c>
    </row>
    <row r="477" spans="1:14">
      <c r="A477" s="14" t="s">
        <v>508</v>
      </c>
      <c r="B477" s="14">
        <v>261</v>
      </c>
      <c r="C477" s="14">
        <v>114195633</v>
      </c>
      <c r="D477" s="14" t="s">
        <v>1611</v>
      </c>
      <c r="E477" s="14" t="s">
        <v>143</v>
      </c>
      <c r="F477" s="14" t="s">
        <v>1612</v>
      </c>
      <c r="G477" s="14">
        <v>193770</v>
      </c>
      <c r="H477" s="14">
        <v>2003</v>
      </c>
      <c r="I477" s="14" t="s">
        <v>19</v>
      </c>
      <c r="J477" s="14" t="s">
        <v>20</v>
      </c>
      <c r="K477" s="14">
        <v>60000000</v>
      </c>
      <c r="L477" s="14">
        <v>2004</v>
      </c>
      <c r="M477" s="14">
        <v>6.5</v>
      </c>
      <c r="N477" s="14">
        <f t="shared" si="7"/>
        <v>54195633</v>
      </c>
    </row>
    <row r="478" spans="1:14">
      <c r="A478" s="14" t="s">
        <v>1787</v>
      </c>
      <c r="B478" s="14">
        <v>252</v>
      </c>
      <c r="C478" s="14">
        <v>94125426</v>
      </c>
      <c r="D478" s="14" t="s">
        <v>2888</v>
      </c>
      <c r="E478" s="14" t="s">
        <v>1220</v>
      </c>
      <c r="F478" s="14" t="s">
        <v>2889</v>
      </c>
      <c r="G478" s="14">
        <v>79264</v>
      </c>
      <c r="H478" s="14">
        <v>277</v>
      </c>
      <c r="I478" s="14" t="s">
        <v>19</v>
      </c>
      <c r="J478" s="14" t="s">
        <v>20</v>
      </c>
      <c r="K478" s="14">
        <v>40000000</v>
      </c>
      <c r="L478" s="14">
        <v>2009</v>
      </c>
      <c r="M478" s="14">
        <v>7</v>
      </c>
      <c r="N478" s="14">
        <f t="shared" si="7"/>
        <v>54125426</v>
      </c>
    </row>
    <row r="479" spans="1:14">
      <c r="A479" s="14" t="s">
        <v>199</v>
      </c>
      <c r="B479" s="14">
        <v>287</v>
      </c>
      <c r="C479" s="14">
        <v>55153403</v>
      </c>
      <c r="D479" s="14" t="s">
        <v>1499</v>
      </c>
      <c r="E479" s="14" t="s">
        <v>1390</v>
      </c>
      <c r="F479" s="14" t="s">
        <v>7365</v>
      </c>
      <c r="G479" s="14">
        <v>299127</v>
      </c>
      <c r="H479" s="14">
        <v>1509</v>
      </c>
      <c r="I479" s="14" t="s">
        <v>19</v>
      </c>
      <c r="J479" s="14" t="s">
        <v>20</v>
      </c>
      <c r="K479" s="14">
        <v>1200000</v>
      </c>
      <c r="L479" s="14">
        <v>2004</v>
      </c>
      <c r="M479" s="14">
        <v>7.7</v>
      </c>
      <c r="N479" s="14">
        <f t="shared" si="7"/>
        <v>53953403</v>
      </c>
    </row>
    <row r="480" spans="1:14">
      <c r="A480" s="14" t="s">
        <v>2874</v>
      </c>
      <c r="B480" s="14">
        <v>161</v>
      </c>
      <c r="C480" s="14">
        <v>93952276</v>
      </c>
      <c r="D480" s="14" t="s">
        <v>754</v>
      </c>
      <c r="E480" s="14" t="s">
        <v>2875</v>
      </c>
      <c r="F480" s="14" t="s">
        <v>2876</v>
      </c>
      <c r="G480" s="14">
        <v>132048</v>
      </c>
      <c r="H480" s="14">
        <v>203</v>
      </c>
      <c r="I480" s="14" t="s">
        <v>19</v>
      </c>
      <c r="J480" s="14" t="s">
        <v>20</v>
      </c>
      <c r="K480" s="14">
        <v>40000000</v>
      </c>
      <c r="L480" s="14">
        <v>2009</v>
      </c>
      <c r="M480" s="14">
        <v>6.4</v>
      </c>
      <c r="N480" s="14">
        <f t="shared" si="7"/>
        <v>53952276</v>
      </c>
    </row>
    <row r="481" spans="1:14">
      <c r="A481" s="14" t="s">
        <v>395</v>
      </c>
      <c r="B481" s="14">
        <v>39</v>
      </c>
      <c r="C481" s="14">
        <v>68856263</v>
      </c>
      <c r="D481" s="14" t="s">
        <v>3490</v>
      </c>
      <c r="E481" s="14" t="s">
        <v>3732</v>
      </c>
      <c r="F481" s="14" t="s">
        <v>5383</v>
      </c>
      <c r="G481" s="14">
        <v>69733</v>
      </c>
      <c r="H481" s="14">
        <v>97</v>
      </c>
      <c r="I481" s="14" t="s">
        <v>19</v>
      </c>
      <c r="J481" s="14" t="s">
        <v>20</v>
      </c>
      <c r="K481" s="14">
        <v>15000000</v>
      </c>
      <c r="L481" s="14">
        <v>1993</v>
      </c>
      <c r="M481" s="14">
        <v>6.9</v>
      </c>
      <c r="N481" s="14">
        <f t="shared" si="7"/>
        <v>53856263</v>
      </c>
    </row>
    <row r="482" spans="1:14">
      <c r="A482" s="14" t="s">
        <v>1128</v>
      </c>
      <c r="B482" s="14">
        <v>139</v>
      </c>
      <c r="C482" s="14">
        <v>133668525</v>
      </c>
      <c r="D482" s="14" t="s">
        <v>873</v>
      </c>
      <c r="E482" s="14" t="s">
        <v>166</v>
      </c>
      <c r="F482" s="14" t="s">
        <v>1311</v>
      </c>
      <c r="G482" s="14">
        <v>107817</v>
      </c>
      <c r="H482" s="14">
        <v>255</v>
      </c>
      <c r="I482" s="14" t="s">
        <v>19</v>
      </c>
      <c r="J482" s="14" t="s">
        <v>20</v>
      </c>
      <c r="K482" s="14">
        <v>80000000</v>
      </c>
      <c r="L482" s="14">
        <v>2013</v>
      </c>
      <c r="M482" s="14">
        <v>5.4</v>
      </c>
      <c r="N482" s="14">
        <f t="shared" si="7"/>
        <v>53668525</v>
      </c>
    </row>
    <row r="483" spans="1:14">
      <c r="A483" s="14" t="s">
        <v>4034</v>
      </c>
      <c r="B483" s="14">
        <v>68</v>
      </c>
      <c r="C483" s="14">
        <v>78656813</v>
      </c>
      <c r="D483" s="14" t="s">
        <v>1503</v>
      </c>
      <c r="E483" s="14" t="s">
        <v>4036</v>
      </c>
      <c r="F483" s="14" t="s">
        <v>4037</v>
      </c>
      <c r="G483" s="14">
        <v>42765</v>
      </c>
      <c r="H483" s="14">
        <v>93</v>
      </c>
      <c r="I483" s="14" t="s">
        <v>19</v>
      </c>
      <c r="J483" s="14" t="s">
        <v>20</v>
      </c>
      <c r="K483" s="14">
        <v>25000000</v>
      </c>
      <c r="L483" s="14">
        <v>1991</v>
      </c>
      <c r="M483" s="14">
        <v>6</v>
      </c>
      <c r="N483" s="14">
        <f t="shared" si="7"/>
        <v>53656813</v>
      </c>
    </row>
    <row r="484" spans="1:14">
      <c r="A484" s="14" t="s">
        <v>685</v>
      </c>
      <c r="B484" s="14">
        <v>240</v>
      </c>
      <c r="C484" s="14">
        <v>143618384</v>
      </c>
      <c r="D484" s="14" t="s">
        <v>686</v>
      </c>
      <c r="E484" s="14" t="s">
        <v>156</v>
      </c>
      <c r="F484" s="14" t="s">
        <v>1164</v>
      </c>
      <c r="G484" s="14">
        <v>165333</v>
      </c>
      <c r="H484" s="14">
        <v>186</v>
      </c>
      <c r="I484" s="14" t="s">
        <v>19</v>
      </c>
      <c r="J484" s="14" t="s">
        <v>20</v>
      </c>
      <c r="K484" s="14">
        <v>90000000</v>
      </c>
      <c r="L484" s="14">
        <v>2011</v>
      </c>
      <c r="M484" s="14">
        <v>7</v>
      </c>
      <c r="N484" s="14">
        <f t="shared" si="7"/>
        <v>53618384</v>
      </c>
    </row>
    <row r="485" spans="1:14">
      <c r="A485" s="14" t="s">
        <v>600</v>
      </c>
      <c r="B485" s="14">
        <v>83</v>
      </c>
      <c r="C485" s="14">
        <v>65500000</v>
      </c>
      <c r="D485" s="14" t="s">
        <v>2473</v>
      </c>
      <c r="E485" s="14" t="s">
        <v>232</v>
      </c>
      <c r="F485" s="14" t="s">
        <v>5611</v>
      </c>
      <c r="G485" s="14">
        <v>66966</v>
      </c>
      <c r="H485" s="14">
        <v>175</v>
      </c>
      <c r="I485" s="14" t="s">
        <v>19</v>
      </c>
      <c r="J485" s="14" t="s">
        <v>20</v>
      </c>
      <c r="K485" s="14">
        <v>12000000</v>
      </c>
      <c r="L485" s="14">
        <v>1985</v>
      </c>
      <c r="M485" s="14">
        <v>7.4</v>
      </c>
      <c r="N485" s="14">
        <f t="shared" si="7"/>
        <v>53500000</v>
      </c>
    </row>
    <row r="486" spans="1:14">
      <c r="A486" s="14" t="s">
        <v>3073</v>
      </c>
      <c r="B486" s="14">
        <v>56</v>
      </c>
      <c r="C486" s="14">
        <v>70492685</v>
      </c>
      <c r="D486" s="14" t="s">
        <v>1290</v>
      </c>
      <c r="E486" s="14" t="s">
        <v>1404</v>
      </c>
      <c r="F486" s="14" t="s">
        <v>4976</v>
      </c>
      <c r="G486" s="14">
        <v>11600</v>
      </c>
      <c r="H486" s="14">
        <v>64</v>
      </c>
      <c r="I486" s="14" t="s">
        <v>19</v>
      </c>
      <c r="J486" s="14" t="s">
        <v>20</v>
      </c>
      <c r="K486" s="14">
        <v>17000000</v>
      </c>
      <c r="L486" s="14">
        <v>2013</v>
      </c>
      <c r="M486" s="14">
        <v>6.7</v>
      </c>
      <c r="N486" s="14">
        <f t="shared" si="7"/>
        <v>53492685</v>
      </c>
    </row>
    <row r="487" spans="1:14">
      <c r="A487" s="14" t="s">
        <v>699</v>
      </c>
      <c r="B487" s="14">
        <v>233</v>
      </c>
      <c r="C487" s="14">
        <v>81350242</v>
      </c>
      <c r="D487" s="14" t="s">
        <v>34</v>
      </c>
      <c r="E487" s="14" t="s">
        <v>62</v>
      </c>
      <c r="F487" s="14" t="s">
        <v>3837</v>
      </c>
      <c r="G487" s="14">
        <v>592582</v>
      </c>
      <c r="H487" s="14">
        <v>722</v>
      </c>
      <c r="I487" s="14" t="s">
        <v>19</v>
      </c>
      <c r="J487" s="14" t="s">
        <v>20</v>
      </c>
      <c r="K487" s="14">
        <v>28000000</v>
      </c>
      <c r="L487" s="14">
        <v>1988</v>
      </c>
      <c r="M487" s="14">
        <v>8.1999999999999993</v>
      </c>
      <c r="N487" s="14">
        <f t="shared" si="7"/>
        <v>53350242</v>
      </c>
    </row>
    <row r="488" spans="1:14">
      <c r="A488" s="14" t="s">
        <v>5078</v>
      </c>
      <c r="B488" s="14">
        <v>96</v>
      </c>
      <c r="C488" s="14">
        <v>63319509</v>
      </c>
      <c r="D488" s="14" t="s">
        <v>878</v>
      </c>
      <c r="E488" s="14" t="s">
        <v>200</v>
      </c>
      <c r="F488" s="14" t="s">
        <v>5843</v>
      </c>
      <c r="G488" s="14">
        <v>67115</v>
      </c>
      <c r="H488" s="14">
        <v>389</v>
      </c>
      <c r="I488" s="14" t="s">
        <v>19</v>
      </c>
      <c r="J488" s="14" t="s">
        <v>20</v>
      </c>
      <c r="K488" s="14">
        <v>10000000</v>
      </c>
      <c r="L488" s="14">
        <v>1999</v>
      </c>
      <c r="M488" s="14">
        <v>5.8</v>
      </c>
      <c r="N488" s="14">
        <f t="shared" si="7"/>
        <v>53319509</v>
      </c>
    </row>
    <row r="489" spans="1:14">
      <c r="A489" s="14" t="s">
        <v>3450</v>
      </c>
      <c r="B489" s="14">
        <v>90</v>
      </c>
      <c r="C489" s="14">
        <v>58800000</v>
      </c>
      <c r="D489" s="14" t="s">
        <v>856</v>
      </c>
      <c r="E489" s="14" t="s">
        <v>2449</v>
      </c>
      <c r="F489" s="14" t="s">
        <v>6543</v>
      </c>
      <c r="G489" s="14">
        <v>40511</v>
      </c>
      <c r="H489" s="14">
        <v>213</v>
      </c>
      <c r="I489" s="14" t="s">
        <v>19</v>
      </c>
      <c r="J489" s="14" t="s">
        <v>31</v>
      </c>
      <c r="K489" s="14">
        <v>5500000</v>
      </c>
      <c r="L489" s="14">
        <v>1981</v>
      </c>
      <c r="M489" s="14">
        <v>7.2</v>
      </c>
      <c r="N489" s="14">
        <f t="shared" si="7"/>
        <v>53300000</v>
      </c>
    </row>
    <row r="490" spans="1:14">
      <c r="A490" s="14" t="s">
        <v>5836</v>
      </c>
      <c r="B490" s="14">
        <v>190</v>
      </c>
      <c r="C490" s="14">
        <v>63270259</v>
      </c>
      <c r="D490" s="14" t="s">
        <v>2397</v>
      </c>
      <c r="E490" s="14" t="s">
        <v>2717</v>
      </c>
      <c r="F490" s="14" t="s">
        <v>5844</v>
      </c>
      <c r="G490" s="14">
        <v>111087</v>
      </c>
      <c r="H490" s="14">
        <v>319</v>
      </c>
      <c r="I490" s="14" t="s">
        <v>19</v>
      </c>
      <c r="J490" s="14" t="s">
        <v>20</v>
      </c>
      <c r="K490" s="14">
        <v>10000000</v>
      </c>
      <c r="L490" s="14">
        <v>2007</v>
      </c>
      <c r="M490" s="14">
        <v>5.9</v>
      </c>
      <c r="N490" s="14">
        <f t="shared" si="7"/>
        <v>53270259</v>
      </c>
    </row>
    <row r="491" spans="1:14">
      <c r="A491" s="14" t="s">
        <v>2853</v>
      </c>
      <c r="B491" s="14">
        <v>107</v>
      </c>
      <c r="C491" s="14">
        <v>65269010</v>
      </c>
      <c r="D491" s="14" t="s">
        <v>5616</v>
      </c>
      <c r="E491" s="14" t="s">
        <v>260</v>
      </c>
      <c r="F491" s="14" t="s">
        <v>5617</v>
      </c>
      <c r="G491" s="14">
        <v>90938</v>
      </c>
      <c r="H491" s="14">
        <v>271</v>
      </c>
      <c r="I491" s="14" t="s">
        <v>19</v>
      </c>
      <c r="J491" s="14" t="s">
        <v>20</v>
      </c>
      <c r="K491" s="14">
        <v>12000000</v>
      </c>
      <c r="L491" s="14">
        <v>2006</v>
      </c>
      <c r="M491" s="14">
        <v>6.5</v>
      </c>
      <c r="N491" s="14">
        <f t="shared" si="7"/>
        <v>53269010</v>
      </c>
    </row>
    <row r="492" spans="1:14">
      <c r="A492" s="14" t="s">
        <v>945</v>
      </c>
      <c r="B492" s="14">
        <v>163</v>
      </c>
      <c r="C492" s="14">
        <v>128200012</v>
      </c>
      <c r="D492" s="14" t="s">
        <v>352</v>
      </c>
      <c r="E492" s="14" t="s">
        <v>234</v>
      </c>
      <c r="F492" s="14" t="s">
        <v>1319</v>
      </c>
      <c r="G492" s="14">
        <v>103022</v>
      </c>
      <c r="H492" s="14">
        <v>269</v>
      </c>
      <c r="I492" s="14" t="s">
        <v>19</v>
      </c>
      <c r="J492" s="14" t="s">
        <v>20</v>
      </c>
      <c r="K492" s="14">
        <v>75000000</v>
      </c>
      <c r="L492" s="14">
        <v>2005</v>
      </c>
      <c r="M492" s="14">
        <v>6.3</v>
      </c>
      <c r="N492" s="14">
        <f t="shared" si="7"/>
        <v>53200012</v>
      </c>
    </row>
    <row r="493" spans="1:14">
      <c r="A493" s="14" t="s">
        <v>1296</v>
      </c>
      <c r="B493" s="14">
        <v>103</v>
      </c>
      <c r="C493" s="14">
        <v>68525609</v>
      </c>
      <c r="D493" s="14" t="s">
        <v>873</v>
      </c>
      <c r="E493" s="14" t="s">
        <v>1082</v>
      </c>
      <c r="F493" s="14" t="s">
        <v>5045</v>
      </c>
      <c r="G493" s="14">
        <v>132963</v>
      </c>
      <c r="H493" s="14">
        <v>302</v>
      </c>
      <c r="I493" s="14" t="s">
        <v>19</v>
      </c>
      <c r="J493" s="14" t="s">
        <v>20</v>
      </c>
      <c r="K493" s="14">
        <v>15600000</v>
      </c>
      <c r="L493" s="14">
        <v>2000</v>
      </c>
      <c r="M493" s="14">
        <v>6.5</v>
      </c>
      <c r="N493" s="14">
        <f t="shared" si="7"/>
        <v>52925609</v>
      </c>
    </row>
    <row r="494" spans="1:14">
      <c r="A494" s="14" t="s">
        <v>793</v>
      </c>
      <c r="B494" s="14">
        <v>414</v>
      </c>
      <c r="C494" s="14">
        <v>64572496</v>
      </c>
      <c r="D494" s="14" t="s">
        <v>1356</v>
      </c>
      <c r="E494" s="14" t="s">
        <v>1506</v>
      </c>
      <c r="F494" s="14" t="s">
        <v>5624</v>
      </c>
      <c r="G494" s="14">
        <v>204327</v>
      </c>
      <c r="H494" s="14">
        <v>471</v>
      </c>
      <c r="I494" s="14" t="s">
        <v>19</v>
      </c>
      <c r="J494" s="14" t="s">
        <v>20</v>
      </c>
      <c r="K494" s="14">
        <v>12000000</v>
      </c>
      <c r="L494" s="14">
        <v>2012</v>
      </c>
      <c r="M494" s="14">
        <v>7.1</v>
      </c>
      <c r="N494" s="14">
        <f t="shared" si="7"/>
        <v>52572496</v>
      </c>
    </row>
    <row r="495" spans="1:14">
      <c r="A495" s="14" t="s">
        <v>199</v>
      </c>
      <c r="B495" s="14">
        <v>445</v>
      </c>
      <c r="C495" s="14">
        <v>53991137</v>
      </c>
      <c r="D495" s="14" t="s">
        <v>1346</v>
      </c>
      <c r="E495" s="14" t="s">
        <v>3281</v>
      </c>
      <c r="F495" s="14" t="s">
        <v>7309</v>
      </c>
      <c r="G495" s="14">
        <v>202800</v>
      </c>
      <c r="H495" s="14">
        <v>752</v>
      </c>
      <c r="I495" s="14" t="s">
        <v>19</v>
      </c>
      <c r="J495" s="14" t="s">
        <v>20</v>
      </c>
      <c r="K495" s="14">
        <v>1500000</v>
      </c>
      <c r="L495" s="14">
        <v>2010</v>
      </c>
      <c r="M495" s="14">
        <v>6.8</v>
      </c>
      <c r="N495" s="14">
        <f t="shared" si="7"/>
        <v>52491137</v>
      </c>
    </row>
    <row r="496" spans="1:14">
      <c r="A496" s="14" t="s">
        <v>360</v>
      </c>
      <c r="B496" s="14">
        <v>288</v>
      </c>
      <c r="C496" s="14">
        <v>217387997</v>
      </c>
      <c r="D496" s="14" t="s">
        <v>356</v>
      </c>
      <c r="E496" s="14" t="s">
        <v>362</v>
      </c>
      <c r="F496" s="14" t="s">
        <v>363</v>
      </c>
      <c r="G496" s="14">
        <v>485430</v>
      </c>
      <c r="H496" s="14">
        <v>492</v>
      </c>
      <c r="I496" s="14" t="s">
        <v>19</v>
      </c>
      <c r="J496" s="14" t="s">
        <v>20</v>
      </c>
      <c r="K496" s="14">
        <v>165000000</v>
      </c>
      <c r="L496" s="14">
        <v>2010</v>
      </c>
      <c r="M496" s="14">
        <v>8.1999999999999993</v>
      </c>
      <c r="N496" s="14">
        <f t="shared" si="7"/>
        <v>52387997</v>
      </c>
    </row>
    <row r="497" spans="1:14">
      <c r="A497" s="14" t="s">
        <v>1201</v>
      </c>
      <c r="B497" s="14">
        <v>72</v>
      </c>
      <c r="C497" s="14">
        <v>70360285</v>
      </c>
      <c r="D497" s="14" t="s">
        <v>159</v>
      </c>
      <c r="E497" s="14" t="s">
        <v>2161</v>
      </c>
      <c r="F497" s="14" t="s">
        <v>4476</v>
      </c>
      <c r="G497" s="14">
        <v>81783</v>
      </c>
      <c r="H497" s="14">
        <v>283</v>
      </c>
      <c r="I497" s="14" t="s">
        <v>19</v>
      </c>
      <c r="J497" s="14" t="s">
        <v>20</v>
      </c>
      <c r="K497" s="14">
        <v>18000000</v>
      </c>
      <c r="L497" s="14">
        <v>1995</v>
      </c>
      <c r="M497" s="14">
        <v>5.8</v>
      </c>
      <c r="N497" s="14">
        <f t="shared" si="7"/>
        <v>52360285</v>
      </c>
    </row>
    <row r="498" spans="1:14">
      <c r="A498" s="14" t="s">
        <v>235</v>
      </c>
      <c r="B498" s="14">
        <v>488</v>
      </c>
      <c r="C498" s="14">
        <v>237282182</v>
      </c>
      <c r="D498" s="14" t="s">
        <v>165</v>
      </c>
      <c r="E498" s="14" t="s">
        <v>236</v>
      </c>
      <c r="F498" s="14" t="s">
        <v>237</v>
      </c>
      <c r="G498" s="14">
        <v>273556</v>
      </c>
      <c r="H498" s="14">
        <v>428</v>
      </c>
      <c r="I498" s="14" t="s">
        <v>19</v>
      </c>
      <c r="J498" s="14" t="s">
        <v>20</v>
      </c>
      <c r="K498" s="14">
        <v>185000000</v>
      </c>
      <c r="L498" s="14">
        <v>2012</v>
      </c>
      <c r="M498" s="14">
        <v>7.2</v>
      </c>
      <c r="N498" s="14">
        <f t="shared" si="7"/>
        <v>52282182</v>
      </c>
    </row>
    <row r="499" spans="1:14">
      <c r="A499" s="14" t="s">
        <v>2410</v>
      </c>
      <c r="B499" s="14">
        <v>139</v>
      </c>
      <c r="C499" s="14">
        <v>77264926</v>
      </c>
      <c r="D499" s="14" t="s">
        <v>1509</v>
      </c>
      <c r="E499" s="14" t="s">
        <v>1328</v>
      </c>
      <c r="F499" s="14" t="s">
        <v>4046</v>
      </c>
      <c r="G499" s="14">
        <v>21176</v>
      </c>
      <c r="H499" s="14">
        <v>107</v>
      </c>
      <c r="I499" s="14" t="s">
        <v>19</v>
      </c>
      <c r="J499" s="14" t="s">
        <v>20</v>
      </c>
      <c r="K499" s="14">
        <v>25000000</v>
      </c>
      <c r="L499" s="14">
        <v>2012</v>
      </c>
      <c r="M499" s="14">
        <v>6.1</v>
      </c>
      <c r="N499" s="14">
        <f t="shared" si="7"/>
        <v>52264926</v>
      </c>
    </row>
    <row r="500" spans="1:14">
      <c r="A500" s="14" t="s">
        <v>4578</v>
      </c>
      <c r="B500" s="14">
        <v>225</v>
      </c>
      <c r="C500" s="14">
        <v>53245055</v>
      </c>
      <c r="D500" s="14" t="s">
        <v>2916</v>
      </c>
      <c r="E500" s="14" t="s">
        <v>7430</v>
      </c>
      <c r="F500" s="14" t="s">
        <v>7431</v>
      </c>
      <c r="G500" s="14">
        <v>30570</v>
      </c>
      <c r="H500" s="14">
        <v>290</v>
      </c>
      <c r="I500" s="14" t="s">
        <v>19</v>
      </c>
      <c r="J500" s="14" t="s">
        <v>20</v>
      </c>
      <c r="K500" s="14">
        <v>1000000</v>
      </c>
      <c r="L500" s="14">
        <v>2012</v>
      </c>
      <c r="M500" s="14">
        <v>4.2</v>
      </c>
      <c r="N500" s="14">
        <f t="shared" si="7"/>
        <v>52245055</v>
      </c>
    </row>
    <row r="501" spans="1:14">
      <c r="A501" s="14" t="s">
        <v>772</v>
      </c>
      <c r="B501" s="14">
        <v>257</v>
      </c>
      <c r="C501" s="14">
        <v>187165546</v>
      </c>
      <c r="D501" s="14" t="s">
        <v>165</v>
      </c>
      <c r="E501" s="14" t="s">
        <v>189</v>
      </c>
      <c r="F501" s="14" t="s">
        <v>773</v>
      </c>
      <c r="G501" s="14">
        <v>150618</v>
      </c>
      <c r="H501" s="14">
        <v>195</v>
      </c>
      <c r="I501" s="14" t="s">
        <v>19</v>
      </c>
      <c r="J501" s="14" t="s">
        <v>20</v>
      </c>
      <c r="K501" s="14">
        <v>135000000</v>
      </c>
      <c r="L501" s="14">
        <v>2013</v>
      </c>
      <c r="M501" s="14">
        <v>7.3</v>
      </c>
      <c r="N501" s="14">
        <f t="shared" si="7"/>
        <v>52165546</v>
      </c>
    </row>
    <row r="502" spans="1:14">
      <c r="A502" s="14" t="s">
        <v>3416</v>
      </c>
      <c r="B502" s="14">
        <v>273</v>
      </c>
      <c r="C502" s="14">
        <v>82163317</v>
      </c>
      <c r="D502" s="14" t="s">
        <v>2311</v>
      </c>
      <c r="E502" s="14" t="s">
        <v>4028</v>
      </c>
      <c r="F502" s="14" t="s">
        <v>4029</v>
      </c>
      <c r="G502" s="14">
        <v>89101</v>
      </c>
      <c r="H502" s="14">
        <v>885</v>
      </c>
      <c r="I502" s="14" t="s">
        <v>19</v>
      </c>
      <c r="J502" s="14" t="s">
        <v>20</v>
      </c>
      <c r="K502" s="14">
        <v>30000000</v>
      </c>
      <c r="L502" s="14">
        <v>2003</v>
      </c>
      <c r="M502" s="14">
        <v>5.8</v>
      </c>
      <c r="N502" s="14">
        <f t="shared" si="7"/>
        <v>52163317</v>
      </c>
    </row>
    <row r="503" spans="1:14">
      <c r="A503" s="14" t="s">
        <v>627</v>
      </c>
      <c r="B503" s="14">
        <v>491</v>
      </c>
      <c r="C503" s="14">
        <v>107100855</v>
      </c>
      <c r="D503" s="14" t="s">
        <v>1754</v>
      </c>
      <c r="E503" s="14" t="s">
        <v>193</v>
      </c>
      <c r="F503" s="14" t="s">
        <v>2189</v>
      </c>
      <c r="G503" s="14">
        <v>323353</v>
      </c>
      <c r="H503" s="14">
        <v>527</v>
      </c>
      <c r="I503" s="14" t="s">
        <v>19</v>
      </c>
      <c r="J503" s="14" t="s">
        <v>20</v>
      </c>
      <c r="K503" s="14">
        <v>55000000</v>
      </c>
      <c r="L503" s="14">
        <v>2013</v>
      </c>
      <c r="M503" s="14">
        <v>7.9</v>
      </c>
      <c r="N503" s="14">
        <f t="shared" si="7"/>
        <v>52100855</v>
      </c>
    </row>
    <row r="504" spans="1:14">
      <c r="A504" s="14" t="s">
        <v>2025</v>
      </c>
      <c r="B504" s="14">
        <v>445</v>
      </c>
      <c r="C504" s="14">
        <v>75590286</v>
      </c>
      <c r="D504" s="14" t="s">
        <v>4297</v>
      </c>
      <c r="E504" s="14" t="s">
        <v>108</v>
      </c>
      <c r="F504" s="14" t="s">
        <v>4298</v>
      </c>
      <c r="G504" s="14">
        <v>386217</v>
      </c>
      <c r="H504" s="14">
        <v>553</v>
      </c>
      <c r="I504" s="14" t="s">
        <v>19</v>
      </c>
      <c r="J504" s="14" t="s">
        <v>20</v>
      </c>
      <c r="K504" s="14">
        <v>23600000</v>
      </c>
      <c r="L504" s="14">
        <v>2009</v>
      </c>
      <c r="M504" s="14">
        <v>7.7</v>
      </c>
      <c r="N504" s="14">
        <f t="shared" si="7"/>
        <v>51990286</v>
      </c>
    </row>
    <row r="505" spans="1:14">
      <c r="A505" s="14" t="s">
        <v>59</v>
      </c>
      <c r="B505" s="14">
        <v>375</v>
      </c>
      <c r="C505" s="14">
        <v>301956980</v>
      </c>
      <c r="D505" s="14" t="s">
        <v>61</v>
      </c>
      <c r="E505" s="14" t="s">
        <v>62</v>
      </c>
      <c r="F505" s="14" t="s">
        <v>63</v>
      </c>
      <c r="G505" s="14">
        <v>321795</v>
      </c>
      <c r="H505" s="14">
        <v>973</v>
      </c>
      <c r="I505" s="14" t="s">
        <v>19</v>
      </c>
      <c r="J505" s="14" t="s">
        <v>31</v>
      </c>
      <c r="K505" s="14">
        <v>250000000</v>
      </c>
      <c r="L505" s="14">
        <v>2009</v>
      </c>
      <c r="M505" s="14">
        <v>7.5</v>
      </c>
      <c r="N505" s="14">
        <f t="shared" si="7"/>
        <v>51956980</v>
      </c>
    </row>
    <row r="506" spans="1:14">
      <c r="A506" s="14" t="s">
        <v>6159</v>
      </c>
      <c r="B506" s="14">
        <v>270</v>
      </c>
      <c r="C506" s="14">
        <v>59889948</v>
      </c>
      <c r="D506" s="14" t="s">
        <v>1290</v>
      </c>
      <c r="E506" s="14" t="s">
        <v>301</v>
      </c>
      <c r="F506" s="14" t="s">
        <v>6160</v>
      </c>
      <c r="G506" s="14">
        <v>355810</v>
      </c>
      <c r="H506" s="14">
        <v>889</v>
      </c>
      <c r="I506" s="14" t="s">
        <v>19</v>
      </c>
      <c r="J506" s="14" t="s">
        <v>20</v>
      </c>
      <c r="K506" s="14">
        <v>8000000</v>
      </c>
      <c r="L506" s="14">
        <v>2006</v>
      </c>
      <c r="M506" s="14">
        <v>7.9</v>
      </c>
      <c r="N506" s="14">
        <f t="shared" si="7"/>
        <v>51889948</v>
      </c>
    </row>
    <row r="507" spans="1:14">
      <c r="A507" s="14" t="s">
        <v>1337</v>
      </c>
      <c r="B507" s="14">
        <v>116</v>
      </c>
      <c r="C507" s="14">
        <v>78651430</v>
      </c>
      <c r="D507" s="14" t="s">
        <v>2597</v>
      </c>
      <c r="E507" s="14" t="s">
        <v>254</v>
      </c>
      <c r="F507" s="14" t="s">
        <v>3273</v>
      </c>
      <c r="G507" s="14">
        <v>142067</v>
      </c>
      <c r="H507" s="14">
        <v>457</v>
      </c>
      <c r="I507" s="14" t="s">
        <v>19</v>
      </c>
      <c r="J507" s="14" t="s">
        <v>20</v>
      </c>
      <c r="K507" s="14">
        <v>27000000</v>
      </c>
      <c r="L507" s="14">
        <v>1996</v>
      </c>
      <c r="M507" s="14">
        <v>7.4</v>
      </c>
      <c r="N507" s="14">
        <f t="shared" si="7"/>
        <v>51651430</v>
      </c>
    </row>
    <row r="508" spans="1:14">
      <c r="A508" s="14" t="s">
        <v>6584</v>
      </c>
      <c r="B508" s="14">
        <v>159</v>
      </c>
      <c r="C508" s="14">
        <v>56536016</v>
      </c>
      <c r="D508" s="14" t="s">
        <v>2916</v>
      </c>
      <c r="E508" s="14" t="s">
        <v>1953</v>
      </c>
      <c r="F508" s="14" t="s">
        <v>6585</v>
      </c>
      <c r="G508" s="14">
        <v>13523</v>
      </c>
      <c r="H508" s="14">
        <v>95</v>
      </c>
      <c r="I508" s="14" t="s">
        <v>19</v>
      </c>
      <c r="J508" s="14" t="s">
        <v>20</v>
      </c>
      <c r="K508" s="14">
        <v>4900000</v>
      </c>
      <c r="L508" s="14">
        <v>2016</v>
      </c>
      <c r="M508" s="14">
        <v>6.9</v>
      </c>
      <c r="N508" s="14">
        <f t="shared" si="7"/>
        <v>51636016</v>
      </c>
    </row>
    <row r="509" spans="1:14">
      <c r="A509" s="14" t="s">
        <v>5155</v>
      </c>
      <c r="B509" s="14">
        <v>393</v>
      </c>
      <c r="C509" s="14">
        <v>71588220</v>
      </c>
      <c r="D509" s="14" t="s">
        <v>3311</v>
      </c>
      <c r="E509" s="14" t="s">
        <v>2871</v>
      </c>
      <c r="F509" s="14" t="s">
        <v>5156</v>
      </c>
      <c r="G509" s="14">
        <v>134869</v>
      </c>
      <c r="H509" s="14">
        <v>304</v>
      </c>
      <c r="I509" s="14" t="s">
        <v>19</v>
      </c>
      <c r="J509" s="14" t="s">
        <v>162</v>
      </c>
      <c r="K509" s="14">
        <v>20000000</v>
      </c>
      <c r="L509" s="14">
        <v>2013</v>
      </c>
      <c r="M509" s="14">
        <v>6.2</v>
      </c>
      <c r="N509" s="14">
        <f t="shared" si="7"/>
        <v>51588220</v>
      </c>
    </row>
    <row r="510" spans="1:14">
      <c r="A510" s="14" t="s">
        <v>1462</v>
      </c>
      <c r="B510" s="14">
        <v>64</v>
      </c>
      <c r="C510" s="14">
        <v>57504069</v>
      </c>
      <c r="D510" s="14" t="s">
        <v>1008</v>
      </c>
      <c r="E510" s="14" t="s">
        <v>6395</v>
      </c>
      <c r="F510" s="14" t="s">
        <v>6396</v>
      </c>
      <c r="G510" s="14">
        <v>94139</v>
      </c>
      <c r="H510" s="14">
        <v>183</v>
      </c>
      <c r="I510" s="14" t="s">
        <v>19</v>
      </c>
      <c r="J510" s="14" t="s">
        <v>20</v>
      </c>
      <c r="K510" s="14">
        <v>6000000</v>
      </c>
      <c r="L510" s="14">
        <v>1991</v>
      </c>
      <c r="M510" s="14">
        <v>7.8</v>
      </c>
      <c r="N510" s="14">
        <f t="shared" si="7"/>
        <v>51504069</v>
      </c>
    </row>
    <row r="511" spans="1:14">
      <c r="A511" s="14" t="s">
        <v>1376</v>
      </c>
      <c r="B511" s="14">
        <v>68</v>
      </c>
      <c r="C511" s="14">
        <v>77324422</v>
      </c>
      <c r="D511" s="14" t="s">
        <v>1672</v>
      </c>
      <c r="E511" s="14" t="s">
        <v>903</v>
      </c>
      <c r="F511" s="14" t="s">
        <v>5091</v>
      </c>
      <c r="G511" s="14">
        <v>178731</v>
      </c>
      <c r="H511" s="14">
        <v>261</v>
      </c>
      <c r="I511" s="14" t="s">
        <v>19</v>
      </c>
      <c r="J511" s="14" t="s">
        <v>20</v>
      </c>
      <c r="K511" s="14">
        <v>26000000</v>
      </c>
      <c r="L511" s="14">
        <v>1993</v>
      </c>
      <c r="M511" s="14">
        <v>7.7</v>
      </c>
      <c r="N511" s="14">
        <f t="shared" si="7"/>
        <v>51324422</v>
      </c>
    </row>
    <row r="512" spans="1:14">
      <c r="A512" s="14" t="s">
        <v>1161</v>
      </c>
      <c r="B512" s="14">
        <v>123</v>
      </c>
      <c r="C512" s="14">
        <v>76270454</v>
      </c>
      <c r="D512" s="14" t="s">
        <v>1101</v>
      </c>
      <c r="E512" s="14" t="s">
        <v>914</v>
      </c>
      <c r="F512" s="14" t="s">
        <v>4038</v>
      </c>
      <c r="G512" s="14">
        <v>219008</v>
      </c>
      <c r="H512" s="14">
        <v>418</v>
      </c>
      <c r="I512" s="14" t="s">
        <v>19</v>
      </c>
      <c r="J512" s="14" t="s">
        <v>20</v>
      </c>
      <c r="K512" s="14">
        <v>25000000</v>
      </c>
      <c r="L512" s="14">
        <v>1987</v>
      </c>
      <c r="M512" s="14">
        <v>7.9</v>
      </c>
      <c r="N512" s="14">
        <f t="shared" si="7"/>
        <v>51270454</v>
      </c>
    </row>
    <row r="513" spans="1:14">
      <c r="A513" s="14" t="s">
        <v>5366</v>
      </c>
      <c r="B513" s="14">
        <v>222</v>
      </c>
      <c r="C513" s="14">
        <v>66009973</v>
      </c>
      <c r="D513" s="14" t="s">
        <v>2563</v>
      </c>
      <c r="E513" s="14" t="s">
        <v>2091</v>
      </c>
      <c r="F513" s="14" t="s">
        <v>5367</v>
      </c>
      <c r="G513" s="14">
        <v>38202</v>
      </c>
      <c r="H513" s="14">
        <v>135</v>
      </c>
      <c r="I513" s="14" t="s">
        <v>19</v>
      </c>
      <c r="J513" s="14" t="s">
        <v>20</v>
      </c>
      <c r="K513" s="14">
        <v>14800000</v>
      </c>
      <c r="L513" s="14">
        <v>2015</v>
      </c>
      <c r="M513" s="14">
        <v>5.7</v>
      </c>
      <c r="N513" s="14">
        <f t="shared" si="7"/>
        <v>51209973</v>
      </c>
    </row>
    <row r="514" spans="1:14">
      <c r="A514" s="14" t="s">
        <v>1712</v>
      </c>
      <c r="B514" s="14">
        <v>218</v>
      </c>
      <c r="C514" s="14">
        <v>86208010</v>
      </c>
      <c r="D514" s="14" t="s">
        <v>873</v>
      </c>
      <c r="E514" s="14" t="s">
        <v>314</v>
      </c>
      <c r="F514" s="14" t="s">
        <v>2892</v>
      </c>
      <c r="G514" s="14">
        <v>97045</v>
      </c>
      <c r="H514" s="14">
        <v>285</v>
      </c>
      <c r="I514" s="14" t="s">
        <v>19</v>
      </c>
      <c r="J514" s="14" t="s">
        <v>20</v>
      </c>
      <c r="K514" s="14">
        <v>35000000</v>
      </c>
      <c r="L514" s="14">
        <v>2014</v>
      </c>
      <c r="M514" s="14">
        <v>5.7</v>
      </c>
      <c r="N514" s="14">
        <f t="shared" ref="N514:N577" si="8">C514-K514</f>
        <v>51208010</v>
      </c>
    </row>
    <row r="515" spans="1:14">
      <c r="A515" s="14" t="s">
        <v>1462</v>
      </c>
      <c r="B515" s="14">
        <v>150</v>
      </c>
      <c r="C515" s="14">
        <v>127083765</v>
      </c>
      <c r="D515" s="14" t="s">
        <v>201</v>
      </c>
      <c r="E515" s="14" t="s">
        <v>200</v>
      </c>
      <c r="F515" s="14" t="s">
        <v>1463</v>
      </c>
      <c r="G515" s="14">
        <v>191912</v>
      </c>
      <c r="H515" s="14">
        <v>370</v>
      </c>
      <c r="I515" s="14" t="s">
        <v>19</v>
      </c>
      <c r="J515" s="14" t="s">
        <v>20</v>
      </c>
      <c r="K515" s="14">
        <v>76000000</v>
      </c>
      <c r="L515" s="14">
        <v>2003</v>
      </c>
      <c r="M515" s="14">
        <v>5.9</v>
      </c>
      <c r="N515" s="14">
        <f t="shared" si="8"/>
        <v>51083765</v>
      </c>
    </row>
    <row r="516" spans="1:14">
      <c r="A516" s="14" t="s">
        <v>5618</v>
      </c>
      <c r="B516" s="14">
        <v>63</v>
      </c>
      <c r="C516" s="14">
        <v>63071133</v>
      </c>
      <c r="D516" s="14" t="s">
        <v>5619</v>
      </c>
      <c r="E516" s="14" t="s">
        <v>540</v>
      </c>
      <c r="F516" s="14" t="s">
        <v>5620</v>
      </c>
      <c r="G516" s="14">
        <v>42892</v>
      </c>
      <c r="H516" s="14">
        <v>154</v>
      </c>
      <c r="I516" s="14" t="s">
        <v>19</v>
      </c>
      <c r="J516" s="14" t="s">
        <v>20</v>
      </c>
      <c r="K516" s="14">
        <v>12000000</v>
      </c>
      <c r="L516" s="14">
        <v>1996</v>
      </c>
      <c r="M516" s="14">
        <v>6.8</v>
      </c>
      <c r="N516" s="14">
        <f t="shared" si="8"/>
        <v>51071133</v>
      </c>
    </row>
    <row r="517" spans="1:14">
      <c r="A517" s="14" t="s">
        <v>2694</v>
      </c>
      <c r="B517" s="14">
        <v>66</v>
      </c>
      <c r="C517" s="14">
        <v>80920948</v>
      </c>
      <c r="D517" s="14" t="s">
        <v>277</v>
      </c>
      <c r="E517" s="14" t="s">
        <v>529</v>
      </c>
      <c r="F517" s="14" t="s">
        <v>4031</v>
      </c>
      <c r="G517" s="14">
        <v>23943</v>
      </c>
      <c r="H517" s="14">
        <v>118</v>
      </c>
      <c r="I517" s="14" t="s">
        <v>19</v>
      </c>
      <c r="J517" s="14" t="s">
        <v>20</v>
      </c>
      <c r="K517" s="14">
        <v>30000000</v>
      </c>
      <c r="L517" s="14">
        <v>2001</v>
      </c>
      <c r="M517" s="14">
        <v>6</v>
      </c>
      <c r="N517" s="14">
        <f t="shared" si="8"/>
        <v>50920948</v>
      </c>
    </row>
    <row r="518" spans="1:14">
      <c r="A518" s="14" t="s">
        <v>1531</v>
      </c>
      <c r="B518" s="14">
        <v>174</v>
      </c>
      <c r="C518" s="14">
        <v>88915214</v>
      </c>
      <c r="D518" s="14" t="s">
        <v>878</v>
      </c>
      <c r="E518" s="14" t="s">
        <v>362</v>
      </c>
      <c r="F518" s="14" t="s">
        <v>3137</v>
      </c>
      <c r="G518" s="14">
        <v>163665</v>
      </c>
      <c r="H518" s="14">
        <v>169</v>
      </c>
      <c r="I518" s="14" t="s">
        <v>19</v>
      </c>
      <c r="J518" s="14" t="s">
        <v>20</v>
      </c>
      <c r="K518" s="14">
        <v>38000000</v>
      </c>
      <c r="L518" s="14">
        <v>2009</v>
      </c>
      <c r="M518" s="14">
        <v>6.5</v>
      </c>
      <c r="N518" s="14">
        <f t="shared" si="8"/>
        <v>50915214</v>
      </c>
    </row>
    <row r="519" spans="1:14">
      <c r="A519" s="14" t="s">
        <v>720</v>
      </c>
      <c r="B519" s="14">
        <v>119</v>
      </c>
      <c r="C519" s="14">
        <v>90835030</v>
      </c>
      <c r="D519" s="14" t="s">
        <v>1107</v>
      </c>
      <c r="E519" s="14" t="s">
        <v>2109</v>
      </c>
      <c r="F519" s="14" t="s">
        <v>2895</v>
      </c>
      <c r="G519" s="14">
        <v>28621</v>
      </c>
      <c r="H519" s="14">
        <v>58</v>
      </c>
      <c r="I519" s="14" t="s">
        <v>19</v>
      </c>
      <c r="J519" s="14" t="s">
        <v>20</v>
      </c>
      <c r="K519" s="14">
        <v>40000000</v>
      </c>
      <c r="L519" s="14">
        <v>2016</v>
      </c>
      <c r="M519" s="14">
        <v>5.9</v>
      </c>
      <c r="N519" s="14">
        <f t="shared" si="8"/>
        <v>50835030</v>
      </c>
    </row>
    <row r="520" spans="1:14">
      <c r="A520" s="14" t="s">
        <v>1787</v>
      </c>
      <c r="B520" s="14">
        <v>153</v>
      </c>
      <c r="C520" s="14">
        <v>115731542</v>
      </c>
      <c r="D520" s="14" t="s">
        <v>754</v>
      </c>
      <c r="E520" s="14" t="s">
        <v>193</v>
      </c>
      <c r="F520" s="14" t="s">
        <v>1788</v>
      </c>
      <c r="G520" s="14">
        <v>151812</v>
      </c>
      <c r="H520" s="14">
        <v>556</v>
      </c>
      <c r="I520" s="14" t="s">
        <v>19</v>
      </c>
      <c r="J520" s="14" t="s">
        <v>20</v>
      </c>
      <c r="K520" s="14">
        <v>65000000</v>
      </c>
      <c r="L520" s="14">
        <v>1998</v>
      </c>
      <c r="M520" s="14">
        <v>6.5</v>
      </c>
      <c r="N520" s="14">
        <f t="shared" si="8"/>
        <v>50731542</v>
      </c>
    </row>
    <row r="521" spans="1:14">
      <c r="A521" s="14" t="s">
        <v>1296</v>
      </c>
      <c r="B521" s="14">
        <v>123</v>
      </c>
      <c r="C521" s="14">
        <v>74608545</v>
      </c>
      <c r="D521" s="14" t="s">
        <v>873</v>
      </c>
      <c r="E521" s="14" t="s">
        <v>672</v>
      </c>
      <c r="F521" s="14" t="s">
        <v>4262</v>
      </c>
      <c r="G521" s="14">
        <v>185258</v>
      </c>
      <c r="H521" s="14">
        <v>404</v>
      </c>
      <c r="I521" s="14" t="s">
        <v>19</v>
      </c>
      <c r="J521" s="14" t="s">
        <v>20</v>
      </c>
      <c r="K521" s="14">
        <v>24000000</v>
      </c>
      <c r="L521" s="14">
        <v>2003</v>
      </c>
      <c r="M521" s="14">
        <v>7.2</v>
      </c>
      <c r="N521" s="14">
        <f t="shared" si="8"/>
        <v>50608545</v>
      </c>
    </row>
    <row r="522" spans="1:14">
      <c r="A522" s="14" t="s">
        <v>325</v>
      </c>
      <c r="B522" s="14">
        <v>322</v>
      </c>
      <c r="C522" s="14">
        <v>115603980</v>
      </c>
      <c r="D522" s="14" t="s">
        <v>1794</v>
      </c>
      <c r="E522" s="14" t="s">
        <v>1795</v>
      </c>
      <c r="F522" s="14" t="s">
        <v>1796</v>
      </c>
      <c r="G522" s="14">
        <v>103589</v>
      </c>
      <c r="H522" s="14">
        <v>351</v>
      </c>
      <c r="I522" s="14" t="s">
        <v>19</v>
      </c>
      <c r="J522" s="14" t="s">
        <v>20</v>
      </c>
      <c r="K522" s="14">
        <v>65000000</v>
      </c>
      <c r="L522" s="14">
        <v>2014</v>
      </c>
      <c r="M522" s="14">
        <v>7.2</v>
      </c>
      <c r="N522" s="14">
        <f t="shared" si="8"/>
        <v>50603980</v>
      </c>
    </row>
    <row r="523" spans="1:14">
      <c r="A523" s="14" t="s">
        <v>325</v>
      </c>
      <c r="B523" s="14">
        <v>322</v>
      </c>
      <c r="C523" s="14">
        <v>115603980</v>
      </c>
      <c r="D523" s="14" t="s">
        <v>1794</v>
      </c>
      <c r="E523" s="14" t="s">
        <v>1795</v>
      </c>
      <c r="F523" s="14" t="s">
        <v>1796</v>
      </c>
      <c r="G523" s="14">
        <v>103589</v>
      </c>
      <c r="H523" s="14">
        <v>351</v>
      </c>
      <c r="I523" s="14" t="s">
        <v>19</v>
      </c>
      <c r="J523" s="14" t="s">
        <v>20</v>
      </c>
      <c r="K523" s="14">
        <v>65000000</v>
      </c>
      <c r="L523" s="14">
        <v>2014</v>
      </c>
      <c r="M523" s="14">
        <v>7.2</v>
      </c>
      <c r="N523" s="14">
        <f t="shared" si="8"/>
        <v>50603980</v>
      </c>
    </row>
    <row r="524" spans="1:14">
      <c r="A524" s="14" t="s">
        <v>1733</v>
      </c>
      <c r="B524" s="14">
        <v>176</v>
      </c>
      <c r="C524" s="14">
        <v>118471320</v>
      </c>
      <c r="D524" s="14" t="s">
        <v>513</v>
      </c>
      <c r="E524" s="14" t="s">
        <v>270</v>
      </c>
      <c r="F524" s="14" t="s">
        <v>1734</v>
      </c>
      <c r="G524" s="14">
        <v>86504</v>
      </c>
      <c r="H524" s="14">
        <v>568</v>
      </c>
      <c r="I524" s="14" t="s">
        <v>19</v>
      </c>
      <c r="J524" s="14" t="s">
        <v>20</v>
      </c>
      <c r="K524" s="14">
        <v>68000000</v>
      </c>
      <c r="L524" s="14">
        <v>2002</v>
      </c>
      <c r="M524" s="14">
        <v>6.4</v>
      </c>
      <c r="N524" s="14">
        <f t="shared" si="8"/>
        <v>50471320</v>
      </c>
    </row>
    <row r="525" spans="1:14">
      <c r="A525" s="14" t="s">
        <v>95</v>
      </c>
      <c r="B525" s="14">
        <v>208</v>
      </c>
      <c r="C525" s="14">
        <v>190418803</v>
      </c>
      <c r="D525" s="14" t="s">
        <v>544</v>
      </c>
      <c r="E525" s="14" t="s">
        <v>98</v>
      </c>
      <c r="F525" s="14" t="s">
        <v>545</v>
      </c>
      <c r="G525" s="14">
        <v>270207</v>
      </c>
      <c r="H525" s="14">
        <v>606</v>
      </c>
      <c r="I525" s="14" t="s">
        <v>19</v>
      </c>
      <c r="J525" s="14" t="s">
        <v>20</v>
      </c>
      <c r="K525" s="14">
        <v>140000000</v>
      </c>
      <c r="L525" s="14">
        <v>2002</v>
      </c>
      <c r="M525" s="14">
        <v>6.1</v>
      </c>
      <c r="N525" s="14">
        <f t="shared" si="8"/>
        <v>50418803</v>
      </c>
    </row>
    <row r="526" spans="1:14">
      <c r="A526" s="14" t="s">
        <v>1813</v>
      </c>
      <c r="B526" s="14">
        <v>262</v>
      </c>
      <c r="C526" s="14">
        <v>58401464</v>
      </c>
      <c r="D526" s="14" t="s">
        <v>878</v>
      </c>
      <c r="E526" s="14" t="s">
        <v>108</v>
      </c>
      <c r="F526" s="14" t="s">
        <v>6197</v>
      </c>
      <c r="G526" s="14">
        <v>276746</v>
      </c>
      <c r="H526" s="14">
        <v>264</v>
      </c>
      <c r="I526" s="14" t="s">
        <v>19</v>
      </c>
      <c r="J526" s="14" t="s">
        <v>20</v>
      </c>
      <c r="K526" s="14">
        <v>8000000</v>
      </c>
      <c r="L526" s="14">
        <v>2010</v>
      </c>
      <c r="M526" s="14">
        <v>7.1</v>
      </c>
      <c r="N526" s="14">
        <f t="shared" si="8"/>
        <v>50401464</v>
      </c>
    </row>
    <row r="527" spans="1:14">
      <c r="A527" s="14" t="s">
        <v>2884</v>
      </c>
      <c r="B527" s="14">
        <v>173</v>
      </c>
      <c r="C527" s="14">
        <v>90353764</v>
      </c>
      <c r="D527" s="14" t="s">
        <v>557</v>
      </c>
      <c r="E527" s="14" t="s">
        <v>672</v>
      </c>
      <c r="F527" s="14" t="s">
        <v>2885</v>
      </c>
      <c r="G527" s="14">
        <v>85629</v>
      </c>
      <c r="H527" s="14">
        <v>144</v>
      </c>
      <c r="I527" s="14" t="s">
        <v>19</v>
      </c>
      <c r="J527" s="14" t="s">
        <v>20</v>
      </c>
      <c r="K527" s="14">
        <v>40000000</v>
      </c>
      <c r="L527" s="14">
        <v>2015</v>
      </c>
      <c r="M527" s="14">
        <v>6</v>
      </c>
      <c r="N527" s="14">
        <f t="shared" si="8"/>
        <v>50353764</v>
      </c>
    </row>
    <row r="528" spans="1:14">
      <c r="A528" s="14" t="s">
        <v>978</v>
      </c>
      <c r="B528" s="14">
        <v>26</v>
      </c>
      <c r="C528" s="14">
        <v>100328194</v>
      </c>
      <c r="D528" s="14" t="s">
        <v>298</v>
      </c>
      <c r="E528" s="14" t="s">
        <v>405</v>
      </c>
      <c r="F528" s="14" t="s">
        <v>2191</v>
      </c>
      <c r="G528" s="14">
        <v>85903</v>
      </c>
      <c r="H528" s="14">
        <v>92</v>
      </c>
      <c r="I528" s="14" t="s">
        <v>19</v>
      </c>
      <c r="J528" s="14" t="s">
        <v>20</v>
      </c>
      <c r="K528" s="14">
        <v>50000000</v>
      </c>
      <c r="L528" s="14">
        <v>1995</v>
      </c>
      <c r="M528" s="14">
        <v>6</v>
      </c>
      <c r="N528" s="14">
        <f t="shared" si="8"/>
        <v>50328194</v>
      </c>
    </row>
    <row r="529" spans="1:14">
      <c r="A529" s="14" t="s">
        <v>1261</v>
      </c>
      <c r="B529" s="14">
        <v>265</v>
      </c>
      <c r="C529" s="14">
        <v>130313314</v>
      </c>
      <c r="D529" s="14" t="s">
        <v>852</v>
      </c>
      <c r="E529" s="14" t="s">
        <v>314</v>
      </c>
      <c r="F529" s="14" t="s">
        <v>1312</v>
      </c>
      <c r="G529" s="14">
        <v>168172</v>
      </c>
      <c r="H529" s="14">
        <v>380</v>
      </c>
      <c r="I529" s="14" t="s">
        <v>19</v>
      </c>
      <c r="J529" s="14" t="s">
        <v>20</v>
      </c>
      <c r="K529" s="14">
        <v>80000000</v>
      </c>
      <c r="L529" s="14">
        <v>2008</v>
      </c>
      <c r="M529" s="14">
        <v>6.5</v>
      </c>
      <c r="N529" s="14">
        <f t="shared" si="8"/>
        <v>50313314</v>
      </c>
    </row>
    <row r="530" spans="1:14">
      <c r="A530" s="14" t="s">
        <v>1975</v>
      </c>
      <c r="B530" s="14">
        <v>75</v>
      </c>
      <c r="C530" s="14">
        <v>82301521</v>
      </c>
      <c r="D530" s="14" t="s">
        <v>4162</v>
      </c>
      <c r="E530" s="14" t="s">
        <v>2906</v>
      </c>
      <c r="F530" s="14" t="s">
        <v>4472</v>
      </c>
      <c r="G530" s="14">
        <v>22679</v>
      </c>
      <c r="H530" s="14">
        <v>149</v>
      </c>
      <c r="I530" s="14" t="s">
        <v>19</v>
      </c>
      <c r="J530" s="14" t="s">
        <v>20</v>
      </c>
      <c r="K530" s="14">
        <v>32000000</v>
      </c>
      <c r="L530" s="14">
        <v>2005</v>
      </c>
      <c r="M530" s="14">
        <v>4.5999999999999996</v>
      </c>
      <c r="N530" s="14">
        <f t="shared" si="8"/>
        <v>50301521</v>
      </c>
    </row>
    <row r="531" spans="1:14">
      <c r="A531" s="14" t="s">
        <v>2183</v>
      </c>
      <c r="B531" s="14">
        <v>53</v>
      </c>
      <c r="C531" s="14">
        <v>105263257</v>
      </c>
      <c r="D531" s="14" t="s">
        <v>2184</v>
      </c>
      <c r="E531" s="14" t="s">
        <v>290</v>
      </c>
      <c r="F531" s="14" t="s">
        <v>2185</v>
      </c>
      <c r="G531" s="14">
        <v>56168</v>
      </c>
      <c r="H531" s="14">
        <v>103</v>
      </c>
      <c r="I531" s="14" t="s">
        <v>19</v>
      </c>
      <c r="J531" s="14" t="s">
        <v>20</v>
      </c>
      <c r="K531" s="14">
        <v>55000000</v>
      </c>
      <c r="L531" s="14">
        <v>1997</v>
      </c>
      <c r="M531" s="14">
        <v>5.4</v>
      </c>
      <c r="N531" s="14">
        <f t="shared" si="8"/>
        <v>50263257</v>
      </c>
    </row>
    <row r="532" spans="1:14">
      <c r="A532" s="14" t="s">
        <v>633</v>
      </c>
      <c r="B532" s="14">
        <v>517</v>
      </c>
      <c r="C532" s="14">
        <v>180191634</v>
      </c>
      <c r="D532" s="14" t="s">
        <v>295</v>
      </c>
      <c r="E532" s="14" t="s">
        <v>142</v>
      </c>
      <c r="F532" s="14" t="s">
        <v>634</v>
      </c>
      <c r="G532" s="14">
        <v>313866</v>
      </c>
      <c r="H532" s="14">
        <v>549</v>
      </c>
      <c r="I532" s="14" t="s">
        <v>19</v>
      </c>
      <c r="J532" s="14" t="s">
        <v>20</v>
      </c>
      <c r="K532" s="14">
        <v>130000000</v>
      </c>
      <c r="L532" s="14">
        <v>2015</v>
      </c>
      <c r="M532" s="14">
        <v>7.4</v>
      </c>
      <c r="N532" s="14">
        <f t="shared" si="8"/>
        <v>50191634</v>
      </c>
    </row>
    <row r="533" spans="1:14">
      <c r="A533" s="14" t="s">
        <v>230</v>
      </c>
      <c r="B533" s="14">
        <v>75</v>
      </c>
      <c r="C533" s="14">
        <v>119654900</v>
      </c>
      <c r="D533" s="14" t="s">
        <v>442</v>
      </c>
      <c r="E533" s="14" t="s">
        <v>457</v>
      </c>
      <c r="F533" s="14" t="s">
        <v>1634</v>
      </c>
      <c r="G533" s="14">
        <v>182802</v>
      </c>
      <c r="H533" s="14">
        <v>363</v>
      </c>
      <c r="I533" s="14" t="s">
        <v>19</v>
      </c>
      <c r="J533" s="14" t="s">
        <v>20</v>
      </c>
      <c r="K533" s="14">
        <v>70000000</v>
      </c>
      <c r="L533" s="14">
        <v>1991</v>
      </c>
      <c r="M533" s="14">
        <v>6.7</v>
      </c>
      <c r="N533" s="14">
        <f t="shared" si="8"/>
        <v>49654900</v>
      </c>
    </row>
    <row r="534" spans="1:14">
      <c r="A534" s="14" t="s">
        <v>876</v>
      </c>
      <c r="B534" s="14">
        <v>131</v>
      </c>
      <c r="C534" s="14">
        <v>79566871</v>
      </c>
      <c r="D534" s="14" t="s">
        <v>3596</v>
      </c>
      <c r="E534" s="14" t="s">
        <v>3141</v>
      </c>
      <c r="F534" s="14" t="s">
        <v>3597</v>
      </c>
      <c r="G534" s="14">
        <v>31760</v>
      </c>
      <c r="H534" s="14">
        <v>140</v>
      </c>
      <c r="I534" s="14" t="s">
        <v>19</v>
      </c>
      <c r="J534" s="14" t="s">
        <v>20</v>
      </c>
      <c r="K534" s="14">
        <v>30000000</v>
      </c>
      <c r="L534" s="14">
        <v>2009</v>
      </c>
      <c r="M534" s="14">
        <v>4.2</v>
      </c>
      <c r="N534" s="14">
        <f t="shared" si="8"/>
        <v>49566871</v>
      </c>
    </row>
    <row r="535" spans="1:14">
      <c r="A535" s="14" t="s">
        <v>2186</v>
      </c>
      <c r="B535" s="14">
        <v>153</v>
      </c>
      <c r="C535" s="14">
        <v>104354205</v>
      </c>
      <c r="D535" s="14" t="s">
        <v>878</v>
      </c>
      <c r="E535" s="14" t="s">
        <v>2187</v>
      </c>
      <c r="F535" s="14" t="s">
        <v>2188</v>
      </c>
      <c r="G535" s="14">
        <v>162331</v>
      </c>
      <c r="H535" s="14">
        <v>332</v>
      </c>
      <c r="I535" s="14" t="s">
        <v>19</v>
      </c>
      <c r="J535" s="14" t="s">
        <v>20</v>
      </c>
      <c r="K535" s="14">
        <v>55000000</v>
      </c>
      <c r="L535" s="14">
        <v>2003</v>
      </c>
      <c r="M535" s="14">
        <v>6.3</v>
      </c>
      <c r="N535" s="14">
        <f t="shared" si="8"/>
        <v>49354205</v>
      </c>
    </row>
    <row r="536" spans="1:14">
      <c r="A536" s="14" t="s">
        <v>3196</v>
      </c>
      <c r="B536" s="14">
        <v>488</v>
      </c>
      <c r="C536" s="14">
        <v>74273505</v>
      </c>
      <c r="D536" s="14" t="s">
        <v>1101</v>
      </c>
      <c r="E536" s="14" t="s">
        <v>236</v>
      </c>
      <c r="F536" s="14" t="s">
        <v>4039</v>
      </c>
      <c r="G536" s="14">
        <v>612060</v>
      </c>
      <c r="H536" s="14">
        <v>1518</v>
      </c>
      <c r="I536" s="14" t="s">
        <v>19</v>
      </c>
      <c r="J536" s="14" t="s">
        <v>20</v>
      </c>
      <c r="K536" s="14">
        <v>25000000</v>
      </c>
      <c r="L536" s="14">
        <v>2007</v>
      </c>
      <c r="M536" s="14">
        <v>8.1</v>
      </c>
      <c r="N536" s="14">
        <f t="shared" si="8"/>
        <v>49273505</v>
      </c>
    </row>
    <row r="537" spans="1:14">
      <c r="A537" s="14" t="s">
        <v>1932</v>
      </c>
      <c r="B537" s="14">
        <v>166</v>
      </c>
      <c r="C537" s="14">
        <v>109176215</v>
      </c>
      <c r="D537" s="14" t="s">
        <v>873</v>
      </c>
      <c r="E537" s="14" t="s">
        <v>151</v>
      </c>
      <c r="F537" s="14" t="s">
        <v>1933</v>
      </c>
      <c r="G537" s="14">
        <v>83506</v>
      </c>
      <c r="H537" s="14">
        <v>144</v>
      </c>
      <c r="I537" s="14" t="s">
        <v>19</v>
      </c>
      <c r="J537" s="14" t="s">
        <v>20</v>
      </c>
      <c r="K537" s="14">
        <v>60000000</v>
      </c>
      <c r="L537" s="14">
        <v>2009</v>
      </c>
      <c r="M537" s="14">
        <v>5.5</v>
      </c>
      <c r="N537" s="14">
        <f t="shared" si="8"/>
        <v>49176215</v>
      </c>
    </row>
    <row r="538" spans="1:14">
      <c r="A538" s="14" t="s">
        <v>2879</v>
      </c>
      <c r="B538" s="14">
        <v>212</v>
      </c>
      <c r="C538" s="14">
        <v>89138076</v>
      </c>
      <c r="D538" s="14" t="s">
        <v>2397</v>
      </c>
      <c r="E538" s="14" t="s">
        <v>2880</v>
      </c>
      <c r="F538" s="14" t="s">
        <v>2881</v>
      </c>
      <c r="G538" s="14">
        <v>98535</v>
      </c>
      <c r="H538" s="14">
        <v>734</v>
      </c>
      <c r="I538" s="14" t="s">
        <v>19</v>
      </c>
      <c r="J538" s="14" t="s">
        <v>20</v>
      </c>
      <c r="K538" s="14">
        <v>40000000</v>
      </c>
      <c r="L538" s="14">
        <v>2000</v>
      </c>
      <c r="M538" s="14">
        <v>5.5</v>
      </c>
      <c r="N538" s="14">
        <f t="shared" si="8"/>
        <v>49138076</v>
      </c>
    </row>
    <row r="539" spans="1:14">
      <c r="A539" s="14" t="s">
        <v>1152</v>
      </c>
      <c r="B539" s="14">
        <v>111</v>
      </c>
      <c r="C539" s="14">
        <v>64001297</v>
      </c>
      <c r="D539" s="14" t="s">
        <v>1509</v>
      </c>
      <c r="E539" s="14" t="s">
        <v>283</v>
      </c>
      <c r="F539" s="14" t="s">
        <v>5154</v>
      </c>
      <c r="G539" s="14">
        <v>32002</v>
      </c>
      <c r="H539" s="14">
        <v>103</v>
      </c>
      <c r="I539" s="14" t="s">
        <v>19</v>
      </c>
      <c r="J539" s="14" t="s">
        <v>20</v>
      </c>
      <c r="K539" s="14">
        <v>15000000</v>
      </c>
      <c r="L539" s="14">
        <v>2010</v>
      </c>
      <c r="M539" s="14">
        <v>6.2</v>
      </c>
      <c r="N539" s="14">
        <f t="shared" si="8"/>
        <v>49001297</v>
      </c>
    </row>
    <row r="540" spans="1:14">
      <c r="A540" s="14" t="s">
        <v>4588</v>
      </c>
      <c r="B540" s="14">
        <v>248</v>
      </c>
      <c r="C540" s="14">
        <v>53884821</v>
      </c>
      <c r="D540" s="14" t="s">
        <v>2916</v>
      </c>
      <c r="E540" s="14" t="s">
        <v>6595</v>
      </c>
      <c r="F540" s="14" t="s">
        <v>6596</v>
      </c>
      <c r="G540" s="14">
        <v>51204</v>
      </c>
      <c r="H540" s="14">
        <v>247</v>
      </c>
      <c r="I540" s="14" t="s">
        <v>19</v>
      </c>
      <c r="J540" s="14" t="s">
        <v>20</v>
      </c>
      <c r="K540" s="14">
        <v>5000000</v>
      </c>
      <c r="L540" s="14">
        <v>2012</v>
      </c>
      <c r="M540" s="14">
        <v>4.5999999999999996</v>
      </c>
      <c r="N540" s="14">
        <f t="shared" si="8"/>
        <v>48884821</v>
      </c>
    </row>
    <row r="541" spans="1:14">
      <c r="A541" s="14" t="s">
        <v>1947</v>
      </c>
      <c r="B541" s="14">
        <v>62</v>
      </c>
      <c r="C541" s="14">
        <v>54800000</v>
      </c>
      <c r="D541" s="14" t="s">
        <v>1672</v>
      </c>
      <c r="E541" s="14" t="s">
        <v>806</v>
      </c>
      <c r="F541" s="14" t="s">
        <v>6446</v>
      </c>
      <c r="G541" s="14">
        <v>35130</v>
      </c>
      <c r="H541" s="14">
        <v>283</v>
      </c>
      <c r="I541" s="14" t="s">
        <v>19</v>
      </c>
      <c r="J541" s="14" t="s">
        <v>20</v>
      </c>
      <c r="K541" s="14">
        <v>6000000</v>
      </c>
      <c r="L541" s="14">
        <v>1980</v>
      </c>
      <c r="M541" s="14">
        <v>7.8</v>
      </c>
      <c r="N541" s="14">
        <f t="shared" si="8"/>
        <v>48800000</v>
      </c>
    </row>
    <row r="542" spans="1:14">
      <c r="A542" s="14" t="s">
        <v>4196</v>
      </c>
      <c r="B542" s="14">
        <v>63</v>
      </c>
      <c r="C542" s="14">
        <v>61693523</v>
      </c>
      <c r="D542" s="14" t="s">
        <v>1672</v>
      </c>
      <c r="E542" s="14" t="s">
        <v>421</v>
      </c>
      <c r="F542" s="14" t="s">
        <v>5463</v>
      </c>
      <c r="G542" s="14">
        <v>6276</v>
      </c>
      <c r="H542" s="14">
        <v>55</v>
      </c>
      <c r="I542" s="14" t="s">
        <v>19</v>
      </c>
      <c r="J542" s="14" t="s">
        <v>20</v>
      </c>
      <c r="K542" s="14">
        <v>13000000</v>
      </c>
      <c r="L542" s="14">
        <v>2016</v>
      </c>
      <c r="M542" s="14">
        <v>6.8</v>
      </c>
      <c r="N542" s="14">
        <f t="shared" si="8"/>
        <v>48693523</v>
      </c>
    </row>
    <row r="543" spans="1:14">
      <c r="A543" s="14" t="s">
        <v>188</v>
      </c>
      <c r="B543" s="14">
        <v>137</v>
      </c>
      <c r="C543" s="14">
        <v>106635996</v>
      </c>
      <c r="D543" s="14" t="s">
        <v>28</v>
      </c>
      <c r="E543" s="14" t="s">
        <v>1501</v>
      </c>
      <c r="F543" s="14" t="s">
        <v>1914</v>
      </c>
      <c r="G543" s="14">
        <v>199025</v>
      </c>
      <c r="H543" s="14">
        <v>416</v>
      </c>
      <c r="I543" s="14" t="s">
        <v>19</v>
      </c>
      <c r="J543" s="14" t="s">
        <v>31</v>
      </c>
      <c r="K543" s="14">
        <v>58000000</v>
      </c>
      <c r="L543" s="14">
        <v>1995</v>
      </c>
      <c r="M543" s="14">
        <v>7.2</v>
      </c>
      <c r="N543" s="14">
        <f t="shared" si="8"/>
        <v>48635996</v>
      </c>
    </row>
    <row r="544" spans="1:14">
      <c r="A544" s="14" t="s">
        <v>617</v>
      </c>
      <c r="B544" s="14">
        <v>556</v>
      </c>
      <c r="C544" s="14">
        <v>183635922</v>
      </c>
      <c r="D544" s="14" t="s">
        <v>618</v>
      </c>
      <c r="E544" s="14" t="s">
        <v>130</v>
      </c>
      <c r="F544" s="14" t="s">
        <v>619</v>
      </c>
      <c r="G544" s="14">
        <v>406020</v>
      </c>
      <c r="H544" s="14">
        <v>1188</v>
      </c>
      <c r="I544" s="14" t="s">
        <v>19</v>
      </c>
      <c r="J544" s="14" t="s">
        <v>20</v>
      </c>
      <c r="K544" s="14">
        <v>135000000</v>
      </c>
      <c r="L544" s="14">
        <v>2015</v>
      </c>
      <c r="M544" s="14">
        <v>8.1</v>
      </c>
      <c r="N544" s="14">
        <f t="shared" si="8"/>
        <v>48635922</v>
      </c>
    </row>
    <row r="545" spans="1:14">
      <c r="A545" s="14" t="s">
        <v>340</v>
      </c>
      <c r="B545" s="14">
        <v>91</v>
      </c>
      <c r="C545" s="14">
        <v>65535067</v>
      </c>
      <c r="D545" s="14" t="s">
        <v>878</v>
      </c>
      <c r="E545" s="14" t="s">
        <v>278</v>
      </c>
      <c r="F545" s="14" t="s">
        <v>4832</v>
      </c>
      <c r="G545" s="14">
        <v>59380</v>
      </c>
      <c r="H545" s="14">
        <v>202</v>
      </c>
      <c r="I545" s="14" t="s">
        <v>19</v>
      </c>
      <c r="J545" s="14" t="s">
        <v>20</v>
      </c>
      <c r="K545" s="14">
        <v>17000000</v>
      </c>
      <c r="L545" s="14">
        <v>1999</v>
      </c>
      <c r="M545" s="14">
        <v>5.7</v>
      </c>
      <c r="N545" s="14">
        <f t="shared" si="8"/>
        <v>48535067</v>
      </c>
    </row>
    <row r="546" spans="1:14">
      <c r="A546" s="14" t="s">
        <v>1884</v>
      </c>
      <c r="B546" s="14">
        <v>207</v>
      </c>
      <c r="C546" s="14">
        <v>93452056</v>
      </c>
      <c r="D546" s="14" t="s">
        <v>2510</v>
      </c>
      <c r="E546" s="14" t="s">
        <v>270</v>
      </c>
      <c r="F546" s="14" t="s">
        <v>2643</v>
      </c>
      <c r="G546" s="14">
        <v>184795</v>
      </c>
      <c r="H546" s="14">
        <v>310</v>
      </c>
      <c r="I546" s="14" t="s">
        <v>19</v>
      </c>
      <c r="J546" s="14" t="s">
        <v>20</v>
      </c>
      <c r="K546" s="14">
        <v>45000000</v>
      </c>
      <c r="L546" s="14">
        <v>2007</v>
      </c>
      <c r="M546" s="14">
        <v>7.4</v>
      </c>
      <c r="N546" s="14">
        <f t="shared" si="8"/>
        <v>48452056</v>
      </c>
    </row>
    <row r="547" spans="1:14">
      <c r="A547" s="14" t="s">
        <v>912</v>
      </c>
      <c r="B547" s="14">
        <v>180</v>
      </c>
      <c r="C547" s="14">
        <v>148383780</v>
      </c>
      <c r="D547" s="14" t="s">
        <v>878</v>
      </c>
      <c r="E547" s="14" t="s">
        <v>914</v>
      </c>
      <c r="F547" s="14" t="s">
        <v>915</v>
      </c>
      <c r="G547" s="14">
        <v>85531</v>
      </c>
      <c r="H547" s="14">
        <v>152</v>
      </c>
      <c r="I547" s="14" t="s">
        <v>19</v>
      </c>
      <c r="J547" s="14" t="s">
        <v>20</v>
      </c>
      <c r="K547" s="14">
        <v>100000000</v>
      </c>
      <c r="L547" s="14">
        <v>2010</v>
      </c>
      <c r="M547" s="14">
        <v>5.5</v>
      </c>
      <c r="N547" s="14">
        <f t="shared" si="8"/>
        <v>48383780</v>
      </c>
    </row>
    <row r="548" spans="1:14">
      <c r="A548" s="14" t="s">
        <v>1067</v>
      </c>
      <c r="B548" s="14">
        <v>405</v>
      </c>
      <c r="C548" s="14">
        <v>83299761</v>
      </c>
      <c r="D548" s="14" t="s">
        <v>3293</v>
      </c>
      <c r="E548" s="14" t="s">
        <v>193</v>
      </c>
      <c r="F548" s="14" t="s">
        <v>3294</v>
      </c>
      <c r="G548" s="14">
        <v>117719</v>
      </c>
      <c r="H548" s="14">
        <v>306</v>
      </c>
      <c r="I548" s="14" t="s">
        <v>19</v>
      </c>
      <c r="J548" s="14" t="s">
        <v>20</v>
      </c>
      <c r="K548" s="14">
        <v>35000000</v>
      </c>
      <c r="L548" s="14">
        <v>2013</v>
      </c>
      <c r="M548" s="14">
        <v>7.5</v>
      </c>
      <c r="N548" s="14">
        <f t="shared" si="8"/>
        <v>48299761</v>
      </c>
    </row>
    <row r="549" spans="1:14">
      <c r="A549" s="14" t="s">
        <v>221</v>
      </c>
      <c r="B549" s="14">
        <v>84</v>
      </c>
      <c r="C549" s="14">
        <v>52700832</v>
      </c>
      <c r="D549" s="14" t="s">
        <v>754</v>
      </c>
      <c r="E549" s="14" t="s">
        <v>123</v>
      </c>
      <c r="F549" s="14" t="s">
        <v>6747</v>
      </c>
      <c r="G549" s="14">
        <v>107923</v>
      </c>
      <c r="H549" s="14">
        <v>197</v>
      </c>
      <c r="I549" s="14" t="s">
        <v>19</v>
      </c>
      <c r="J549" s="14" t="s">
        <v>31</v>
      </c>
      <c r="K549" s="14">
        <v>4500000</v>
      </c>
      <c r="L549" s="14">
        <v>1994</v>
      </c>
      <c r="M549" s="14">
        <v>7.1</v>
      </c>
      <c r="N549" s="14">
        <f t="shared" si="8"/>
        <v>48200832</v>
      </c>
    </row>
    <row r="550" spans="1:14">
      <c r="A550" s="14" t="s">
        <v>3494</v>
      </c>
      <c r="B550" s="14">
        <v>163</v>
      </c>
      <c r="C550" s="14">
        <v>80197993</v>
      </c>
      <c r="D550" s="14" t="s">
        <v>3495</v>
      </c>
      <c r="E550" s="14" t="s">
        <v>2439</v>
      </c>
      <c r="F550" s="14" t="s">
        <v>3496</v>
      </c>
      <c r="G550" s="14">
        <v>65551</v>
      </c>
      <c r="H550" s="14">
        <v>441</v>
      </c>
      <c r="I550" s="14" t="s">
        <v>19</v>
      </c>
      <c r="J550" s="14" t="s">
        <v>432</v>
      </c>
      <c r="K550" s="14">
        <v>32000000</v>
      </c>
      <c r="L550" s="14">
        <v>2006</v>
      </c>
      <c r="M550" s="14">
        <v>5.7</v>
      </c>
      <c r="N550" s="14">
        <f t="shared" si="8"/>
        <v>48197993</v>
      </c>
    </row>
    <row r="551" spans="1:14">
      <c r="A551" s="14" t="s">
        <v>6292</v>
      </c>
      <c r="B551" s="14">
        <v>164</v>
      </c>
      <c r="C551" s="14">
        <v>51100000</v>
      </c>
      <c r="D551" s="14" t="s">
        <v>28</v>
      </c>
      <c r="E551" s="14" t="s">
        <v>6955</v>
      </c>
      <c r="F551" s="14" t="s">
        <v>6956</v>
      </c>
      <c r="G551" s="14">
        <v>139432</v>
      </c>
      <c r="H551" s="14">
        <v>418</v>
      </c>
      <c r="I551" s="14" t="s">
        <v>19</v>
      </c>
      <c r="J551" s="14" t="s">
        <v>31</v>
      </c>
      <c r="K551" s="14">
        <v>3000000</v>
      </c>
      <c r="L551" s="14">
        <v>1964</v>
      </c>
      <c r="M551" s="14">
        <v>7.8</v>
      </c>
      <c r="N551" s="14">
        <f t="shared" si="8"/>
        <v>48100000</v>
      </c>
    </row>
    <row r="552" spans="1:14">
      <c r="A552" s="14" t="s">
        <v>3719</v>
      </c>
      <c r="B552" s="14">
        <v>287</v>
      </c>
      <c r="C552" s="14">
        <v>54557348</v>
      </c>
      <c r="D552" s="14" t="s">
        <v>1101</v>
      </c>
      <c r="E552" s="14" t="s">
        <v>153</v>
      </c>
      <c r="F552" s="14" t="s">
        <v>5987</v>
      </c>
      <c r="G552" s="14">
        <v>361169</v>
      </c>
      <c r="H552" s="14">
        <v>1624</v>
      </c>
      <c r="I552" s="14" t="s">
        <v>19</v>
      </c>
      <c r="J552" s="14" t="s">
        <v>432</v>
      </c>
      <c r="K552" s="14">
        <v>6500000</v>
      </c>
      <c r="L552" s="14">
        <v>2004</v>
      </c>
      <c r="M552" s="14">
        <v>7.9</v>
      </c>
      <c r="N552" s="14">
        <f t="shared" si="8"/>
        <v>48057348</v>
      </c>
    </row>
    <row r="553" spans="1:14">
      <c r="A553" s="14" t="s">
        <v>3719</v>
      </c>
      <c r="B553" s="14">
        <v>287</v>
      </c>
      <c r="C553" s="14">
        <v>54557348</v>
      </c>
      <c r="D553" s="14" t="s">
        <v>1101</v>
      </c>
      <c r="E553" s="14" t="s">
        <v>153</v>
      </c>
      <c r="F553" s="14" t="s">
        <v>5987</v>
      </c>
      <c r="G553" s="14">
        <v>361169</v>
      </c>
      <c r="H553" s="14">
        <v>1624</v>
      </c>
      <c r="I553" s="14" t="s">
        <v>19</v>
      </c>
      <c r="J553" s="14" t="s">
        <v>432</v>
      </c>
      <c r="K553" s="14">
        <v>6500000</v>
      </c>
      <c r="L553" s="14">
        <v>2004</v>
      </c>
      <c r="M553" s="14">
        <v>7.9</v>
      </c>
      <c r="N553" s="14">
        <f t="shared" si="8"/>
        <v>48057348</v>
      </c>
    </row>
    <row r="554" spans="1:14">
      <c r="A554" s="14" t="s">
        <v>4988</v>
      </c>
      <c r="B554" s="14">
        <v>223</v>
      </c>
      <c r="C554" s="14">
        <v>64998368</v>
      </c>
      <c r="D554" s="14" t="s">
        <v>2973</v>
      </c>
      <c r="E554" s="14" t="s">
        <v>1257</v>
      </c>
      <c r="F554" s="14" t="s">
        <v>4989</v>
      </c>
      <c r="G554" s="14">
        <v>213898</v>
      </c>
      <c r="H554" s="14">
        <v>250</v>
      </c>
      <c r="I554" s="14" t="s">
        <v>19</v>
      </c>
      <c r="J554" s="14" t="s">
        <v>20</v>
      </c>
      <c r="K554" s="14">
        <v>17000000</v>
      </c>
      <c r="L554" s="14">
        <v>2012</v>
      </c>
      <c r="M554" s="14">
        <v>7.2</v>
      </c>
      <c r="N554" s="14">
        <f t="shared" si="8"/>
        <v>47998368</v>
      </c>
    </row>
    <row r="555" spans="1:14">
      <c r="A555" s="14" t="s">
        <v>281</v>
      </c>
      <c r="B555" s="14">
        <v>490</v>
      </c>
      <c r="C555" s="14">
        <v>127968405</v>
      </c>
      <c r="D555" s="14" t="s">
        <v>477</v>
      </c>
      <c r="E555" s="14" t="s">
        <v>130</v>
      </c>
      <c r="F555" s="14" t="s">
        <v>1315</v>
      </c>
      <c r="G555" s="14">
        <v>786092</v>
      </c>
      <c r="H555" s="14">
        <v>964</v>
      </c>
      <c r="I555" s="14" t="s">
        <v>19</v>
      </c>
      <c r="J555" s="14" t="s">
        <v>20</v>
      </c>
      <c r="K555" s="14">
        <v>80000000</v>
      </c>
      <c r="L555" s="14">
        <v>2010</v>
      </c>
      <c r="M555" s="14">
        <v>8.1</v>
      </c>
      <c r="N555" s="14">
        <f t="shared" si="8"/>
        <v>47968405</v>
      </c>
    </row>
    <row r="556" spans="1:14">
      <c r="A556" s="14" t="s">
        <v>6397</v>
      </c>
      <c r="B556" s="14">
        <v>18</v>
      </c>
      <c r="C556" s="14">
        <v>54215416</v>
      </c>
      <c r="D556" s="14" t="s">
        <v>2059</v>
      </c>
      <c r="E556" s="14" t="s">
        <v>4758</v>
      </c>
      <c r="F556" s="14" t="s">
        <v>6398</v>
      </c>
      <c r="G556" s="14">
        <v>21409</v>
      </c>
      <c r="H556" s="14">
        <v>63</v>
      </c>
      <c r="I556" s="14" t="s">
        <v>19</v>
      </c>
      <c r="J556" s="14" t="s">
        <v>20</v>
      </c>
      <c r="K556" s="14">
        <v>6500000</v>
      </c>
      <c r="L556" s="14">
        <v>1987</v>
      </c>
      <c r="M556" s="14">
        <v>6.8</v>
      </c>
      <c r="N556" s="14">
        <f t="shared" si="8"/>
        <v>47715416</v>
      </c>
    </row>
    <row r="557" spans="1:14">
      <c r="A557" s="14" t="s">
        <v>1591</v>
      </c>
      <c r="B557" s="14">
        <v>55</v>
      </c>
      <c r="C557" s="14">
        <v>57176582</v>
      </c>
      <c r="D557" s="14" t="s">
        <v>873</v>
      </c>
      <c r="E557" s="14" t="s">
        <v>1880</v>
      </c>
      <c r="F557" s="14" t="s">
        <v>6065</v>
      </c>
      <c r="G557" s="14">
        <v>27492</v>
      </c>
      <c r="H557" s="14">
        <v>84</v>
      </c>
      <c r="I557" s="14" t="s">
        <v>19</v>
      </c>
      <c r="J557" s="14" t="s">
        <v>20</v>
      </c>
      <c r="K557" s="14">
        <v>9500000</v>
      </c>
      <c r="L557" s="14">
        <v>2000</v>
      </c>
      <c r="M557" s="14">
        <v>6.1</v>
      </c>
      <c r="N557" s="14">
        <f t="shared" si="8"/>
        <v>47676582</v>
      </c>
    </row>
    <row r="558" spans="1:14">
      <c r="A558" s="14" t="s">
        <v>253</v>
      </c>
      <c r="B558" s="14">
        <v>111</v>
      </c>
      <c r="C558" s="14">
        <v>87666629</v>
      </c>
      <c r="D558" s="14" t="s">
        <v>2882</v>
      </c>
      <c r="E558" s="14" t="s">
        <v>1826</v>
      </c>
      <c r="F558" s="14" t="s">
        <v>2883</v>
      </c>
      <c r="G558" s="14">
        <v>283480</v>
      </c>
      <c r="H558" s="14">
        <v>263</v>
      </c>
      <c r="I558" s="14" t="s">
        <v>19</v>
      </c>
      <c r="J558" s="14" t="s">
        <v>20</v>
      </c>
      <c r="K558" s="14">
        <v>40000000</v>
      </c>
      <c r="L558" s="14">
        <v>1990</v>
      </c>
      <c r="M558" s="14">
        <v>7.4</v>
      </c>
      <c r="N558" s="14">
        <f t="shared" si="8"/>
        <v>47666629</v>
      </c>
    </row>
    <row r="559" spans="1:14">
      <c r="A559" s="14" t="s">
        <v>2310</v>
      </c>
      <c r="B559" s="14">
        <v>103</v>
      </c>
      <c r="C559" s="14">
        <v>85570368</v>
      </c>
      <c r="D559" s="14" t="s">
        <v>1503</v>
      </c>
      <c r="E559" s="14" t="s">
        <v>166</v>
      </c>
      <c r="F559" s="14" t="s">
        <v>3140</v>
      </c>
      <c r="G559" s="14">
        <v>44885</v>
      </c>
      <c r="H559" s="14">
        <v>107</v>
      </c>
      <c r="I559" s="14" t="s">
        <v>19</v>
      </c>
      <c r="J559" s="14" t="s">
        <v>20</v>
      </c>
      <c r="K559" s="14">
        <v>38000000</v>
      </c>
      <c r="L559" s="14">
        <v>2002</v>
      </c>
      <c r="M559" s="14">
        <v>5.0999999999999996</v>
      </c>
      <c r="N559" s="14">
        <f t="shared" si="8"/>
        <v>47570368</v>
      </c>
    </row>
    <row r="560" spans="1:14">
      <c r="A560" s="14" t="s">
        <v>1074</v>
      </c>
      <c r="B560" s="14">
        <v>142</v>
      </c>
      <c r="C560" s="14">
        <v>117541000</v>
      </c>
      <c r="D560" s="14" t="s">
        <v>34</v>
      </c>
      <c r="E560" s="14" t="s">
        <v>540</v>
      </c>
      <c r="F560" s="14" t="s">
        <v>1636</v>
      </c>
      <c r="G560" s="14">
        <v>269858</v>
      </c>
      <c r="H560" s="14">
        <v>316</v>
      </c>
      <c r="I560" s="14" t="s">
        <v>19</v>
      </c>
      <c r="J560" s="14" t="s">
        <v>20</v>
      </c>
      <c r="K560" s="14">
        <v>70000000</v>
      </c>
      <c r="L560" s="14">
        <v>1990</v>
      </c>
      <c r="M560" s="14">
        <v>7.1</v>
      </c>
      <c r="N560" s="14">
        <f t="shared" si="8"/>
        <v>47541000</v>
      </c>
    </row>
    <row r="561" spans="1:14">
      <c r="A561" s="14" t="s">
        <v>4146</v>
      </c>
      <c r="B561" s="14">
        <v>86</v>
      </c>
      <c r="C561" s="14">
        <v>61356221</v>
      </c>
      <c r="D561" s="14" t="s">
        <v>3464</v>
      </c>
      <c r="E561" s="14" t="s">
        <v>4696</v>
      </c>
      <c r="F561" s="14" t="s">
        <v>5386</v>
      </c>
      <c r="G561" s="14">
        <v>19505</v>
      </c>
      <c r="H561" s="14">
        <v>162</v>
      </c>
      <c r="I561" s="14" t="s">
        <v>19</v>
      </c>
      <c r="J561" s="14" t="s">
        <v>20</v>
      </c>
      <c r="K561" s="14">
        <v>14000000</v>
      </c>
      <c r="L561" s="14">
        <v>2007</v>
      </c>
      <c r="M561" s="14">
        <v>5.2</v>
      </c>
      <c r="N561" s="14">
        <f t="shared" si="8"/>
        <v>47356221</v>
      </c>
    </row>
    <row r="562" spans="1:14">
      <c r="A562" s="14" t="s">
        <v>1246</v>
      </c>
      <c r="B562" s="14">
        <v>106</v>
      </c>
      <c r="C562" s="14">
        <v>67325559</v>
      </c>
      <c r="D562" s="14" t="s">
        <v>4480</v>
      </c>
      <c r="E562" s="14" t="s">
        <v>794</v>
      </c>
      <c r="F562" s="14" t="s">
        <v>4481</v>
      </c>
      <c r="G562" s="14">
        <v>58222</v>
      </c>
      <c r="H562" s="14">
        <v>331</v>
      </c>
      <c r="I562" s="14" t="s">
        <v>19</v>
      </c>
      <c r="J562" s="14" t="s">
        <v>20</v>
      </c>
      <c r="K562" s="14">
        <v>20000000</v>
      </c>
      <c r="L562" s="14">
        <v>2003</v>
      </c>
      <c r="M562" s="14">
        <v>7.1</v>
      </c>
      <c r="N562" s="14">
        <f t="shared" si="8"/>
        <v>47325559</v>
      </c>
    </row>
    <row r="563" spans="1:14">
      <c r="A563" s="14" t="s">
        <v>383</v>
      </c>
      <c r="B563" s="14">
        <v>233</v>
      </c>
      <c r="C563" s="14">
        <v>95308367</v>
      </c>
      <c r="D563" s="14" t="s">
        <v>1101</v>
      </c>
      <c r="E563" s="14" t="s">
        <v>319</v>
      </c>
      <c r="F563" s="14" t="s">
        <v>2570</v>
      </c>
      <c r="G563" s="14">
        <v>206104</v>
      </c>
      <c r="H563" s="14">
        <v>850</v>
      </c>
      <c r="I563" s="14" t="s">
        <v>19</v>
      </c>
      <c r="J563" s="14" t="s">
        <v>20</v>
      </c>
      <c r="K563" s="14">
        <v>48000000</v>
      </c>
      <c r="L563" s="14">
        <v>2002</v>
      </c>
      <c r="M563" s="14">
        <v>6.8</v>
      </c>
      <c r="N563" s="14">
        <f t="shared" si="8"/>
        <v>47308367</v>
      </c>
    </row>
    <row r="564" spans="1:14">
      <c r="A564" s="14" t="s">
        <v>3263</v>
      </c>
      <c r="B564" s="14">
        <v>134</v>
      </c>
      <c r="C564" s="14">
        <v>82300000</v>
      </c>
      <c r="D564" s="14" t="s">
        <v>735</v>
      </c>
      <c r="E564" s="14" t="s">
        <v>566</v>
      </c>
      <c r="F564" s="14" t="s">
        <v>3264</v>
      </c>
      <c r="G564" s="14">
        <v>63330</v>
      </c>
      <c r="H564" s="14">
        <v>405</v>
      </c>
      <c r="I564" s="14" t="s">
        <v>19</v>
      </c>
      <c r="J564" s="14" t="s">
        <v>20</v>
      </c>
      <c r="K564" s="14">
        <v>35000000</v>
      </c>
      <c r="L564" s="14">
        <v>1979</v>
      </c>
      <c r="M564" s="14">
        <v>6.4</v>
      </c>
      <c r="N564" s="14">
        <f t="shared" si="8"/>
        <v>47300000</v>
      </c>
    </row>
    <row r="565" spans="1:14">
      <c r="A565" s="14" t="s">
        <v>2290</v>
      </c>
      <c r="B565" s="14">
        <v>261</v>
      </c>
      <c r="C565" s="14">
        <v>78800000</v>
      </c>
      <c r="D565" s="14" t="s">
        <v>1665</v>
      </c>
      <c r="E565" s="14" t="s">
        <v>232</v>
      </c>
      <c r="F565" s="14" t="s">
        <v>3542</v>
      </c>
      <c r="G565" s="14">
        <v>450676</v>
      </c>
      <c r="H565" s="14">
        <v>983</v>
      </c>
      <c r="I565" s="14" t="s">
        <v>19</v>
      </c>
      <c r="J565" s="14" t="s">
        <v>20</v>
      </c>
      <c r="K565" s="14">
        <v>31500000</v>
      </c>
      <c r="L565" s="14">
        <v>1979</v>
      </c>
      <c r="M565" s="14">
        <v>8.5</v>
      </c>
      <c r="N565" s="14">
        <f t="shared" si="8"/>
        <v>47300000</v>
      </c>
    </row>
    <row r="566" spans="1:14">
      <c r="A566" s="14" t="s">
        <v>707</v>
      </c>
      <c r="B566" s="14">
        <v>39</v>
      </c>
      <c r="C566" s="14">
        <v>92115211</v>
      </c>
      <c r="D566" s="14" t="s">
        <v>1111</v>
      </c>
      <c r="E566" s="14" t="s">
        <v>2582</v>
      </c>
      <c r="F566" s="14" t="s">
        <v>2641</v>
      </c>
      <c r="G566" s="14">
        <v>45798</v>
      </c>
      <c r="H566" s="14">
        <v>94</v>
      </c>
      <c r="I566" s="14" t="s">
        <v>19</v>
      </c>
      <c r="J566" s="14" t="s">
        <v>20</v>
      </c>
      <c r="K566" s="14">
        <v>45000000</v>
      </c>
      <c r="L566" s="14">
        <v>1994</v>
      </c>
      <c r="M566" s="14">
        <v>6.7</v>
      </c>
      <c r="N566" s="14">
        <f t="shared" si="8"/>
        <v>47115211</v>
      </c>
    </row>
    <row r="567" spans="1:14">
      <c r="A567" s="14" t="s">
        <v>4636</v>
      </c>
      <c r="B567" s="14">
        <v>42</v>
      </c>
      <c r="C567" s="14">
        <v>60008303</v>
      </c>
      <c r="D567" s="14" t="s">
        <v>1212</v>
      </c>
      <c r="E567" s="14" t="s">
        <v>1266</v>
      </c>
      <c r="F567" s="14" t="s">
        <v>5479</v>
      </c>
      <c r="G567" s="14">
        <v>9285</v>
      </c>
      <c r="H567" s="14">
        <v>91</v>
      </c>
      <c r="I567" s="14" t="s">
        <v>19</v>
      </c>
      <c r="J567" s="14" t="s">
        <v>20</v>
      </c>
      <c r="K567" s="14">
        <v>13000000</v>
      </c>
      <c r="L567" s="14">
        <v>2000</v>
      </c>
      <c r="M567" s="14">
        <v>4.9000000000000004</v>
      </c>
      <c r="N567" s="14">
        <f t="shared" si="8"/>
        <v>47008303</v>
      </c>
    </row>
    <row r="568" spans="1:14">
      <c r="A568" s="14" t="s">
        <v>1656</v>
      </c>
      <c r="B568" s="14">
        <v>143</v>
      </c>
      <c r="C568" s="14">
        <v>92001027</v>
      </c>
      <c r="D568" s="14" t="s">
        <v>2617</v>
      </c>
      <c r="E568" s="14" t="s">
        <v>1657</v>
      </c>
      <c r="F568" s="14" t="s">
        <v>2618</v>
      </c>
      <c r="G568" s="14">
        <v>97838</v>
      </c>
      <c r="H568" s="14">
        <v>286</v>
      </c>
      <c r="I568" s="14" t="s">
        <v>19</v>
      </c>
      <c r="J568" s="14" t="s">
        <v>20</v>
      </c>
      <c r="K568" s="14">
        <v>45000000</v>
      </c>
      <c r="L568" s="14">
        <v>1996</v>
      </c>
      <c r="M568" s="14">
        <v>7.6</v>
      </c>
      <c r="N568" s="14">
        <f t="shared" si="8"/>
        <v>47001027</v>
      </c>
    </row>
    <row r="569" spans="1:14">
      <c r="A569" s="14" t="s">
        <v>1726</v>
      </c>
      <c r="B569" s="14">
        <v>314</v>
      </c>
      <c r="C569" s="14">
        <v>71975611</v>
      </c>
      <c r="D569" s="14" t="s">
        <v>3311</v>
      </c>
      <c r="E569" s="14" t="s">
        <v>4337</v>
      </c>
      <c r="F569" s="14" t="s">
        <v>4338</v>
      </c>
      <c r="G569" s="14">
        <v>209396</v>
      </c>
      <c r="H569" s="14">
        <v>580</v>
      </c>
      <c r="I569" s="14" t="s">
        <v>19</v>
      </c>
      <c r="J569" s="14" t="s">
        <v>20</v>
      </c>
      <c r="K569" s="14">
        <v>25000000</v>
      </c>
      <c r="L569" s="14">
        <v>2007</v>
      </c>
      <c r="M569" s="14">
        <v>6.8</v>
      </c>
      <c r="N569" s="14">
        <f t="shared" si="8"/>
        <v>46975611</v>
      </c>
    </row>
    <row r="570" spans="1:14">
      <c r="A570" s="14" t="s">
        <v>3271</v>
      </c>
      <c r="B570" s="14">
        <v>50</v>
      </c>
      <c r="C570" s="14">
        <v>64955956</v>
      </c>
      <c r="D570" s="14" t="s">
        <v>1290</v>
      </c>
      <c r="E570" s="14" t="s">
        <v>84</v>
      </c>
      <c r="F570" s="14" t="s">
        <v>4839</v>
      </c>
      <c r="G570" s="14">
        <v>10104</v>
      </c>
      <c r="H570" s="14">
        <v>69</v>
      </c>
      <c r="I570" s="14" t="s">
        <v>19</v>
      </c>
      <c r="J570" s="14" t="s">
        <v>20</v>
      </c>
      <c r="K570" s="14">
        <v>18000000</v>
      </c>
      <c r="L570" s="14">
        <v>2004</v>
      </c>
      <c r="M570" s="14">
        <v>5.7</v>
      </c>
      <c r="N570" s="14">
        <f t="shared" si="8"/>
        <v>46955956</v>
      </c>
    </row>
    <row r="571" spans="1:14">
      <c r="A571" s="14" t="s">
        <v>169</v>
      </c>
      <c r="B571" s="14">
        <v>63</v>
      </c>
      <c r="C571" s="14">
        <v>65807024</v>
      </c>
      <c r="D571" s="14" t="s">
        <v>1741</v>
      </c>
      <c r="E571" s="14" t="s">
        <v>98</v>
      </c>
      <c r="F571" s="14" t="s">
        <v>4301</v>
      </c>
      <c r="G571" s="14">
        <v>172405</v>
      </c>
      <c r="H571" s="14">
        <v>203</v>
      </c>
      <c r="I571" s="14" t="s">
        <v>19</v>
      </c>
      <c r="J571" s="14" t="s">
        <v>20</v>
      </c>
      <c r="K571" s="14">
        <v>19000000</v>
      </c>
      <c r="L571" s="14">
        <v>1995</v>
      </c>
      <c r="M571" s="14">
        <v>6.8</v>
      </c>
      <c r="N571" s="14">
        <f t="shared" si="8"/>
        <v>46807024</v>
      </c>
    </row>
    <row r="572" spans="1:14">
      <c r="A572" s="14" t="s">
        <v>2853</v>
      </c>
      <c r="B572" s="14">
        <v>175</v>
      </c>
      <c r="C572" s="14">
        <v>76806312</v>
      </c>
      <c r="D572" s="14" t="s">
        <v>878</v>
      </c>
      <c r="E572" s="14" t="s">
        <v>142</v>
      </c>
      <c r="F572" s="14" t="s">
        <v>3595</v>
      </c>
      <c r="G572" s="14">
        <v>124501</v>
      </c>
      <c r="H572" s="14">
        <v>154</v>
      </c>
      <c r="I572" s="14" t="s">
        <v>19</v>
      </c>
      <c r="J572" s="14" t="s">
        <v>20</v>
      </c>
      <c r="K572" s="14">
        <v>30000000</v>
      </c>
      <c r="L572" s="14">
        <v>2008</v>
      </c>
      <c r="M572" s="14">
        <v>6.1</v>
      </c>
      <c r="N572" s="14">
        <f t="shared" si="8"/>
        <v>46806312</v>
      </c>
    </row>
    <row r="573" spans="1:14">
      <c r="A573" s="14" t="s">
        <v>2855</v>
      </c>
      <c r="B573" s="14">
        <v>129</v>
      </c>
      <c r="C573" s="14">
        <v>116735231</v>
      </c>
      <c r="D573" s="14" t="s">
        <v>1148</v>
      </c>
      <c r="E573" s="14" t="s">
        <v>213</v>
      </c>
      <c r="F573" s="14" t="s">
        <v>2856</v>
      </c>
      <c r="G573" s="14">
        <v>56646</v>
      </c>
      <c r="H573" s="14">
        <v>336</v>
      </c>
      <c r="I573" s="14" t="s">
        <v>19</v>
      </c>
      <c r="J573" s="14" t="s">
        <v>20</v>
      </c>
      <c r="K573" s="14">
        <v>70000000</v>
      </c>
      <c r="L573" s="14">
        <v>1999</v>
      </c>
      <c r="M573" s="14">
        <v>6.4</v>
      </c>
      <c r="N573" s="14">
        <f t="shared" si="8"/>
        <v>46735231</v>
      </c>
    </row>
    <row r="574" spans="1:14">
      <c r="A574" s="14" t="s">
        <v>2505</v>
      </c>
      <c r="B574" s="14">
        <v>318</v>
      </c>
      <c r="C574" s="14">
        <v>47000000</v>
      </c>
      <c r="D574" s="14" t="s">
        <v>2572</v>
      </c>
      <c r="E574" s="14" t="s">
        <v>908</v>
      </c>
      <c r="F574" s="14" t="s">
        <v>4972</v>
      </c>
      <c r="G574" s="14">
        <v>157857</v>
      </c>
      <c r="H574" s="14">
        <v>1191</v>
      </c>
      <c r="I574" s="14" t="s">
        <v>19</v>
      </c>
      <c r="J574" s="14" t="s">
        <v>20</v>
      </c>
      <c r="K574" s="14">
        <v>300000</v>
      </c>
      <c r="L574" s="14">
        <v>1978</v>
      </c>
      <c r="M574" s="14">
        <v>7.9</v>
      </c>
      <c r="N574" s="14">
        <f t="shared" si="8"/>
        <v>46700000</v>
      </c>
    </row>
    <row r="575" spans="1:14">
      <c r="A575" s="14" t="s">
        <v>2505</v>
      </c>
      <c r="B575" s="14">
        <v>318</v>
      </c>
      <c r="C575" s="14">
        <v>47000000</v>
      </c>
      <c r="D575" s="14" t="s">
        <v>2572</v>
      </c>
      <c r="E575" s="14" t="s">
        <v>908</v>
      </c>
      <c r="F575" s="14" t="s">
        <v>4972</v>
      </c>
      <c r="G575" s="14">
        <v>157857</v>
      </c>
      <c r="H575" s="14">
        <v>1191</v>
      </c>
      <c r="I575" s="14" t="s">
        <v>19</v>
      </c>
      <c r="J575" s="14" t="s">
        <v>20</v>
      </c>
      <c r="K575" s="14">
        <v>300000</v>
      </c>
      <c r="L575" s="14">
        <v>1978</v>
      </c>
      <c r="M575" s="14">
        <v>7.9</v>
      </c>
      <c r="N575" s="14">
        <f t="shared" si="8"/>
        <v>46700000</v>
      </c>
    </row>
    <row r="576" spans="1:14">
      <c r="A576" s="14" t="s">
        <v>2505</v>
      </c>
      <c r="B576" s="14">
        <v>318</v>
      </c>
      <c r="C576" s="14">
        <v>47000000</v>
      </c>
      <c r="D576" s="14" t="s">
        <v>2572</v>
      </c>
      <c r="E576" s="14" t="s">
        <v>908</v>
      </c>
      <c r="F576" s="14" t="s">
        <v>4972</v>
      </c>
      <c r="G576" s="14">
        <v>157863</v>
      </c>
      <c r="H576" s="14">
        <v>1191</v>
      </c>
      <c r="I576" s="14" t="s">
        <v>19</v>
      </c>
      <c r="J576" s="14" t="s">
        <v>20</v>
      </c>
      <c r="K576" s="14">
        <v>300000</v>
      </c>
      <c r="L576" s="14">
        <v>1978</v>
      </c>
      <c r="M576" s="14">
        <v>7.9</v>
      </c>
      <c r="N576" s="14">
        <f t="shared" si="8"/>
        <v>46700000</v>
      </c>
    </row>
    <row r="577" spans="1:14">
      <c r="A577" s="14" t="s">
        <v>2611</v>
      </c>
      <c r="B577" s="14">
        <v>280</v>
      </c>
      <c r="C577" s="14">
        <v>56437947</v>
      </c>
      <c r="D577" s="14" t="s">
        <v>818</v>
      </c>
      <c r="E577" s="14" t="s">
        <v>4799</v>
      </c>
      <c r="F577" s="14" t="s">
        <v>5160</v>
      </c>
      <c r="G577" s="14">
        <v>85333</v>
      </c>
      <c r="H577" s="14">
        <v>421</v>
      </c>
      <c r="I577" s="14" t="s">
        <v>19</v>
      </c>
      <c r="J577" s="14" t="s">
        <v>31</v>
      </c>
      <c r="K577" s="14">
        <v>9800000</v>
      </c>
      <c r="L577" s="14">
        <v>2006</v>
      </c>
      <c r="M577" s="14">
        <v>7.3</v>
      </c>
      <c r="N577" s="14">
        <f t="shared" si="8"/>
        <v>46637947</v>
      </c>
    </row>
    <row r="578" spans="1:14">
      <c r="A578" s="14" t="s">
        <v>1529</v>
      </c>
      <c r="B578" s="14">
        <v>292</v>
      </c>
      <c r="C578" s="14">
        <v>101530738</v>
      </c>
      <c r="D578" s="14" t="s">
        <v>201</v>
      </c>
      <c r="E578" s="14" t="s">
        <v>903</v>
      </c>
      <c r="F578" s="14" t="s">
        <v>2192</v>
      </c>
      <c r="G578" s="14">
        <v>229574</v>
      </c>
      <c r="H578" s="14">
        <v>436</v>
      </c>
      <c r="I578" s="14" t="s">
        <v>19</v>
      </c>
      <c r="J578" s="14" t="s">
        <v>20</v>
      </c>
      <c r="K578" s="14">
        <v>55000000</v>
      </c>
      <c r="L578" s="14">
        <v>2014</v>
      </c>
      <c r="M578" s="14">
        <v>7.2</v>
      </c>
      <c r="N578" s="14">
        <f t="shared" ref="N578:N641" si="9">C578-K578</f>
        <v>46530738</v>
      </c>
    </row>
    <row r="579" spans="1:14">
      <c r="A579" s="14" t="s">
        <v>3598</v>
      </c>
      <c r="B579" s="14">
        <v>41</v>
      </c>
      <c r="C579" s="14">
        <v>76501438</v>
      </c>
      <c r="D579" s="14" t="s">
        <v>1035</v>
      </c>
      <c r="E579" s="14" t="s">
        <v>1195</v>
      </c>
      <c r="F579" s="14" t="s">
        <v>3599</v>
      </c>
      <c r="G579" s="14">
        <v>8146</v>
      </c>
      <c r="H579" s="14">
        <v>49</v>
      </c>
      <c r="I579" s="14" t="s">
        <v>19</v>
      </c>
      <c r="J579" s="14" t="s">
        <v>432</v>
      </c>
      <c r="K579" s="14">
        <v>30000000</v>
      </c>
      <c r="L579" s="14">
        <v>2000</v>
      </c>
      <c r="M579" s="14">
        <v>6.1</v>
      </c>
      <c r="N579" s="14">
        <f t="shared" si="9"/>
        <v>46501438</v>
      </c>
    </row>
    <row r="580" spans="1:14">
      <c r="A580" s="14" t="s">
        <v>2028</v>
      </c>
      <c r="B580" s="14">
        <v>55</v>
      </c>
      <c r="C580" s="14">
        <v>61400000</v>
      </c>
      <c r="D580" s="14" t="s">
        <v>2029</v>
      </c>
      <c r="E580" s="14" t="s">
        <v>3431</v>
      </c>
      <c r="F580" s="14" t="s">
        <v>5157</v>
      </c>
      <c r="G580" s="14">
        <v>71183</v>
      </c>
      <c r="H580" s="14">
        <v>183</v>
      </c>
      <c r="I580" s="14" t="s">
        <v>19</v>
      </c>
      <c r="J580" s="14" t="s">
        <v>20</v>
      </c>
      <c r="K580" s="14">
        <v>15000000</v>
      </c>
      <c r="L580" s="14">
        <v>1983</v>
      </c>
      <c r="M580" s="14">
        <v>7.4</v>
      </c>
      <c r="N580" s="14">
        <f t="shared" si="9"/>
        <v>46400000</v>
      </c>
    </row>
    <row r="581" spans="1:14">
      <c r="A581" s="14" t="s">
        <v>3393</v>
      </c>
      <c r="B581" s="14">
        <v>152</v>
      </c>
      <c r="C581" s="14">
        <v>71309760</v>
      </c>
      <c r="D581" s="14" t="s">
        <v>129</v>
      </c>
      <c r="E581" s="14" t="s">
        <v>1559</v>
      </c>
      <c r="F581" s="14" t="s">
        <v>4043</v>
      </c>
      <c r="G581" s="14">
        <v>150308</v>
      </c>
      <c r="H581" s="14">
        <v>498</v>
      </c>
      <c r="I581" s="14" t="s">
        <v>19</v>
      </c>
      <c r="J581" s="14" t="s">
        <v>31</v>
      </c>
      <c r="K581" s="14">
        <v>25000000</v>
      </c>
      <c r="L581" s="14">
        <v>2000</v>
      </c>
      <c r="M581" s="14">
        <v>7.3</v>
      </c>
      <c r="N581" s="14">
        <f t="shared" si="9"/>
        <v>46309760</v>
      </c>
    </row>
    <row r="582" spans="1:14">
      <c r="A582" s="14" t="s">
        <v>934</v>
      </c>
      <c r="B582" s="14">
        <v>285</v>
      </c>
      <c r="C582" s="14">
        <v>70269171</v>
      </c>
      <c r="D582" s="14" t="s">
        <v>1840</v>
      </c>
      <c r="E582" s="14" t="s">
        <v>934</v>
      </c>
      <c r="F582" s="14" t="s">
        <v>4254</v>
      </c>
      <c r="G582" s="14">
        <v>162130</v>
      </c>
      <c r="H582" s="14">
        <v>962</v>
      </c>
      <c r="I582" s="14" t="s">
        <v>19</v>
      </c>
      <c r="J582" s="14" t="s">
        <v>20</v>
      </c>
      <c r="K582" s="14">
        <v>24000000</v>
      </c>
      <c r="L582" s="14">
        <v>2006</v>
      </c>
      <c r="M582" s="14">
        <v>7.2</v>
      </c>
      <c r="N582" s="14">
        <f t="shared" si="9"/>
        <v>46269171</v>
      </c>
    </row>
    <row r="583" spans="1:14">
      <c r="A583" s="14" t="s">
        <v>3939</v>
      </c>
      <c r="B583" s="14">
        <v>204</v>
      </c>
      <c r="C583" s="14">
        <v>81257845</v>
      </c>
      <c r="D583" s="14" t="s">
        <v>2923</v>
      </c>
      <c r="E583" s="14" t="s">
        <v>1479</v>
      </c>
      <c r="F583" s="14" t="s">
        <v>4475</v>
      </c>
      <c r="G583" s="14">
        <v>210680</v>
      </c>
      <c r="H583" s="14">
        <v>479</v>
      </c>
      <c r="I583" s="14" t="s">
        <v>19</v>
      </c>
      <c r="J583" s="14" t="s">
        <v>20</v>
      </c>
      <c r="K583" s="14">
        <v>35000000</v>
      </c>
      <c r="L583" s="14">
        <v>2003</v>
      </c>
      <c r="M583" s="14">
        <v>7.1</v>
      </c>
      <c r="N583" s="14">
        <f t="shared" si="9"/>
        <v>46257845</v>
      </c>
    </row>
    <row r="584" spans="1:14">
      <c r="A584" s="14" t="s">
        <v>1531</v>
      </c>
      <c r="B584" s="14">
        <v>144</v>
      </c>
      <c r="C584" s="14">
        <v>81159365</v>
      </c>
      <c r="D584" s="14" t="s">
        <v>1101</v>
      </c>
      <c r="E584" s="14" t="s">
        <v>71</v>
      </c>
      <c r="F584" s="14" t="s">
        <v>3268</v>
      </c>
      <c r="G584" s="14">
        <v>191470</v>
      </c>
      <c r="H584" s="14">
        <v>278</v>
      </c>
      <c r="I584" s="14" t="s">
        <v>19</v>
      </c>
      <c r="J584" s="14" t="s">
        <v>20</v>
      </c>
      <c r="K584" s="14">
        <v>35000000</v>
      </c>
      <c r="L584" s="14">
        <v>2008</v>
      </c>
      <c r="M584" s="14">
        <v>6.8</v>
      </c>
      <c r="N584" s="14">
        <f t="shared" si="9"/>
        <v>46159365</v>
      </c>
    </row>
    <row r="585" spans="1:14">
      <c r="A585" s="14" t="s">
        <v>1975</v>
      </c>
      <c r="B585" s="14">
        <v>67</v>
      </c>
      <c r="C585" s="14">
        <v>81150692</v>
      </c>
      <c r="D585" s="14" t="s">
        <v>3490</v>
      </c>
      <c r="E585" s="14" t="s">
        <v>768</v>
      </c>
      <c r="F585" s="14" t="s">
        <v>3491</v>
      </c>
      <c r="G585" s="14">
        <v>20219</v>
      </c>
      <c r="H585" s="14">
        <v>100</v>
      </c>
      <c r="I585" s="14" t="s">
        <v>19</v>
      </c>
      <c r="J585" s="14" t="s">
        <v>162</v>
      </c>
      <c r="K585" s="14">
        <v>35000000</v>
      </c>
      <c r="L585" s="14">
        <v>2002</v>
      </c>
      <c r="M585" s="14">
        <v>5.0999999999999996</v>
      </c>
      <c r="N585" s="14">
        <f t="shared" si="9"/>
        <v>46150692</v>
      </c>
    </row>
    <row r="586" spans="1:14">
      <c r="A586" s="14" t="s">
        <v>1523</v>
      </c>
      <c r="B586" s="14">
        <v>155</v>
      </c>
      <c r="C586" s="14">
        <v>106126012</v>
      </c>
      <c r="D586" s="14" t="s">
        <v>201</v>
      </c>
      <c r="E586" s="14" t="s">
        <v>202</v>
      </c>
      <c r="F586" s="14" t="s">
        <v>1926</v>
      </c>
      <c r="G586" s="14">
        <v>285623</v>
      </c>
      <c r="H586" s="14">
        <v>497</v>
      </c>
      <c r="I586" s="14" t="s">
        <v>19</v>
      </c>
      <c r="J586" s="14" t="s">
        <v>20</v>
      </c>
      <c r="K586" s="14">
        <v>60000000</v>
      </c>
      <c r="L586" s="14">
        <v>2003</v>
      </c>
      <c r="M586" s="14">
        <v>7</v>
      </c>
      <c r="N586" s="14">
        <f t="shared" si="9"/>
        <v>46126012</v>
      </c>
    </row>
    <row r="587" spans="1:14">
      <c r="A587" s="14" t="s">
        <v>5318</v>
      </c>
      <c r="B587" s="14">
        <v>98</v>
      </c>
      <c r="C587" s="14">
        <v>57469179</v>
      </c>
      <c r="D587" s="14" t="s">
        <v>3311</v>
      </c>
      <c r="E587" s="14" t="s">
        <v>1778</v>
      </c>
      <c r="F587" s="14" t="s">
        <v>5744</v>
      </c>
      <c r="G587" s="14">
        <v>63855</v>
      </c>
      <c r="H587" s="14">
        <v>248</v>
      </c>
      <c r="I587" s="14" t="s">
        <v>19</v>
      </c>
      <c r="J587" s="14" t="s">
        <v>20</v>
      </c>
      <c r="K587" s="14">
        <v>11500000</v>
      </c>
      <c r="L587" s="14">
        <v>1989</v>
      </c>
      <c r="M587" s="14">
        <v>6.6</v>
      </c>
      <c r="N587" s="14">
        <f t="shared" si="9"/>
        <v>45969179</v>
      </c>
    </row>
    <row r="588" spans="1:14">
      <c r="A588" s="14" t="s">
        <v>5808</v>
      </c>
      <c r="B588" s="14">
        <v>160</v>
      </c>
      <c r="C588" s="14">
        <v>56729973</v>
      </c>
      <c r="D588" s="14" t="s">
        <v>2397</v>
      </c>
      <c r="E588" s="14" t="s">
        <v>2536</v>
      </c>
      <c r="F588" s="14" t="s">
        <v>5809</v>
      </c>
      <c r="G588" s="14">
        <v>88529</v>
      </c>
      <c r="H588" s="14">
        <v>262</v>
      </c>
      <c r="I588" s="14" t="s">
        <v>19</v>
      </c>
      <c r="J588" s="14" t="s">
        <v>20</v>
      </c>
      <c r="K588" s="14">
        <v>10800000</v>
      </c>
      <c r="L588" s="14">
        <v>2008</v>
      </c>
      <c r="M588" s="14">
        <v>5.8</v>
      </c>
      <c r="N588" s="14">
        <f t="shared" si="9"/>
        <v>45929973</v>
      </c>
    </row>
    <row r="589" spans="1:14">
      <c r="A589" s="14" t="s">
        <v>3095</v>
      </c>
      <c r="B589" s="14">
        <v>173</v>
      </c>
      <c r="C589" s="14">
        <v>55865715</v>
      </c>
      <c r="D589" s="14" t="s">
        <v>2808</v>
      </c>
      <c r="E589" s="14" t="s">
        <v>2389</v>
      </c>
      <c r="F589" s="14" t="s">
        <v>5845</v>
      </c>
      <c r="G589" s="14">
        <v>41763</v>
      </c>
      <c r="H589" s="14">
        <v>403</v>
      </c>
      <c r="I589" s="14" t="s">
        <v>19</v>
      </c>
      <c r="J589" s="14" t="s">
        <v>31</v>
      </c>
      <c r="K589" s="14">
        <v>10000000</v>
      </c>
      <c r="L589" s="14">
        <v>2005</v>
      </c>
      <c r="M589" s="14">
        <v>5.5</v>
      </c>
      <c r="N589" s="14">
        <f t="shared" si="9"/>
        <v>45865715</v>
      </c>
    </row>
    <row r="590" spans="1:14">
      <c r="A590" s="14" t="s">
        <v>2794</v>
      </c>
      <c r="B590" s="14">
        <v>108</v>
      </c>
      <c r="C590" s="14">
        <v>87856565</v>
      </c>
      <c r="D590" s="14" t="s">
        <v>878</v>
      </c>
      <c r="E590" s="14" t="s">
        <v>391</v>
      </c>
      <c r="F590" s="14" t="s">
        <v>2795</v>
      </c>
      <c r="G590" s="14">
        <v>106909</v>
      </c>
      <c r="H590" s="14">
        <v>268</v>
      </c>
      <c r="I590" s="14" t="s">
        <v>19</v>
      </c>
      <c r="J590" s="14" t="s">
        <v>20</v>
      </c>
      <c r="K590" s="14">
        <v>42000000</v>
      </c>
      <c r="L590" s="14">
        <v>2004</v>
      </c>
      <c r="M590" s="14">
        <v>5.9</v>
      </c>
      <c r="N590" s="14">
        <f t="shared" si="9"/>
        <v>45856565</v>
      </c>
    </row>
    <row r="591" spans="1:14">
      <c r="A591" s="14" t="s">
        <v>6588</v>
      </c>
      <c r="B591" s="14">
        <v>183</v>
      </c>
      <c r="C591" s="14">
        <v>50820940</v>
      </c>
      <c r="D591" s="14" t="s">
        <v>3311</v>
      </c>
      <c r="E591" s="14" t="s">
        <v>3281</v>
      </c>
      <c r="F591" s="14" t="s">
        <v>6590</v>
      </c>
      <c r="G591" s="14">
        <v>31915</v>
      </c>
      <c r="H591" s="14">
        <v>159</v>
      </c>
      <c r="I591" s="14" t="s">
        <v>19</v>
      </c>
      <c r="J591" s="14" t="s">
        <v>20</v>
      </c>
      <c r="K591" s="14">
        <v>5000000</v>
      </c>
      <c r="L591" s="14">
        <v>2014</v>
      </c>
      <c r="M591" s="14">
        <v>4.4000000000000004</v>
      </c>
      <c r="N591" s="14">
        <f t="shared" si="9"/>
        <v>45820940</v>
      </c>
    </row>
    <row r="592" spans="1:14">
      <c r="A592" s="14" t="s">
        <v>1261</v>
      </c>
      <c r="B592" s="14">
        <v>147</v>
      </c>
      <c r="C592" s="14">
        <v>120776832</v>
      </c>
      <c r="D592" s="14" t="s">
        <v>878</v>
      </c>
      <c r="E592" s="14" t="s">
        <v>1130</v>
      </c>
      <c r="F592" s="14" t="s">
        <v>1495</v>
      </c>
      <c r="G592" s="14">
        <v>266103</v>
      </c>
      <c r="H592" s="14">
        <v>456</v>
      </c>
      <c r="I592" s="14" t="s">
        <v>19</v>
      </c>
      <c r="J592" s="14" t="s">
        <v>20</v>
      </c>
      <c r="K592" s="14">
        <v>75000000</v>
      </c>
      <c r="L592" s="14">
        <v>2004</v>
      </c>
      <c r="M592" s="14">
        <v>6.8</v>
      </c>
      <c r="N592" s="14">
        <f t="shared" si="9"/>
        <v>45776832</v>
      </c>
    </row>
    <row r="593" spans="1:14">
      <c r="A593" s="14" t="s">
        <v>2631</v>
      </c>
      <c r="B593" s="14">
        <v>151</v>
      </c>
      <c r="C593" s="14">
        <v>90703745</v>
      </c>
      <c r="D593" s="14" t="s">
        <v>873</v>
      </c>
      <c r="E593" s="14" t="s">
        <v>2877</v>
      </c>
      <c r="F593" s="14" t="s">
        <v>2878</v>
      </c>
      <c r="G593" s="14">
        <v>93748</v>
      </c>
      <c r="H593" s="14">
        <v>410</v>
      </c>
      <c r="I593" s="14" t="s">
        <v>19</v>
      </c>
      <c r="J593" s="14" t="s">
        <v>20</v>
      </c>
      <c r="K593" s="14">
        <v>45000000</v>
      </c>
      <c r="L593" s="14">
        <v>2006</v>
      </c>
      <c r="M593" s="14">
        <v>5.0999999999999996</v>
      </c>
      <c r="N593" s="14">
        <f t="shared" si="9"/>
        <v>45703745</v>
      </c>
    </row>
    <row r="594" spans="1:14">
      <c r="A594" s="14" t="s">
        <v>1361</v>
      </c>
      <c r="B594" s="14">
        <v>245</v>
      </c>
      <c r="C594" s="14">
        <v>70625986</v>
      </c>
      <c r="D594" s="14" t="s">
        <v>878</v>
      </c>
      <c r="E594" s="14" t="s">
        <v>470</v>
      </c>
      <c r="F594" s="14" t="s">
        <v>4047</v>
      </c>
      <c r="G594" s="14">
        <v>168717</v>
      </c>
      <c r="H594" s="14">
        <v>178</v>
      </c>
      <c r="I594" s="14" t="s">
        <v>19</v>
      </c>
      <c r="J594" s="14" t="s">
        <v>20</v>
      </c>
      <c r="K594" s="14">
        <v>25000000</v>
      </c>
      <c r="L594" s="14">
        <v>2011</v>
      </c>
      <c r="M594" s="14">
        <v>6.2</v>
      </c>
      <c r="N594" s="14">
        <f t="shared" si="9"/>
        <v>45625986</v>
      </c>
    </row>
    <row r="595" spans="1:14">
      <c r="A595" s="14" t="s">
        <v>4060</v>
      </c>
      <c r="B595" s="14">
        <v>31</v>
      </c>
      <c r="C595" s="14">
        <v>65623128</v>
      </c>
      <c r="D595" s="14" t="s">
        <v>3952</v>
      </c>
      <c r="E595" s="14" t="s">
        <v>1635</v>
      </c>
      <c r="F595" s="14" t="s">
        <v>4493</v>
      </c>
      <c r="G595" s="14">
        <v>7354</v>
      </c>
      <c r="H595" s="14">
        <v>50</v>
      </c>
      <c r="I595" s="14" t="s">
        <v>19</v>
      </c>
      <c r="J595" s="14" t="s">
        <v>20</v>
      </c>
      <c r="K595" s="14">
        <v>20000000</v>
      </c>
      <c r="L595" s="14">
        <v>2012</v>
      </c>
      <c r="M595" s="14">
        <v>4.8</v>
      </c>
      <c r="N595" s="14">
        <f t="shared" si="9"/>
        <v>45623128</v>
      </c>
    </row>
    <row r="596" spans="1:14">
      <c r="A596" s="14" t="s">
        <v>2402</v>
      </c>
      <c r="B596" s="14">
        <v>142</v>
      </c>
      <c r="C596" s="14">
        <v>93607673</v>
      </c>
      <c r="D596" s="14" t="s">
        <v>878</v>
      </c>
      <c r="E596" s="14" t="s">
        <v>809</v>
      </c>
      <c r="F596" s="14" t="s">
        <v>2615</v>
      </c>
      <c r="G596" s="14">
        <v>47573</v>
      </c>
      <c r="H596" s="14">
        <v>343</v>
      </c>
      <c r="I596" s="14" t="s">
        <v>19</v>
      </c>
      <c r="J596" s="14" t="s">
        <v>20</v>
      </c>
      <c r="K596" s="14">
        <v>48000000</v>
      </c>
      <c r="L596" s="14">
        <v>2001</v>
      </c>
      <c r="M596" s="14">
        <v>5.7</v>
      </c>
      <c r="N596" s="14">
        <f t="shared" si="9"/>
        <v>45607673</v>
      </c>
    </row>
    <row r="597" spans="1:14">
      <c r="A597" s="14" t="s">
        <v>923</v>
      </c>
      <c r="B597" s="14">
        <v>486</v>
      </c>
      <c r="C597" s="14">
        <v>120523073</v>
      </c>
      <c r="D597" s="14" t="s">
        <v>1632</v>
      </c>
      <c r="E597" s="14" t="s">
        <v>265</v>
      </c>
      <c r="F597" s="14" t="s">
        <v>1633</v>
      </c>
      <c r="G597" s="14">
        <v>885175</v>
      </c>
      <c r="H597" s="14">
        <v>1527</v>
      </c>
      <c r="I597" s="14" t="s">
        <v>19</v>
      </c>
      <c r="J597" s="14" t="s">
        <v>20</v>
      </c>
      <c r="K597" s="14">
        <v>75000000</v>
      </c>
      <c r="L597" s="14">
        <v>2009</v>
      </c>
      <c r="M597" s="14">
        <v>8.3000000000000007</v>
      </c>
      <c r="N597" s="14">
        <f t="shared" si="9"/>
        <v>45523073</v>
      </c>
    </row>
    <row r="598" spans="1:14">
      <c r="A598" s="14" t="s">
        <v>4041</v>
      </c>
      <c r="B598" s="14">
        <v>168</v>
      </c>
      <c r="C598" s="14">
        <v>71500556</v>
      </c>
      <c r="D598" s="14" t="s">
        <v>754</v>
      </c>
      <c r="E598" s="14" t="s">
        <v>254</v>
      </c>
      <c r="F598" s="14" t="s">
        <v>4042</v>
      </c>
      <c r="G598" s="14">
        <v>171568</v>
      </c>
      <c r="H598" s="14">
        <v>571</v>
      </c>
      <c r="I598" s="14" t="s">
        <v>19</v>
      </c>
      <c r="J598" s="14" t="s">
        <v>31</v>
      </c>
      <c r="K598" s="14">
        <v>26000000</v>
      </c>
      <c r="L598" s="14">
        <v>2001</v>
      </c>
      <c r="M598" s="14">
        <v>6.7</v>
      </c>
      <c r="N598" s="14">
        <f t="shared" si="9"/>
        <v>45500556</v>
      </c>
    </row>
    <row r="599" spans="1:14">
      <c r="A599" s="14" t="s">
        <v>3575</v>
      </c>
      <c r="B599" s="14">
        <v>148</v>
      </c>
      <c r="C599" s="14">
        <v>80276912</v>
      </c>
      <c r="D599" s="14" t="s">
        <v>878</v>
      </c>
      <c r="E599" s="14" t="s">
        <v>2023</v>
      </c>
      <c r="F599" s="14" t="s">
        <v>7680</v>
      </c>
      <c r="G599" s="14">
        <v>140740</v>
      </c>
      <c r="H599" s="14">
        <v>151</v>
      </c>
      <c r="I599" s="14" t="s">
        <v>19</v>
      </c>
      <c r="J599" s="14" t="s">
        <v>20</v>
      </c>
      <c r="K599" s="14">
        <v>35000000</v>
      </c>
      <c r="L599" s="14">
        <v>2008</v>
      </c>
      <c r="M599" s="14">
        <v>6.1</v>
      </c>
      <c r="N599" s="14">
        <f t="shared" si="9"/>
        <v>45276912</v>
      </c>
    </row>
    <row r="600" spans="1:14">
      <c r="A600" s="14" t="s">
        <v>2375</v>
      </c>
      <c r="B600" s="14">
        <v>120</v>
      </c>
      <c r="C600" s="14">
        <v>105264608</v>
      </c>
      <c r="D600" s="14" t="s">
        <v>2376</v>
      </c>
      <c r="E600" s="14" t="s">
        <v>205</v>
      </c>
      <c r="F600" s="14" t="s">
        <v>2377</v>
      </c>
      <c r="G600" s="14">
        <v>239752</v>
      </c>
      <c r="H600" s="14">
        <v>406</v>
      </c>
      <c r="I600" s="14" t="s">
        <v>19</v>
      </c>
      <c r="J600" s="14" t="s">
        <v>20</v>
      </c>
      <c r="K600" s="14">
        <v>60000000</v>
      </c>
      <c r="L600" s="14">
        <v>1994</v>
      </c>
      <c r="M600" s="14">
        <v>7.6</v>
      </c>
      <c r="N600" s="14">
        <f t="shared" si="9"/>
        <v>45264608</v>
      </c>
    </row>
    <row r="601" spans="1:14">
      <c r="A601" s="14" t="s">
        <v>4816</v>
      </c>
      <c r="B601" s="14">
        <v>220</v>
      </c>
      <c r="C601" s="14">
        <v>64255243</v>
      </c>
      <c r="D601" s="14" t="s">
        <v>2808</v>
      </c>
      <c r="E601" s="14" t="s">
        <v>299</v>
      </c>
      <c r="F601" s="14" t="s">
        <v>4817</v>
      </c>
      <c r="G601" s="14">
        <v>80903</v>
      </c>
      <c r="H601" s="14">
        <v>518</v>
      </c>
      <c r="I601" s="14" t="s">
        <v>19</v>
      </c>
      <c r="J601" s="14" t="s">
        <v>20</v>
      </c>
      <c r="K601" s="14">
        <v>19000000</v>
      </c>
      <c r="L601" s="14">
        <v>2005</v>
      </c>
      <c r="M601" s="14">
        <v>6</v>
      </c>
      <c r="N601" s="14">
        <f t="shared" si="9"/>
        <v>45255243</v>
      </c>
    </row>
    <row r="602" spans="1:14">
      <c r="A602" s="14" t="s">
        <v>799</v>
      </c>
      <c r="B602" s="14">
        <v>358</v>
      </c>
      <c r="C602" s="14">
        <v>155181732</v>
      </c>
      <c r="D602" s="14" t="s">
        <v>400</v>
      </c>
      <c r="E602" s="14" t="s">
        <v>588</v>
      </c>
      <c r="F602" s="14" t="s">
        <v>800</v>
      </c>
      <c r="G602" s="14">
        <v>147497</v>
      </c>
      <c r="H602" s="14">
        <v>499</v>
      </c>
      <c r="I602" s="14" t="s">
        <v>19</v>
      </c>
      <c r="J602" s="14" t="s">
        <v>20</v>
      </c>
      <c r="K602" s="14">
        <v>110000000</v>
      </c>
      <c r="L602" s="14">
        <v>2015</v>
      </c>
      <c r="M602" s="14">
        <v>6.1</v>
      </c>
      <c r="N602" s="14">
        <f t="shared" si="9"/>
        <v>45181732</v>
      </c>
    </row>
    <row r="603" spans="1:14">
      <c r="A603" s="14" t="s">
        <v>1355</v>
      </c>
      <c r="B603" s="14">
        <v>411</v>
      </c>
      <c r="C603" s="14">
        <v>48056940</v>
      </c>
      <c r="D603" s="14" t="s">
        <v>2397</v>
      </c>
      <c r="E603" s="14" t="s">
        <v>6970</v>
      </c>
      <c r="F603" s="14" t="s">
        <v>6971</v>
      </c>
      <c r="G603" s="14">
        <v>155153</v>
      </c>
      <c r="H603" s="14">
        <v>524</v>
      </c>
      <c r="I603" s="14" t="s">
        <v>19</v>
      </c>
      <c r="J603" s="14" t="s">
        <v>20</v>
      </c>
      <c r="K603" s="14">
        <v>3000000</v>
      </c>
      <c r="L603" s="14">
        <v>2012</v>
      </c>
      <c r="M603" s="14">
        <v>6.8</v>
      </c>
      <c r="N603" s="14">
        <f t="shared" si="9"/>
        <v>45056940</v>
      </c>
    </row>
    <row r="604" spans="1:14">
      <c r="A604" s="14" t="s">
        <v>1899</v>
      </c>
      <c r="B604" s="14">
        <v>156</v>
      </c>
      <c r="C604" s="14">
        <v>108012170</v>
      </c>
      <c r="D604" s="14" t="s">
        <v>165</v>
      </c>
      <c r="E604" s="14" t="s">
        <v>1590</v>
      </c>
      <c r="F604" s="14" t="s">
        <v>1900</v>
      </c>
      <c r="G604" s="14">
        <v>24089</v>
      </c>
      <c r="H604" s="14">
        <v>82</v>
      </c>
      <c r="I604" s="14" t="s">
        <v>19</v>
      </c>
      <c r="J604" s="14" t="s">
        <v>20</v>
      </c>
      <c r="K604" s="14">
        <v>63000000</v>
      </c>
      <c r="L604" s="14">
        <v>2011</v>
      </c>
      <c r="M604" s="14">
        <v>5.5</v>
      </c>
      <c r="N604" s="14">
        <f t="shared" si="9"/>
        <v>45012170</v>
      </c>
    </row>
    <row r="605" spans="1:14">
      <c r="A605" s="14" t="s">
        <v>494</v>
      </c>
      <c r="B605" s="14">
        <v>465</v>
      </c>
      <c r="C605" s="14">
        <v>195000874</v>
      </c>
      <c r="D605" s="14" t="s">
        <v>28</v>
      </c>
      <c r="E605" s="14" t="s">
        <v>303</v>
      </c>
      <c r="F605" s="14" t="s">
        <v>496</v>
      </c>
      <c r="G605" s="14">
        <v>232187</v>
      </c>
      <c r="H605" s="14">
        <v>440</v>
      </c>
      <c r="I605" s="14" t="s">
        <v>19</v>
      </c>
      <c r="J605" s="14" t="s">
        <v>497</v>
      </c>
      <c r="K605" s="14">
        <v>150000000</v>
      </c>
      <c r="L605" s="14">
        <v>2015</v>
      </c>
      <c r="M605" s="14">
        <v>7.4</v>
      </c>
      <c r="N605" s="14">
        <f t="shared" si="9"/>
        <v>45000874</v>
      </c>
    </row>
    <row r="606" spans="1:14">
      <c r="A606" s="14" t="s">
        <v>3915</v>
      </c>
      <c r="B606" s="14">
        <v>112</v>
      </c>
      <c r="C606" s="14">
        <v>74888996</v>
      </c>
      <c r="D606" s="14" t="s">
        <v>137</v>
      </c>
      <c r="E606" s="14" t="s">
        <v>566</v>
      </c>
      <c r="F606" s="14" t="s">
        <v>3916</v>
      </c>
      <c r="G606" s="14">
        <v>55513</v>
      </c>
      <c r="H606" s="14">
        <v>188</v>
      </c>
      <c r="I606" s="14" t="s">
        <v>19</v>
      </c>
      <c r="J606" s="14" t="s">
        <v>20</v>
      </c>
      <c r="K606" s="14">
        <v>30000000</v>
      </c>
      <c r="L606" s="14">
        <v>1991</v>
      </c>
      <c r="M606" s="14">
        <v>7.2</v>
      </c>
      <c r="N606" s="14">
        <f t="shared" si="9"/>
        <v>44888996</v>
      </c>
    </row>
    <row r="607" spans="1:14">
      <c r="A607" s="14" t="s">
        <v>6544</v>
      </c>
      <c r="B607" s="14">
        <v>62</v>
      </c>
      <c r="C607" s="14">
        <v>50382128</v>
      </c>
      <c r="D607" s="14" t="s">
        <v>754</v>
      </c>
      <c r="E607" s="14" t="s">
        <v>3350</v>
      </c>
      <c r="F607" s="14" t="s">
        <v>6545</v>
      </c>
      <c r="G607" s="14">
        <v>10472</v>
      </c>
      <c r="H607" s="14">
        <v>202</v>
      </c>
      <c r="I607" s="14" t="s">
        <v>19</v>
      </c>
      <c r="J607" s="14" t="s">
        <v>20</v>
      </c>
      <c r="K607" s="14">
        <v>5500000</v>
      </c>
      <c r="L607" s="14">
        <v>2005</v>
      </c>
      <c r="M607" s="14">
        <v>5.6</v>
      </c>
      <c r="N607" s="14">
        <f t="shared" si="9"/>
        <v>44882128</v>
      </c>
    </row>
    <row r="608" spans="1:14">
      <c r="A608" s="14" t="s">
        <v>4044</v>
      </c>
      <c r="B608" s="14">
        <v>133</v>
      </c>
      <c r="C608" s="14">
        <v>89808372</v>
      </c>
      <c r="D608" s="14" t="s">
        <v>873</v>
      </c>
      <c r="E608" s="14" t="s">
        <v>2442</v>
      </c>
      <c r="F608" s="14" t="s">
        <v>4045</v>
      </c>
      <c r="G608" s="14">
        <v>46417</v>
      </c>
      <c r="H608" s="14">
        <v>297</v>
      </c>
      <c r="I608" s="14" t="s">
        <v>19</v>
      </c>
      <c r="J608" s="14" t="s">
        <v>20</v>
      </c>
      <c r="K608" s="14">
        <v>45000000</v>
      </c>
      <c r="L608" s="14">
        <v>2003</v>
      </c>
      <c r="M608" s="14">
        <v>4.5999999999999996</v>
      </c>
      <c r="N608" s="14">
        <f t="shared" si="9"/>
        <v>44808372</v>
      </c>
    </row>
    <row r="609" spans="1:14">
      <c r="A609" s="14" t="s">
        <v>2805</v>
      </c>
      <c r="B609" s="14">
        <v>30</v>
      </c>
      <c r="C609" s="14">
        <v>74787599</v>
      </c>
      <c r="D609" s="14" t="s">
        <v>129</v>
      </c>
      <c r="E609" s="14" t="s">
        <v>1623</v>
      </c>
      <c r="F609" s="14" t="s">
        <v>3600</v>
      </c>
      <c r="G609" s="14">
        <v>12549</v>
      </c>
      <c r="H609" s="14">
        <v>109</v>
      </c>
      <c r="I609" s="14" t="s">
        <v>19</v>
      </c>
      <c r="J609" s="14" t="s">
        <v>20</v>
      </c>
      <c r="K609" s="14">
        <v>30000000</v>
      </c>
      <c r="L609" s="14">
        <v>1991</v>
      </c>
      <c r="M609" s="14">
        <v>6.6</v>
      </c>
      <c r="N609" s="14">
        <f t="shared" si="9"/>
        <v>44787599</v>
      </c>
    </row>
    <row r="610" spans="1:14">
      <c r="A610" s="14" t="s">
        <v>699</v>
      </c>
      <c r="B610" s="14">
        <v>217</v>
      </c>
      <c r="C610" s="14">
        <v>59735548</v>
      </c>
      <c r="D610" s="14" t="s">
        <v>2007</v>
      </c>
      <c r="E610" s="14" t="s">
        <v>150</v>
      </c>
      <c r="F610" s="14" t="s">
        <v>4845</v>
      </c>
      <c r="G610" s="14">
        <v>290949</v>
      </c>
      <c r="H610" s="14">
        <v>629</v>
      </c>
      <c r="I610" s="14" t="s">
        <v>19</v>
      </c>
      <c r="J610" s="14" t="s">
        <v>20</v>
      </c>
      <c r="K610" s="14">
        <v>15000000</v>
      </c>
      <c r="L610" s="14">
        <v>1987</v>
      </c>
      <c r="M610" s="14">
        <v>7.8</v>
      </c>
      <c r="N610" s="14">
        <f t="shared" si="9"/>
        <v>44735548</v>
      </c>
    </row>
    <row r="611" spans="1:14">
      <c r="A611" s="14" t="s">
        <v>1810</v>
      </c>
      <c r="B611" s="14">
        <v>285</v>
      </c>
      <c r="C611" s="14">
        <v>56715371</v>
      </c>
      <c r="D611" s="14" t="s">
        <v>735</v>
      </c>
      <c r="E611" s="14" t="s">
        <v>5822</v>
      </c>
      <c r="F611" s="14" t="s">
        <v>5823</v>
      </c>
      <c r="G611" s="14">
        <v>427357</v>
      </c>
      <c r="H611" s="14">
        <v>1736</v>
      </c>
      <c r="I611" s="14" t="s">
        <v>19</v>
      </c>
      <c r="J611" s="14" t="s">
        <v>31</v>
      </c>
      <c r="K611" s="14">
        <v>12000000</v>
      </c>
      <c r="L611" s="14">
        <v>1968</v>
      </c>
      <c r="M611" s="14">
        <v>8.3000000000000007</v>
      </c>
      <c r="N611" s="14">
        <f t="shared" si="9"/>
        <v>44715371</v>
      </c>
    </row>
    <row r="612" spans="1:14">
      <c r="A612" s="14" t="s">
        <v>4638</v>
      </c>
      <c r="B612" s="14">
        <v>88</v>
      </c>
      <c r="C612" s="14">
        <v>56631572</v>
      </c>
      <c r="D612" s="14" t="s">
        <v>878</v>
      </c>
      <c r="E612" s="14" t="s">
        <v>3898</v>
      </c>
      <c r="F612" s="14" t="s">
        <v>5444</v>
      </c>
      <c r="G612" s="14">
        <v>123390</v>
      </c>
      <c r="H612" s="14">
        <v>248</v>
      </c>
      <c r="I612" s="14" t="s">
        <v>19</v>
      </c>
      <c r="J612" s="14" t="s">
        <v>20</v>
      </c>
      <c r="K612" s="14">
        <v>12000000</v>
      </c>
      <c r="L612" s="14">
        <v>1995</v>
      </c>
      <c r="M612" s="14">
        <v>6.8</v>
      </c>
      <c r="N612" s="14">
        <f t="shared" si="9"/>
        <v>44631572</v>
      </c>
    </row>
    <row r="613" spans="1:14">
      <c r="A613" s="14" t="s">
        <v>1216</v>
      </c>
      <c r="B613" s="14">
        <v>145</v>
      </c>
      <c r="C613" s="14">
        <v>124590960</v>
      </c>
      <c r="D613" s="14" t="s">
        <v>754</v>
      </c>
      <c r="E613" s="14" t="s">
        <v>336</v>
      </c>
      <c r="F613" s="14" t="s">
        <v>1313</v>
      </c>
      <c r="G613" s="14">
        <v>91092</v>
      </c>
      <c r="H613" s="14">
        <v>402</v>
      </c>
      <c r="I613" s="14" t="s">
        <v>19</v>
      </c>
      <c r="J613" s="14" t="s">
        <v>20</v>
      </c>
      <c r="K613" s="14">
        <v>80000000</v>
      </c>
      <c r="L613" s="14">
        <v>2003</v>
      </c>
      <c r="M613" s="14">
        <v>6.7</v>
      </c>
      <c r="N613" s="14">
        <f t="shared" si="9"/>
        <v>44590960</v>
      </c>
    </row>
    <row r="614" spans="1:14">
      <c r="A614" s="14" t="s">
        <v>2290</v>
      </c>
      <c r="B614" s="14">
        <v>149</v>
      </c>
      <c r="C614" s="14">
        <v>57300000</v>
      </c>
      <c r="D614" s="14" t="s">
        <v>1008</v>
      </c>
      <c r="E614" s="14" t="s">
        <v>914</v>
      </c>
      <c r="F614" s="14" t="s">
        <v>5458</v>
      </c>
      <c r="G614" s="14">
        <v>790926</v>
      </c>
      <c r="H614" s="14">
        <v>650</v>
      </c>
      <c r="I614" s="14" t="s">
        <v>19</v>
      </c>
      <c r="J614" s="14" t="s">
        <v>20</v>
      </c>
      <c r="K614" s="14">
        <v>13000000</v>
      </c>
      <c r="L614" s="14">
        <v>1974</v>
      </c>
      <c r="M614" s="14">
        <v>9</v>
      </c>
      <c r="N614" s="14">
        <f t="shared" si="9"/>
        <v>44300000</v>
      </c>
    </row>
    <row r="615" spans="1:14">
      <c r="A615" s="14" t="s">
        <v>1884</v>
      </c>
      <c r="B615" s="14">
        <v>99</v>
      </c>
      <c r="C615" s="14">
        <v>52287414</v>
      </c>
      <c r="D615" s="14" t="s">
        <v>3168</v>
      </c>
      <c r="E615" s="14" t="s">
        <v>698</v>
      </c>
      <c r="F615" s="14" t="s">
        <v>6161</v>
      </c>
      <c r="G615" s="14">
        <v>271794</v>
      </c>
      <c r="H615" s="14">
        <v>584</v>
      </c>
      <c r="I615" s="14" t="s">
        <v>19</v>
      </c>
      <c r="J615" s="14" t="s">
        <v>20</v>
      </c>
      <c r="K615" s="14">
        <v>8000000</v>
      </c>
      <c r="L615" s="14">
        <v>1986</v>
      </c>
      <c r="M615" s="14">
        <v>8.1</v>
      </c>
      <c r="N615" s="14">
        <f t="shared" si="9"/>
        <v>44287414</v>
      </c>
    </row>
    <row r="616" spans="1:14">
      <c r="A616" s="14" t="s">
        <v>2786</v>
      </c>
      <c r="B616" s="14">
        <v>191</v>
      </c>
      <c r="C616" s="14">
        <v>64149837</v>
      </c>
      <c r="D616" s="14" t="s">
        <v>2910</v>
      </c>
      <c r="E616" s="14" t="s">
        <v>2911</v>
      </c>
      <c r="F616" s="14" t="s">
        <v>2912</v>
      </c>
      <c r="G616" s="14">
        <v>146899</v>
      </c>
      <c r="H616" s="14">
        <v>185</v>
      </c>
      <c r="I616" s="14" t="s">
        <v>19</v>
      </c>
      <c r="J616" s="14" t="s">
        <v>20</v>
      </c>
      <c r="K616" s="14">
        <v>20000000</v>
      </c>
      <c r="L616" s="14">
        <v>2009</v>
      </c>
      <c r="M616" s="14">
        <v>6.4</v>
      </c>
      <c r="N616" s="14">
        <f t="shared" si="9"/>
        <v>44149837</v>
      </c>
    </row>
    <row r="617" spans="1:14">
      <c r="A617" s="14" t="s">
        <v>1591</v>
      </c>
      <c r="B617" s="14">
        <v>81</v>
      </c>
      <c r="C617" s="14">
        <v>104148781</v>
      </c>
      <c r="D617" s="14" t="s">
        <v>1509</v>
      </c>
      <c r="E617" s="14" t="s">
        <v>1920</v>
      </c>
      <c r="F617" s="14" t="s">
        <v>1921</v>
      </c>
      <c r="G617" s="14">
        <v>49486</v>
      </c>
      <c r="H617" s="14">
        <v>116</v>
      </c>
      <c r="I617" s="14" t="s">
        <v>19</v>
      </c>
      <c r="J617" s="14" t="s">
        <v>20</v>
      </c>
      <c r="K617" s="14">
        <v>60000000</v>
      </c>
      <c r="L617" s="14">
        <v>2003</v>
      </c>
      <c r="M617" s="14">
        <v>5.5</v>
      </c>
      <c r="N617" s="14">
        <f t="shared" si="9"/>
        <v>44148781</v>
      </c>
    </row>
    <row r="618" spans="1:14">
      <c r="A618" s="14" t="s">
        <v>3494</v>
      </c>
      <c r="B618" s="14">
        <v>220</v>
      </c>
      <c r="C618" s="14">
        <v>44540956</v>
      </c>
      <c r="D618" s="14" t="s">
        <v>873</v>
      </c>
      <c r="E618" s="14" t="s">
        <v>1018</v>
      </c>
      <c r="F618" s="14" t="s">
        <v>7660</v>
      </c>
      <c r="G618" s="14">
        <v>161448</v>
      </c>
      <c r="H618" s="14">
        <v>1473</v>
      </c>
      <c r="I618" s="14" t="s">
        <v>19</v>
      </c>
      <c r="J618" s="14" t="s">
        <v>20</v>
      </c>
      <c r="K618" s="14">
        <v>400000</v>
      </c>
      <c r="L618" s="14">
        <v>2004</v>
      </c>
      <c r="M618" s="14">
        <v>6.9</v>
      </c>
      <c r="N618" s="14">
        <f t="shared" si="9"/>
        <v>44140956</v>
      </c>
    </row>
    <row r="619" spans="1:14">
      <c r="A619" s="14" t="s">
        <v>281</v>
      </c>
      <c r="B619" s="14">
        <v>120</v>
      </c>
      <c r="C619" s="14">
        <v>79100000</v>
      </c>
      <c r="D619" s="14" t="s">
        <v>810</v>
      </c>
      <c r="E619" s="14" t="s">
        <v>914</v>
      </c>
      <c r="F619" s="14" t="s">
        <v>3267</v>
      </c>
      <c r="G619" s="14">
        <v>127503</v>
      </c>
      <c r="H619" s="14">
        <v>261</v>
      </c>
      <c r="I619" s="14" t="s">
        <v>19</v>
      </c>
      <c r="J619" s="14" t="s">
        <v>20</v>
      </c>
      <c r="K619" s="14">
        <v>35000000</v>
      </c>
      <c r="L619" s="14">
        <v>1991</v>
      </c>
      <c r="M619" s="14">
        <v>7.3</v>
      </c>
      <c r="N619" s="14">
        <f t="shared" si="9"/>
        <v>44100000</v>
      </c>
    </row>
    <row r="620" spans="1:14">
      <c r="A620" s="14" t="s">
        <v>2913</v>
      </c>
      <c r="B620" s="14">
        <v>191</v>
      </c>
      <c r="C620" s="14">
        <v>83906114</v>
      </c>
      <c r="D620" s="14" t="s">
        <v>878</v>
      </c>
      <c r="E620" s="14" t="s">
        <v>614</v>
      </c>
      <c r="F620" s="14" t="s">
        <v>2914</v>
      </c>
      <c r="G620" s="14">
        <v>104481</v>
      </c>
      <c r="H620" s="14">
        <v>189</v>
      </c>
      <c r="I620" s="14" t="s">
        <v>19</v>
      </c>
      <c r="J620" s="14" t="s">
        <v>20</v>
      </c>
      <c r="K620" s="14">
        <v>40000000</v>
      </c>
      <c r="L620" s="14">
        <v>2014</v>
      </c>
      <c r="M620" s="14">
        <v>6</v>
      </c>
      <c r="N620" s="14">
        <f t="shared" si="9"/>
        <v>43906114</v>
      </c>
    </row>
    <row r="621" spans="1:14">
      <c r="A621" s="14" t="s">
        <v>1321</v>
      </c>
      <c r="B621" s="14">
        <v>219</v>
      </c>
      <c r="C621" s="14">
        <v>118823091</v>
      </c>
      <c r="D621" s="14" t="s">
        <v>1496</v>
      </c>
      <c r="E621" s="14" t="s">
        <v>1497</v>
      </c>
      <c r="F621" s="14" t="s">
        <v>1498</v>
      </c>
      <c r="G621" s="14">
        <v>98693</v>
      </c>
      <c r="H621" s="14">
        <v>401</v>
      </c>
      <c r="I621" s="14" t="s">
        <v>19</v>
      </c>
      <c r="J621" s="14" t="s">
        <v>20</v>
      </c>
      <c r="K621" s="14">
        <v>75000000</v>
      </c>
      <c r="L621" s="14">
        <v>2007</v>
      </c>
      <c r="M621" s="14">
        <v>6.7</v>
      </c>
      <c r="N621" s="14">
        <f t="shared" si="9"/>
        <v>43823091</v>
      </c>
    </row>
    <row r="622" spans="1:14">
      <c r="A622" s="14" t="s">
        <v>39</v>
      </c>
      <c r="B622" s="14">
        <v>421</v>
      </c>
      <c r="C622" s="14">
        <v>223806889</v>
      </c>
      <c r="D622" s="14" t="s">
        <v>243</v>
      </c>
      <c r="E622" s="14" t="s">
        <v>192</v>
      </c>
      <c r="F622" s="14" t="s">
        <v>244</v>
      </c>
      <c r="G622" s="14">
        <v>718837</v>
      </c>
      <c r="H622" s="14">
        <v>1043</v>
      </c>
      <c r="I622" s="14" t="s">
        <v>19</v>
      </c>
      <c r="J622" s="14" t="s">
        <v>20</v>
      </c>
      <c r="K622" s="14">
        <v>180000000</v>
      </c>
      <c r="L622" s="14">
        <v>2008</v>
      </c>
      <c r="M622" s="14">
        <v>8.4</v>
      </c>
      <c r="N622" s="14">
        <f t="shared" si="9"/>
        <v>43806889</v>
      </c>
    </row>
    <row r="623" spans="1:14">
      <c r="A623" s="14" t="s">
        <v>455</v>
      </c>
      <c r="B623" s="14">
        <v>247</v>
      </c>
      <c r="C623" s="14">
        <v>98711404</v>
      </c>
      <c r="D623" s="14" t="s">
        <v>2035</v>
      </c>
      <c r="E623" s="14" t="s">
        <v>175</v>
      </c>
      <c r="F623" s="14" t="s">
        <v>2190</v>
      </c>
      <c r="G623" s="14">
        <v>127571</v>
      </c>
      <c r="H623" s="14">
        <v>207</v>
      </c>
      <c r="I623" s="14" t="s">
        <v>19</v>
      </c>
      <c r="J623" s="14" t="s">
        <v>20</v>
      </c>
      <c r="K623" s="14">
        <v>55000000</v>
      </c>
      <c r="L623" s="14">
        <v>2010</v>
      </c>
      <c r="M623" s="14">
        <v>6.3</v>
      </c>
      <c r="N623" s="14">
        <f t="shared" si="9"/>
        <v>43711404</v>
      </c>
    </row>
    <row r="624" spans="1:14">
      <c r="A624" s="14" t="s">
        <v>402</v>
      </c>
      <c r="B624" s="14">
        <v>398</v>
      </c>
      <c r="C624" s="14">
        <v>88625922</v>
      </c>
      <c r="D624" s="14" t="s">
        <v>2651</v>
      </c>
      <c r="E624" s="14" t="s">
        <v>1859</v>
      </c>
      <c r="F624" s="14" t="s">
        <v>2652</v>
      </c>
      <c r="G624" s="14">
        <v>75176</v>
      </c>
      <c r="H624" s="14">
        <v>252</v>
      </c>
      <c r="I624" s="14" t="s">
        <v>19</v>
      </c>
      <c r="J624" s="14" t="s">
        <v>20</v>
      </c>
      <c r="K624" s="14">
        <v>45000000</v>
      </c>
      <c r="L624" s="14">
        <v>2011</v>
      </c>
      <c r="M624" s="14">
        <v>7.1</v>
      </c>
      <c r="N624" s="14">
        <f t="shared" si="9"/>
        <v>43625922</v>
      </c>
    </row>
    <row r="625" spans="1:14">
      <c r="A625" s="14" t="s">
        <v>2386</v>
      </c>
      <c r="B625" s="14">
        <v>230</v>
      </c>
      <c r="C625" s="14">
        <v>88504640</v>
      </c>
      <c r="D625" s="14" t="s">
        <v>1111</v>
      </c>
      <c r="E625" s="14" t="s">
        <v>903</v>
      </c>
      <c r="F625" s="14" t="s">
        <v>2387</v>
      </c>
      <c r="G625" s="14">
        <v>273108</v>
      </c>
      <c r="H625" s="14">
        <v>646</v>
      </c>
      <c r="I625" s="14" t="s">
        <v>19</v>
      </c>
      <c r="J625" s="14" t="s">
        <v>20</v>
      </c>
      <c r="K625" s="14">
        <v>45000000</v>
      </c>
      <c r="L625" s="14">
        <v>2006</v>
      </c>
      <c r="M625" s="14">
        <v>7.6</v>
      </c>
      <c r="N625" s="14">
        <f t="shared" si="9"/>
        <v>43504640</v>
      </c>
    </row>
    <row r="626" spans="1:14">
      <c r="A626" s="14" t="s">
        <v>5026</v>
      </c>
      <c r="B626" s="14">
        <v>31</v>
      </c>
      <c r="C626" s="14">
        <v>59847242</v>
      </c>
      <c r="D626" s="14" t="s">
        <v>3924</v>
      </c>
      <c r="E626" s="14" t="s">
        <v>2970</v>
      </c>
      <c r="F626" s="14" t="s">
        <v>5027</v>
      </c>
      <c r="G626" s="14">
        <v>55895</v>
      </c>
      <c r="H626" s="14">
        <v>115</v>
      </c>
      <c r="I626" s="14" t="s">
        <v>19</v>
      </c>
      <c r="J626" s="14" t="s">
        <v>20</v>
      </c>
      <c r="K626" s="14">
        <v>16500000</v>
      </c>
      <c r="L626" s="14">
        <v>1991</v>
      </c>
      <c r="M626" s="14">
        <v>6.8</v>
      </c>
      <c r="N626" s="14">
        <f t="shared" si="9"/>
        <v>43347242</v>
      </c>
    </row>
    <row r="627" spans="1:14">
      <c r="A627" s="14" t="s">
        <v>3393</v>
      </c>
      <c r="B627" s="14">
        <v>184</v>
      </c>
      <c r="C627" s="14">
        <v>71346930</v>
      </c>
      <c r="D627" s="14" t="s">
        <v>3856</v>
      </c>
      <c r="E627" s="14" t="s">
        <v>3857</v>
      </c>
      <c r="F627" s="14" t="s">
        <v>3858</v>
      </c>
      <c r="G627" s="14">
        <v>78008</v>
      </c>
      <c r="H627" s="14">
        <v>160</v>
      </c>
      <c r="I627" s="14" t="s">
        <v>19</v>
      </c>
      <c r="J627" s="14" t="s">
        <v>20</v>
      </c>
      <c r="K627" s="14">
        <v>28000000</v>
      </c>
      <c r="L627" s="14">
        <v>2013</v>
      </c>
      <c r="M627" s="14">
        <v>6.7</v>
      </c>
      <c r="N627" s="14">
        <f t="shared" si="9"/>
        <v>43346930</v>
      </c>
    </row>
    <row r="628" spans="1:14">
      <c r="A628" s="14" t="s">
        <v>2826</v>
      </c>
      <c r="B628" s="14">
        <v>123</v>
      </c>
      <c r="C628" s="14">
        <v>62933793</v>
      </c>
      <c r="D628" s="14" t="s">
        <v>4482</v>
      </c>
      <c r="E628" s="14" t="s">
        <v>859</v>
      </c>
      <c r="F628" s="14" t="s">
        <v>4483</v>
      </c>
      <c r="G628" s="14">
        <v>62421</v>
      </c>
      <c r="H628" s="14">
        <v>185</v>
      </c>
      <c r="I628" s="14" t="s">
        <v>19</v>
      </c>
      <c r="J628" s="14" t="s">
        <v>20</v>
      </c>
      <c r="K628" s="14">
        <v>20000000</v>
      </c>
      <c r="L628" s="14">
        <v>2010</v>
      </c>
      <c r="M628" s="14">
        <v>5.8</v>
      </c>
      <c r="N628" s="14">
        <f t="shared" si="9"/>
        <v>42933793</v>
      </c>
    </row>
    <row r="629" spans="1:14">
      <c r="A629" s="14" t="s">
        <v>183</v>
      </c>
      <c r="B629" s="14">
        <v>117</v>
      </c>
      <c r="C629" s="14">
        <v>162792677</v>
      </c>
      <c r="D629" s="14" t="s">
        <v>165</v>
      </c>
      <c r="E629" s="14" t="s">
        <v>71</v>
      </c>
      <c r="F629" s="14" t="s">
        <v>2668</v>
      </c>
      <c r="G629" s="14">
        <v>211226</v>
      </c>
      <c r="H629" s="14">
        <v>317</v>
      </c>
      <c r="I629" s="14" t="s">
        <v>19</v>
      </c>
      <c r="J629" s="14" t="s">
        <v>20</v>
      </c>
      <c r="K629" s="14">
        <v>120000000</v>
      </c>
      <c r="L629" s="14">
        <v>1998</v>
      </c>
      <c r="M629" s="14">
        <v>7.2</v>
      </c>
      <c r="N629" s="14">
        <f t="shared" si="9"/>
        <v>42792677</v>
      </c>
    </row>
    <row r="630" spans="1:14">
      <c r="A630" s="14" t="s">
        <v>5631</v>
      </c>
      <c r="B630" s="14">
        <v>229</v>
      </c>
      <c r="C630" s="14">
        <v>54724272</v>
      </c>
      <c r="D630" s="14" t="s">
        <v>557</v>
      </c>
      <c r="E630" s="14" t="s">
        <v>2790</v>
      </c>
      <c r="F630" s="14" t="s">
        <v>5632</v>
      </c>
      <c r="G630" s="14">
        <v>157051</v>
      </c>
      <c r="H630" s="14">
        <v>261</v>
      </c>
      <c r="I630" s="14" t="s">
        <v>19</v>
      </c>
      <c r="J630" s="14" t="s">
        <v>20</v>
      </c>
      <c r="K630" s="14">
        <v>12000000</v>
      </c>
      <c r="L630" s="14">
        <v>2012</v>
      </c>
      <c r="M630" s="14">
        <v>6.7</v>
      </c>
      <c r="N630" s="14">
        <f t="shared" si="9"/>
        <v>42724272</v>
      </c>
    </row>
    <row r="631" spans="1:14">
      <c r="A631" s="14" t="s">
        <v>1205</v>
      </c>
      <c r="B631" s="14">
        <v>222</v>
      </c>
      <c r="C631" s="14">
        <v>127706877</v>
      </c>
      <c r="D631" s="14" t="s">
        <v>1206</v>
      </c>
      <c r="E631" s="14" t="s">
        <v>1207</v>
      </c>
      <c r="F631" s="14" t="s">
        <v>1208</v>
      </c>
      <c r="G631" s="14">
        <v>142496</v>
      </c>
      <c r="H631" s="14">
        <v>399</v>
      </c>
      <c r="I631" s="14" t="s">
        <v>19</v>
      </c>
      <c r="J631" s="14" t="s">
        <v>20</v>
      </c>
      <c r="K631" s="14">
        <v>85000000</v>
      </c>
      <c r="L631" s="14">
        <v>2007</v>
      </c>
      <c r="M631" s="14">
        <v>7.1</v>
      </c>
      <c r="N631" s="14">
        <f t="shared" si="9"/>
        <v>42706877</v>
      </c>
    </row>
    <row r="632" spans="1:14">
      <c r="A632" s="14" t="s">
        <v>610</v>
      </c>
      <c r="B632" s="14">
        <v>384</v>
      </c>
      <c r="C632" s="14">
        <v>117698894</v>
      </c>
      <c r="D632" s="14" t="s">
        <v>1148</v>
      </c>
      <c r="E632" s="14" t="s">
        <v>270</v>
      </c>
      <c r="F632" s="14" t="s">
        <v>1505</v>
      </c>
      <c r="G632" s="14">
        <v>447979</v>
      </c>
      <c r="H632" s="14">
        <v>629</v>
      </c>
      <c r="I632" s="14" t="s">
        <v>19</v>
      </c>
      <c r="J632" s="14" t="s">
        <v>20</v>
      </c>
      <c r="K632" s="14">
        <v>75000000</v>
      </c>
      <c r="L632" s="14">
        <v>2013</v>
      </c>
      <c r="M632" s="14">
        <v>7.3</v>
      </c>
      <c r="N632" s="14">
        <f t="shared" si="9"/>
        <v>42698894</v>
      </c>
    </row>
    <row r="633" spans="1:14">
      <c r="A633" s="14" t="s">
        <v>398</v>
      </c>
      <c r="B633" s="14">
        <v>231</v>
      </c>
      <c r="C633" s="14">
        <v>182618434</v>
      </c>
      <c r="D633" s="14" t="s">
        <v>400</v>
      </c>
      <c r="E633" s="14" t="s">
        <v>718</v>
      </c>
      <c r="F633" s="14" t="s">
        <v>719</v>
      </c>
      <c r="G633" s="14">
        <v>133076</v>
      </c>
      <c r="H633" s="14">
        <v>779</v>
      </c>
      <c r="I633" s="14" t="s">
        <v>19</v>
      </c>
      <c r="J633" s="14" t="s">
        <v>20</v>
      </c>
      <c r="K633" s="14">
        <v>140000000</v>
      </c>
      <c r="L633" s="14">
        <v>2000</v>
      </c>
      <c r="M633" s="14">
        <v>6.4</v>
      </c>
      <c r="N633" s="14">
        <f t="shared" si="9"/>
        <v>42618434</v>
      </c>
    </row>
    <row r="634" spans="1:14">
      <c r="A634" s="14" t="s">
        <v>3917</v>
      </c>
      <c r="B634" s="14">
        <v>93</v>
      </c>
      <c r="C634" s="14">
        <v>69586544</v>
      </c>
      <c r="D634" s="14" t="s">
        <v>1672</v>
      </c>
      <c r="E634" s="14" t="s">
        <v>3436</v>
      </c>
      <c r="F634" s="14" t="s">
        <v>3918</v>
      </c>
      <c r="G634" s="14">
        <v>15352</v>
      </c>
      <c r="H634" s="14">
        <v>199</v>
      </c>
      <c r="I634" s="14" t="s">
        <v>19</v>
      </c>
      <c r="J634" s="14" t="s">
        <v>20</v>
      </c>
      <c r="K634" s="14">
        <v>27000000</v>
      </c>
      <c r="L634" s="14">
        <v>2002</v>
      </c>
      <c r="M634" s="14">
        <v>6</v>
      </c>
      <c r="N634" s="14">
        <f t="shared" si="9"/>
        <v>42586544</v>
      </c>
    </row>
    <row r="635" spans="1:14">
      <c r="A635" s="14" t="s">
        <v>2290</v>
      </c>
      <c r="B635" s="14">
        <v>181</v>
      </c>
      <c r="C635" s="14">
        <v>82522790</v>
      </c>
      <c r="D635" s="14" t="s">
        <v>2886</v>
      </c>
      <c r="E635" s="14" t="s">
        <v>336</v>
      </c>
      <c r="F635" s="14" t="s">
        <v>2887</v>
      </c>
      <c r="G635" s="14">
        <v>143835</v>
      </c>
      <c r="H635" s="14">
        <v>654</v>
      </c>
      <c r="I635" s="14" t="s">
        <v>19</v>
      </c>
      <c r="J635" s="14" t="s">
        <v>20</v>
      </c>
      <c r="K635" s="14">
        <v>40000000</v>
      </c>
      <c r="L635" s="14">
        <v>1992</v>
      </c>
      <c r="M635" s="14">
        <v>7.5</v>
      </c>
      <c r="N635" s="14">
        <f t="shared" si="9"/>
        <v>42522790</v>
      </c>
    </row>
    <row r="636" spans="1:14">
      <c r="A636" s="14" t="s">
        <v>6258</v>
      </c>
      <c r="B636" s="14">
        <v>303</v>
      </c>
      <c r="C636" s="14">
        <v>47277326</v>
      </c>
      <c r="D636" s="14" t="s">
        <v>2916</v>
      </c>
      <c r="E636" s="14" t="s">
        <v>1805</v>
      </c>
      <c r="F636" s="14" t="s">
        <v>6734</v>
      </c>
      <c r="G636" s="14">
        <v>138814</v>
      </c>
      <c r="H636" s="14">
        <v>1516</v>
      </c>
      <c r="I636" s="14" t="s">
        <v>19</v>
      </c>
      <c r="J636" s="14" t="s">
        <v>20</v>
      </c>
      <c r="K636" s="14">
        <v>4800000</v>
      </c>
      <c r="L636" s="14">
        <v>2005</v>
      </c>
      <c r="M636" s="14">
        <v>5.9</v>
      </c>
      <c r="N636" s="14">
        <f t="shared" si="9"/>
        <v>42477326</v>
      </c>
    </row>
    <row r="637" spans="1:14">
      <c r="A637" s="14" t="s">
        <v>281</v>
      </c>
      <c r="B637" s="14">
        <v>352</v>
      </c>
      <c r="C637" s="14">
        <v>132373442</v>
      </c>
      <c r="D637" s="14" t="s">
        <v>1101</v>
      </c>
      <c r="E637" s="14" t="s">
        <v>130</v>
      </c>
      <c r="F637" s="14" t="s">
        <v>1102</v>
      </c>
      <c r="G637" s="14">
        <v>873649</v>
      </c>
      <c r="H637" s="14">
        <v>2054</v>
      </c>
      <c r="I637" s="14" t="s">
        <v>19</v>
      </c>
      <c r="J637" s="14" t="s">
        <v>20</v>
      </c>
      <c r="K637" s="14">
        <v>90000000</v>
      </c>
      <c r="L637" s="14">
        <v>2006</v>
      </c>
      <c r="M637" s="14">
        <v>8.5</v>
      </c>
      <c r="N637" s="14">
        <f t="shared" si="9"/>
        <v>42373442</v>
      </c>
    </row>
    <row r="638" spans="1:14">
      <c r="A638" s="14" t="s">
        <v>1074</v>
      </c>
      <c r="B638" s="14">
        <v>102</v>
      </c>
      <c r="C638" s="14">
        <v>49369900</v>
      </c>
      <c r="D638" s="14" t="s">
        <v>4150</v>
      </c>
      <c r="E638" s="14" t="s">
        <v>5460</v>
      </c>
      <c r="F638" s="14" t="s">
        <v>5461</v>
      </c>
      <c r="G638" s="14">
        <v>36108</v>
      </c>
      <c r="H638" s="14">
        <v>260</v>
      </c>
      <c r="I638" s="14" t="s">
        <v>19</v>
      </c>
      <c r="J638" s="14" t="s">
        <v>20</v>
      </c>
      <c r="K638" s="14">
        <v>7000000</v>
      </c>
      <c r="L638" s="14">
        <v>1988</v>
      </c>
      <c r="M638" s="14">
        <v>5.7</v>
      </c>
      <c r="N638" s="14">
        <f t="shared" si="9"/>
        <v>42369900</v>
      </c>
    </row>
    <row r="639" spans="1:14">
      <c r="A639" s="14" t="s">
        <v>5312</v>
      </c>
      <c r="B639" s="14">
        <v>122</v>
      </c>
      <c r="C639" s="14">
        <v>45857453</v>
      </c>
      <c r="D639" s="14" t="s">
        <v>2563</v>
      </c>
      <c r="E639" s="14" t="s">
        <v>81</v>
      </c>
      <c r="F639" s="14" t="s">
        <v>6893</v>
      </c>
      <c r="G639" s="14">
        <v>82232</v>
      </c>
      <c r="H639" s="14">
        <v>174</v>
      </c>
      <c r="I639" s="14" t="s">
        <v>19</v>
      </c>
      <c r="J639" s="14" t="s">
        <v>31</v>
      </c>
      <c r="K639" s="14">
        <v>3500000</v>
      </c>
      <c r="L639" s="14">
        <v>1997</v>
      </c>
      <c r="M639" s="14">
        <v>7.2</v>
      </c>
      <c r="N639" s="14">
        <f t="shared" si="9"/>
        <v>42357453</v>
      </c>
    </row>
    <row r="640" spans="1:14">
      <c r="A640" s="14" t="s">
        <v>5312</v>
      </c>
      <c r="B640" s="14">
        <v>122</v>
      </c>
      <c r="C640" s="14">
        <v>45857453</v>
      </c>
      <c r="D640" s="14" t="s">
        <v>2563</v>
      </c>
      <c r="E640" s="14" t="s">
        <v>81</v>
      </c>
      <c r="F640" s="14" t="s">
        <v>6893</v>
      </c>
      <c r="G640" s="14">
        <v>82232</v>
      </c>
      <c r="H640" s="14">
        <v>174</v>
      </c>
      <c r="I640" s="14" t="s">
        <v>19</v>
      </c>
      <c r="J640" s="14" t="s">
        <v>31</v>
      </c>
      <c r="K640" s="14">
        <v>3500000</v>
      </c>
      <c r="L640" s="14">
        <v>1997</v>
      </c>
      <c r="M640" s="14">
        <v>7.2</v>
      </c>
      <c r="N640" s="14">
        <f t="shared" si="9"/>
        <v>42357453</v>
      </c>
    </row>
    <row r="641" spans="1:14">
      <c r="A641" s="14" t="s">
        <v>638</v>
      </c>
      <c r="B641" s="14">
        <v>165</v>
      </c>
      <c r="C641" s="14">
        <v>177343675</v>
      </c>
      <c r="D641" s="14" t="s">
        <v>639</v>
      </c>
      <c r="E641" s="14" t="s">
        <v>640</v>
      </c>
      <c r="F641" s="14" t="s">
        <v>641</v>
      </c>
      <c r="G641" s="14">
        <v>70121</v>
      </c>
      <c r="H641" s="14">
        <v>214</v>
      </c>
      <c r="I641" s="14" t="s">
        <v>19</v>
      </c>
      <c r="J641" s="14" t="s">
        <v>20</v>
      </c>
      <c r="K641" s="14">
        <v>135000000</v>
      </c>
      <c r="L641" s="14">
        <v>2015</v>
      </c>
      <c r="M641" s="14">
        <v>6.7</v>
      </c>
      <c r="N641" s="14">
        <f t="shared" si="9"/>
        <v>42343675</v>
      </c>
    </row>
    <row r="642" spans="1:14">
      <c r="A642" s="14" t="s">
        <v>638</v>
      </c>
      <c r="B642" s="14">
        <v>165</v>
      </c>
      <c r="C642" s="14">
        <v>177343675</v>
      </c>
      <c r="D642" s="14" t="s">
        <v>639</v>
      </c>
      <c r="E642" s="14" t="s">
        <v>640</v>
      </c>
      <c r="F642" s="14" t="s">
        <v>641</v>
      </c>
      <c r="G642" s="14">
        <v>70133</v>
      </c>
      <c r="H642" s="14">
        <v>214</v>
      </c>
      <c r="I642" s="14" t="s">
        <v>19</v>
      </c>
      <c r="J642" s="14" t="s">
        <v>20</v>
      </c>
      <c r="K642" s="14">
        <v>135000000</v>
      </c>
      <c r="L642" s="14">
        <v>2015</v>
      </c>
      <c r="M642" s="14">
        <v>6.7</v>
      </c>
      <c r="N642" s="14">
        <f t="shared" ref="N642:N705" si="10">C642-K642</f>
        <v>42343675</v>
      </c>
    </row>
    <row r="643" spans="1:14">
      <c r="A643" s="14" t="s">
        <v>638</v>
      </c>
      <c r="B643" s="14">
        <v>165</v>
      </c>
      <c r="C643" s="14">
        <v>177343675</v>
      </c>
      <c r="D643" s="14" t="s">
        <v>639</v>
      </c>
      <c r="E643" s="14" t="s">
        <v>640</v>
      </c>
      <c r="F643" s="14" t="s">
        <v>641</v>
      </c>
      <c r="G643" s="14">
        <v>70136</v>
      </c>
      <c r="H643" s="14">
        <v>214</v>
      </c>
      <c r="I643" s="14" t="s">
        <v>19</v>
      </c>
      <c r="J643" s="14" t="s">
        <v>20</v>
      </c>
      <c r="K643" s="14">
        <v>135000000</v>
      </c>
      <c r="L643" s="14">
        <v>2015</v>
      </c>
      <c r="M643" s="14">
        <v>6.7</v>
      </c>
      <c r="N643" s="14">
        <f t="shared" si="10"/>
        <v>42343675</v>
      </c>
    </row>
    <row r="644" spans="1:14">
      <c r="A644" s="14" t="s">
        <v>916</v>
      </c>
      <c r="B644" s="14">
        <v>426</v>
      </c>
      <c r="C644" s="14">
        <v>70235322</v>
      </c>
      <c r="D644" s="14" t="s">
        <v>1514</v>
      </c>
      <c r="E644" s="14" t="s">
        <v>2026</v>
      </c>
      <c r="F644" s="14" t="s">
        <v>3839</v>
      </c>
      <c r="G644" s="14">
        <v>182983</v>
      </c>
      <c r="H644" s="14">
        <v>374</v>
      </c>
      <c r="I644" s="14" t="s">
        <v>19</v>
      </c>
      <c r="J644" s="14" t="s">
        <v>20</v>
      </c>
      <c r="K644" s="14">
        <v>28000000</v>
      </c>
      <c r="L644" s="14">
        <v>2015</v>
      </c>
      <c r="M644" s="14">
        <v>7.8</v>
      </c>
      <c r="N644" s="14">
        <f t="shared" si="10"/>
        <v>42235322</v>
      </c>
    </row>
    <row r="645" spans="1:14">
      <c r="A645" s="14" t="s">
        <v>5838</v>
      </c>
      <c r="B645" s="14">
        <v>242</v>
      </c>
      <c r="C645" s="14">
        <v>52200504</v>
      </c>
      <c r="D645" s="14" t="s">
        <v>4150</v>
      </c>
      <c r="E645" s="14" t="s">
        <v>3281</v>
      </c>
      <c r="F645" s="14" t="s">
        <v>5868</v>
      </c>
      <c r="G645" s="14">
        <v>54190</v>
      </c>
      <c r="H645" s="14">
        <v>183</v>
      </c>
      <c r="I645" s="14" t="s">
        <v>19</v>
      </c>
      <c r="J645" s="14" t="s">
        <v>162</v>
      </c>
      <c r="K645" s="14">
        <v>10000000</v>
      </c>
      <c r="L645" s="14">
        <v>2015</v>
      </c>
      <c r="M645" s="14">
        <v>6.1</v>
      </c>
      <c r="N645" s="14">
        <f t="shared" si="10"/>
        <v>42200504</v>
      </c>
    </row>
    <row r="646" spans="1:14">
      <c r="A646" s="14" t="s">
        <v>4840</v>
      </c>
      <c r="B646" s="14">
        <v>195</v>
      </c>
      <c r="C646" s="14">
        <v>60057639</v>
      </c>
      <c r="D646" s="14" t="s">
        <v>3952</v>
      </c>
      <c r="E646" s="14" t="s">
        <v>452</v>
      </c>
      <c r="F646" s="14" t="s">
        <v>4841</v>
      </c>
      <c r="G646" s="14">
        <v>107815</v>
      </c>
      <c r="H646" s="14">
        <v>485</v>
      </c>
      <c r="I646" s="14" t="s">
        <v>19</v>
      </c>
      <c r="J646" s="14" t="s">
        <v>20</v>
      </c>
      <c r="K646" s="14">
        <v>18000000</v>
      </c>
      <c r="L646" s="14">
        <v>2003</v>
      </c>
      <c r="M646" s="14">
        <v>7.1</v>
      </c>
      <c r="N646" s="14">
        <f t="shared" si="10"/>
        <v>42057639</v>
      </c>
    </row>
    <row r="647" spans="1:14">
      <c r="A647" s="14" t="s">
        <v>3138</v>
      </c>
      <c r="B647" s="14">
        <v>54</v>
      </c>
      <c r="C647" s="14">
        <v>52929168</v>
      </c>
      <c r="D647" s="14" t="s">
        <v>557</v>
      </c>
      <c r="E647" s="14" t="s">
        <v>2586</v>
      </c>
      <c r="F647" s="14" t="s">
        <v>5757</v>
      </c>
      <c r="G647" s="14">
        <v>82743</v>
      </c>
      <c r="H647" s="14">
        <v>201</v>
      </c>
      <c r="I647" s="14" t="s">
        <v>19</v>
      </c>
      <c r="J647" s="14" t="s">
        <v>20</v>
      </c>
      <c r="K647" s="14">
        <v>11000000</v>
      </c>
      <c r="L647" s="14">
        <v>1992</v>
      </c>
      <c r="M647" s="14">
        <v>7.5</v>
      </c>
      <c r="N647" s="14">
        <f t="shared" si="10"/>
        <v>41929168</v>
      </c>
    </row>
    <row r="648" spans="1:14">
      <c r="A648" s="14" t="s">
        <v>95</v>
      </c>
      <c r="B648" s="14">
        <v>96</v>
      </c>
      <c r="C648" s="14">
        <v>72077000</v>
      </c>
      <c r="D648" s="14" t="s">
        <v>2739</v>
      </c>
      <c r="E648" s="14" t="s">
        <v>272</v>
      </c>
      <c r="F648" s="14" t="s">
        <v>3564</v>
      </c>
      <c r="G648" s="14">
        <v>62986</v>
      </c>
      <c r="H648" s="14">
        <v>150</v>
      </c>
      <c r="I648" s="14" t="s">
        <v>19</v>
      </c>
      <c r="J648" s="14" t="s">
        <v>20</v>
      </c>
      <c r="K648" s="14">
        <v>30250000</v>
      </c>
      <c r="L648" s="14">
        <v>1995</v>
      </c>
      <c r="M648" s="14">
        <v>6.9</v>
      </c>
      <c r="N648" s="14">
        <f t="shared" si="10"/>
        <v>41827000</v>
      </c>
    </row>
    <row r="649" spans="1:14">
      <c r="A649" s="14" t="s">
        <v>1454</v>
      </c>
      <c r="B649" s="14">
        <v>169</v>
      </c>
      <c r="C649" s="14">
        <v>119793567</v>
      </c>
      <c r="D649" s="14" t="s">
        <v>1455</v>
      </c>
      <c r="E649" s="14" t="s">
        <v>1090</v>
      </c>
      <c r="F649" s="14" t="s">
        <v>1456</v>
      </c>
      <c r="G649" s="14">
        <v>64387</v>
      </c>
      <c r="H649" s="14">
        <v>85</v>
      </c>
      <c r="I649" s="14" t="s">
        <v>19</v>
      </c>
      <c r="J649" s="14" t="s">
        <v>20</v>
      </c>
      <c r="K649" s="14">
        <v>78000000</v>
      </c>
      <c r="L649" s="14">
        <v>2013</v>
      </c>
      <c r="M649" s="14">
        <v>6.5</v>
      </c>
      <c r="N649" s="14">
        <f t="shared" si="10"/>
        <v>41793567</v>
      </c>
    </row>
    <row r="650" spans="1:14">
      <c r="A650" s="14" t="s">
        <v>2392</v>
      </c>
      <c r="B650" s="14">
        <v>118</v>
      </c>
      <c r="C650" s="14">
        <v>81593527</v>
      </c>
      <c r="D650" s="14" t="s">
        <v>1608</v>
      </c>
      <c r="E650" s="14" t="s">
        <v>200</v>
      </c>
      <c r="F650" s="14" t="s">
        <v>2893</v>
      </c>
      <c r="G650" s="14">
        <v>48806</v>
      </c>
      <c r="H650" s="14">
        <v>263</v>
      </c>
      <c r="I650" s="14" t="s">
        <v>19</v>
      </c>
      <c r="J650" s="14" t="s">
        <v>20</v>
      </c>
      <c r="K650" s="14">
        <v>40000000</v>
      </c>
      <c r="L650" s="14">
        <v>2006</v>
      </c>
      <c r="M650" s="14">
        <v>7.3</v>
      </c>
      <c r="N650" s="14">
        <f t="shared" si="10"/>
        <v>41593527</v>
      </c>
    </row>
    <row r="651" spans="1:14">
      <c r="A651" s="14" t="s">
        <v>3194</v>
      </c>
      <c r="B651" s="14">
        <v>156</v>
      </c>
      <c r="C651" s="14">
        <v>59573085</v>
      </c>
      <c r="D651" s="14" t="s">
        <v>1371</v>
      </c>
      <c r="E651" s="14" t="s">
        <v>4688</v>
      </c>
      <c r="F651" s="14" t="s">
        <v>4843</v>
      </c>
      <c r="G651" s="14">
        <v>13562</v>
      </c>
      <c r="H651" s="14">
        <v>103</v>
      </c>
      <c r="I651" s="14" t="s">
        <v>19</v>
      </c>
      <c r="J651" s="14" t="s">
        <v>20</v>
      </c>
      <c r="K651" s="14">
        <v>18000000</v>
      </c>
      <c r="L651" s="14">
        <v>2016</v>
      </c>
      <c r="M651" s="14">
        <v>6.1</v>
      </c>
      <c r="N651" s="14">
        <f t="shared" si="10"/>
        <v>41573085</v>
      </c>
    </row>
    <row r="652" spans="1:14">
      <c r="A652" s="14" t="s">
        <v>1860</v>
      </c>
      <c r="B652" s="14">
        <v>270</v>
      </c>
      <c r="C652" s="14">
        <v>66489425</v>
      </c>
      <c r="D652" s="14" t="s">
        <v>268</v>
      </c>
      <c r="E652" s="14" t="s">
        <v>47</v>
      </c>
      <c r="F652" s="14" t="s">
        <v>4077</v>
      </c>
      <c r="G652" s="14">
        <v>101977</v>
      </c>
      <c r="H652" s="14">
        <v>161</v>
      </c>
      <c r="I652" s="14" t="s">
        <v>19</v>
      </c>
      <c r="J652" s="14" t="s">
        <v>20</v>
      </c>
      <c r="K652" s="14">
        <v>25000000</v>
      </c>
      <c r="L652" s="14">
        <v>2012</v>
      </c>
      <c r="M652" s="14">
        <v>6.5</v>
      </c>
      <c r="N652" s="14">
        <f t="shared" si="10"/>
        <v>41489425</v>
      </c>
    </row>
    <row r="653" spans="1:14">
      <c r="A653" s="14" t="s">
        <v>2407</v>
      </c>
      <c r="B653" s="14">
        <v>359</v>
      </c>
      <c r="C653" s="14">
        <v>91439400</v>
      </c>
      <c r="D653" s="14" t="s">
        <v>628</v>
      </c>
      <c r="E653" s="14" t="s">
        <v>138</v>
      </c>
      <c r="F653" s="14" t="s">
        <v>2408</v>
      </c>
      <c r="G653" s="14">
        <v>200647</v>
      </c>
      <c r="H653" s="14">
        <v>384</v>
      </c>
      <c r="I653" s="14" t="s">
        <v>19</v>
      </c>
      <c r="J653" s="14" t="s">
        <v>31</v>
      </c>
      <c r="K653" s="14">
        <v>50000000</v>
      </c>
      <c r="L653" s="14">
        <v>2014</v>
      </c>
      <c r="M653" s="14">
        <v>7</v>
      </c>
      <c r="N653" s="14">
        <f t="shared" si="10"/>
        <v>41439400</v>
      </c>
    </row>
    <row r="654" spans="1:14">
      <c r="A654" s="14" t="s">
        <v>1337</v>
      </c>
      <c r="B654" s="14">
        <v>203</v>
      </c>
      <c r="C654" s="14">
        <v>81292135</v>
      </c>
      <c r="D654" s="14" t="s">
        <v>1101</v>
      </c>
      <c r="E654" s="14" t="s">
        <v>391</v>
      </c>
      <c r="F654" s="14" t="s">
        <v>2891</v>
      </c>
      <c r="G654" s="14">
        <v>137891</v>
      </c>
      <c r="H654" s="14">
        <v>696</v>
      </c>
      <c r="I654" s="14" t="s">
        <v>19</v>
      </c>
      <c r="J654" s="14" t="s">
        <v>20</v>
      </c>
      <c r="K654" s="14">
        <v>40000000</v>
      </c>
      <c r="L654" s="14">
        <v>1999</v>
      </c>
      <c r="M654" s="14">
        <v>7.3</v>
      </c>
      <c r="N654" s="14">
        <f t="shared" si="10"/>
        <v>41292135</v>
      </c>
    </row>
    <row r="655" spans="1:14">
      <c r="A655" s="14" t="s">
        <v>2590</v>
      </c>
      <c r="B655" s="14">
        <v>222</v>
      </c>
      <c r="C655" s="14">
        <v>89253340</v>
      </c>
      <c r="D655" s="14" t="s">
        <v>34</v>
      </c>
      <c r="E655" s="14" t="s">
        <v>138</v>
      </c>
      <c r="F655" s="14" t="s">
        <v>2591</v>
      </c>
      <c r="G655" s="14">
        <v>133436</v>
      </c>
      <c r="H655" s="14">
        <v>323</v>
      </c>
      <c r="I655" s="14" t="s">
        <v>19</v>
      </c>
      <c r="J655" s="14" t="s">
        <v>775</v>
      </c>
      <c r="K655" s="14">
        <v>48000000</v>
      </c>
      <c r="L655" s="14">
        <v>2014</v>
      </c>
      <c r="M655" s="14">
        <v>6</v>
      </c>
      <c r="N655" s="14">
        <f t="shared" si="10"/>
        <v>41253340</v>
      </c>
    </row>
    <row r="656" spans="1:14">
      <c r="A656" s="14" t="s">
        <v>720</v>
      </c>
      <c r="B656" s="14">
        <v>52</v>
      </c>
      <c r="C656" s="14">
        <v>65182182</v>
      </c>
      <c r="D656" s="14" t="s">
        <v>878</v>
      </c>
      <c r="E656" s="14" t="s">
        <v>1888</v>
      </c>
      <c r="F656" s="14" t="s">
        <v>4258</v>
      </c>
      <c r="G656" s="14">
        <v>15310</v>
      </c>
      <c r="H656" s="14">
        <v>38</v>
      </c>
      <c r="I656" s="14" t="s">
        <v>19</v>
      </c>
      <c r="J656" s="14" t="s">
        <v>20</v>
      </c>
      <c r="K656" s="14">
        <v>24000000</v>
      </c>
      <c r="L656" s="14">
        <v>2014</v>
      </c>
      <c r="M656" s="14">
        <v>5.7</v>
      </c>
      <c r="N656" s="14">
        <f t="shared" si="10"/>
        <v>41182182</v>
      </c>
    </row>
    <row r="657" spans="1:14">
      <c r="A657" s="14" t="s">
        <v>1210</v>
      </c>
      <c r="B657" s="14">
        <v>298</v>
      </c>
      <c r="C657" s="14">
        <v>126149655</v>
      </c>
      <c r="D657" s="14" t="s">
        <v>648</v>
      </c>
      <c r="E657" s="14" t="s">
        <v>903</v>
      </c>
      <c r="F657" s="14" t="s">
        <v>1211</v>
      </c>
      <c r="G657" s="14">
        <v>166693</v>
      </c>
      <c r="H657" s="14">
        <v>276</v>
      </c>
      <c r="I657" s="14" t="s">
        <v>19</v>
      </c>
      <c r="J657" s="14" t="s">
        <v>20</v>
      </c>
      <c r="K657" s="14">
        <v>85000000</v>
      </c>
      <c r="L657" s="14">
        <v>2012</v>
      </c>
      <c r="M657" s="14">
        <v>6.8</v>
      </c>
      <c r="N657" s="14">
        <f t="shared" si="10"/>
        <v>41149655</v>
      </c>
    </row>
    <row r="658" spans="1:14">
      <c r="A658" s="14" t="s">
        <v>2410</v>
      </c>
      <c r="B658" s="14">
        <v>76</v>
      </c>
      <c r="C658" s="14">
        <v>71038190</v>
      </c>
      <c r="D658" s="14" t="s">
        <v>917</v>
      </c>
      <c r="E658" s="14" t="s">
        <v>3154</v>
      </c>
      <c r="F658" s="14" t="s">
        <v>3155</v>
      </c>
      <c r="G658" s="14">
        <v>23473</v>
      </c>
      <c r="H658" s="14">
        <v>123</v>
      </c>
      <c r="I658" s="14" t="s">
        <v>19</v>
      </c>
      <c r="J658" s="14" t="s">
        <v>20</v>
      </c>
      <c r="K658" s="14">
        <v>30000000</v>
      </c>
      <c r="L658" s="14">
        <v>2015</v>
      </c>
      <c r="M658" s="14">
        <v>4.4000000000000004</v>
      </c>
      <c r="N658" s="14">
        <f t="shared" si="10"/>
        <v>41038190</v>
      </c>
    </row>
    <row r="659" spans="1:14">
      <c r="A659" s="14" t="s">
        <v>673</v>
      </c>
      <c r="B659" s="14">
        <v>65</v>
      </c>
      <c r="C659" s="14">
        <v>91030827</v>
      </c>
      <c r="D659" s="14" t="s">
        <v>1290</v>
      </c>
      <c r="E659" s="14" t="s">
        <v>809</v>
      </c>
      <c r="F659" s="14" t="s">
        <v>2382</v>
      </c>
      <c r="G659" s="14">
        <v>46482</v>
      </c>
      <c r="H659" s="14">
        <v>252</v>
      </c>
      <c r="I659" s="14" t="s">
        <v>19</v>
      </c>
      <c r="J659" s="14" t="s">
        <v>20</v>
      </c>
      <c r="K659" s="14">
        <v>50000000</v>
      </c>
      <c r="L659" s="14">
        <v>1998</v>
      </c>
      <c r="M659" s="14">
        <v>6.7</v>
      </c>
      <c r="N659" s="14">
        <f t="shared" si="10"/>
        <v>41030827</v>
      </c>
    </row>
    <row r="660" spans="1:14">
      <c r="A660" s="14" t="s">
        <v>3148</v>
      </c>
      <c r="B660" s="14">
        <v>66</v>
      </c>
      <c r="C660" s="14">
        <v>50000000</v>
      </c>
      <c r="D660" s="14" t="s">
        <v>4964</v>
      </c>
      <c r="E660" s="14" t="s">
        <v>3849</v>
      </c>
      <c r="F660" s="14" t="s">
        <v>6084</v>
      </c>
      <c r="G660" s="14">
        <v>29839</v>
      </c>
      <c r="H660" s="14">
        <v>150</v>
      </c>
      <c r="I660" s="14" t="s">
        <v>19</v>
      </c>
      <c r="J660" s="14" t="s">
        <v>20</v>
      </c>
      <c r="K660" s="14">
        <v>9000000</v>
      </c>
      <c r="L660" s="14">
        <v>1971</v>
      </c>
      <c r="M660" s="14">
        <v>8</v>
      </c>
      <c r="N660" s="14">
        <f t="shared" si="10"/>
        <v>41000000</v>
      </c>
    </row>
    <row r="661" spans="1:14">
      <c r="A661" s="14" t="s">
        <v>1591</v>
      </c>
      <c r="B661" s="14">
        <v>91</v>
      </c>
      <c r="C661" s="14">
        <v>112950721</v>
      </c>
      <c r="D661" s="14" t="s">
        <v>298</v>
      </c>
      <c r="E661" s="14" t="s">
        <v>1592</v>
      </c>
      <c r="F661" s="14" t="s">
        <v>1593</v>
      </c>
      <c r="G661" s="14">
        <v>33884</v>
      </c>
      <c r="H661" s="14">
        <v>79</v>
      </c>
      <c r="I661" s="14" t="s">
        <v>19</v>
      </c>
      <c r="J661" s="14" t="s">
        <v>20</v>
      </c>
      <c r="K661" s="14">
        <v>72000000</v>
      </c>
      <c r="L661" s="14">
        <v>2001</v>
      </c>
      <c r="M661" s="14">
        <v>4.5999999999999996</v>
      </c>
      <c r="N661" s="14">
        <f t="shared" si="10"/>
        <v>40950721</v>
      </c>
    </row>
    <row r="662" spans="1:14">
      <c r="A662" s="14" t="s">
        <v>2123</v>
      </c>
      <c r="B662" s="14">
        <v>22</v>
      </c>
      <c r="C662" s="14">
        <v>50752337</v>
      </c>
      <c r="D662" s="14" t="s">
        <v>3329</v>
      </c>
      <c r="E662" s="14" t="s">
        <v>5758</v>
      </c>
      <c r="F662" s="14" t="s">
        <v>5848</v>
      </c>
      <c r="G662" s="14">
        <v>44502</v>
      </c>
      <c r="H662" s="14">
        <v>46</v>
      </c>
      <c r="I662" s="14" t="s">
        <v>19</v>
      </c>
      <c r="J662" s="14" t="s">
        <v>20</v>
      </c>
      <c r="K662" s="14">
        <v>10000000</v>
      </c>
      <c r="L662" s="14">
        <v>1992</v>
      </c>
      <c r="M662" s="14">
        <v>6.4</v>
      </c>
      <c r="N662" s="14">
        <f t="shared" si="10"/>
        <v>40752337</v>
      </c>
    </row>
    <row r="663" spans="1:14">
      <c r="A663" s="14" t="s">
        <v>3142</v>
      </c>
      <c r="B663" s="14">
        <v>98</v>
      </c>
      <c r="C663" s="14">
        <v>75668868</v>
      </c>
      <c r="D663" s="14" t="s">
        <v>836</v>
      </c>
      <c r="E663" s="14" t="s">
        <v>1657</v>
      </c>
      <c r="F663" s="14" t="s">
        <v>3143</v>
      </c>
      <c r="G663" s="14">
        <v>60504</v>
      </c>
      <c r="H663" s="14">
        <v>249</v>
      </c>
      <c r="I663" s="14" t="s">
        <v>19</v>
      </c>
      <c r="J663" s="14" t="s">
        <v>20</v>
      </c>
      <c r="K663" s="14">
        <v>35000000</v>
      </c>
      <c r="L663" s="14">
        <v>1994</v>
      </c>
      <c r="M663" s="14">
        <v>6.6</v>
      </c>
      <c r="N663" s="14">
        <f t="shared" si="10"/>
        <v>40668868</v>
      </c>
    </row>
    <row r="664" spans="1:14">
      <c r="A664" s="14" t="s">
        <v>3037</v>
      </c>
      <c r="B664" s="14">
        <v>265</v>
      </c>
      <c r="C664" s="14">
        <v>44566004</v>
      </c>
      <c r="D664" s="14" t="s">
        <v>1672</v>
      </c>
      <c r="E664" s="14" t="s">
        <v>58</v>
      </c>
      <c r="F664" s="14" t="s">
        <v>6787</v>
      </c>
      <c r="G664" s="14">
        <v>321283</v>
      </c>
      <c r="H664" s="14">
        <v>1848</v>
      </c>
      <c r="I664" s="14" t="s">
        <v>19</v>
      </c>
      <c r="J664" s="14" t="s">
        <v>20</v>
      </c>
      <c r="K664" s="14">
        <v>4000000</v>
      </c>
      <c r="L664" s="14">
        <v>2003</v>
      </c>
      <c r="M664" s="14">
        <v>7.8</v>
      </c>
      <c r="N664" s="14">
        <f t="shared" si="10"/>
        <v>40566004</v>
      </c>
    </row>
    <row r="665" spans="1:14">
      <c r="A665" s="14" t="s">
        <v>2812</v>
      </c>
      <c r="B665" s="14">
        <v>106</v>
      </c>
      <c r="C665" s="14">
        <v>67900000</v>
      </c>
      <c r="D665" s="14" t="s">
        <v>28</v>
      </c>
      <c r="E665" s="14" t="s">
        <v>3902</v>
      </c>
      <c r="F665" s="14" t="s">
        <v>3903</v>
      </c>
      <c r="G665" s="14">
        <v>74374</v>
      </c>
      <c r="H665" s="14">
        <v>225</v>
      </c>
      <c r="I665" s="14" t="s">
        <v>19</v>
      </c>
      <c r="J665" s="14" t="s">
        <v>31</v>
      </c>
      <c r="K665" s="14">
        <v>27500000</v>
      </c>
      <c r="L665" s="14">
        <v>1983</v>
      </c>
      <c r="M665" s="14">
        <v>6.6</v>
      </c>
      <c r="N665" s="14">
        <f t="shared" si="10"/>
        <v>40400000</v>
      </c>
    </row>
    <row r="666" spans="1:14">
      <c r="A666" s="14" t="s">
        <v>2400</v>
      </c>
      <c r="B666" s="14">
        <v>116</v>
      </c>
      <c r="C666" s="14">
        <v>75367693</v>
      </c>
      <c r="D666" s="14" t="s">
        <v>444</v>
      </c>
      <c r="E666" s="14" t="s">
        <v>314</v>
      </c>
      <c r="F666" s="14" t="s">
        <v>2401</v>
      </c>
      <c r="G666" s="14">
        <v>58961</v>
      </c>
      <c r="H666" s="14">
        <v>232</v>
      </c>
      <c r="I666" s="14" t="s">
        <v>19</v>
      </c>
      <c r="J666" s="14" t="s">
        <v>20</v>
      </c>
      <c r="K666" s="14">
        <v>35000000</v>
      </c>
      <c r="L666" s="14">
        <v>2004</v>
      </c>
      <c r="M666" s="14">
        <v>5</v>
      </c>
      <c r="N666" s="14">
        <f t="shared" si="10"/>
        <v>40367693</v>
      </c>
    </row>
    <row r="667" spans="1:14">
      <c r="A667" s="14" t="s">
        <v>919</v>
      </c>
      <c r="B667" s="14">
        <v>131</v>
      </c>
      <c r="C667" s="14">
        <v>44793200</v>
      </c>
      <c r="D667" s="14" t="s">
        <v>3864</v>
      </c>
      <c r="E667" s="14" t="s">
        <v>6591</v>
      </c>
      <c r="F667" s="14" t="s">
        <v>6592</v>
      </c>
      <c r="G667" s="14">
        <v>49820</v>
      </c>
      <c r="H667" s="14">
        <v>311</v>
      </c>
      <c r="I667" s="14" t="s">
        <v>19</v>
      </c>
      <c r="J667" s="14" t="s">
        <v>20</v>
      </c>
      <c r="K667" s="14">
        <v>4500000</v>
      </c>
      <c r="L667" s="14">
        <v>1987</v>
      </c>
      <c r="M667" s="14">
        <v>6.6</v>
      </c>
      <c r="N667" s="14">
        <f t="shared" si="10"/>
        <v>40293200</v>
      </c>
    </row>
    <row r="668" spans="1:14">
      <c r="A668" s="14" t="s">
        <v>1216</v>
      </c>
      <c r="B668" s="14">
        <v>241</v>
      </c>
      <c r="C668" s="14">
        <v>75274748</v>
      </c>
      <c r="D668" s="14" t="s">
        <v>1290</v>
      </c>
      <c r="E668" s="14" t="s">
        <v>914</v>
      </c>
      <c r="F668" s="14" t="s">
        <v>2894</v>
      </c>
      <c r="G668" s="14">
        <v>130661</v>
      </c>
      <c r="H668" s="14">
        <v>304</v>
      </c>
      <c r="I668" s="14" t="s">
        <v>19</v>
      </c>
      <c r="J668" s="14" t="s">
        <v>20</v>
      </c>
      <c r="K668" s="14">
        <v>35000000</v>
      </c>
      <c r="L668" s="14">
        <v>2015</v>
      </c>
      <c r="M668" s="14">
        <v>7.2</v>
      </c>
      <c r="N668" s="14">
        <f t="shared" si="10"/>
        <v>40274748</v>
      </c>
    </row>
    <row r="669" spans="1:14">
      <c r="A669" s="14" t="s">
        <v>4060</v>
      </c>
      <c r="B669" s="14">
        <v>41</v>
      </c>
      <c r="C669" s="14">
        <v>55184721</v>
      </c>
      <c r="D669" s="14" t="s">
        <v>1290</v>
      </c>
      <c r="E669" s="14" t="s">
        <v>2927</v>
      </c>
      <c r="F669" s="14" t="s">
        <v>5162</v>
      </c>
      <c r="G669" s="14">
        <v>9811</v>
      </c>
      <c r="H669" s="14">
        <v>100</v>
      </c>
      <c r="I669" s="14" t="s">
        <v>19</v>
      </c>
      <c r="J669" s="14" t="s">
        <v>20</v>
      </c>
      <c r="K669" s="14">
        <v>15000000</v>
      </c>
      <c r="L669" s="14">
        <v>2007</v>
      </c>
      <c r="M669" s="14">
        <v>5.6</v>
      </c>
      <c r="N669" s="14">
        <f t="shared" si="10"/>
        <v>40184721</v>
      </c>
    </row>
    <row r="670" spans="1:14">
      <c r="A670" s="14" t="s">
        <v>1316</v>
      </c>
      <c r="B670" s="14">
        <v>141</v>
      </c>
      <c r="C670" s="14">
        <v>120136047</v>
      </c>
      <c r="D670" s="14" t="s">
        <v>754</v>
      </c>
      <c r="E670" s="14" t="s">
        <v>151</v>
      </c>
      <c r="F670" s="14" t="s">
        <v>1317</v>
      </c>
      <c r="G670" s="14">
        <v>48500</v>
      </c>
      <c r="H670" s="14">
        <v>124</v>
      </c>
      <c r="I670" s="14" t="s">
        <v>19</v>
      </c>
      <c r="J670" s="14" t="s">
        <v>432</v>
      </c>
      <c r="K670" s="14">
        <v>80000000</v>
      </c>
      <c r="L670" s="14">
        <v>2008</v>
      </c>
      <c r="M670" s="14">
        <v>5.6</v>
      </c>
      <c r="N670" s="14">
        <f t="shared" si="10"/>
        <v>40136047</v>
      </c>
    </row>
    <row r="671" spans="1:14">
      <c r="A671" s="14" t="s">
        <v>923</v>
      </c>
      <c r="B671" s="14">
        <v>354</v>
      </c>
      <c r="C671" s="14">
        <v>70098138</v>
      </c>
      <c r="D671" s="14" t="s">
        <v>708</v>
      </c>
      <c r="E671" s="14" t="s">
        <v>2207</v>
      </c>
      <c r="F671" s="14" t="s">
        <v>2208</v>
      </c>
      <c r="G671" s="14">
        <v>735784</v>
      </c>
      <c r="H671" s="14">
        <v>2105</v>
      </c>
      <c r="I671" s="14" t="s">
        <v>19</v>
      </c>
      <c r="J671" s="14" t="s">
        <v>20</v>
      </c>
      <c r="K671" s="14">
        <v>30000000</v>
      </c>
      <c r="L671" s="14">
        <v>2003</v>
      </c>
      <c r="M671" s="14">
        <v>8.1</v>
      </c>
      <c r="N671" s="14">
        <f t="shared" si="10"/>
        <v>40098138</v>
      </c>
    </row>
    <row r="672" spans="1:14">
      <c r="A672" s="14" t="s">
        <v>4060</v>
      </c>
      <c r="B672" s="14">
        <v>40</v>
      </c>
      <c r="C672" s="14">
        <v>60072596</v>
      </c>
      <c r="D672" s="14" t="s">
        <v>754</v>
      </c>
      <c r="E672" s="14" t="s">
        <v>2927</v>
      </c>
      <c r="F672" s="14" t="s">
        <v>4488</v>
      </c>
      <c r="G672" s="14">
        <v>7664</v>
      </c>
      <c r="H672" s="14">
        <v>68</v>
      </c>
      <c r="I672" s="14" t="s">
        <v>19</v>
      </c>
      <c r="J672" s="14" t="s">
        <v>20</v>
      </c>
      <c r="K672" s="14">
        <v>20000000</v>
      </c>
      <c r="L672" s="14">
        <v>2010</v>
      </c>
      <c r="M672" s="14">
        <v>4.4000000000000004</v>
      </c>
      <c r="N672" s="14">
        <f t="shared" si="10"/>
        <v>40072596</v>
      </c>
    </row>
    <row r="673" spans="1:14">
      <c r="A673" s="14" t="s">
        <v>1930</v>
      </c>
      <c r="B673" s="14">
        <v>487</v>
      </c>
      <c r="C673" s="14">
        <v>56816662</v>
      </c>
      <c r="D673" s="14" t="s">
        <v>1771</v>
      </c>
      <c r="E673" s="14" t="s">
        <v>2199</v>
      </c>
      <c r="F673" s="14" t="s">
        <v>3629</v>
      </c>
      <c r="G673" s="14">
        <v>301149</v>
      </c>
      <c r="H673" s="14">
        <v>509</v>
      </c>
      <c r="I673" s="14" t="s">
        <v>19</v>
      </c>
      <c r="J673" s="14" t="s">
        <v>1749</v>
      </c>
      <c r="K673" s="14">
        <v>17000000</v>
      </c>
      <c r="L673" s="14">
        <v>2011</v>
      </c>
      <c r="M673" s="14">
        <v>7.7</v>
      </c>
      <c r="N673" s="14">
        <f t="shared" si="10"/>
        <v>39816662</v>
      </c>
    </row>
    <row r="674" spans="1:14">
      <c r="A674" s="14" t="s">
        <v>218</v>
      </c>
      <c r="B674" s="14">
        <v>490</v>
      </c>
      <c r="C674" s="14">
        <v>144812796</v>
      </c>
      <c r="D674" s="14" t="s">
        <v>129</v>
      </c>
      <c r="E674" s="14" t="s">
        <v>130</v>
      </c>
      <c r="F674" s="14" t="s">
        <v>219</v>
      </c>
      <c r="G674" s="14">
        <v>362912</v>
      </c>
      <c r="H674" s="14">
        <v>753</v>
      </c>
      <c r="I674" s="14" t="s">
        <v>19</v>
      </c>
      <c r="J674" s="14" t="s">
        <v>220</v>
      </c>
      <c r="K674" s="14">
        <v>105000000</v>
      </c>
      <c r="L674" s="14">
        <v>2013</v>
      </c>
      <c r="M674" s="14">
        <v>7.3</v>
      </c>
      <c r="N674" s="14">
        <f t="shared" si="10"/>
        <v>39812796</v>
      </c>
    </row>
    <row r="675" spans="1:14">
      <c r="A675" s="14" t="s">
        <v>218</v>
      </c>
      <c r="B675" s="14">
        <v>490</v>
      </c>
      <c r="C675" s="14">
        <v>144812796</v>
      </c>
      <c r="D675" s="14" t="s">
        <v>129</v>
      </c>
      <c r="E675" s="14" t="s">
        <v>130</v>
      </c>
      <c r="F675" s="14" t="s">
        <v>219</v>
      </c>
      <c r="G675" s="14">
        <v>362933</v>
      </c>
      <c r="H675" s="14">
        <v>753</v>
      </c>
      <c r="I675" s="14" t="s">
        <v>19</v>
      </c>
      <c r="J675" s="14" t="s">
        <v>220</v>
      </c>
      <c r="K675" s="14">
        <v>105000000</v>
      </c>
      <c r="L675" s="14">
        <v>2013</v>
      </c>
      <c r="M675" s="14">
        <v>7.3</v>
      </c>
      <c r="N675" s="14">
        <f t="shared" si="10"/>
        <v>39812796</v>
      </c>
    </row>
    <row r="676" spans="1:14">
      <c r="A676" s="14" t="s">
        <v>1546</v>
      </c>
      <c r="B676" s="14">
        <v>92</v>
      </c>
      <c r="C676" s="14">
        <v>65703412</v>
      </c>
      <c r="D676" s="14" t="s">
        <v>754</v>
      </c>
      <c r="E676" s="14" t="s">
        <v>1920</v>
      </c>
      <c r="F676" s="14" t="s">
        <v>3967</v>
      </c>
      <c r="G676" s="14">
        <v>57958</v>
      </c>
      <c r="H676" s="14">
        <v>345</v>
      </c>
      <c r="I676" s="14" t="s">
        <v>19</v>
      </c>
      <c r="J676" s="14" t="s">
        <v>20</v>
      </c>
      <c r="K676" s="14">
        <v>26000000</v>
      </c>
      <c r="L676" s="14">
        <v>1998</v>
      </c>
      <c r="M676" s="14">
        <v>7</v>
      </c>
      <c r="N676" s="14">
        <f t="shared" si="10"/>
        <v>39703412</v>
      </c>
    </row>
    <row r="677" spans="1:14">
      <c r="A677" s="14" t="s">
        <v>2057</v>
      </c>
      <c r="B677" s="14">
        <v>43</v>
      </c>
      <c r="C677" s="14">
        <v>58571513</v>
      </c>
      <c r="D677" s="14" t="s">
        <v>1111</v>
      </c>
      <c r="E677" s="14" t="s">
        <v>1223</v>
      </c>
      <c r="F677" s="14" t="s">
        <v>4773</v>
      </c>
      <c r="G677" s="14">
        <v>30213</v>
      </c>
      <c r="H677" s="14">
        <v>112</v>
      </c>
      <c r="I677" s="14" t="s">
        <v>19</v>
      </c>
      <c r="J677" s="14" t="s">
        <v>20</v>
      </c>
      <c r="K677" s="14">
        <v>19000000</v>
      </c>
      <c r="L677" s="14">
        <v>1989</v>
      </c>
      <c r="M677" s="14">
        <v>6.8</v>
      </c>
      <c r="N677" s="14">
        <f t="shared" si="10"/>
        <v>39571513</v>
      </c>
    </row>
    <row r="678" spans="1:14">
      <c r="A678" s="14" t="s">
        <v>1712</v>
      </c>
      <c r="B678" s="14">
        <v>155</v>
      </c>
      <c r="C678" s="14">
        <v>90567722</v>
      </c>
      <c r="D678" s="14" t="s">
        <v>873</v>
      </c>
      <c r="E678" s="14" t="s">
        <v>2087</v>
      </c>
      <c r="F678" s="14" t="s">
        <v>2344</v>
      </c>
      <c r="G678" s="14">
        <v>185878</v>
      </c>
      <c r="H678" s="14">
        <v>481</v>
      </c>
      <c r="I678" s="14" t="s">
        <v>19</v>
      </c>
      <c r="J678" s="14" t="s">
        <v>20</v>
      </c>
      <c r="K678" s="14">
        <v>51000000</v>
      </c>
      <c r="L678" s="14">
        <v>2000</v>
      </c>
      <c r="M678" s="14">
        <v>6.5</v>
      </c>
      <c r="N678" s="14">
        <f t="shared" si="10"/>
        <v>39567722</v>
      </c>
    </row>
    <row r="679" spans="1:14">
      <c r="A679" s="14" t="s">
        <v>5759</v>
      </c>
      <c r="B679" s="14">
        <v>141</v>
      </c>
      <c r="C679" s="14">
        <v>50461335</v>
      </c>
      <c r="D679" s="14" t="s">
        <v>5760</v>
      </c>
      <c r="E679" s="14" t="s">
        <v>283</v>
      </c>
      <c r="F679" s="14" t="s">
        <v>5761</v>
      </c>
      <c r="G679" s="14">
        <v>83893</v>
      </c>
      <c r="H679" s="14">
        <v>132</v>
      </c>
      <c r="I679" s="14" t="s">
        <v>19</v>
      </c>
      <c r="J679" s="14" t="s">
        <v>20</v>
      </c>
      <c r="K679" s="14">
        <v>11000000</v>
      </c>
      <c r="L679" s="14">
        <v>2014</v>
      </c>
      <c r="M679" s="14">
        <v>6.8</v>
      </c>
      <c r="N679" s="14">
        <f t="shared" si="10"/>
        <v>39461335</v>
      </c>
    </row>
    <row r="680" spans="1:14">
      <c r="A680" s="14" t="s">
        <v>6593</v>
      </c>
      <c r="B680" s="14">
        <v>41</v>
      </c>
      <c r="C680" s="14">
        <v>44456509</v>
      </c>
      <c r="D680" s="14" t="s">
        <v>1290</v>
      </c>
      <c r="E680" s="14" t="s">
        <v>6593</v>
      </c>
      <c r="F680" s="14" t="s">
        <v>6594</v>
      </c>
      <c r="G680" s="14">
        <v>22105</v>
      </c>
      <c r="H680" s="14">
        <v>81</v>
      </c>
      <c r="I680" s="14" t="s">
        <v>1392</v>
      </c>
      <c r="J680" s="14" t="s">
        <v>1448</v>
      </c>
      <c r="K680" s="14">
        <v>5000000</v>
      </c>
      <c r="L680" s="14">
        <v>2013</v>
      </c>
      <c r="M680" s="14">
        <v>7.6</v>
      </c>
      <c r="N680" s="14">
        <f t="shared" si="10"/>
        <v>39456509</v>
      </c>
    </row>
    <row r="681" spans="1:14">
      <c r="A681" s="14" t="s">
        <v>5492</v>
      </c>
      <c r="B681" s="14">
        <v>58</v>
      </c>
      <c r="C681" s="14">
        <v>52543632</v>
      </c>
      <c r="D681" s="14" t="s">
        <v>810</v>
      </c>
      <c r="E681" s="14" t="s">
        <v>1370</v>
      </c>
      <c r="F681" s="14" t="s">
        <v>5493</v>
      </c>
      <c r="G681" s="14">
        <v>12676</v>
      </c>
      <c r="H681" s="14">
        <v>84</v>
      </c>
      <c r="I681" s="14" t="s">
        <v>19</v>
      </c>
      <c r="J681" s="14" t="s">
        <v>20</v>
      </c>
      <c r="K681" s="14">
        <v>13200000</v>
      </c>
      <c r="L681" s="14">
        <v>2014</v>
      </c>
      <c r="M681" s="14">
        <v>5.6</v>
      </c>
      <c r="N681" s="14">
        <f t="shared" si="10"/>
        <v>39343632</v>
      </c>
    </row>
    <row r="682" spans="1:14">
      <c r="A682" s="14" t="s">
        <v>3486</v>
      </c>
      <c r="B682" s="14">
        <v>173</v>
      </c>
      <c r="C682" s="14">
        <v>67266300</v>
      </c>
      <c r="D682" s="14" t="s">
        <v>873</v>
      </c>
      <c r="E682" s="14" t="s">
        <v>355</v>
      </c>
      <c r="F682" s="14" t="s">
        <v>3838</v>
      </c>
      <c r="G682" s="14">
        <v>195255</v>
      </c>
      <c r="H682" s="14">
        <v>170</v>
      </c>
      <c r="I682" s="14" t="s">
        <v>19</v>
      </c>
      <c r="J682" s="14" t="s">
        <v>432</v>
      </c>
      <c r="K682" s="14">
        <v>28000000</v>
      </c>
      <c r="L682" s="14">
        <v>2008</v>
      </c>
      <c r="M682" s="14">
        <v>6.9</v>
      </c>
      <c r="N682" s="14">
        <f t="shared" si="10"/>
        <v>39266300</v>
      </c>
    </row>
    <row r="683" spans="1:14">
      <c r="A683" s="14" t="s">
        <v>7255</v>
      </c>
      <c r="B683" s="14">
        <v>311</v>
      </c>
      <c r="C683" s="14">
        <v>40990055</v>
      </c>
      <c r="D683" s="14" t="s">
        <v>2101</v>
      </c>
      <c r="E683" s="14" t="s">
        <v>6957</v>
      </c>
      <c r="F683" s="14" t="s">
        <v>7256</v>
      </c>
      <c r="G683" s="14">
        <v>41509</v>
      </c>
      <c r="H683" s="14">
        <v>300</v>
      </c>
      <c r="I683" s="14" t="s">
        <v>19</v>
      </c>
      <c r="J683" s="14" t="s">
        <v>775</v>
      </c>
      <c r="K683" s="14">
        <v>1800000</v>
      </c>
      <c r="L683" s="14">
        <v>2010</v>
      </c>
      <c r="M683" s="14">
        <v>5.6</v>
      </c>
      <c r="N683" s="14">
        <f t="shared" si="10"/>
        <v>39190055</v>
      </c>
    </row>
    <row r="684" spans="1:14">
      <c r="A684" s="14" t="s">
        <v>1396</v>
      </c>
      <c r="B684" s="14">
        <v>94</v>
      </c>
      <c r="C684" s="14">
        <v>58156435</v>
      </c>
      <c r="D684" s="14" t="s">
        <v>1268</v>
      </c>
      <c r="E684" s="14" t="s">
        <v>3626</v>
      </c>
      <c r="F684" s="14" t="s">
        <v>3627</v>
      </c>
      <c r="G684" s="14">
        <v>37479</v>
      </c>
      <c r="H684" s="14">
        <v>152</v>
      </c>
      <c r="I684" s="14" t="s">
        <v>19</v>
      </c>
      <c r="J684" s="14" t="s">
        <v>20</v>
      </c>
      <c r="K684" s="14">
        <v>19000000</v>
      </c>
      <c r="L684" s="14">
        <v>2004</v>
      </c>
      <c r="M684" s="14">
        <v>5.9</v>
      </c>
      <c r="N684" s="14">
        <f t="shared" si="10"/>
        <v>39156435</v>
      </c>
    </row>
    <row r="685" spans="1:14">
      <c r="A685" s="14" t="s">
        <v>7585</v>
      </c>
      <c r="B685" s="14">
        <v>5</v>
      </c>
      <c r="C685" s="14">
        <v>39552600</v>
      </c>
      <c r="D685" s="14" t="s">
        <v>7586</v>
      </c>
      <c r="E685" s="14" t="s">
        <v>7587</v>
      </c>
      <c r="F685" s="14" t="s">
        <v>7588</v>
      </c>
      <c r="G685" s="14">
        <v>3411</v>
      </c>
      <c r="H685" s="14">
        <v>36</v>
      </c>
      <c r="I685" s="14" t="s">
        <v>19</v>
      </c>
      <c r="J685" s="14" t="s">
        <v>20</v>
      </c>
      <c r="K685" s="14">
        <v>500000</v>
      </c>
      <c r="L685" s="14">
        <v>1974</v>
      </c>
      <c r="M685" s="14">
        <v>6.1</v>
      </c>
      <c r="N685" s="14">
        <f t="shared" si="10"/>
        <v>39052600</v>
      </c>
    </row>
    <row r="686" spans="1:14">
      <c r="A686" s="14" t="s">
        <v>3866</v>
      </c>
      <c r="B686" s="14">
        <v>119</v>
      </c>
      <c r="C686" s="14">
        <v>66950483</v>
      </c>
      <c r="D686" s="14" t="s">
        <v>1509</v>
      </c>
      <c r="E686" s="14" t="s">
        <v>1123</v>
      </c>
      <c r="F686" s="14" t="s">
        <v>3867</v>
      </c>
      <c r="G686" s="14">
        <v>29738</v>
      </c>
      <c r="H686" s="14">
        <v>85</v>
      </c>
      <c r="I686" s="14" t="s">
        <v>19</v>
      </c>
      <c r="J686" s="14" t="s">
        <v>20</v>
      </c>
      <c r="K686" s="14">
        <v>28000000</v>
      </c>
      <c r="L686" s="14">
        <v>2014</v>
      </c>
      <c r="M686" s="14">
        <v>6.2</v>
      </c>
      <c r="N686" s="14">
        <f t="shared" si="10"/>
        <v>38950483</v>
      </c>
    </row>
    <row r="687" spans="1:14">
      <c r="A687" s="14" t="s">
        <v>5332</v>
      </c>
      <c r="B687" s="14">
        <v>285</v>
      </c>
      <c r="C687" s="14">
        <v>51872378</v>
      </c>
      <c r="D687" s="14" t="s">
        <v>810</v>
      </c>
      <c r="E687" s="14" t="s">
        <v>1042</v>
      </c>
      <c r="F687" s="14" t="s">
        <v>5552</v>
      </c>
      <c r="G687" s="14">
        <v>88241</v>
      </c>
      <c r="H687" s="14">
        <v>266</v>
      </c>
      <c r="I687" s="14" t="s">
        <v>19</v>
      </c>
      <c r="J687" s="14" t="s">
        <v>20</v>
      </c>
      <c r="K687" s="14">
        <v>13000000</v>
      </c>
      <c r="L687" s="14">
        <v>2013</v>
      </c>
      <c r="M687" s="14">
        <v>6.7</v>
      </c>
      <c r="N687" s="14">
        <f t="shared" si="10"/>
        <v>38872378</v>
      </c>
    </row>
    <row r="688" spans="1:14">
      <c r="A688" s="14" t="s">
        <v>2194</v>
      </c>
      <c r="B688" s="14">
        <v>114</v>
      </c>
      <c r="C688" s="14">
        <v>93815117</v>
      </c>
      <c r="D688" s="14" t="s">
        <v>754</v>
      </c>
      <c r="E688" s="14" t="s">
        <v>1231</v>
      </c>
      <c r="F688" s="14" t="s">
        <v>2195</v>
      </c>
      <c r="G688" s="14">
        <v>68417</v>
      </c>
      <c r="H688" s="14">
        <v>242</v>
      </c>
      <c r="I688" s="14" t="s">
        <v>19</v>
      </c>
      <c r="J688" s="14" t="s">
        <v>20</v>
      </c>
      <c r="K688" s="14">
        <v>55000000</v>
      </c>
      <c r="L688" s="14">
        <v>2002</v>
      </c>
      <c r="M688" s="14">
        <v>5.0999999999999996</v>
      </c>
      <c r="N688" s="14">
        <f t="shared" si="10"/>
        <v>38815117</v>
      </c>
    </row>
    <row r="689" spans="1:14">
      <c r="A689" s="14" t="s">
        <v>5762</v>
      </c>
      <c r="B689" s="14">
        <v>57</v>
      </c>
      <c r="C689" s="14">
        <v>49797148</v>
      </c>
      <c r="D689" s="14" t="s">
        <v>1897</v>
      </c>
      <c r="E689" s="14" t="s">
        <v>5324</v>
      </c>
      <c r="F689" s="14" t="s">
        <v>5763</v>
      </c>
      <c r="G689" s="14">
        <v>49007</v>
      </c>
      <c r="H689" s="14">
        <v>97</v>
      </c>
      <c r="I689" s="14" t="s">
        <v>19</v>
      </c>
      <c r="J689" s="14" t="s">
        <v>20</v>
      </c>
      <c r="K689" s="14">
        <v>11000000</v>
      </c>
      <c r="L689" s="14">
        <v>1989</v>
      </c>
      <c r="M689" s="14">
        <v>7.2</v>
      </c>
      <c r="N689" s="14">
        <f t="shared" si="10"/>
        <v>38797148</v>
      </c>
    </row>
    <row r="690" spans="1:14">
      <c r="A690" s="14" t="s">
        <v>5930</v>
      </c>
      <c r="B690" s="14">
        <v>297</v>
      </c>
      <c r="C690" s="14">
        <v>43771291</v>
      </c>
      <c r="D690" s="14" t="s">
        <v>477</v>
      </c>
      <c r="E690" s="14" t="s">
        <v>2954</v>
      </c>
      <c r="F690" s="14" t="s">
        <v>5931</v>
      </c>
      <c r="G690" s="14">
        <v>79909</v>
      </c>
      <c r="H690" s="14">
        <v>279</v>
      </c>
      <c r="I690" s="14" t="s">
        <v>19</v>
      </c>
      <c r="J690" s="14" t="s">
        <v>20</v>
      </c>
      <c r="K690" s="14">
        <v>5000000</v>
      </c>
      <c r="L690" s="14">
        <v>2015</v>
      </c>
      <c r="M690" s="14">
        <v>7.1</v>
      </c>
      <c r="N690" s="14">
        <f t="shared" si="10"/>
        <v>38771291</v>
      </c>
    </row>
    <row r="691" spans="1:14">
      <c r="A691" s="14" t="s">
        <v>5930</v>
      </c>
      <c r="B691" s="14">
        <v>297</v>
      </c>
      <c r="C691" s="14">
        <v>43771291</v>
      </c>
      <c r="D691" s="14" t="s">
        <v>477</v>
      </c>
      <c r="E691" s="14" t="s">
        <v>2954</v>
      </c>
      <c r="F691" s="14" t="s">
        <v>5931</v>
      </c>
      <c r="G691" s="14">
        <v>79916</v>
      </c>
      <c r="H691" s="14">
        <v>279</v>
      </c>
      <c r="I691" s="14" t="s">
        <v>19</v>
      </c>
      <c r="J691" s="14" t="s">
        <v>20</v>
      </c>
      <c r="K691" s="14">
        <v>5000000</v>
      </c>
      <c r="L691" s="14">
        <v>2015</v>
      </c>
      <c r="M691" s="14">
        <v>7.1</v>
      </c>
      <c r="N691" s="14">
        <f t="shared" si="10"/>
        <v>38771291</v>
      </c>
    </row>
    <row r="692" spans="1:14">
      <c r="A692" s="14" t="s">
        <v>212</v>
      </c>
      <c r="B692" s="14">
        <v>590</v>
      </c>
      <c r="C692" s="14">
        <v>228756232</v>
      </c>
      <c r="D692" s="14" t="s">
        <v>41</v>
      </c>
      <c r="E692" s="14" t="s">
        <v>214</v>
      </c>
      <c r="F692" s="14" t="s">
        <v>215</v>
      </c>
      <c r="G692" s="14">
        <v>395573</v>
      </c>
      <c r="H692" s="14">
        <v>1171</v>
      </c>
      <c r="I692" s="14" t="s">
        <v>19</v>
      </c>
      <c r="J692" s="14" t="s">
        <v>20</v>
      </c>
      <c r="K692" s="14">
        <v>190000000</v>
      </c>
      <c r="L692" s="14">
        <v>2013</v>
      </c>
      <c r="M692" s="14">
        <v>7.8</v>
      </c>
      <c r="N692" s="14">
        <f t="shared" si="10"/>
        <v>38756232</v>
      </c>
    </row>
    <row r="693" spans="1:14">
      <c r="A693" s="14" t="s">
        <v>4060</v>
      </c>
      <c r="B693" s="14">
        <v>36</v>
      </c>
      <c r="C693" s="14">
        <v>51697449</v>
      </c>
      <c r="D693" s="14" t="s">
        <v>1290</v>
      </c>
      <c r="E693" s="14" t="s">
        <v>4785</v>
      </c>
      <c r="F693" s="14" t="s">
        <v>4786</v>
      </c>
      <c r="G693" s="14">
        <v>8346</v>
      </c>
      <c r="H693" s="14">
        <v>59</v>
      </c>
      <c r="I693" s="14" t="s">
        <v>19</v>
      </c>
      <c r="J693" s="14" t="s">
        <v>20</v>
      </c>
      <c r="K693" s="14">
        <v>13000000</v>
      </c>
      <c r="L693" s="14">
        <v>2009</v>
      </c>
      <c r="M693" s="14">
        <v>4.0999999999999996</v>
      </c>
      <c r="N693" s="14">
        <f t="shared" si="10"/>
        <v>38697449</v>
      </c>
    </row>
    <row r="694" spans="1:14">
      <c r="A694" s="14" t="s">
        <v>2214</v>
      </c>
      <c r="B694" s="14">
        <v>143</v>
      </c>
      <c r="C694" s="14">
        <v>88658172</v>
      </c>
      <c r="D694" s="14" t="s">
        <v>878</v>
      </c>
      <c r="E694" s="14" t="s">
        <v>370</v>
      </c>
      <c r="F694" s="14" t="s">
        <v>2396</v>
      </c>
      <c r="G694" s="14">
        <v>58412</v>
      </c>
      <c r="H694" s="14">
        <v>242</v>
      </c>
      <c r="I694" s="14" t="s">
        <v>19</v>
      </c>
      <c r="J694" s="14" t="s">
        <v>20</v>
      </c>
      <c r="K694" s="14">
        <v>50000000</v>
      </c>
      <c r="L694" s="14">
        <v>2006</v>
      </c>
      <c r="M694" s="14">
        <v>5.6</v>
      </c>
      <c r="N694" s="14">
        <f t="shared" si="10"/>
        <v>38658172</v>
      </c>
    </row>
    <row r="695" spans="1:14">
      <c r="A695" s="14" t="s">
        <v>328</v>
      </c>
      <c r="B695" s="14">
        <v>521</v>
      </c>
      <c r="C695" s="14">
        <v>208543795</v>
      </c>
      <c r="D695" s="14" t="s">
        <v>329</v>
      </c>
      <c r="E695" s="14" t="s">
        <v>258</v>
      </c>
      <c r="F695" s="14" t="s">
        <v>330</v>
      </c>
      <c r="G695" s="14">
        <v>317542</v>
      </c>
      <c r="H695" s="14">
        <v>620</v>
      </c>
      <c r="I695" s="14" t="s">
        <v>19</v>
      </c>
      <c r="J695" s="14" t="s">
        <v>20</v>
      </c>
      <c r="K695" s="14">
        <v>170000000</v>
      </c>
      <c r="L695" s="14">
        <v>2014</v>
      </c>
      <c r="M695" s="14">
        <v>7.6</v>
      </c>
      <c r="N695" s="14">
        <f t="shared" si="10"/>
        <v>38543795</v>
      </c>
    </row>
    <row r="696" spans="1:14">
      <c r="A696" s="14" t="s">
        <v>281</v>
      </c>
      <c r="B696" s="14">
        <v>59</v>
      </c>
      <c r="C696" s="14">
        <v>52293982</v>
      </c>
      <c r="D696" s="14" t="s">
        <v>1840</v>
      </c>
      <c r="E696" s="14" t="s">
        <v>303</v>
      </c>
      <c r="F696" s="14" t="s">
        <v>5847</v>
      </c>
      <c r="G696" s="14">
        <v>57831</v>
      </c>
      <c r="H696" s="14">
        <v>115</v>
      </c>
      <c r="I696" s="14" t="s">
        <v>19</v>
      </c>
      <c r="J696" s="14" t="s">
        <v>20</v>
      </c>
      <c r="K696" s="14">
        <v>13800000</v>
      </c>
      <c r="L696" s="14">
        <v>1986</v>
      </c>
      <c r="M696" s="14">
        <v>7</v>
      </c>
      <c r="N696" s="14">
        <f t="shared" si="10"/>
        <v>38493982</v>
      </c>
    </row>
    <row r="697" spans="1:14">
      <c r="A697" s="14" t="s">
        <v>910</v>
      </c>
      <c r="B697" s="14">
        <v>82</v>
      </c>
      <c r="C697" s="14">
        <v>91400000</v>
      </c>
      <c r="D697" s="14" t="s">
        <v>996</v>
      </c>
      <c r="E697" s="14" t="s">
        <v>903</v>
      </c>
      <c r="F697" s="14" t="s">
        <v>2196</v>
      </c>
      <c r="G697" s="14">
        <v>81026</v>
      </c>
      <c r="H697" s="14">
        <v>194</v>
      </c>
      <c r="I697" s="14" t="s">
        <v>19</v>
      </c>
      <c r="J697" s="14" t="s">
        <v>20</v>
      </c>
      <c r="K697" s="14">
        <v>53000000</v>
      </c>
      <c r="L697" s="14">
        <v>1995</v>
      </c>
      <c r="M697" s="14">
        <v>7.3</v>
      </c>
      <c r="N697" s="14">
        <f t="shared" si="10"/>
        <v>38400000</v>
      </c>
    </row>
    <row r="698" spans="1:14">
      <c r="A698" s="14" t="s">
        <v>647</v>
      </c>
      <c r="B698" s="14">
        <v>47</v>
      </c>
      <c r="C698" s="14">
        <v>83287363</v>
      </c>
      <c r="D698" s="14" t="s">
        <v>34</v>
      </c>
      <c r="E698" s="14" t="s">
        <v>232</v>
      </c>
      <c r="F698" s="14" t="s">
        <v>2644</v>
      </c>
      <c r="G698" s="14">
        <v>81442</v>
      </c>
      <c r="H698" s="14">
        <v>137</v>
      </c>
      <c r="I698" s="14" t="s">
        <v>19</v>
      </c>
      <c r="J698" s="14" t="s">
        <v>20</v>
      </c>
      <c r="K698" s="14">
        <v>45000000</v>
      </c>
      <c r="L698" s="14">
        <v>1992</v>
      </c>
      <c r="M698" s="14">
        <v>6.9</v>
      </c>
      <c r="N698" s="14">
        <f t="shared" si="10"/>
        <v>38287363</v>
      </c>
    </row>
    <row r="699" spans="1:14">
      <c r="A699" s="14" t="s">
        <v>610</v>
      </c>
      <c r="B699" s="14">
        <v>344</v>
      </c>
      <c r="C699" s="14">
        <v>163192114</v>
      </c>
      <c r="D699" s="14" t="s">
        <v>23</v>
      </c>
      <c r="E699" s="14" t="s">
        <v>138</v>
      </c>
      <c r="F699" s="14" t="s">
        <v>694</v>
      </c>
      <c r="G699" s="14">
        <v>229679</v>
      </c>
      <c r="H699" s="14">
        <v>637</v>
      </c>
      <c r="I699" s="14" t="s">
        <v>19</v>
      </c>
      <c r="J699" s="14" t="s">
        <v>20</v>
      </c>
      <c r="K699" s="14">
        <v>125000000</v>
      </c>
      <c r="L699" s="14">
        <v>2010</v>
      </c>
      <c r="M699" s="14">
        <v>5.8</v>
      </c>
      <c r="N699" s="14">
        <f t="shared" si="10"/>
        <v>38192114</v>
      </c>
    </row>
    <row r="700" spans="1:14">
      <c r="A700" s="14" t="s">
        <v>610</v>
      </c>
      <c r="B700" s="14">
        <v>344</v>
      </c>
      <c r="C700" s="14">
        <v>163192114</v>
      </c>
      <c r="D700" s="14" t="s">
        <v>23</v>
      </c>
      <c r="E700" s="14" t="s">
        <v>138</v>
      </c>
      <c r="F700" s="14" t="s">
        <v>694</v>
      </c>
      <c r="G700" s="14">
        <v>229687</v>
      </c>
      <c r="H700" s="14">
        <v>637</v>
      </c>
      <c r="I700" s="14" t="s">
        <v>19</v>
      </c>
      <c r="J700" s="14" t="s">
        <v>20</v>
      </c>
      <c r="K700" s="14">
        <v>125000000</v>
      </c>
      <c r="L700" s="14">
        <v>2010</v>
      </c>
      <c r="M700" s="14">
        <v>5.8</v>
      </c>
      <c r="N700" s="14">
        <f t="shared" si="10"/>
        <v>38192114</v>
      </c>
    </row>
    <row r="701" spans="1:14">
      <c r="A701" s="14" t="s">
        <v>455</v>
      </c>
      <c r="B701" s="14">
        <v>97</v>
      </c>
      <c r="C701" s="14">
        <v>56127162</v>
      </c>
      <c r="D701" s="14" t="s">
        <v>878</v>
      </c>
      <c r="E701" s="14" t="s">
        <v>4486</v>
      </c>
      <c r="F701" s="14" t="s">
        <v>4788</v>
      </c>
      <c r="G701" s="14">
        <v>57479</v>
      </c>
      <c r="H701" s="14">
        <v>205</v>
      </c>
      <c r="I701" s="14" t="s">
        <v>19</v>
      </c>
      <c r="J701" s="14" t="s">
        <v>20</v>
      </c>
      <c r="K701" s="14">
        <v>18000000</v>
      </c>
      <c r="L701" s="14">
        <v>2003</v>
      </c>
      <c r="M701" s="14">
        <v>5.4</v>
      </c>
      <c r="N701" s="14">
        <f t="shared" si="10"/>
        <v>38127162</v>
      </c>
    </row>
    <row r="702" spans="1:14">
      <c r="A702" s="14" t="s">
        <v>1152</v>
      </c>
      <c r="B702" s="14">
        <v>107</v>
      </c>
      <c r="C702" s="14">
        <v>73023275</v>
      </c>
      <c r="D702" s="14" t="s">
        <v>1509</v>
      </c>
      <c r="E702" s="14" t="s">
        <v>153</v>
      </c>
      <c r="F702" s="14" t="s">
        <v>1510</v>
      </c>
      <c r="G702" s="14">
        <v>16271</v>
      </c>
      <c r="H702" s="14">
        <v>57</v>
      </c>
      <c r="I702" s="14" t="s">
        <v>19</v>
      </c>
      <c r="J702" s="14" t="s">
        <v>20</v>
      </c>
      <c r="K702" s="14">
        <v>35000000</v>
      </c>
      <c r="L702" s="14">
        <v>2009</v>
      </c>
      <c r="M702" s="14">
        <v>5.4</v>
      </c>
      <c r="N702" s="14">
        <f t="shared" si="10"/>
        <v>38023275</v>
      </c>
    </row>
    <row r="703" spans="1:14">
      <c r="A703" s="14" t="s">
        <v>4278</v>
      </c>
      <c r="B703" s="14">
        <v>79</v>
      </c>
      <c r="C703" s="14">
        <v>54000000</v>
      </c>
      <c r="D703" s="14" t="s">
        <v>1672</v>
      </c>
      <c r="E703" s="14" t="s">
        <v>1724</v>
      </c>
      <c r="F703" s="14" t="s">
        <v>5044</v>
      </c>
      <c r="G703" s="14">
        <v>26310</v>
      </c>
      <c r="H703" s="14">
        <v>154</v>
      </c>
      <c r="I703" s="14" t="s">
        <v>19</v>
      </c>
      <c r="J703" s="14" t="s">
        <v>20</v>
      </c>
      <c r="K703" s="14">
        <v>16000000</v>
      </c>
      <c r="L703" s="14">
        <v>1982</v>
      </c>
      <c r="M703" s="14">
        <v>7.8</v>
      </c>
      <c r="N703" s="14">
        <f t="shared" si="10"/>
        <v>38000000</v>
      </c>
    </row>
    <row r="704" spans="1:14">
      <c r="A704" s="14" t="s">
        <v>3503</v>
      </c>
      <c r="B704" s="14">
        <v>119</v>
      </c>
      <c r="C704" s="14">
        <v>57744720</v>
      </c>
      <c r="D704" s="14" t="s">
        <v>201</v>
      </c>
      <c r="E704" s="14" t="s">
        <v>200</v>
      </c>
      <c r="F704" s="14" t="s">
        <v>3504</v>
      </c>
      <c r="G704" s="14">
        <v>46961</v>
      </c>
      <c r="H704" s="14">
        <v>132</v>
      </c>
      <c r="I704" s="14" t="s">
        <v>19</v>
      </c>
      <c r="J704" s="14" t="s">
        <v>20</v>
      </c>
      <c r="K704" s="14">
        <v>20000000</v>
      </c>
      <c r="L704" s="14">
        <v>2010</v>
      </c>
      <c r="M704" s="14">
        <v>6.2</v>
      </c>
      <c r="N704" s="14">
        <f t="shared" si="10"/>
        <v>37744720</v>
      </c>
    </row>
    <row r="705" spans="1:14">
      <c r="A705" s="14" t="s">
        <v>4359</v>
      </c>
      <c r="B705" s="14">
        <v>61</v>
      </c>
      <c r="C705" s="14">
        <v>59696176</v>
      </c>
      <c r="D705" s="14" t="s">
        <v>2728</v>
      </c>
      <c r="E705" s="14" t="s">
        <v>4360</v>
      </c>
      <c r="F705" s="14" t="s">
        <v>4361</v>
      </c>
      <c r="G705" s="14">
        <v>15448</v>
      </c>
      <c r="H705" s="14">
        <v>174</v>
      </c>
      <c r="I705" s="14" t="s">
        <v>19</v>
      </c>
      <c r="J705" s="14" t="s">
        <v>20</v>
      </c>
      <c r="K705" s="14">
        <v>22000000</v>
      </c>
      <c r="L705" s="14">
        <v>2014</v>
      </c>
      <c r="M705" s="14">
        <v>5.6</v>
      </c>
      <c r="N705" s="14">
        <f t="shared" si="10"/>
        <v>37696176</v>
      </c>
    </row>
    <row r="706" spans="1:14">
      <c r="A706" s="14" t="s">
        <v>6447</v>
      </c>
      <c r="B706" s="14">
        <v>120</v>
      </c>
      <c r="C706" s="14">
        <v>43650000</v>
      </c>
      <c r="D706" s="14" t="s">
        <v>6448</v>
      </c>
      <c r="E706" s="14" t="s">
        <v>6399</v>
      </c>
      <c r="F706" s="14" t="s">
        <v>6449</v>
      </c>
      <c r="G706" s="14">
        <v>71919</v>
      </c>
      <c r="H706" s="14">
        <v>316</v>
      </c>
      <c r="I706" s="14" t="s">
        <v>19</v>
      </c>
      <c r="J706" s="14" t="s">
        <v>20</v>
      </c>
      <c r="K706" s="14">
        <v>6000000</v>
      </c>
      <c r="L706" s="14">
        <v>1961</v>
      </c>
      <c r="M706" s="14">
        <v>7.6</v>
      </c>
      <c r="N706" s="14">
        <f t="shared" ref="N706:N769" si="11">C706-K706</f>
        <v>37650000</v>
      </c>
    </row>
    <row r="707" spans="1:14">
      <c r="A707" s="14" t="s">
        <v>6659</v>
      </c>
      <c r="B707" s="14">
        <v>129</v>
      </c>
      <c r="C707" s="14">
        <v>40041683</v>
      </c>
      <c r="D707" s="14" t="s">
        <v>1397</v>
      </c>
      <c r="E707" s="14" t="s">
        <v>4127</v>
      </c>
      <c r="F707" s="14" t="s">
        <v>7078</v>
      </c>
      <c r="G707" s="14">
        <v>34620</v>
      </c>
      <c r="H707" s="14">
        <v>107</v>
      </c>
      <c r="I707" s="14" t="s">
        <v>19</v>
      </c>
      <c r="J707" s="14" t="s">
        <v>20</v>
      </c>
      <c r="K707" s="14">
        <v>2500000</v>
      </c>
      <c r="L707" s="14">
        <v>2013</v>
      </c>
      <c r="M707" s="14">
        <v>5.0999999999999996</v>
      </c>
      <c r="N707" s="14">
        <f t="shared" si="11"/>
        <v>37541683</v>
      </c>
    </row>
    <row r="708" spans="1:14">
      <c r="A708" s="14" t="s">
        <v>3164</v>
      </c>
      <c r="B708" s="14">
        <v>323</v>
      </c>
      <c r="C708" s="14">
        <v>47536959</v>
      </c>
      <c r="D708" s="14" t="s">
        <v>1672</v>
      </c>
      <c r="E708" s="14" t="s">
        <v>2537</v>
      </c>
      <c r="F708" s="14" t="s">
        <v>3165</v>
      </c>
      <c r="G708" s="14">
        <v>86955</v>
      </c>
      <c r="H708" s="14">
        <v>275</v>
      </c>
      <c r="I708" s="14" t="s">
        <v>19</v>
      </c>
      <c r="J708" s="14" t="s">
        <v>20</v>
      </c>
      <c r="K708" s="14">
        <v>10000000</v>
      </c>
      <c r="L708" s="14">
        <v>2009</v>
      </c>
      <c r="M708" s="14">
        <v>7.3</v>
      </c>
      <c r="N708" s="14">
        <f t="shared" si="11"/>
        <v>37536959</v>
      </c>
    </row>
    <row r="709" spans="1:14">
      <c r="A709" s="14" t="s">
        <v>3164</v>
      </c>
      <c r="B709" s="14">
        <v>323</v>
      </c>
      <c r="C709" s="14">
        <v>47536959</v>
      </c>
      <c r="D709" s="14" t="s">
        <v>1672</v>
      </c>
      <c r="E709" s="14" t="s">
        <v>2537</v>
      </c>
      <c r="F709" s="14" t="s">
        <v>3165</v>
      </c>
      <c r="G709" s="14">
        <v>86956</v>
      </c>
      <c r="H709" s="14">
        <v>275</v>
      </c>
      <c r="I709" s="14" t="s">
        <v>19</v>
      </c>
      <c r="J709" s="14" t="s">
        <v>20</v>
      </c>
      <c r="K709" s="14">
        <v>10000000</v>
      </c>
      <c r="L709" s="14">
        <v>2009</v>
      </c>
      <c r="M709" s="14">
        <v>7.3</v>
      </c>
      <c r="N709" s="14">
        <f t="shared" si="11"/>
        <v>37536959</v>
      </c>
    </row>
    <row r="710" spans="1:14">
      <c r="A710" s="14" t="s">
        <v>1400</v>
      </c>
      <c r="B710" s="14">
        <v>139</v>
      </c>
      <c r="C710" s="14">
        <v>42365600</v>
      </c>
      <c r="D710" s="14" t="s">
        <v>5626</v>
      </c>
      <c r="E710" s="14" t="s">
        <v>4780</v>
      </c>
      <c r="F710" s="14" t="s">
        <v>5627</v>
      </c>
      <c r="G710" s="14">
        <v>45890</v>
      </c>
      <c r="H710" s="14">
        <v>177</v>
      </c>
      <c r="I710" s="14" t="s">
        <v>19</v>
      </c>
      <c r="J710" s="14" t="s">
        <v>31</v>
      </c>
      <c r="K710" s="14">
        <v>5000000</v>
      </c>
      <c r="L710" s="14">
        <v>1981</v>
      </c>
      <c r="M710" s="14">
        <v>7</v>
      </c>
      <c r="N710" s="14">
        <f t="shared" si="11"/>
        <v>37365600</v>
      </c>
    </row>
    <row r="711" spans="1:14">
      <c r="A711" s="14" t="s">
        <v>5166</v>
      </c>
      <c r="B711" s="14">
        <v>462</v>
      </c>
      <c r="C711" s="14">
        <v>54322273</v>
      </c>
      <c r="D711" s="14" t="s">
        <v>499</v>
      </c>
      <c r="E711" s="14" t="s">
        <v>60</v>
      </c>
      <c r="F711" s="14" t="s">
        <v>5167</v>
      </c>
      <c r="G711" s="14">
        <v>139749</v>
      </c>
      <c r="H711" s="14">
        <v>509</v>
      </c>
      <c r="I711" s="14" t="s">
        <v>19</v>
      </c>
      <c r="J711" s="14" t="s">
        <v>31</v>
      </c>
      <c r="K711" s="14">
        <v>17000000</v>
      </c>
      <c r="L711" s="14">
        <v>2012</v>
      </c>
      <c r="M711" s="14">
        <v>6.4</v>
      </c>
      <c r="N711" s="14">
        <f t="shared" si="11"/>
        <v>37322273</v>
      </c>
    </row>
    <row r="712" spans="1:14">
      <c r="A712" s="14" t="s">
        <v>2407</v>
      </c>
      <c r="B712" s="14">
        <v>186</v>
      </c>
      <c r="C712" s="14">
        <v>54257433</v>
      </c>
      <c r="D712" s="14" t="s">
        <v>2101</v>
      </c>
      <c r="E712" s="14" t="s">
        <v>4148</v>
      </c>
      <c r="F712" s="14" t="s">
        <v>5476</v>
      </c>
      <c r="G712" s="14">
        <v>12983</v>
      </c>
      <c r="H712" s="14">
        <v>139</v>
      </c>
      <c r="I712" s="14" t="s">
        <v>19</v>
      </c>
      <c r="J712" s="14" t="s">
        <v>20</v>
      </c>
      <c r="K712" s="14">
        <v>17000000</v>
      </c>
      <c r="L712" s="14">
        <v>2016</v>
      </c>
      <c r="M712" s="14">
        <v>6.8</v>
      </c>
      <c r="N712" s="14">
        <f t="shared" si="11"/>
        <v>37257433</v>
      </c>
    </row>
    <row r="713" spans="1:14">
      <c r="A713" s="14" t="s">
        <v>2655</v>
      </c>
      <c r="B713" s="14">
        <v>127</v>
      </c>
      <c r="C713" s="14">
        <v>67253092</v>
      </c>
      <c r="D713" s="14" t="s">
        <v>1840</v>
      </c>
      <c r="E713" s="14" t="s">
        <v>260</v>
      </c>
      <c r="F713" s="14" t="s">
        <v>2656</v>
      </c>
      <c r="G713" s="14">
        <v>92702</v>
      </c>
      <c r="H713" s="14">
        <v>209</v>
      </c>
      <c r="I713" s="14" t="s">
        <v>19</v>
      </c>
      <c r="J713" s="14" t="s">
        <v>20</v>
      </c>
      <c r="K713" s="14">
        <v>30000000</v>
      </c>
      <c r="L713" s="14">
        <v>2005</v>
      </c>
      <c r="M713" s="14">
        <v>7.2</v>
      </c>
      <c r="N713" s="14">
        <f t="shared" si="11"/>
        <v>37253092</v>
      </c>
    </row>
    <row r="714" spans="1:14">
      <c r="A714" s="14" t="s">
        <v>5000</v>
      </c>
      <c r="B714" s="14">
        <v>543</v>
      </c>
      <c r="C714" s="14">
        <v>54239856</v>
      </c>
      <c r="D714" s="14" t="s">
        <v>2916</v>
      </c>
      <c r="E714" s="14" t="s">
        <v>1564</v>
      </c>
      <c r="F714" s="14" t="s">
        <v>5001</v>
      </c>
      <c r="G714" s="14">
        <v>125016</v>
      </c>
      <c r="H714" s="14">
        <v>789</v>
      </c>
      <c r="I714" s="14" t="s">
        <v>19</v>
      </c>
      <c r="J714" s="14" t="s">
        <v>20</v>
      </c>
      <c r="K714" s="14">
        <v>17000000</v>
      </c>
      <c r="L714" s="14">
        <v>2013</v>
      </c>
      <c r="M714" s="14">
        <v>6.5</v>
      </c>
      <c r="N714" s="14">
        <f t="shared" si="11"/>
        <v>37239856</v>
      </c>
    </row>
    <row r="715" spans="1:14">
      <c r="A715" s="14" t="s">
        <v>2479</v>
      </c>
      <c r="B715" s="14">
        <v>224</v>
      </c>
      <c r="C715" s="14">
        <v>45063889</v>
      </c>
      <c r="D715" s="14" t="s">
        <v>1563</v>
      </c>
      <c r="E715" s="14" t="s">
        <v>6162</v>
      </c>
      <c r="F715" s="14" t="s">
        <v>6163</v>
      </c>
      <c r="G715" s="14">
        <v>297250</v>
      </c>
      <c r="H715" s="14">
        <v>1441</v>
      </c>
      <c r="I715" s="14" t="s">
        <v>19</v>
      </c>
      <c r="J715" s="14" t="s">
        <v>31</v>
      </c>
      <c r="K715" s="14">
        <v>8000000</v>
      </c>
      <c r="L715" s="14">
        <v>2002</v>
      </c>
      <c r="M715" s="14">
        <v>7.6</v>
      </c>
      <c r="N715" s="14">
        <f t="shared" si="11"/>
        <v>37063889</v>
      </c>
    </row>
    <row r="716" spans="1:14">
      <c r="A716" s="14" t="s">
        <v>6070</v>
      </c>
      <c r="B716" s="14">
        <v>61</v>
      </c>
      <c r="C716" s="14">
        <v>46300000</v>
      </c>
      <c r="D716" s="14" t="s">
        <v>731</v>
      </c>
      <c r="E716" s="14" t="s">
        <v>1471</v>
      </c>
      <c r="F716" s="14" t="s">
        <v>6071</v>
      </c>
      <c r="G716" s="14">
        <v>29323</v>
      </c>
      <c r="H716" s="14">
        <v>344</v>
      </c>
      <c r="I716" s="14" t="s">
        <v>19</v>
      </c>
      <c r="J716" s="14" t="s">
        <v>20</v>
      </c>
      <c r="K716" s="14">
        <v>9400000</v>
      </c>
      <c r="L716" s="14">
        <v>1963</v>
      </c>
      <c r="M716" s="14">
        <v>7.6</v>
      </c>
      <c r="N716" s="14">
        <f t="shared" si="11"/>
        <v>36900000</v>
      </c>
    </row>
    <row r="717" spans="1:14">
      <c r="A717" s="14" t="s">
        <v>1972</v>
      </c>
      <c r="B717" s="14">
        <v>67</v>
      </c>
      <c r="C717" s="14">
        <v>52885587</v>
      </c>
      <c r="D717" s="14" t="s">
        <v>2140</v>
      </c>
      <c r="E717" s="14" t="s">
        <v>200</v>
      </c>
      <c r="F717" s="14" t="s">
        <v>5046</v>
      </c>
      <c r="G717" s="14">
        <v>35312</v>
      </c>
      <c r="H717" s="14">
        <v>267</v>
      </c>
      <c r="I717" s="14" t="s">
        <v>19</v>
      </c>
      <c r="J717" s="14" t="s">
        <v>20</v>
      </c>
      <c r="K717" s="14">
        <v>16000000</v>
      </c>
      <c r="L717" s="14">
        <v>1999</v>
      </c>
      <c r="M717" s="14">
        <v>6.4</v>
      </c>
      <c r="N717" s="14">
        <f t="shared" si="11"/>
        <v>36885587</v>
      </c>
    </row>
    <row r="718" spans="1:14">
      <c r="A718" s="14" t="s">
        <v>1025</v>
      </c>
      <c r="B718" s="14">
        <v>129</v>
      </c>
      <c r="C718" s="14">
        <v>53868030</v>
      </c>
      <c r="D718" s="14" t="s">
        <v>557</v>
      </c>
      <c r="E718" s="14" t="s">
        <v>672</v>
      </c>
      <c r="F718" s="14" t="s">
        <v>4842</v>
      </c>
      <c r="G718" s="14">
        <v>183425</v>
      </c>
      <c r="H718" s="14">
        <v>425</v>
      </c>
      <c r="I718" s="14" t="s">
        <v>19</v>
      </c>
      <c r="J718" s="14" t="s">
        <v>20</v>
      </c>
      <c r="K718" s="14">
        <v>17000000</v>
      </c>
      <c r="L718" s="14">
        <v>1997</v>
      </c>
      <c r="M718" s="14">
        <v>7</v>
      </c>
      <c r="N718" s="14">
        <f t="shared" si="11"/>
        <v>36868030</v>
      </c>
    </row>
    <row r="719" spans="1:14">
      <c r="A719" s="14" t="s">
        <v>4484</v>
      </c>
      <c r="B719" s="14">
        <v>597</v>
      </c>
      <c r="C719" s="14">
        <v>56667870</v>
      </c>
      <c r="D719" s="14" t="s">
        <v>2728</v>
      </c>
      <c r="E719" s="14" t="s">
        <v>1815</v>
      </c>
      <c r="F719" s="14" t="s">
        <v>4485</v>
      </c>
      <c r="G719" s="14">
        <v>439176</v>
      </c>
      <c r="H719" s="14">
        <v>695</v>
      </c>
      <c r="I719" s="14" t="s">
        <v>19</v>
      </c>
      <c r="J719" s="14" t="s">
        <v>20</v>
      </c>
      <c r="K719" s="14">
        <v>20000000</v>
      </c>
      <c r="L719" s="14">
        <v>2013</v>
      </c>
      <c r="M719" s="14">
        <v>8.1</v>
      </c>
      <c r="N719" s="14">
        <f t="shared" si="11"/>
        <v>36667870</v>
      </c>
    </row>
    <row r="720" spans="1:14">
      <c r="A720" s="14" t="s">
        <v>1637</v>
      </c>
      <c r="B720" s="14">
        <v>144</v>
      </c>
      <c r="C720" s="14">
        <v>116643346</v>
      </c>
      <c r="D720" s="14" t="s">
        <v>1639</v>
      </c>
      <c r="E720" s="14" t="s">
        <v>495</v>
      </c>
      <c r="F720" s="14" t="s">
        <v>1640</v>
      </c>
      <c r="G720" s="14">
        <v>119807</v>
      </c>
      <c r="H720" s="14">
        <v>340</v>
      </c>
      <c r="I720" s="14" t="s">
        <v>19</v>
      </c>
      <c r="J720" s="14" t="s">
        <v>20</v>
      </c>
      <c r="K720" s="14">
        <v>80000000</v>
      </c>
      <c r="L720" s="14">
        <v>2003</v>
      </c>
      <c r="M720" s="14">
        <v>6</v>
      </c>
      <c r="N720" s="14">
        <f t="shared" si="11"/>
        <v>36643346</v>
      </c>
    </row>
    <row r="721" spans="1:14">
      <c r="A721" s="14" t="s">
        <v>498</v>
      </c>
      <c r="B721" s="14">
        <v>510</v>
      </c>
      <c r="C721" s="14">
        <v>176636816</v>
      </c>
      <c r="D721" s="14" t="s">
        <v>41</v>
      </c>
      <c r="E721" s="14" t="s">
        <v>134</v>
      </c>
      <c r="F721" s="14" t="s">
        <v>597</v>
      </c>
      <c r="G721" s="14">
        <v>508818</v>
      </c>
      <c r="H721" s="14">
        <v>679</v>
      </c>
      <c r="I721" s="14" t="s">
        <v>19</v>
      </c>
      <c r="J721" s="14" t="s">
        <v>20</v>
      </c>
      <c r="K721" s="14">
        <v>140000000</v>
      </c>
      <c r="L721" s="14">
        <v>2011</v>
      </c>
      <c r="M721" s="14">
        <v>6.9</v>
      </c>
      <c r="N721" s="14">
        <f t="shared" si="11"/>
        <v>36636816</v>
      </c>
    </row>
    <row r="722" spans="1:14">
      <c r="A722" s="14" t="s">
        <v>3613</v>
      </c>
      <c r="B722" s="14">
        <v>79</v>
      </c>
      <c r="C722" s="14">
        <v>66600000</v>
      </c>
      <c r="D722" s="14" t="s">
        <v>1905</v>
      </c>
      <c r="E722" s="14" t="s">
        <v>1925</v>
      </c>
      <c r="F722" s="14" t="s">
        <v>3614</v>
      </c>
      <c r="G722" s="14">
        <v>94435</v>
      </c>
      <c r="H722" s="14">
        <v>182</v>
      </c>
      <c r="I722" s="14" t="s">
        <v>19</v>
      </c>
      <c r="J722" s="14" t="s">
        <v>220</v>
      </c>
      <c r="K722" s="14">
        <v>30000000</v>
      </c>
      <c r="L722" s="14">
        <v>1995</v>
      </c>
      <c r="M722" s="14">
        <v>6.8</v>
      </c>
      <c r="N722" s="14">
        <f t="shared" si="11"/>
        <v>36600000</v>
      </c>
    </row>
    <row r="723" spans="1:14">
      <c r="A723" s="14" t="s">
        <v>6292</v>
      </c>
      <c r="B723" s="14">
        <v>120</v>
      </c>
      <c r="C723" s="14">
        <v>43800000</v>
      </c>
      <c r="D723" s="14" t="s">
        <v>28</v>
      </c>
      <c r="E723" s="14" t="s">
        <v>599</v>
      </c>
      <c r="F723" s="14" t="s">
        <v>6293</v>
      </c>
      <c r="G723" s="14">
        <v>74249</v>
      </c>
      <c r="H723" s="14">
        <v>276</v>
      </c>
      <c r="I723" s="14" t="s">
        <v>19</v>
      </c>
      <c r="J723" s="14" t="s">
        <v>31</v>
      </c>
      <c r="K723" s="14">
        <v>7200000</v>
      </c>
      <c r="L723" s="14">
        <v>1971</v>
      </c>
      <c r="M723" s="14">
        <v>6.7</v>
      </c>
      <c r="N723" s="14">
        <f t="shared" si="11"/>
        <v>36600000</v>
      </c>
    </row>
    <row r="724" spans="1:14">
      <c r="A724" s="14" t="s">
        <v>560</v>
      </c>
      <c r="B724" s="14">
        <v>57</v>
      </c>
      <c r="C724" s="14">
        <v>66528842</v>
      </c>
      <c r="D724" s="14" t="s">
        <v>3427</v>
      </c>
      <c r="E724" s="14" t="s">
        <v>429</v>
      </c>
      <c r="F724" s="14" t="s">
        <v>3601</v>
      </c>
      <c r="G724" s="14">
        <v>112175</v>
      </c>
      <c r="H724" s="14">
        <v>329</v>
      </c>
      <c r="I724" s="14" t="s">
        <v>19</v>
      </c>
      <c r="J724" s="14" t="s">
        <v>20</v>
      </c>
      <c r="K724" s="14">
        <v>30000000</v>
      </c>
      <c r="L724" s="14">
        <v>1994</v>
      </c>
      <c r="M724" s="14">
        <v>7.5</v>
      </c>
      <c r="N724" s="14">
        <f t="shared" si="11"/>
        <v>36528842</v>
      </c>
    </row>
    <row r="725" spans="1:14">
      <c r="A725" s="14" t="s">
        <v>2554</v>
      </c>
      <c r="B725" s="14">
        <v>264</v>
      </c>
      <c r="C725" s="14">
        <v>51527787</v>
      </c>
      <c r="D725" s="14" t="s">
        <v>2572</v>
      </c>
      <c r="E725" s="14" t="s">
        <v>5384</v>
      </c>
      <c r="F725" s="14" t="s">
        <v>5385</v>
      </c>
      <c r="G725" s="14">
        <v>45603</v>
      </c>
      <c r="H725" s="14">
        <v>268</v>
      </c>
      <c r="I725" s="14" t="s">
        <v>19</v>
      </c>
      <c r="J725" s="14" t="s">
        <v>20</v>
      </c>
      <c r="K725" s="14">
        <v>15000000</v>
      </c>
      <c r="L725" s="14">
        <v>2009</v>
      </c>
      <c r="M725" s="14">
        <v>5.5</v>
      </c>
      <c r="N725" s="14">
        <f t="shared" si="11"/>
        <v>36527787</v>
      </c>
    </row>
    <row r="726" spans="1:14">
      <c r="A726" s="14" t="s">
        <v>3610</v>
      </c>
      <c r="B726" s="14">
        <v>589</v>
      </c>
      <c r="C726" s="14">
        <v>66468315</v>
      </c>
      <c r="D726" s="14" t="s">
        <v>2567</v>
      </c>
      <c r="E726" s="14" t="s">
        <v>37</v>
      </c>
      <c r="F726" s="14" t="s">
        <v>3611</v>
      </c>
      <c r="G726" s="14">
        <v>428916</v>
      </c>
      <c r="H726" s="14">
        <v>667</v>
      </c>
      <c r="I726" s="14" t="s">
        <v>19</v>
      </c>
      <c r="J726" s="14" t="s">
        <v>20</v>
      </c>
      <c r="K726" s="14">
        <v>30000000</v>
      </c>
      <c r="L726" s="14">
        <v>2012</v>
      </c>
      <c r="M726" s="14">
        <v>7.4</v>
      </c>
      <c r="N726" s="14">
        <f t="shared" si="11"/>
        <v>36468315</v>
      </c>
    </row>
    <row r="727" spans="1:14">
      <c r="A727" s="14" t="s">
        <v>3717</v>
      </c>
      <c r="B727" s="14">
        <v>64</v>
      </c>
      <c r="C727" s="14">
        <v>56398162</v>
      </c>
      <c r="D727" s="14" t="s">
        <v>2664</v>
      </c>
      <c r="E727" s="14" t="s">
        <v>2125</v>
      </c>
      <c r="F727" s="14" t="s">
        <v>4487</v>
      </c>
      <c r="G727" s="14">
        <v>28649</v>
      </c>
      <c r="H727" s="14">
        <v>185</v>
      </c>
      <c r="I727" s="14" t="s">
        <v>19</v>
      </c>
      <c r="J727" s="14" t="s">
        <v>20</v>
      </c>
      <c r="K727" s="14">
        <v>20000000</v>
      </c>
      <c r="L727" s="14">
        <v>2002</v>
      </c>
      <c r="M727" s="14">
        <v>5.7</v>
      </c>
      <c r="N727" s="14">
        <f t="shared" si="11"/>
        <v>36398162</v>
      </c>
    </row>
    <row r="728" spans="1:14">
      <c r="A728" s="14" t="s">
        <v>2162</v>
      </c>
      <c r="B728" s="14">
        <v>264</v>
      </c>
      <c r="C728" s="14">
        <v>46377022</v>
      </c>
      <c r="D728" s="14" t="s">
        <v>1290</v>
      </c>
      <c r="E728" s="14" t="s">
        <v>81</v>
      </c>
      <c r="F728" s="14" t="s">
        <v>5858</v>
      </c>
      <c r="G728" s="14">
        <v>75306</v>
      </c>
      <c r="H728" s="14">
        <v>266</v>
      </c>
      <c r="I728" s="14" t="s">
        <v>19</v>
      </c>
      <c r="J728" s="14" t="s">
        <v>31</v>
      </c>
      <c r="K728" s="14">
        <v>10000000</v>
      </c>
      <c r="L728" s="14">
        <v>2011</v>
      </c>
      <c r="M728" s="14">
        <v>7.3</v>
      </c>
      <c r="N728" s="14">
        <f t="shared" si="11"/>
        <v>36377022</v>
      </c>
    </row>
    <row r="729" spans="1:14">
      <c r="A729" s="14" t="s">
        <v>3746</v>
      </c>
      <c r="B729" s="14">
        <v>129</v>
      </c>
      <c r="C729" s="14">
        <v>64371181</v>
      </c>
      <c r="D729" s="14" t="s">
        <v>2032</v>
      </c>
      <c r="E729" s="14" t="s">
        <v>3841</v>
      </c>
      <c r="F729" s="14" t="s">
        <v>3842</v>
      </c>
      <c r="G729" s="14">
        <v>36636</v>
      </c>
      <c r="H729" s="14">
        <v>289</v>
      </c>
      <c r="I729" s="14" t="s">
        <v>19</v>
      </c>
      <c r="J729" s="14" t="s">
        <v>20</v>
      </c>
      <c r="K729" s="14">
        <v>28000000</v>
      </c>
      <c r="L729" s="14">
        <v>2004</v>
      </c>
      <c r="M729" s="14">
        <v>7.5</v>
      </c>
      <c r="N729" s="14">
        <f t="shared" si="11"/>
        <v>36371181</v>
      </c>
    </row>
    <row r="730" spans="1:14">
      <c r="A730" s="14" t="s">
        <v>154</v>
      </c>
      <c r="B730" s="14">
        <v>111</v>
      </c>
      <c r="C730" s="14">
        <v>56362352</v>
      </c>
      <c r="D730" s="14" t="s">
        <v>4489</v>
      </c>
      <c r="E730" s="14" t="s">
        <v>24</v>
      </c>
      <c r="F730" s="14" t="s">
        <v>4490</v>
      </c>
      <c r="G730" s="14">
        <v>357581</v>
      </c>
      <c r="H730" s="14">
        <v>588</v>
      </c>
      <c r="I730" s="14" t="s">
        <v>19</v>
      </c>
      <c r="J730" s="14" t="s">
        <v>20</v>
      </c>
      <c r="K730" s="14">
        <v>20000000</v>
      </c>
      <c r="L730" s="14">
        <v>1990</v>
      </c>
      <c r="M730" s="14">
        <v>7.9</v>
      </c>
      <c r="N730" s="14">
        <f t="shared" si="11"/>
        <v>36362352</v>
      </c>
    </row>
    <row r="731" spans="1:14">
      <c r="A731" s="14" t="s">
        <v>413</v>
      </c>
      <c r="B731" s="14">
        <v>486</v>
      </c>
      <c r="C731" s="14">
        <v>206360018</v>
      </c>
      <c r="D731" s="14" t="s">
        <v>23</v>
      </c>
      <c r="E731" s="14" t="s">
        <v>56</v>
      </c>
      <c r="F731" s="14" t="s">
        <v>471</v>
      </c>
      <c r="G731" s="14">
        <v>414070</v>
      </c>
      <c r="H731" s="14">
        <v>532</v>
      </c>
      <c r="I731" s="14" t="s">
        <v>19</v>
      </c>
      <c r="J731" s="14" t="s">
        <v>20</v>
      </c>
      <c r="K731" s="14">
        <v>170000000</v>
      </c>
      <c r="L731" s="14">
        <v>2013</v>
      </c>
      <c r="M731" s="14">
        <v>7.1</v>
      </c>
      <c r="N731" s="14">
        <f t="shared" si="11"/>
        <v>36360018</v>
      </c>
    </row>
    <row r="732" spans="1:14">
      <c r="A732" s="14" t="s">
        <v>1428</v>
      </c>
      <c r="B732" s="14">
        <v>153</v>
      </c>
      <c r="C732" s="14">
        <v>58328680</v>
      </c>
      <c r="D732" s="14" t="s">
        <v>1948</v>
      </c>
      <c r="E732" s="14" t="s">
        <v>884</v>
      </c>
      <c r="F732" s="14" t="s">
        <v>3968</v>
      </c>
      <c r="G732" s="14">
        <v>54096</v>
      </c>
      <c r="H732" s="14">
        <v>494</v>
      </c>
      <c r="I732" s="14" t="s">
        <v>19</v>
      </c>
      <c r="J732" s="14" t="s">
        <v>20</v>
      </c>
      <c r="K732" s="14">
        <v>22000000</v>
      </c>
      <c r="L732" s="14">
        <v>2003</v>
      </c>
      <c r="M732" s="14">
        <v>7.5</v>
      </c>
      <c r="N732" s="14">
        <f t="shared" si="11"/>
        <v>36328680</v>
      </c>
    </row>
    <row r="733" spans="1:14">
      <c r="A733" s="14" t="s">
        <v>923</v>
      </c>
      <c r="B733" s="14">
        <v>304</v>
      </c>
      <c r="C733" s="14">
        <v>66207920</v>
      </c>
      <c r="D733" s="14" t="s">
        <v>268</v>
      </c>
      <c r="E733" s="14" t="s">
        <v>358</v>
      </c>
      <c r="F733" s="14" t="s">
        <v>2210</v>
      </c>
      <c r="G733" s="14">
        <v>512749</v>
      </c>
      <c r="H733" s="14">
        <v>935</v>
      </c>
      <c r="I733" s="14" t="s">
        <v>19</v>
      </c>
      <c r="J733" s="14" t="s">
        <v>20</v>
      </c>
      <c r="K733" s="14">
        <v>30000000</v>
      </c>
      <c r="L733" s="14">
        <v>2004</v>
      </c>
      <c r="M733" s="14">
        <v>8</v>
      </c>
      <c r="N733" s="14">
        <f t="shared" si="11"/>
        <v>36207920</v>
      </c>
    </row>
    <row r="734" spans="1:14">
      <c r="A734" s="14" t="s">
        <v>4491</v>
      </c>
      <c r="B734" s="14">
        <v>151</v>
      </c>
      <c r="C734" s="14">
        <v>56154094</v>
      </c>
      <c r="D734" s="14" t="s">
        <v>129</v>
      </c>
      <c r="E734" s="14" t="s">
        <v>92</v>
      </c>
      <c r="F734" s="14" t="s">
        <v>4492</v>
      </c>
      <c r="G734" s="14">
        <v>44723</v>
      </c>
      <c r="H734" s="14">
        <v>130</v>
      </c>
      <c r="I734" s="14" t="s">
        <v>19</v>
      </c>
      <c r="J734" s="14" t="s">
        <v>31</v>
      </c>
      <c r="K734" s="14">
        <v>20000000</v>
      </c>
      <c r="L734" s="14">
        <v>2016</v>
      </c>
      <c r="M734" s="14">
        <v>7.6</v>
      </c>
      <c r="N734" s="14">
        <f t="shared" si="11"/>
        <v>36154094</v>
      </c>
    </row>
    <row r="735" spans="1:14">
      <c r="A735" s="14" t="s">
        <v>3223</v>
      </c>
      <c r="B735" s="14">
        <v>90</v>
      </c>
      <c r="C735" s="14">
        <v>48637684</v>
      </c>
      <c r="D735" s="14" t="s">
        <v>878</v>
      </c>
      <c r="E735" s="14" t="s">
        <v>355</v>
      </c>
      <c r="F735" s="14" t="s">
        <v>5470</v>
      </c>
      <c r="G735" s="14">
        <v>16979</v>
      </c>
      <c r="H735" s="14">
        <v>42</v>
      </c>
      <c r="I735" s="14" t="s">
        <v>19</v>
      </c>
      <c r="J735" s="14" t="s">
        <v>20</v>
      </c>
      <c r="K735" s="14">
        <v>12500000</v>
      </c>
      <c r="L735" s="14">
        <v>2014</v>
      </c>
      <c r="M735" s="14">
        <v>6.1</v>
      </c>
      <c r="N735" s="14">
        <f t="shared" si="11"/>
        <v>36137684</v>
      </c>
    </row>
    <row r="736" spans="1:14">
      <c r="A736" s="14" t="s">
        <v>5480</v>
      </c>
      <c r="B736" s="14">
        <v>37</v>
      </c>
      <c r="C736" s="14">
        <v>49121934</v>
      </c>
      <c r="D736" s="14" t="s">
        <v>754</v>
      </c>
      <c r="E736" s="14" t="s">
        <v>816</v>
      </c>
      <c r="F736" s="14" t="s">
        <v>5481</v>
      </c>
      <c r="G736" s="14">
        <v>6528</v>
      </c>
      <c r="H736" s="14">
        <v>32</v>
      </c>
      <c r="I736" s="14" t="s">
        <v>19</v>
      </c>
      <c r="J736" s="14" t="s">
        <v>20</v>
      </c>
      <c r="K736" s="14">
        <v>13000000</v>
      </c>
      <c r="L736" s="14">
        <v>2007</v>
      </c>
      <c r="M736" s="14">
        <v>6.1</v>
      </c>
      <c r="N736" s="14">
        <f t="shared" si="11"/>
        <v>36121934</v>
      </c>
    </row>
    <row r="737" spans="1:14">
      <c r="A737" s="14" t="s">
        <v>3445</v>
      </c>
      <c r="B737" s="14">
        <v>34</v>
      </c>
      <c r="C737" s="14">
        <v>43490057</v>
      </c>
      <c r="D737" s="14" t="s">
        <v>1290</v>
      </c>
      <c r="E737" s="14" t="s">
        <v>921</v>
      </c>
      <c r="F737" s="14" t="s">
        <v>6253</v>
      </c>
      <c r="G737" s="14">
        <v>5275</v>
      </c>
      <c r="H737" s="14">
        <v>30</v>
      </c>
      <c r="I737" s="14" t="s">
        <v>19</v>
      </c>
      <c r="J737" s="14" t="s">
        <v>20</v>
      </c>
      <c r="K737" s="14">
        <v>7500000</v>
      </c>
      <c r="L737" s="14">
        <v>1997</v>
      </c>
      <c r="M737" s="14">
        <v>6.9</v>
      </c>
      <c r="N737" s="14">
        <f t="shared" si="11"/>
        <v>35990057</v>
      </c>
    </row>
    <row r="738" spans="1:14">
      <c r="A738" s="14" t="s">
        <v>1797</v>
      </c>
      <c r="B738" s="14">
        <v>69</v>
      </c>
      <c r="C738" s="14">
        <v>70960517</v>
      </c>
      <c r="D738" s="14" t="s">
        <v>129</v>
      </c>
      <c r="E738" s="14" t="s">
        <v>1797</v>
      </c>
      <c r="F738" s="14" t="s">
        <v>4352</v>
      </c>
      <c r="G738" s="14">
        <v>54631</v>
      </c>
      <c r="H738" s="14">
        <v>192</v>
      </c>
      <c r="I738" s="14" t="s">
        <v>19</v>
      </c>
      <c r="J738" s="14" t="s">
        <v>20</v>
      </c>
      <c r="K738" s="14">
        <v>35000000</v>
      </c>
      <c r="L738" s="14">
        <v>1995</v>
      </c>
      <c r="M738" s="14">
        <v>7.5</v>
      </c>
      <c r="N738" s="14">
        <f t="shared" si="11"/>
        <v>35960517</v>
      </c>
    </row>
    <row r="739" spans="1:14">
      <c r="A739" s="14" t="s">
        <v>395</v>
      </c>
      <c r="B739" s="14">
        <v>222</v>
      </c>
      <c r="C739" s="14">
        <v>63910583</v>
      </c>
      <c r="D739" s="14" t="s">
        <v>878</v>
      </c>
      <c r="E739" s="14" t="s">
        <v>914</v>
      </c>
      <c r="F739" s="14" t="s">
        <v>3848</v>
      </c>
      <c r="G739" s="14">
        <v>106755</v>
      </c>
      <c r="H739" s="14">
        <v>173</v>
      </c>
      <c r="I739" s="14" t="s">
        <v>19</v>
      </c>
      <c r="J739" s="14" t="s">
        <v>20</v>
      </c>
      <c r="K739" s="14">
        <v>28000000</v>
      </c>
      <c r="L739" s="14">
        <v>2013</v>
      </c>
      <c r="M739" s="14">
        <v>6.6</v>
      </c>
      <c r="N739" s="14">
        <f t="shared" si="11"/>
        <v>35910583</v>
      </c>
    </row>
    <row r="740" spans="1:14">
      <c r="A740" s="14" t="s">
        <v>1554</v>
      </c>
      <c r="B740" s="14">
        <v>24</v>
      </c>
      <c r="C740" s="14">
        <v>48092846</v>
      </c>
      <c r="D740" s="14" t="s">
        <v>1414</v>
      </c>
      <c r="E740" s="14" t="s">
        <v>4319</v>
      </c>
      <c r="F740" s="14" t="s">
        <v>5588</v>
      </c>
      <c r="G740" s="14">
        <v>61753</v>
      </c>
      <c r="H740" s="14">
        <v>133</v>
      </c>
      <c r="I740" s="14" t="s">
        <v>19</v>
      </c>
      <c r="J740" s="14" t="s">
        <v>20</v>
      </c>
      <c r="K740" s="14">
        <v>12500000</v>
      </c>
      <c r="L740" s="14">
        <v>1988</v>
      </c>
      <c r="M740" s="14">
        <v>7.3</v>
      </c>
      <c r="N740" s="14">
        <f t="shared" si="11"/>
        <v>35592846</v>
      </c>
    </row>
    <row r="741" spans="1:14">
      <c r="A741" s="14" t="s">
        <v>707</v>
      </c>
      <c r="B741" s="14">
        <v>49</v>
      </c>
      <c r="C741" s="14">
        <v>61490000</v>
      </c>
      <c r="D741" s="14" t="s">
        <v>1563</v>
      </c>
      <c r="E741" s="14" t="s">
        <v>809</v>
      </c>
      <c r="F741" s="14" t="s">
        <v>3969</v>
      </c>
      <c r="G741" s="14">
        <v>62037</v>
      </c>
      <c r="H741" s="14">
        <v>148</v>
      </c>
      <c r="I741" s="14" t="s">
        <v>19</v>
      </c>
      <c r="J741" s="14" t="s">
        <v>20</v>
      </c>
      <c r="K741" s="14">
        <v>26000000</v>
      </c>
      <c r="L741" s="14">
        <v>1990</v>
      </c>
      <c r="M741" s="14">
        <v>6.6</v>
      </c>
      <c r="N741" s="14">
        <f t="shared" si="11"/>
        <v>35490000</v>
      </c>
    </row>
    <row r="742" spans="1:14">
      <c r="A742" s="14" t="s">
        <v>916</v>
      </c>
      <c r="B742" s="14">
        <v>173</v>
      </c>
      <c r="C742" s="14">
        <v>100468793</v>
      </c>
      <c r="D742" s="14" t="s">
        <v>873</v>
      </c>
      <c r="E742" s="14" t="s">
        <v>672</v>
      </c>
      <c r="F742" s="14" t="s">
        <v>1789</v>
      </c>
      <c r="G742" s="14">
        <v>212499</v>
      </c>
      <c r="H742" s="14">
        <v>277</v>
      </c>
      <c r="I742" s="14" t="s">
        <v>19</v>
      </c>
      <c r="J742" s="14" t="s">
        <v>20</v>
      </c>
      <c r="K742" s="14">
        <v>65000000</v>
      </c>
      <c r="L742" s="14">
        <v>2008</v>
      </c>
      <c r="M742" s="14">
        <v>6.9</v>
      </c>
      <c r="N742" s="14">
        <f t="shared" si="11"/>
        <v>35468793</v>
      </c>
    </row>
    <row r="743" spans="1:14">
      <c r="A743" s="14" t="s">
        <v>4494</v>
      </c>
      <c r="B743" s="14">
        <v>81</v>
      </c>
      <c r="C743" s="14">
        <v>55461307</v>
      </c>
      <c r="D743" s="14" t="s">
        <v>873</v>
      </c>
      <c r="E743" s="14" t="s">
        <v>175</v>
      </c>
      <c r="F743" s="14" t="s">
        <v>4495</v>
      </c>
      <c r="G743" s="14">
        <v>4654</v>
      </c>
      <c r="H743" s="14">
        <v>46</v>
      </c>
      <c r="I743" s="14" t="s">
        <v>19</v>
      </c>
      <c r="J743" s="14" t="s">
        <v>20</v>
      </c>
      <c r="K743" s="14">
        <v>20000000</v>
      </c>
      <c r="L743" s="14">
        <v>2016</v>
      </c>
      <c r="M743" s="14">
        <v>6.7</v>
      </c>
      <c r="N743" s="14">
        <f t="shared" si="11"/>
        <v>35461307</v>
      </c>
    </row>
    <row r="744" spans="1:14">
      <c r="A744" s="14" t="s">
        <v>4494</v>
      </c>
      <c r="B744" s="14">
        <v>81</v>
      </c>
      <c r="C744" s="14">
        <v>55461307</v>
      </c>
      <c r="D744" s="14" t="s">
        <v>873</v>
      </c>
      <c r="E744" s="14" t="s">
        <v>175</v>
      </c>
      <c r="F744" s="14" t="s">
        <v>4495</v>
      </c>
      <c r="G744" s="14">
        <v>4654</v>
      </c>
      <c r="H744" s="14">
        <v>46</v>
      </c>
      <c r="I744" s="14" t="s">
        <v>19</v>
      </c>
      <c r="J744" s="14" t="s">
        <v>20</v>
      </c>
      <c r="K744" s="14">
        <v>20000000</v>
      </c>
      <c r="L744" s="14">
        <v>2016</v>
      </c>
      <c r="M744" s="14">
        <v>6.7</v>
      </c>
      <c r="N744" s="14">
        <f t="shared" si="11"/>
        <v>35461307</v>
      </c>
    </row>
    <row r="745" spans="1:14">
      <c r="A745" s="14" t="s">
        <v>1296</v>
      </c>
      <c r="B745" s="14">
        <v>307</v>
      </c>
      <c r="C745" s="14">
        <v>100448498</v>
      </c>
      <c r="D745" s="14" t="s">
        <v>1290</v>
      </c>
      <c r="E745" s="14" t="s">
        <v>55</v>
      </c>
      <c r="F745" s="14" t="s">
        <v>1792</v>
      </c>
      <c r="G745" s="14">
        <v>272789</v>
      </c>
      <c r="H745" s="14">
        <v>285</v>
      </c>
      <c r="I745" s="14" t="s">
        <v>19</v>
      </c>
      <c r="J745" s="14" t="s">
        <v>20</v>
      </c>
      <c r="K745" s="14">
        <v>65000000</v>
      </c>
      <c r="L745" s="14">
        <v>2010</v>
      </c>
      <c r="M745" s="14">
        <v>6.6</v>
      </c>
      <c r="N745" s="14">
        <f t="shared" si="11"/>
        <v>35448498</v>
      </c>
    </row>
    <row r="746" spans="1:14">
      <c r="A746" s="14" t="s">
        <v>3233</v>
      </c>
      <c r="B746" s="14">
        <v>170</v>
      </c>
      <c r="C746" s="14">
        <v>60443237</v>
      </c>
      <c r="D746" s="14" t="s">
        <v>129</v>
      </c>
      <c r="E746" s="14" t="s">
        <v>913</v>
      </c>
      <c r="F746" s="14" t="s">
        <v>4055</v>
      </c>
      <c r="G746" s="14">
        <v>76882</v>
      </c>
      <c r="H746" s="14">
        <v>106</v>
      </c>
      <c r="I746" s="14" t="s">
        <v>19</v>
      </c>
      <c r="J746" s="14" t="s">
        <v>20</v>
      </c>
      <c r="K746" s="14">
        <v>25000000</v>
      </c>
      <c r="L746" s="14">
        <v>2012</v>
      </c>
      <c r="M746" s="14">
        <v>6.5</v>
      </c>
      <c r="N746" s="14">
        <f t="shared" si="11"/>
        <v>35443237</v>
      </c>
    </row>
    <row r="747" spans="1:14">
      <c r="A747" s="14" t="s">
        <v>169</v>
      </c>
      <c r="B747" s="14">
        <v>378</v>
      </c>
      <c r="C747" s="14">
        <v>245428137</v>
      </c>
      <c r="D747" s="14" t="s">
        <v>41</v>
      </c>
      <c r="E747" s="14" t="s">
        <v>173</v>
      </c>
      <c r="F747" s="14" t="s">
        <v>174</v>
      </c>
      <c r="G747" s="14">
        <v>242420</v>
      </c>
      <c r="H747" s="14">
        <v>918</v>
      </c>
      <c r="I747" s="14" t="s">
        <v>19</v>
      </c>
      <c r="J747" s="14" t="s">
        <v>20</v>
      </c>
      <c r="K747" s="14">
        <v>210000000</v>
      </c>
      <c r="L747" s="14">
        <v>2014</v>
      </c>
      <c r="M747" s="14">
        <v>5.7</v>
      </c>
      <c r="N747" s="14">
        <f t="shared" si="11"/>
        <v>35428137</v>
      </c>
    </row>
    <row r="748" spans="1:14">
      <c r="A748" s="14" t="s">
        <v>1834</v>
      </c>
      <c r="B748" s="14">
        <v>209</v>
      </c>
      <c r="C748" s="14">
        <v>75305995</v>
      </c>
      <c r="D748" s="14" t="s">
        <v>2059</v>
      </c>
      <c r="E748" s="14" t="s">
        <v>1493</v>
      </c>
      <c r="F748" s="14" t="s">
        <v>2899</v>
      </c>
      <c r="G748" s="14">
        <v>110394</v>
      </c>
      <c r="H748" s="14">
        <v>433</v>
      </c>
      <c r="I748" s="14" t="s">
        <v>19</v>
      </c>
      <c r="J748" s="14" t="s">
        <v>20</v>
      </c>
      <c r="K748" s="14">
        <v>40000000</v>
      </c>
      <c r="L748" s="14">
        <v>2004</v>
      </c>
      <c r="M748" s="14">
        <v>7.7</v>
      </c>
      <c r="N748" s="14">
        <f t="shared" si="11"/>
        <v>35305995</v>
      </c>
    </row>
    <row r="749" spans="1:14">
      <c r="A749" s="14" t="s">
        <v>3209</v>
      </c>
      <c r="B749" s="14">
        <v>131</v>
      </c>
      <c r="C749" s="14">
        <v>72279690</v>
      </c>
      <c r="D749" s="14" t="s">
        <v>3210</v>
      </c>
      <c r="E749" s="14" t="s">
        <v>270</v>
      </c>
      <c r="F749" s="14" t="s">
        <v>3211</v>
      </c>
      <c r="G749" s="14">
        <v>17948</v>
      </c>
      <c r="H749" s="14">
        <v>86</v>
      </c>
      <c r="I749" s="14" t="s">
        <v>19</v>
      </c>
      <c r="J749" s="14" t="s">
        <v>20</v>
      </c>
      <c r="K749" s="14">
        <v>37000000</v>
      </c>
      <c r="L749" s="14">
        <v>2011</v>
      </c>
      <c r="M749" s="14">
        <v>6.9</v>
      </c>
      <c r="N749" s="14">
        <f t="shared" si="11"/>
        <v>35279690</v>
      </c>
    </row>
    <row r="750" spans="1:14">
      <c r="A750" s="14" t="s">
        <v>1930</v>
      </c>
      <c r="B750" s="14">
        <v>154</v>
      </c>
      <c r="C750" s="14">
        <v>39200000</v>
      </c>
      <c r="D750" s="14" t="s">
        <v>878</v>
      </c>
      <c r="E750" s="14" t="s">
        <v>1930</v>
      </c>
      <c r="F750" s="14" t="s">
        <v>6788</v>
      </c>
      <c r="G750" s="14">
        <v>192940</v>
      </c>
      <c r="H750" s="14">
        <v>491</v>
      </c>
      <c r="I750" s="14" t="s">
        <v>19</v>
      </c>
      <c r="J750" s="14" t="s">
        <v>20</v>
      </c>
      <c r="K750" s="14">
        <v>4000000</v>
      </c>
      <c r="L750" s="14">
        <v>1977</v>
      </c>
      <c r="M750" s="14">
        <v>8.1</v>
      </c>
      <c r="N750" s="14">
        <f t="shared" si="11"/>
        <v>35200000</v>
      </c>
    </row>
    <row r="751" spans="1:14">
      <c r="A751" s="14" t="s">
        <v>2386</v>
      </c>
      <c r="B751" s="14">
        <v>53</v>
      </c>
      <c r="C751" s="14">
        <v>38168022</v>
      </c>
      <c r="D751" s="14" t="s">
        <v>6582</v>
      </c>
      <c r="E751" s="14" t="s">
        <v>452</v>
      </c>
      <c r="F751" s="14" t="s">
        <v>6959</v>
      </c>
      <c r="G751" s="14">
        <v>4687</v>
      </c>
      <c r="H751" s="14">
        <v>83</v>
      </c>
      <c r="I751" s="14" t="s">
        <v>19</v>
      </c>
      <c r="J751" s="14" t="s">
        <v>20</v>
      </c>
      <c r="K751" s="14">
        <v>3000000</v>
      </c>
      <c r="L751" s="14">
        <v>2000</v>
      </c>
      <c r="M751" s="14">
        <v>6.6</v>
      </c>
      <c r="N751" s="14">
        <f t="shared" si="11"/>
        <v>35168022</v>
      </c>
    </row>
    <row r="752" spans="1:14">
      <c r="A752" s="14" t="s">
        <v>4212</v>
      </c>
      <c r="B752" s="14">
        <v>264</v>
      </c>
      <c r="C752" s="14">
        <v>49122319</v>
      </c>
      <c r="D752" s="14" t="s">
        <v>2572</v>
      </c>
      <c r="E752" s="14" t="s">
        <v>3488</v>
      </c>
      <c r="F752" s="14" t="s">
        <v>4213</v>
      </c>
      <c r="G752" s="14">
        <v>47169</v>
      </c>
      <c r="H752" s="14">
        <v>162</v>
      </c>
      <c r="I752" s="14" t="s">
        <v>19</v>
      </c>
      <c r="J752" s="14" t="s">
        <v>20</v>
      </c>
      <c r="K752" s="14">
        <v>14000000</v>
      </c>
      <c r="L752" s="14">
        <v>2012</v>
      </c>
      <c r="M752" s="14">
        <v>5.9</v>
      </c>
      <c r="N752" s="14">
        <f t="shared" si="11"/>
        <v>35122319</v>
      </c>
    </row>
    <row r="753" spans="1:14">
      <c r="A753" s="14" t="s">
        <v>4212</v>
      </c>
      <c r="B753" s="14">
        <v>264</v>
      </c>
      <c r="C753" s="14">
        <v>49122319</v>
      </c>
      <c r="D753" s="14" t="s">
        <v>2572</v>
      </c>
      <c r="E753" s="14" t="s">
        <v>3488</v>
      </c>
      <c r="F753" s="14" t="s">
        <v>4213</v>
      </c>
      <c r="G753" s="14">
        <v>47169</v>
      </c>
      <c r="H753" s="14">
        <v>162</v>
      </c>
      <c r="I753" s="14" t="s">
        <v>19</v>
      </c>
      <c r="J753" s="14" t="s">
        <v>20</v>
      </c>
      <c r="K753" s="14">
        <v>14000000</v>
      </c>
      <c r="L753" s="14">
        <v>2012</v>
      </c>
      <c r="M753" s="14">
        <v>5.9</v>
      </c>
      <c r="N753" s="14">
        <f t="shared" si="11"/>
        <v>35122319</v>
      </c>
    </row>
    <row r="754" spans="1:14">
      <c r="A754" s="14" t="s">
        <v>2913</v>
      </c>
      <c r="B754" s="14">
        <v>129</v>
      </c>
      <c r="C754" s="14">
        <v>71026631</v>
      </c>
      <c r="D754" s="14" t="s">
        <v>1101</v>
      </c>
      <c r="E754" s="14" t="s">
        <v>903</v>
      </c>
      <c r="F754" s="14" t="s">
        <v>3214</v>
      </c>
      <c r="G754" s="14">
        <v>98899</v>
      </c>
      <c r="H754" s="14">
        <v>394</v>
      </c>
      <c r="I754" s="14" t="s">
        <v>19</v>
      </c>
      <c r="J754" s="14" t="s">
        <v>20</v>
      </c>
      <c r="K754" s="14">
        <v>36000000</v>
      </c>
      <c r="L754" s="14">
        <v>2002</v>
      </c>
      <c r="M754" s="14">
        <v>7</v>
      </c>
      <c r="N754" s="14">
        <f t="shared" si="11"/>
        <v>35026631</v>
      </c>
    </row>
    <row r="755" spans="1:14">
      <c r="A755" s="14" t="s">
        <v>3604</v>
      </c>
      <c r="B755" s="14">
        <v>217</v>
      </c>
      <c r="C755" s="14">
        <v>65010106</v>
      </c>
      <c r="D755" s="14" t="s">
        <v>1290</v>
      </c>
      <c r="E755" s="14" t="s">
        <v>3557</v>
      </c>
      <c r="F755" s="14" t="s">
        <v>3605</v>
      </c>
      <c r="G755" s="14">
        <v>107557</v>
      </c>
      <c r="H755" s="14">
        <v>612</v>
      </c>
      <c r="I755" s="14" t="s">
        <v>19</v>
      </c>
      <c r="J755" s="14" t="s">
        <v>20</v>
      </c>
      <c r="K755" s="14">
        <v>30000000</v>
      </c>
      <c r="L755" s="14">
        <v>2002</v>
      </c>
      <c r="M755" s="14">
        <v>7.2</v>
      </c>
      <c r="N755" s="14">
        <f t="shared" si="11"/>
        <v>35010106</v>
      </c>
    </row>
    <row r="756" spans="1:14">
      <c r="A756" s="14" t="s">
        <v>587</v>
      </c>
      <c r="B756" s="14">
        <v>97</v>
      </c>
      <c r="C756" s="14">
        <v>58006147</v>
      </c>
      <c r="D756" s="14" t="s">
        <v>2276</v>
      </c>
      <c r="E756" s="14" t="s">
        <v>4943</v>
      </c>
      <c r="F756" s="14" t="s">
        <v>4944</v>
      </c>
      <c r="G756" s="14">
        <v>67653</v>
      </c>
      <c r="H756" s="14">
        <v>108</v>
      </c>
      <c r="I756" s="14" t="s">
        <v>19</v>
      </c>
      <c r="J756" s="14" t="s">
        <v>20</v>
      </c>
      <c r="K756" s="14">
        <v>23000000</v>
      </c>
      <c r="L756" s="14">
        <v>2008</v>
      </c>
      <c r="M756" s="14">
        <v>6.2</v>
      </c>
      <c r="N756" s="14">
        <f t="shared" si="11"/>
        <v>35006147</v>
      </c>
    </row>
    <row r="757" spans="1:14">
      <c r="A757" s="14" t="s">
        <v>855</v>
      </c>
      <c r="B757" s="14">
        <v>299</v>
      </c>
      <c r="C757" s="14">
        <v>100003492</v>
      </c>
      <c r="D757" s="14" t="s">
        <v>1101</v>
      </c>
      <c r="E757" s="14" t="s">
        <v>303</v>
      </c>
      <c r="F757" s="14" t="s">
        <v>1950</v>
      </c>
      <c r="G757" s="14">
        <v>293662</v>
      </c>
      <c r="H757" s="14">
        <v>836</v>
      </c>
      <c r="I757" s="14" t="s">
        <v>19</v>
      </c>
      <c r="J757" s="14" t="s">
        <v>20</v>
      </c>
      <c r="K757" s="14">
        <v>65000000</v>
      </c>
      <c r="L757" s="14">
        <v>2004</v>
      </c>
      <c r="M757" s="14">
        <v>7.6</v>
      </c>
      <c r="N757" s="14">
        <f t="shared" si="11"/>
        <v>35003492</v>
      </c>
    </row>
    <row r="758" spans="1:14">
      <c r="A758" s="14" t="s">
        <v>5163</v>
      </c>
      <c r="B758" s="14">
        <v>27</v>
      </c>
      <c r="C758" s="14">
        <v>50003300</v>
      </c>
      <c r="D758" s="14" t="s">
        <v>5164</v>
      </c>
      <c r="E758" s="14" t="s">
        <v>33</v>
      </c>
      <c r="F758" s="14" t="s">
        <v>5165</v>
      </c>
      <c r="G758" s="14">
        <v>36624</v>
      </c>
      <c r="H758" s="14">
        <v>132</v>
      </c>
      <c r="I758" s="14" t="s">
        <v>19</v>
      </c>
      <c r="J758" s="14" t="s">
        <v>20</v>
      </c>
      <c r="K758" s="14">
        <v>15000000</v>
      </c>
      <c r="L758" s="14">
        <v>1994</v>
      </c>
      <c r="M758" s="14">
        <v>7.3</v>
      </c>
      <c r="N758" s="14">
        <f t="shared" si="11"/>
        <v>35003300</v>
      </c>
    </row>
    <row r="759" spans="1:14">
      <c r="A759" s="14" t="s">
        <v>757</v>
      </c>
      <c r="B759" s="14">
        <v>131</v>
      </c>
      <c r="C759" s="14">
        <v>44886089</v>
      </c>
      <c r="D759" s="14" t="s">
        <v>1101</v>
      </c>
      <c r="E759" s="14" t="s">
        <v>914</v>
      </c>
      <c r="F759" s="14" t="s">
        <v>5181</v>
      </c>
      <c r="G759" s="14">
        <v>69576</v>
      </c>
      <c r="H759" s="14">
        <v>207</v>
      </c>
      <c r="I759" s="14" t="s">
        <v>19</v>
      </c>
      <c r="J759" s="14" t="s">
        <v>20</v>
      </c>
      <c r="K759" s="14">
        <v>10000000</v>
      </c>
      <c r="L759" s="14">
        <v>1997</v>
      </c>
      <c r="M759" s="14">
        <v>6.9</v>
      </c>
      <c r="N759" s="14">
        <f t="shared" si="11"/>
        <v>34886089</v>
      </c>
    </row>
    <row r="760" spans="1:14">
      <c r="A760" s="14" t="s">
        <v>676</v>
      </c>
      <c r="B760" s="14">
        <v>231</v>
      </c>
      <c r="C760" s="14">
        <v>89706988</v>
      </c>
      <c r="D760" s="14" t="s">
        <v>1002</v>
      </c>
      <c r="E760" s="14" t="s">
        <v>2201</v>
      </c>
      <c r="F760" s="14" t="s">
        <v>2202</v>
      </c>
      <c r="G760" s="14">
        <v>126746</v>
      </c>
      <c r="H760" s="14">
        <v>600</v>
      </c>
      <c r="I760" s="14" t="s">
        <v>19</v>
      </c>
      <c r="J760" s="14" t="s">
        <v>20</v>
      </c>
      <c r="K760" s="14">
        <v>55000000</v>
      </c>
      <c r="L760" s="14">
        <v>2005</v>
      </c>
      <c r="M760" s="14">
        <v>6.2</v>
      </c>
      <c r="N760" s="14">
        <f t="shared" si="11"/>
        <v>34706988</v>
      </c>
    </row>
    <row r="761" spans="1:14">
      <c r="A761" s="14" t="s">
        <v>4448</v>
      </c>
      <c r="B761" s="14">
        <v>11</v>
      </c>
      <c r="C761" s="14">
        <v>69700000</v>
      </c>
      <c r="D761" s="14" t="s">
        <v>2720</v>
      </c>
      <c r="E761" s="14" t="s">
        <v>3925</v>
      </c>
      <c r="F761" s="14" t="s">
        <v>4449</v>
      </c>
      <c r="G761" s="14">
        <v>7748</v>
      </c>
      <c r="H761" s="14">
        <v>48</v>
      </c>
      <c r="I761" s="14" t="s">
        <v>19</v>
      </c>
      <c r="J761" s="14" t="s">
        <v>20</v>
      </c>
      <c r="K761" s="14">
        <v>35000000</v>
      </c>
      <c r="L761" s="14">
        <v>1982</v>
      </c>
      <c r="M761" s="14">
        <v>5.8</v>
      </c>
      <c r="N761" s="14">
        <f t="shared" si="11"/>
        <v>34700000</v>
      </c>
    </row>
    <row r="762" spans="1:14">
      <c r="A762" s="14" t="s">
        <v>1797</v>
      </c>
      <c r="B762" s="14">
        <v>38</v>
      </c>
      <c r="C762" s="14">
        <v>41400000</v>
      </c>
      <c r="D762" s="14" t="s">
        <v>5915</v>
      </c>
      <c r="E762" s="14" t="s">
        <v>1797</v>
      </c>
      <c r="F762" s="14" t="s">
        <v>6373</v>
      </c>
      <c r="G762" s="14">
        <v>39451</v>
      </c>
      <c r="H762" s="14">
        <v>138</v>
      </c>
      <c r="I762" s="14" t="s">
        <v>19</v>
      </c>
      <c r="J762" s="14" t="s">
        <v>20</v>
      </c>
      <c r="K762" s="14">
        <v>6900000</v>
      </c>
      <c r="L762" s="14">
        <v>1985</v>
      </c>
      <c r="M762" s="14">
        <v>7.3</v>
      </c>
      <c r="N762" s="14">
        <f t="shared" si="11"/>
        <v>34500000</v>
      </c>
    </row>
    <row r="763" spans="1:14">
      <c r="A763" s="14" t="s">
        <v>2812</v>
      </c>
      <c r="B763" s="14">
        <v>112</v>
      </c>
      <c r="C763" s="14">
        <v>62300000</v>
      </c>
      <c r="D763" s="14" t="s">
        <v>28</v>
      </c>
      <c r="E763" s="14" t="s">
        <v>528</v>
      </c>
      <c r="F763" s="14" t="s">
        <v>3850</v>
      </c>
      <c r="G763" s="14">
        <v>72085</v>
      </c>
      <c r="H763" s="14">
        <v>263</v>
      </c>
      <c r="I763" s="14" t="s">
        <v>19</v>
      </c>
      <c r="J763" s="14" t="s">
        <v>31</v>
      </c>
      <c r="K763" s="14">
        <v>28000000</v>
      </c>
      <c r="L763" s="14">
        <v>1981</v>
      </c>
      <c r="M763" s="14">
        <v>6.8</v>
      </c>
      <c r="N763" s="14">
        <f t="shared" si="11"/>
        <v>34300000</v>
      </c>
    </row>
    <row r="764" spans="1:14">
      <c r="A764" s="14" t="s">
        <v>1818</v>
      </c>
      <c r="B764" s="14">
        <v>310</v>
      </c>
      <c r="C764" s="14">
        <v>84244877</v>
      </c>
      <c r="D764" s="14" t="s">
        <v>754</v>
      </c>
      <c r="E764" s="14" t="s">
        <v>2026</v>
      </c>
      <c r="F764" s="14" t="s">
        <v>2399</v>
      </c>
      <c r="G764" s="14">
        <v>375456</v>
      </c>
      <c r="H764" s="14">
        <v>292</v>
      </c>
      <c r="I764" s="14" t="s">
        <v>19</v>
      </c>
      <c r="J764" s="14" t="s">
        <v>20</v>
      </c>
      <c r="K764" s="14">
        <v>50000000</v>
      </c>
      <c r="L764" s="14">
        <v>2011</v>
      </c>
      <c r="M764" s="14">
        <v>7.4</v>
      </c>
      <c r="N764" s="14">
        <f t="shared" si="11"/>
        <v>34244877</v>
      </c>
    </row>
    <row r="765" spans="1:14">
      <c r="A765" s="14" t="s">
        <v>1578</v>
      </c>
      <c r="B765" s="14">
        <v>141</v>
      </c>
      <c r="C765" s="14">
        <v>107225164</v>
      </c>
      <c r="D765" s="14" t="s">
        <v>1579</v>
      </c>
      <c r="E765" s="14" t="s">
        <v>87</v>
      </c>
      <c r="F765" s="14" t="s">
        <v>1580</v>
      </c>
      <c r="G765" s="14">
        <v>27130</v>
      </c>
      <c r="H765" s="14">
        <v>126</v>
      </c>
      <c r="I765" s="14" t="s">
        <v>19</v>
      </c>
      <c r="J765" s="14" t="s">
        <v>20</v>
      </c>
      <c r="K765" s="14">
        <v>73000000</v>
      </c>
      <c r="L765" s="14">
        <v>2016</v>
      </c>
      <c r="M765" s="14">
        <v>6.3</v>
      </c>
      <c r="N765" s="14">
        <f t="shared" si="11"/>
        <v>34225164</v>
      </c>
    </row>
    <row r="766" spans="1:14">
      <c r="A766" s="14" t="s">
        <v>5422</v>
      </c>
      <c r="B766" s="14">
        <v>179</v>
      </c>
      <c r="C766" s="14">
        <v>35918429</v>
      </c>
      <c r="D766" s="14" t="s">
        <v>1008</v>
      </c>
      <c r="E766" s="14" t="s">
        <v>81</v>
      </c>
      <c r="F766" s="14" t="s">
        <v>7271</v>
      </c>
      <c r="G766" s="14">
        <v>32415</v>
      </c>
      <c r="H766" s="14">
        <v>510</v>
      </c>
      <c r="I766" s="14" t="s">
        <v>19</v>
      </c>
      <c r="J766" s="14" t="s">
        <v>20</v>
      </c>
      <c r="K766" s="14">
        <v>1700000</v>
      </c>
      <c r="L766" s="14">
        <v>2001</v>
      </c>
      <c r="M766" s="14">
        <v>7.5</v>
      </c>
      <c r="N766" s="14">
        <f t="shared" si="11"/>
        <v>34218429</v>
      </c>
    </row>
    <row r="767" spans="1:14">
      <c r="A767" s="14" t="s">
        <v>118</v>
      </c>
      <c r="B767" s="14">
        <v>61</v>
      </c>
      <c r="C767" s="14">
        <v>64172251</v>
      </c>
      <c r="D767" s="14" t="s">
        <v>1397</v>
      </c>
      <c r="E767" s="14" t="s">
        <v>864</v>
      </c>
      <c r="F767" s="14" t="s">
        <v>3612</v>
      </c>
      <c r="G767" s="14">
        <v>19079</v>
      </c>
      <c r="H767" s="14">
        <v>122</v>
      </c>
      <c r="I767" s="14" t="s">
        <v>19</v>
      </c>
      <c r="J767" s="14" t="s">
        <v>20</v>
      </c>
      <c r="K767" s="14">
        <v>30000000</v>
      </c>
      <c r="L767" s="14">
        <v>2001</v>
      </c>
      <c r="M767" s="14">
        <v>5.4</v>
      </c>
      <c r="N767" s="14">
        <f t="shared" si="11"/>
        <v>34172251</v>
      </c>
    </row>
    <row r="768" spans="1:14">
      <c r="A768" s="14" t="s">
        <v>1855</v>
      </c>
      <c r="B768" s="14">
        <v>374</v>
      </c>
      <c r="C768" s="14">
        <v>74098862</v>
      </c>
      <c r="D768" s="14" t="s">
        <v>810</v>
      </c>
      <c r="E768" s="14" t="s">
        <v>543</v>
      </c>
      <c r="F768" s="14" t="s">
        <v>2900</v>
      </c>
      <c r="G768" s="14">
        <v>656640</v>
      </c>
      <c r="H768" s="14">
        <v>1732</v>
      </c>
      <c r="I768" s="14" t="s">
        <v>19</v>
      </c>
      <c r="J768" s="14" t="s">
        <v>20</v>
      </c>
      <c r="K768" s="14">
        <v>40000000</v>
      </c>
      <c r="L768" s="14">
        <v>2005</v>
      </c>
      <c r="M768" s="14">
        <v>8.1</v>
      </c>
      <c r="N768" s="14">
        <f t="shared" si="11"/>
        <v>34098862</v>
      </c>
    </row>
    <row r="769" spans="1:14">
      <c r="A769" s="14" t="s">
        <v>2509</v>
      </c>
      <c r="B769" s="14">
        <v>536</v>
      </c>
      <c r="C769" s="14">
        <v>59073773</v>
      </c>
      <c r="D769" s="14" t="s">
        <v>3553</v>
      </c>
      <c r="E769" s="14" t="s">
        <v>314</v>
      </c>
      <c r="F769" s="14" t="s">
        <v>3554</v>
      </c>
      <c r="G769" s="14">
        <v>475518</v>
      </c>
      <c r="H769" s="14">
        <v>644</v>
      </c>
      <c r="I769" s="14" t="s">
        <v>19</v>
      </c>
      <c r="J769" s="14" t="s">
        <v>20</v>
      </c>
      <c r="K769" s="14">
        <v>25000000</v>
      </c>
      <c r="L769" s="14">
        <v>2014</v>
      </c>
      <c r="M769" s="14">
        <v>8.1</v>
      </c>
      <c r="N769" s="14">
        <f t="shared" si="11"/>
        <v>34073773</v>
      </c>
    </row>
    <row r="770" spans="1:14">
      <c r="A770" s="14" t="s">
        <v>2065</v>
      </c>
      <c r="B770" s="14">
        <v>154</v>
      </c>
      <c r="C770" s="14">
        <v>63034755</v>
      </c>
      <c r="D770" s="14" t="s">
        <v>873</v>
      </c>
      <c r="E770" s="14" t="s">
        <v>87</v>
      </c>
      <c r="F770" s="14" t="s">
        <v>3819</v>
      </c>
      <c r="G770" s="14">
        <v>16984</v>
      </c>
      <c r="H770" s="14">
        <v>96</v>
      </c>
      <c r="I770" s="14" t="s">
        <v>19</v>
      </c>
      <c r="J770" s="14" t="s">
        <v>20</v>
      </c>
      <c r="K770" s="14">
        <v>29000000</v>
      </c>
      <c r="L770" s="14">
        <v>2016</v>
      </c>
      <c r="M770" s="14">
        <v>5.3</v>
      </c>
      <c r="N770" s="14">
        <f t="shared" ref="N770:N833" si="12">C770-K770</f>
        <v>34034755</v>
      </c>
    </row>
    <row r="771" spans="1:14">
      <c r="A771" s="14" t="s">
        <v>294</v>
      </c>
      <c r="B771" s="14">
        <v>355</v>
      </c>
      <c r="C771" s="14">
        <v>40983001</v>
      </c>
      <c r="D771" s="14" t="s">
        <v>1101</v>
      </c>
      <c r="E771" s="14" t="s">
        <v>223</v>
      </c>
      <c r="F771" s="14" t="s">
        <v>5184</v>
      </c>
      <c r="G771" s="14">
        <v>181025</v>
      </c>
      <c r="H771" s="14">
        <v>336</v>
      </c>
      <c r="I771" s="14" t="s">
        <v>19</v>
      </c>
      <c r="J771" s="14" t="s">
        <v>20</v>
      </c>
      <c r="K771" s="14">
        <v>7000000</v>
      </c>
      <c r="L771" s="14">
        <v>2012</v>
      </c>
      <c r="M771" s="14">
        <v>7.7</v>
      </c>
      <c r="N771" s="14">
        <f t="shared" si="12"/>
        <v>33983001</v>
      </c>
    </row>
    <row r="772" spans="1:14">
      <c r="A772" s="14" t="s">
        <v>69</v>
      </c>
      <c r="B772" s="14">
        <v>539</v>
      </c>
      <c r="C772" s="14">
        <v>233914986</v>
      </c>
      <c r="D772" s="14" t="s">
        <v>159</v>
      </c>
      <c r="E772" s="14" t="s">
        <v>210</v>
      </c>
      <c r="F772" s="14" t="s">
        <v>211</v>
      </c>
      <c r="G772" s="14">
        <v>514125</v>
      </c>
      <c r="H772" s="14">
        <v>752</v>
      </c>
      <c r="I772" s="14" t="s">
        <v>19</v>
      </c>
      <c r="J772" s="14" t="s">
        <v>20</v>
      </c>
      <c r="K772" s="14">
        <v>200000000</v>
      </c>
      <c r="L772" s="14">
        <v>2014</v>
      </c>
      <c r="M772" s="14">
        <v>8</v>
      </c>
      <c r="N772" s="14">
        <f t="shared" si="12"/>
        <v>33914986</v>
      </c>
    </row>
    <row r="773" spans="1:14">
      <c r="A773" s="14" t="s">
        <v>2028</v>
      </c>
      <c r="B773" s="14">
        <v>71</v>
      </c>
      <c r="C773" s="14">
        <v>39800000</v>
      </c>
      <c r="D773" s="14" t="s">
        <v>1897</v>
      </c>
      <c r="E773" s="14" t="s">
        <v>314</v>
      </c>
      <c r="F773" s="14" t="s">
        <v>6450</v>
      </c>
      <c r="G773" s="14">
        <v>81599</v>
      </c>
      <c r="H773" s="14">
        <v>250</v>
      </c>
      <c r="I773" s="14" t="s">
        <v>19</v>
      </c>
      <c r="J773" s="14" t="s">
        <v>20</v>
      </c>
      <c r="K773" s="14">
        <v>6000000</v>
      </c>
      <c r="L773" s="14">
        <v>1980</v>
      </c>
      <c r="M773" s="14">
        <v>7.4</v>
      </c>
      <c r="N773" s="14">
        <f t="shared" si="12"/>
        <v>33800000</v>
      </c>
    </row>
    <row r="774" spans="1:14">
      <c r="A774" s="14" t="s">
        <v>3321</v>
      </c>
      <c r="B774" s="14">
        <v>75</v>
      </c>
      <c r="C774" s="14">
        <v>55762229</v>
      </c>
      <c r="D774" s="14" t="s">
        <v>2552</v>
      </c>
      <c r="E774" s="14" t="s">
        <v>2107</v>
      </c>
      <c r="F774" s="14" t="s">
        <v>4353</v>
      </c>
      <c r="G774" s="14">
        <v>47383</v>
      </c>
      <c r="H774" s="14">
        <v>132</v>
      </c>
      <c r="I774" s="14" t="s">
        <v>19</v>
      </c>
      <c r="J774" s="14" t="s">
        <v>20</v>
      </c>
      <c r="K774" s="14">
        <v>22000000</v>
      </c>
      <c r="L774" s="14">
        <v>2001</v>
      </c>
      <c r="M774" s="14">
        <v>4.8</v>
      </c>
      <c r="N774" s="14">
        <f t="shared" si="12"/>
        <v>33762229</v>
      </c>
    </row>
    <row r="775" spans="1:14">
      <c r="A775" s="14" t="s">
        <v>5464</v>
      </c>
      <c r="B775" s="14">
        <v>106</v>
      </c>
      <c r="C775" s="14">
        <v>46729374</v>
      </c>
      <c r="D775" s="14" t="s">
        <v>4379</v>
      </c>
      <c r="E775" s="14" t="s">
        <v>421</v>
      </c>
      <c r="F775" s="14" t="s">
        <v>5465</v>
      </c>
      <c r="G775" s="14">
        <v>116625</v>
      </c>
      <c r="H775" s="14">
        <v>469</v>
      </c>
      <c r="I775" s="14" t="s">
        <v>19</v>
      </c>
      <c r="J775" s="14" t="s">
        <v>20</v>
      </c>
      <c r="K775" s="14">
        <v>13000000</v>
      </c>
      <c r="L775" s="14">
        <v>2000</v>
      </c>
      <c r="M775" s="14">
        <v>5.5</v>
      </c>
      <c r="N775" s="14">
        <f t="shared" si="12"/>
        <v>33729374</v>
      </c>
    </row>
    <row r="776" spans="1:14">
      <c r="A776" s="14" t="s">
        <v>2334</v>
      </c>
      <c r="B776" s="14">
        <v>134</v>
      </c>
      <c r="C776" s="14">
        <v>51600000</v>
      </c>
      <c r="D776" s="14" t="s">
        <v>4846</v>
      </c>
      <c r="E776" s="14" t="s">
        <v>866</v>
      </c>
      <c r="F776" s="14" t="s">
        <v>4847</v>
      </c>
      <c r="G776" s="14">
        <v>270790</v>
      </c>
      <c r="H776" s="14">
        <v>549</v>
      </c>
      <c r="I776" s="14" t="s">
        <v>19</v>
      </c>
      <c r="J776" s="14" t="s">
        <v>20</v>
      </c>
      <c r="K776" s="14">
        <v>18000000</v>
      </c>
      <c r="L776" s="14">
        <v>1984</v>
      </c>
      <c r="M776" s="14">
        <v>8.3000000000000007</v>
      </c>
      <c r="N776" s="14">
        <f t="shared" si="12"/>
        <v>33600000</v>
      </c>
    </row>
    <row r="777" spans="1:14">
      <c r="A777" s="14" t="s">
        <v>3551</v>
      </c>
      <c r="B777" s="14">
        <v>130</v>
      </c>
      <c r="C777" s="14">
        <v>43100000</v>
      </c>
      <c r="D777" s="14" t="s">
        <v>28</v>
      </c>
      <c r="E777" s="14" t="s">
        <v>4291</v>
      </c>
      <c r="F777" s="14" t="s">
        <v>6066</v>
      </c>
      <c r="G777" s="14">
        <v>75280</v>
      </c>
      <c r="H777" s="14">
        <v>267</v>
      </c>
      <c r="I777" s="14" t="s">
        <v>19</v>
      </c>
      <c r="J777" s="14" t="s">
        <v>31</v>
      </c>
      <c r="K777" s="14">
        <v>9500000</v>
      </c>
      <c r="L777" s="14">
        <v>1967</v>
      </c>
      <c r="M777" s="14">
        <v>6.9</v>
      </c>
      <c r="N777" s="14">
        <f t="shared" si="12"/>
        <v>33600000</v>
      </c>
    </row>
    <row r="778" spans="1:14">
      <c r="A778" s="14" t="s">
        <v>707</v>
      </c>
      <c r="B778" s="14">
        <v>216</v>
      </c>
      <c r="C778" s="14">
        <v>46563158</v>
      </c>
      <c r="D778" s="14" t="s">
        <v>810</v>
      </c>
      <c r="E778" s="14" t="s">
        <v>1655</v>
      </c>
      <c r="F778" s="14" t="s">
        <v>5765</v>
      </c>
      <c r="G778" s="14">
        <v>207934</v>
      </c>
      <c r="H778" s="14">
        <v>629</v>
      </c>
      <c r="I778" s="14" t="s">
        <v>19</v>
      </c>
      <c r="J778" s="14" t="s">
        <v>20</v>
      </c>
      <c r="K778" s="14">
        <v>13000000</v>
      </c>
      <c r="L778" s="14">
        <v>2002</v>
      </c>
      <c r="M778" s="14">
        <v>7.1</v>
      </c>
      <c r="N778" s="14">
        <f t="shared" si="12"/>
        <v>33563158</v>
      </c>
    </row>
    <row r="779" spans="1:14">
      <c r="A779" s="14" t="s">
        <v>4945</v>
      </c>
      <c r="B779" s="14">
        <v>142</v>
      </c>
      <c r="C779" s="14">
        <v>51053787</v>
      </c>
      <c r="D779" s="14" t="s">
        <v>4946</v>
      </c>
      <c r="E779" s="14" t="s">
        <v>156</v>
      </c>
      <c r="F779" s="14" t="s">
        <v>4947</v>
      </c>
      <c r="G779" s="14">
        <v>45900</v>
      </c>
      <c r="H779" s="14">
        <v>247</v>
      </c>
      <c r="I779" s="14" t="s">
        <v>19</v>
      </c>
      <c r="J779" s="14" t="s">
        <v>20</v>
      </c>
      <c r="K779" s="14">
        <v>17500000</v>
      </c>
      <c r="L779" s="14">
        <v>2005</v>
      </c>
      <c r="M779" s="14">
        <v>6.5</v>
      </c>
      <c r="N779" s="14">
        <f t="shared" si="12"/>
        <v>33553787</v>
      </c>
    </row>
    <row r="780" spans="1:14">
      <c r="A780" s="14" t="s">
        <v>1903</v>
      </c>
      <c r="B780" s="14">
        <v>234</v>
      </c>
      <c r="C780" s="14">
        <v>63536011</v>
      </c>
      <c r="D780" s="14" t="s">
        <v>754</v>
      </c>
      <c r="E780" s="14" t="s">
        <v>1220</v>
      </c>
      <c r="F780" s="14" t="s">
        <v>3615</v>
      </c>
      <c r="G780" s="14">
        <v>34258</v>
      </c>
      <c r="H780" s="14">
        <v>178</v>
      </c>
      <c r="I780" s="14" t="s">
        <v>19</v>
      </c>
      <c r="J780" s="14" t="s">
        <v>20</v>
      </c>
      <c r="K780" s="14">
        <v>30000000</v>
      </c>
      <c r="L780" s="14">
        <v>2012</v>
      </c>
      <c r="M780" s="14">
        <v>6.3</v>
      </c>
      <c r="N780" s="14">
        <f t="shared" si="12"/>
        <v>33536011</v>
      </c>
    </row>
    <row r="781" spans="1:14">
      <c r="A781" s="14" t="s">
        <v>2424</v>
      </c>
      <c r="B781" s="14">
        <v>83</v>
      </c>
      <c r="C781" s="14">
        <v>60491560</v>
      </c>
      <c r="D781" s="14" t="s">
        <v>1111</v>
      </c>
      <c r="E781" s="14" t="s">
        <v>270</v>
      </c>
      <c r="F781" s="14" t="s">
        <v>3920</v>
      </c>
      <c r="G781" s="14">
        <v>50653</v>
      </c>
      <c r="H781" s="14">
        <v>143</v>
      </c>
      <c r="I781" s="14" t="s">
        <v>19</v>
      </c>
      <c r="J781" s="14" t="s">
        <v>20</v>
      </c>
      <c r="K781" s="14">
        <v>27000000</v>
      </c>
      <c r="L781" s="14">
        <v>1997</v>
      </c>
      <c r="M781" s="14">
        <v>6.6</v>
      </c>
      <c r="N781" s="14">
        <f t="shared" si="12"/>
        <v>33491560</v>
      </c>
    </row>
    <row r="782" spans="1:14">
      <c r="A782" s="14" t="s">
        <v>987</v>
      </c>
      <c r="B782" s="14">
        <v>105</v>
      </c>
      <c r="C782" s="14">
        <v>93375151</v>
      </c>
      <c r="D782" s="14" t="s">
        <v>1280</v>
      </c>
      <c r="E782" s="14" t="s">
        <v>1923</v>
      </c>
      <c r="F782" s="14" t="s">
        <v>1924</v>
      </c>
      <c r="G782" s="14">
        <v>46031</v>
      </c>
      <c r="H782" s="14">
        <v>235</v>
      </c>
      <c r="I782" s="14" t="s">
        <v>19</v>
      </c>
      <c r="J782" s="14" t="s">
        <v>20</v>
      </c>
      <c r="K782" s="14">
        <v>60000000</v>
      </c>
      <c r="L782" s="14">
        <v>2001</v>
      </c>
      <c r="M782" s="14">
        <v>5.2</v>
      </c>
      <c r="N782" s="14">
        <f t="shared" si="12"/>
        <v>33375151</v>
      </c>
    </row>
    <row r="783" spans="1:14">
      <c r="A783" s="14" t="s">
        <v>100</v>
      </c>
      <c r="B783" s="14">
        <v>509</v>
      </c>
      <c r="C783" s="14">
        <v>258355354</v>
      </c>
      <c r="D783" s="14" t="s">
        <v>101</v>
      </c>
      <c r="E783" s="14" t="s">
        <v>102</v>
      </c>
      <c r="F783" s="14" t="s">
        <v>117</v>
      </c>
      <c r="G783" s="14">
        <v>483540</v>
      </c>
      <c r="H783" s="14">
        <v>951</v>
      </c>
      <c r="I783" s="14" t="s">
        <v>19</v>
      </c>
      <c r="J783" s="14" t="s">
        <v>20</v>
      </c>
      <c r="K783" s="14">
        <v>225000000</v>
      </c>
      <c r="L783" s="14">
        <v>2013</v>
      </c>
      <c r="M783" s="14">
        <v>7.9</v>
      </c>
      <c r="N783" s="14">
        <f t="shared" si="12"/>
        <v>33355354</v>
      </c>
    </row>
    <row r="784" spans="1:14">
      <c r="A784" s="14" t="s">
        <v>604</v>
      </c>
      <c r="B784" s="14">
        <v>241</v>
      </c>
      <c r="C784" s="14">
        <v>103338338</v>
      </c>
      <c r="D784" s="14" t="s">
        <v>1518</v>
      </c>
      <c r="E784" s="14" t="s">
        <v>1519</v>
      </c>
      <c r="F784" s="14" t="s">
        <v>1520</v>
      </c>
      <c r="G784" s="14">
        <v>55901</v>
      </c>
      <c r="H784" s="14">
        <v>503</v>
      </c>
      <c r="I784" s="14" t="s">
        <v>19</v>
      </c>
      <c r="J784" s="14" t="s">
        <v>20</v>
      </c>
      <c r="K784" s="14">
        <v>70000000</v>
      </c>
      <c r="L784" s="14">
        <v>2006</v>
      </c>
      <c r="M784" s="14">
        <v>6.5</v>
      </c>
      <c r="N784" s="14">
        <f t="shared" si="12"/>
        <v>33338338</v>
      </c>
    </row>
    <row r="785" spans="1:14">
      <c r="A785" s="14" t="s">
        <v>1927</v>
      </c>
      <c r="B785" s="14">
        <v>118</v>
      </c>
      <c r="C785" s="14">
        <v>93307796</v>
      </c>
      <c r="D785" s="14" t="s">
        <v>878</v>
      </c>
      <c r="E785" s="14" t="s">
        <v>1377</v>
      </c>
      <c r="F785" s="14" t="s">
        <v>1929</v>
      </c>
      <c r="G785" s="14">
        <v>85673</v>
      </c>
      <c r="H785" s="14">
        <v>269</v>
      </c>
      <c r="I785" s="14" t="s">
        <v>19</v>
      </c>
      <c r="J785" s="14" t="s">
        <v>20</v>
      </c>
      <c r="K785" s="14">
        <v>60000000</v>
      </c>
      <c r="L785" s="14">
        <v>2002</v>
      </c>
      <c r="M785" s="14">
        <v>6.1</v>
      </c>
      <c r="N785" s="14">
        <f t="shared" si="12"/>
        <v>33307796</v>
      </c>
    </row>
    <row r="786" spans="1:14">
      <c r="A786" s="14" t="s">
        <v>196</v>
      </c>
      <c r="B786" s="14">
        <v>181</v>
      </c>
      <c r="C786" s="14">
        <v>125305545</v>
      </c>
      <c r="D786" s="14" t="s">
        <v>1099</v>
      </c>
      <c r="E786" s="14" t="s">
        <v>314</v>
      </c>
      <c r="F786" s="14" t="s">
        <v>1100</v>
      </c>
      <c r="G786" s="14">
        <v>145350</v>
      </c>
      <c r="H786" s="14">
        <v>643</v>
      </c>
      <c r="I786" s="14" t="s">
        <v>19</v>
      </c>
      <c r="J786" s="14" t="s">
        <v>20</v>
      </c>
      <c r="K786" s="14">
        <v>92000000</v>
      </c>
      <c r="L786" s="14">
        <v>2000</v>
      </c>
      <c r="M786" s="14">
        <v>5.5</v>
      </c>
      <c r="N786" s="14">
        <f t="shared" si="12"/>
        <v>33305545</v>
      </c>
    </row>
    <row r="787" spans="1:14">
      <c r="A787" s="14" t="s">
        <v>3138</v>
      </c>
      <c r="B787" s="14">
        <v>129</v>
      </c>
      <c r="C787" s="14">
        <v>57262492</v>
      </c>
      <c r="D787" s="14" t="s">
        <v>557</v>
      </c>
      <c r="E787" s="14" t="s">
        <v>540</v>
      </c>
      <c r="F787" s="14" t="s">
        <v>4259</v>
      </c>
      <c r="G787" s="14">
        <v>90374</v>
      </c>
      <c r="H787" s="14">
        <v>318</v>
      </c>
      <c r="I787" s="14" t="s">
        <v>19</v>
      </c>
      <c r="J787" s="14" t="s">
        <v>20</v>
      </c>
      <c r="K787" s="14">
        <v>24000000</v>
      </c>
      <c r="L787" s="14">
        <v>2000</v>
      </c>
      <c r="M787" s="14">
        <v>6.7</v>
      </c>
      <c r="N787" s="14">
        <f t="shared" si="12"/>
        <v>33262492</v>
      </c>
    </row>
    <row r="788" spans="1:14">
      <c r="A788" s="14" t="s">
        <v>5693</v>
      </c>
      <c r="B788" s="14">
        <v>83</v>
      </c>
      <c r="C788" s="14">
        <v>40158000</v>
      </c>
      <c r="D788" s="14" t="s">
        <v>3464</v>
      </c>
      <c r="E788" s="14" t="s">
        <v>1072</v>
      </c>
      <c r="F788" s="14" t="s">
        <v>6297</v>
      </c>
      <c r="G788" s="14">
        <v>63931</v>
      </c>
      <c r="H788" s="14">
        <v>241</v>
      </c>
      <c r="I788" s="14" t="s">
        <v>19</v>
      </c>
      <c r="J788" s="14" t="s">
        <v>105</v>
      </c>
      <c r="K788" s="14">
        <v>7000000</v>
      </c>
      <c r="L788" s="14">
        <v>1993</v>
      </c>
      <c r="M788" s="14">
        <v>7.6</v>
      </c>
      <c r="N788" s="14">
        <f t="shared" si="12"/>
        <v>33158000</v>
      </c>
    </row>
    <row r="789" spans="1:14">
      <c r="A789" s="14" t="s">
        <v>1185</v>
      </c>
      <c r="B789" s="14">
        <v>175</v>
      </c>
      <c r="C789" s="14">
        <v>120147445</v>
      </c>
      <c r="D789" s="14" t="s">
        <v>1187</v>
      </c>
      <c r="E789" s="14" t="s">
        <v>181</v>
      </c>
      <c r="F789" s="14" t="s">
        <v>1188</v>
      </c>
      <c r="G789" s="14">
        <v>57661</v>
      </c>
      <c r="H789" s="14">
        <v>455</v>
      </c>
      <c r="I789" s="14" t="s">
        <v>19</v>
      </c>
      <c r="J789" s="14" t="s">
        <v>20</v>
      </c>
      <c r="K789" s="14">
        <v>87000000</v>
      </c>
      <c r="L789" s="14">
        <v>2003</v>
      </c>
      <c r="M789" s="14">
        <v>7.3</v>
      </c>
      <c r="N789" s="14">
        <f t="shared" si="12"/>
        <v>33147445</v>
      </c>
    </row>
    <row r="790" spans="1:14">
      <c r="A790" s="14" t="s">
        <v>4177</v>
      </c>
      <c r="B790" s="14">
        <v>31</v>
      </c>
      <c r="C790" s="14">
        <v>53146000</v>
      </c>
      <c r="D790" s="14" t="s">
        <v>1101</v>
      </c>
      <c r="E790" s="14" t="s">
        <v>185</v>
      </c>
      <c r="F790" s="14" t="s">
        <v>4559</v>
      </c>
      <c r="G790" s="14">
        <v>9845</v>
      </c>
      <c r="H790" s="14">
        <v>77</v>
      </c>
      <c r="I790" s="14" t="s">
        <v>19</v>
      </c>
      <c r="J790" s="14" t="s">
        <v>20</v>
      </c>
      <c r="K790" s="14">
        <v>20000000</v>
      </c>
      <c r="L790" s="14">
        <v>1996</v>
      </c>
      <c r="M790" s="14">
        <v>6.1</v>
      </c>
      <c r="N790" s="14">
        <f t="shared" si="12"/>
        <v>33146000</v>
      </c>
    </row>
    <row r="791" spans="1:14">
      <c r="A791" s="14" t="s">
        <v>3271</v>
      </c>
      <c r="B791" s="14">
        <v>104</v>
      </c>
      <c r="C791" s="14">
        <v>67962333</v>
      </c>
      <c r="D791" s="14" t="s">
        <v>878</v>
      </c>
      <c r="E791" s="14" t="s">
        <v>452</v>
      </c>
      <c r="F791" s="14" t="s">
        <v>3272</v>
      </c>
      <c r="G791" s="14">
        <v>33887</v>
      </c>
      <c r="H791" s="14">
        <v>160</v>
      </c>
      <c r="I791" s="14" t="s">
        <v>19</v>
      </c>
      <c r="J791" s="14" t="s">
        <v>20</v>
      </c>
      <c r="K791" s="14">
        <v>35000000</v>
      </c>
      <c r="L791" s="14">
        <v>2005</v>
      </c>
      <c r="M791" s="14">
        <v>5.9</v>
      </c>
      <c r="N791" s="14">
        <f t="shared" si="12"/>
        <v>32962333</v>
      </c>
    </row>
    <row r="792" spans="1:14">
      <c r="A792" s="14" t="s">
        <v>6756</v>
      </c>
      <c r="B792" s="14">
        <v>50</v>
      </c>
      <c r="C792" s="14">
        <v>33451479</v>
      </c>
      <c r="D792" s="14" t="s">
        <v>129</v>
      </c>
      <c r="E792" s="14" t="s">
        <v>7583</v>
      </c>
      <c r="F792" s="14" t="s">
        <v>7584</v>
      </c>
      <c r="G792" s="14">
        <v>17068</v>
      </c>
      <c r="H792" s="14">
        <v>215</v>
      </c>
      <c r="I792" s="14" t="s">
        <v>19</v>
      </c>
      <c r="J792" s="14" t="s">
        <v>20</v>
      </c>
      <c r="K792" s="14">
        <v>500000</v>
      </c>
      <c r="L792" s="14">
        <v>2008</v>
      </c>
      <c r="M792" s="14">
        <v>6.5</v>
      </c>
      <c r="N792" s="14">
        <f t="shared" si="12"/>
        <v>32951479</v>
      </c>
    </row>
    <row r="793" spans="1:14">
      <c r="A793" s="14" t="s">
        <v>65</v>
      </c>
      <c r="B793" s="14">
        <v>287</v>
      </c>
      <c r="C793" s="14">
        <v>58885635</v>
      </c>
      <c r="D793" s="14" t="s">
        <v>2311</v>
      </c>
      <c r="E793" s="14" t="s">
        <v>524</v>
      </c>
      <c r="F793" s="14" t="s">
        <v>3843</v>
      </c>
      <c r="G793" s="14">
        <v>194422</v>
      </c>
      <c r="H793" s="14">
        <v>1057</v>
      </c>
      <c r="I793" s="14" t="s">
        <v>19</v>
      </c>
      <c r="J793" s="14" t="s">
        <v>20</v>
      </c>
      <c r="K793" s="14">
        <v>26000000</v>
      </c>
      <c r="L793" s="14">
        <v>2004</v>
      </c>
      <c r="M793" s="14">
        <v>7.4</v>
      </c>
      <c r="N793" s="14">
        <f t="shared" si="12"/>
        <v>32885635</v>
      </c>
    </row>
    <row r="794" spans="1:14">
      <c r="A794" s="14" t="s">
        <v>65</v>
      </c>
      <c r="B794" s="14">
        <v>287</v>
      </c>
      <c r="C794" s="14">
        <v>58885635</v>
      </c>
      <c r="D794" s="14" t="s">
        <v>2311</v>
      </c>
      <c r="E794" s="14" t="s">
        <v>524</v>
      </c>
      <c r="F794" s="14" t="s">
        <v>3843</v>
      </c>
      <c r="G794" s="14">
        <v>194426</v>
      </c>
      <c r="H794" s="14">
        <v>1057</v>
      </c>
      <c r="I794" s="14" t="s">
        <v>19</v>
      </c>
      <c r="J794" s="14" t="s">
        <v>20</v>
      </c>
      <c r="K794" s="14">
        <v>26000000</v>
      </c>
      <c r="L794" s="14">
        <v>2004</v>
      </c>
      <c r="M794" s="14">
        <v>7.4</v>
      </c>
      <c r="N794" s="14">
        <f t="shared" si="12"/>
        <v>32885635</v>
      </c>
    </row>
    <row r="795" spans="1:14">
      <c r="A795" s="14" t="s">
        <v>2922</v>
      </c>
      <c r="B795" s="14">
        <v>253</v>
      </c>
      <c r="C795" s="14">
        <v>62877175</v>
      </c>
      <c r="D795" s="14" t="s">
        <v>754</v>
      </c>
      <c r="E795" s="14" t="s">
        <v>175</v>
      </c>
      <c r="F795" s="14" t="s">
        <v>3616</v>
      </c>
      <c r="G795" s="14">
        <v>217507</v>
      </c>
      <c r="H795" s="14">
        <v>325</v>
      </c>
      <c r="I795" s="14" t="s">
        <v>19</v>
      </c>
      <c r="J795" s="14" t="s">
        <v>20</v>
      </c>
      <c r="K795" s="14">
        <v>30000000</v>
      </c>
      <c r="L795" s="14">
        <v>2008</v>
      </c>
      <c r="M795" s="14">
        <v>7.2</v>
      </c>
      <c r="N795" s="14">
        <f t="shared" si="12"/>
        <v>32877175</v>
      </c>
    </row>
    <row r="796" spans="1:14">
      <c r="A796" s="14" t="s">
        <v>933</v>
      </c>
      <c r="B796" s="14">
        <v>152</v>
      </c>
      <c r="C796" s="14">
        <v>47860214</v>
      </c>
      <c r="D796" s="14" t="s">
        <v>2572</v>
      </c>
      <c r="E796" s="14" t="s">
        <v>2218</v>
      </c>
      <c r="F796" s="14" t="s">
        <v>5168</v>
      </c>
      <c r="G796" s="14">
        <v>34711</v>
      </c>
      <c r="H796" s="14">
        <v>468</v>
      </c>
      <c r="I796" s="14" t="s">
        <v>19</v>
      </c>
      <c r="J796" s="14" t="s">
        <v>20</v>
      </c>
      <c r="K796" s="14">
        <v>15000000</v>
      </c>
      <c r="L796" s="14">
        <v>2006</v>
      </c>
      <c r="M796" s="14">
        <v>5</v>
      </c>
      <c r="N796" s="14">
        <f t="shared" si="12"/>
        <v>32860214</v>
      </c>
    </row>
    <row r="797" spans="1:14">
      <c r="A797" s="14" t="s">
        <v>455</v>
      </c>
      <c r="B797" s="14">
        <v>69</v>
      </c>
      <c r="C797" s="14">
        <v>47811275</v>
      </c>
      <c r="D797" s="14" t="s">
        <v>1212</v>
      </c>
      <c r="E797" s="14" t="s">
        <v>3648</v>
      </c>
      <c r="F797" s="14" t="s">
        <v>5169</v>
      </c>
      <c r="G797" s="14">
        <v>29008</v>
      </c>
      <c r="H797" s="14">
        <v>99</v>
      </c>
      <c r="I797" s="14" t="s">
        <v>19</v>
      </c>
      <c r="J797" s="14" t="s">
        <v>20</v>
      </c>
      <c r="K797" s="14">
        <v>15000000</v>
      </c>
      <c r="L797" s="14">
        <v>2002</v>
      </c>
      <c r="M797" s="14">
        <v>5.4</v>
      </c>
      <c r="N797" s="14">
        <f t="shared" si="12"/>
        <v>32811275</v>
      </c>
    </row>
    <row r="798" spans="1:14">
      <c r="A798" s="14" t="s">
        <v>455</v>
      </c>
      <c r="B798" s="14">
        <v>69</v>
      </c>
      <c r="C798" s="14">
        <v>47811275</v>
      </c>
      <c r="D798" s="14" t="s">
        <v>1212</v>
      </c>
      <c r="E798" s="14" t="s">
        <v>3648</v>
      </c>
      <c r="F798" s="14" t="s">
        <v>5169</v>
      </c>
      <c r="G798" s="14">
        <v>29008</v>
      </c>
      <c r="H798" s="14">
        <v>99</v>
      </c>
      <c r="I798" s="14" t="s">
        <v>19</v>
      </c>
      <c r="J798" s="14" t="s">
        <v>20</v>
      </c>
      <c r="K798" s="14">
        <v>15000000</v>
      </c>
      <c r="L798" s="14">
        <v>2002</v>
      </c>
      <c r="M798" s="14">
        <v>5.4</v>
      </c>
      <c r="N798" s="14">
        <f t="shared" si="12"/>
        <v>32811275</v>
      </c>
    </row>
    <row r="799" spans="1:14">
      <c r="A799" s="14" t="s">
        <v>21</v>
      </c>
      <c r="B799" s="14">
        <v>125</v>
      </c>
      <c r="C799" s="14">
        <v>66808615</v>
      </c>
      <c r="D799" s="14" t="s">
        <v>2908</v>
      </c>
      <c r="E799" s="14" t="s">
        <v>47</v>
      </c>
      <c r="F799" s="14" t="s">
        <v>2909</v>
      </c>
      <c r="G799" s="14">
        <v>87351</v>
      </c>
      <c r="H799" s="14">
        <v>344</v>
      </c>
      <c r="I799" s="14" t="s">
        <v>19</v>
      </c>
      <c r="J799" s="14" t="s">
        <v>20</v>
      </c>
      <c r="K799" s="14">
        <v>34000000</v>
      </c>
      <c r="L799" s="14">
        <v>2001</v>
      </c>
      <c r="M799" s="14">
        <v>6.1</v>
      </c>
      <c r="N799" s="14">
        <f t="shared" si="12"/>
        <v>32808615</v>
      </c>
    </row>
    <row r="800" spans="1:14">
      <c r="A800" s="14" t="s">
        <v>3551</v>
      </c>
      <c r="B800" s="14">
        <v>112</v>
      </c>
      <c r="C800" s="14">
        <v>46800000</v>
      </c>
      <c r="D800" s="14" t="s">
        <v>137</v>
      </c>
      <c r="E800" s="14" t="s">
        <v>5387</v>
      </c>
      <c r="F800" s="14" t="s">
        <v>5388</v>
      </c>
      <c r="G800" s="14">
        <v>76477</v>
      </c>
      <c r="H800" s="14">
        <v>275</v>
      </c>
      <c r="I800" s="14" t="s">
        <v>19</v>
      </c>
      <c r="J800" s="14" t="s">
        <v>31</v>
      </c>
      <c r="K800" s="14">
        <v>14000000</v>
      </c>
      <c r="L800" s="14">
        <v>1977</v>
      </c>
      <c r="M800" s="14">
        <v>7.1</v>
      </c>
      <c r="N800" s="14">
        <f t="shared" si="12"/>
        <v>32800000</v>
      </c>
    </row>
    <row r="801" spans="1:14">
      <c r="A801" s="14" t="s">
        <v>1641</v>
      </c>
      <c r="B801" s="14">
        <v>153</v>
      </c>
      <c r="C801" s="14">
        <v>100614858</v>
      </c>
      <c r="D801" s="14" t="s">
        <v>1642</v>
      </c>
      <c r="E801" s="14" t="s">
        <v>303</v>
      </c>
      <c r="F801" s="14" t="s">
        <v>1643</v>
      </c>
      <c r="G801" s="14">
        <v>206776</v>
      </c>
      <c r="H801" s="14">
        <v>1248</v>
      </c>
      <c r="I801" s="14" t="s">
        <v>19</v>
      </c>
      <c r="J801" s="14" t="s">
        <v>20</v>
      </c>
      <c r="K801" s="14">
        <v>68000000</v>
      </c>
      <c r="L801" s="14">
        <v>2001</v>
      </c>
      <c r="M801" s="14">
        <v>6.9</v>
      </c>
      <c r="N801" s="14">
        <f t="shared" si="12"/>
        <v>32614858</v>
      </c>
    </row>
    <row r="802" spans="1:14">
      <c r="A802" s="14" t="s">
        <v>830</v>
      </c>
      <c r="B802" s="14">
        <v>172</v>
      </c>
      <c r="C802" s="14">
        <v>142614158</v>
      </c>
      <c r="D802" s="14" t="s">
        <v>165</v>
      </c>
      <c r="E802" s="14" t="s">
        <v>831</v>
      </c>
      <c r="F802" s="14" t="s">
        <v>832</v>
      </c>
      <c r="G802" s="14">
        <v>66593</v>
      </c>
      <c r="H802" s="14">
        <v>153</v>
      </c>
      <c r="I802" s="14" t="s">
        <v>19</v>
      </c>
      <c r="J802" s="14" t="s">
        <v>20</v>
      </c>
      <c r="K802" s="14">
        <v>110000000</v>
      </c>
      <c r="L802" s="14">
        <v>2011</v>
      </c>
      <c r="M802" s="14">
        <v>5.5</v>
      </c>
      <c r="N802" s="14">
        <f t="shared" si="12"/>
        <v>32614158</v>
      </c>
    </row>
    <row r="803" spans="1:14">
      <c r="A803" s="14" t="s">
        <v>1584</v>
      </c>
      <c r="B803" s="14">
        <v>285</v>
      </c>
      <c r="C803" s="14">
        <v>67523385</v>
      </c>
      <c r="D803" s="14" t="s">
        <v>873</v>
      </c>
      <c r="E803" s="14" t="s">
        <v>3296</v>
      </c>
      <c r="F803" s="14" t="s">
        <v>3297</v>
      </c>
      <c r="G803" s="14">
        <v>104005</v>
      </c>
      <c r="H803" s="14">
        <v>248</v>
      </c>
      <c r="I803" s="14" t="s">
        <v>19</v>
      </c>
      <c r="J803" s="14" t="s">
        <v>20</v>
      </c>
      <c r="K803" s="14">
        <v>35000000</v>
      </c>
      <c r="L803" s="14">
        <v>2012</v>
      </c>
      <c r="M803" s="14">
        <v>6.2</v>
      </c>
      <c r="N803" s="14">
        <f t="shared" si="12"/>
        <v>32523385</v>
      </c>
    </row>
    <row r="804" spans="1:14">
      <c r="A804" s="14" t="s">
        <v>6756</v>
      </c>
      <c r="B804" s="14">
        <v>34</v>
      </c>
      <c r="C804" s="14">
        <v>34522221</v>
      </c>
      <c r="D804" s="14" t="s">
        <v>1672</v>
      </c>
      <c r="E804" s="14" t="s">
        <v>7166</v>
      </c>
      <c r="F804" s="14" t="s">
        <v>7167</v>
      </c>
      <c r="G804" s="14">
        <v>15401</v>
      </c>
      <c r="H804" s="14">
        <v>175</v>
      </c>
      <c r="I804" s="14" t="s">
        <v>19</v>
      </c>
      <c r="J804" s="14" t="s">
        <v>20</v>
      </c>
      <c r="K804" s="14">
        <v>2000000</v>
      </c>
      <c r="L804" s="14">
        <v>2011</v>
      </c>
      <c r="M804" s="14">
        <v>7</v>
      </c>
      <c r="N804" s="14">
        <f t="shared" si="12"/>
        <v>32522221</v>
      </c>
    </row>
    <row r="805" spans="1:14">
      <c r="A805" s="14" t="s">
        <v>2306</v>
      </c>
      <c r="B805" s="14">
        <v>273</v>
      </c>
      <c r="C805" s="14">
        <v>39462438</v>
      </c>
      <c r="D805" s="14" t="s">
        <v>3464</v>
      </c>
      <c r="E805" s="14" t="s">
        <v>181</v>
      </c>
      <c r="F805" s="14" t="s">
        <v>6133</v>
      </c>
      <c r="G805" s="14">
        <v>67760</v>
      </c>
      <c r="H805" s="14">
        <v>226</v>
      </c>
      <c r="I805" s="14" t="s">
        <v>19</v>
      </c>
      <c r="J805" s="14" t="s">
        <v>20</v>
      </c>
      <c r="K805" s="14">
        <v>7000000</v>
      </c>
      <c r="L805" s="14">
        <v>2009</v>
      </c>
      <c r="M805" s="14">
        <v>7.3</v>
      </c>
      <c r="N805" s="14">
        <f t="shared" si="12"/>
        <v>32462438</v>
      </c>
    </row>
    <row r="806" spans="1:14">
      <c r="A806" s="14" t="s">
        <v>855</v>
      </c>
      <c r="B806" s="14">
        <v>89</v>
      </c>
      <c r="C806" s="14">
        <v>72455275</v>
      </c>
      <c r="D806" s="14" t="s">
        <v>2896</v>
      </c>
      <c r="E806" s="14" t="s">
        <v>18</v>
      </c>
      <c r="F806" s="14" t="s">
        <v>2897</v>
      </c>
      <c r="G806" s="14">
        <v>113068</v>
      </c>
      <c r="H806" s="14">
        <v>382</v>
      </c>
      <c r="I806" s="14" t="s">
        <v>19</v>
      </c>
      <c r="J806" s="14" t="s">
        <v>20</v>
      </c>
      <c r="K806" s="14">
        <v>40000000</v>
      </c>
      <c r="L806" s="14">
        <v>1992</v>
      </c>
      <c r="M806" s="14">
        <v>7.8</v>
      </c>
      <c r="N806" s="14">
        <f t="shared" si="12"/>
        <v>32455275</v>
      </c>
    </row>
    <row r="807" spans="1:14">
      <c r="A807" s="14" t="s">
        <v>676</v>
      </c>
      <c r="B807" s="14">
        <v>315</v>
      </c>
      <c r="C807" s="14">
        <v>90356857</v>
      </c>
      <c r="D807" s="14" t="s">
        <v>246</v>
      </c>
      <c r="E807" s="14" t="s">
        <v>540</v>
      </c>
      <c r="F807" s="14" t="s">
        <v>1945</v>
      </c>
      <c r="G807" s="14">
        <v>238916</v>
      </c>
      <c r="H807" s="14">
        <v>328</v>
      </c>
      <c r="I807" s="14" t="s">
        <v>19</v>
      </c>
      <c r="J807" s="14" t="s">
        <v>20</v>
      </c>
      <c r="K807" s="14">
        <v>58000000</v>
      </c>
      <c r="L807" s="14">
        <v>2010</v>
      </c>
      <c r="M807" s="14">
        <v>7.1</v>
      </c>
      <c r="N807" s="14">
        <f t="shared" si="12"/>
        <v>32356857</v>
      </c>
    </row>
    <row r="808" spans="1:14">
      <c r="A808" s="14" t="s">
        <v>230</v>
      </c>
      <c r="B808" s="14">
        <v>459</v>
      </c>
      <c r="C808" s="14">
        <v>72306065</v>
      </c>
      <c r="D808" s="14" t="s">
        <v>1409</v>
      </c>
      <c r="E808" s="14" t="s">
        <v>193</v>
      </c>
      <c r="F808" s="14" t="s">
        <v>2919</v>
      </c>
      <c r="G808" s="14">
        <v>178118</v>
      </c>
      <c r="H808" s="14">
        <v>355</v>
      </c>
      <c r="I808" s="14" t="s">
        <v>19</v>
      </c>
      <c r="J808" s="14" t="s">
        <v>20</v>
      </c>
      <c r="K808" s="14">
        <v>40000000</v>
      </c>
      <c r="L808" s="14">
        <v>2015</v>
      </c>
      <c r="M808" s="14">
        <v>7.6</v>
      </c>
      <c r="N808" s="14">
        <f t="shared" si="12"/>
        <v>32306065</v>
      </c>
    </row>
    <row r="809" spans="1:14">
      <c r="A809" s="14" t="s">
        <v>1271</v>
      </c>
      <c r="B809" s="14">
        <v>235</v>
      </c>
      <c r="C809" s="14">
        <v>72266306</v>
      </c>
      <c r="D809" s="14" t="s">
        <v>1111</v>
      </c>
      <c r="E809" s="14" t="s">
        <v>310</v>
      </c>
      <c r="F809" s="14" t="s">
        <v>2901</v>
      </c>
      <c r="G809" s="14">
        <v>127528</v>
      </c>
      <c r="H809" s="14">
        <v>422</v>
      </c>
      <c r="I809" s="14" t="s">
        <v>19</v>
      </c>
      <c r="J809" s="14" t="s">
        <v>20</v>
      </c>
      <c r="K809" s="14">
        <v>40000000</v>
      </c>
      <c r="L809" s="14">
        <v>2008</v>
      </c>
      <c r="M809" s="14">
        <v>6.6</v>
      </c>
      <c r="N809" s="14">
        <f t="shared" si="12"/>
        <v>32266306</v>
      </c>
    </row>
    <row r="810" spans="1:14">
      <c r="A810" s="14" t="s">
        <v>3393</v>
      </c>
      <c r="B810" s="14">
        <v>180</v>
      </c>
      <c r="C810" s="14">
        <v>54235441</v>
      </c>
      <c r="D810" s="14" t="s">
        <v>1290</v>
      </c>
      <c r="E810" s="14" t="s">
        <v>4354</v>
      </c>
      <c r="F810" s="14" t="s">
        <v>4355</v>
      </c>
      <c r="G810" s="14">
        <v>52894</v>
      </c>
      <c r="H810" s="14">
        <v>185</v>
      </c>
      <c r="I810" s="14" t="s">
        <v>19</v>
      </c>
      <c r="J810" s="14" t="s">
        <v>20</v>
      </c>
      <c r="K810" s="14">
        <v>22000000</v>
      </c>
      <c r="L810" s="14">
        <v>2014</v>
      </c>
      <c r="M810" s="14">
        <v>7.3</v>
      </c>
      <c r="N810" s="14">
        <f t="shared" si="12"/>
        <v>32235441</v>
      </c>
    </row>
    <row r="811" spans="1:14">
      <c r="A811" s="14" t="s">
        <v>714</v>
      </c>
      <c r="B811" s="14">
        <v>155</v>
      </c>
      <c r="C811" s="14">
        <v>112225777</v>
      </c>
      <c r="D811" s="14" t="s">
        <v>747</v>
      </c>
      <c r="E811" s="14" t="s">
        <v>396</v>
      </c>
      <c r="F811" s="14" t="s">
        <v>1320</v>
      </c>
      <c r="G811" s="14">
        <v>283967</v>
      </c>
      <c r="H811" s="14">
        <v>535</v>
      </c>
      <c r="I811" s="14" t="s">
        <v>19</v>
      </c>
      <c r="J811" s="14" t="s">
        <v>20</v>
      </c>
      <c r="K811" s="14">
        <v>80000000</v>
      </c>
      <c r="L811" s="14">
        <v>1997</v>
      </c>
      <c r="M811" s="14">
        <v>7.3</v>
      </c>
      <c r="N811" s="14">
        <f t="shared" si="12"/>
        <v>32225777</v>
      </c>
    </row>
    <row r="812" spans="1:14">
      <c r="A812" s="14" t="s">
        <v>3177</v>
      </c>
      <c r="B812" s="14">
        <v>235</v>
      </c>
      <c r="C812" s="14">
        <v>36200000</v>
      </c>
      <c r="D812" s="14" t="s">
        <v>2572</v>
      </c>
      <c r="E812" s="14" t="s">
        <v>7131</v>
      </c>
      <c r="F812" s="14" t="s">
        <v>7132</v>
      </c>
      <c r="G812" s="14">
        <v>31952</v>
      </c>
      <c r="H812" s="14">
        <v>372</v>
      </c>
      <c r="I812" s="14" t="s">
        <v>19</v>
      </c>
      <c r="J812" s="14" t="s">
        <v>20</v>
      </c>
      <c r="K812" s="14">
        <v>4000000</v>
      </c>
      <c r="L812" s="14">
        <v>1982</v>
      </c>
      <c r="M812" s="14">
        <v>5.7</v>
      </c>
      <c r="N812" s="14">
        <f t="shared" si="12"/>
        <v>32200000</v>
      </c>
    </row>
    <row r="813" spans="1:14">
      <c r="A813" s="14" t="s">
        <v>1877</v>
      </c>
      <c r="B813" s="14">
        <v>62</v>
      </c>
      <c r="C813" s="14">
        <v>69148997</v>
      </c>
      <c r="D813" s="14" t="s">
        <v>557</v>
      </c>
      <c r="E813" s="14" t="s">
        <v>2954</v>
      </c>
      <c r="F813" s="14" t="s">
        <v>4477</v>
      </c>
      <c r="G813" s="14">
        <v>98794</v>
      </c>
      <c r="H813" s="14">
        <v>251</v>
      </c>
      <c r="I813" s="14" t="s">
        <v>19</v>
      </c>
      <c r="J813" s="14" t="s">
        <v>20</v>
      </c>
      <c r="K813" s="14">
        <v>37000000</v>
      </c>
      <c r="L813" s="14">
        <v>2004</v>
      </c>
      <c r="M813" s="14">
        <v>5.4</v>
      </c>
      <c r="N813" s="14">
        <f t="shared" si="12"/>
        <v>32148997</v>
      </c>
    </row>
    <row r="814" spans="1:14">
      <c r="A814" s="14" t="s">
        <v>808</v>
      </c>
      <c r="B814" s="14">
        <v>238</v>
      </c>
      <c r="C814" s="14">
        <v>117144465</v>
      </c>
      <c r="D814" s="14" t="s">
        <v>810</v>
      </c>
      <c r="E814" s="14" t="s">
        <v>1223</v>
      </c>
      <c r="F814" s="14" t="s">
        <v>1224</v>
      </c>
      <c r="G814" s="14">
        <v>256928</v>
      </c>
      <c r="H814" s="14">
        <v>288</v>
      </c>
      <c r="I814" s="14" t="s">
        <v>19</v>
      </c>
      <c r="J814" s="14" t="s">
        <v>20</v>
      </c>
      <c r="K814" s="14">
        <v>85000000</v>
      </c>
      <c r="L814" s="14">
        <v>2007</v>
      </c>
      <c r="M814" s="14">
        <v>6.9</v>
      </c>
      <c r="N814" s="14">
        <f t="shared" si="12"/>
        <v>32144465</v>
      </c>
    </row>
    <row r="815" spans="1:14">
      <c r="A815" s="14" t="s">
        <v>6164</v>
      </c>
      <c r="B815" s="14">
        <v>58</v>
      </c>
      <c r="C815" s="14">
        <v>40066497</v>
      </c>
      <c r="D815" s="14" t="s">
        <v>2838</v>
      </c>
      <c r="E815" s="14" t="s">
        <v>6165</v>
      </c>
      <c r="F815" s="14" t="s">
        <v>6166</v>
      </c>
      <c r="G815" s="14">
        <v>23671</v>
      </c>
      <c r="H815" s="14">
        <v>247</v>
      </c>
      <c r="I815" s="14" t="s">
        <v>19</v>
      </c>
      <c r="J815" s="14" t="s">
        <v>20</v>
      </c>
      <c r="K815" s="14">
        <v>8000000</v>
      </c>
      <c r="L815" s="14">
        <v>2004</v>
      </c>
      <c r="M815" s="14">
        <v>3.5</v>
      </c>
      <c r="N815" s="14">
        <f t="shared" si="12"/>
        <v>32066497</v>
      </c>
    </row>
    <row r="816" spans="1:14">
      <c r="A816" s="14" t="s">
        <v>4500</v>
      </c>
      <c r="B816" s="14">
        <v>364</v>
      </c>
      <c r="C816" s="14">
        <v>52066000</v>
      </c>
      <c r="D816" s="14" t="s">
        <v>2728</v>
      </c>
      <c r="E816" s="14" t="s">
        <v>1060</v>
      </c>
      <c r="F816" s="14" t="s">
        <v>4501</v>
      </c>
      <c r="G816" s="14">
        <v>61114</v>
      </c>
      <c r="H816" s="14">
        <v>212</v>
      </c>
      <c r="I816" s="14" t="s">
        <v>19</v>
      </c>
      <c r="J816" s="14" t="s">
        <v>31</v>
      </c>
      <c r="K816" s="14">
        <v>20000000</v>
      </c>
      <c r="L816" s="14">
        <v>2014</v>
      </c>
      <c r="M816" s="14">
        <v>7.5</v>
      </c>
      <c r="N816" s="14">
        <f t="shared" si="12"/>
        <v>32066000</v>
      </c>
    </row>
    <row r="817" spans="1:14">
      <c r="A817" s="14" t="s">
        <v>106</v>
      </c>
      <c r="B817" s="14">
        <v>599</v>
      </c>
      <c r="C817" s="14">
        <v>262030663</v>
      </c>
      <c r="D817" s="14" t="s">
        <v>23</v>
      </c>
      <c r="E817" s="14" t="s">
        <v>108</v>
      </c>
      <c r="F817" s="14" t="s">
        <v>109</v>
      </c>
      <c r="G817" s="14">
        <v>451803</v>
      </c>
      <c r="H817" s="14">
        <v>1225</v>
      </c>
      <c r="I817" s="14" t="s">
        <v>19</v>
      </c>
      <c r="J817" s="14" t="s">
        <v>20</v>
      </c>
      <c r="K817" s="14">
        <v>230000000</v>
      </c>
      <c r="L817" s="14">
        <v>2012</v>
      </c>
      <c r="M817" s="14">
        <v>7</v>
      </c>
      <c r="N817" s="14">
        <f t="shared" si="12"/>
        <v>32030663</v>
      </c>
    </row>
    <row r="818" spans="1:14">
      <c r="A818" s="14" t="s">
        <v>6789</v>
      </c>
      <c r="B818" s="14">
        <v>44</v>
      </c>
      <c r="C818" s="14">
        <v>36000000</v>
      </c>
      <c r="D818" s="14" t="s">
        <v>5164</v>
      </c>
      <c r="E818" s="14" t="s">
        <v>6790</v>
      </c>
      <c r="F818" s="14" t="s">
        <v>6791</v>
      </c>
      <c r="G818" s="14">
        <v>9456</v>
      </c>
      <c r="H818" s="14">
        <v>107</v>
      </c>
      <c r="I818" s="14" t="s">
        <v>19</v>
      </c>
      <c r="J818" s="14" t="s">
        <v>20</v>
      </c>
      <c r="K818" s="14">
        <v>4000000</v>
      </c>
      <c r="L818" s="14">
        <v>1952</v>
      </c>
      <c r="M818" s="14">
        <v>6.7</v>
      </c>
      <c r="N818" s="14">
        <f t="shared" si="12"/>
        <v>32000000</v>
      </c>
    </row>
    <row r="819" spans="1:14">
      <c r="A819" s="14" t="s">
        <v>360</v>
      </c>
      <c r="B819" s="14">
        <v>292</v>
      </c>
      <c r="C819" s="14">
        <v>176997107</v>
      </c>
      <c r="D819" s="14" t="s">
        <v>569</v>
      </c>
      <c r="E819" s="14" t="s">
        <v>362</v>
      </c>
      <c r="F819" s="14" t="s">
        <v>570</v>
      </c>
      <c r="G819" s="14">
        <v>221128</v>
      </c>
      <c r="H819" s="14">
        <v>343</v>
      </c>
      <c r="I819" s="14" t="s">
        <v>19</v>
      </c>
      <c r="J819" s="14" t="s">
        <v>20</v>
      </c>
      <c r="K819" s="14">
        <v>145000000</v>
      </c>
      <c r="L819" s="14">
        <v>2014</v>
      </c>
      <c r="M819" s="14">
        <v>7.9</v>
      </c>
      <c r="N819" s="14">
        <f t="shared" si="12"/>
        <v>31997107</v>
      </c>
    </row>
    <row r="820" spans="1:14">
      <c r="A820" s="14" t="s">
        <v>14</v>
      </c>
      <c r="B820" s="14">
        <v>204</v>
      </c>
      <c r="C820" s="14">
        <v>38400000</v>
      </c>
      <c r="D820" s="14" t="s">
        <v>366</v>
      </c>
      <c r="E820" s="14" t="s">
        <v>1491</v>
      </c>
      <c r="F820" s="14" t="s">
        <v>6424</v>
      </c>
      <c r="G820" s="14">
        <v>600266</v>
      </c>
      <c r="H820" s="14">
        <v>692</v>
      </c>
      <c r="I820" s="14" t="s">
        <v>19</v>
      </c>
      <c r="J820" s="14" t="s">
        <v>31</v>
      </c>
      <c r="K820" s="14">
        <v>6500000</v>
      </c>
      <c r="L820" s="14">
        <v>1984</v>
      </c>
      <c r="M820" s="14">
        <v>8.1</v>
      </c>
      <c r="N820" s="14">
        <f t="shared" si="12"/>
        <v>31900000</v>
      </c>
    </row>
    <row r="821" spans="1:14">
      <c r="A821" s="14" t="s">
        <v>2879</v>
      </c>
      <c r="B821" s="14">
        <v>224</v>
      </c>
      <c r="C821" s="14">
        <v>57859105</v>
      </c>
      <c r="D821" s="14" t="s">
        <v>477</v>
      </c>
      <c r="E821" s="14" t="s">
        <v>3972</v>
      </c>
      <c r="F821" s="14" t="s">
        <v>3973</v>
      </c>
      <c r="G821" s="14">
        <v>94108</v>
      </c>
      <c r="H821" s="14">
        <v>673</v>
      </c>
      <c r="I821" s="14" t="s">
        <v>19</v>
      </c>
      <c r="J821" s="14" t="s">
        <v>20</v>
      </c>
      <c r="K821" s="14">
        <v>26000000</v>
      </c>
      <c r="L821" s="14">
        <v>2005</v>
      </c>
      <c r="M821" s="14">
        <v>6.5</v>
      </c>
      <c r="N821" s="14">
        <f t="shared" si="12"/>
        <v>31859105</v>
      </c>
    </row>
    <row r="822" spans="1:14">
      <c r="A822" s="14" t="s">
        <v>218</v>
      </c>
      <c r="B822" s="14">
        <v>106</v>
      </c>
      <c r="C822" s="14">
        <v>46338728</v>
      </c>
      <c r="D822" s="14" t="s">
        <v>129</v>
      </c>
      <c r="E822" s="14" t="s">
        <v>130</v>
      </c>
      <c r="F822" s="14" t="s">
        <v>5368</v>
      </c>
      <c r="G822" s="14">
        <v>167750</v>
      </c>
      <c r="H822" s="14">
        <v>506</v>
      </c>
      <c r="I822" s="14" t="s">
        <v>19</v>
      </c>
      <c r="J822" s="14" t="s">
        <v>20</v>
      </c>
      <c r="K822" s="14">
        <v>14500000</v>
      </c>
      <c r="L822" s="14">
        <v>1996</v>
      </c>
      <c r="M822" s="14">
        <v>6.8</v>
      </c>
      <c r="N822" s="14">
        <f t="shared" si="12"/>
        <v>31838728</v>
      </c>
    </row>
    <row r="823" spans="1:14">
      <c r="A823" s="14" t="s">
        <v>5466</v>
      </c>
      <c r="B823" s="14">
        <v>50</v>
      </c>
      <c r="C823" s="14">
        <v>44726644</v>
      </c>
      <c r="D823" s="14" t="s">
        <v>4327</v>
      </c>
      <c r="E823" s="14" t="s">
        <v>2211</v>
      </c>
      <c r="F823" s="14" t="s">
        <v>5467</v>
      </c>
      <c r="G823" s="14">
        <v>42614</v>
      </c>
      <c r="H823" s="14">
        <v>120</v>
      </c>
      <c r="I823" s="14" t="s">
        <v>19</v>
      </c>
      <c r="J823" s="14" t="s">
        <v>20</v>
      </c>
      <c r="K823" s="14">
        <v>13000000</v>
      </c>
      <c r="L823" s="14">
        <v>1988</v>
      </c>
      <c r="M823" s="14">
        <v>6.8</v>
      </c>
      <c r="N823" s="14">
        <f t="shared" si="12"/>
        <v>31726644</v>
      </c>
    </row>
    <row r="824" spans="1:14">
      <c r="A824" s="14" t="s">
        <v>519</v>
      </c>
      <c r="B824" s="14">
        <v>103</v>
      </c>
      <c r="C824" s="14">
        <v>52691009</v>
      </c>
      <c r="D824" s="14" t="s">
        <v>1509</v>
      </c>
      <c r="E824" s="14" t="s">
        <v>4372</v>
      </c>
      <c r="F824" s="14" t="s">
        <v>4844</v>
      </c>
      <c r="G824" s="14">
        <v>18727</v>
      </c>
      <c r="H824" s="14">
        <v>45</v>
      </c>
      <c r="I824" s="14" t="s">
        <v>19</v>
      </c>
      <c r="J824" s="14" t="s">
        <v>20</v>
      </c>
      <c r="K824" s="14">
        <v>21000000</v>
      </c>
      <c r="L824" s="14">
        <v>2011</v>
      </c>
      <c r="M824" s="14">
        <v>6.6</v>
      </c>
      <c r="N824" s="14">
        <f t="shared" si="12"/>
        <v>31691009</v>
      </c>
    </row>
    <row r="825" spans="1:14">
      <c r="A825" s="14" t="s">
        <v>2388</v>
      </c>
      <c r="B825" s="14">
        <v>143</v>
      </c>
      <c r="C825" s="14">
        <v>81517441</v>
      </c>
      <c r="D825" s="14" t="s">
        <v>268</v>
      </c>
      <c r="E825" s="14" t="s">
        <v>2390</v>
      </c>
      <c r="F825" s="14" t="s">
        <v>2391</v>
      </c>
      <c r="G825" s="14">
        <v>111368</v>
      </c>
      <c r="H825" s="14">
        <v>394</v>
      </c>
      <c r="I825" s="14" t="s">
        <v>19</v>
      </c>
      <c r="J825" s="14" t="s">
        <v>20</v>
      </c>
      <c r="K825" s="14">
        <v>50000000</v>
      </c>
      <c r="L825" s="14">
        <v>1999</v>
      </c>
      <c r="M825" s="14">
        <v>7.1</v>
      </c>
      <c r="N825" s="14">
        <f t="shared" si="12"/>
        <v>31517441</v>
      </c>
    </row>
    <row r="826" spans="1:14">
      <c r="A826" s="14" t="s">
        <v>2745</v>
      </c>
      <c r="B826" s="14">
        <v>84</v>
      </c>
      <c r="C826" s="14">
        <v>56505065</v>
      </c>
      <c r="D826" s="14" t="s">
        <v>4049</v>
      </c>
      <c r="E826" s="14" t="s">
        <v>1491</v>
      </c>
      <c r="F826" s="14" t="s">
        <v>4050</v>
      </c>
      <c r="G826" s="14">
        <v>95241</v>
      </c>
      <c r="H826" s="14">
        <v>439</v>
      </c>
      <c r="I826" s="14" t="s">
        <v>19</v>
      </c>
      <c r="J826" s="14" t="s">
        <v>20</v>
      </c>
      <c r="K826" s="14">
        <v>25000000</v>
      </c>
      <c r="L826" s="14">
        <v>1993</v>
      </c>
      <c r="M826" s="14">
        <v>7.8</v>
      </c>
      <c r="N826" s="14">
        <f t="shared" si="12"/>
        <v>31505065</v>
      </c>
    </row>
    <row r="827" spans="1:14">
      <c r="A827" s="14" t="s">
        <v>4774</v>
      </c>
      <c r="B827" s="14">
        <v>69</v>
      </c>
      <c r="C827" s="14">
        <v>51431160</v>
      </c>
      <c r="D827" s="14" t="s">
        <v>1371</v>
      </c>
      <c r="E827" s="14" t="s">
        <v>4775</v>
      </c>
      <c r="F827" s="14" t="s">
        <v>4776</v>
      </c>
      <c r="G827" s="14">
        <v>62861</v>
      </c>
      <c r="H827" s="14">
        <v>232</v>
      </c>
      <c r="I827" s="14" t="s">
        <v>19</v>
      </c>
      <c r="J827" s="14" t="s">
        <v>20</v>
      </c>
      <c r="K827" s="14">
        <v>20000000</v>
      </c>
      <c r="L827" s="14">
        <v>2004</v>
      </c>
      <c r="M827" s="14">
        <v>5.9</v>
      </c>
      <c r="N827" s="14">
        <f t="shared" si="12"/>
        <v>31431160</v>
      </c>
    </row>
    <row r="828" spans="1:14">
      <c r="A828" s="14" t="s">
        <v>289</v>
      </c>
      <c r="B828" s="14">
        <v>149</v>
      </c>
      <c r="C828" s="14">
        <v>35385560</v>
      </c>
      <c r="D828" s="14" t="s">
        <v>477</v>
      </c>
      <c r="E828" s="14" t="s">
        <v>3465</v>
      </c>
      <c r="F828" s="14" t="s">
        <v>6798</v>
      </c>
      <c r="G828" s="14">
        <v>27198</v>
      </c>
      <c r="H828" s="14">
        <v>131</v>
      </c>
      <c r="I828" s="14" t="s">
        <v>19</v>
      </c>
      <c r="J828" s="14" t="s">
        <v>20</v>
      </c>
      <c r="K828" s="14">
        <v>4000000</v>
      </c>
      <c r="L828" s="14">
        <v>2015</v>
      </c>
      <c r="M828" s="14">
        <v>4.5999999999999996</v>
      </c>
      <c r="N828" s="14">
        <f t="shared" si="12"/>
        <v>31385560</v>
      </c>
    </row>
    <row r="829" spans="1:14">
      <c r="A829" s="14" t="s">
        <v>3606</v>
      </c>
      <c r="B829" s="14">
        <v>452</v>
      </c>
      <c r="C829" s="14">
        <v>66359959</v>
      </c>
      <c r="D829" s="14" t="s">
        <v>3607</v>
      </c>
      <c r="E829" s="14" t="s">
        <v>3608</v>
      </c>
      <c r="F829" s="14" t="s">
        <v>3609</v>
      </c>
      <c r="G829" s="14">
        <v>184641</v>
      </c>
      <c r="H829" s="14">
        <v>326</v>
      </c>
      <c r="I829" s="14" t="s">
        <v>19</v>
      </c>
      <c r="J829" s="14" t="s">
        <v>20</v>
      </c>
      <c r="K829" s="14">
        <v>35000000</v>
      </c>
      <c r="L829" s="14">
        <v>2013</v>
      </c>
      <c r="M829" s="14">
        <v>6.9</v>
      </c>
      <c r="N829" s="14">
        <f t="shared" si="12"/>
        <v>31359959</v>
      </c>
    </row>
    <row r="830" spans="1:14">
      <c r="A830" s="14" t="s">
        <v>2509</v>
      </c>
      <c r="B830" s="14">
        <v>220</v>
      </c>
      <c r="C830" s="14">
        <v>52353636</v>
      </c>
      <c r="D830" s="14" t="s">
        <v>1290</v>
      </c>
      <c r="E830" s="14" t="s">
        <v>314</v>
      </c>
      <c r="F830" s="14" t="s">
        <v>3846</v>
      </c>
      <c r="G830" s="14">
        <v>209133</v>
      </c>
      <c r="H830" s="14">
        <v>962</v>
      </c>
      <c r="I830" s="14" t="s">
        <v>19</v>
      </c>
      <c r="J830" s="14" t="s">
        <v>20</v>
      </c>
      <c r="K830" s="14">
        <v>21000000</v>
      </c>
      <c r="L830" s="14">
        <v>2001</v>
      </c>
      <c r="M830" s="14">
        <v>7.6</v>
      </c>
      <c r="N830" s="14">
        <f t="shared" si="12"/>
        <v>31353636</v>
      </c>
    </row>
    <row r="831" spans="1:14">
      <c r="A831" s="14" t="s">
        <v>2794</v>
      </c>
      <c r="B831" s="14">
        <v>215</v>
      </c>
      <c r="C831" s="14">
        <v>71347010</v>
      </c>
      <c r="D831" s="14" t="s">
        <v>878</v>
      </c>
      <c r="E831" s="14" t="s">
        <v>47</v>
      </c>
      <c r="F831" s="14" t="s">
        <v>2902</v>
      </c>
      <c r="G831" s="14">
        <v>166194</v>
      </c>
      <c r="H831" s="14">
        <v>215</v>
      </c>
      <c r="I831" s="14" t="s">
        <v>19</v>
      </c>
      <c r="J831" s="14" t="s">
        <v>20</v>
      </c>
      <c r="K831" s="14">
        <v>40000000</v>
      </c>
      <c r="L831" s="14">
        <v>2009</v>
      </c>
      <c r="M831" s="14">
        <v>7.1</v>
      </c>
      <c r="N831" s="14">
        <f t="shared" si="12"/>
        <v>31347010</v>
      </c>
    </row>
    <row r="832" spans="1:14">
      <c r="A832" s="14" t="s">
        <v>14</v>
      </c>
      <c r="B832" s="14">
        <v>94</v>
      </c>
      <c r="C832" s="14">
        <v>146282411</v>
      </c>
      <c r="D832" s="14" t="s">
        <v>907</v>
      </c>
      <c r="E832" s="14" t="s">
        <v>908</v>
      </c>
      <c r="F832" s="14" t="s">
        <v>909</v>
      </c>
      <c r="G832" s="14">
        <v>190439</v>
      </c>
      <c r="H832" s="14">
        <v>351</v>
      </c>
      <c r="I832" s="14" t="s">
        <v>19</v>
      </c>
      <c r="J832" s="14" t="s">
        <v>20</v>
      </c>
      <c r="K832" s="14">
        <v>115000000</v>
      </c>
      <c r="L832" s="14">
        <v>1994</v>
      </c>
      <c r="M832" s="14">
        <v>7.2</v>
      </c>
      <c r="N832" s="14">
        <f t="shared" si="12"/>
        <v>31282411</v>
      </c>
    </row>
    <row r="833" spans="1:14">
      <c r="A833" s="14" t="s">
        <v>1529</v>
      </c>
      <c r="B833" s="14">
        <v>109</v>
      </c>
      <c r="C833" s="14">
        <v>76261036</v>
      </c>
      <c r="D833" s="14" t="s">
        <v>1101</v>
      </c>
      <c r="E833" s="14" t="s">
        <v>903</v>
      </c>
      <c r="F833" s="14" t="s">
        <v>2648</v>
      </c>
      <c r="G833" s="14">
        <v>305929</v>
      </c>
      <c r="H833" s="14">
        <v>633</v>
      </c>
      <c r="I833" s="14" t="s">
        <v>19</v>
      </c>
      <c r="J833" s="14" t="s">
        <v>20</v>
      </c>
      <c r="K833" s="14">
        <v>45000000</v>
      </c>
      <c r="L833" s="14">
        <v>2001</v>
      </c>
      <c r="M833" s="14">
        <v>7.7</v>
      </c>
      <c r="N833" s="14">
        <f t="shared" si="12"/>
        <v>31261036</v>
      </c>
    </row>
    <row r="834" spans="1:14">
      <c r="A834" s="14" t="s">
        <v>1917</v>
      </c>
      <c r="B834" s="14">
        <v>120</v>
      </c>
      <c r="C834" s="14">
        <v>101217900</v>
      </c>
      <c r="D834" s="14" t="s">
        <v>1918</v>
      </c>
      <c r="E834" s="14" t="s">
        <v>529</v>
      </c>
      <c r="F834" s="14" t="s">
        <v>1919</v>
      </c>
      <c r="G834" s="14">
        <v>91093</v>
      </c>
      <c r="H834" s="14">
        <v>353</v>
      </c>
      <c r="I834" s="14" t="s">
        <v>19</v>
      </c>
      <c r="J834" s="14" t="s">
        <v>20</v>
      </c>
      <c r="K834" s="14">
        <v>70000000</v>
      </c>
      <c r="L834" s="14">
        <v>1998</v>
      </c>
      <c r="M834" s="14">
        <v>7</v>
      </c>
      <c r="N834" s="14">
        <f t="shared" ref="N834:N897" si="13">C834-K834</f>
        <v>31217900</v>
      </c>
    </row>
    <row r="835" spans="1:14">
      <c r="A835" s="14" t="s">
        <v>4596</v>
      </c>
      <c r="B835" s="14">
        <v>290</v>
      </c>
      <c r="C835" s="14">
        <v>32000000</v>
      </c>
      <c r="D835" s="14" t="s">
        <v>1499</v>
      </c>
      <c r="E835" s="14" t="s">
        <v>4597</v>
      </c>
      <c r="F835" s="14" t="s">
        <v>4598</v>
      </c>
      <c r="G835" s="14">
        <v>422432</v>
      </c>
      <c r="H835" s="14">
        <v>1040</v>
      </c>
      <c r="I835" s="14" t="s">
        <v>19</v>
      </c>
      <c r="J835" s="14" t="s">
        <v>20</v>
      </c>
      <c r="K835" s="14">
        <v>806947</v>
      </c>
      <c r="L835" s="14">
        <v>1960</v>
      </c>
      <c r="M835" s="14">
        <v>8.5</v>
      </c>
      <c r="N835" s="14">
        <f t="shared" si="13"/>
        <v>31193053</v>
      </c>
    </row>
    <row r="836" spans="1:14">
      <c r="A836" s="14" t="s">
        <v>998</v>
      </c>
      <c r="B836" s="14">
        <v>208</v>
      </c>
      <c r="C836" s="14">
        <v>130174897</v>
      </c>
      <c r="D836" s="14" t="s">
        <v>273</v>
      </c>
      <c r="E836" s="14" t="s">
        <v>999</v>
      </c>
      <c r="F836" s="14" t="s">
        <v>1000</v>
      </c>
      <c r="G836" s="14">
        <v>27918</v>
      </c>
      <c r="H836" s="14">
        <v>155</v>
      </c>
      <c r="I836" s="14" t="s">
        <v>19</v>
      </c>
      <c r="J836" s="14" t="s">
        <v>20</v>
      </c>
      <c r="K836" s="14">
        <v>99000000</v>
      </c>
      <c r="L836" s="14">
        <v>2015</v>
      </c>
      <c r="M836" s="14">
        <v>7.2</v>
      </c>
      <c r="N836" s="14">
        <f t="shared" si="13"/>
        <v>31174897</v>
      </c>
    </row>
    <row r="837" spans="1:14">
      <c r="A837" s="14" t="s">
        <v>5468</v>
      </c>
      <c r="B837" s="14">
        <v>275</v>
      </c>
      <c r="C837" s="14">
        <v>44134898</v>
      </c>
      <c r="D837" s="14" t="s">
        <v>1290</v>
      </c>
      <c r="E837" s="14" t="s">
        <v>314</v>
      </c>
      <c r="F837" s="14" t="s">
        <v>5469</v>
      </c>
      <c r="G837" s="14">
        <v>72803</v>
      </c>
      <c r="H837" s="14">
        <v>171</v>
      </c>
      <c r="I837" s="14" t="s">
        <v>19</v>
      </c>
      <c r="J837" s="14" t="s">
        <v>20</v>
      </c>
      <c r="K837" s="14">
        <v>13000000</v>
      </c>
      <c r="L837" s="14">
        <v>2014</v>
      </c>
      <c r="M837" s="14">
        <v>7.3</v>
      </c>
      <c r="N837" s="14">
        <f t="shared" si="13"/>
        <v>31134898</v>
      </c>
    </row>
    <row r="838" spans="1:14">
      <c r="A838" s="14" t="s">
        <v>2407</v>
      </c>
      <c r="B838" s="14">
        <v>349</v>
      </c>
      <c r="C838" s="14">
        <v>61094903</v>
      </c>
      <c r="D838" s="14" t="s">
        <v>628</v>
      </c>
      <c r="E838" s="14" t="s">
        <v>138</v>
      </c>
      <c r="F838" s="14" t="s">
        <v>2932</v>
      </c>
      <c r="G838" s="14">
        <v>210542</v>
      </c>
      <c r="H838" s="14">
        <v>332</v>
      </c>
      <c r="I838" s="14" t="s">
        <v>19</v>
      </c>
      <c r="J838" s="14" t="s">
        <v>31</v>
      </c>
      <c r="K838" s="14">
        <v>30000000</v>
      </c>
      <c r="L838" s="14">
        <v>2011</v>
      </c>
      <c r="M838" s="14">
        <v>6.9</v>
      </c>
      <c r="N838" s="14">
        <f t="shared" si="13"/>
        <v>31094903</v>
      </c>
    </row>
    <row r="839" spans="1:14">
      <c r="A839" s="14" t="s">
        <v>2407</v>
      </c>
      <c r="B839" s="14">
        <v>349</v>
      </c>
      <c r="C839" s="14">
        <v>61094903</v>
      </c>
      <c r="D839" s="14" t="s">
        <v>628</v>
      </c>
      <c r="E839" s="14" t="s">
        <v>138</v>
      </c>
      <c r="F839" s="14" t="s">
        <v>2932</v>
      </c>
      <c r="G839" s="14">
        <v>210548</v>
      </c>
      <c r="H839" s="14">
        <v>332</v>
      </c>
      <c r="I839" s="14" t="s">
        <v>19</v>
      </c>
      <c r="J839" s="14" t="s">
        <v>31</v>
      </c>
      <c r="K839" s="14">
        <v>30000000</v>
      </c>
      <c r="L839" s="14">
        <v>2011</v>
      </c>
      <c r="M839" s="14">
        <v>6.9</v>
      </c>
      <c r="N839" s="14">
        <f t="shared" si="13"/>
        <v>31094903</v>
      </c>
    </row>
    <row r="840" spans="1:14">
      <c r="A840" s="14" t="s">
        <v>2392</v>
      </c>
      <c r="B840" s="14">
        <v>55</v>
      </c>
      <c r="C840" s="14">
        <v>81022333</v>
      </c>
      <c r="D840" s="14" t="s">
        <v>761</v>
      </c>
      <c r="E840" s="14" t="s">
        <v>2393</v>
      </c>
      <c r="F840" s="14" t="s">
        <v>2394</v>
      </c>
      <c r="G840" s="14">
        <v>34471</v>
      </c>
      <c r="H840" s="14">
        <v>147</v>
      </c>
      <c r="I840" s="14" t="s">
        <v>19</v>
      </c>
      <c r="J840" s="14" t="s">
        <v>20</v>
      </c>
      <c r="K840" s="14">
        <v>50000000</v>
      </c>
      <c r="L840" s="14">
        <v>1995</v>
      </c>
      <c r="M840" s="14">
        <v>5</v>
      </c>
      <c r="N840" s="14">
        <f t="shared" si="13"/>
        <v>31022333</v>
      </c>
    </row>
    <row r="841" spans="1:14">
      <c r="A841" s="14" t="s">
        <v>480</v>
      </c>
      <c r="B841" s="14">
        <v>516</v>
      </c>
      <c r="C841" s="14">
        <v>181015141</v>
      </c>
      <c r="D841" s="14" t="s">
        <v>23</v>
      </c>
      <c r="E841" s="14" t="s">
        <v>56</v>
      </c>
      <c r="F841" s="14" t="s">
        <v>481</v>
      </c>
      <c r="G841" s="14">
        <v>536314</v>
      </c>
      <c r="H841" s="14">
        <v>738</v>
      </c>
      <c r="I841" s="14" t="s">
        <v>19</v>
      </c>
      <c r="J841" s="14" t="s">
        <v>20</v>
      </c>
      <c r="K841" s="14">
        <v>150000000</v>
      </c>
      <c r="L841" s="14">
        <v>2011</v>
      </c>
      <c r="M841" s="14">
        <v>7</v>
      </c>
      <c r="N841" s="14">
        <f t="shared" si="13"/>
        <v>31015141</v>
      </c>
    </row>
    <row r="842" spans="1:14">
      <c r="A842" s="14" t="s">
        <v>4423</v>
      </c>
      <c r="B842" s="14">
        <v>163</v>
      </c>
      <c r="C842" s="14">
        <v>52008288</v>
      </c>
      <c r="D842" s="14" t="s">
        <v>4424</v>
      </c>
      <c r="E842" s="14" t="s">
        <v>1710</v>
      </c>
      <c r="F842" s="14" t="s">
        <v>4425</v>
      </c>
      <c r="G842" s="14">
        <v>162037</v>
      </c>
      <c r="H842" s="14">
        <v>928</v>
      </c>
      <c r="I842" s="14" t="s">
        <v>19</v>
      </c>
      <c r="J842" s="14" t="s">
        <v>20</v>
      </c>
      <c r="K842" s="14">
        <v>21000000</v>
      </c>
      <c r="L842" s="14">
        <v>1999</v>
      </c>
      <c r="M842" s="14">
        <v>7.8</v>
      </c>
      <c r="N842" s="14">
        <f t="shared" si="13"/>
        <v>31008288</v>
      </c>
    </row>
    <row r="843" spans="1:14">
      <c r="A843" s="14" t="s">
        <v>6597</v>
      </c>
      <c r="B843" s="14">
        <v>42</v>
      </c>
      <c r="C843" s="14">
        <v>36000000</v>
      </c>
      <c r="D843" s="14" t="s">
        <v>2961</v>
      </c>
      <c r="E843" s="14" t="s">
        <v>2800</v>
      </c>
      <c r="F843" s="14" t="s">
        <v>6598</v>
      </c>
      <c r="G843" s="14">
        <v>6359</v>
      </c>
      <c r="H843" s="14">
        <v>69</v>
      </c>
      <c r="I843" s="14" t="s">
        <v>19</v>
      </c>
      <c r="J843" s="14" t="s">
        <v>20</v>
      </c>
      <c r="K843" s="14">
        <v>5000000</v>
      </c>
      <c r="L843" s="14">
        <v>1953</v>
      </c>
      <c r="M843" s="14">
        <v>6.8</v>
      </c>
      <c r="N843" s="14">
        <f t="shared" si="13"/>
        <v>31000000</v>
      </c>
    </row>
    <row r="844" spans="1:14">
      <c r="A844" s="14" t="s">
        <v>1687</v>
      </c>
      <c r="B844" s="14">
        <v>70</v>
      </c>
      <c r="C844" s="14">
        <v>55973336</v>
      </c>
      <c r="D844" s="14" t="s">
        <v>201</v>
      </c>
      <c r="E844" s="14" t="s">
        <v>292</v>
      </c>
      <c r="F844" s="14" t="s">
        <v>4051</v>
      </c>
      <c r="G844" s="14">
        <v>57040</v>
      </c>
      <c r="H844" s="14">
        <v>365</v>
      </c>
      <c r="I844" s="14" t="s">
        <v>19</v>
      </c>
      <c r="J844" s="14" t="s">
        <v>20</v>
      </c>
      <c r="K844" s="14">
        <v>25000000</v>
      </c>
      <c r="L844" s="14">
        <v>2000</v>
      </c>
      <c r="M844" s="14">
        <v>6.1</v>
      </c>
      <c r="N844" s="14">
        <f t="shared" si="13"/>
        <v>30973336</v>
      </c>
    </row>
    <row r="845" spans="1:14">
      <c r="A845" s="14" t="s">
        <v>7079</v>
      </c>
      <c r="B845" s="14">
        <v>30</v>
      </c>
      <c r="C845" s="14">
        <v>33349949</v>
      </c>
      <c r="D845" s="14" t="s">
        <v>38</v>
      </c>
      <c r="E845" s="14" t="s">
        <v>7080</v>
      </c>
      <c r="F845" s="14" t="s">
        <v>7081</v>
      </c>
      <c r="G845" s="14">
        <v>9010</v>
      </c>
      <c r="H845" s="14">
        <v>199</v>
      </c>
      <c r="I845" s="14" t="s">
        <v>19</v>
      </c>
      <c r="J845" s="14" t="s">
        <v>20</v>
      </c>
      <c r="K845" s="14">
        <v>2500000</v>
      </c>
      <c r="L845" s="14">
        <v>2012</v>
      </c>
      <c r="M845" s="14">
        <v>5.0999999999999996</v>
      </c>
      <c r="N845" s="14">
        <f t="shared" si="13"/>
        <v>30849949</v>
      </c>
    </row>
    <row r="846" spans="1:14">
      <c r="A846" s="14" t="s">
        <v>1712</v>
      </c>
      <c r="B846" s="14">
        <v>109</v>
      </c>
      <c r="C846" s="14">
        <v>70836296</v>
      </c>
      <c r="D846" s="14" t="s">
        <v>1275</v>
      </c>
      <c r="E846" s="14" t="s">
        <v>927</v>
      </c>
      <c r="F846" s="14" t="s">
        <v>2903</v>
      </c>
      <c r="G846" s="14">
        <v>109445</v>
      </c>
      <c r="H846" s="14">
        <v>426</v>
      </c>
      <c r="I846" s="14" t="s">
        <v>19</v>
      </c>
      <c r="J846" s="14" t="s">
        <v>20</v>
      </c>
      <c r="K846" s="14">
        <v>40000000</v>
      </c>
      <c r="L846" s="14">
        <v>2001</v>
      </c>
      <c r="M846" s="14">
        <v>5.9</v>
      </c>
      <c r="N846" s="14">
        <f t="shared" si="13"/>
        <v>30836296</v>
      </c>
    </row>
    <row r="847" spans="1:14">
      <c r="A847" s="14" t="s">
        <v>5900</v>
      </c>
      <c r="B847" s="14">
        <v>166</v>
      </c>
      <c r="C847" s="14">
        <v>32600000</v>
      </c>
      <c r="D847" s="14" t="s">
        <v>2572</v>
      </c>
      <c r="E847" s="14" t="s">
        <v>7069</v>
      </c>
      <c r="F847" s="14" t="s">
        <v>7070</v>
      </c>
      <c r="G847" s="14">
        <v>29488</v>
      </c>
      <c r="H847" s="14">
        <v>326</v>
      </c>
      <c r="I847" s="14" t="s">
        <v>19</v>
      </c>
      <c r="J847" s="14" t="s">
        <v>20</v>
      </c>
      <c r="K847" s="14">
        <v>1800000</v>
      </c>
      <c r="L847" s="14">
        <v>1984</v>
      </c>
      <c r="M847" s="14">
        <v>5.9</v>
      </c>
      <c r="N847" s="14">
        <f t="shared" si="13"/>
        <v>30800000</v>
      </c>
    </row>
    <row r="848" spans="1:14">
      <c r="A848" s="14" t="s">
        <v>3310</v>
      </c>
      <c r="B848" s="14">
        <v>277</v>
      </c>
      <c r="C848" s="14">
        <v>30859000</v>
      </c>
      <c r="D848" s="14" t="s">
        <v>2572</v>
      </c>
      <c r="E848" s="14" t="s">
        <v>4537</v>
      </c>
      <c r="F848" s="14" t="s">
        <v>6081</v>
      </c>
      <c r="G848" s="14">
        <v>96410</v>
      </c>
      <c r="H848" s="14">
        <v>826</v>
      </c>
      <c r="I848" s="14" t="s">
        <v>19</v>
      </c>
      <c r="J848" s="14" t="s">
        <v>20</v>
      </c>
      <c r="K848" s="14">
        <v>83532</v>
      </c>
      <c r="L848" s="14">
        <v>1974</v>
      </c>
      <c r="M848" s="14">
        <v>7.5</v>
      </c>
      <c r="N848" s="14">
        <f t="shared" si="13"/>
        <v>30775468</v>
      </c>
    </row>
    <row r="849" spans="1:14">
      <c r="A849" s="14" t="s">
        <v>3310</v>
      </c>
      <c r="B849" s="14">
        <v>277</v>
      </c>
      <c r="C849" s="14">
        <v>30859000</v>
      </c>
      <c r="D849" s="14" t="s">
        <v>2572</v>
      </c>
      <c r="E849" s="14" t="s">
        <v>4537</v>
      </c>
      <c r="F849" s="14" t="s">
        <v>6081</v>
      </c>
      <c r="G849" s="14">
        <v>96411</v>
      </c>
      <c r="H849" s="14">
        <v>826</v>
      </c>
      <c r="I849" s="14" t="s">
        <v>19</v>
      </c>
      <c r="J849" s="14" t="s">
        <v>20</v>
      </c>
      <c r="K849" s="14">
        <v>83532</v>
      </c>
      <c r="L849" s="14">
        <v>1974</v>
      </c>
      <c r="M849" s="14">
        <v>7.5</v>
      </c>
      <c r="N849" s="14">
        <f t="shared" si="13"/>
        <v>30775468</v>
      </c>
    </row>
    <row r="850" spans="1:14">
      <c r="A850" s="14" t="s">
        <v>5892</v>
      </c>
      <c r="B850" s="14">
        <v>52</v>
      </c>
      <c r="C850" s="14">
        <v>37295394</v>
      </c>
      <c r="D850" s="14" t="s">
        <v>1290</v>
      </c>
      <c r="E850" s="14" t="s">
        <v>2008</v>
      </c>
      <c r="F850" s="14" t="s">
        <v>6302</v>
      </c>
      <c r="G850" s="14">
        <v>7973</v>
      </c>
      <c r="H850" s="14">
        <v>59</v>
      </c>
      <c r="I850" s="14" t="s">
        <v>19</v>
      </c>
      <c r="J850" s="14" t="s">
        <v>20</v>
      </c>
      <c r="K850" s="14">
        <v>6600000</v>
      </c>
      <c r="L850" s="14">
        <v>2011</v>
      </c>
      <c r="M850" s="14">
        <v>5.7</v>
      </c>
      <c r="N850" s="14">
        <f t="shared" si="13"/>
        <v>30695394</v>
      </c>
    </row>
    <row r="851" spans="1:14">
      <c r="A851" s="14" t="s">
        <v>1103</v>
      </c>
      <c r="B851" s="14">
        <v>143</v>
      </c>
      <c r="C851" s="14">
        <v>120618403</v>
      </c>
      <c r="D851" s="14" t="s">
        <v>1105</v>
      </c>
      <c r="E851" s="14" t="s">
        <v>594</v>
      </c>
      <c r="F851" s="14" t="s">
        <v>1106</v>
      </c>
      <c r="G851" s="14">
        <v>171792</v>
      </c>
      <c r="H851" s="14">
        <v>222</v>
      </c>
      <c r="I851" s="14" t="s">
        <v>19</v>
      </c>
      <c r="J851" s="14" t="s">
        <v>20</v>
      </c>
      <c r="K851" s="14">
        <v>90000000</v>
      </c>
      <c r="L851" s="14">
        <v>1998</v>
      </c>
      <c r="M851" s="14">
        <v>7.5</v>
      </c>
      <c r="N851" s="14">
        <f t="shared" si="13"/>
        <v>30618403</v>
      </c>
    </row>
    <row r="852" spans="1:14">
      <c r="A852" s="14" t="s">
        <v>7410</v>
      </c>
      <c r="B852" s="14">
        <v>270</v>
      </c>
      <c r="C852" s="14">
        <v>31537320</v>
      </c>
      <c r="D852" s="14" t="s">
        <v>1499</v>
      </c>
      <c r="E852" s="14" t="s">
        <v>6589</v>
      </c>
      <c r="F852" s="14" t="s">
        <v>7411</v>
      </c>
      <c r="G852" s="14">
        <v>44329</v>
      </c>
      <c r="H852" s="14">
        <v>309</v>
      </c>
      <c r="I852" s="14" t="s">
        <v>19</v>
      </c>
      <c r="J852" s="14" t="s">
        <v>20</v>
      </c>
      <c r="K852" s="14">
        <v>1000000</v>
      </c>
      <c r="L852" s="14">
        <v>2014</v>
      </c>
      <c r="M852" s="14">
        <v>5.7</v>
      </c>
      <c r="N852" s="14">
        <f t="shared" si="13"/>
        <v>30537320</v>
      </c>
    </row>
    <row r="853" spans="1:14">
      <c r="A853" s="14" t="s">
        <v>2123</v>
      </c>
      <c r="B853" s="14">
        <v>81</v>
      </c>
      <c r="C853" s="14">
        <v>40485039</v>
      </c>
      <c r="D853" s="14" t="s">
        <v>5853</v>
      </c>
      <c r="E853" s="14" t="s">
        <v>336</v>
      </c>
      <c r="F853" s="14" t="s">
        <v>5854</v>
      </c>
      <c r="G853" s="14">
        <v>85362</v>
      </c>
      <c r="H853" s="14">
        <v>181</v>
      </c>
      <c r="I853" s="14" t="s">
        <v>19</v>
      </c>
      <c r="J853" s="14" t="s">
        <v>20</v>
      </c>
      <c r="K853" s="14">
        <v>10000000</v>
      </c>
      <c r="L853" s="14">
        <v>1989</v>
      </c>
      <c r="M853" s="14">
        <v>6.9</v>
      </c>
      <c r="N853" s="14">
        <f t="shared" si="13"/>
        <v>30485039</v>
      </c>
    </row>
    <row r="854" spans="1:14">
      <c r="A854" s="14" t="s">
        <v>427</v>
      </c>
      <c r="B854" s="14">
        <v>125</v>
      </c>
      <c r="C854" s="14">
        <v>70405498</v>
      </c>
      <c r="D854" s="14" t="s">
        <v>1409</v>
      </c>
      <c r="E854" s="14" t="s">
        <v>2904</v>
      </c>
      <c r="F854" s="14" t="s">
        <v>2905</v>
      </c>
      <c r="G854" s="14">
        <v>113472</v>
      </c>
      <c r="H854" s="14">
        <v>442</v>
      </c>
      <c r="I854" s="14" t="s">
        <v>19</v>
      </c>
      <c r="J854" s="14" t="s">
        <v>775</v>
      </c>
      <c r="K854" s="14">
        <v>40000000</v>
      </c>
      <c r="L854" s="14">
        <v>1991</v>
      </c>
      <c r="M854" s="14">
        <v>8</v>
      </c>
      <c r="N854" s="14">
        <f t="shared" si="13"/>
        <v>30405498</v>
      </c>
    </row>
    <row r="855" spans="1:14">
      <c r="A855" s="14" t="s">
        <v>919</v>
      </c>
      <c r="B855" s="14">
        <v>167</v>
      </c>
      <c r="C855" s="14">
        <v>90341670</v>
      </c>
      <c r="D855" s="14" t="s">
        <v>1006</v>
      </c>
      <c r="E855" s="14" t="s">
        <v>588</v>
      </c>
      <c r="F855" s="14" t="s">
        <v>1951</v>
      </c>
      <c r="G855" s="14">
        <v>102129</v>
      </c>
      <c r="H855" s="14">
        <v>432</v>
      </c>
      <c r="I855" s="14" t="s">
        <v>19</v>
      </c>
      <c r="J855" s="14" t="s">
        <v>20</v>
      </c>
      <c r="K855" s="14">
        <v>60000000</v>
      </c>
      <c r="L855" s="14">
        <v>2002</v>
      </c>
      <c r="M855" s="14">
        <v>5.5</v>
      </c>
      <c r="N855" s="14">
        <f t="shared" si="13"/>
        <v>30341670</v>
      </c>
    </row>
    <row r="856" spans="1:14">
      <c r="A856" s="14" t="s">
        <v>3233</v>
      </c>
      <c r="B856" s="14">
        <v>71</v>
      </c>
      <c r="C856" s="14">
        <v>35811509</v>
      </c>
      <c r="D856" s="14" t="s">
        <v>3811</v>
      </c>
      <c r="E856" s="14" t="s">
        <v>305</v>
      </c>
      <c r="F856" s="14" t="s">
        <v>6546</v>
      </c>
      <c r="G856" s="14">
        <v>43013</v>
      </c>
      <c r="H856" s="14">
        <v>104</v>
      </c>
      <c r="I856" s="14" t="s">
        <v>19</v>
      </c>
      <c r="J856" s="14" t="s">
        <v>220</v>
      </c>
      <c r="K856" s="14">
        <v>5500000</v>
      </c>
      <c r="L856" s="14">
        <v>1996</v>
      </c>
      <c r="M856" s="14">
        <v>7.7</v>
      </c>
      <c r="N856" s="14">
        <f t="shared" si="13"/>
        <v>30311509</v>
      </c>
    </row>
    <row r="857" spans="1:14">
      <c r="A857" s="14" t="s">
        <v>2557</v>
      </c>
      <c r="B857" s="14">
        <v>211</v>
      </c>
      <c r="C857" s="14">
        <v>53302314</v>
      </c>
      <c r="D857" s="14" t="s">
        <v>2572</v>
      </c>
      <c r="E857" s="14" t="s">
        <v>2755</v>
      </c>
      <c r="F857" s="14" t="s">
        <v>4304</v>
      </c>
      <c r="G857" s="14">
        <v>181058</v>
      </c>
      <c r="H857" s="14">
        <v>674</v>
      </c>
      <c r="I857" s="14" t="s">
        <v>19</v>
      </c>
      <c r="J857" s="14" t="s">
        <v>20</v>
      </c>
      <c r="K857" s="14">
        <v>23000000</v>
      </c>
      <c r="L857" s="14">
        <v>2000</v>
      </c>
      <c r="M857" s="14">
        <v>6.7</v>
      </c>
      <c r="N857" s="14">
        <f t="shared" si="13"/>
        <v>30302314</v>
      </c>
    </row>
    <row r="858" spans="1:14">
      <c r="A858" s="14" t="s">
        <v>2327</v>
      </c>
      <c r="B858" s="14">
        <v>144</v>
      </c>
      <c r="C858" s="14">
        <v>80270227</v>
      </c>
      <c r="D858" s="14" t="s">
        <v>852</v>
      </c>
      <c r="E858" s="14" t="s">
        <v>2328</v>
      </c>
      <c r="F858" s="14" t="s">
        <v>2329</v>
      </c>
      <c r="G858" s="14">
        <v>66382</v>
      </c>
      <c r="H858" s="14">
        <v>612</v>
      </c>
      <c r="I858" s="14" t="s">
        <v>19</v>
      </c>
      <c r="J858" s="14" t="s">
        <v>20</v>
      </c>
      <c r="K858" s="14">
        <v>50000000</v>
      </c>
      <c r="L858" s="14">
        <v>2005</v>
      </c>
      <c r="M858" s="14">
        <v>5.0999999999999996</v>
      </c>
      <c r="N858" s="14">
        <f t="shared" si="13"/>
        <v>30270227</v>
      </c>
    </row>
    <row r="859" spans="1:14">
      <c r="A859" s="14" t="s">
        <v>3621</v>
      </c>
      <c r="B859" s="14">
        <v>145</v>
      </c>
      <c r="C859" s="14">
        <v>60269340</v>
      </c>
      <c r="D859" s="14" t="s">
        <v>878</v>
      </c>
      <c r="E859" s="14" t="s">
        <v>2270</v>
      </c>
      <c r="F859" s="14" t="s">
        <v>3622</v>
      </c>
      <c r="G859" s="14">
        <v>34079</v>
      </c>
      <c r="H859" s="14">
        <v>97</v>
      </c>
      <c r="I859" s="14" t="s">
        <v>19</v>
      </c>
      <c r="J859" s="14" t="s">
        <v>20</v>
      </c>
      <c r="K859" s="14">
        <v>30000000</v>
      </c>
      <c r="L859" s="14">
        <v>2008</v>
      </c>
      <c r="M859" s="14">
        <v>6</v>
      </c>
      <c r="N859" s="14">
        <f t="shared" si="13"/>
        <v>30269340</v>
      </c>
    </row>
    <row r="860" spans="1:14">
      <c r="A860" s="14" t="s">
        <v>1321</v>
      </c>
      <c r="B860" s="14">
        <v>80</v>
      </c>
      <c r="C860" s="14">
        <v>41227069</v>
      </c>
      <c r="D860" s="14" t="s">
        <v>129</v>
      </c>
      <c r="E860" s="14" t="s">
        <v>5766</v>
      </c>
      <c r="F860" s="14" t="s">
        <v>5767</v>
      </c>
      <c r="G860" s="14">
        <v>162701</v>
      </c>
      <c r="H860" s="14">
        <v>962</v>
      </c>
      <c r="I860" s="14" t="s">
        <v>19</v>
      </c>
      <c r="J860" s="14" t="s">
        <v>20</v>
      </c>
      <c r="K860" s="14">
        <v>11000000</v>
      </c>
      <c r="L860" s="14">
        <v>2002</v>
      </c>
      <c r="M860" s="14">
        <v>7.4</v>
      </c>
      <c r="N860" s="14">
        <f t="shared" si="13"/>
        <v>30227069</v>
      </c>
    </row>
    <row r="861" spans="1:14">
      <c r="A861" s="14" t="s">
        <v>2348</v>
      </c>
      <c r="B861" s="14">
        <v>65</v>
      </c>
      <c r="C861" s="14">
        <v>70163652</v>
      </c>
      <c r="D861" s="14" t="s">
        <v>557</v>
      </c>
      <c r="E861" s="14" t="s">
        <v>283</v>
      </c>
      <c r="F861" s="14" t="s">
        <v>2907</v>
      </c>
      <c r="G861" s="14">
        <v>31968</v>
      </c>
      <c r="H861" s="14">
        <v>82</v>
      </c>
      <c r="I861" s="14" t="s">
        <v>19</v>
      </c>
      <c r="J861" s="14" t="s">
        <v>20</v>
      </c>
      <c r="K861" s="14">
        <v>40000000</v>
      </c>
      <c r="L861" s="14">
        <v>2006</v>
      </c>
      <c r="M861" s="14">
        <v>4.5999999999999996</v>
      </c>
      <c r="N861" s="14">
        <f t="shared" si="13"/>
        <v>30163652</v>
      </c>
    </row>
    <row r="862" spans="1:14">
      <c r="A862" s="14" t="s">
        <v>111</v>
      </c>
      <c r="B862" s="14">
        <v>300</v>
      </c>
      <c r="C862" s="14">
        <v>130127620</v>
      </c>
      <c r="D862" s="14" t="s">
        <v>902</v>
      </c>
      <c r="E862" s="14" t="s">
        <v>903</v>
      </c>
      <c r="F862" s="14" t="s">
        <v>904</v>
      </c>
      <c r="G862" s="14">
        <v>324671</v>
      </c>
      <c r="H862" s="14">
        <v>458</v>
      </c>
      <c r="I862" s="14" t="s">
        <v>19</v>
      </c>
      <c r="J862" s="14" t="s">
        <v>20</v>
      </c>
      <c r="K862" s="14">
        <v>100000000</v>
      </c>
      <c r="L862" s="14">
        <v>2007</v>
      </c>
      <c r="M862" s="14">
        <v>7.8</v>
      </c>
      <c r="N862" s="14">
        <f t="shared" si="13"/>
        <v>30127620</v>
      </c>
    </row>
    <row r="863" spans="1:14">
      <c r="A863" s="14" t="s">
        <v>2796</v>
      </c>
      <c r="B863" s="14">
        <v>21</v>
      </c>
      <c r="C863" s="14">
        <v>70100000</v>
      </c>
      <c r="D863" s="14" t="s">
        <v>754</v>
      </c>
      <c r="E863" s="14" t="s">
        <v>1880</v>
      </c>
      <c r="F863" s="14" t="s">
        <v>2797</v>
      </c>
      <c r="G863" s="14">
        <v>20183</v>
      </c>
      <c r="H863" s="14">
        <v>41</v>
      </c>
      <c r="I863" s="14" t="s">
        <v>19</v>
      </c>
      <c r="J863" s="14" t="s">
        <v>20</v>
      </c>
      <c r="K863" s="14">
        <v>40000000</v>
      </c>
      <c r="L863" s="14">
        <v>1992</v>
      </c>
      <c r="M863" s="14">
        <v>5.4</v>
      </c>
      <c r="N863" s="14">
        <f t="shared" si="13"/>
        <v>30100000</v>
      </c>
    </row>
    <row r="864" spans="1:14">
      <c r="A864" s="14" t="s">
        <v>3623</v>
      </c>
      <c r="B864" s="14">
        <v>65</v>
      </c>
      <c r="C864" s="14">
        <v>60033780</v>
      </c>
      <c r="D864" s="14" t="s">
        <v>129</v>
      </c>
      <c r="E864" s="14" t="s">
        <v>1859</v>
      </c>
      <c r="F864" s="14" t="s">
        <v>3624</v>
      </c>
      <c r="G864" s="14">
        <v>18973</v>
      </c>
      <c r="H864" s="14">
        <v>162</v>
      </c>
      <c r="I864" s="14" t="s">
        <v>19</v>
      </c>
      <c r="J864" s="14" t="s">
        <v>20</v>
      </c>
      <c r="K864" s="14">
        <v>30000000</v>
      </c>
      <c r="L864" s="14">
        <v>1998</v>
      </c>
      <c r="M864" s="14">
        <v>5.9</v>
      </c>
      <c r="N864" s="14">
        <f t="shared" si="13"/>
        <v>30033780</v>
      </c>
    </row>
    <row r="865" spans="1:14">
      <c r="A865" s="14" t="s">
        <v>230</v>
      </c>
      <c r="B865" s="14">
        <v>252</v>
      </c>
      <c r="C865" s="14">
        <v>132014112</v>
      </c>
      <c r="D865" s="14" t="s">
        <v>861</v>
      </c>
      <c r="E865" s="14" t="s">
        <v>303</v>
      </c>
      <c r="F865" s="14" t="s">
        <v>890</v>
      </c>
      <c r="G865" s="14">
        <v>399651</v>
      </c>
      <c r="H865" s="14">
        <v>1331</v>
      </c>
      <c r="I865" s="14" t="s">
        <v>19</v>
      </c>
      <c r="J865" s="14" t="s">
        <v>20</v>
      </c>
      <c r="K865" s="14">
        <v>102000000</v>
      </c>
      <c r="L865" s="14">
        <v>2002</v>
      </c>
      <c r="M865" s="14">
        <v>7.7</v>
      </c>
      <c r="N865" s="14">
        <f t="shared" si="13"/>
        <v>30014112</v>
      </c>
    </row>
    <row r="866" spans="1:14">
      <c r="A866" s="14" t="s">
        <v>7162</v>
      </c>
      <c r="B866" s="14">
        <v>235</v>
      </c>
      <c r="C866" s="14">
        <v>30500882</v>
      </c>
      <c r="D866" s="14" t="s">
        <v>7589</v>
      </c>
      <c r="E866" s="14" t="s">
        <v>7590</v>
      </c>
      <c r="F866" s="14" t="s">
        <v>7591</v>
      </c>
      <c r="G866" s="14">
        <v>42256</v>
      </c>
      <c r="H866" s="14">
        <v>916</v>
      </c>
      <c r="I866" s="14" t="s">
        <v>19</v>
      </c>
      <c r="J866" s="14" t="s">
        <v>20</v>
      </c>
      <c r="K866" s="14">
        <v>500000</v>
      </c>
      <c r="L866" s="14">
        <v>2003</v>
      </c>
      <c r="M866" s="14">
        <v>5.7</v>
      </c>
      <c r="N866" s="14">
        <f t="shared" si="13"/>
        <v>30000882</v>
      </c>
    </row>
    <row r="867" spans="1:14">
      <c r="A867" s="14" t="s">
        <v>1321</v>
      </c>
      <c r="B867" s="14">
        <v>144</v>
      </c>
      <c r="C867" s="14">
        <v>109993847</v>
      </c>
      <c r="D867" s="14" t="s">
        <v>1323</v>
      </c>
      <c r="E867" s="14" t="s">
        <v>1130</v>
      </c>
      <c r="F867" s="14" t="s">
        <v>1324</v>
      </c>
      <c r="G867" s="14">
        <v>72326</v>
      </c>
      <c r="H867" s="14">
        <v>116</v>
      </c>
      <c r="I867" s="14" t="s">
        <v>19</v>
      </c>
      <c r="J867" s="14" t="s">
        <v>20</v>
      </c>
      <c r="K867" s="14">
        <v>80000000</v>
      </c>
      <c r="L867" s="14">
        <v>2008</v>
      </c>
      <c r="M867" s="14">
        <v>6.1</v>
      </c>
      <c r="N867" s="14">
        <f t="shared" si="13"/>
        <v>29993847</v>
      </c>
    </row>
    <row r="868" spans="1:14">
      <c r="A868" s="14" t="s">
        <v>449</v>
      </c>
      <c r="B868" s="14">
        <v>167</v>
      </c>
      <c r="C868" s="14">
        <v>179982968</v>
      </c>
      <c r="D868" s="14" t="s">
        <v>451</v>
      </c>
      <c r="E868" s="14" t="s">
        <v>452</v>
      </c>
      <c r="F868" s="14" t="s">
        <v>453</v>
      </c>
      <c r="G868" s="14">
        <v>146019</v>
      </c>
      <c r="H868" s="14">
        <v>119</v>
      </c>
      <c r="I868" s="14" t="s">
        <v>19</v>
      </c>
      <c r="J868" s="14" t="s">
        <v>20</v>
      </c>
      <c r="K868" s="14">
        <v>150000000</v>
      </c>
      <c r="L868" s="14">
        <v>2008</v>
      </c>
      <c r="M868" s="14">
        <v>6.7</v>
      </c>
      <c r="N868" s="14">
        <f t="shared" si="13"/>
        <v>29982968</v>
      </c>
    </row>
    <row r="869" spans="1:14">
      <c r="A869" s="14" t="s">
        <v>6600</v>
      </c>
      <c r="B869" s="14">
        <v>185</v>
      </c>
      <c r="C869" s="14">
        <v>34468224</v>
      </c>
      <c r="D869" s="14" t="s">
        <v>2625</v>
      </c>
      <c r="E869" s="14" t="s">
        <v>436</v>
      </c>
      <c r="F869" s="14" t="s">
        <v>6601</v>
      </c>
      <c r="G869" s="14">
        <v>105568</v>
      </c>
      <c r="H869" s="14">
        <v>533</v>
      </c>
      <c r="I869" s="14" t="s">
        <v>19</v>
      </c>
      <c r="J869" s="14" t="s">
        <v>20</v>
      </c>
      <c r="K869" s="14">
        <v>4500000</v>
      </c>
      <c r="L869" s="14">
        <v>2003</v>
      </c>
      <c r="M869" s="14">
        <v>7.3</v>
      </c>
      <c r="N869" s="14">
        <f t="shared" si="13"/>
        <v>29968224</v>
      </c>
    </row>
    <row r="870" spans="1:14">
      <c r="A870" s="14" t="s">
        <v>571</v>
      </c>
      <c r="B870" s="14">
        <v>279</v>
      </c>
      <c r="C870" s="14">
        <v>79948113</v>
      </c>
      <c r="D870" s="14" t="s">
        <v>1141</v>
      </c>
      <c r="E870" s="14" t="s">
        <v>396</v>
      </c>
      <c r="F870" s="14" t="s">
        <v>2395</v>
      </c>
      <c r="G870" s="14">
        <v>186879</v>
      </c>
      <c r="H870" s="14">
        <v>791</v>
      </c>
      <c r="I870" s="14" t="s">
        <v>19</v>
      </c>
      <c r="J870" s="14" t="s">
        <v>20</v>
      </c>
      <c r="K870" s="14">
        <v>50000000</v>
      </c>
      <c r="L870" s="14">
        <v>2009</v>
      </c>
      <c r="M870" s="14">
        <v>6.2</v>
      </c>
      <c r="N870" s="14">
        <f t="shared" si="13"/>
        <v>29948113</v>
      </c>
    </row>
    <row r="871" spans="1:14">
      <c r="A871" s="14" t="s">
        <v>460</v>
      </c>
      <c r="B871" s="14">
        <v>350</v>
      </c>
      <c r="C871" s="14">
        <v>179883016</v>
      </c>
      <c r="D871" s="14" t="s">
        <v>159</v>
      </c>
      <c r="E871" s="14" t="s">
        <v>160</v>
      </c>
      <c r="F871" s="14" t="s">
        <v>461</v>
      </c>
      <c r="G871" s="14">
        <v>361924</v>
      </c>
      <c r="H871" s="14">
        <v>641</v>
      </c>
      <c r="I871" s="14" t="s">
        <v>19</v>
      </c>
      <c r="J871" s="14" t="s">
        <v>20</v>
      </c>
      <c r="K871" s="14">
        <v>150000000</v>
      </c>
      <c r="L871" s="14">
        <v>2009</v>
      </c>
      <c r="M871" s="14">
        <v>6.7</v>
      </c>
      <c r="N871" s="14">
        <f t="shared" si="13"/>
        <v>29883016</v>
      </c>
    </row>
    <row r="872" spans="1:14">
      <c r="A872" s="14" t="s">
        <v>7085</v>
      </c>
      <c r="B872" s="14">
        <v>26</v>
      </c>
      <c r="C872" s="14">
        <v>32230907</v>
      </c>
      <c r="D872" s="14" t="s">
        <v>6582</v>
      </c>
      <c r="E872" s="14" t="s">
        <v>7086</v>
      </c>
      <c r="F872" s="14" t="s">
        <v>7087</v>
      </c>
      <c r="G872" s="14">
        <v>6062</v>
      </c>
      <c r="H872" s="14">
        <v>30</v>
      </c>
      <c r="I872" s="14" t="s">
        <v>19</v>
      </c>
      <c r="J872" s="14" t="s">
        <v>20</v>
      </c>
      <c r="K872" s="14">
        <v>2500000</v>
      </c>
      <c r="L872" s="14">
        <v>2013</v>
      </c>
      <c r="M872" s="14">
        <v>6.7</v>
      </c>
      <c r="N872" s="14">
        <f t="shared" si="13"/>
        <v>29730907</v>
      </c>
    </row>
    <row r="873" spans="1:14">
      <c r="A873" s="14" t="s">
        <v>5047</v>
      </c>
      <c r="B873" s="14">
        <v>576</v>
      </c>
      <c r="C873" s="14">
        <v>44667095</v>
      </c>
      <c r="D873" s="14" t="s">
        <v>754</v>
      </c>
      <c r="E873" s="14" t="s">
        <v>2841</v>
      </c>
      <c r="F873" s="14" t="s">
        <v>5048</v>
      </c>
      <c r="G873" s="14">
        <v>190030</v>
      </c>
      <c r="H873" s="14">
        <v>583</v>
      </c>
      <c r="I873" s="14" t="s">
        <v>19</v>
      </c>
      <c r="J873" s="14" t="s">
        <v>775</v>
      </c>
      <c r="K873" s="14">
        <v>15000000</v>
      </c>
      <c r="L873" s="14">
        <v>2011</v>
      </c>
      <c r="M873" s="14">
        <v>8</v>
      </c>
      <c r="N873" s="14">
        <f t="shared" si="13"/>
        <v>29667095</v>
      </c>
    </row>
    <row r="874" spans="1:14">
      <c r="A874" s="14" t="s">
        <v>2317</v>
      </c>
      <c r="B874" s="14">
        <v>177</v>
      </c>
      <c r="C874" s="14">
        <v>64604977</v>
      </c>
      <c r="D874" s="14" t="s">
        <v>1111</v>
      </c>
      <c r="E874" s="14" t="s">
        <v>71</v>
      </c>
      <c r="F874" s="14" t="s">
        <v>3274</v>
      </c>
      <c r="G874" s="14">
        <v>414219</v>
      </c>
      <c r="H874" s="14">
        <v>625</v>
      </c>
      <c r="I874" s="14" t="s">
        <v>19</v>
      </c>
      <c r="J874" s="14" t="s">
        <v>20</v>
      </c>
      <c r="K874" s="14">
        <v>35000000</v>
      </c>
      <c r="L874" s="14">
        <v>1997</v>
      </c>
      <c r="M874" s="14">
        <v>8.3000000000000007</v>
      </c>
      <c r="N874" s="14">
        <f t="shared" si="13"/>
        <v>29604977</v>
      </c>
    </row>
    <row r="875" spans="1:14">
      <c r="A875" s="14" t="s">
        <v>2509</v>
      </c>
      <c r="B875" s="14">
        <v>487</v>
      </c>
      <c r="C875" s="14">
        <v>45507053</v>
      </c>
      <c r="D875" s="14" t="s">
        <v>4730</v>
      </c>
      <c r="E875" s="14" t="s">
        <v>540</v>
      </c>
      <c r="F875" s="14" t="s">
        <v>5050</v>
      </c>
      <c r="G875" s="14">
        <v>237848</v>
      </c>
      <c r="H875" s="14">
        <v>377</v>
      </c>
      <c r="I875" s="14" t="s">
        <v>19</v>
      </c>
      <c r="J875" s="14" t="s">
        <v>20</v>
      </c>
      <c r="K875" s="14">
        <v>16000000</v>
      </c>
      <c r="L875" s="14">
        <v>2012</v>
      </c>
      <c r="M875" s="14">
        <v>7.8</v>
      </c>
      <c r="N875" s="14">
        <f t="shared" si="13"/>
        <v>29507053</v>
      </c>
    </row>
    <row r="876" spans="1:14">
      <c r="A876" s="14" t="s">
        <v>1462</v>
      </c>
      <c r="B876" s="14">
        <v>123</v>
      </c>
      <c r="C876" s="14">
        <v>74484168</v>
      </c>
      <c r="D876" s="14" t="s">
        <v>613</v>
      </c>
      <c r="E876" s="14" t="s">
        <v>1638</v>
      </c>
      <c r="F876" s="14" t="s">
        <v>3619</v>
      </c>
      <c r="G876" s="14">
        <v>109894</v>
      </c>
      <c r="H876" s="14">
        <v>340</v>
      </c>
      <c r="I876" s="14" t="s">
        <v>19</v>
      </c>
      <c r="J876" s="14" t="s">
        <v>20</v>
      </c>
      <c r="K876" s="14">
        <v>45000000</v>
      </c>
      <c r="L876" s="14">
        <v>2005</v>
      </c>
      <c r="M876" s="14">
        <v>6.9</v>
      </c>
      <c r="N876" s="14">
        <f t="shared" si="13"/>
        <v>29484168</v>
      </c>
    </row>
    <row r="877" spans="1:14">
      <c r="A877" s="14" t="s">
        <v>848</v>
      </c>
      <c r="B877" s="14">
        <v>226</v>
      </c>
      <c r="C877" s="14">
        <v>51483949</v>
      </c>
      <c r="D877" s="14" t="s">
        <v>727</v>
      </c>
      <c r="E877" s="14" t="s">
        <v>172</v>
      </c>
      <c r="F877" s="14" t="s">
        <v>4362</v>
      </c>
      <c r="G877" s="14">
        <v>208092</v>
      </c>
      <c r="H877" s="14">
        <v>806</v>
      </c>
      <c r="I877" s="14" t="s">
        <v>19</v>
      </c>
      <c r="J877" s="14" t="s">
        <v>31</v>
      </c>
      <c r="K877" s="14">
        <v>22000000</v>
      </c>
      <c r="L877" s="14">
        <v>2003</v>
      </c>
      <c r="M877" s="14">
        <v>7</v>
      </c>
      <c r="N877" s="14">
        <f t="shared" si="13"/>
        <v>29483949</v>
      </c>
    </row>
    <row r="878" spans="1:14">
      <c r="A878" s="14" t="s">
        <v>1952</v>
      </c>
      <c r="B878" s="14">
        <v>79</v>
      </c>
      <c r="C878" s="14">
        <v>34099640</v>
      </c>
      <c r="D878" s="14" t="s">
        <v>3517</v>
      </c>
      <c r="E878" s="14" t="s">
        <v>711</v>
      </c>
      <c r="F878" s="14" t="s">
        <v>6301</v>
      </c>
      <c r="G878" s="14">
        <v>16651</v>
      </c>
      <c r="H878" s="14">
        <v>149</v>
      </c>
      <c r="I878" s="14" t="s">
        <v>19</v>
      </c>
      <c r="J878" s="14" t="s">
        <v>20</v>
      </c>
      <c r="K878" s="14">
        <v>5000000</v>
      </c>
      <c r="L878" s="14">
        <v>2000</v>
      </c>
      <c r="M878" s="14">
        <v>7</v>
      </c>
      <c r="N878" s="14">
        <f t="shared" si="13"/>
        <v>29099640</v>
      </c>
    </row>
    <row r="879" spans="1:14">
      <c r="A879" s="14" t="s">
        <v>2557</v>
      </c>
      <c r="B879" s="14">
        <v>216</v>
      </c>
      <c r="C879" s="14">
        <v>54098051</v>
      </c>
      <c r="D879" s="14" t="s">
        <v>2916</v>
      </c>
      <c r="E879" s="14" t="s">
        <v>4053</v>
      </c>
      <c r="F879" s="14" t="s">
        <v>4054</v>
      </c>
      <c r="G879" s="14">
        <v>102861</v>
      </c>
      <c r="H879" s="14">
        <v>571</v>
      </c>
      <c r="I879" s="14" t="s">
        <v>19</v>
      </c>
      <c r="J879" s="14" t="s">
        <v>432</v>
      </c>
      <c r="K879" s="14">
        <v>25000000</v>
      </c>
      <c r="L879" s="14">
        <v>2006</v>
      </c>
      <c r="M879" s="14">
        <v>5.8</v>
      </c>
      <c r="N879" s="14">
        <f t="shared" si="13"/>
        <v>29098051</v>
      </c>
    </row>
    <row r="880" spans="1:14">
      <c r="A880" s="14" t="s">
        <v>6061</v>
      </c>
      <c r="B880" s="14">
        <v>161</v>
      </c>
      <c r="C880" s="14">
        <v>32541719</v>
      </c>
      <c r="D880" s="14" t="s">
        <v>2140</v>
      </c>
      <c r="E880" s="14" t="s">
        <v>801</v>
      </c>
      <c r="F880" s="14" t="s">
        <v>6533</v>
      </c>
      <c r="G880" s="14">
        <v>89806</v>
      </c>
      <c r="H880" s="14">
        <v>438</v>
      </c>
      <c r="I880" s="14" t="s">
        <v>19</v>
      </c>
      <c r="J880" s="14" t="s">
        <v>31</v>
      </c>
      <c r="K880" s="14">
        <v>3500159</v>
      </c>
      <c r="L880" s="14">
        <v>2002</v>
      </c>
      <c r="M880" s="14">
        <v>6.7</v>
      </c>
      <c r="N880" s="14">
        <f t="shared" si="13"/>
        <v>29041560</v>
      </c>
    </row>
    <row r="881" spans="1:14">
      <c r="A881" s="14" t="s">
        <v>340</v>
      </c>
      <c r="B881" s="14">
        <v>127</v>
      </c>
      <c r="C881" s="14">
        <v>63939454</v>
      </c>
      <c r="D881" s="14" t="s">
        <v>3275</v>
      </c>
      <c r="E881" s="14" t="s">
        <v>1186</v>
      </c>
      <c r="F881" s="14" t="s">
        <v>3276</v>
      </c>
      <c r="G881" s="14">
        <v>61321</v>
      </c>
      <c r="H881" s="14">
        <v>217</v>
      </c>
      <c r="I881" s="14" t="s">
        <v>19</v>
      </c>
      <c r="J881" s="14" t="s">
        <v>20</v>
      </c>
      <c r="K881" s="14">
        <v>35000000</v>
      </c>
      <c r="L881" s="14">
        <v>2005</v>
      </c>
      <c r="M881" s="14">
        <v>6.2</v>
      </c>
      <c r="N881" s="14">
        <f t="shared" si="13"/>
        <v>28939454</v>
      </c>
    </row>
    <row r="882" spans="1:14">
      <c r="A882" s="14" t="s">
        <v>1529</v>
      </c>
      <c r="B882" s="14">
        <v>358</v>
      </c>
      <c r="C882" s="14">
        <v>98895417</v>
      </c>
      <c r="D882" s="14" t="s">
        <v>34</v>
      </c>
      <c r="E882" s="14" t="s">
        <v>362</v>
      </c>
      <c r="F882" s="14" t="s">
        <v>1654</v>
      </c>
      <c r="G882" s="14">
        <v>203154</v>
      </c>
      <c r="H882" s="14">
        <v>698</v>
      </c>
      <c r="I882" s="14" t="s">
        <v>19</v>
      </c>
      <c r="J882" s="14" t="s">
        <v>20</v>
      </c>
      <c r="K882" s="14">
        <v>70000000</v>
      </c>
      <c r="L882" s="14">
        <v>2013</v>
      </c>
      <c r="M882" s="14">
        <v>6.5</v>
      </c>
      <c r="N882" s="14">
        <f t="shared" si="13"/>
        <v>28895417</v>
      </c>
    </row>
    <row r="883" spans="1:14">
      <c r="A883" s="14" t="s">
        <v>427</v>
      </c>
      <c r="B883" s="14">
        <v>114</v>
      </c>
      <c r="C883" s="14">
        <v>43848100</v>
      </c>
      <c r="D883" s="14" t="s">
        <v>1008</v>
      </c>
      <c r="E883" s="14" t="s">
        <v>1278</v>
      </c>
      <c r="F883" s="14" t="s">
        <v>5030</v>
      </c>
      <c r="G883" s="14">
        <v>119150</v>
      </c>
      <c r="H883" s="14">
        <v>219</v>
      </c>
      <c r="I883" s="14" t="s">
        <v>19</v>
      </c>
      <c r="J883" s="14" t="s">
        <v>20</v>
      </c>
      <c r="K883" s="14">
        <v>15000000</v>
      </c>
      <c r="L883" s="14">
        <v>1987</v>
      </c>
      <c r="M883" s="14">
        <v>7.4</v>
      </c>
      <c r="N883" s="14">
        <f t="shared" si="13"/>
        <v>28848100</v>
      </c>
    </row>
    <row r="884" spans="1:14">
      <c r="A884" s="14" t="s">
        <v>1019</v>
      </c>
      <c r="B884" s="14">
        <v>83</v>
      </c>
      <c r="C884" s="14">
        <v>63826569</v>
      </c>
      <c r="D884" s="14" t="s">
        <v>873</v>
      </c>
      <c r="E884" s="14" t="s">
        <v>1533</v>
      </c>
      <c r="F884" s="14" t="s">
        <v>3277</v>
      </c>
      <c r="G884" s="14">
        <v>32416</v>
      </c>
      <c r="H884" s="14">
        <v>138</v>
      </c>
      <c r="I884" s="14" t="s">
        <v>19</v>
      </c>
      <c r="J884" s="14" t="s">
        <v>20</v>
      </c>
      <c r="K884" s="14">
        <v>35000000</v>
      </c>
      <c r="L884" s="14">
        <v>1997</v>
      </c>
      <c r="M884" s="14">
        <v>6.3</v>
      </c>
      <c r="N884" s="14">
        <f t="shared" si="13"/>
        <v>28826569</v>
      </c>
    </row>
    <row r="885" spans="1:14">
      <c r="A885" s="14" t="s">
        <v>188</v>
      </c>
      <c r="B885" s="14">
        <v>156</v>
      </c>
      <c r="C885" s="14">
        <v>93771072</v>
      </c>
      <c r="D885" s="14" t="s">
        <v>1790</v>
      </c>
      <c r="E885" s="14" t="s">
        <v>429</v>
      </c>
      <c r="F885" s="14" t="s">
        <v>1791</v>
      </c>
      <c r="G885" s="14">
        <v>135404</v>
      </c>
      <c r="H885" s="14">
        <v>318</v>
      </c>
      <c r="I885" s="14" t="s">
        <v>19</v>
      </c>
      <c r="J885" s="14" t="s">
        <v>20</v>
      </c>
      <c r="K885" s="14">
        <v>65000000</v>
      </c>
      <c r="L885" s="14">
        <v>1998</v>
      </c>
      <c r="M885" s="14">
        <v>6.7</v>
      </c>
      <c r="N885" s="14">
        <f t="shared" si="13"/>
        <v>28771072</v>
      </c>
    </row>
    <row r="886" spans="1:14">
      <c r="A886" s="14" t="s">
        <v>3028</v>
      </c>
      <c r="B886" s="14">
        <v>53</v>
      </c>
      <c r="C886" s="14">
        <v>50728000</v>
      </c>
      <c r="D886" s="14" t="s">
        <v>613</v>
      </c>
      <c r="E886" s="14" t="s">
        <v>3518</v>
      </c>
      <c r="F886" s="14" t="s">
        <v>4356</v>
      </c>
      <c r="G886" s="14">
        <v>48909</v>
      </c>
      <c r="H886" s="14">
        <v>166</v>
      </c>
      <c r="I886" s="14" t="s">
        <v>19</v>
      </c>
      <c r="J886" s="14" t="s">
        <v>20</v>
      </c>
      <c r="K886" s="14">
        <v>22000000</v>
      </c>
      <c r="L886" s="14">
        <v>1995</v>
      </c>
      <c r="M886" s="14">
        <v>5.8</v>
      </c>
      <c r="N886" s="14">
        <f t="shared" si="13"/>
        <v>28728000</v>
      </c>
    </row>
    <row r="887" spans="1:14">
      <c r="A887" s="14" t="s">
        <v>1303</v>
      </c>
      <c r="B887" s="14">
        <v>152</v>
      </c>
      <c r="C887" s="14">
        <v>58715510</v>
      </c>
      <c r="D887" s="14" t="s">
        <v>878</v>
      </c>
      <c r="E887" s="14" t="s">
        <v>156</v>
      </c>
      <c r="F887" s="14" t="s">
        <v>3625</v>
      </c>
      <c r="G887" s="14">
        <v>79094</v>
      </c>
      <c r="H887" s="14">
        <v>129</v>
      </c>
      <c r="I887" s="14" t="s">
        <v>19</v>
      </c>
      <c r="J887" s="14" t="s">
        <v>20</v>
      </c>
      <c r="K887" s="14">
        <v>30000000</v>
      </c>
      <c r="L887" s="14">
        <v>2009</v>
      </c>
      <c r="M887" s="14">
        <v>5.4</v>
      </c>
      <c r="N887" s="14">
        <f t="shared" si="13"/>
        <v>28715510</v>
      </c>
    </row>
    <row r="888" spans="1:14">
      <c r="A888" s="14" t="s">
        <v>3551</v>
      </c>
      <c r="B888" s="14">
        <v>121</v>
      </c>
      <c r="C888" s="14">
        <v>62700000</v>
      </c>
      <c r="D888" s="14" t="s">
        <v>137</v>
      </c>
      <c r="E888" s="14" t="s">
        <v>599</v>
      </c>
      <c r="F888" s="14" t="s">
        <v>3552</v>
      </c>
      <c r="G888" s="14">
        <v>69534</v>
      </c>
      <c r="H888" s="14">
        <v>294</v>
      </c>
      <c r="I888" s="14" t="s">
        <v>19</v>
      </c>
      <c r="J888" s="14" t="s">
        <v>31</v>
      </c>
      <c r="K888" s="14">
        <v>34000000</v>
      </c>
      <c r="L888" s="14">
        <v>1979</v>
      </c>
      <c r="M888" s="14">
        <v>6.3</v>
      </c>
      <c r="N888" s="14">
        <f t="shared" si="13"/>
        <v>28700000</v>
      </c>
    </row>
    <row r="889" spans="1:14">
      <c r="A889" s="14" t="s">
        <v>4496</v>
      </c>
      <c r="B889" s="14">
        <v>99</v>
      </c>
      <c r="C889" s="14">
        <v>48546578</v>
      </c>
      <c r="D889" s="14" t="s">
        <v>878</v>
      </c>
      <c r="E889" s="14" t="s">
        <v>2187</v>
      </c>
      <c r="F889" s="14" t="s">
        <v>4497</v>
      </c>
      <c r="G889" s="14">
        <v>50415</v>
      </c>
      <c r="H889" s="14">
        <v>613</v>
      </c>
      <c r="I889" s="14" t="s">
        <v>19</v>
      </c>
      <c r="J889" s="14" t="s">
        <v>20</v>
      </c>
      <c r="K889" s="14">
        <v>20000000</v>
      </c>
      <c r="L889" s="14">
        <v>2006</v>
      </c>
      <c r="M889" s="14">
        <v>2.7</v>
      </c>
      <c r="N889" s="14">
        <f t="shared" si="13"/>
        <v>28546578</v>
      </c>
    </row>
    <row r="890" spans="1:14">
      <c r="A890" s="14" t="s">
        <v>685</v>
      </c>
      <c r="B890" s="14">
        <v>159</v>
      </c>
      <c r="C890" s="14">
        <v>131536019</v>
      </c>
      <c r="D890" s="14" t="s">
        <v>686</v>
      </c>
      <c r="E890" s="14" t="s">
        <v>687</v>
      </c>
      <c r="F890" s="14" t="s">
        <v>688</v>
      </c>
      <c r="G890" s="14">
        <v>58498</v>
      </c>
      <c r="H890" s="14">
        <v>99</v>
      </c>
      <c r="I890" s="14" t="s">
        <v>19</v>
      </c>
      <c r="J890" s="14" t="s">
        <v>20</v>
      </c>
      <c r="K890" s="14">
        <v>103000000</v>
      </c>
      <c r="L890" s="14">
        <v>2014</v>
      </c>
      <c r="M890" s="14">
        <v>6.4</v>
      </c>
      <c r="N890" s="14">
        <f t="shared" si="13"/>
        <v>28536019</v>
      </c>
    </row>
    <row r="891" spans="1:14">
      <c r="A891" s="14" t="s">
        <v>6167</v>
      </c>
      <c r="B891" s="14">
        <v>53</v>
      </c>
      <c r="C891" s="14">
        <v>36500000</v>
      </c>
      <c r="D891" s="14" t="s">
        <v>902</v>
      </c>
      <c r="E891" s="14" t="s">
        <v>1797</v>
      </c>
      <c r="F891" s="14" t="s">
        <v>6168</v>
      </c>
      <c r="G891" s="14">
        <v>87090</v>
      </c>
      <c r="H891" s="14">
        <v>142</v>
      </c>
      <c r="I891" s="14" t="s">
        <v>19</v>
      </c>
      <c r="J891" s="14" t="s">
        <v>20</v>
      </c>
      <c r="K891" s="14">
        <v>8000000</v>
      </c>
      <c r="L891" s="14">
        <v>1979</v>
      </c>
      <c r="M891" s="14">
        <v>7.6</v>
      </c>
      <c r="N891" s="14">
        <f t="shared" si="13"/>
        <v>28500000</v>
      </c>
    </row>
    <row r="892" spans="1:14">
      <c r="A892" s="14" t="s">
        <v>1668</v>
      </c>
      <c r="B892" s="14">
        <v>421</v>
      </c>
      <c r="C892" s="14">
        <v>40962534</v>
      </c>
      <c r="D892" s="14" t="s">
        <v>1672</v>
      </c>
      <c r="E892" s="14" t="s">
        <v>2026</v>
      </c>
      <c r="F892" s="14" t="s">
        <v>4305</v>
      </c>
      <c r="G892" s="14">
        <v>188652</v>
      </c>
      <c r="H892" s="14">
        <v>288</v>
      </c>
      <c r="I892" s="14" t="s">
        <v>19</v>
      </c>
      <c r="J892" s="14" t="s">
        <v>20</v>
      </c>
      <c r="K892" s="14">
        <v>12500000</v>
      </c>
      <c r="L892" s="14">
        <v>2011</v>
      </c>
      <c r="M892" s="14">
        <v>7.1</v>
      </c>
      <c r="N892" s="14">
        <f t="shared" si="13"/>
        <v>28462534</v>
      </c>
    </row>
    <row r="893" spans="1:14">
      <c r="A893" s="14" t="s">
        <v>4498</v>
      </c>
      <c r="B893" s="14">
        <v>80</v>
      </c>
      <c r="C893" s="14">
        <v>48423368</v>
      </c>
      <c r="D893" s="14" t="s">
        <v>356</v>
      </c>
      <c r="E893" s="14" t="s">
        <v>1353</v>
      </c>
      <c r="F893" s="14" t="s">
        <v>4499</v>
      </c>
      <c r="G893" s="14">
        <v>13324</v>
      </c>
      <c r="H893" s="14">
        <v>79</v>
      </c>
      <c r="I893" s="14" t="s">
        <v>19</v>
      </c>
      <c r="J893" s="14" t="s">
        <v>20</v>
      </c>
      <c r="K893" s="14">
        <v>20000000</v>
      </c>
      <c r="L893" s="14">
        <v>2002</v>
      </c>
      <c r="M893" s="14">
        <v>5.8</v>
      </c>
      <c r="N893" s="14">
        <f t="shared" si="13"/>
        <v>28423368</v>
      </c>
    </row>
    <row r="894" spans="1:14">
      <c r="A894" s="14" t="s">
        <v>6292</v>
      </c>
      <c r="B894" s="14">
        <v>136</v>
      </c>
      <c r="C894" s="14">
        <v>35400000</v>
      </c>
      <c r="D894" s="14" t="s">
        <v>28</v>
      </c>
      <c r="E894" s="14" t="s">
        <v>3673</v>
      </c>
      <c r="F894" s="14" t="s">
        <v>6300</v>
      </c>
      <c r="G894" s="14">
        <v>74957</v>
      </c>
      <c r="H894" s="14">
        <v>251</v>
      </c>
      <c r="I894" s="14" t="s">
        <v>19</v>
      </c>
      <c r="J894" s="14" t="s">
        <v>31</v>
      </c>
      <c r="K894" s="14">
        <v>7000000</v>
      </c>
      <c r="L894" s="14">
        <v>1973</v>
      </c>
      <c r="M894" s="14">
        <v>6.8</v>
      </c>
      <c r="N894" s="14">
        <f t="shared" si="13"/>
        <v>28400000</v>
      </c>
    </row>
    <row r="895" spans="1:14">
      <c r="A895" s="14" t="s">
        <v>6795</v>
      </c>
      <c r="B895" s="14">
        <v>123</v>
      </c>
      <c r="C895" s="14">
        <v>31968347</v>
      </c>
      <c r="D895" s="14" t="s">
        <v>129</v>
      </c>
      <c r="E895" s="14" t="s">
        <v>396</v>
      </c>
      <c r="F895" s="14" t="s">
        <v>6796</v>
      </c>
      <c r="G895" s="14">
        <v>93894</v>
      </c>
      <c r="H895" s="14">
        <v>286</v>
      </c>
      <c r="I895" s="14" t="s">
        <v>19</v>
      </c>
      <c r="J895" s="14" t="s">
        <v>20</v>
      </c>
      <c r="K895" s="14">
        <v>3600000</v>
      </c>
      <c r="L895" s="14">
        <v>1995</v>
      </c>
      <c r="M895" s="14">
        <v>7.6</v>
      </c>
      <c r="N895" s="14">
        <f t="shared" si="13"/>
        <v>28368347</v>
      </c>
    </row>
    <row r="896" spans="1:14">
      <c r="A896" s="14" t="s">
        <v>581</v>
      </c>
      <c r="B896" s="14">
        <v>88</v>
      </c>
      <c r="C896" s="14">
        <v>60328558</v>
      </c>
      <c r="D896" s="14" t="s">
        <v>3492</v>
      </c>
      <c r="E896" s="14" t="s">
        <v>314</v>
      </c>
      <c r="F896" s="14" t="s">
        <v>3493</v>
      </c>
      <c r="G896" s="14">
        <v>61396</v>
      </c>
      <c r="H896" s="14">
        <v>159</v>
      </c>
      <c r="I896" s="14" t="s">
        <v>19</v>
      </c>
      <c r="J896" s="14" t="s">
        <v>20</v>
      </c>
      <c r="K896" s="14">
        <v>32000000</v>
      </c>
      <c r="L896" s="14">
        <v>1988</v>
      </c>
      <c r="M896" s="14">
        <v>7</v>
      </c>
      <c r="N896" s="14">
        <f t="shared" si="13"/>
        <v>28328558</v>
      </c>
    </row>
    <row r="897" spans="1:14">
      <c r="A897" s="14" t="s">
        <v>1251</v>
      </c>
      <c r="B897" s="14">
        <v>225</v>
      </c>
      <c r="C897" s="14">
        <v>61280963</v>
      </c>
      <c r="D897" s="14" t="s">
        <v>2075</v>
      </c>
      <c r="E897" s="14" t="s">
        <v>2204</v>
      </c>
      <c r="F897" s="14" t="s">
        <v>3283</v>
      </c>
      <c r="G897" s="14">
        <v>79877</v>
      </c>
      <c r="H897" s="14">
        <v>677</v>
      </c>
      <c r="I897" s="14" t="s">
        <v>19</v>
      </c>
      <c r="J897" s="14" t="s">
        <v>20</v>
      </c>
      <c r="K897" s="14">
        <v>33000000</v>
      </c>
      <c r="L897" s="14">
        <v>2000</v>
      </c>
      <c r="M897" s="14">
        <v>6.3</v>
      </c>
      <c r="N897" s="14">
        <f t="shared" si="13"/>
        <v>28280963</v>
      </c>
    </row>
    <row r="898" spans="1:14">
      <c r="A898" s="14" t="s">
        <v>1296</v>
      </c>
      <c r="B898" s="14">
        <v>173</v>
      </c>
      <c r="C898" s="14">
        <v>88200225</v>
      </c>
      <c r="D898" s="14" t="s">
        <v>557</v>
      </c>
      <c r="E898" s="14" t="s">
        <v>621</v>
      </c>
      <c r="F898" s="14" t="s">
        <v>1974</v>
      </c>
      <c r="G898" s="14">
        <v>120795</v>
      </c>
      <c r="H898" s="14">
        <v>308</v>
      </c>
      <c r="I898" s="14" t="s">
        <v>19</v>
      </c>
      <c r="J898" s="14" t="s">
        <v>20</v>
      </c>
      <c r="K898" s="14">
        <v>60000000</v>
      </c>
      <c r="L898" s="14">
        <v>2004</v>
      </c>
      <c r="M898" s="14">
        <v>6.1</v>
      </c>
      <c r="N898" s="14">
        <f t="shared" ref="N898:N961" si="14">C898-K898</f>
        <v>28200225</v>
      </c>
    </row>
    <row r="899" spans="1:14">
      <c r="A899" s="14" t="s">
        <v>3539</v>
      </c>
      <c r="B899" s="14">
        <v>77</v>
      </c>
      <c r="C899" s="14">
        <v>39025000</v>
      </c>
      <c r="D899" s="14" t="s">
        <v>1008</v>
      </c>
      <c r="E899" s="14" t="s">
        <v>5377</v>
      </c>
      <c r="F899" s="14" t="s">
        <v>5768</v>
      </c>
      <c r="G899" s="14">
        <v>73193</v>
      </c>
      <c r="H899" s="14">
        <v>190</v>
      </c>
      <c r="I899" s="14" t="s">
        <v>19</v>
      </c>
      <c r="J899" s="14" t="s">
        <v>31</v>
      </c>
      <c r="K899" s="14">
        <v>11000000</v>
      </c>
      <c r="L899" s="14">
        <v>1995</v>
      </c>
      <c r="M899" s="14">
        <v>7.6</v>
      </c>
      <c r="N899" s="14">
        <f t="shared" si="14"/>
        <v>28025000</v>
      </c>
    </row>
    <row r="900" spans="1:14">
      <c r="A900" s="14" t="s">
        <v>1540</v>
      </c>
      <c r="B900" s="14">
        <v>130</v>
      </c>
      <c r="C900" s="14">
        <v>43022524</v>
      </c>
      <c r="D900" s="14" t="s">
        <v>1290</v>
      </c>
      <c r="E900" s="14" t="s">
        <v>914</v>
      </c>
      <c r="F900" s="14" t="s">
        <v>5171</v>
      </c>
      <c r="G900" s="14">
        <v>67604</v>
      </c>
      <c r="H900" s="14">
        <v>218</v>
      </c>
      <c r="I900" s="14" t="s">
        <v>19</v>
      </c>
      <c r="J900" s="14" t="s">
        <v>20</v>
      </c>
      <c r="K900" s="14">
        <v>15000000</v>
      </c>
      <c r="L900" s="14">
        <v>1997</v>
      </c>
      <c r="M900" s="14">
        <v>7.1</v>
      </c>
      <c r="N900" s="14">
        <f t="shared" si="14"/>
        <v>28022524</v>
      </c>
    </row>
    <row r="901" spans="1:14">
      <c r="A901" s="14" t="s">
        <v>1540</v>
      </c>
      <c r="B901" s="14">
        <v>55</v>
      </c>
      <c r="C901" s="14">
        <v>83000000</v>
      </c>
      <c r="D901" s="14" t="s">
        <v>1963</v>
      </c>
      <c r="E901" s="14" t="s">
        <v>732</v>
      </c>
      <c r="F901" s="14" t="s">
        <v>2205</v>
      </c>
      <c r="G901" s="14">
        <v>36587</v>
      </c>
      <c r="H901" s="14">
        <v>95</v>
      </c>
      <c r="I901" s="14" t="s">
        <v>19</v>
      </c>
      <c r="J901" s="14" t="s">
        <v>20</v>
      </c>
      <c r="K901" s="14">
        <v>55000000</v>
      </c>
      <c r="L901" s="14">
        <v>1994</v>
      </c>
      <c r="M901" s="14">
        <v>6</v>
      </c>
      <c r="N901" s="14">
        <f t="shared" si="14"/>
        <v>28000000</v>
      </c>
    </row>
    <row r="902" spans="1:14">
      <c r="A902" s="14" t="s">
        <v>5176</v>
      </c>
      <c r="B902" s="14">
        <v>238</v>
      </c>
      <c r="C902" s="14">
        <v>42919096</v>
      </c>
      <c r="D902" s="14" t="s">
        <v>513</v>
      </c>
      <c r="E902" s="14" t="s">
        <v>588</v>
      </c>
      <c r="F902" s="14" t="s">
        <v>5177</v>
      </c>
      <c r="G902" s="14">
        <v>64747</v>
      </c>
      <c r="H902" s="14">
        <v>122</v>
      </c>
      <c r="I902" s="14" t="s">
        <v>19</v>
      </c>
      <c r="J902" s="14" t="s">
        <v>20</v>
      </c>
      <c r="K902" s="14">
        <v>15000000</v>
      </c>
      <c r="L902" s="14">
        <v>2013</v>
      </c>
      <c r="M902" s="14">
        <v>6.5</v>
      </c>
      <c r="N902" s="14">
        <f t="shared" si="14"/>
        <v>27919096</v>
      </c>
    </row>
    <row r="903" spans="1:14">
      <c r="A903" s="14" t="s">
        <v>5176</v>
      </c>
      <c r="B903" s="14">
        <v>238</v>
      </c>
      <c r="C903" s="14">
        <v>42919096</v>
      </c>
      <c r="D903" s="14" t="s">
        <v>513</v>
      </c>
      <c r="E903" s="14" t="s">
        <v>588</v>
      </c>
      <c r="F903" s="14" t="s">
        <v>5177</v>
      </c>
      <c r="G903" s="14">
        <v>64748</v>
      </c>
      <c r="H903" s="14">
        <v>122</v>
      </c>
      <c r="I903" s="14" t="s">
        <v>19</v>
      </c>
      <c r="J903" s="14" t="s">
        <v>20</v>
      </c>
      <c r="K903" s="14">
        <v>15000000</v>
      </c>
      <c r="L903" s="14">
        <v>2013</v>
      </c>
      <c r="M903" s="14">
        <v>6.5</v>
      </c>
      <c r="N903" s="14">
        <f t="shared" si="14"/>
        <v>27919096</v>
      </c>
    </row>
    <row r="904" spans="1:14">
      <c r="A904" s="14" t="s">
        <v>4502</v>
      </c>
      <c r="B904" s="14">
        <v>85</v>
      </c>
      <c r="C904" s="14">
        <v>47887943</v>
      </c>
      <c r="D904" s="14" t="s">
        <v>4503</v>
      </c>
      <c r="E904" s="14" t="s">
        <v>1134</v>
      </c>
      <c r="F904" s="14" t="s">
        <v>4504</v>
      </c>
      <c r="G904" s="14">
        <v>11634</v>
      </c>
      <c r="H904" s="14">
        <v>58</v>
      </c>
      <c r="I904" s="14" t="s">
        <v>19</v>
      </c>
      <c r="J904" s="14" t="s">
        <v>20</v>
      </c>
      <c r="K904" s="14">
        <v>20000000</v>
      </c>
      <c r="L904" s="14">
        <v>2003</v>
      </c>
      <c r="M904" s="14">
        <v>5.4</v>
      </c>
      <c r="N904" s="14">
        <f t="shared" si="14"/>
        <v>27887943</v>
      </c>
    </row>
    <row r="905" spans="1:14">
      <c r="A905" s="14" t="s">
        <v>3562</v>
      </c>
      <c r="B905" s="14">
        <v>204</v>
      </c>
      <c r="C905" s="14">
        <v>58879132</v>
      </c>
      <c r="D905" s="14" t="s">
        <v>2029</v>
      </c>
      <c r="E905" s="14" t="s">
        <v>56</v>
      </c>
      <c r="F905" s="14" t="s">
        <v>3563</v>
      </c>
      <c r="G905" s="14">
        <v>66123</v>
      </c>
      <c r="H905" s="14">
        <v>219</v>
      </c>
      <c r="I905" s="14" t="s">
        <v>19</v>
      </c>
      <c r="J905" s="14" t="s">
        <v>20</v>
      </c>
      <c r="K905" s="14">
        <v>31000000</v>
      </c>
      <c r="L905" s="14">
        <v>2015</v>
      </c>
      <c r="M905" s="14">
        <v>6.1</v>
      </c>
      <c r="N905" s="14">
        <f t="shared" si="14"/>
        <v>27879132</v>
      </c>
    </row>
    <row r="906" spans="1:14">
      <c r="A906" s="14" t="s">
        <v>4507</v>
      </c>
      <c r="B906" s="14">
        <v>184</v>
      </c>
      <c r="C906" s="14">
        <v>47852604</v>
      </c>
      <c r="D906" s="14" t="s">
        <v>1002</v>
      </c>
      <c r="E906" s="14" t="s">
        <v>2906</v>
      </c>
      <c r="F906" s="14" t="s">
        <v>4508</v>
      </c>
      <c r="G906" s="14">
        <v>62364</v>
      </c>
      <c r="H906" s="14">
        <v>337</v>
      </c>
      <c r="I906" s="14" t="s">
        <v>19</v>
      </c>
      <c r="J906" s="14" t="s">
        <v>20</v>
      </c>
      <c r="K906" s="14">
        <v>20000000</v>
      </c>
      <c r="L906" s="14">
        <v>2007</v>
      </c>
      <c r="M906" s="14">
        <v>5.9</v>
      </c>
      <c r="N906" s="14">
        <f t="shared" si="14"/>
        <v>27852604</v>
      </c>
    </row>
    <row r="907" spans="1:14">
      <c r="A907" s="14" t="s">
        <v>6966</v>
      </c>
      <c r="B907" s="14">
        <v>138</v>
      </c>
      <c r="C907" s="14">
        <v>30000000</v>
      </c>
      <c r="D907" s="14" t="s">
        <v>3311</v>
      </c>
      <c r="E907" s="14" t="s">
        <v>6429</v>
      </c>
      <c r="F907" s="14" t="s">
        <v>6967</v>
      </c>
      <c r="G907" s="14">
        <v>43485</v>
      </c>
      <c r="H907" s="14">
        <v>327</v>
      </c>
      <c r="I907" s="14" t="s">
        <v>19</v>
      </c>
      <c r="J907" s="14" t="s">
        <v>20</v>
      </c>
      <c r="K907" s="14">
        <v>2200000</v>
      </c>
      <c r="L907" s="14">
        <v>1985</v>
      </c>
      <c r="M907" s="14">
        <v>5.4</v>
      </c>
      <c r="N907" s="14">
        <f t="shared" si="14"/>
        <v>27800000</v>
      </c>
    </row>
    <row r="908" spans="1:14">
      <c r="A908" s="14" t="s">
        <v>1216</v>
      </c>
      <c r="B908" s="14">
        <v>187</v>
      </c>
      <c r="C908" s="14">
        <v>112703470</v>
      </c>
      <c r="D908" s="14" t="s">
        <v>754</v>
      </c>
      <c r="E908" s="14" t="s">
        <v>1220</v>
      </c>
      <c r="F908" s="14" t="s">
        <v>1221</v>
      </c>
      <c r="G908" s="14">
        <v>69860</v>
      </c>
      <c r="H908" s="14">
        <v>214</v>
      </c>
      <c r="I908" s="14" t="s">
        <v>19</v>
      </c>
      <c r="J908" s="14" t="s">
        <v>20</v>
      </c>
      <c r="K908" s="14">
        <v>85000000</v>
      </c>
      <c r="L908" s="14">
        <v>2009</v>
      </c>
      <c r="M908" s="14">
        <v>6.6</v>
      </c>
      <c r="N908" s="14">
        <f t="shared" si="14"/>
        <v>27703470</v>
      </c>
    </row>
    <row r="909" spans="1:14">
      <c r="A909" s="14" t="s">
        <v>2781</v>
      </c>
      <c r="B909" s="14">
        <v>101</v>
      </c>
      <c r="C909" s="14">
        <v>38201895</v>
      </c>
      <c r="D909" s="14" t="s">
        <v>129</v>
      </c>
      <c r="E909" s="14" t="s">
        <v>1269</v>
      </c>
      <c r="F909" s="14" t="s">
        <v>5769</v>
      </c>
      <c r="G909" s="14">
        <v>149222</v>
      </c>
      <c r="H909" s="14">
        <v>749</v>
      </c>
      <c r="I909" s="14" t="s">
        <v>19</v>
      </c>
      <c r="J909" s="14" t="s">
        <v>20</v>
      </c>
      <c r="K909" s="14">
        <v>10500000</v>
      </c>
      <c r="L909" s="14">
        <v>1999</v>
      </c>
      <c r="M909" s="14">
        <v>6.9</v>
      </c>
      <c r="N909" s="14">
        <f t="shared" si="14"/>
        <v>27701895</v>
      </c>
    </row>
    <row r="910" spans="1:14">
      <c r="A910" s="14" t="s">
        <v>571</v>
      </c>
      <c r="B910" s="14">
        <v>118</v>
      </c>
      <c r="C910" s="14">
        <v>50693162</v>
      </c>
      <c r="D910" s="14" t="s">
        <v>3117</v>
      </c>
      <c r="E910" s="14" t="s">
        <v>977</v>
      </c>
      <c r="F910" s="14" t="s">
        <v>3118</v>
      </c>
      <c r="G910" s="14">
        <v>136580</v>
      </c>
      <c r="H910" s="14">
        <v>545</v>
      </c>
      <c r="I910" s="14" t="s">
        <v>19</v>
      </c>
      <c r="J910" s="14" t="s">
        <v>20</v>
      </c>
      <c r="K910" s="14">
        <v>23000000</v>
      </c>
      <c r="L910" s="14">
        <v>1994</v>
      </c>
      <c r="M910" s="14">
        <v>7.6</v>
      </c>
      <c r="N910" s="14">
        <f t="shared" si="14"/>
        <v>27693162</v>
      </c>
    </row>
    <row r="911" spans="1:14">
      <c r="A911" s="14" t="s">
        <v>633</v>
      </c>
      <c r="B911" s="14">
        <v>190</v>
      </c>
      <c r="C911" s="14">
        <v>97680195</v>
      </c>
      <c r="D911" s="14" t="s">
        <v>878</v>
      </c>
      <c r="E911" s="14" t="s">
        <v>370</v>
      </c>
      <c r="F911" s="14" t="s">
        <v>2378</v>
      </c>
      <c r="G911" s="14">
        <v>271691</v>
      </c>
      <c r="H911" s="14">
        <v>243</v>
      </c>
      <c r="I911" s="14" t="s">
        <v>19</v>
      </c>
      <c r="J911" s="14" t="s">
        <v>20</v>
      </c>
      <c r="K911" s="14">
        <v>70000000</v>
      </c>
      <c r="L911" s="14">
        <v>2008</v>
      </c>
      <c r="M911" s="14">
        <v>6.8</v>
      </c>
      <c r="N911" s="14">
        <f t="shared" si="14"/>
        <v>27680195</v>
      </c>
    </row>
    <row r="912" spans="1:14">
      <c r="A912" s="14" t="s">
        <v>923</v>
      </c>
      <c r="B912" s="14">
        <v>140</v>
      </c>
      <c r="C912" s="14">
        <v>39647595</v>
      </c>
      <c r="D912" s="14" t="s">
        <v>810</v>
      </c>
      <c r="E912" s="14" t="s">
        <v>914</v>
      </c>
      <c r="F912" s="14" t="s">
        <v>5622</v>
      </c>
      <c r="G912" s="14">
        <v>239540</v>
      </c>
      <c r="H912" s="14">
        <v>462</v>
      </c>
      <c r="I912" s="14" t="s">
        <v>19</v>
      </c>
      <c r="J912" s="14" t="s">
        <v>20</v>
      </c>
      <c r="K912" s="14">
        <v>12000000</v>
      </c>
      <c r="L912" s="14">
        <v>1997</v>
      </c>
      <c r="M912" s="14">
        <v>7.5</v>
      </c>
      <c r="N912" s="14">
        <f t="shared" si="14"/>
        <v>27647595</v>
      </c>
    </row>
    <row r="913" spans="1:14">
      <c r="A913" s="14" t="s">
        <v>225</v>
      </c>
      <c r="B913" s="14">
        <v>224</v>
      </c>
      <c r="C913" s="14">
        <v>81645152</v>
      </c>
      <c r="D913" s="14" t="s">
        <v>1144</v>
      </c>
      <c r="E913" s="14" t="s">
        <v>2285</v>
      </c>
      <c r="F913" s="14" t="s">
        <v>2286</v>
      </c>
      <c r="G913" s="14">
        <v>158267</v>
      </c>
      <c r="H913" s="14">
        <v>559</v>
      </c>
      <c r="I913" s="14" t="s">
        <v>19</v>
      </c>
      <c r="J913" s="14" t="s">
        <v>20</v>
      </c>
      <c r="K913" s="14">
        <v>54000000</v>
      </c>
      <c r="L913" s="14">
        <v>2002</v>
      </c>
      <c r="M913" s="14">
        <v>6.7</v>
      </c>
      <c r="N913" s="14">
        <f t="shared" si="14"/>
        <v>27645152</v>
      </c>
    </row>
    <row r="914" spans="1:14">
      <c r="A914" s="14" t="s">
        <v>5178</v>
      </c>
      <c r="B914" s="14">
        <v>198</v>
      </c>
      <c r="C914" s="14">
        <v>42592530</v>
      </c>
      <c r="D914" s="14" t="s">
        <v>492</v>
      </c>
      <c r="E914" s="14" t="s">
        <v>817</v>
      </c>
      <c r="F914" s="14" t="s">
        <v>5179</v>
      </c>
      <c r="G914" s="14">
        <v>29867</v>
      </c>
      <c r="H914" s="14">
        <v>181</v>
      </c>
      <c r="I914" s="14" t="s">
        <v>19</v>
      </c>
      <c r="J914" s="14" t="s">
        <v>20</v>
      </c>
      <c r="K914" s="14">
        <v>15000000</v>
      </c>
      <c r="L914" s="14">
        <v>2015</v>
      </c>
      <c r="M914" s="14">
        <v>6.2</v>
      </c>
      <c r="N914" s="14">
        <f t="shared" si="14"/>
        <v>27592530</v>
      </c>
    </row>
    <row r="915" spans="1:14">
      <c r="A915" s="14" t="s">
        <v>4060</v>
      </c>
      <c r="B915" s="14">
        <v>24</v>
      </c>
      <c r="C915" s="14">
        <v>52528330</v>
      </c>
      <c r="D915" s="14" t="s">
        <v>1290</v>
      </c>
      <c r="E915" s="14" t="s">
        <v>1928</v>
      </c>
      <c r="F915" s="14" t="s">
        <v>4061</v>
      </c>
      <c r="G915" s="14">
        <v>4265</v>
      </c>
      <c r="H915" s="14">
        <v>27</v>
      </c>
      <c r="I915" s="14" t="s">
        <v>19</v>
      </c>
      <c r="J915" s="14" t="s">
        <v>20</v>
      </c>
      <c r="K915" s="14">
        <v>25000000</v>
      </c>
      <c r="L915" s="14">
        <v>2013</v>
      </c>
      <c r="M915" s="14">
        <v>4.7</v>
      </c>
      <c r="N915" s="14">
        <f t="shared" si="14"/>
        <v>27528330</v>
      </c>
    </row>
    <row r="916" spans="1:14">
      <c r="A916" s="14" t="s">
        <v>4096</v>
      </c>
      <c r="B916" s="14">
        <v>190</v>
      </c>
      <c r="C916" s="14">
        <v>37470017</v>
      </c>
      <c r="D916" s="14" t="s">
        <v>2397</v>
      </c>
      <c r="E916" s="14" t="s">
        <v>2021</v>
      </c>
      <c r="F916" s="14" t="s">
        <v>5852</v>
      </c>
      <c r="G916" s="14">
        <v>86890</v>
      </c>
      <c r="H916" s="14">
        <v>985</v>
      </c>
      <c r="I916" s="14" t="s">
        <v>19</v>
      </c>
      <c r="J916" s="14" t="s">
        <v>432</v>
      </c>
      <c r="K916" s="14">
        <v>10000000</v>
      </c>
      <c r="L916" s="14">
        <v>2001</v>
      </c>
      <c r="M916" s="14">
        <v>6.1</v>
      </c>
      <c r="N916" s="14">
        <f t="shared" si="14"/>
        <v>27470017</v>
      </c>
    </row>
    <row r="917" spans="1:14">
      <c r="A917" s="14" t="s">
        <v>3737</v>
      </c>
      <c r="B917" s="14">
        <v>113</v>
      </c>
      <c r="C917" s="14">
        <v>44469602</v>
      </c>
      <c r="D917" s="14" t="s">
        <v>856</v>
      </c>
      <c r="E917" s="14" t="s">
        <v>4986</v>
      </c>
      <c r="F917" s="14" t="s">
        <v>4987</v>
      </c>
      <c r="G917" s="14">
        <v>23480</v>
      </c>
      <c r="H917" s="14">
        <v>83</v>
      </c>
      <c r="I917" s="14" t="s">
        <v>19</v>
      </c>
      <c r="J917" s="14" t="s">
        <v>20</v>
      </c>
      <c r="K917" s="14">
        <v>17000000</v>
      </c>
      <c r="L917" s="14">
        <v>2015</v>
      </c>
      <c r="M917" s="14">
        <v>7.4</v>
      </c>
      <c r="N917" s="14">
        <f t="shared" si="14"/>
        <v>27469602</v>
      </c>
    </row>
    <row r="918" spans="1:14">
      <c r="A918" s="14" t="s">
        <v>6602</v>
      </c>
      <c r="B918" s="14">
        <v>220</v>
      </c>
      <c r="C918" s="14">
        <v>32453345</v>
      </c>
      <c r="D918" s="14" t="s">
        <v>4150</v>
      </c>
      <c r="E918" s="14" t="s">
        <v>6603</v>
      </c>
      <c r="F918" s="14" t="s">
        <v>6604</v>
      </c>
      <c r="G918" s="14">
        <v>31791</v>
      </c>
      <c r="H918" s="14">
        <v>155</v>
      </c>
      <c r="I918" s="14" t="s">
        <v>19</v>
      </c>
      <c r="J918" s="14" t="s">
        <v>20</v>
      </c>
      <c r="K918" s="14">
        <v>5000000</v>
      </c>
      <c r="L918" s="14">
        <v>2014</v>
      </c>
      <c r="M918" s="14">
        <v>5</v>
      </c>
      <c r="N918" s="14">
        <f t="shared" si="14"/>
        <v>27453345</v>
      </c>
    </row>
    <row r="919" spans="1:14">
      <c r="A919" s="14" t="s">
        <v>3635</v>
      </c>
      <c r="B919" s="14">
        <v>98</v>
      </c>
      <c r="C919" s="14">
        <v>55210049</v>
      </c>
      <c r="D919" s="14" t="s">
        <v>137</v>
      </c>
      <c r="E919" s="14" t="s">
        <v>566</v>
      </c>
      <c r="F919" s="14" t="s">
        <v>3636</v>
      </c>
      <c r="G919" s="14">
        <v>43743</v>
      </c>
      <c r="H919" s="14">
        <v>293</v>
      </c>
      <c r="I919" s="14" t="s">
        <v>19</v>
      </c>
      <c r="J919" s="14" t="s">
        <v>20</v>
      </c>
      <c r="K919" s="14">
        <v>27800000</v>
      </c>
      <c r="L919" s="14">
        <v>1989</v>
      </c>
      <c r="M919" s="14">
        <v>5.4</v>
      </c>
      <c r="N919" s="14">
        <f t="shared" si="14"/>
        <v>27410049</v>
      </c>
    </row>
    <row r="920" spans="1:14">
      <c r="A920" s="14" t="s">
        <v>5778</v>
      </c>
      <c r="B920" s="14">
        <v>351</v>
      </c>
      <c r="C920" s="14">
        <v>38317535</v>
      </c>
      <c r="D920" s="14" t="s">
        <v>129</v>
      </c>
      <c r="E920" s="14" t="s">
        <v>238</v>
      </c>
      <c r="F920" s="14" t="s">
        <v>5779</v>
      </c>
      <c r="G920" s="14">
        <v>73249</v>
      </c>
      <c r="H920" s="14">
        <v>212</v>
      </c>
      <c r="I920" s="14" t="s">
        <v>19</v>
      </c>
      <c r="J920" s="14" t="s">
        <v>31</v>
      </c>
      <c r="K920" s="14">
        <v>11000000</v>
      </c>
      <c r="L920" s="14">
        <v>2015</v>
      </c>
      <c r="M920" s="14">
        <v>7.5</v>
      </c>
      <c r="N920" s="14">
        <f t="shared" si="14"/>
        <v>27317535</v>
      </c>
    </row>
    <row r="921" spans="1:14">
      <c r="A921" s="14" t="s">
        <v>74</v>
      </c>
      <c r="B921" s="14">
        <v>153</v>
      </c>
      <c r="C921" s="14">
        <v>31252964</v>
      </c>
      <c r="D921" s="14" t="s">
        <v>129</v>
      </c>
      <c r="E921" s="14" t="s">
        <v>267</v>
      </c>
      <c r="F921" s="14" t="s">
        <v>6792</v>
      </c>
      <c r="G921" s="14">
        <v>71495</v>
      </c>
      <c r="H921" s="14">
        <v>522</v>
      </c>
      <c r="I921" s="14" t="s">
        <v>19</v>
      </c>
      <c r="J921" s="14" t="s">
        <v>20</v>
      </c>
      <c r="K921" s="14">
        <v>4000000</v>
      </c>
      <c r="L921" s="14">
        <v>2001</v>
      </c>
      <c r="M921" s="14">
        <v>7.1</v>
      </c>
      <c r="N921" s="14">
        <f t="shared" si="14"/>
        <v>27252964</v>
      </c>
    </row>
    <row r="922" spans="1:14">
      <c r="A922" s="14" t="s">
        <v>455</v>
      </c>
      <c r="B922" s="14">
        <v>185</v>
      </c>
      <c r="C922" s="14">
        <v>177243721</v>
      </c>
      <c r="D922" s="14" t="s">
        <v>442</v>
      </c>
      <c r="E922" s="14" t="s">
        <v>457</v>
      </c>
      <c r="F922" s="14" t="s">
        <v>458</v>
      </c>
      <c r="G922" s="14">
        <v>130272</v>
      </c>
      <c r="H922" s="14">
        <v>209</v>
      </c>
      <c r="I922" s="14" t="s">
        <v>19</v>
      </c>
      <c r="J922" s="14" t="s">
        <v>20</v>
      </c>
      <c r="K922" s="14">
        <v>150000000</v>
      </c>
      <c r="L922" s="14">
        <v>2009</v>
      </c>
      <c r="M922" s="14">
        <v>5.9</v>
      </c>
      <c r="N922" s="14">
        <f t="shared" si="14"/>
        <v>27243721</v>
      </c>
    </row>
    <row r="923" spans="1:14">
      <c r="A923" s="14" t="s">
        <v>2459</v>
      </c>
      <c r="B923" s="14">
        <v>125</v>
      </c>
      <c r="C923" s="14">
        <v>54200000</v>
      </c>
      <c r="D923" s="14" t="s">
        <v>3922</v>
      </c>
      <c r="E923" s="14" t="s">
        <v>3515</v>
      </c>
      <c r="F923" s="14" t="s">
        <v>3923</v>
      </c>
      <c r="G923" s="14">
        <v>142448</v>
      </c>
      <c r="H923" s="14">
        <v>319</v>
      </c>
      <c r="I923" s="14" t="s">
        <v>19</v>
      </c>
      <c r="J923" s="14" t="s">
        <v>20</v>
      </c>
      <c r="K923" s="14">
        <v>27000000</v>
      </c>
      <c r="L923" s="14">
        <v>1980</v>
      </c>
      <c r="M923" s="14">
        <v>7.9</v>
      </c>
      <c r="N923" s="14">
        <f t="shared" si="14"/>
        <v>27200000</v>
      </c>
    </row>
    <row r="924" spans="1:14">
      <c r="A924" s="14" t="s">
        <v>1546</v>
      </c>
      <c r="B924" s="14">
        <v>161</v>
      </c>
      <c r="C924" s="14">
        <v>67061228</v>
      </c>
      <c r="D924" s="14" t="s">
        <v>759</v>
      </c>
      <c r="E924" s="14" t="s">
        <v>362</v>
      </c>
      <c r="F924" s="14" t="s">
        <v>2758</v>
      </c>
      <c r="G924" s="14">
        <v>96565</v>
      </c>
      <c r="H924" s="14">
        <v>135</v>
      </c>
      <c r="I924" s="14" t="s">
        <v>19</v>
      </c>
      <c r="J924" s="14" t="s">
        <v>20</v>
      </c>
      <c r="K924" s="14">
        <v>40000000</v>
      </c>
      <c r="L924" s="14">
        <v>2010</v>
      </c>
      <c r="M924" s="14">
        <v>5.5</v>
      </c>
      <c r="N924" s="14">
        <f t="shared" si="14"/>
        <v>27061228</v>
      </c>
    </row>
    <row r="925" spans="1:14">
      <c r="A925" s="14" t="s">
        <v>1523</v>
      </c>
      <c r="B925" s="14">
        <v>29</v>
      </c>
      <c r="C925" s="14">
        <v>36049108</v>
      </c>
      <c r="D925" s="14" t="s">
        <v>2670</v>
      </c>
      <c r="E925" s="14" t="s">
        <v>358</v>
      </c>
      <c r="F925" s="14" t="s">
        <v>6086</v>
      </c>
      <c r="G925" s="14">
        <v>10139</v>
      </c>
      <c r="H925" s="14">
        <v>70</v>
      </c>
      <c r="I925" s="14" t="s">
        <v>19</v>
      </c>
      <c r="J925" s="14" t="s">
        <v>20</v>
      </c>
      <c r="K925" s="14">
        <v>9000000</v>
      </c>
      <c r="L925" s="14">
        <v>1996</v>
      </c>
      <c r="M925" s="14">
        <v>6.8</v>
      </c>
      <c r="N925" s="14">
        <f t="shared" si="14"/>
        <v>27049108</v>
      </c>
    </row>
    <row r="926" spans="1:14">
      <c r="A926" s="14" t="s">
        <v>519</v>
      </c>
      <c r="B926" s="14">
        <v>88</v>
      </c>
      <c r="C926" s="14">
        <v>49002815</v>
      </c>
      <c r="D926" s="14" t="s">
        <v>1509</v>
      </c>
      <c r="E926" s="14" t="s">
        <v>4372</v>
      </c>
      <c r="F926" s="14" t="s">
        <v>4373</v>
      </c>
      <c r="G926" s="14">
        <v>15665</v>
      </c>
      <c r="H926" s="14">
        <v>35</v>
      </c>
      <c r="I926" s="14" t="s">
        <v>19</v>
      </c>
      <c r="J926" s="14" t="s">
        <v>20</v>
      </c>
      <c r="K926" s="14">
        <v>22000000</v>
      </c>
      <c r="L926" s="14">
        <v>2012</v>
      </c>
      <c r="M926" s="14">
        <v>6.4</v>
      </c>
      <c r="N926" s="14">
        <f t="shared" si="14"/>
        <v>27002815</v>
      </c>
    </row>
    <row r="927" spans="1:14">
      <c r="A927" s="14" t="s">
        <v>3606</v>
      </c>
      <c r="B927" s="14">
        <v>327</v>
      </c>
      <c r="C927" s="14">
        <v>34963967</v>
      </c>
      <c r="D927" s="14" t="s">
        <v>754</v>
      </c>
      <c r="E927" s="14" t="s">
        <v>37</v>
      </c>
      <c r="F927" s="14" t="s">
        <v>6173</v>
      </c>
      <c r="G927" s="14">
        <v>270441</v>
      </c>
      <c r="H927" s="14">
        <v>378</v>
      </c>
      <c r="I927" s="14" t="s">
        <v>19</v>
      </c>
      <c r="J927" s="14" t="s">
        <v>20</v>
      </c>
      <c r="K927" s="14">
        <v>8000000</v>
      </c>
      <c r="L927" s="14">
        <v>2011</v>
      </c>
      <c r="M927" s="14">
        <v>7.7</v>
      </c>
      <c r="N927" s="14">
        <f t="shared" si="14"/>
        <v>26963967</v>
      </c>
    </row>
    <row r="928" spans="1:14">
      <c r="A928" s="14" t="s">
        <v>2951</v>
      </c>
      <c r="B928" s="14">
        <v>169</v>
      </c>
      <c r="C928" s="14">
        <v>51853450</v>
      </c>
      <c r="D928" s="14" t="s">
        <v>2268</v>
      </c>
      <c r="E928" s="14" t="s">
        <v>421</v>
      </c>
      <c r="F928" s="14" t="s">
        <v>2952</v>
      </c>
      <c r="G928" s="14">
        <v>37398</v>
      </c>
      <c r="H928" s="14">
        <v>110</v>
      </c>
      <c r="I928" s="14" t="s">
        <v>19</v>
      </c>
      <c r="J928" s="14" t="s">
        <v>20</v>
      </c>
      <c r="K928" s="14">
        <v>25000000</v>
      </c>
      <c r="L928" s="14">
        <v>2012</v>
      </c>
      <c r="M928" s="14">
        <v>6.6</v>
      </c>
      <c r="N928" s="14">
        <f t="shared" si="14"/>
        <v>26853450</v>
      </c>
    </row>
    <row r="929" spans="1:14">
      <c r="A929" s="14" t="s">
        <v>2310</v>
      </c>
      <c r="B929" s="14">
        <v>178</v>
      </c>
      <c r="C929" s="14">
        <v>55845943</v>
      </c>
      <c r="D929" s="14" t="s">
        <v>201</v>
      </c>
      <c r="E929" s="14" t="s">
        <v>24</v>
      </c>
      <c r="F929" s="14" t="s">
        <v>3836</v>
      </c>
      <c r="G929" s="14">
        <v>130094</v>
      </c>
      <c r="H929" s="14">
        <v>471</v>
      </c>
      <c r="I929" s="14" t="s">
        <v>19</v>
      </c>
      <c r="J929" s="14" t="s">
        <v>20</v>
      </c>
      <c r="K929" s="14">
        <v>29000000</v>
      </c>
      <c r="L929" s="14">
        <v>2003</v>
      </c>
      <c r="M929" s="14">
        <v>6.4</v>
      </c>
      <c r="N929" s="14">
        <f t="shared" si="14"/>
        <v>26845943</v>
      </c>
    </row>
    <row r="930" spans="1:14">
      <c r="A930" s="14" t="s">
        <v>3339</v>
      </c>
      <c r="B930" s="14">
        <v>265</v>
      </c>
      <c r="C930" s="14">
        <v>41777564</v>
      </c>
      <c r="D930" s="14" t="s">
        <v>2916</v>
      </c>
      <c r="E930" s="14" t="s">
        <v>4775</v>
      </c>
      <c r="F930" s="14" t="s">
        <v>4984</v>
      </c>
      <c r="G930" s="14">
        <v>129719</v>
      </c>
      <c r="H930" s="14">
        <v>855</v>
      </c>
      <c r="I930" s="14" t="s">
        <v>19</v>
      </c>
      <c r="J930" s="14" t="s">
        <v>20</v>
      </c>
      <c r="K930" s="14">
        <v>15000000</v>
      </c>
      <c r="L930" s="14">
        <v>2006</v>
      </c>
      <c r="M930" s="14">
        <v>6.4</v>
      </c>
      <c r="N930" s="14">
        <f t="shared" si="14"/>
        <v>26777564</v>
      </c>
    </row>
    <row r="931" spans="1:14">
      <c r="A931" s="14" t="s">
        <v>5215</v>
      </c>
      <c r="B931" s="14">
        <v>109</v>
      </c>
      <c r="C931" s="14">
        <v>37766350</v>
      </c>
      <c r="D931" s="14" t="s">
        <v>1672</v>
      </c>
      <c r="E931" s="14" t="s">
        <v>2149</v>
      </c>
      <c r="F931" s="14" t="s">
        <v>5771</v>
      </c>
      <c r="G931" s="14">
        <v>19440</v>
      </c>
      <c r="H931" s="14">
        <v>56</v>
      </c>
      <c r="I931" s="14" t="s">
        <v>19</v>
      </c>
      <c r="J931" s="14" t="s">
        <v>20</v>
      </c>
      <c r="K931" s="14">
        <v>11000000</v>
      </c>
      <c r="L931" s="14">
        <v>2008</v>
      </c>
      <c r="M931" s="14">
        <v>7.3</v>
      </c>
      <c r="N931" s="14">
        <f t="shared" si="14"/>
        <v>26766350</v>
      </c>
    </row>
    <row r="932" spans="1:14">
      <c r="A932" s="14" t="s">
        <v>6170</v>
      </c>
      <c r="B932" s="14">
        <v>11</v>
      </c>
      <c r="C932" s="14">
        <v>34746109</v>
      </c>
      <c r="D932" s="14" t="s">
        <v>6171</v>
      </c>
      <c r="E932" s="14" t="s">
        <v>2452</v>
      </c>
      <c r="F932" s="14" t="s">
        <v>6172</v>
      </c>
      <c r="G932" s="14">
        <v>3122</v>
      </c>
      <c r="H932" s="14">
        <v>14</v>
      </c>
      <c r="I932" s="14" t="s">
        <v>19</v>
      </c>
      <c r="J932" s="14" t="s">
        <v>20</v>
      </c>
      <c r="K932" s="14">
        <v>8000000</v>
      </c>
      <c r="L932" s="14">
        <v>1996</v>
      </c>
      <c r="M932" s="14">
        <v>5.6</v>
      </c>
      <c r="N932" s="14">
        <f t="shared" si="14"/>
        <v>26746109</v>
      </c>
    </row>
    <row r="933" spans="1:14">
      <c r="A933" s="14" t="s">
        <v>74</v>
      </c>
      <c r="B933" s="14">
        <v>226</v>
      </c>
      <c r="C933" s="14">
        <v>51676606</v>
      </c>
      <c r="D933" s="14" t="s">
        <v>4058</v>
      </c>
      <c r="E933" s="14" t="s">
        <v>24</v>
      </c>
      <c r="F933" s="14" t="s">
        <v>4059</v>
      </c>
      <c r="G933" s="14">
        <v>174591</v>
      </c>
      <c r="H933" s="14">
        <v>632</v>
      </c>
      <c r="I933" s="14" t="s">
        <v>19</v>
      </c>
      <c r="J933" s="14" t="s">
        <v>20</v>
      </c>
      <c r="K933" s="14">
        <v>25000000</v>
      </c>
      <c r="L933" s="14">
        <v>2004</v>
      </c>
      <c r="M933" s="14">
        <v>7.8</v>
      </c>
      <c r="N933" s="14">
        <f t="shared" si="14"/>
        <v>26676606</v>
      </c>
    </row>
    <row r="934" spans="1:14">
      <c r="A934" s="14" t="s">
        <v>1822</v>
      </c>
      <c r="B934" s="14">
        <v>178</v>
      </c>
      <c r="C934" s="14">
        <v>42638165</v>
      </c>
      <c r="D934" s="14" t="s">
        <v>1086</v>
      </c>
      <c r="E934" s="14" t="s">
        <v>258</v>
      </c>
      <c r="F934" s="14" t="s">
        <v>5049</v>
      </c>
      <c r="G934" s="14">
        <v>42182</v>
      </c>
      <c r="H934" s="14">
        <v>230</v>
      </c>
      <c r="I934" s="14" t="s">
        <v>19</v>
      </c>
      <c r="J934" s="14" t="s">
        <v>20</v>
      </c>
      <c r="K934" s="14">
        <v>16000000</v>
      </c>
      <c r="L934" s="14">
        <v>2009</v>
      </c>
      <c r="M934" s="14">
        <v>4.8</v>
      </c>
      <c r="N934" s="14">
        <f t="shared" si="14"/>
        <v>26638165</v>
      </c>
    </row>
    <row r="935" spans="1:14">
      <c r="A935" s="14" t="s">
        <v>1822</v>
      </c>
      <c r="B935" s="14">
        <v>178</v>
      </c>
      <c r="C935" s="14">
        <v>42638165</v>
      </c>
      <c r="D935" s="14" t="s">
        <v>1086</v>
      </c>
      <c r="E935" s="14" t="s">
        <v>258</v>
      </c>
      <c r="F935" s="14" t="s">
        <v>5049</v>
      </c>
      <c r="G935" s="14">
        <v>42183</v>
      </c>
      <c r="H935" s="14">
        <v>230</v>
      </c>
      <c r="I935" s="14" t="s">
        <v>19</v>
      </c>
      <c r="J935" s="14" t="s">
        <v>20</v>
      </c>
      <c r="K935" s="14">
        <v>16000000</v>
      </c>
      <c r="L935" s="14">
        <v>2009</v>
      </c>
      <c r="M935" s="14">
        <v>4.8</v>
      </c>
      <c r="N935" s="14">
        <f t="shared" si="14"/>
        <v>26638165</v>
      </c>
    </row>
    <row r="936" spans="1:14">
      <c r="A936" s="14" t="s">
        <v>2799</v>
      </c>
      <c r="B936" s="14">
        <v>72</v>
      </c>
      <c r="C936" s="14">
        <v>57750000</v>
      </c>
      <c r="D936" s="14" t="s">
        <v>2801</v>
      </c>
      <c r="E936" s="14" t="s">
        <v>1604</v>
      </c>
      <c r="F936" s="14" t="s">
        <v>2802</v>
      </c>
      <c r="G936" s="14">
        <v>21554</v>
      </c>
      <c r="H936" s="14">
        <v>192</v>
      </c>
      <c r="I936" s="14" t="s">
        <v>19</v>
      </c>
      <c r="J936" s="14" t="s">
        <v>31</v>
      </c>
      <c r="K936" s="14">
        <v>31115000</v>
      </c>
      <c r="L936" s="14">
        <v>1963</v>
      </c>
      <c r="M936" s="14">
        <v>7</v>
      </c>
      <c r="N936" s="14">
        <f t="shared" si="14"/>
        <v>26635000</v>
      </c>
    </row>
    <row r="937" spans="1:14">
      <c r="A937" s="14" t="s">
        <v>1128</v>
      </c>
      <c r="B937" s="14">
        <v>77</v>
      </c>
      <c r="C937" s="14">
        <v>38624000</v>
      </c>
      <c r="D937" s="14" t="s">
        <v>1897</v>
      </c>
      <c r="E937" s="14" t="s">
        <v>1130</v>
      </c>
      <c r="F937" s="14" t="s">
        <v>5851</v>
      </c>
      <c r="G937" s="14">
        <v>156143</v>
      </c>
      <c r="H937" s="14">
        <v>289</v>
      </c>
      <c r="I937" s="14" t="s">
        <v>19</v>
      </c>
      <c r="J937" s="14" t="s">
        <v>20</v>
      </c>
      <c r="K937" s="14">
        <v>12000000</v>
      </c>
      <c r="L937" s="14">
        <v>1996</v>
      </c>
      <c r="M937" s="14">
        <v>7</v>
      </c>
      <c r="N937" s="14">
        <f t="shared" si="14"/>
        <v>26624000</v>
      </c>
    </row>
    <row r="938" spans="1:14">
      <c r="A938" s="14" t="s">
        <v>4062</v>
      </c>
      <c r="B938" s="14">
        <v>408</v>
      </c>
      <c r="C938" s="14">
        <v>51533608</v>
      </c>
      <c r="D938" s="14" t="s">
        <v>400</v>
      </c>
      <c r="E938" s="14" t="s">
        <v>138</v>
      </c>
      <c r="F938" s="14" t="s">
        <v>4063</v>
      </c>
      <c r="G938" s="14">
        <v>203111</v>
      </c>
      <c r="H938" s="14">
        <v>755</v>
      </c>
      <c r="I938" s="14" t="s">
        <v>19</v>
      </c>
      <c r="J938" s="14" t="s">
        <v>20</v>
      </c>
      <c r="K938" s="14">
        <v>25000000</v>
      </c>
      <c r="L938" s="14">
        <v>2011</v>
      </c>
      <c r="M938" s="14">
        <v>6.8</v>
      </c>
      <c r="N938" s="14">
        <f t="shared" si="14"/>
        <v>26533608</v>
      </c>
    </row>
    <row r="939" spans="1:14">
      <c r="A939" s="14" t="s">
        <v>2690</v>
      </c>
      <c r="B939" s="14">
        <v>221</v>
      </c>
      <c r="C939" s="14">
        <v>66466372</v>
      </c>
      <c r="D939" s="14" t="s">
        <v>2916</v>
      </c>
      <c r="E939" s="14" t="s">
        <v>2917</v>
      </c>
      <c r="F939" s="14" t="s">
        <v>2918</v>
      </c>
      <c r="G939" s="14">
        <v>75345</v>
      </c>
      <c r="H939" s="14">
        <v>290</v>
      </c>
      <c r="I939" s="14" t="s">
        <v>19</v>
      </c>
      <c r="J939" s="14" t="s">
        <v>20</v>
      </c>
      <c r="K939" s="14">
        <v>40000000</v>
      </c>
      <c r="L939" s="14">
        <v>2009</v>
      </c>
      <c r="M939" s="14">
        <v>5.2</v>
      </c>
      <c r="N939" s="14">
        <f t="shared" si="14"/>
        <v>26466372</v>
      </c>
    </row>
    <row r="940" spans="1:14">
      <c r="A940" s="14" t="s">
        <v>555</v>
      </c>
      <c r="B940" s="14">
        <v>213</v>
      </c>
      <c r="C940" s="14">
        <v>71423726</v>
      </c>
      <c r="D940" s="14" t="s">
        <v>980</v>
      </c>
      <c r="E940" s="14" t="s">
        <v>62</v>
      </c>
      <c r="F940" s="14" t="s">
        <v>2649</v>
      </c>
      <c r="G940" s="14">
        <v>123558</v>
      </c>
      <c r="H940" s="14">
        <v>609</v>
      </c>
      <c r="I940" s="14" t="s">
        <v>19</v>
      </c>
      <c r="J940" s="14" t="s">
        <v>20</v>
      </c>
      <c r="K940" s="14">
        <v>45000000</v>
      </c>
      <c r="L940" s="14">
        <v>1999</v>
      </c>
      <c r="M940" s="14">
        <v>7.3</v>
      </c>
      <c r="N940" s="14">
        <f t="shared" si="14"/>
        <v>26423726</v>
      </c>
    </row>
    <row r="941" spans="1:14">
      <c r="A941" s="14" t="s">
        <v>4227</v>
      </c>
      <c r="B941" s="14">
        <v>91</v>
      </c>
      <c r="C941" s="14">
        <v>34872293</v>
      </c>
      <c r="D941" s="14" t="s">
        <v>3558</v>
      </c>
      <c r="E941" s="14" t="s">
        <v>24</v>
      </c>
      <c r="F941" s="14" t="s">
        <v>6599</v>
      </c>
      <c r="G941" s="14">
        <v>30765</v>
      </c>
      <c r="H941" s="14">
        <v>252</v>
      </c>
      <c r="I941" s="14" t="s">
        <v>19</v>
      </c>
      <c r="J941" s="14" t="s">
        <v>20</v>
      </c>
      <c r="K941" s="14">
        <v>8500000</v>
      </c>
      <c r="L941" s="14">
        <v>1991</v>
      </c>
      <c r="M941" s="14">
        <v>4.9000000000000004</v>
      </c>
      <c r="N941" s="14">
        <f t="shared" si="14"/>
        <v>26372293</v>
      </c>
    </row>
    <row r="942" spans="1:14">
      <c r="A942" s="14" t="s">
        <v>3040</v>
      </c>
      <c r="B942" s="14">
        <v>140</v>
      </c>
      <c r="C942" s="14">
        <v>46363118</v>
      </c>
      <c r="D942" s="14" t="s">
        <v>2808</v>
      </c>
      <c r="E942" s="14" t="s">
        <v>4505</v>
      </c>
      <c r="F942" s="14" t="s">
        <v>4506</v>
      </c>
      <c r="G942" s="14">
        <v>25960</v>
      </c>
      <c r="H942" s="14">
        <v>389</v>
      </c>
      <c r="I942" s="14" t="s">
        <v>19</v>
      </c>
      <c r="J942" s="14" t="s">
        <v>20</v>
      </c>
      <c r="K942" s="14">
        <v>20000000</v>
      </c>
      <c r="L942" s="14">
        <v>2005</v>
      </c>
      <c r="M942" s="14">
        <v>4.0999999999999996</v>
      </c>
      <c r="N942" s="14">
        <f t="shared" si="14"/>
        <v>26363118</v>
      </c>
    </row>
    <row r="943" spans="1:14">
      <c r="A943" s="14" t="s">
        <v>1877</v>
      </c>
      <c r="B943" s="14">
        <v>127</v>
      </c>
      <c r="C943" s="14">
        <v>71277420</v>
      </c>
      <c r="D943" s="14" t="s">
        <v>873</v>
      </c>
      <c r="E943" s="14" t="s">
        <v>1823</v>
      </c>
      <c r="F943" s="14" t="s">
        <v>2650</v>
      </c>
      <c r="G943" s="14">
        <v>119590</v>
      </c>
      <c r="H943" s="14">
        <v>548</v>
      </c>
      <c r="I943" s="14" t="s">
        <v>19</v>
      </c>
      <c r="J943" s="14" t="s">
        <v>20</v>
      </c>
      <c r="K943" s="14">
        <v>45000000</v>
      </c>
      <c r="L943" s="14">
        <v>2001</v>
      </c>
      <c r="M943" s="14">
        <v>5.2</v>
      </c>
      <c r="N943" s="14">
        <f t="shared" si="14"/>
        <v>26277420</v>
      </c>
    </row>
    <row r="944" spans="1:14">
      <c r="A944" s="14" t="s">
        <v>584</v>
      </c>
      <c r="B944" s="14">
        <v>69</v>
      </c>
      <c r="C944" s="14">
        <v>42700000</v>
      </c>
      <c r="D944" s="14" t="s">
        <v>129</v>
      </c>
      <c r="E944" s="14" t="s">
        <v>62</v>
      </c>
      <c r="F944" s="14" t="s">
        <v>5031</v>
      </c>
      <c r="G944" s="14">
        <v>78392</v>
      </c>
      <c r="H944" s="14">
        <v>196</v>
      </c>
      <c r="I944" s="14" t="s">
        <v>19</v>
      </c>
      <c r="J944" s="14" t="s">
        <v>20</v>
      </c>
      <c r="K944" s="14">
        <v>16500000</v>
      </c>
      <c r="L944" s="14">
        <v>1995</v>
      </c>
      <c r="M944" s="14">
        <v>7.7</v>
      </c>
      <c r="N944" s="14">
        <f t="shared" si="14"/>
        <v>26200000</v>
      </c>
    </row>
    <row r="945" spans="1:14">
      <c r="A945" s="14" t="s">
        <v>2453</v>
      </c>
      <c r="B945" s="14">
        <v>153</v>
      </c>
      <c r="C945" s="14">
        <v>38087366</v>
      </c>
      <c r="D945" s="14" t="s">
        <v>2029</v>
      </c>
      <c r="E945" s="14" t="s">
        <v>3319</v>
      </c>
      <c r="F945" s="14" t="s">
        <v>5623</v>
      </c>
      <c r="G945" s="14">
        <v>113918</v>
      </c>
      <c r="H945" s="14">
        <v>165</v>
      </c>
      <c r="I945" s="14" t="s">
        <v>19</v>
      </c>
      <c r="J945" s="14" t="s">
        <v>20</v>
      </c>
      <c r="K945" s="14">
        <v>12000000</v>
      </c>
      <c r="L945" s="14">
        <v>2008</v>
      </c>
      <c r="M945" s="14">
        <v>6.6</v>
      </c>
      <c r="N945" s="14">
        <f t="shared" si="14"/>
        <v>26087366</v>
      </c>
    </row>
    <row r="946" spans="1:14">
      <c r="A946" s="14" t="s">
        <v>933</v>
      </c>
      <c r="B946" s="14">
        <v>139</v>
      </c>
      <c r="C946" s="14">
        <v>101087161</v>
      </c>
      <c r="D946" s="14" t="s">
        <v>201</v>
      </c>
      <c r="E946" s="14" t="s">
        <v>166</v>
      </c>
      <c r="F946" s="14" t="s">
        <v>1332</v>
      </c>
      <c r="G946" s="14">
        <v>225282</v>
      </c>
      <c r="H946" s="14">
        <v>339</v>
      </c>
      <c r="I946" s="14" t="s">
        <v>19</v>
      </c>
      <c r="J946" s="14" t="s">
        <v>20</v>
      </c>
      <c r="K946" s="14">
        <v>75000000</v>
      </c>
      <c r="L946" s="14">
        <v>1997</v>
      </c>
      <c r="M946" s="14">
        <v>6.8</v>
      </c>
      <c r="N946" s="14">
        <f t="shared" si="14"/>
        <v>26087161</v>
      </c>
    </row>
    <row r="947" spans="1:14">
      <c r="A947" s="14" t="s">
        <v>3643</v>
      </c>
      <c r="B947" s="14">
        <v>209</v>
      </c>
      <c r="C947" s="14">
        <v>56068547</v>
      </c>
      <c r="D947" s="14" t="s">
        <v>3644</v>
      </c>
      <c r="E947" s="14" t="s">
        <v>3645</v>
      </c>
      <c r="F947" s="14" t="s">
        <v>3646</v>
      </c>
      <c r="G947" s="14">
        <v>98160</v>
      </c>
      <c r="H947" s="14">
        <v>307</v>
      </c>
      <c r="I947" s="14" t="s">
        <v>19</v>
      </c>
      <c r="J947" s="14" t="s">
        <v>31</v>
      </c>
      <c r="K947" s="14">
        <v>30000000</v>
      </c>
      <c r="L947" s="14">
        <v>2005</v>
      </c>
      <c r="M947" s="14">
        <v>7.5</v>
      </c>
      <c r="N947" s="14">
        <f t="shared" si="14"/>
        <v>26068547</v>
      </c>
    </row>
    <row r="948" spans="1:14">
      <c r="A948" s="14" t="s">
        <v>790</v>
      </c>
      <c r="B948" s="14">
        <v>112</v>
      </c>
      <c r="C948" s="14">
        <v>38916903</v>
      </c>
      <c r="D948" s="14" t="s">
        <v>5501</v>
      </c>
      <c r="E948" s="14" t="s">
        <v>5502</v>
      </c>
      <c r="F948" s="14" t="s">
        <v>5503</v>
      </c>
      <c r="G948" s="14">
        <v>15664</v>
      </c>
      <c r="H948" s="14">
        <v>149</v>
      </c>
      <c r="I948" s="14" t="s">
        <v>19</v>
      </c>
      <c r="J948" s="14" t="s">
        <v>20</v>
      </c>
      <c r="K948" s="14">
        <v>13000000</v>
      </c>
      <c r="L948" s="14">
        <v>2014</v>
      </c>
      <c r="M948" s="14">
        <v>5.8</v>
      </c>
      <c r="N948" s="14">
        <f t="shared" si="14"/>
        <v>25916903</v>
      </c>
    </row>
    <row r="949" spans="1:14">
      <c r="A949" s="14" t="s">
        <v>4865</v>
      </c>
      <c r="B949" s="14">
        <v>110</v>
      </c>
      <c r="C949" s="14">
        <v>43853424</v>
      </c>
      <c r="D949" s="14" t="s">
        <v>4866</v>
      </c>
      <c r="E949" s="14" t="s">
        <v>310</v>
      </c>
      <c r="F949" s="14" t="s">
        <v>4867</v>
      </c>
      <c r="G949" s="14">
        <v>35514</v>
      </c>
      <c r="H949" s="14">
        <v>114</v>
      </c>
      <c r="I949" s="14" t="s">
        <v>19</v>
      </c>
      <c r="J949" s="14" t="s">
        <v>20</v>
      </c>
      <c r="K949" s="14">
        <v>18000000</v>
      </c>
      <c r="L949" s="14">
        <v>2011</v>
      </c>
      <c r="M949" s="14">
        <v>7.1</v>
      </c>
      <c r="N949" s="14">
        <f t="shared" si="14"/>
        <v>25853424</v>
      </c>
    </row>
    <row r="950" spans="1:14">
      <c r="A950" s="14" t="s">
        <v>4578</v>
      </c>
      <c r="B950" s="14">
        <v>159</v>
      </c>
      <c r="C950" s="14">
        <v>35794166</v>
      </c>
      <c r="D950" s="14" t="s">
        <v>1499</v>
      </c>
      <c r="E950" s="14" t="s">
        <v>66</v>
      </c>
      <c r="F950" s="14" t="s">
        <v>5864</v>
      </c>
      <c r="G950" s="14">
        <v>35654</v>
      </c>
      <c r="H950" s="14">
        <v>155</v>
      </c>
      <c r="I950" s="14" t="s">
        <v>19</v>
      </c>
      <c r="J950" s="14" t="s">
        <v>20</v>
      </c>
      <c r="K950" s="14">
        <v>10000000</v>
      </c>
      <c r="L950" s="14">
        <v>2016</v>
      </c>
      <c r="M950" s="14">
        <v>6</v>
      </c>
      <c r="N950" s="14">
        <f t="shared" si="14"/>
        <v>25794166</v>
      </c>
    </row>
    <row r="951" spans="1:14">
      <c r="A951" s="14" t="s">
        <v>2611</v>
      </c>
      <c r="B951" s="14">
        <v>354</v>
      </c>
      <c r="C951" s="14">
        <v>37707719</v>
      </c>
      <c r="D951" s="14" t="s">
        <v>818</v>
      </c>
      <c r="E951" s="14" t="s">
        <v>459</v>
      </c>
      <c r="F951" s="14" t="s">
        <v>5655</v>
      </c>
      <c r="G951" s="14">
        <v>76094</v>
      </c>
      <c r="H951" s="14">
        <v>233</v>
      </c>
      <c r="I951" s="14" t="s">
        <v>19</v>
      </c>
      <c r="J951" s="14" t="s">
        <v>31</v>
      </c>
      <c r="K951" s="14">
        <v>12000000</v>
      </c>
      <c r="L951" s="14">
        <v>2013</v>
      </c>
      <c r="M951" s="14">
        <v>7.6</v>
      </c>
      <c r="N951" s="14">
        <f t="shared" si="14"/>
        <v>25707719</v>
      </c>
    </row>
    <row r="952" spans="1:14">
      <c r="A952" s="14" t="s">
        <v>1797</v>
      </c>
      <c r="B952" s="14">
        <v>43</v>
      </c>
      <c r="C952" s="14">
        <v>46700000</v>
      </c>
      <c r="D952" s="14" t="s">
        <v>28</v>
      </c>
      <c r="E952" s="14" t="s">
        <v>1797</v>
      </c>
      <c r="F952" s="14" t="s">
        <v>4422</v>
      </c>
      <c r="G952" s="14">
        <v>19832</v>
      </c>
      <c r="H952" s="14">
        <v>98</v>
      </c>
      <c r="I952" s="14" t="s">
        <v>19</v>
      </c>
      <c r="J952" s="14" t="s">
        <v>20</v>
      </c>
      <c r="K952" s="14">
        <v>21000000</v>
      </c>
      <c r="L952" s="14">
        <v>1982</v>
      </c>
      <c r="M952" s="14">
        <v>5.9</v>
      </c>
      <c r="N952" s="14">
        <f t="shared" si="14"/>
        <v>25700000</v>
      </c>
    </row>
    <row r="953" spans="1:14">
      <c r="A953" s="14" t="s">
        <v>5172</v>
      </c>
      <c r="B953" s="14">
        <v>66</v>
      </c>
      <c r="C953" s="14">
        <v>42672630</v>
      </c>
      <c r="D953" s="14" t="s">
        <v>5173</v>
      </c>
      <c r="E953" s="14" t="s">
        <v>5174</v>
      </c>
      <c r="F953" s="14" t="s">
        <v>5175</v>
      </c>
      <c r="G953" s="14">
        <v>27580</v>
      </c>
      <c r="H953" s="14">
        <v>172</v>
      </c>
      <c r="I953" s="14" t="s">
        <v>19</v>
      </c>
      <c r="J953" s="14" t="s">
        <v>20</v>
      </c>
      <c r="K953" s="14">
        <v>17000000</v>
      </c>
      <c r="L953" s="14">
        <v>2003</v>
      </c>
      <c r="M953" s="14">
        <v>5.3</v>
      </c>
      <c r="N953" s="14">
        <f t="shared" si="14"/>
        <v>25672630</v>
      </c>
    </row>
    <row r="954" spans="1:14">
      <c r="A954" s="14" t="s">
        <v>4978</v>
      </c>
      <c r="B954" s="14">
        <v>178</v>
      </c>
      <c r="C954" s="14">
        <v>45670855</v>
      </c>
      <c r="D954" s="14" t="s">
        <v>2397</v>
      </c>
      <c r="E954" s="14" t="s">
        <v>2717</v>
      </c>
      <c r="F954" s="14" t="s">
        <v>4979</v>
      </c>
      <c r="G954" s="14">
        <v>67978</v>
      </c>
      <c r="H954" s="14">
        <v>279</v>
      </c>
      <c r="I954" s="14" t="s">
        <v>19</v>
      </c>
      <c r="J954" s="14" t="s">
        <v>162</v>
      </c>
      <c r="K954" s="14">
        <v>20000000</v>
      </c>
      <c r="L954" s="14">
        <v>2010</v>
      </c>
      <c r="M954" s="14">
        <v>5.6</v>
      </c>
      <c r="N954" s="14">
        <f t="shared" si="14"/>
        <v>25670855</v>
      </c>
    </row>
    <row r="955" spans="1:14">
      <c r="A955" s="14" t="s">
        <v>4427</v>
      </c>
      <c r="B955" s="14">
        <v>60</v>
      </c>
      <c r="C955" s="14">
        <v>42660000</v>
      </c>
      <c r="D955" s="14" t="s">
        <v>97</v>
      </c>
      <c r="E955" s="14" t="s">
        <v>4035</v>
      </c>
      <c r="F955" s="14" t="s">
        <v>4428</v>
      </c>
      <c r="G955" s="14">
        <v>25086</v>
      </c>
      <c r="H955" s="14">
        <v>87</v>
      </c>
      <c r="I955" s="14" t="s">
        <v>19</v>
      </c>
      <c r="J955" s="14" t="s">
        <v>20</v>
      </c>
      <c r="K955" s="14">
        <v>17000000</v>
      </c>
      <c r="L955" s="14">
        <v>1993</v>
      </c>
      <c r="M955" s="14">
        <v>4.8</v>
      </c>
      <c r="N955" s="14">
        <f t="shared" si="14"/>
        <v>25660000</v>
      </c>
    </row>
    <row r="956" spans="1:14">
      <c r="A956" s="14" t="s">
        <v>2404</v>
      </c>
      <c r="B956" s="14">
        <v>419</v>
      </c>
      <c r="C956" s="14">
        <v>75605492</v>
      </c>
      <c r="D956" s="14" t="s">
        <v>856</v>
      </c>
      <c r="E956" s="14" t="s">
        <v>391</v>
      </c>
      <c r="F956" s="14" t="s">
        <v>2405</v>
      </c>
      <c r="G956" s="14">
        <v>283563</v>
      </c>
      <c r="H956" s="14">
        <v>312</v>
      </c>
      <c r="I956" s="14" t="s">
        <v>19</v>
      </c>
      <c r="J956" s="14" t="s">
        <v>20</v>
      </c>
      <c r="K956" s="14">
        <v>50000000</v>
      </c>
      <c r="L956" s="14">
        <v>2011</v>
      </c>
      <c r="M956" s="14">
        <v>7.6</v>
      </c>
      <c r="N956" s="14">
        <f t="shared" si="14"/>
        <v>25605492</v>
      </c>
    </row>
    <row r="957" spans="1:14">
      <c r="A957" s="14" t="s">
        <v>4850</v>
      </c>
      <c r="B957" s="14">
        <v>111</v>
      </c>
      <c r="C957" s="14">
        <v>43601508</v>
      </c>
      <c r="D957" s="14" t="s">
        <v>754</v>
      </c>
      <c r="E957" s="14" t="s">
        <v>1648</v>
      </c>
      <c r="F957" s="14" t="s">
        <v>4851</v>
      </c>
      <c r="G957" s="14">
        <v>35718</v>
      </c>
      <c r="H957" s="14">
        <v>317</v>
      </c>
      <c r="I957" s="14" t="s">
        <v>19</v>
      </c>
      <c r="J957" s="14" t="s">
        <v>20</v>
      </c>
      <c r="K957" s="14">
        <v>18000000</v>
      </c>
      <c r="L957" s="14">
        <v>2003</v>
      </c>
      <c r="M957" s="14">
        <v>6.7</v>
      </c>
      <c r="N957" s="14">
        <f t="shared" si="14"/>
        <v>25601508</v>
      </c>
    </row>
    <row r="958" spans="1:14">
      <c r="A958" s="14" t="s">
        <v>6140</v>
      </c>
      <c r="B958" s="14">
        <v>132</v>
      </c>
      <c r="C958" s="14">
        <v>34017854</v>
      </c>
      <c r="D958" s="14" t="s">
        <v>873</v>
      </c>
      <c r="E958" s="14" t="s">
        <v>1123</v>
      </c>
      <c r="F958" s="14" t="s">
        <v>6141</v>
      </c>
      <c r="G958" s="14">
        <v>51326</v>
      </c>
      <c r="H958" s="14">
        <v>116</v>
      </c>
      <c r="I958" s="14" t="s">
        <v>19</v>
      </c>
      <c r="J958" s="14" t="s">
        <v>20</v>
      </c>
      <c r="K958" s="14">
        <v>8500000</v>
      </c>
      <c r="L958" s="14">
        <v>2015</v>
      </c>
      <c r="M958" s="14">
        <v>6.5</v>
      </c>
      <c r="N958" s="14">
        <f t="shared" si="14"/>
        <v>25517854</v>
      </c>
    </row>
    <row r="959" spans="1:14">
      <c r="A959" s="14" t="s">
        <v>1797</v>
      </c>
      <c r="B959" s="14">
        <v>169</v>
      </c>
      <c r="C959" s="14">
        <v>90454043</v>
      </c>
      <c r="D959" s="14" t="s">
        <v>28</v>
      </c>
      <c r="E959" s="14" t="s">
        <v>1797</v>
      </c>
      <c r="F959" s="14" t="s">
        <v>1798</v>
      </c>
      <c r="G959" s="14">
        <v>60165</v>
      </c>
      <c r="H959" s="14">
        <v>326</v>
      </c>
      <c r="I959" s="14" t="s">
        <v>19</v>
      </c>
      <c r="J959" s="14" t="s">
        <v>20</v>
      </c>
      <c r="K959" s="14">
        <v>65000000</v>
      </c>
      <c r="L959" s="14">
        <v>2000</v>
      </c>
      <c r="M959" s="14">
        <v>6.4</v>
      </c>
      <c r="N959" s="14">
        <f t="shared" si="14"/>
        <v>25454043</v>
      </c>
    </row>
    <row r="960" spans="1:14">
      <c r="A960" s="14" t="s">
        <v>1321</v>
      </c>
      <c r="B960" s="14">
        <v>108</v>
      </c>
      <c r="C960" s="14">
        <v>60400856</v>
      </c>
      <c r="D960" s="14" t="s">
        <v>878</v>
      </c>
      <c r="E960" s="14" t="s">
        <v>374</v>
      </c>
      <c r="F960" s="14" t="s">
        <v>3844</v>
      </c>
      <c r="G960" s="14">
        <v>61317</v>
      </c>
      <c r="H960" s="14">
        <v>229</v>
      </c>
      <c r="I960" s="14" t="s">
        <v>19</v>
      </c>
      <c r="J960" s="14" t="s">
        <v>432</v>
      </c>
      <c r="K960" s="14">
        <v>35000000</v>
      </c>
      <c r="L960" s="14">
        <v>2001</v>
      </c>
      <c r="M960" s="14">
        <v>5.2</v>
      </c>
      <c r="N960" s="14">
        <f t="shared" si="14"/>
        <v>25400856</v>
      </c>
    </row>
    <row r="961" spans="1:14">
      <c r="A961" s="14" t="s">
        <v>1161</v>
      </c>
      <c r="B961" s="14">
        <v>121</v>
      </c>
      <c r="C961" s="14">
        <v>31899000</v>
      </c>
      <c r="D961" s="14" t="s">
        <v>6400</v>
      </c>
      <c r="E961" s="14" t="s">
        <v>2991</v>
      </c>
      <c r="F961" s="14" t="s">
        <v>6401</v>
      </c>
      <c r="G961" s="14">
        <v>23986</v>
      </c>
      <c r="H961" s="14">
        <v>201</v>
      </c>
      <c r="I961" s="14" t="s">
        <v>19</v>
      </c>
      <c r="J961" s="14" t="s">
        <v>20</v>
      </c>
      <c r="K961" s="14">
        <v>6500000</v>
      </c>
      <c r="L961" s="14">
        <v>1980</v>
      </c>
      <c r="M961" s="14">
        <v>7.1</v>
      </c>
      <c r="N961" s="14">
        <f t="shared" si="14"/>
        <v>25399000</v>
      </c>
    </row>
    <row r="962" spans="1:14">
      <c r="A962" s="14" t="s">
        <v>5628</v>
      </c>
      <c r="B962" s="14">
        <v>111</v>
      </c>
      <c r="C962" s="14">
        <v>37188667</v>
      </c>
      <c r="D962" s="14" t="s">
        <v>1290</v>
      </c>
      <c r="E962" s="14" t="s">
        <v>5629</v>
      </c>
      <c r="F962" s="14" t="s">
        <v>5630</v>
      </c>
      <c r="G962" s="14">
        <v>34219</v>
      </c>
      <c r="H962" s="14">
        <v>578</v>
      </c>
      <c r="I962" s="14" t="s">
        <v>19</v>
      </c>
      <c r="J962" s="14" t="s">
        <v>20</v>
      </c>
      <c r="K962" s="14">
        <v>12000000</v>
      </c>
      <c r="L962" s="14">
        <v>2002</v>
      </c>
      <c r="M962" s="14">
        <v>3.3</v>
      </c>
      <c r="N962" s="14">
        <f t="shared" ref="N962:N1025" si="15">C962-K962</f>
        <v>25188667</v>
      </c>
    </row>
    <row r="963" spans="1:14">
      <c r="A963" s="14" t="s">
        <v>5628</v>
      </c>
      <c r="B963" s="14">
        <v>111</v>
      </c>
      <c r="C963" s="14">
        <v>37188667</v>
      </c>
      <c r="D963" s="14" t="s">
        <v>1290</v>
      </c>
      <c r="E963" s="14" t="s">
        <v>5629</v>
      </c>
      <c r="F963" s="14" t="s">
        <v>5630</v>
      </c>
      <c r="G963" s="14">
        <v>34219</v>
      </c>
      <c r="H963" s="14">
        <v>578</v>
      </c>
      <c r="I963" s="14" t="s">
        <v>19</v>
      </c>
      <c r="J963" s="14" t="s">
        <v>20</v>
      </c>
      <c r="K963" s="14">
        <v>12000000</v>
      </c>
      <c r="L963" s="14">
        <v>2002</v>
      </c>
      <c r="M963" s="14">
        <v>3.3</v>
      </c>
      <c r="N963" s="14">
        <f t="shared" si="15"/>
        <v>25188667</v>
      </c>
    </row>
    <row r="964" spans="1:14">
      <c r="A964" s="14" t="s">
        <v>3073</v>
      </c>
      <c r="B964" s="14">
        <v>32</v>
      </c>
      <c r="C964" s="14">
        <v>34074895</v>
      </c>
      <c r="D964" s="14" t="s">
        <v>1290</v>
      </c>
      <c r="E964" s="14" t="s">
        <v>1404</v>
      </c>
      <c r="F964" s="14" t="s">
        <v>6087</v>
      </c>
      <c r="G964" s="14">
        <v>6525</v>
      </c>
      <c r="H964" s="14">
        <v>79</v>
      </c>
      <c r="I964" s="14" t="s">
        <v>19</v>
      </c>
      <c r="J964" s="14" t="s">
        <v>20</v>
      </c>
      <c r="K964" s="14">
        <v>9000000</v>
      </c>
      <c r="L964" s="14">
        <v>1999</v>
      </c>
      <c r="M964" s="14">
        <v>6.7</v>
      </c>
      <c r="N964" s="14">
        <f t="shared" si="15"/>
        <v>25074895</v>
      </c>
    </row>
    <row r="965" spans="1:14">
      <c r="A965" s="14" t="s">
        <v>2310</v>
      </c>
      <c r="B965" s="14">
        <v>154</v>
      </c>
      <c r="C965" s="14">
        <v>40064955</v>
      </c>
      <c r="D965" s="14" t="s">
        <v>3170</v>
      </c>
      <c r="E965" s="14" t="s">
        <v>382</v>
      </c>
      <c r="F965" s="14" t="s">
        <v>5180</v>
      </c>
      <c r="G965" s="14">
        <v>92074</v>
      </c>
      <c r="H965" s="14">
        <v>502</v>
      </c>
      <c r="I965" s="14" t="s">
        <v>19</v>
      </c>
      <c r="J965" s="14" t="s">
        <v>20</v>
      </c>
      <c r="K965" s="14">
        <v>15000000</v>
      </c>
      <c r="L965" s="14">
        <v>1998</v>
      </c>
      <c r="M965" s="14">
        <v>6.4</v>
      </c>
      <c r="N965" s="14">
        <f t="shared" si="15"/>
        <v>25064955</v>
      </c>
    </row>
    <row r="966" spans="1:14">
      <c r="A966" s="14" t="s">
        <v>786</v>
      </c>
      <c r="B966" s="14">
        <v>97</v>
      </c>
      <c r="C966" s="14">
        <v>60054449</v>
      </c>
      <c r="D966" s="14" t="s">
        <v>1144</v>
      </c>
      <c r="E966" s="14" t="s">
        <v>3279</v>
      </c>
      <c r="F966" s="14" t="s">
        <v>3280</v>
      </c>
      <c r="G966" s="14">
        <v>61018</v>
      </c>
      <c r="H966" s="14">
        <v>140</v>
      </c>
      <c r="I966" s="14" t="s">
        <v>19</v>
      </c>
      <c r="J966" s="14" t="s">
        <v>20</v>
      </c>
      <c r="K966" s="14">
        <v>35000000</v>
      </c>
      <c r="L966" s="14">
        <v>1995</v>
      </c>
      <c r="M966" s="14">
        <v>5.8</v>
      </c>
      <c r="N966" s="14">
        <f t="shared" si="15"/>
        <v>25054449</v>
      </c>
    </row>
    <row r="967" spans="1:14">
      <c r="A967" s="14" t="s">
        <v>1476</v>
      </c>
      <c r="B967" s="14">
        <v>184</v>
      </c>
      <c r="C967" s="14">
        <v>70001065</v>
      </c>
      <c r="D967" s="14" t="s">
        <v>2653</v>
      </c>
      <c r="E967" s="14" t="s">
        <v>1157</v>
      </c>
      <c r="F967" s="14" t="s">
        <v>2654</v>
      </c>
      <c r="G967" s="14">
        <v>191437</v>
      </c>
      <c r="H967" s="14">
        <v>582</v>
      </c>
      <c r="I967" s="14" t="s">
        <v>19</v>
      </c>
      <c r="J967" s="14" t="s">
        <v>20</v>
      </c>
      <c r="K967" s="14">
        <v>45000000</v>
      </c>
      <c r="L967" s="14">
        <v>1998</v>
      </c>
      <c r="M967" s="14">
        <v>7.1</v>
      </c>
      <c r="N967" s="14">
        <f t="shared" si="15"/>
        <v>25001065</v>
      </c>
    </row>
    <row r="968" spans="1:14">
      <c r="A968" s="14" t="s">
        <v>252</v>
      </c>
      <c r="B968" s="14">
        <v>474</v>
      </c>
      <c r="C968" s="14">
        <v>44988180</v>
      </c>
      <c r="D968" s="14" t="s">
        <v>4515</v>
      </c>
      <c r="E968" s="14" t="s">
        <v>576</v>
      </c>
      <c r="F968" s="14" t="s">
        <v>4516</v>
      </c>
      <c r="G968" s="14">
        <v>195333</v>
      </c>
      <c r="H968" s="14">
        <v>409</v>
      </c>
      <c r="I968" s="14" t="s">
        <v>19</v>
      </c>
      <c r="J968" s="14" t="s">
        <v>20</v>
      </c>
      <c r="K968" s="14">
        <v>20000000</v>
      </c>
      <c r="L968" s="14">
        <v>2015</v>
      </c>
      <c r="M968" s="14">
        <v>8.1</v>
      </c>
      <c r="N968" s="14">
        <f t="shared" si="15"/>
        <v>24988180</v>
      </c>
    </row>
    <row r="969" spans="1:14">
      <c r="A969" s="14" t="s">
        <v>106</v>
      </c>
      <c r="B969" s="14">
        <v>331</v>
      </c>
      <c r="C969" s="14">
        <v>32391374</v>
      </c>
      <c r="D969" s="14" t="s">
        <v>754</v>
      </c>
      <c r="E969" s="14" t="s">
        <v>37</v>
      </c>
      <c r="F969" s="14" t="s">
        <v>6296</v>
      </c>
      <c r="G969" s="14">
        <v>376600</v>
      </c>
      <c r="H969" s="14">
        <v>494</v>
      </c>
      <c r="I969" s="14" t="s">
        <v>19</v>
      </c>
      <c r="J969" s="14" t="s">
        <v>20</v>
      </c>
      <c r="K969" s="14">
        <v>7500000</v>
      </c>
      <c r="L969" s="14">
        <v>2009</v>
      </c>
      <c r="M969" s="14">
        <v>7.7</v>
      </c>
      <c r="N969" s="14">
        <f t="shared" si="15"/>
        <v>24891374</v>
      </c>
    </row>
    <row r="970" spans="1:14">
      <c r="A970" s="14" t="s">
        <v>1088</v>
      </c>
      <c r="B970" s="14">
        <v>191</v>
      </c>
      <c r="C970" s="14">
        <v>124870275</v>
      </c>
      <c r="D970" s="14" t="s">
        <v>1089</v>
      </c>
      <c r="E970" s="14" t="s">
        <v>1090</v>
      </c>
      <c r="F970" s="14" t="s">
        <v>1091</v>
      </c>
      <c r="G970" s="14">
        <v>152601</v>
      </c>
      <c r="H970" s="14">
        <v>156</v>
      </c>
      <c r="I970" s="14" t="s">
        <v>19</v>
      </c>
      <c r="J970" s="14" t="s">
        <v>20</v>
      </c>
      <c r="K970" s="14">
        <v>100000000</v>
      </c>
      <c r="L970" s="14">
        <v>2009</v>
      </c>
      <c r="M970" s="14">
        <v>7</v>
      </c>
      <c r="N970" s="14">
        <f t="shared" si="15"/>
        <v>24870275</v>
      </c>
    </row>
    <row r="971" spans="1:14">
      <c r="A971" s="14" t="s">
        <v>6254</v>
      </c>
      <c r="B971" s="14">
        <v>62</v>
      </c>
      <c r="C971" s="14">
        <v>32333860</v>
      </c>
      <c r="D971" s="14" t="s">
        <v>1107</v>
      </c>
      <c r="E971" s="14" t="s">
        <v>6255</v>
      </c>
      <c r="F971" s="14" t="s">
        <v>6256</v>
      </c>
      <c r="G971" s="14">
        <v>29843</v>
      </c>
      <c r="H971" s="14">
        <v>81</v>
      </c>
      <c r="I971" s="14" t="s">
        <v>3247</v>
      </c>
      <c r="J971" s="14" t="s">
        <v>1868</v>
      </c>
      <c r="K971" s="14">
        <v>7500000</v>
      </c>
      <c r="L971" s="14">
        <v>1995</v>
      </c>
      <c r="M971" s="14">
        <v>6.7</v>
      </c>
      <c r="N971" s="14">
        <f t="shared" si="15"/>
        <v>24833860</v>
      </c>
    </row>
    <row r="972" spans="1:14">
      <c r="A972" s="14" t="s">
        <v>799</v>
      </c>
      <c r="B972" s="14">
        <v>178</v>
      </c>
      <c r="C972" s="14">
        <v>103812241</v>
      </c>
      <c r="D972" s="14" t="s">
        <v>97</v>
      </c>
      <c r="E972" s="14" t="s">
        <v>394</v>
      </c>
      <c r="F972" s="14" t="s">
        <v>1453</v>
      </c>
      <c r="G972" s="14">
        <v>67296</v>
      </c>
      <c r="H972" s="14">
        <v>133</v>
      </c>
      <c r="I972" s="14" t="s">
        <v>19</v>
      </c>
      <c r="J972" s="14" t="s">
        <v>20</v>
      </c>
      <c r="K972" s="14">
        <v>79000000</v>
      </c>
      <c r="L972" s="14">
        <v>2012</v>
      </c>
      <c r="M972" s="14">
        <v>5.8</v>
      </c>
      <c r="N972" s="14">
        <f t="shared" si="15"/>
        <v>24812241</v>
      </c>
    </row>
    <row r="973" spans="1:14">
      <c r="A973" s="14" t="s">
        <v>3820</v>
      </c>
      <c r="B973" s="14">
        <v>56</v>
      </c>
      <c r="C973" s="14">
        <v>50800000</v>
      </c>
      <c r="D973" s="14" t="s">
        <v>1023</v>
      </c>
      <c r="E973" s="14" t="s">
        <v>3970</v>
      </c>
      <c r="F973" s="14" t="s">
        <v>3971</v>
      </c>
      <c r="G973" s="14">
        <v>40277</v>
      </c>
      <c r="H973" s="14">
        <v>210</v>
      </c>
      <c r="I973" s="14" t="s">
        <v>19</v>
      </c>
      <c r="J973" s="14" t="s">
        <v>20</v>
      </c>
      <c r="K973" s="14">
        <v>26000000</v>
      </c>
      <c r="L973" s="14">
        <v>1977</v>
      </c>
      <c r="M973" s="14">
        <v>7.4</v>
      </c>
      <c r="N973" s="14">
        <f t="shared" si="15"/>
        <v>24800000</v>
      </c>
    </row>
    <row r="974" spans="1:14">
      <c r="A974" s="14" t="s">
        <v>571</v>
      </c>
      <c r="B974" s="14">
        <v>225</v>
      </c>
      <c r="C974" s="14">
        <v>144795350</v>
      </c>
      <c r="D974" s="14" t="s">
        <v>861</v>
      </c>
      <c r="E974" s="14" t="s">
        <v>98</v>
      </c>
      <c r="F974" s="14" t="s">
        <v>862</v>
      </c>
      <c r="G974" s="14">
        <v>387632</v>
      </c>
      <c r="H974" s="14">
        <v>789</v>
      </c>
      <c r="I974" s="14" t="s">
        <v>19</v>
      </c>
      <c r="J974" s="14" t="s">
        <v>20</v>
      </c>
      <c r="K974" s="14">
        <v>120000000</v>
      </c>
      <c r="L974" s="14">
        <v>2004</v>
      </c>
      <c r="M974" s="14">
        <v>7.1</v>
      </c>
      <c r="N974" s="14">
        <f t="shared" si="15"/>
        <v>24795350</v>
      </c>
    </row>
    <row r="975" spans="1:14">
      <c r="A975" s="14" t="s">
        <v>6382</v>
      </c>
      <c r="B975" s="14">
        <v>224</v>
      </c>
      <c r="C975" s="14">
        <v>31607598</v>
      </c>
      <c r="D975" s="14" t="s">
        <v>2101</v>
      </c>
      <c r="E975" s="14" t="s">
        <v>210</v>
      </c>
      <c r="F975" s="14" t="s">
        <v>6383</v>
      </c>
      <c r="G975" s="14">
        <v>58366</v>
      </c>
      <c r="H975" s="14">
        <v>160</v>
      </c>
      <c r="I975" s="14" t="s">
        <v>19</v>
      </c>
      <c r="J975" s="14" t="s">
        <v>162</v>
      </c>
      <c r="K975" s="14">
        <v>6900000</v>
      </c>
      <c r="L975" s="14">
        <v>2012</v>
      </c>
      <c r="M975" s="14">
        <v>5.6</v>
      </c>
      <c r="N975" s="14">
        <f t="shared" si="15"/>
        <v>24707598</v>
      </c>
    </row>
    <row r="976" spans="1:14">
      <c r="A976" s="14" t="s">
        <v>2879</v>
      </c>
      <c r="B976" s="14">
        <v>256</v>
      </c>
      <c r="C976" s="14">
        <v>26505000</v>
      </c>
      <c r="D976" s="14" t="s">
        <v>2916</v>
      </c>
      <c r="E976" s="14" t="s">
        <v>24</v>
      </c>
      <c r="F976" s="14" t="s">
        <v>3282</v>
      </c>
      <c r="G976" s="14">
        <v>149285</v>
      </c>
      <c r="H976" s="14">
        <v>668</v>
      </c>
      <c r="I976" s="14" t="s">
        <v>19</v>
      </c>
      <c r="J976" s="14" t="s">
        <v>20</v>
      </c>
      <c r="K976" s="14">
        <v>1800000</v>
      </c>
      <c r="L976" s="14">
        <v>1984</v>
      </c>
      <c r="M976" s="14">
        <v>7.5</v>
      </c>
      <c r="N976" s="14">
        <f t="shared" si="15"/>
        <v>24705000</v>
      </c>
    </row>
    <row r="977" spans="1:14">
      <c r="A977" s="14" t="s">
        <v>2879</v>
      </c>
      <c r="B977" s="14">
        <v>256</v>
      </c>
      <c r="C977" s="14">
        <v>26505000</v>
      </c>
      <c r="D977" s="14" t="s">
        <v>2916</v>
      </c>
      <c r="E977" s="14" t="s">
        <v>24</v>
      </c>
      <c r="F977" s="14" t="s">
        <v>3282</v>
      </c>
      <c r="G977" s="14">
        <v>149293</v>
      </c>
      <c r="H977" s="14">
        <v>668</v>
      </c>
      <c r="I977" s="14" t="s">
        <v>19</v>
      </c>
      <c r="J977" s="14" t="s">
        <v>20</v>
      </c>
      <c r="K977" s="14">
        <v>1800000</v>
      </c>
      <c r="L977" s="14">
        <v>1984</v>
      </c>
      <c r="M977" s="14">
        <v>7.5</v>
      </c>
      <c r="N977" s="14">
        <f t="shared" si="15"/>
        <v>24705000</v>
      </c>
    </row>
    <row r="978" spans="1:14">
      <c r="A978" s="14" t="s">
        <v>1651</v>
      </c>
      <c r="B978" s="14">
        <v>160</v>
      </c>
      <c r="C978" s="14">
        <v>59699513</v>
      </c>
      <c r="D978" s="14" t="s">
        <v>3285</v>
      </c>
      <c r="E978" s="14" t="s">
        <v>704</v>
      </c>
      <c r="F978" s="14" t="s">
        <v>3286</v>
      </c>
      <c r="G978" s="14">
        <v>20827</v>
      </c>
      <c r="H978" s="14">
        <v>136</v>
      </c>
      <c r="I978" s="14" t="s">
        <v>19</v>
      </c>
      <c r="J978" s="14" t="s">
        <v>20</v>
      </c>
      <c r="K978" s="14">
        <v>35000000</v>
      </c>
      <c r="L978" s="14">
        <v>2010</v>
      </c>
      <c r="M978" s="14">
        <v>7.2</v>
      </c>
      <c r="N978" s="14">
        <f t="shared" si="15"/>
        <v>24699513</v>
      </c>
    </row>
    <row r="979" spans="1:14">
      <c r="A979" s="14" t="s">
        <v>1128</v>
      </c>
      <c r="B979" s="14">
        <v>90</v>
      </c>
      <c r="C979" s="14">
        <v>57651794</v>
      </c>
      <c r="D979" s="14" t="s">
        <v>1889</v>
      </c>
      <c r="E979" s="14" t="s">
        <v>1021</v>
      </c>
      <c r="F979" s="14" t="s">
        <v>3305</v>
      </c>
      <c r="G979" s="14">
        <v>40651</v>
      </c>
      <c r="H979" s="14">
        <v>209</v>
      </c>
      <c r="I979" s="14" t="s">
        <v>19</v>
      </c>
      <c r="J979" s="14" t="s">
        <v>20</v>
      </c>
      <c r="K979" s="14">
        <v>33000000</v>
      </c>
      <c r="L979" s="14">
        <v>2006</v>
      </c>
      <c r="M979" s="14">
        <v>5.6</v>
      </c>
      <c r="N979" s="14">
        <f t="shared" si="15"/>
        <v>24651794</v>
      </c>
    </row>
    <row r="980" spans="1:14">
      <c r="A980" s="14" t="s">
        <v>848</v>
      </c>
      <c r="B980" s="14">
        <v>354</v>
      </c>
      <c r="C980" s="14">
        <v>134520804</v>
      </c>
      <c r="D980" s="14" t="s">
        <v>28</v>
      </c>
      <c r="E980" s="14" t="s">
        <v>540</v>
      </c>
      <c r="F980" s="14" t="s">
        <v>849</v>
      </c>
      <c r="G980" s="14">
        <v>336235</v>
      </c>
      <c r="H980" s="14">
        <v>782</v>
      </c>
      <c r="I980" s="14" t="s">
        <v>19</v>
      </c>
      <c r="J980" s="14" t="s">
        <v>20</v>
      </c>
      <c r="K980" s="14">
        <v>110000000</v>
      </c>
      <c r="L980" s="14">
        <v>2007</v>
      </c>
      <c r="M980" s="14">
        <v>7.2</v>
      </c>
      <c r="N980" s="14">
        <f t="shared" si="15"/>
        <v>24520804</v>
      </c>
    </row>
    <row r="981" spans="1:14">
      <c r="A981" s="14" t="s">
        <v>350</v>
      </c>
      <c r="B981" s="14">
        <v>377</v>
      </c>
      <c r="C981" s="14">
        <v>189412677</v>
      </c>
      <c r="D981" s="14" t="s">
        <v>352</v>
      </c>
      <c r="E981" s="14" t="s">
        <v>353</v>
      </c>
      <c r="F981" s="14" t="s">
        <v>354</v>
      </c>
      <c r="G981" s="14">
        <v>272534</v>
      </c>
      <c r="H981" s="14">
        <v>345</v>
      </c>
      <c r="I981" s="14" t="s">
        <v>19</v>
      </c>
      <c r="J981" s="14" t="s">
        <v>20</v>
      </c>
      <c r="K981" s="14">
        <v>165000000</v>
      </c>
      <c r="L981" s="14">
        <v>2012</v>
      </c>
      <c r="M981" s="14">
        <v>7.8</v>
      </c>
      <c r="N981" s="14">
        <f t="shared" si="15"/>
        <v>24412677</v>
      </c>
    </row>
    <row r="982" spans="1:14">
      <c r="A982" s="14" t="s">
        <v>676</v>
      </c>
      <c r="B982" s="14">
        <v>214</v>
      </c>
      <c r="C982" s="14">
        <v>63411478</v>
      </c>
      <c r="D982" s="14" t="s">
        <v>3124</v>
      </c>
      <c r="E982" s="14" t="s">
        <v>3125</v>
      </c>
      <c r="F982" s="14" t="s">
        <v>3126</v>
      </c>
      <c r="G982" s="14">
        <v>114925</v>
      </c>
      <c r="H982" s="14">
        <v>234</v>
      </c>
      <c r="I982" s="14" t="s">
        <v>19</v>
      </c>
      <c r="J982" s="14" t="s">
        <v>20</v>
      </c>
      <c r="K982" s="14">
        <v>39000000</v>
      </c>
      <c r="L982" s="14">
        <v>2009</v>
      </c>
      <c r="M982" s="14">
        <v>7.1</v>
      </c>
      <c r="N982" s="14">
        <f t="shared" si="15"/>
        <v>24411478</v>
      </c>
    </row>
    <row r="983" spans="1:14">
      <c r="A983" s="14" t="s">
        <v>1523</v>
      </c>
      <c r="B983" s="14">
        <v>20</v>
      </c>
      <c r="C983" s="14">
        <v>27900000</v>
      </c>
      <c r="D983" s="14" t="s">
        <v>1290</v>
      </c>
      <c r="E983" s="14" t="s">
        <v>2906</v>
      </c>
      <c r="F983" s="14" t="s">
        <v>6897</v>
      </c>
      <c r="G983" s="14">
        <v>74626</v>
      </c>
      <c r="H983" s="14">
        <v>157</v>
      </c>
      <c r="I983" s="14" t="s">
        <v>19</v>
      </c>
      <c r="J983" s="14" t="s">
        <v>20</v>
      </c>
      <c r="K983" s="14">
        <v>3500000</v>
      </c>
      <c r="L983" s="14">
        <v>1995</v>
      </c>
      <c r="M983" s="14">
        <v>7.3</v>
      </c>
      <c r="N983" s="14">
        <f t="shared" si="15"/>
        <v>24400000</v>
      </c>
    </row>
    <row r="984" spans="1:14">
      <c r="A984" s="14" t="s">
        <v>1340</v>
      </c>
      <c r="B984" s="14">
        <v>28</v>
      </c>
      <c r="C984" s="14">
        <v>27900000</v>
      </c>
      <c r="D984" s="14" t="s">
        <v>1101</v>
      </c>
      <c r="E984" s="14" t="s">
        <v>450</v>
      </c>
      <c r="F984" s="14" t="s">
        <v>6898</v>
      </c>
      <c r="G984" s="14">
        <v>39508</v>
      </c>
      <c r="H984" s="14">
        <v>96</v>
      </c>
      <c r="I984" s="14" t="s">
        <v>19</v>
      </c>
      <c r="J984" s="14" t="s">
        <v>20</v>
      </c>
      <c r="K984" s="14">
        <v>3500000</v>
      </c>
      <c r="L984" s="14">
        <v>1993</v>
      </c>
      <c r="M984" s="14">
        <v>7.5</v>
      </c>
      <c r="N984" s="14">
        <f t="shared" si="15"/>
        <v>24400000</v>
      </c>
    </row>
    <row r="985" spans="1:14">
      <c r="A985" s="14" t="s">
        <v>5054</v>
      </c>
      <c r="B985" s="14">
        <v>56</v>
      </c>
      <c r="C985" s="14">
        <v>40363530</v>
      </c>
      <c r="D985" s="14" t="s">
        <v>1509</v>
      </c>
      <c r="E985" s="14" t="s">
        <v>2425</v>
      </c>
      <c r="F985" s="14" t="s">
        <v>5055</v>
      </c>
      <c r="G985" s="14">
        <v>18254</v>
      </c>
      <c r="H985" s="14">
        <v>307</v>
      </c>
      <c r="I985" s="14" t="s">
        <v>19</v>
      </c>
      <c r="J985" s="14" t="s">
        <v>20</v>
      </c>
      <c r="K985" s="14">
        <v>16000000</v>
      </c>
      <c r="L985" s="14">
        <v>2002</v>
      </c>
      <c r="M985" s="14">
        <v>3.3</v>
      </c>
      <c r="N985" s="14">
        <f t="shared" si="15"/>
        <v>24363530</v>
      </c>
    </row>
    <row r="986" spans="1:14">
      <c r="A986" s="14" t="s">
        <v>157</v>
      </c>
      <c r="B986" s="14">
        <v>334</v>
      </c>
      <c r="C986" s="14">
        <v>234360014</v>
      </c>
      <c r="D986" s="14" t="s">
        <v>159</v>
      </c>
      <c r="E986" s="14" t="s">
        <v>160</v>
      </c>
      <c r="F986" s="14" t="s">
        <v>161</v>
      </c>
      <c r="G986" s="14">
        <v>383427</v>
      </c>
      <c r="H986" s="14">
        <v>1912</v>
      </c>
      <c r="I986" s="14" t="s">
        <v>19</v>
      </c>
      <c r="J986" s="14" t="s">
        <v>162</v>
      </c>
      <c r="K986" s="14">
        <v>210000000</v>
      </c>
      <c r="L986" s="14">
        <v>2006</v>
      </c>
      <c r="M986" s="14">
        <v>6.8</v>
      </c>
      <c r="N986" s="14">
        <f t="shared" si="15"/>
        <v>24360014</v>
      </c>
    </row>
    <row r="987" spans="1:14">
      <c r="A987" s="14" t="s">
        <v>617</v>
      </c>
      <c r="B987" s="14">
        <v>588</v>
      </c>
      <c r="C987" s="14">
        <v>42335698</v>
      </c>
      <c r="D987" s="14" t="s">
        <v>754</v>
      </c>
      <c r="E987" s="14" t="s">
        <v>108</v>
      </c>
      <c r="F987" s="14" t="s">
        <v>4854</v>
      </c>
      <c r="G987" s="14">
        <v>395087</v>
      </c>
      <c r="H987" s="14">
        <v>1101</v>
      </c>
      <c r="I987" s="14" t="s">
        <v>19</v>
      </c>
      <c r="J987" s="14" t="s">
        <v>20</v>
      </c>
      <c r="K987" s="14">
        <v>18000000</v>
      </c>
      <c r="L987" s="14">
        <v>2014</v>
      </c>
      <c r="M987" s="14">
        <v>7.8</v>
      </c>
      <c r="N987" s="14">
        <f t="shared" si="15"/>
        <v>24335698</v>
      </c>
    </row>
    <row r="988" spans="1:14">
      <c r="A988" s="14" t="s">
        <v>1462</v>
      </c>
      <c r="B988" s="14">
        <v>160</v>
      </c>
      <c r="C988" s="14">
        <v>70327868</v>
      </c>
      <c r="D988" s="14" t="s">
        <v>201</v>
      </c>
      <c r="E988" s="14" t="s">
        <v>33</v>
      </c>
      <c r="F988" s="14" t="s">
        <v>2301</v>
      </c>
      <c r="G988" s="14">
        <v>58416</v>
      </c>
      <c r="H988" s="14">
        <v>301</v>
      </c>
      <c r="I988" s="14" t="s">
        <v>19</v>
      </c>
      <c r="J988" s="14" t="s">
        <v>432</v>
      </c>
      <c r="K988" s="14">
        <v>46000000</v>
      </c>
      <c r="L988" s="14">
        <v>2000</v>
      </c>
      <c r="M988" s="14">
        <v>5.9</v>
      </c>
      <c r="N988" s="14">
        <f t="shared" si="15"/>
        <v>24327868</v>
      </c>
    </row>
    <row r="989" spans="1:14">
      <c r="A989" s="14" t="s">
        <v>6496</v>
      </c>
      <c r="B989" s="14">
        <v>205</v>
      </c>
      <c r="C989" s="14">
        <v>26781723</v>
      </c>
      <c r="D989" s="14" t="s">
        <v>754</v>
      </c>
      <c r="E989" s="14" t="s">
        <v>936</v>
      </c>
      <c r="F989" s="14" t="s">
        <v>7089</v>
      </c>
      <c r="G989" s="14">
        <v>187595</v>
      </c>
      <c r="H989" s="14">
        <v>978</v>
      </c>
      <c r="I989" s="14" t="s">
        <v>19</v>
      </c>
      <c r="J989" s="14" t="s">
        <v>20</v>
      </c>
      <c r="K989" s="14">
        <v>2500000</v>
      </c>
      <c r="L989" s="14">
        <v>2004</v>
      </c>
      <c r="M989" s="14">
        <v>7.6</v>
      </c>
      <c r="N989" s="14">
        <f t="shared" si="15"/>
        <v>24281723</v>
      </c>
    </row>
    <row r="990" spans="1:14">
      <c r="A990" s="14" t="s">
        <v>5409</v>
      </c>
      <c r="B990" s="14">
        <v>142</v>
      </c>
      <c r="C990" s="14">
        <v>33244684</v>
      </c>
      <c r="D990" s="14" t="s">
        <v>3311</v>
      </c>
      <c r="E990" s="14" t="s">
        <v>6088</v>
      </c>
      <c r="F990" s="14" t="s">
        <v>6089</v>
      </c>
      <c r="G990" s="14">
        <v>62038</v>
      </c>
      <c r="H990" s="14">
        <v>281</v>
      </c>
      <c r="I990" s="14" t="s">
        <v>19</v>
      </c>
      <c r="J990" s="14" t="s">
        <v>20</v>
      </c>
      <c r="K990" s="14">
        <v>9000000</v>
      </c>
      <c r="L990" s="14">
        <v>1988</v>
      </c>
      <c r="M990" s="14">
        <v>6.5</v>
      </c>
      <c r="N990" s="14">
        <f t="shared" si="15"/>
        <v>24244684</v>
      </c>
    </row>
    <row r="991" spans="1:14">
      <c r="A991" s="14" t="s">
        <v>3908</v>
      </c>
      <c r="B991" s="14">
        <v>122</v>
      </c>
      <c r="C991" s="14">
        <v>27200000</v>
      </c>
      <c r="D991" s="14" t="s">
        <v>1632</v>
      </c>
      <c r="E991" s="14" t="s">
        <v>6509</v>
      </c>
      <c r="F991" s="14" t="s">
        <v>6977</v>
      </c>
      <c r="G991" s="14">
        <v>149444</v>
      </c>
      <c r="H991" s="14">
        <v>273</v>
      </c>
      <c r="I991" s="14" t="s">
        <v>19</v>
      </c>
      <c r="J991" s="14" t="s">
        <v>31</v>
      </c>
      <c r="K991" s="14">
        <v>3000000</v>
      </c>
      <c r="L991" s="14">
        <v>1957</v>
      </c>
      <c r="M991" s="14">
        <v>8.1999999999999993</v>
      </c>
      <c r="N991" s="14">
        <f t="shared" si="15"/>
        <v>24200000</v>
      </c>
    </row>
    <row r="992" spans="1:14">
      <c r="A992" s="14" t="s">
        <v>225</v>
      </c>
      <c r="B992" s="14">
        <v>406</v>
      </c>
      <c r="C992" s="14">
        <v>37623143</v>
      </c>
      <c r="D992" s="14" t="s">
        <v>5057</v>
      </c>
      <c r="E992" s="14" t="s">
        <v>5058</v>
      </c>
      <c r="F992" s="14" t="s">
        <v>5059</v>
      </c>
      <c r="G992" s="14">
        <v>467234</v>
      </c>
      <c r="H992" s="14">
        <v>1083</v>
      </c>
      <c r="I992" s="14" t="s">
        <v>1392</v>
      </c>
      <c r="J992" s="14" t="s">
        <v>1749</v>
      </c>
      <c r="K992" s="14">
        <v>13500000</v>
      </c>
      <c r="L992" s="14">
        <v>2006</v>
      </c>
      <c r="M992" s="14">
        <v>8.1999999999999993</v>
      </c>
      <c r="N992" s="14">
        <f t="shared" si="15"/>
        <v>24123143</v>
      </c>
    </row>
    <row r="993" spans="1:14">
      <c r="A993" s="14" t="s">
        <v>691</v>
      </c>
      <c r="B993" s="14">
        <v>151</v>
      </c>
      <c r="C993" s="14">
        <v>30093107</v>
      </c>
      <c r="D993" s="14" t="s">
        <v>557</v>
      </c>
      <c r="E993" s="14" t="s">
        <v>202</v>
      </c>
      <c r="F993" s="14" t="s">
        <v>5743</v>
      </c>
      <c r="G993" s="14">
        <v>600996</v>
      </c>
      <c r="H993" s="14">
        <v>726</v>
      </c>
      <c r="I993" s="14" t="s">
        <v>19</v>
      </c>
      <c r="J993" s="14" t="s">
        <v>31</v>
      </c>
      <c r="K993" s="14">
        <v>6000000</v>
      </c>
      <c r="L993" s="14">
        <v>2000</v>
      </c>
      <c r="M993" s="14">
        <v>8.3000000000000007</v>
      </c>
      <c r="N993" s="14">
        <f t="shared" si="15"/>
        <v>24093107</v>
      </c>
    </row>
    <row r="994" spans="1:14">
      <c r="A994" s="14" t="s">
        <v>691</v>
      </c>
      <c r="B994" s="14">
        <v>151</v>
      </c>
      <c r="C994" s="14">
        <v>30093107</v>
      </c>
      <c r="D994" s="14" t="s">
        <v>557</v>
      </c>
      <c r="E994" s="14" t="s">
        <v>202</v>
      </c>
      <c r="F994" s="14" t="s">
        <v>5743</v>
      </c>
      <c r="G994" s="14">
        <v>600996</v>
      </c>
      <c r="H994" s="14">
        <v>726</v>
      </c>
      <c r="I994" s="14" t="s">
        <v>19</v>
      </c>
      <c r="J994" s="14" t="s">
        <v>31</v>
      </c>
      <c r="K994" s="14">
        <v>6000000</v>
      </c>
      <c r="L994" s="14">
        <v>2000</v>
      </c>
      <c r="M994" s="14">
        <v>8.3000000000000007</v>
      </c>
      <c r="N994" s="14">
        <f t="shared" si="15"/>
        <v>24093107</v>
      </c>
    </row>
    <row r="995" spans="1:14">
      <c r="A995" s="14" t="s">
        <v>27</v>
      </c>
      <c r="B995" s="14">
        <v>226</v>
      </c>
      <c r="C995" s="14">
        <v>104054514</v>
      </c>
      <c r="D995" s="14" t="s">
        <v>1101</v>
      </c>
      <c r="E995" s="14" t="s">
        <v>193</v>
      </c>
      <c r="F995" s="14" t="s">
        <v>1326</v>
      </c>
      <c r="G995" s="14">
        <v>200359</v>
      </c>
      <c r="H995" s="14">
        <v>1009</v>
      </c>
      <c r="I995" s="14" t="s">
        <v>19</v>
      </c>
      <c r="J995" s="14" t="s">
        <v>20</v>
      </c>
      <c r="K995" s="14">
        <v>80000000</v>
      </c>
      <c r="L995" s="14">
        <v>2002</v>
      </c>
      <c r="M995" s="14">
        <v>7.7</v>
      </c>
      <c r="N995" s="14">
        <f t="shared" si="15"/>
        <v>24054514</v>
      </c>
    </row>
    <row r="996" spans="1:14">
      <c r="A996" s="14" t="s">
        <v>5389</v>
      </c>
      <c r="B996" s="14">
        <v>101</v>
      </c>
      <c r="C996" s="14">
        <v>38048637</v>
      </c>
      <c r="D996" s="14" t="s">
        <v>1499</v>
      </c>
      <c r="E996" s="14" t="s">
        <v>1928</v>
      </c>
      <c r="F996" s="14" t="s">
        <v>5390</v>
      </c>
      <c r="G996" s="14">
        <v>47814</v>
      </c>
      <c r="H996" s="14">
        <v>426</v>
      </c>
      <c r="I996" s="14" t="s">
        <v>19</v>
      </c>
      <c r="J996" s="14" t="s">
        <v>20</v>
      </c>
      <c r="K996" s="14">
        <v>14000000</v>
      </c>
      <c r="L996" s="14">
        <v>1998</v>
      </c>
      <c r="M996" s="14">
        <v>5.5</v>
      </c>
      <c r="N996" s="14">
        <f t="shared" si="15"/>
        <v>24048637</v>
      </c>
    </row>
    <row r="997" spans="1:14">
      <c r="A997" s="14" t="s">
        <v>5750</v>
      </c>
      <c r="B997" s="14">
        <v>158</v>
      </c>
      <c r="C997" s="14">
        <v>35537564</v>
      </c>
      <c r="D997" s="14" t="s">
        <v>873</v>
      </c>
      <c r="E997" s="14" t="s">
        <v>914</v>
      </c>
      <c r="F997" s="14" t="s">
        <v>5751</v>
      </c>
      <c r="G997" s="14">
        <v>49671</v>
      </c>
      <c r="H997" s="14">
        <v>166</v>
      </c>
      <c r="I997" s="14" t="s">
        <v>19</v>
      </c>
      <c r="J997" s="14" t="s">
        <v>20</v>
      </c>
      <c r="K997" s="14">
        <v>11500000</v>
      </c>
      <c r="L997" s="14">
        <v>2016</v>
      </c>
      <c r="M997" s="14">
        <v>6</v>
      </c>
      <c r="N997" s="14">
        <f t="shared" si="15"/>
        <v>24037564</v>
      </c>
    </row>
    <row r="998" spans="1:14">
      <c r="A998" s="14" t="s">
        <v>703</v>
      </c>
      <c r="B998" s="14">
        <v>299</v>
      </c>
      <c r="C998" s="14">
        <v>49024969</v>
      </c>
      <c r="D998" s="14" t="s">
        <v>1111</v>
      </c>
      <c r="E998" s="14" t="s">
        <v>81</v>
      </c>
      <c r="F998" s="14" t="s">
        <v>4416</v>
      </c>
      <c r="G998" s="14">
        <v>133367</v>
      </c>
      <c r="H998" s="14">
        <v>363</v>
      </c>
      <c r="I998" s="14" t="s">
        <v>19</v>
      </c>
      <c r="J998" s="14" t="s">
        <v>20</v>
      </c>
      <c r="K998" s="14">
        <v>25000000</v>
      </c>
      <c r="L998" s="14">
        <v>2007</v>
      </c>
      <c r="M998" s="14">
        <v>7.3</v>
      </c>
      <c r="N998" s="14">
        <f t="shared" si="15"/>
        <v>24024969</v>
      </c>
    </row>
    <row r="999" spans="1:14">
      <c r="A999" s="14" t="s">
        <v>1668</v>
      </c>
      <c r="B999" s="14">
        <v>351</v>
      </c>
      <c r="C999" s="14">
        <v>31501218</v>
      </c>
      <c r="D999" s="14" t="s">
        <v>2728</v>
      </c>
      <c r="E999" s="14" t="s">
        <v>55</v>
      </c>
      <c r="F999" s="14" t="s">
        <v>6303</v>
      </c>
      <c r="G999" s="14">
        <v>84070</v>
      </c>
      <c r="H999" s="14">
        <v>526</v>
      </c>
      <c r="I999" s="14" t="s">
        <v>19</v>
      </c>
      <c r="J999" s="14" t="s">
        <v>20</v>
      </c>
      <c r="K999" s="14">
        <v>7500000</v>
      </c>
      <c r="L999" s="14">
        <v>2005</v>
      </c>
      <c r="M999" s="14">
        <v>7.5</v>
      </c>
      <c r="N999" s="14">
        <f t="shared" si="15"/>
        <v>24001218</v>
      </c>
    </row>
    <row r="1000" spans="1:14">
      <c r="A1000" s="14" t="s">
        <v>472</v>
      </c>
      <c r="B1000" s="14">
        <v>117</v>
      </c>
      <c r="C1000" s="14">
        <v>36200000</v>
      </c>
      <c r="D1000" s="14" t="s">
        <v>137</v>
      </c>
      <c r="E1000" s="14" t="s">
        <v>5861</v>
      </c>
      <c r="F1000" s="14" t="s">
        <v>5862</v>
      </c>
      <c r="G1000" s="14">
        <v>101840</v>
      </c>
      <c r="H1000" s="14">
        <v>193</v>
      </c>
      <c r="I1000" s="14" t="s">
        <v>19</v>
      </c>
      <c r="J1000" s="14" t="s">
        <v>220</v>
      </c>
      <c r="K1000" s="14">
        <v>12305523</v>
      </c>
      <c r="L1000" s="14">
        <v>1985</v>
      </c>
      <c r="M1000" s="14">
        <v>6.2</v>
      </c>
      <c r="N1000" s="14">
        <f t="shared" si="15"/>
        <v>23894477</v>
      </c>
    </row>
    <row r="1001" spans="1:14">
      <c r="A1001" s="14" t="s">
        <v>169</v>
      </c>
      <c r="B1001" s="14">
        <v>335</v>
      </c>
      <c r="C1001" s="14">
        <v>49874933</v>
      </c>
      <c r="D1001" s="14" t="s">
        <v>3952</v>
      </c>
      <c r="E1001" s="14" t="s">
        <v>588</v>
      </c>
      <c r="F1001" s="14" t="s">
        <v>3978</v>
      </c>
      <c r="G1001" s="14">
        <v>161168</v>
      </c>
      <c r="H1001" s="14">
        <v>287</v>
      </c>
      <c r="I1001" s="14" t="s">
        <v>19</v>
      </c>
      <c r="J1001" s="14" t="s">
        <v>20</v>
      </c>
      <c r="K1001" s="14">
        <v>26000000</v>
      </c>
      <c r="L1001" s="14">
        <v>2013</v>
      </c>
      <c r="M1001" s="14">
        <v>6.5</v>
      </c>
      <c r="N1001" s="14">
        <f t="shared" si="15"/>
        <v>23874933</v>
      </c>
    </row>
    <row r="1002" spans="1:14">
      <c r="A1002" s="14" t="s">
        <v>1228</v>
      </c>
      <c r="B1002" s="14">
        <v>236</v>
      </c>
      <c r="C1002" s="14">
        <v>39825798</v>
      </c>
      <c r="D1002" s="14" t="s">
        <v>1611</v>
      </c>
      <c r="E1002" s="14" t="s">
        <v>950</v>
      </c>
      <c r="F1002" s="14" t="s">
        <v>5013</v>
      </c>
      <c r="G1002" s="14">
        <v>295375</v>
      </c>
      <c r="H1002" s="14">
        <v>645</v>
      </c>
      <c r="I1002" s="14" t="s">
        <v>19</v>
      </c>
      <c r="J1002" s="14" t="s">
        <v>20</v>
      </c>
      <c r="K1002" s="14">
        <v>16000000</v>
      </c>
      <c r="L1002" s="14">
        <v>2006</v>
      </c>
      <c r="M1002" s="14">
        <v>7.6</v>
      </c>
      <c r="N1002" s="14">
        <f t="shared" si="15"/>
        <v>23825798</v>
      </c>
    </row>
    <row r="1003" spans="1:14">
      <c r="A1003" s="14" t="s">
        <v>1228</v>
      </c>
      <c r="B1003" s="14">
        <v>236</v>
      </c>
      <c r="C1003" s="14">
        <v>39825798</v>
      </c>
      <c r="D1003" s="14" t="s">
        <v>1611</v>
      </c>
      <c r="E1003" s="14" t="s">
        <v>950</v>
      </c>
      <c r="F1003" s="14" t="s">
        <v>5013</v>
      </c>
      <c r="G1003" s="14">
        <v>295375</v>
      </c>
      <c r="H1003" s="14">
        <v>645</v>
      </c>
      <c r="I1003" s="14" t="s">
        <v>19</v>
      </c>
      <c r="J1003" s="14" t="s">
        <v>20</v>
      </c>
      <c r="K1003" s="14">
        <v>16000000</v>
      </c>
      <c r="L1003" s="14">
        <v>2006</v>
      </c>
      <c r="M1003" s="14">
        <v>7.6</v>
      </c>
      <c r="N1003" s="14">
        <f t="shared" si="15"/>
        <v>23825798</v>
      </c>
    </row>
    <row r="1004" spans="1:14">
      <c r="A1004" s="14" t="s">
        <v>4554</v>
      </c>
      <c r="B1004" s="14">
        <v>146</v>
      </c>
      <c r="C1004" s="14">
        <v>43818159</v>
      </c>
      <c r="D1004" s="14" t="s">
        <v>2397</v>
      </c>
      <c r="E1004" s="14" t="s">
        <v>594</v>
      </c>
      <c r="F1004" s="14" t="s">
        <v>4848</v>
      </c>
      <c r="G1004" s="14">
        <v>27664</v>
      </c>
      <c r="H1004" s="14">
        <v>260</v>
      </c>
      <c r="I1004" s="14" t="s">
        <v>19</v>
      </c>
      <c r="J1004" s="14" t="s">
        <v>20</v>
      </c>
      <c r="K1004" s="14">
        <v>20000000</v>
      </c>
      <c r="L1004" s="14">
        <v>2008</v>
      </c>
      <c r="M1004" s="14">
        <v>3.9</v>
      </c>
      <c r="N1004" s="14">
        <f t="shared" si="15"/>
        <v>23818159</v>
      </c>
    </row>
    <row r="1005" spans="1:14">
      <c r="A1005" s="14" t="s">
        <v>6152</v>
      </c>
      <c r="B1005" s="14">
        <v>534</v>
      </c>
      <c r="C1005" s="14">
        <v>32279955</v>
      </c>
      <c r="D1005" s="14" t="s">
        <v>1101</v>
      </c>
      <c r="E1005" s="14" t="s">
        <v>223</v>
      </c>
      <c r="F1005" s="14" t="s">
        <v>6153</v>
      </c>
      <c r="G1005" s="14">
        <v>293304</v>
      </c>
      <c r="H1005" s="14">
        <v>552</v>
      </c>
      <c r="I1005" s="14" t="s">
        <v>19</v>
      </c>
      <c r="J1005" s="14" t="s">
        <v>20</v>
      </c>
      <c r="K1005" s="14">
        <v>8500000</v>
      </c>
      <c r="L1005" s="14">
        <v>2014</v>
      </c>
      <c r="M1005" s="14">
        <v>7.9</v>
      </c>
      <c r="N1005" s="14">
        <f t="shared" si="15"/>
        <v>23779955</v>
      </c>
    </row>
    <row r="1006" spans="1:14">
      <c r="A1006" s="14" t="s">
        <v>978</v>
      </c>
      <c r="B1006" s="14">
        <v>110</v>
      </c>
      <c r="C1006" s="14">
        <v>78745923</v>
      </c>
      <c r="D1006" s="14" t="s">
        <v>385</v>
      </c>
      <c r="E1006" s="14" t="s">
        <v>396</v>
      </c>
      <c r="F1006" s="14" t="s">
        <v>2206</v>
      </c>
      <c r="G1006" s="14">
        <v>94407</v>
      </c>
      <c r="H1006" s="14">
        <v>322</v>
      </c>
      <c r="I1006" s="14" t="s">
        <v>19</v>
      </c>
      <c r="J1006" s="14" t="s">
        <v>432</v>
      </c>
      <c r="K1006" s="14">
        <v>55000000</v>
      </c>
      <c r="L1006" s="14">
        <v>1998</v>
      </c>
      <c r="M1006" s="14">
        <v>6.7</v>
      </c>
      <c r="N1006" s="14">
        <f t="shared" si="15"/>
        <v>23745923</v>
      </c>
    </row>
    <row r="1007" spans="1:14">
      <c r="A1007" s="14" t="s">
        <v>2543</v>
      </c>
      <c r="B1007" s="14">
        <v>131</v>
      </c>
      <c r="C1007" s="14">
        <v>53680848</v>
      </c>
      <c r="D1007" s="14" t="s">
        <v>129</v>
      </c>
      <c r="E1007" s="14" t="s">
        <v>362</v>
      </c>
      <c r="F1007" s="14" t="s">
        <v>3647</v>
      </c>
      <c r="G1007" s="14">
        <v>167967</v>
      </c>
      <c r="H1007" s="14">
        <v>243</v>
      </c>
      <c r="I1007" s="14" t="s">
        <v>19</v>
      </c>
      <c r="J1007" s="14" t="s">
        <v>20</v>
      </c>
      <c r="K1007" s="14">
        <v>30000000</v>
      </c>
      <c r="L1007" s="14">
        <v>2007</v>
      </c>
      <c r="M1007" s="14">
        <v>7.1</v>
      </c>
      <c r="N1007" s="14">
        <f t="shared" si="15"/>
        <v>23680848</v>
      </c>
    </row>
    <row r="1008" spans="1:14">
      <c r="A1008" s="14" t="s">
        <v>2725</v>
      </c>
      <c r="B1008" s="14">
        <v>104</v>
      </c>
      <c r="C1008" s="14">
        <v>24475416</v>
      </c>
      <c r="D1008" s="14" t="s">
        <v>1672</v>
      </c>
      <c r="E1008" s="14" t="s">
        <v>884</v>
      </c>
      <c r="F1008" s="14" t="s">
        <v>6733</v>
      </c>
      <c r="G1008" s="14">
        <v>72443</v>
      </c>
      <c r="H1008" s="14">
        <v>309</v>
      </c>
      <c r="I1008" s="14" t="s">
        <v>19</v>
      </c>
      <c r="J1008" s="14" t="s">
        <v>20</v>
      </c>
      <c r="K1008" s="14">
        <v>890000</v>
      </c>
      <c r="L1008" s="14">
        <v>1996</v>
      </c>
      <c r="M1008" s="14">
        <v>8</v>
      </c>
      <c r="N1008" s="14">
        <f t="shared" si="15"/>
        <v>23585416</v>
      </c>
    </row>
    <row r="1009" spans="1:14">
      <c r="A1009" s="14" t="s">
        <v>5635</v>
      </c>
      <c r="B1009" s="14">
        <v>273</v>
      </c>
      <c r="C1009" s="14">
        <v>33583175</v>
      </c>
      <c r="D1009" s="14" t="s">
        <v>1499</v>
      </c>
      <c r="E1009" s="14" t="s">
        <v>2050</v>
      </c>
      <c r="F1009" s="14" t="s">
        <v>5865</v>
      </c>
      <c r="G1009" s="14">
        <v>104089</v>
      </c>
      <c r="H1009" s="14">
        <v>319</v>
      </c>
      <c r="I1009" s="14" t="s">
        <v>19</v>
      </c>
      <c r="J1009" s="14" t="s">
        <v>20</v>
      </c>
      <c r="K1009" s="14">
        <v>10000000</v>
      </c>
      <c r="L1009" s="14">
        <v>2010</v>
      </c>
      <c r="M1009" s="14">
        <v>6.3</v>
      </c>
      <c r="N1009" s="14">
        <f t="shared" si="15"/>
        <v>23583175</v>
      </c>
    </row>
    <row r="1010" spans="1:14">
      <c r="A1010" s="14" t="s">
        <v>808</v>
      </c>
      <c r="B1010" s="14">
        <v>58</v>
      </c>
      <c r="C1010" s="14">
        <v>24741700</v>
      </c>
      <c r="D1010" s="14" t="s">
        <v>1672</v>
      </c>
      <c r="E1010" s="14" t="s">
        <v>2275</v>
      </c>
      <c r="F1010" s="14" t="s">
        <v>7364</v>
      </c>
      <c r="G1010" s="14">
        <v>37785</v>
      </c>
      <c r="H1010" s="14">
        <v>95</v>
      </c>
      <c r="I1010" s="14" t="s">
        <v>19</v>
      </c>
      <c r="J1010" s="14" t="s">
        <v>20</v>
      </c>
      <c r="K1010" s="14">
        <v>1200000</v>
      </c>
      <c r="L1010" s="14">
        <v>1989</v>
      </c>
      <c r="M1010" s="14">
        <v>7.2</v>
      </c>
      <c r="N1010" s="14">
        <f t="shared" si="15"/>
        <v>23541700</v>
      </c>
    </row>
    <row r="1011" spans="1:14">
      <c r="A1011" s="14" t="s">
        <v>490</v>
      </c>
      <c r="B1011" s="14">
        <v>196</v>
      </c>
      <c r="C1011" s="14">
        <v>39511038</v>
      </c>
      <c r="D1011" s="14" t="s">
        <v>2916</v>
      </c>
      <c r="E1011" s="14" t="s">
        <v>2091</v>
      </c>
      <c r="F1011" s="14" t="s">
        <v>5051</v>
      </c>
      <c r="G1011" s="14">
        <v>56269</v>
      </c>
      <c r="H1011" s="14">
        <v>366</v>
      </c>
      <c r="I1011" s="14" t="s">
        <v>19</v>
      </c>
      <c r="J1011" s="14" t="s">
        <v>20</v>
      </c>
      <c r="K1011" s="14">
        <v>16000000</v>
      </c>
      <c r="L1011" s="14">
        <v>2006</v>
      </c>
      <c r="M1011" s="14">
        <v>5.9</v>
      </c>
      <c r="N1011" s="14">
        <f t="shared" si="15"/>
        <v>23511038</v>
      </c>
    </row>
    <row r="1012" spans="1:14">
      <c r="A1012" s="14" t="s">
        <v>2290</v>
      </c>
      <c r="B1012" s="14">
        <v>44</v>
      </c>
      <c r="C1012" s="14">
        <v>41382841</v>
      </c>
      <c r="D1012" s="14" t="s">
        <v>1275</v>
      </c>
      <c r="E1012" s="14" t="s">
        <v>396</v>
      </c>
      <c r="F1012" s="14" t="s">
        <v>4853</v>
      </c>
      <c r="G1012" s="14">
        <v>27149</v>
      </c>
      <c r="H1012" s="14">
        <v>96</v>
      </c>
      <c r="I1012" s="14" t="s">
        <v>19</v>
      </c>
      <c r="J1012" s="14" t="s">
        <v>20</v>
      </c>
      <c r="K1012" s="14">
        <v>18000000</v>
      </c>
      <c r="L1012" s="14">
        <v>1986</v>
      </c>
      <c r="M1012" s="14">
        <v>6.3</v>
      </c>
      <c r="N1012" s="14">
        <f t="shared" si="15"/>
        <v>23382841</v>
      </c>
    </row>
    <row r="1013" spans="1:14">
      <c r="A1013" s="14" t="s">
        <v>1523</v>
      </c>
      <c r="B1013" s="14">
        <v>216</v>
      </c>
      <c r="C1013" s="14">
        <v>73343413</v>
      </c>
      <c r="D1013" s="14" t="s">
        <v>1101</v>
      </c>
      <c r="E1013" s="14" t="s">
        <v>362</v>
      </c>
      <c r="F1013" s="14" t="s">
        <v>2309</v>
      </c>
      <c r="G1013" s="14">
        <v>217480</v>
      </c>
      <c r="H1013" s="14">
        <v>429</v>
      </c>
      <c r="I1013" s="14" t="s">
        <v>19</v>
      </c>
      <c r="J1013" s="14" t="s">
        <v>20</v>
      </c>
      <c r="K1013" s="14">
        <v>50000000</v>
      </c>
      <c r="L1013" s="14">
        <v>2009</v>
      </c>
      <c r="M1013" s="14">
        <v>7.4</v>
      </c>
      <c r="N1013" s="14">
        <f t="shared" si="15"/>
        <v>23343413</v>
      </c>
    </row>
    <row r="1014" spans="1:14">
      <c r="A1014" s="14" t="s">
        <v>3196</v>
      </c>
      <c r="B1014" s="14">
        <v>341</v>
      </c>
      <c r="C1014" s="14">
        <v>60338891</v>
      </c>
      <c r="D1014" s="14" t="s">
        <v>1290</v>
      </c>
      <c r="E1014" s="14" t="s">
        <v>47</v>
      </c>
      <c r="F1014" s="14" t="s">
        <v>3197</v>
      </c>
      <c r="G1014" s="14">
        <v>248468</v>
      </c>
      <c r="H1014" s="14">
        <v>545</v>
      </c>
      <c r="I1014" s="14" t="s">
        <v>19</v>
      </c>
      <c r="J1014" s="14" t="s">
        <v>20</v>
      </c>
      <c r="K1014" s="14">
        <v>37000000</v>
      </c>
      <c r="L1014" s="14">
        <v>2008</v>
      </c>
      <c r="M1014" s="14">
        <v>7</v>
      </c>
      <c r="N1014" s="14">
        <f t="shared" si="15"/>
        <v>23338891</v>
      </c>
    </row>
    <row r="1015" spans="1:14">
      <c r="A1015" s="14" t="s">
        <v>3503</v>
      </c>
      <c r="B1015" s="14">
        <v>282</v>
      </c>
      <c r="C1015" s="14">
        <v>34334256</v>
      </c>
      <c r="D1015" s="14" t="s">
        <v>2572</v>
      </c>
      <c r="E1015" s="14" t="s">
        <v>4537</v>
      </c>
      <c r="F1015" s="14" t="s">
        <v>4538</v>
      </c>
      <c r="G1015" s="14">
        <v>35131</v>
      </c>
      <c r="H1015" s="14">
        <v>255</v>
      </c>
      <c r="I1015" s="14" t="s">
        <v>19</v>
      </c>
      <c r="J1015" s="14" t="s">
        <v>20</v>
      </c>
      <c r="K1015" s="14">
        <v>11000000</v>
      </c>
      <c r="L1015" s="14">
        <v>2013</v>
      </c>
      <c r="M1015" s="14">
        <v>4.8</v>
      </c>
      <c r="N1015" s="14">
        <f t="shared" si="15"/>
        <v>23334256</v>
      </c>
    </row>
    <row r="1016" spans="1:14">
      <c r="A1016" s="14" t="s">
        <v>275</v>
      </c>
      <c r="B1016" s="14">
        <v>219</v>
      </c>
      <c r="C1016" s="14">
        <v>198332128</v>
      </c>
      <c r="D1016" s="14" t="s">
        <v>277</v>
      </c>
      <c r="E1016" s="14" t="s">
        <v>278</v>
      </c>
      <c r="F1016" s="14" t="s">
        <v>279</v>
      </c>
      <c r="G1016" s="14">
        <v>114553</v>
      </c>
      <c r="H1016" s="14">
        <v>187</v>
      </c>
      <c r="I1016" s="14" t="s">
        <v>19</v>
      </c>
      <c r="J1016" s="14" t="s">
        <v>20</v>
      </c>
      <c r="K1016" s="14">
        <v>175000000</v>
      </c>
      <c r="L1016" s="14">
        <v>2009</v>
      </c>
      <c r="M1016" s="14">
        <v>6.5</v>
      </c>
      <c r="N1016" s="14">
        <f t="shared" si="15"/>
        <v>23332128</v>
      </c>
    </row>
    <row r="1017" spans="1:14">
      <c r="A1017" s="14" t="s">
        <v>4089</v>
      </c>
      <c r="B1017" s="14">
        <v>129</v>
      </c>
      <c r="C1017" s="14">
        <v>48237389</v>
      </c>
      <c r="D1017" s="14" t="s">
        <v>878</v>
      </c>
      <c r="E1017" s="14" t="s">
        <v>108</v>
      </c>
      <c r="F1017" s="14" t="s">
        <v>4090</v>
      </c>
      <c r="G1017" s="14">
        <v>63969</v>
      </c>
      <c r="H1017" s="14">
        <v>126</v>
      </c>
      <c r="I1017" s="14" t="s">
        <v>19</v>
      </c>
      <c r="J1017" s="14" t="s">
        <v>20</v>
      </c>
      <c r="K1017" s="14">
        <v>25000000</v>
      </c>
      <c r="L1017" s="14">
        <v>2008</v>
      </c>
      <c r="M1017" s="14">
        <v>5.5</v>
      </c>
      <c r="N1017" s="14">
        <f t="shared" si="15"/>
        <v>23237389</v>
      </c>
    </row>
    <row r="1018" spans="1:14">
      <c r="A1018" s="14" t="s">
        <v>2162</v>
      </c>
      <c r="B1018" s="14">
        <v>158</v>
      </c>
      <c r="C1018" s="14">
        <v>33071558</v>
      </c>
      <c r="D1018" s="14" t="s">
        <v>1290</v>
      </c>
      <c r="E1018" s="14" t="s">
        <v>5903</v>
      </c>
      <c r="F1018" s="14" t="s">
        <v>5904</v>
      </c>
      <c r="G1018" s="14">
        <v>22369</v>
      </c>
      <c r="H1018" s="14">
        <v>100</v>
      </c>
      <c r="I1018" s="14" t="s">
        <v>19</v>
      </c>
      <c r="J1018" s="14" t="s">
        <v>31</v>
      </c>
      <c r="K1018" s="14">
        <v>10000000</v>
      </c>
      <c r="L1018" s="14">
        <v>2015</v>
      </c>
      <c r="M1018" s="14">
        <v>6.6</v>
      </c>
      <c r="N1018" s="14">
        <f t="shared" si="15"/>
        <v>23071558</v>
      </c>
    </row>
    <row r="1019" spans="1:14">
      <c r="A1019" s="14" t="s">
        <v>1128</v>
      </c>
      <c r="B1019" s="14">
        <v>204</v>
      </c>
      <c r="C1019" s="14">
        <v>103028109</v>
      </c>
      <c r="D1019" s="14" t="s">
        <v>878</v>
      </c>
      <c r="E1019" s="14" t="s">
        <v>1130</v>
      </c>
      <c r="F1019" s="14" t="s">
        <v>1329</v>
      </c>
      <c r="G1019" s="14">
        <v>172878</v>
      </c>
      <c r="H1019" s="14">
        <v>203</v>
      </c>
      <c r="I1019" s="14" t="s">
        <v>19</v>
      </c>
      <c r="J1019" s="14" t="s">
        <v>20</v>
      </c>
      <c r="K1019" s="14">
        <v>80000000</v>
      </c>
      <c r="L1019" s="14">
        <v>2011</v>
      </c>
      <c r="M1019" s="14">
        <v>6.4</v>
      </c>
      <c r="N1019" s="14">
        <f t="shared" si="15"/>
        <v>23028109</v>
      </c>
    </row>
    <row r="1020" spans="1:14">
      <c r="A1020" s="14" t="s">
        <v>1303</v>
      </c>
      <c r="B1020" s="14">
        <v>159</v>
      </c>
      <c r="C1020" s="14">
        <v>53021560</v>
      </c>
      <c r="D1020" s="14" t="s">
        <v>754</v>
      </c>
      <c r="E1020" s="14" t="s">
        <v>1294</v>
      </c>
      <c r="F1020" s="14" t="s">
        <v>3650</v>
      </c>
      <c r="G1020" s="14">
        <v>74630</v>
      </c>
      <c r="H1020" s="14">
        <v>156</v>
      </c>
      <c r="I1020" s="14" t="s">
        <v>19</v>
      </c>
      <c r="J1020" s="14" t="s">
        <v>20</v>
      </c>
      <c r="K1020" s="14">
        <v>30000000</v>
      </c>
      <c r="L1020" s="14">
        <v>2010</v>
      </c>
      <c r="M1020" s="14">
        <v>6.5</v>
      </c>
      <c r="N1020" s="14">
        <f t="shared" si="15"/>
        <v>23021560</v>
      </c>
    </row>
    <row r="1021" spans="1:14">
      <c r="A1021" s="14" t="s">
        <v>5869</v>
      </c>
      <c r="B1021" s="14">
        <v>55</v>
      </c>
      <c r="C1021" s="14">
        <v>33000000</v>
      </c>
      <c r="D1021" s="14" t="s">
        <v>5870</v>
      </c>
      <c r="E1021" s="14" t="s">
        <v>1573</v>
      </c>
      <c r="F1021" s="14" t="s">
        <v>5871</v>
      </c>
      <c r="G1021" s="14">
        <v>9424</v>
      </c>
      <c r="H1021" s="14">
        <v>109</v>
      </c>
      <c r="I1021" s="14" t="s">
        <v>19</v>
      </c>
      <c r="J1021" s="14" t="s">
        <v>20</v>
      </c>
      <c r="K1021" s="14">
        <v>10000000</v>
      </c>
      <c r="L1021" s="14">
        <v>1985</v>
      </c>
      <c r="M1021" s="14">
        <v>6.9</v>
      </c>
      <c r="N1021" s="14">
        <f t="shared" si="15"/>
        <v>23000000</v>
      </c>
    </row>
    <row r="1022" spans="1:14">
      <c r="A1022" s="14" t="s">
        <v>32</v>
      </c>
      <c r="B1022" s="14">
        <v>712</v>
      </c>
      <c r="C1022" s="14">
        <v>187991439</v>
      </c>
      <c r="D1022" s="14" t="s">
        <v>373</v>
      </c>
      <c r="E1022" s="14" t="s">
        <v>374</v>
      </c>
      <c r="F1022" s="14" t="s">
        <v>375</v>
      </c>
      <c r="G1022" s="14">
        <v>928227</v>
      </c>
      <c r="H1022" s="14">
        <v>2725</v>
      </c>
      <c r="I1022" s="14" t="s">
        <v>19</v>
      </c>
      <c r="J1022" s="14" t="s">
        <v>20</v>
      </c>
      <c r="K1022" s="14">
        <v>165000000</v>
      </c>
      <c r="L1022" s="14">
        <v>2014</v>
      </c>
      <c r="M1022" s="14">
        <v>8.6</v>
      </c>
      <c r="N1022" s="14">
        <f t="shared" si="15"/>
        <v>22991439</v>
      </c>
    </row>
    <row r="1023" spans="1:14">
      <c r="A1023" s="14" t="s">
        <v>934</v>
      </c>
      <c r="B1023" s="14">
        <v>424</v>
      </c>
      <c r="C1023" s="14">
        <v>102981571</v>
      </c>
      <c r="D1023" s="14" t="s">
        <v>28</v>
      </c>
      <c r="E1023" s="14" t="s">
        <v>202</v>
      </c>
      <c r="F1023" s="14" t="s">
        <v>1292</v>
      </c>
      <c r="G1023" s="14">
        <v>270226</v>
      </c>
      <c r="H1023" s="14">
        <v>741</v>
      </c>
      <c r="I1023" s="14" t="s">
        <v>19</v>
      </c>
      <c r="J1023" s="14" t="s">
        <v>20</v>
      </c>
      <c r="K1023" s="14">
        <v>80000000</v>
      </c>
      <c r="L1023" s="14">
        <v>2010</v>
      </c>
      <c r="M1023" s="14">
        <v>6.5</v>
      </c>
      <c r="N1023" s="14">
        <f t="shared" si="15"/>
        <v>22981571</v>
      </c>
    </row>
    <row r="1024" spans="1:14">
      <c r="A1024" s="14" t="s">
        <v>3632</v>
      </c>
      <c r="B1024" s="14">
        <v>147</v>
      </c>
      <c r="C1024" s="14">
        <v>52937130</v>
      </c>
      <c r="D1024" s="14" t="s">
        <v>902</v>
      </c>
      <c r="E1024" s="14" t="s">
        <v>24</v>
      </c>
      <c r="F1024" s="14" t="s">
        <v>3633</v>
      </c>
      <c r="G1024" s="14">
        <v>198066</v>
      </c>
      <c r="H1024" s="14">
        <v>426</v>
      </c>
      <c r="I1024" s="14" t="s">
        <v>19</v>
      </c>
      <c r="J1024" s="14" t="s">
        <v>20</v>
      </c>
      <c r="K1024" s="14">
        <v>30000000</v>
      </c>
      <c r="L1024" s="14">
        <v>2001</v>
      </c>
      <c r="M1024" s="14">
        <v>7.6</v>
      </c>
      <c r="N1024" s="14">
        <f t="shared" si="15"/>
        <v>22937130</v>
      </c>
    </row>
    <row r="1025" spans="1:14">
      <c r="A1025" s="14" t="s">
        <v>1531</v>
      </c>
      <c r="B1025" s="14">
        <v>132</v>
      </c>
      <c r="C1025" s="14">
        <v>82931301</v>
      </c>
      <c r="D1025" s="14" t="s">
        <v>878</v>
      </c>
      <c r="E1025" s="14" t="s">
        <v>817</v>
      </c>
      <c r="F1025" s="14" t="s">
        <v>2645</v>
      </c>
      <c r="G1025" s="14">
        <v>43358</v>
      </c>
      <c r="H1025" s="14">
        <v>228</v>
      </c>
      <c r="I1025" s="14" t="s">
        <v>19</v>
      </c>
      <c r="J1025" s="14" t="s">
        <v>432</v>
      </c>
      <c r="K1025" s="14">
        <v>60000000</v>
      </c>
      <c r="L1025" s="14">
        <v>2005</v>
      </c>
      <c r="M1025" s="14">
        <v>5.5</v>
      </c>
      <c r="N1025" s="14">
        <f t="shared" si="15"/>
        <v>22931301</v>
      </c>
    </row>
    <row r="1026" spans="1:14">
      <c r="A1026" s="14" t="s">
        <v>3397</v>
      </c>
      <c r="B1026" s="14">
        <v>349</v>
      </c>
      <c r="C1026" s="14">
        <v>37877959</v>
      </c>
      <c r="D1026" s="14" t="s">
        <v>4609</v>
      </c>
      <c r="E1026" s="14" t="s">
        <v>3398</v>
      </c>
      <c r="F1026" s="14" t="s">
        <v>5195</v>
      </c>
      <c r="G1026" s="14">
        <v>86664</v>
      </c>
      <c r="H1026" s="14">
        <v>252</v>
      </c>
      <c r="I1026" s="14" t="s">
        <v>19</v>
      </c>
      <c r="J1026" s="14" t="s">
        <v>20</v>
      </c>
      <c r="K1026" s="14">
        <v>15000000</v>
      </c>
      <c r="L1026" s="14">
        <v>2014</v>
      </c>
      <c r="M1026" s="14">
        <v>7.1</v>
      </c>
      <c r="N1026" s="14">
        <f t="shared" ref="N1026:N1089" si="16">C1026-K1026</f>
        <v>22877959</v>
      </c>
    </row>
    <row r="1027" spans="1:14">
      <c r="A1027" s="14" t="s">
        <v>2627</v>
      </c>
      <c r="B1027" s="14">
        <v>167</v>
      </c>
      <c r="C1027" s="14">
        <v>24800000</v>
      </c>
      <c r="D1027" s="14" t="s">
        <v>28</v>
      </c>
      <c r="E1027" s="14" t="s">
        <v>5595</v>
      </c>
      <c r="F1027" s="14" t="s">
        <v>7149</v>
      </c>
      <c r="G1027" s="14">
        <v>89403</v>
      </c>
      <c r="H1027" s="14">
        <v>358</v>
      </c>
      <c r="I1027" s="14" t="s">
        <v>19</v>
      </c>
      <c r="J1027" s="14" t="s">
        <v>31</v>
      </c>
      <c r="K1027" s="14">
        <v>2000000</v>
      </c>
      <c r="L1027" s="14">
        <v>1963</v>
      </c>
      <c r="M1027" s="14">
        <v>7.5</v>
      </c>
      <c r="N1027" s="14">
        <f t="shared" si="16"/>
        <v>22800000</v>
      </c>
    </row>
    <row r="1028" spans="1:14">
      <c r="A1028" s="14" t="s">
        <v>409</v>
      </c>
      <c r="B1028" s="14">
        <v>522</v>
      </c>
      <c r="C1028" s="14">
        <v>54696902</v>
      </c>
      <c r="D1028" s="14" t="s">
        <v>2367</v>
      </c>
      <c r="E1028" s="14" t="s">
        <v>223</v>
      </c>
      <c r="F1028" s="14" t="s">
        <v>3508</v>
      </c>
      <c r="G1028" s="14">
        <v>379462</v>
      </c>
      <c r="H1028" s="14">
        <v>571</v>
      </c>
      <c r="I1028" s="14" t="s">
        <v>19</v>
      </c>
      <c r="J1028" s="14" t="s">
        <v>20</v>
      </c>
      <c r="K1028" s="14">
        <v>32000000</v>
      </c>
      <c r="L1028" s="14">
        <v>2011</v>
      </c>
      <c r="M1028" s="14">
        <v>7.5</v>
      </c>
      <c r="N1028" s="14">
        <f t="shared" si="16"/>
        <v>22696902</v>
      </c>
    </row>
    <row r="1029" spans="1:14">
      <c r="A1029" s="14" t="s">
        <v>6609</v>
      </c>
      <c r="B1029" s="14">
        <v>336</v>
      </c>
      <c r="C1029" s="14">
        <v>27689474</v>
      </c>
      <c r="D1029" s="14" t="s">
        <v>2397</v>
      </c>
      <c r="E1029" s="14" t="s">
        <v>6610</v>
      </c>
      <c r="F1029" s="14" t="s">
        <v>6611</v>
      </c>
      <c r="G1029" s="14">
        <v>85688</v>
      </c>
      <c r="H1029" s="14">
        <v>339</v>
      </c>
      <c r="I1029" s="14" t="s">
        <v>19</v>
      </c>
      <c r="J1029" s="14" t="s">
        <v>20</v>
      </c>
      <c r="K1029" s="14">
        <v>5000000</v>
      </c>
      <c r="L1029" s="14">
        <v>2013</v>
      </c>
      <c r="M1029" s="14">
        <v>6.5</v>
      </c>
      <c r="N1029" s="14">
        <f t="shared" si="16"/>
        <v>22689474</v>
      </c>
    </row>
    <row r="1030" spans="1:14">
      <c r="A1030" s="14" t="s">
        <v>910</v>
      </c>
      <c r="B1030" s="14">
        <v>60</v>
      </c>
      <c r="C1030" s="14">
        <v>82670733</v>
      </c>
      <c r="D1030" s="14" t="s">
        <v>1606</v>
      </c>
      <c r="E1030" s="14" t="s">
        <v>303</v>
      </c>
      <c r="F1030" s="14" t="s">
        <v>1935</v>
      </c>
      <c r="G1030" s="14">
        <v>60476</v>
      </c>
      <c r="H1030" s="14">
        <v>97</v>
      </c>
      <c r="I1030" s="14" t="s">
        <v>19</v>
      </c>
      <c r="J1030" s="14" t="s">
        <v>20</v>
      </c>
      <c r="K1030" s="14">
        <v>60000000</v>
      </c>
      <c r="L1030" s="14">
        <v>1990</v>
      </c>
      <c r="M1030" s="14">
        <v>5.9</v>
      </c>
      <c r="N1030" s="14">
        <f t="shared" si="16"/>
        <v>22670733</v>
      </c>
    </row>
    <row r="1031" spans="1:14">
      <c r="A1031" s="14" t="s">
        <v>7799</v>
      </c>
      <c r="B1031" s="14">
        <v>159</v>
      </c>
      <c r="C1031" s="14">
        <v>22757819</v>
      </c>
      <c r="D1031" s="14" t="s">
        <v>2572</v>
      </c>
      <c r="E1031" s="14" t="s">
        <v>7800</v>
      </c>
      <c r="F1031" s="14" t="s">
        <v>7801</v>
      </c>
      <c r="G1031" s="14">
        <v>13521</v>
      </c>
      <c r="H1031" s="14">
        <v>150</v>
      </c>
      <c r="I1031" s="14" t="s">
        <v>19</v>
      </c>
      <c r="J1031" s="14" t="s">
        <v>20</v>
      </c>
      <c r="K1031" s="14">
        <v>100000</v>
      </c>
      <c r="L1031" s="14">
        <v>2015</v>
      </c>
      <c r="M1031" s="14">
        <v>4.2</v>
      </c>
      <c r="N1031" s="14">
        <f t="shared" si="16"/>
        <v>22657819</v>
      </c>
    </row>
    <row r="1032" spans="1:14">
      <c r="A1032" s="14" t="s">
        <v>3476</v>
      </c>
      <c r="B1032" s="14">
        <v>61</v>
      </c>
      <c r="C1032" s="14">
        <v>42652003</v>
      </c>
      <c r="D1032" s="14" t="s">
        <v>4002</v>
      </c>
      <c r="E1032" s="14" t="s">
        <v>1805</v>
      </c>
      <c r="F1032" s="14" t="s">
        <v>4513</v>
      </c>
      <c r="G1032" s="14">
        <v>18915</v>
      </c>
      <c r="H1032" s="14">
        <v>87</v>
      </c>
      <c r="I1032" s="14" t="s">
        <v>19</v>
      </c>
      <c r="J1032" s="14" t="s">
        <v>20</v>
      </c>
      <c r="K1032" s="14">
        <v>20000000</v>
      </c>
      <c r="L1032" s="14">
        <v>2015</v>
      </c>
      <c r="M1032" s="14">
        <v>6.8</v>
      </c>
      <c r="N1032" s="14">
        <f t="shared" si="16"/>
        <v>22652003</v>
      </c>
    </row>
    <row r="1033" spans="1:14">
      <c r="A1033" s="14" t="s">
        <v>1321</v>
      </c>
      <c r="B1033" s="14">
        <v>77</v>
      </c>
      <c r="C1033" s="14">
        <v>82569532</v>
      </c>
      <c r="D1033" s="14" t="s">
        <v>1212</v>
      </c>
      <c r="E1033" s="14" t="s">
        <v>607</v>
      </c>
      <c r="F1033" s="14" t="s">
        <v>1937</v>
      </c>
      <c r="G1033" s="14">
        <v>42737</v>
      </c>
      <c r="H1033" s="14">
        <v>128</v>
      </c>
      <c r="I1033" s="14" t="s">
        <v>19</v>
      </c>
      <c r="J1033" s="14" t="s">
        <v>20</v>
      </c>
      <c r="K1033" s="14">
        <v>60000000</v>
      </c>
      <c r="L1033" s="14">
        <v>2005</v>
      </c>
      <c r="M1033" s="14">
        <v>5.4</v>
      </c>
      <c r="N1033" s="14">
        <f t="shared" si="16"/>
        <v>22569532</v>
      </c>
    </row>
    <row r="1034" spans="1:14">
      <c r="A1034" s="14" t="s">
        <v>3482</v>
      </c>
      <c r="B1034" s="14">
        <v>342</v>
      </c>
      <c r="C1034" s="14">
        <v>26005908</v>
      </c>
      <c r="D1034" s="14" t="s">
        <v>3749</v>
      </c>
      <c r="E1034" s="14" t="s">
        <v>6310</v>
      </c>
      <c r="F1034" s="14" t="s">
        <v>6311</v>
      </c>
      <c r="G1034" s="14">
        <v>154938</v>
      </c>
      <c r="H1034" s="14">
        <v>1100</v>
      </c>
      <c r="I1034" s="14" t="s">
        <v>19</v>
      </c>
      <c r="J1034" s="14" t="s">
        <v>31</v>
      </c>
      <c r="K1034" s="14">
        <v>3500000</v>
      </c>
      <c r="L1034" s="14">
        <v>2005</v>
      </c>
      <c r="M1034" s="14">
        <v>7.2</v>
      </c>
      <c r="N1034" s="14">
        <f t="shared" si="16"/>
        <v>22505908</v>
      </c>
    </row>
    <row r="1035" spans="1:14">
      <c r="A1035" s="14" t="s">
        <v>6606</v>
      </c>
      <c r="B1035" s="14">
        <v>152</v>
      </c>
      <c r="C1035" s="14">
        <v>25799043</v>
      </c>
      <c r="D1035" s="14" t="s">
        <v>2075</v>
      </c>
      <c r="E1035" s="14" t="s">
        <v>180</v>
      </c>
      <c r="F1035" s="14" t="s">
        <v>6607</v>
      </c>
      <c r="G1035" s="14">
        <v>28513</v>
      </c>
      <c r="H1035" s="14">
        <v>126</v>
      </c>
      <c r="I1035" s="14" t="s">
        <v>19</v>
      </c>
      <c r="J1035" s="14" t="s">
        <v>20</v>
      </c>
      <c r="K1035" s="14">
        <v>3300000</v>
      </c>
      <c r="L1035" s="14">
        <v>2015</v>
      </c>
      <c r="M1035" s="14">
        <v>5.2</v>
      </c>
      <c r="N1035" s="14">
        <f t="shared" si="16"/>
        <v>22499043</v>
      </c>
    </row>
    <row r="1036" spans="1:14">
      <c r="A1036" s="14" t="s">
        <v>5874</v>
      </c>
      <c r="B1036" s="14">
        <v>166</v>
      </c>
      <c r="C1036" s="14">
        <v>31487293</v>
      </c>
      <c r="D1036" s="14" t="s">
        <v>2664</v>
      </c>
      <c r="E1036" s="14" t="s">
        <v>4125</v>
      </c>
      <c r="F1036" s="14" t="s">
        <v>5875</v>
      </c>
      <c r="G1036" s="14">
        <v>74887</v>
      </c>
      <c r="H1036" s="14">
        <v>129</v>
      </c>
      <c r="I1036" s="14" t="s">
        <v>19</v>
      </c>
      <c r="J1036" s="14" t="s">
        <v>20</v>
      </c>
      <c r="K1036" s="14">
        <v>9000000</v>
      </c>
      <c r="L1036" s="14">
        <v>2008</v>
      </c>
      <c r="M1036" s="14">
        <v>6.7</v>
      </c>
      <c r="N1036" s="14">
        <f t="shared" si="16"/>
        <v>22487293</v>
      </c>
    </row>
    <row r="1037" spans="1:14">
      <c r="A1037" s="14" t="s">
        <v>1529</v>
      </c>
      <c r="B1037" s="14">
        <v>305</v>
      </c>
      <c r="C1037" s="14">
        <v>52418902</v>
      </c>
      <c r="D1037" s="14" t="s">
        <v>1840</v>
      </c>
      <c r="E1037" s="14" t="s">
        <v>223</v>
      </c>
      <c r="F1037" s="14" t="s">
        <v>3658</v>
      </c>
      <c r="G1037" s="14">
        <v>147128</v>
      </c>
      <c r="H1037" s="14">
        <v>277</v>
      </c>
      <c r="I1037" s="14" t="s">
        <v>19</v>
      </c>
      <c r="J1037" s="14" t="s">
        <v>20</v>
      </c>
      <c r="K1037" s="14">
        <v>30000000</v>
      </c>
      <c r="L1037" s="14">
        <v>2015</v>
      </c>
      <c r="M1037" s="14">
        <v>7.5</v>
      </c>
      <c r="N1037" s="14">
        <f t="shared" si="16"/>
        <v>22418902</v>
      </c>
    </row>
    <row r="1038" spans="1:14">
      <c r="A1038" s="14" t="s">
        <v>1502</v>
      </c>
      <c r="B1038" s="14">
        <v>70</v>
      </c>
      <c r="C1038" s="14">
        <v>97360069</v>
      </c>
      <c r="D1038" s="14" t="s">
        <v>1503</v>
      </c>
      <c r="E1038" s="14" t="s">
        <v>503</v>
      </c>
      <c r="F1038" s="14" t="s">
        <v>1504</v>
      </c>
      <c r="G1038" s="14">
        <v>36491</v>
      </c>
      <c r="H1038" s="14">
        <v>231</v>
      </c>
      <c r="I1038" s="14" t="s">
        <v>19</v>
      </c>
      <c r="J1038" s="14" t="s">
        <v>20</v>
      </c>
      <c r="K1038" s="14">
        <v>75000000</v>
      </c>
      <c r="L1038" s="14">
        <v>1999</v>
      </c>
      <c r="M1038" s="14">
        <v>4.0999999999999996</v>
      </c>
      <c r="N1038" s="14">
        <f t="shared" si="16"/>
        <v>22360069</v>
      </c>
    </row>
    <row r="1039" spans="1:14">
      <c r="A1039" s="14" t="s">
        <v>5788</v>
      </c>
      <c r="B1039" s="14">
        <v>203</v>
      </c>
      <c r="C1039" s="14">
        <v>33305037</v>
      </c>
      <c r="D1039" s="14" t="s">
        <v>2728</v>
      </c>
      <c r="E1039" s="14" t="s">
        <v>189</v>
      </c>
      <c r="F1039" s="14" t="s">
        <v>5789</v>
      </c>
      <c r="G1039" s="14">
        <v>33856</v>
      </c>
      <c r="H1039" s="14">
        <v>147</v>
      </c>
      <c r="I1039" s="14" t="s">
        <v>19</v>
      </c>
      <c r="J1039" s="14" t="s">
        <v>31</v>
      </c>
      <c r="K1039" s="14">
        <v>11000000</v>
      </c>
      <c r="L1039" s="14">
        <v>2015</v>
      </c>
      <c r="M1039" s="14">
        <v>7.3</v>
      </c>
      <c r="N1039" s="14">
        <f t="shared" si="16"/>
        <v>22305037</v>
      </c>
    </row>
    <row r="1040" spans="1:14">
      <c r="A1040" s="14" t="s">
        <v>3397</v>
      </c>
      <c r="B1040" s="14">
        <v>471</v>
      </c>
      <c r="C1040" s="14">
        <v>27296514</v>
      </c>
      <c r="D1040" s="14" t="s">
        <v>818</v>
      </c>
      <c r="E1040" s="14" t="s">
        <v>374</v>
      </c>
      <c r="F1040" s="14" t="s">
        <v>6605</v>
      </c>
      <c r="G1040" s="14">
        <v>326494</v>
      </c>
      <c r="H1040" s="14">
        <v>340</v>
      </c>
      <c r="I1040" s="14" t="s">
        <v>19</v>
      </c>
      <c r="J1040" s="14" t="s">
        <v>20</v>
      </c>
      <c r="K1040" s="14">
        <v>5000000</v>
      </c>
      <c r="L1040" s="14">
        <v>2013</v>
      </c>
      <c r="M1040" s="14">
        <v>8</v>
      </c>
      <c r="N1040" s="14">
        <f t="shared" si="16"/>
        <v>22296514</v>
      </c>
    </row>
    <row r="1041" spans="1:14">
      <c r="A1041" s="14" t="s">
        <v>5635</v>
      </c>
      <c r="B1041" s="14">
        <v>203</v>
      </c>
      <c r="C1041" s="14">
        <v>27285953</v>
      </c>
      <c r="D1041" s="14" t="s">
        <v>34</v>
      </c>
      <c r="E1041" s="14" t="s">
        <v>6656</v>
      </c>
      <c r="F1041" s="14" t="s">
        <v>6657</v>
      </c>
      <c r="G1041" s="14">
        <v>48675</v>
      </c>
      <c r="H1041" s="14">
        <v>214</v>
      </c>
      <c r="I1041" s="14" t="s">
        <v>19</v>
      </c>
      <c r="J1041" s="14" t="s">
        <v>20</v>
      </c>
      <c r="K1041" s="14">
        <v>5000000</v>
      </c>
      <c r="L1041" s="14">
        <v>2015</v>
      </c>
      <c r="M1041" s="14">
        <v>6.8</v>
      </c>
      <c r="N1041" s="14">
        <f t="shared" si="16"/>
        <v>22285953</v>
      </c>
    </row>
    <row r="1042" spans="1:14">
      <c r="A1042" s="14" t="s">
        <v>3630</v>
      </c>
      <c r="B1042" s="14">
        <v>121</v>
      </c>
      <c r="C1042" s="14">
        <v>64238770</v>
      </c>
      <c r="D1042" s="14" t="s">
        <v>273</v>
      </c>
      <c r="E1042" s="14" t="s">
        <v>138</v>
      </c>
      <c r="F1042" s="14" t="s">
        <v>3631</v>
      </c>
      <c r="G1042" s="14">
        <v>19547</v>
      </c>
      <c r="H1042" s="14">
        <v>64</v>
      </c>
      <c r="I1042" s="14" t="s">
        <v>19</v>
      </c>
      <c r="J1042" s="14" t="s">
        <v>162</v>
      </c>
      <c r="K1042" s="14">
        <v>42000000</v>
      </c>
      <c r="L1042" s="14">
        <v>2014</v>
      </c>
      <c r="M1042" s="14">
        <v>5.8</v>
      </c>
      <c r="N1042" s="14">
        <f t="shared" si="16"/>
        <v>22238770</v>
      </c>
    </row>
    <row r="1043" spans="1:14">
      <c r="A1043" s="14" t="s">
        <v>3326</v>
      </c>
      <c r="B1043" s="14">
        <v>133</v>
      </c>
      <c r="C1043" s="14">
        <v>38176108</v>
      </c>
      <c r="D1043" s="14" t="s">
        <v>754</v>
      </c>
      <c r="E1043" s="14" t="s">
        <v>37</v>
      </c>
      <c r="F1043" s="14" t="s">
        <v>5471</v>
      </c>
      <c r="G1043" s="14">
        <v>222099</v>
      </c>
      <c r="H1043" s="14">
        <v>549</v>
      </c>
      <c r="I1043" s="14" t="s">
        <v>19</v>
      </c>
      <c r="J1043" s="14" t="s">
        <v>20</v>
      </c>
      <c r="K1043" s="14">
        <v>16000000</v>
      </c>
      <c r="L1043" s="14">
        <v>1999</v>
      </c>
      <c r="M1043" s="14">
        <v>7.2</v>
      </c>
      <c r="N1043" s="14">
        <f t="shared" si="16"/>
        <v>22176108</v>
      </c>
    </row>
    <row r="1044" spans="1:14">
      <c r="A1044" s="14" t="s">
        <v>2392</v>
      </c>
      <c r="B1044" s="14">
        <v>74</v>
      </c>
      <c r="C1044" s="14">
        <v>53133888</v>
      </c>
      <c r="D1044" s="14" t="s">
        <v>3558</v>
      </c>
      <c r="E1044" s="14" t="s">
        <v>2843</v>
      </c>
      <c r="F1044" s="14" t="s">
        <v>3559</v>
      </c>
      <c r="G1044" s="14">
        <v>50389</v>
      </c>
      <c r="H1044" s="14">
        <v>136</v>
      </c>
      <c r="I1044" s="14" t="s">
        <v>19</v>
      </c>
      <c r="J1044" s="14" t="s">
        <v>20</v>
      </c>
      <c r="K1044" s="14">
        <v>31000000</v>
      </c>
      <c r="L1044" s="14">
        <v>1990</v>
      </c>
      <c r="M1044" s="14">
        <v>6.3</v>
      </c>
      <c r="N1044" s="14">
        <f t="shared" si="16"/>
        <v>22133888</v>
      </c>
    </row>
    <row r="1045" spans="1:14">
      <c r="A1045" s="14" t="s">
        <v>3194</v>
      </c>
      <c r="B1045" s="14">
        <v>128</v>
      </c>
      <c r="C1045" s="14">
        <v>47124400</v>
      </c>
      <c r="D1045" s="14" t="s">
        <v>298</v>
      </c>
      <c r="E1045" s="14" t="s">
        <v>254</v>
      </c>
      <c r="F1045" s="14" t="s">
        <v>4072</v>
      </c>
      <c r="G1045" s="14">
        <v>49676</v>
      </c>
      <c r="H1045" s="14">
        <v>181</v>
      </c>
      <c r="I1045" s="14" t="s">
        <v>19</v>
      </c>
      <c r="J1045" s="14" t="s">
        <v>20</v>
      </c>
      <c r="K1045" s="14">
        <v>25000000</v>
      </c>
      <c r="L1045" s="14">
        <v>2005</v>
      </c>
      <c r="M1045" s="14">
        <v>6.6</v>
      </c>
      <c r="N1045" s="14">
        <f t="shared" si="16"/>
        <v>22124400</v>
      </c>
    </row>
    <row r="1046" spans="1:14">
      <c r="A1046" s="14" t="s">
        <v>6797</v>
      </c>
      <c r="B1046" s="14">
        <v>181</v>
      </c>
      <c r="C1046" s="14">
        <v>25000000</v>
      </c>
      <c r="D1046" s="14" t="s">
        <v>2973</v>
      </c>
      <c r="E1046" s="14" t="s">
        <v>7056</v>
      </c>
      <c r="F1046" s="14" t="s">
        <v>7057</v>
      </c>
      <c r="G1046" s="14">
        <v>175196</v>
      </c>
      <c r="H1046" s="14">
        <v>350</v>
      </c>
      <c r="I1046" s="14" t="s">
        <v>19</v>
      </c>
      <c r="J1046" s="14" t="s">
        <v>20</v>
      </c>
      <c r="K1046" s="14">
        <v>2883848</v>
      </c>
      <c r="L1046" s="14">
        <v>1959</v>
      </c>
      <c r="M1046" s="14">
        <v>8.3000000000000007</v>
      </c>
      <c r="N1046" s="14">
        <f t="shared" si="16"/>
        <v>22116152</v>
      </c>
    </row>
    <row r="1047" spans="1:14">
      <c r="A1047" s="14" t="s">
        <v>2678</v>
      </c>
      <c r="B1047" s="14">
        <v>59</v>
      </c>
      <c r="C1047" s="14">
        <v>48114556</v>
      </c>
      <c r="D1047" s="14" t="s">
        <v>1323</v>
      </c>
      <c r="E1047" s="14" t="s">
        <v>2454</v>
      </c>
      <c r="F1047" s="14" t="s">
        <v>2679</v>
      </c>
      <c r="G1047" s="14">
        <v>9380</v>
      </c>
      <c r="H1047" s="14">
        <v>91</v>
      </c>
      <c r="I1047" s="14" t="s">
        <v>19</v>
      </c>
      <c r="J1047" s="14" t="s">
        <v>20</v>
      </c>
      <c r="K1047" s="14">
        <v>26000000</v>
      </c>
      <c r="L1047" s="14">
        <v>2004</v>
      </c>
      <c r="M1047" s="14">
        <v>4.3</v>
      </c>
      <c r="N1047" s="14">
        <f t="shared" si="16"/>
        <v>22114556</v>
      </c>
    </row>
    <row r="1048" spans="1:14">
      <c r="A1048" s="14" t="s">
        <v>3707</v>
      </c>
      <c r="B1048" s="14">
        <v>48</v>
      </c>
      <c r="C1048" s="14">
        <v>32101000</v>
      </c>
      <c r="D1048" s="14" t="s">
        <v>4306</v>
      </c>
      <c r="E1048" s="14" t="s">
        <v>5872</v>
      </c>
      <c r="F1048" s="14" t="s">
        <v>5873</v>
      </c>
      <c r="G1048" s="14">
        <v>27800</v>
      </c>
      <c r="H1048" s="14">
        <v>96</v>
      </c>
      <c r="I1048" s="14" t="s">
        <v>19</v>
      </c>
      <c r="J1048" s="14" t="s">
        <v>31</v>
      </c>
      <c r="K1048" s="14">
        <v>10000000</v>
      </c>
      <c r="L1048" s="14">
        <v>1992</v>
      </c>
      <c r="M1048" s="14">
        <v>5.4</v>
      </c>
      <c r="N1048" s="14">
        <f t="shared" si="16"/>
        <v>22101000</v>
      </c>
    </row>
    <row r="1049" spans="1:14">
      <c r="A1049" s="14" t="s">
        <v>275</v>
      </c>
      <c r="B1049" s="14">
        <v>218</v>
      </c>
      <c r="C1049" s="14">
        <v>80021740</v>
      </c>
      <c r="D1049" s="14" t="s">
        <v>2128</v>
      </c>
      <c r="E1049" s="14" t="s">
        <v>2129</v>
      </c>
      <c r="F1049" s="14" t="s">
        <v>2130</v>
      </c>
      <c r="G1049" s="14">
        <v>47968</v>
      </c>
      <c r="H1049" s="14">
        <v>154</v>
      </c>
      <c r="I1049" s="14" t="s">
        <v>19</v>
      </c>
      <c r="J1049" s="14" t="s">
        <v>20</v>
      </c>
      <c r="K1049" s="14">
        <v>58000000</v>
      </c>
      <c r="L1049" s="14">
        <v>2015</v>
      </c>
      <c r="M1049" s="14">
        <v>6.4</v>
      </c>
      <c r="N1049" s="14">
        <f t="shared" si="16"/>
        <v>22021740</v>
      </c>
    </row>
    <row r="1050" spans="1:14">
      <c r="A1050" s="14" t="s">
        <v>275</v>
      </c>
      <c r="B1050" s="14">
        <v>218</v>
      </c>
      <c r="C1050" s="14">
        <v>80021740</v>
      </c>
      <c r="D1050" s="14" t="s">
        <v>2128</v>
      </c>
      <c r="E1050" s="14" t="s">
        <v>2129</v>
      </c>
      <c r="F1050" s="14" t="s">
        <v>2130</v>
      </c>
      <c r="G1050" s="14">
        <v>47988</v>
      </c>
      <c r="H1050" s="14">
        <v>154</v>
      </c>
      <c r="I1050" s="14" t="s">
        <v>19</v>
      </c>
      <c r="J1050" s="14" t="s">
        <v>20</v>
      </c>
      <c r="K1050" s="14">
        <v>58000000</v>
      </c>
      <c r="L1050" s="14">
        <v>2015</v>
      </c>
      <c r="M1050" s="14">
        <v>6.4</v>
      </c>
      <c r="N1050" s="14">
        <f t="shared" si="16"/>
        <v>22021740</v>
      </c>
    </row>
    <row r="1051" spans="1:14">
      <c r="A1051" s="14" t="s">
        <v>876</v>
      </c>
      <c r="B1051" s="14">
        <v>122</v>
      </c>
      <c r="C1051" s="14">
        <v>49968653</v>
      </c>
      <c r="D1051" s="14" t="s">
        <v>878</v>
      </c>
      <c r="E1051" s="14" t="s">
        <v>3851</v>
      </c>
      <c r="F1051" s="14" t="s">
        <v>3852</v>
      </c>
      <c r="G1051" s="14">
        <v>85423</v>
      </c>
      <c r="H1051" s="14">
        <v>374</v>
      </c>
      <c r="I1051" s="14" t="s">
        <v>19</v>
      </c>
      <c r="J1051" s="14" t="s">
        <v>20</v>
      </c>
      <c r="K1051" s="14">
        <v>28000000</v>
      </c>
      <c r="L1051" s="14">
        <v>2001</v>
      </c>
      <c r="M1051" s="14">
        <v>6.9</v>
      </c>
      <c r="N1051" s="14">
        <f t="shared" si="16"/>
        <v>21968653</v>
      </c>
    </row>
    <row r="1052" spans="1:14">
      <c r="A1052" s="14" t="s">
        <v>5182</v>
      </c>
      <c r="B1052" s="14">
        <v>97</v>
      </c>
      <c r="C1052" s="14">
        <v>37882551</v>
      </c>
      <c r="D1052" s="14" t="s">
        <v>873</v>
      </c>
      <c r="E1052" s="14" t="s">
        <v>134</v>
      </c>
      <c r="F1052" s="14" t="s">
        <v>5183</v>
      </c>
      <c r="G1052" s="14">
        <v>80305</v>
      </c>
      <c r="H1052" s="14">
        <v>393</v>
      </c>
      <c r="I1052" s="14" t="s">
        <v>19</v>
      </c>
      <c r="J1052" s="14" t="s">
        <v>20</v>
      </c>
      <c r="K1052" s="14">
        <v>16000000</v>
      </c>
      <c r="L1052" s="14">
        <v>2001</v>
      </c>
      <c r="M1052" s="14">
        <v>5.7</v>
      </c>
      <c r="N1052" s="14">
        <f t="shared" si="16"/>
        <v>21882551</v>
      </c>
    </row>
    <row r="1053" spans="1:14">
      <c r="A1053" s="14" t="s">
        <v>1651</v>
      </c>
      <c r="B1053" s="14">
        <v>83</v>
      </c>
      <c r="C1053" s="14">
        <v>56876365</v>
      </c>
      <c r="D1053" s="14" t="s">
        <v>75</v>
      </c>
      <c r="E1053" s="14" t="s">
        <v>130</v>
      </c>
      <c r="F1053" s="14" t="s">
        <v>3284</v>
      </c>
      <c r="G1053" s="14">
        <v>125219</v>
      </c>
      <c r="H1053" s="14">
        <v>244</v>
      </c>
      <c r="I1053" s="14" t="s">
        <v>19</v>
      </c>
      <c r="J1053" s="14" t="s">
        <v>20</v>
      </c>
      <c r="K1053" s="14">
        <v>35000000</v>
      </c>
      <c r="L1053" s="14">
        <v>1998</v>
      </c>
      <c r="M1053" s="14">
        <v>6.4</v>
      </c>
      <c r="N1053" s="14">
        <f t="shared" si="16"/>
        <v>21876365</v>
      </c>
    </row>
    <row r="1054" spans="1:14">
      <c r="A1054" s="14" t="s">
        <v>4547</v>
      </c>
      <c r="B1054" s="14">
        <v>149</v>
      </c>
      <c r="C1054" s="14">
        <v>41867960</v>
      </c>
      <c r="D1054" s="14" t="s">
        <v>2916</v>
      </c>
      <c r="E1054" s="14" t="s">
        <v>3379</v>
      </c>
      <c r="F1054" s="14" t="s">
        <v>4779</v>
      </c>
      <c r="G1054" s="14">
        <v>65512</v>
      </c>
      <c r="H1054" s="14">
        <v>478</v>
      </c>
      <c r="I1054" s="14" t="s">
        <v>19</v>
      </c>
      <c r="J1054" s="14" t="s">
        <v>20</v>
      </c>
      <c r="K1054" s="14">
        <v>20000000</v>
      </c>
      <c r="L1054" s="14">
        <v>2001</v>
      </c>
      <c r="M1054" s="14">
        <v>5.5</v>
      </c>
      <c r="N1054" s="14">
        <f t="shared" si="16"/>
        <v>21867960</v>
      </c>
    </row>
    <row r="1055" spans="1:14">
      <c r="A1055" s="14" t="s">
        <v>3067</v>
      </c>
      <c r="B1055" s="14">
        <v>147</v>
      </c>
      <c r="C1055" s="14">
        <v>40846082</v>
      </c>
      <c r="D1055" s="14" t="s">
        <v>1499</v>
      </c>
      <c r="E1055" s="14" t="s">
        <v>3068</v>
      </c>
      <c r="F1055" s="14" t="s">
        <v>4784</v>
      </c>
      <c r="G1055" s="14">
        <v>45317</v>
      </c>
      <c r="H1055" s="14">
        <v>536</v>
      </c>
      <c r="I1055" s="14" t="s">
        <v>19</v>
      </c>
      <c r="J1055" s="14" t="s">
        <v>20</v>
      </c>
      <c r="K1055" s="14">
        <v>19000000</v>
      </c>
      <c r="L1055" s="14">
        <v>1999</v>
      </c>
      <c r="M1055" s="14">
        <v>5.6</v>
      </c>
      <c r="N1055" s="14">
        <f t="shared" si="16"/>
        <v>21846082</v>
      </c>
    </row>
    <row r="1056" spans="1:14">
      <c r="A1056" s="14" t="s">
        <v>281</v>
      </c>
      <c r="B1056" s="14">
        <v>192</v>
      </c>
      <c r="C1056" s="14">
        <v>46836394</v>
      </c>
      <c r="D1056" s="14" t="s">
        <v>902</v>
      </c>
      <c r="E1056" s="14" t="s">
        <v>914</v>
      </c>
      <c r="F1056" s="14" t="s">
        <v>4068</v>
      </c>
      <c r="G1056" s="14">
        <v>728685</v>
      </c>
      <c r="H1056" s="14">
        <v>989</v>
      </c>
      <c r="I1056" s="14" t="s">
        <v>19</v>
      </c>
      <c r="J1056" s="14" t="s">
        <v>20</v>
      </c>
      <c r="K1056" s="14">
        <v>25000000</v>
      </c>
      <c r="L1056" s="14">
        <v>1990</v>
      </c>
      <c r="M1056" s="14">
        <v>8.6999999999999993</v>
      </c>
      <c r="N1056" s="14">
        <f t="shared" si="16"/>
        <v>21836394</v>
      </c>
    </row>
    <row r="1057" spans="1:14">
      <c r="A1057" s="14" t="s">
        <v>2658</v>
      </c>
      <c r="B1057" s="14">
        <v>167</v>
      </c>
      <c r="C1057" s="14">
        <v>66790248</v>
      </c>
      <c r="D1057" s="14" t="s">
        <v>1963</v>
      </c>
      <c r="E1057" s="14" t="s">
        <v>1147</v>
      </c>
      <c r="F1057" s="14" t="s">
        <v>2659</v>
      </c>
      <c r="G1057" s="14">
        <v>57281</v>
      </c>
      <c r="H1057" s="14">
        <v>350</v>
      </c>
      <c r="I1057" s="14" t="s">
        <v>19</v>
      </c>
      <c r="J1057" s="14" t="s">
        <v>20</v>
      </c>
      <c r="K1057" s="14">
        <v>45000000</v>
      </c>
      <c r="L1057" s="14">
        <v>2002</v>
      </c>
      <c r="M1057" s="14">
        <v>6.5</v>
      </c>
      <c r="N1057" s="14">
        <f t="shared" si="16"/>
        <v>21790248</v>
      </c>
    </row>
    <row r="1058" spans="1:14">
      <c r="A1058" s="14" t="s">
        <v>3194</v>
      </c>
      <c r="B1058" s="14">
        <v>94</v>
      </c>
      <c r="C1058" s="14">
        <v>24788807</v>
      </c>
      <c r="D1058" s="14" t="s">
        <v>873</v>
      </c>
      <c r="E1058" s="14" t="s">
        <v>104</v>
      </c>
      <c r="F1058" s="14" t="s">
        <v>6963</v>
      </c>
      <c r="G1058" s="14">
        <v>21245</v>
      </c>
      <c r="H1058" s="14">
        <v>213</v>
      </c>
      <c r="I1058" s="14" t="s">
        <v>19</v>
      </c>
      <c r="J1058" s="14" t="s">
        <v>31</v>
      </c>
      <c r="K1058" s="14">
        <v>3000000</v>
      </c>
      <c r="L1058" s="14">
        <v>1998</v>
      </c>
      <c r="M1058" s="14">
        <v>7.4</v>
      </c>
      <c r="N1058" s="14">
        <f t="shared" si="16"/>
        <v>21788807</v>
      </c>
    </row>
    <row r="1059" spans="1:14">
      <c r="A1059" s="14" t="s">
        <v>2404</v>
      </c>
      <c r="B1059" s="14">
        <v>271</v>
      </c>
      <c r="C1059" s="14">
        <v>28747570</v>
      </c>
      <c r="D1059" s="14" t="s">
        <v>902</v>
      </c>
      <c r="E1059" s="14" t="s">
        <v>391</v>
      </c>
      <c r="F1059" s="14" t="s">
        <v>6304</v>
      </c>
      <c r="G1059" s="14">
        <v>100571</v>
      </c>
      <c r="H1059" s="14">
        <v>416</v>
      </c>
      <c r="I1059" s="14" t="s">
        <v>19</v>
      </c>
      <c r="J1059" s="14" t="s">
        <v>162</v>
      </c>
      <c r="K1059" s="14">
        <v>7000000</v>
      </c>
      <c r="L1059" s="14">
        <v>2005</v>
      </c>
      <c r="M1059" s="14">
        <v>7.4</v>
      </c>
      <c r="N1059" s="14">
        <f t="shared" si="16"/>
        <v>21747570</v>
      </c>
    </row>
    <row r="1060" spans="1:14">
      <c r="A1060" s="14" t="s">
        <v>1259</v>
      </c>
      <c r="B1060" s="14">
        <v>138</v>
      </c>
      <c r="C1060" s="14">
        <v>87704396</v>
      </c>
      <c r="D1060" s="14" t="s">
        <v>844</v>
      </c>
      <c r="E1060" s="14" t="s">
        <v>542</v>
      </c>
      <c r="F1060" s="14" t="s">
        <v>1760</v>
      </c>
      <c r="G1060" s="14">
        <v>88132</v>
      </c>
      <c r="H1060" s="14">
        <v>274</v>
      </c>
      <c r="I1060" s="14" t="s">
        <v>19</v>
      </c>
      <c r="J1060" s="14" t="s">
        <v>20</v>
      </c>
      <c r="K1060" s="14">
        <v>66000000</v>
      </c>
      <c r="L1060" s="14">
        <v>1999</v>
      </c>
      <c r="M1060" s="14">
        <v>6.2</v>
      </c>
      <c r="N1060" s="14">
        <f t="shared" si="16"/>
        <v>21704396</v>
      </c>
    </row>
    <row r="1061" spans="1:14">
      <c r="A1061" s="14" t="s">
        <v>6901</v>
      </c>
      <c r="B1061" s="14">
        <v>425</v>
      </c>
      <c r="C1061" s="14">
        <v>25138292</v>
      </c>
      <c r="D1061" s="14" t="s">
        <v>2397</v>
      </c>
      <c r="E1061" s="14" t="s">
        <v>3512</v>
      </c>
      <c r="F1061" s="14" t="s">
        <v>6902</v>
      </c>
      <c r="G1061" s="14">
        <v>66483</v>
      </c>
      <c r="H1061" s="14">
        <v>452</v>
      </c>
      <c r="I1061" s="14" t="s">
        <v>19</v>
      </c>
      <c r="J1061" s="14" t="s">
        <v>20</v>
      </c>
      <c r="K1061" s="14">
        <v>3500000</v>
      </c>
      <c r="L1061" s="14">
        <v>2015</v>
      </c>
      <c r="M1061" s="14">
        <v>6.8</v>
      </c>
      <c r="N1061" s="14">
        <f t="shared" si="16"/>
        <v>21638292</v>
      </c>
    </row>
    <row r="1062" spans="1:14">
      <c r="A1062" s="14" t="s">
        <v>3209</v>
      </c>
      <c r="B1062" s="14">
        <v>35</v>
      </c>
      <c r="C1062" s="14">
        <v>24629916</v>
      </c>
      <c r="D1062" s="14" t="s">
        <v>3329</v>
      </c>
      <c r="E1062" s="14" t="s">
        <v>2095</v>
      </c>
      <c r="F1062" s="14" t="s">
        <v>6974</v>
      </c>
      <c r="G1062" s="14">
        <v>12942</v>
      </c>
      <c r="H1062" s="14">
        <v>34</v>
      </c>
      <c r="I1062" s="14" t="s">
        <v>19</v>
      </c>
      <c r="J1062" s="14" t="s">
        <v>20</v>
      </c>
      <c r="K1062" s="14">
        <v>3000000</v>
      </c>
      <c r="L1062" s="14">
        <v>1997</v>
      </c>
      <c r="M1062" s="14">
        <v>5.0999999999999996</v>
      </c>
      <c r="N1062" s="14">
        <f t="shared" si="16"/>
        <v>21629916</v>
      </c>
    </row>
    <row r="1063" spans="1:14">
      <c r="A1063" s="14" t="s">
        <v>132</v>
      </c>
      <c r="B1063" s="14">
        <v>136</v>
      </c>
      <c r="C1063" s="14">
        <v>75604320</v>
      </c>
      <c r="D1063" s="14" t="s">
        <v>878</v>
      </c>
      <c r="E1063" s="14" t="s">
        <v>2293</v>
      </c>
      <c r="F1063" s="14" t="s">
        <v>2294</v>
      </c>
      <c r="G1063" s="14">
        <v>68417</v>
      </c>
      <c r="H1063" s="14">
        <v>195</v>
      </c>
      <c r="I1063" s="14" t="s">
        <v>19</v>
      </c>
      <c r="J1063" s="14" t="s">
        <v>20</v>
      </c>
      <c r="K1063" s="14">
        <v>54000000</v>
      </c>
      <c r="L1063" s="14">
        <v>2006</v>
      </c>
      <c r="M1063" s="14">
        <v>5.6</v>
      </c>
      <c r="N1063" s="14">
        <f t="shared" si="16"/>
        <v>21604320</v>
      </c>
    </row>
    <row r="1064" spans="1:14">
      <c r="A1064" s="14" t="s">
        <v>2345</v>
      </c>
      <c r="B1064" s="14">
        <v>98</v>
      </c>
      <c r="C1064" s="14">
        <v>72601713</v>
      </c>
      <c r="D1064" s="14" t="s">
        <v>1473</v>
      </c>
      <c r="E1064" s="14" t="s">
        <v>2346</v>
      </c>
      <c r="F1064" s="14" t="s">
        <v>2347</v>
      </c>
      <c r="G1064" s="14">
        <v>21396</v>
      </c>
      <c r="H1064" s="14">
        <v>155</v>
      </c>
      <c r="I1064" s="14" t="s">
        <v>19</v>
      </c>
      <c r="J1064" s="14" t="s">
        <v>432</v>
      </c>
      <c r="K1064" s="14">
        <v>51000000</v>
      </c>
      <c r="L1064" s="14">
        <v>2006</v>
      </c>
      <c r="M1064" s="14">
        <v>5.6</v>
      </c>
      <c r="N1064" s="14">
        <f t="shared" si="16"/>
        <v>21601713</v>
      </c>
    </row>
    <row r="1065" spans="1:14">
      <c r="A1065" s="14" t="s">
        <v>7139</v>
      </c>
      <c r="B1065" s="14">
        <v>97</v>
      </c>
      <c r="C1065" s="14">
        <v>23650000</v>
      </c>
      <c r="D1065" s="14" t="s">
        <v>2597</v>
      </c>
      <c r="E1065" s="14" t="s">
        <v>7140</v>
      </c>
      <c r="F1065" s="14" t="s">
        <v>7141</v>
      </c>
      <c r="G1065" s="14">
        <v>40359</v>
      </c>
      <c r="H1065" s="14">
        <v>235</v>
      </c>
      <c r="I1065" s="14" t="s">
        <v>19</v>
      </c>
      <c r="J1065" s="14" t="s">
        <v>20</v>
      </c>
      <c r="K1065" s="14">
        <v>2100000</v>
      </c>
      <c r="L1065" s="14">
        <v>1946</v>
      </c>
      <c r="M1065" s="14">
        <v>8.1</v>
      </c>
      <c r="N1065" s="14">
        <f t="shared" si="16"/>
        <v>21550000</v>
      </c>
    </row>
    <row r="1066" spans="1:14">
      <c r="A1066" s="14" t="s">
        <v>910</v>
      </c>
      <c r="B1066" s="14">
        <v>81</v>
      </c>
      <c r="C1066" s="14">
        <v>111544445</v>
      </c>
      <c r="D1066" s="14" t="s">
        <v>613</v>
      </c>
      <c r="E1066" s="14" t="s">
        <v>98</v>
      </c>
      <c r="F1066" s="14" t="s">
        <v>1218</v>
      </c>
      <c r="G1066" s="14">
        <v>188116</v>
      </c>
      <c r="H1066" s="14">
        <v>415</v>
      </c>
      <c r="I1066" s="14" t="s">
        <v>19</v>
      </c>
      <c r="J1066" s="14" t="s">
        <v>20</v>
      </c>
      <c r="K1066" s="14">
        <v>90000000</v>
      </c>
      <c r="L1066" s="14">
        <v>1998</v>
      </c>
      <c r="M1066" s="14">
        <v>7.3</v>
      </c>
      <c r="N1066" s="14">
        <f t="shared" si="16"/>
        <v>21544445</v>
      </c>
    </row>
    <row r="1067" spans="1:14">
      <c r="A1067" s="14" t="s">
        <v>4812</v>
      </c>
      <c r="B1067" s="14">
        <v>187</v>
      </c>
      <c r="C1067" s="14">
        <v>41300105</v>
      </c>
      <c r="D1067" s="14" t="s">
        <v>3555</v>
      </c>
      <c r="E1067" s="14" t="s">
        <v>123</v>
      </c>
      <c r="F1067" s="14" t="s">
        <v>4852</v>
      </c>
      <c r="G1067" s="14">
        <v>65201</v>
      </c>
      <c r="H1067" s="14">
        <v>651</v>
      </c>
      <c r="I1067" s="14" t="s">
        <v>19</v>
      </c>
      <c r="J1067" s="14" t="s">
        <v>31</v>
      </c>
      <c r="K1067" s="14">
        <v>19800000</v>
      </c>
      <c r="L1067" s="14">
        <v>2001</v>
      </c>
      <c r="M1067" s="14">
        <v>7.3</v>
      </c>
      <c r="N1067" s="14">
        <f t="shared" si="16"/>
        <v>21500105</v>
      </c>
    </row>
    <row r="1068" spans="1:14">
      <c r="A1068" s="14" t="s">
        <v>757</v>
      </c>
      <c r="B1068" s="14">
        <v>136</v>
      </c>
      <c r="C1068" s="14">
        <v>51475962</v>
      </c>
      <c r="D1068" s="14" t="s">
        <v>477</v>
      </c>
      <c r="E1068" s="14" t="s">
        <v>2753</v>
      </c>
      <c r="F1068" s="14" t="s">
        <v>3847</v>
      </c>
      <c r="G1068" s="14">
        <v>177828</v>
      </c>
      <c r="H1068" s="14">
        <v>714</v>
      </c>
      <c r="I1068" s="14" t="s">
        <v>19</v>
      </c>
      <c r="J1068" s="14" t="s">
        <v>20</v>
      </c>
      <c r="K1068" s="14">
        <v>30000000</v>
      </c>
      <c r="L1068" s="14">
        <v>2003</v>
      </c>
      <c r="M1068" s="14">
        <v>7.3</v>
      </c>
      <c r="N1068" s="14">
        <f t="shared" si="16"/>
        <v>21475962</v>
      </c>
    </row>
    <row r="1069" spans="1:14">
      <c r="A1069" s="14" t="s">
        <v>37</v>
      </c>
      <c r="B1069" s="14">
        <v>364</v>
      </c>
      <c r="C1069" s="14">
        <v>24475193</v>
      </c>
      <c r="D1069" s="14" t="s">
        <v>754</v>
      </c>
      <c r="E1069" s="14" t="s">
        <v>37</v>
      </c>
      <c r="F1069" s="14" t="s">
        <v>6547</v>
      </c>
      <c r="G1069" s="14">
        <v>190494</v>
      </c>
      <c r="H1069" s="14">
        <v>314</v>
      </c>
      <c r="I1069" s="14" t="s">
        <v>19</v>
      </c>
      <c r="J1069" s="14" t="s">
        <v>20</v>
      </c>
      <c r="K1069" s="14">
        <v>3000000</v>
      </c>
      <c r="L1069" s="14">
        <v>2013</v>
      </c>
      <c r="M1069" s="14">
        <v>6.6</v>
      </c>
      <c r="N1069" s="14">
        <f t="shared" si="16"/>
        <v>21475193</v>
      </c>
    </row>
    <row r="1070" spans="1:14">
      <c r="A1070" s="14" t="s">
        <v>6451</v>
      </c>
      <c r="B1070" s="14">
        <v>52</v>
      </c>
      <c r="C1070" s="14">
        <v>27457409</v>
      </c>
      <c r="D1070" s="14" t="s">
        <v>1290</v>
      </c>
      <c r="E1070" s="14" t="s">
        <v>2536</v>
      </c>
      <c r="F1070" s="14" t="s">
        <v>6452</v>
      </c>
      <c r="G1070" s="14">
        <v>3198</v>
      </c>
      <c r="H1070" s="14">
        <v>43</v>
      </c>
      <c r="I1070" s="14" t="s">
        <v>19</v>
      </c>
      <c r="J1070" s="14" t="s">
        <v>20</v>
      </c>
      <c r="K1070" s="14">
        <v>6000000</v>
      </c>
      <c r="L1070" s="14">
        <v>2001</v>
      </c>
      <c r="M1070" s="14">
        <v>6.3</v>
      </c>
      <c r="N1070" s="14">
        <f t="shared" si="16"/>
        <v>21457409</v>
      </c>
    </row>
    <row r="1071" spans="1:14">
      <c r="A1071" s="14" t="s">
        <v>2712</v>
      </c>
      <c r="B1071" s="14">
        <v>39</v>
      </c>
      <c r="C1071" s="14">
        <v>51432423</v>
      </c>
      <c r="D1071" s="14" t="s">
        <v>3637</v>
      </c>
      <c r="E1071" s="14" t="s">
        <v>3638</v>
      </c>
      <c r="F1071" s="14" t="s">
        <v>3639</v>
      </c>
      <c r="G1071" s="14">
        <v>15074</v>
      </c>
      <c r="H1071" s="14">
        <v>72</v>
      </c>
      <c r="I1071" s="14" t="s">
        <v>19</v>
      </c>
      <c r="J1071" s="14" t="s">
        <v>20</v>
      </c>
      <c r="K1071" s="14">
        <v>30000000</v>
      </c>
      <c r="L1071" s="14">
        <v>2002</v>
      </c>
      <c r="M1071" s="14">
        <v>5.0999999999999996</v>
      </c>
      <c r="N1071" s="14">
        <f t="shared" si="16"/>
        <v>21432423</v>
      </c>
    </row>
    <row r="1072" spans="1:14">
      <c r="A1072" s="14" t="s">
        <v>3939</v>
      </c>
      <c r="B1072" s="14">
        <v>548</v>
      </c>
      <c r="C1072" s="14">
        <v>25359200</v>
      </c>
      <c r="D1072" s="14" t="s">
        <v>1672</v>
      </c>
      <c r="E1072" s="14" t="s">
        <v>6805</v>
      </c>
      <c r="F1072" s="14" t="s">
        <v>6806</v>
      </c>
      <c r="G1072" s="14">
        <v>266020</v>
      </c>
      <c r="H1072" s="14">
        <v>836</v>
      </c>
      <c r="I1072" s="14" t="s">
        <v>19</v>
      </c>
      <c r="J1072" s="14" t="s">
        <v>20</v>
      </c>
      <c r="K1072" s="14">
        <v>4000000</v>
      </c>
      <c r="L1072" s="14">
        <v>2014</v>
      </c>
      <c r="M1072" s="14">
        <v>8</v>
      </c>
      <c r="N1072" s="14">
        <f t="shared" si="16"/>
        <v>21359200</v>
      </c>
    </row>
    <row r="1073" spans="1:14">
      <c r="A1073" s="14" t="s">
        <v>699</v>
      </c>
      <c r="B1073" s="14">
        <v>152</v>
      </c>
      <c r="C1073" s="14">
        <v>69304264</v>
      </c>
      <c r="D1073" s="14" t="s">
        <v>2603</v>
      </c>
      <c r="E1073" s="14" t="s">
        <v>952</v>
      </c>
      <c r="F1073" s="14" t="s">
        <v>2604</v>
      </c>
      <c r="G1073" s="14">
        <v>73068</v>
      </c>
      <c r="H1073" s="14">
        <v>419</v>
      </c>
      <c r="I1073" s="14" t="s">
        <v>19</v>
      </c>
      <c r="J1073" s="14" t="s">
        <v>20</v>
      </c>
      <c r="K1073" s="14">
        <v>48000000</v>
      </c>
      <c r="L1073" s="14">
        <v>1999</v>
      </c>
      <c r="M1073" s="14">
        <v>6.8</v>
      </c>
      <c r="N1073" s="14">
        <f t="shared" si="16"/>
        <v>21304264</v>
      </c>
    </row>
    <row r="1074" spans="1:14">
      <c r="A1074" s="14" t="s">
        <v>5064</v>
      </c>
      <c r="B1074" s="14">
        <v>138</v>
      </c>
      <c r="C1074" s="14">
        <v>37300107</v>
      </c>
      <c r="D1074" s="14" t="s">
        <v>2101</v>
      </c>
      <c r="E1074" s="14" t="s">
        <v>2153</v>
      </c>
      <c r="F1074" s="14" t="s">
        <v>5065</v>
      </c>
      <c r="G1074" s="14">
        <v>29147</v>
      </c>
      <c r="H1074" s="14">
        <v>115</v>
      </c>
      <c r="I1074" s="14" t="s">
        <v>19</v>
      </c>
      <c r="J1074" s="14" t="s">
        <v>20</v>
      </c>
      <c r="K1074" s="14">
        <v>16000000</v>
      </c>
      <c r="L1074" s="14">
        <v>2011</v>
      </c>
      <c r="M1074" s="14">
        <v>4.8</v>
      </c>
      <c r="N1074" s="14">
        <f t="shared" si="16"/>
        <v>21300107</v>
      </c>
    </row>
    <row r="1075" spans="1:14">
      <c r="A1075" s="14" t="s">
        <v>2094</v>
      </c>
      <c r="B1075" s="14">
        <v>79</v>
      </c>
      <c r="C1075" s="14">
        <v>47285499</v>
      </c>
      <c r="D1075" s="14" t="s">
        <v>4069</v>
      </c>
      <c r="E1075" s="14" t="s">
        <v>2755</v>
      </c>
      <c r="F1075" s="14" t="s">
        <v>4070</v>
      </c>
      <c r="G1075" s="14">
        <v>26755</v>
      </c>
      <c r="H1075" s="14">
        <v>104</v>
      </c>
      <c r="I1075" s="14" t="s">
        <v>19</v>
      </c>
      <c r="J1075" s="14" t="s">
        <v>20</v>
      </c>
      <c r="K1075" s="14">
        <v>26000000</v>
      </c>
      <c r="L1075" s="14">
        <v>2003</v>
      </c>
      <c r="M1075" s="14">
        <v>5</v>
      </c>
      <c r="N1075" s="14">
        <f t="shared" si="16"/>
        <v>21285499</v>
      </c>
    </row>
    <row r="1076" spans="1:14">
      <c r="A1076" s="14" t="s">
        <v>32</v>
      </c>
      <c r="B1076" s="14">
        <v>185</v>
      </c>
      <c r="C1076" s="14">
        <v>67263182</v>
      </c>
      <c r="D1076" s="14" t="s">
        <v>1002</v>
      </c>
      <c r="E1076" s="14" t="s">
        <v>1223</v>
      </c>
      <c r="F1076" s="14" t="s">
        <v>2616</v>
      </c>
      <c r="G1076" s="14">
        <v>218771</v>
      </c>
      <c r="H1076" s="14">
        <v>651</v>
      </c>
      <c r="I1076" s="14" t="s">
        <v>19</v>
      </c>
      <c r="J1076" s="14" t="s">
        <v>20</v>
      </c>
      <c r="K1076" s="14">
        <v>46000000</v>
      </c>
      <c r="L1076" s="14">
        <v>2002</v>
      </c>
      <c r="M1076" s="14">
        <v>7.2</v>
      </c>
      <c r="N1076" s="14">
        <f t="shared" si="16"/>
        <v>21263182</v>
      </c>
    </row>
    <row r="1077" spans="1:14">
      <c r="A1077" s="14" t="s">
        <v>2812</v>
      </c>
      <c r="B1077" s="14">
        <v>105</v>
      </c>
      <c r="C1077" s="14">
        <v>51185897</v>
      </c>
      <c r="D1077" s="14" t="s">
        <v>28</v>
      </c>
      <c r="E1077" s="14" t="s">
        <v>805</v>
      </c>
      <c r="F1077" s="14" t="s">
        <v>2941</v>
      </c>
      <c r="G1077" s="14">
        <v>69457</v>
      </c>
      <c r="H1077" s="14">
        <v>271</v>
      </c>
      <c r="I1077" s="14" t="s">
        <v>19</v>
      </c>
      <c r="J1077" s="14" t="s">
        <v>31</v>
      </c>
      <c r="K1077" s="14">
        <v>30000000</v>
      </c>
      <c r="L1077" s="14">
        <v>1987</v>
      </c>
      <c r="M1077" s="14">
        <v>6.7</v>
      </c>
      <c r="N1077" s="14">
        <f t="shared" si="16"/>
        <v>21185897</v>
      </c>
    </row>
    <row r="1078" spans="1:14">
      <c r="A1078" s="14" t="s">
        <v>2235</v>
      </c>
      <c r="B1078" s="14">
        <v>224</v>
      </c>
      <c r="C1078" s="14">
        <v>76137505</v>
      </c>
      <c r="D1078" s="14" t="s">
        <v>444</v>
      </c>
      <c r="E1078" s="14" t="s">
        <v>238</v>
      </c>
      <c r="F1078" s="14" t="s">
        <v>2237</v>
      </c>
      <c r="G1078" s="14">
        <v>49207</v>
      </c>
      <c r="H1078" s="14">
        <v>174</v>
      </c>
      <c r="I1078" s="14" t="s">
        <v>19</v>
      </c>
      <c r="J1078" s="14" t="s">
        <v>31</v>
      </c>
      <c r="K1078" s="14">
        <v>55000000</v>
      </c>
      <c r="L1078" s="14">
        <v>2014</v>
      </c>
      <c r="M1078" s="14">
        <v>7.2</v>
      </c>
      <c r="N1078" s="14">
        <f t="shared" si="16"/>
        <v>21137505</v>
      </c>
    </row>
    <row r="1079" spans="1:14">
      <c r="A1079" s="14" t="s">
        <v>490</v>
      </c>
      <c r="B1079" s="14">
        <v>140</v>
      </c>
      <c r="C1079" s="14">
        <v>32131483</v>
      </c>
      <c r="D1079" s="14" t="s">
        <v>1499</v>
      </c>
      <c r="E1079" s="14" t="s">
        <v>827</v>
      </c>
      <c r="F1079" s="14" t="s">
        <v>6299</v>
      </c>
      <c r="G1079" s="14">
        <v>25870</v>
      </c>
      <c r="H1079" s="14">
        <v>369</v>
      </c>
      <c r="I1079" s="14" t="s">
        <v>19</v>
      </c>
      <c r="J1079" s="14" t="s">
        <v>20</v>
      </c>
      <c r="K1079" s="14">
        <v>11000000</v>
      </c>
      <c r="L1079" s="14">
        <v>2003</v>
      </c>
      <c r="M1079" s="14">
        <v>4.9000000000000004</v>
      </c>
      <c r="N1079" s="14">
        <f t="shared" si="16"/>
        <v>21131483</v>
      </c>
    </row>
    <row r="1080" spans="1:14">
      <c r="A1080" s="14" t="s">
        <v>1334</v>
      </c>
      <c r="B1080" s="14">
        <v>215</v>
      </c>
      <c r="C1080" s="14">
        <v>101111837</v>
      </c>
      <c r="D1080" s="14" t="s">
        <v>628</v>
      </c>
      <c r="E1080" s="14" t="s">
        <v>543</v>
      </c>
      <c r="F1080" s="14" t="s">
        <v>1336</v>
      </c>
      <c r="G1080" s="14">
        <v>150764</v>
      </c>
      <c r="H1080" s="14">
        <v>318</v>
      </c>
      <c r="I1080" s="14" t="s">
        <v>19</v>
      </c>
      <c r="J1080" s="14" t="s">
        <v>20</v>
      </c>
      <c r="K1080" s="14">
        <v>80000000</v>
      </c>
      <c r="L1080" s="14">
        <v>2008</v>
      </c>
      <c r="M1080" s="14">
        <v>6.6</v>
      </c>
      <c r="N1080" s="14">
        <f t="shared" si="16"/>
        <v>21111837</v>
      </c>
    </row>
    <row r="1081" spans="1:14">
      <c r="A1081" s="14" t="s">
        <v>1261</v>
      </c>
      <c r="B1081" s="14">
        <v>43</v>
      </c>
      <c r="C1081" s="14">
        <v>51109400</v>
      </c>
      <c r="D1081" s="14" t="s">
        <v>557</v>
      </c>
      <c r="E1081" s="14" t="s">
        <v>3537</v>
      </c>
      <c r="F1081" s="14" t="s">
        <v>3640</v>
      </c>
      <c r="G1081" s="14">
        <v>76850</v>
      </c>
      <c r="H1081" s="14">
        <v>85</v>
      </c>
      <c r="I1081" s="14" t="s">
        <v>19</v>
      </c>
      <c r="J1081" s="14" t="s">
        <v>20</v>
      </c>
      <c r="K1081" s="14">
        <v>30000000</v>
      </c>
      <c r="L1081" s="14">
        <v>1994</v>
      </c>
      <c r="M1081" s="14">
        <v>6.4</v>
      </c>
      <c r="N1081" s="14">
        <f t="shared" si="16"/>
        <v>21109400</v>
      </c>
    </row>
    <row r="1082" spans="1:14">
      <c r="A1082" s="14" t="s">
        <v>4064</v>
      </c>
      <c r="B1082" s="14">
        <v>180</v>
      </c>
      <c r="C1082" s="14">
        <v>51097664</v>
      </c>
      <c r="D1082" s="14" t="s">
        <v>2808</v>
      </c>
      <c r="E1082" s="14" t="s">
        <v>914</v>
      </c>
      <c r="F1082" s="14" t="s">
        <v>4065</v>
      </c>
      <c r="G1082" s="14">
        <v>70205</v>
      </c>
      <c r="H1082" s="14">
        <v>450</v>
      </c>
      <c r="I1082" s="14" t="s">
        <v>19</v>
      </c>
      <c r="J1082" s="14" t="s">
        <v>20</v>
      </c>
      <c r="K1082" s="14">
        <v>30000000</v>
      </c>
      <c r="L1082" s="14">
        <v>2005</v>
      </c>
      <c r="M1082" s="14">
        <v>5.9</v>
      </c>
      <c r="N1082" s="14">
        <f t="shared" si="16"/>
        <v>21097664</v>
      </c>
    </row>
    <row r="1083" spans="1:14">
      <c r="A1083" s="14" t="s">
        <v>2386</v>
      </c>
      <c r="B1083" s="14">
        <v>103</v>
      </c>
      <c r="C1083" s="14">
        <v>27545445</v>
      </c>
      <c r="D1083" s="14" t="s">
        <v>1672</v>
      </c>
      <c r="E1083" s="14" t="s">
        <v>901</v>
      </c>
      <c r="F1083" s="14" t="s">
        <v>6557</v>
      </c>
      <c r="G1083" s="14">
        <v>59524</v>
      </c>
      <c r="H1083" s="14">
        <v>418</v>
      </c>
      <c r="I1083" s="14" t="s">
        <v>19</v>
      </c>
      <c r="J1083" s="14" t="s">
        <v>20</v>
      </c>
      <c r="K1083" s="14">
        <v>6500000</v>
      </c>
      <c r="L1083" s="14">
        <v>1989</v>
      </c>
      <c r="M1083" s="14">
        <v>7.9</v>
      </c>
      <c r="N1083" s="14">
        <f t="shared" si="16"/>
        <v>21045445</v>
      </c>
    </row>
    <row r="1084" spans="1:14">
      <c r="A1084" s="14" t="s">
        <v>3500</v>
      </c>
      <c r="B1084" s="14">
        <v>131</v>
      </c>
      <c r="C1084" s="14">
        <v>50041732</v>
      </c>
      <c r="D1084" s="14" t="s">
        <v>2916</v>
      </c>
      <c r="E1084" s="14" t="s">
        <v>2906</v>
      </c>
      <c r="F1084" s="14" t="s">
        <v>3501</v>
      </c>
      <c r="G1084" s="14">
        <v>54390</v>
      </c>
      <c r="H1084" s="14">
        <v>398</v>
      </c>
      <c r="I1084" s="14" t="s">
        <v>19</v>
      </c>
      <c r="J1084" s="14" t="s">
        <v>20</v>
      </c>
      <c r="K1084" s="14">
        <v>29000000</v>
      </c>
      <c r="L1084" s="14">
        <v>1999</v>
      </c>
      <c r="M1084" s="14">
        <v>6.2</v>
      </c>
      <c r="N1084" s="14">
        <f t="shared" si="16"/>
        <v>21041732</v>
      </c>
    </row>
    <row r="1085" spans="1:14">
      <c r="A1085" s="14" t="s">
        <v>2296</v>
      </c>
      <c r="B1085" s="14">
        <v>95</v>
      </c>
      <c r="C1085" s="14">
        <v>60000000</v>
      </c>
      <c r="D1085" s="14" t="s">
        <v>993</v>
      </c>
      <c r="E1085" s="14" t="s">
        <v>2178</v>
      </c>
      <c r="F1085" s="14" t="s">
        <v>3132</v>
      </c>
      <c r="G1085" s="14">
        <v>49934</v>
      </c>
      <c r="H1085" s="14">
        <v>224</v>
      </c>
      <c r="I1085" s="14" t="s">
        <v>19</v>
      </c>
      <c r="J1085" s="14" t="s">
        <v>31</v>
      </c>
      <c r="K1085" s="14">
        <v>39000000</v>
      </c>
      <c r="L1085" s="14">
        <v>1983</v>
      </c>
      <c r="M1085" s="14">
        <v>4.9000000000000004</v>
      </c>
      <c r="N1085" s="14">
        <f t="shared" si="16"/>
        <v>21000000</v>
      </c>
    </row>
    <row r="1086" spans="1:14">
      <c r="A1086" s="14" t="s">
        <v>4075</v>
      </c>
      <c r="B1086" s="14">
        <v>75</v>
      </c>
      <c r="C1086" s="14">
        <v>43984230</v>
      </c>
      <c r="D1086" s="14" t="s">
        <v>2728</v>
      </c>
      <c r="E1086" s="14" t="s">
        <v>335</v>
      </c>
      <c r="F1086" s="14" t="s">
        <v>4076</v>
      </c>
      <c r="G1086" s="14">
        <v>70274</v>
      </c>
      <c r="H1086" s="14">
        <v>133</v>
      </c>
      <c r="I1086" s="14" t="s">
        <v>19</v>
      </c>
      <c r="J1086" s="14" t="s">
        <v>497</v>
      </c>
      <c r="K1086" s="14">
        <v>23000000</v>
      </c>
      <c r="L1086" s="14">
        <v>1987</v>
      </c>
      <c r="M1086" s="14">
        <v>7.8</v>
      </c>
      <c r="N1086" s="14">
        <f t="shared" si="16"/>
        <v>20984230</v>
      </c>
    </row>
    <row r="1087" spans="1:14">
      <c r="A1087" s="14" t="s">
        <v>1842</v>
      </c>
      <c r="B1087" s="14">
        <v>140</v>
      </c>
      <c r="C1087" s="14">
        <v>37939782</v>
      </c>
      <c r="D1087" s="14" t="s">
        <v>878</v>
      </c>
      <c r="E1087" s="14" t="s">
        <v>3664</v>
      </c>
      <c r="F1087" s="14" t="s">
        <v>4980</v>
      </c>
      <c r="G1087" s="14">
        <v>62272</v>
      </c>
      <c r="H1087" s="14">
        <v>207</v>
      </c>
      <c r="I1087" s="14" t="s">
        <v>19</v>
      </c>
      <c r="J1087" s="14" t="s">
        <v>20</v>
      </c>
      <c r="K1087" s="14">
        <v>17000000</v>
      </c>
      <c r="L1087" s="14">
        <v>2002</v>
      </c>
      <c r="M1087" s="14">
        <v>5.6</v>
      </c>
      <c r="N1087" s="14">
        <f t="shared" si="16"/>
        <v>20939782</v>
      </c>
    </row>
    <row r="1088" spans="1:14">
      <c r="A1088" s="14" t="s">
        <v>521</v>
      </c>
      <c r="B1088" s="14">
        <v>316</v>
      </c>
      <c r="C1088" s="14">
        <v>50921738</v>
      </c>
      <c r="D1088" s="14" t="s">
        <v>2278</v>
      </c>
      <c r="E1088" s="14" t="s">
        <v>214</v>
      </c>
      <c r="F1088" s="14" t="s">
        <v>3649</v>
      </c>
      <c r="G1088" s="14">
        <v>192930</v>
      </c>
      <c r="H1088" s="14">
        <v>581</v>
      </c>
      <c r="I1088" s="14" t="s">
        <v>19</v>
      </c>
      <c r="J1088" s="14" t="s">
        <v>31</v>
      </c>
      <c r="K1088" s="14">
        <v>30000000</v>
      </c>
      <c r="L1088" s="14">
        <v>2007</v>
      </c>
      <c r="M1088" s="14">
        <v>7.8</v>
      </c>
      <c r="N1088" s="14">
        <f t="shared" si="16"/>
        <v>20921738</v>
      </c>
    </row>
    <row r="1089" spans="1:14">
      <c r="A1089" s="14" t="s">
        <v>1813</v>
      </c>
      <c r="B1089" s="14">
        <v>176</v>
      </c>
      <c r="C1089" s="14">
        <v>85911262</v>
      </c>
      <c r="D1089" s="14" t="s">
        <v>1814</v>
      </c>
      <c r="E1089" s="14" t="s">
        <v>1815</v>
      </c>
      <c r="F1089" s="14" t="s">
        <v>1816</v>
      </c>
      <c r="G1089" s="14">
        <v>24735</v>
      </c>
      <c r="H1089" s="14">
        <v>213</v>
      </c>
      <c r="I1089" s="14" t="s">
        <v>19</v>
      </c>
      <c r="J1089" s="14" t="s">
        <v>20</v>
      </c>
      <c r="K1089" s="14">
        <v>65000000</v>
      </c>
      <c r="L1089" s="14">
        <v>2014</v>
      </c>
      <c r="M1089" s="14">
        <v>5.2</v>
      </c>
      <c r="N1089" s="14">
        <f t="shared" si="16"/>
        <v>20911262</v>
      </c>
    </row>
    <row r="1090" spans="1:14">
      <c r="A1090" s="14" t="s">
        <v>5186</v>
      </c>
      <c r="B1090" s="14">
        <v>419</v>
      </c>
      <c r="C1090" s="14">
        <v>35887263</v>
      </c>
      <c r="D1090" s="14" t="s">
        <v>2888</v>
      </c>
      <c r="E1090" s="14" t="s">
        <v>262</v>
      </c>
      <c r="F1090" s="14" t="s">
        <v>5187</v>
      </c>
      <c r="G1090" s="14">
        <v>265507</v>
      </c>
      <c r="H1090" s="14">
        <v>388</v>
      </c>
      <c r="I1090" s="14" t="s">
        <v>19</v>
      </c>
      <c r="J1090" s="14" t="s">
        <v>31</v>
      </c>
      <c r="K1090" s="14">
        <v>15000000</v>
      </c>
      <c r="L1090" s="14">
        <v>2014</v>
      </c>
      <c r="M1090" s="14">
        <v>7.7</v>
      </c>
      <c r="N1090" s="14">
        <f t="shared" ref="N1090:N1153" si="17">C1090-K1090</f>
        <v>20887263</v>
      </c>
    </row>
    <row r="1091" spans="1:14">
      <c r="A1091" s="14" t="s">
        <v>1813</v>
      </c>
      <c r="B1091" s="14">
        <v>238</v>
      </c>
      <c r="C1091" s="14">
        <v>55802754</v>
      </c>
      <c r="D1091" s="14" t="s">
        <v>878</v>
      </c>
      <c r="E1091" s="14" t="s">
        <v>175</v>
      </c>
      <c r="F1091" s="14" t="s">
        <v>3291</v>
      </c>
      <c r="G1091" s="14">
        <v>270228</v>
      </c>
      <c r="H1091" s="14">
        <v>194</v>
      </c>
      <c r="I1091" s="14" t="s">
        <v>19</v>
      </c>
      <c r="J1091" s="14" t="s">
        <v>20</v>
      </c>
      <c r="K1091" s="14">
        <v>35000000</v>
      </c>
      <c r="L1091" s="14">
        <v>2011</v>
      </c>
      <c r="M1091" s="14">
        <v>6.6</v>
      </c>
      <c r="N1091" s="14">
        <f t="shared" si="17"/>
        <v>20802754</v>
      </c>
    </row>
    <row r="1092" spans="1:14">
      <c r="A1092" s="14" t="s">
        <v>5391</v>
      </c>
      <c r="B1092" s="14">
        <v>10</v>
      </c>
      <c r="C1092" s="14">
        <v>34793160</v>
      </c>
      <c r="D1092" s="14" t="s">
        <v>3168</v>
      </c>
      <c r="E1092" s="14" t="s">
        <v>2245</v>
      </c>
      <c r="F1092" s="14" t="s">
        <v>5392</v>
      </c>
      <c r="G1092" s="14">
        <v>15730</v>
      </c>
      <c r="H1092" s="14">
        <v>31</v>
      </c>
      <c r="I1092" s="14" t="s">
        <v>19</v>
      </c>
      <c r="J1092" s="14" t="s">
        <v>20</v>
      </c>
      <c r="K1092" s="14">
        <v>14000000</v>
      </c>
      <c r="L1092" s="14">
        <v>1991</v>
      </c>
      <c r="M1092" s="14">
        <v>6.7</v>
      </c>
      <c r="N1092" s="14">
        <f t="shared" si="17"/>
        <v>20793160</v>
      </c>
    </row>
    <row r="1093" spans="1:14">
      <c r="A1093" s="14" t="s">
        <v>390</v>
      </c>
      <c r="B1093" s="14">
        <v>279</v>
      </c>
      <c r="C1093" s="14">
        <v>58700247</v>
      </c>
      <c r="D1093" s="14" t="s">
        <v>129</v>
      </c>
      <c r="E1093" s="14" t="s">
        <v>433</v>
      </c>
      <c r="F1093" s="14" t="s">
        <v>3147</v>
      </c>
      <c r="G1093" s="14">
        <v>95367</v>
      </c>
      <c r="H1093" s="14">
        <v>260</v>
      </c>
      <c r="I1093" s="14" t="s">
        <v>19</v>
      </c>
      <c r="J1093" s="14" t="s">
        <v>20</v>
      </c>
      <c r="K1093" s="14">
        <v>38000000</v>
      </c>
      <c r="L1093" s="14">
        <v>2011</v>
      </c>
      <c r="M1093" s="14">
        <v>6.9</v>
      </c>
      <c r="N1093" s="14">
        <f t="shared" si="17"/>
        <v>20700247</v>
      </c>
    </row>
    <row r="1094" spans="1:14">
      <c r="A1094" s="14" t="s">
        <v>2611</v>
      </c>
      <c r="B1094" s="14">
        <v>51</v>
      </c>
      <c r="C1094" s="14">
        <v>34700000</v>
      </c>
      <c r="D1094" s="14" t="s">
        <v>129</v>
      </c>
      <c r="E1094" s="14" t="s">
        <v>336</v>
      </c>
      <c r="F1094" s="14" t="s">
        <v>4251</v>
      </c>
      <c r="G1094" s="14">
        <v>52846</v>
      </c>
      <c r="H1094" s="14">
        <v>143</v>
      </c>
      <c r="I1094" s="14" t="s">
        <v>19</v>
      </c>
      <c r="J1094" s="14" t="s">
        <v>20</v>
      </c>
      <c r="K1094" s="14">
        <v>14000000</v>
      </c>
      <c r="L1094" s="14">
        <v>1988</v>
      </c>
      <c r="M1094" s="14">
        <v>7.7</v>
      </c>
      <c r="N1094" s="14">
        <f t="shared" si="17"/>
        <v>20700000</v>
      </c>
    </row>
    <row r="1095" spans="1:14">
      <c r="A1095" s="14" t="s">
        <v>2611</v>
      </c>
      <c r="B1095" s="14">
        <v>51</v>
      </c>
      <c r="C1095" s="14">
        <v>34700000</v>
      </c>
      <c r="D1095" s="14" t="s">
        <v>129</v>
      </c>
      <c r="E1095" s="14" t="s">
        <v>336</v>
      </c>
      <c r="F1095" s="14" t="s">
        <v>4251</v>
      </c>
      <c r="G1095" s="14">
        <v>52846</v>
      </c>
      <c r="H1095" s="14">
        <v>143</v>
      </c>
      <c r="I1095" s="14" t="s">
        <v>19</v>
      </c>
      <c r="J1095" s="14" t="s">
        <v>20</v>
      </c>
      <c r="K1095" s="14">
        <v>14000000</v>
      </c>
      <c r="L1095" s="14">
        <v>1988</v>
      </c>
      <c r="M1095" s="14">
        <v>7.7</v>
      </c>
      <c r="N1095" s="14">
        <f t="shared" si="17"/>
        <v>20700000</v>
      </c>
    </row>
    <row r="1096" spans="1:14">
      <c r="A1096" s="14" t="s">
        <v>6134</v>
      </c>
      <c r="B1096" s="14">
        <v>32</v>
      </c>
      <c r="C1096" s="14">
        <v>29200000</v>
      </c>
      <c r="D1096" s="14" t="s">
        <v>3464</v>
      </c>
      <c r="E1096" s="14" t="s">
        <v>1883</v>
      </c>
      <c r="F1096" s="14" t="s">
        <v>6135</v>
      </c>
      <c r="G1096" s="14">
        <v>6142</v>
      </c>
      <c r="H1096" s="14">
        <v>52</v>
      </c>
      <c r="I1096" s="14" t="s">
        <v>19</v>
      </c>
      <c r="J1096" s="14" t="s">
        <v>20</v>
      </c>
      <c r="K1096" s="14">
        <v>8500000</v>
      </c>
      <c r="L1096" s="14">
        <v>1979</v>
      </c>
      <c r="M1096" s="14">
        <v>6.9</v>
      </c>
      <c r="N1096" s="14">
        <f t="shared" si="17"/>
        <v>20700000</v>
      </c>
    </row>
    <row r="1097" spans="1:14">
      <c r="A1097" s="14" t="s">
        <v>1939</v>
      </c>
      <c r="B1097" s="14">
        <v>249</v>
      </c>
      <c r="C1097" s="14">
        <v>81687587</v>
      </c>
      <c r="D1097" s="14" t="s">
        <v>1406</v>
      </c>
      <c r="E1097" s="14" t="s">
        <v>1940</v>
      </c>
      <c r="F1097" s="14" t="s">
        <v>1941</v>
      </c>
      <c r="G1097" s="14">
        <v>138246</v>
      </c>
      <c r="H1097" s="14">
        <v>360</v>
      </c>
      <c r="I1097" s="14" t="s">
        <v>19</v>
      </c>
      <c r="J1097" s="14" t="s">
        <v>20</v>
      </c>
      <c r="K1097" s="14">
        <v>61000000</v>
      </c>
      <c r="L1097" s="14">
        <v>2015</v>
      </c>
      <c r="M1097" s="14">
        <v>6.4</v>
      </c>
      <c r="N1097" s="14">
        <f t="shared" si="17"/>
        <v>20687587</v>
      </c>
    </row>
    <row r="1098" spans="1:14">
      <c r="A1098" s="14" t="s">
        <v>3205</v>
      </c>
      <c r="B1098" s="14">
        <v>206</v>
      </c>
      <c r="C1098" s="14">
        <v>30651422</v>
      </c>
      <c r="D1098" s="14" t="s">
        <v>4605</v>
      </c>
      <c r="E1098" s="14" t="s">
        <v>629</v>
      </c>
      <c r="F1098" s="14" t="s">
        <v>5876</v>
      </c>
      <c r="G1098" s="14">
        <v>181737</v>
      </c>
      <c r="H1098" s="14">
        <v>1015</v>
      </c>
      <c r="I1098" s="14" t="s">
        <v>19</v>
      </c>
      <c r="J1098" s="14" t="s">
        <v>20</v>
      </c>
      <c r="K1098" s="14">
        <v>10000000</v>
      </c>
      <c r="L1098" s="14">
        <v>1999</v>
      </c>
      <c r="M1098" s="14">
        <v>7.4</v>
      </c>
      <c r="N1098" s="14">
        <f t="shared" si="17"/>
        <v>20651422</v>
      </c>
    </row>
    <row r="1099" spans="1:14">
      <c r="A1099" s="14" t="s">
        <v>1942</v>
      </c>
      <c r="B1099" s="14">
        <v>213</v>
      </c>
      <c r="C1099" s="14">
        <v>80574010</v>
      </c>
      <c r="D1099" s="14" t="s">
        <v>129</v>
      </c>
      <c r="E1099" s="14" t="s">
        <v>45</v>
      </c>
      <c r="F1099" s="14" t="s">
        <v>1943</v>
      </c>
      <c r="G1099" s="14">
        <v>63493</v>
      </c>
      <c r="H1099" s="14">
        <v>302</v>
      </c>
      <c r="I1099" s="14" t="s">
        <v>19</v>
      </c>
      <c r="J1099" s="14" t="s">
        <v>20</v>
      </c>
      <c r="K1099" s="14">
        <v>60000000</v>
      </c>
      <c r="L1099" s="14">
        <v>2010</v>
      </c>
      <c r="M1099" s="14">
        <v>5.7</v>
      </c>
      <c r="N1099" s="14">
        <f t="shared" si="17"/>
        <v>20574010</v>
      </c>
    </row>
    <row r="1100" spans="1:14">
      <c r="A1100" s="14" t="s">
        <v>4973</v>
      </c>
      <c r="B1100" s="14">
        <v>52</v>
      </c>
      <c r="C1100" s="14">
        <v>37566230</v>
      </c>
      <c r="D1100" s="14" t="s">
        <v>4974</v>
      </c>
      <c r="E1100" s="14" t="s">
        <v>1327</v>
      </c>
      <c r="F1100" s="14" t="s">
        <v>4975</v>
      </c>
      <c r="G1100" s="14">
        <v>3407</v>
      </c>
      <c r="H1100" s="14">
        <v>48</v>
      </c>
      <c r="I1100" s="14" t="s">
        <v>19</v>
      </c>
      <c r="J1100" s="14" t="s">
        <v>20</v>
      </c>
      <c r="K1100" s="14">
        <v>17000000</v>
      </c>
      <c r="L1100" s="14">
        <v>2003</v>
      </c>
      <c r="M1100" s="14">
        <v>5.0999999999999996</v>
      </c>
      <c r="N1100" s="14">
        <f t="shared" si="17"/>
        <v>20566230</v>
      </c>
    </row>
    <row r="1101" spans="1:14">
      <c r="A1101" s="14" t="s">
        <v>2660</v>
      </c>
      <c r="B1101" s="14">
        <v>119</v>
      </c>
      <c r="C1101" s="14">
        <v>65557989</v>
      </c>
      <c r="D1101" s="14" t="s">
        <v>2662</v>
      </c>
      <c r="E1101" s="14" t="s">
        <v>1036</v>
      </c>
      <c r="F1101" s="14" t="s">
        <v>2663</v>
      </c>
      <c r="G1101" s="14">
        <v>73539</v>
      </c>
      <c r="H1101" s="14">
        <v>271</v>
      </c>
      <c r="I1101" s="14" t="s">
        <v>19</v>
      </c>
      <c r="J1101" s="14" t="s">
        <v>20</v>
      </c>
      <c r="K1101" s="14">
        <v>45000000</v>
      </c>
      <c r="L1101" s="14">
        <v>1997</v>
      </c>
      <c r="M1101" s="14">
        <v>4.5999999999999996</v>
      </c>
      <c r="N1101" s="14">
        <f t="shared" si="17"/>
        <v>20557989</v>
      </c>
    </row>
    <row r="1102" spans="1:14">
      <c r="A1102" s="14" t="s">
        <v>427</v>
      </c>
      <c r="B1102" s="14">
        <v>171</v>
      </c>
      <c r="C1102" s="14">
        <v>75530832</v>
      </c>
      <c r="D1102" s="14" t="s">
        <v>1840</v>
      </c>
      <c r="E1102" s="14" t="s">
        <v>1223</v>
      </c>
      <c r="F1102" s="14" t="s">
        <v>1946</v>
      </c>
      <c r="G1102" s="14">
        <v>97047</v>
      </c>
      <c r="H1102" s="14">
        <v>452</v>
      </c>
      <c r="I1102" s="14" t="s">
        <v>19</v>
      </c>
      <c r="J1102" s="14" t="s">
        <v>20</v>
      </c>
      <c r="K1102" s="14">
        <v>55000000</v>
      </c>
      <c r="L1102" s="14">
        <v>1999</v>
      </c>
      <c r="M1102" s="14">
        <v>6.8</v>
      </c>
      <c r="N1102" s="14">
        <f t="shared" si="17"/>
        <v>20530832</v>
      </c>
    </row>
    <row r="1103" spans="1:14">
      <c r="A1103" s="14" t="s">
        <v>2690</v>
      </c>
      <c r="B1103" s="14">
        <v>175</v>
      </c>
      <c r="C1103" s="14">
        <v>46455802</v>
      </c>
      <c r="D1103" s="14" t="s">
        <v>2572</v>
      </c>
      <c r="E1103" s="14" t="s">
        <v>3796</v>
      </c>
      <c r="F1103" s="14" t="s">
        <v>3974</v>
      </c>
      <c r="G1103" s="14">
        <v>120786</v>
      </c>
      <c r="H1103" s="14">
        <v>472</v>
      </c>
      <c r="I1103" s="14" t="s">
        <v>19</v>
      </c>
      <c r="J1103" s="14" t="s">
        <v>20</v>
      </c>
      <c r="K1103" s="14">
        <v>26000000</v>
      </c>
      <c r="L1103" s="14">
        <v>2003</v>
      </c>
      <c r="M1103" s="14">
        <v>6.2</v>
      </c>
      <c r="N1103" s="14">
        <f t="shared" si="17"/>
        <v>20455802</v>
      </c>
    </row>
    <row r="1104" spans="1:14">
      <c r="A1104" s="14" t="s">
        <v>714</v>
      </c>
      <c r="B1104" s="14">
        <v>72</v>
      </c>
      <c r="C1104" s="14">
        <v>70450000</v>
      </c>
      <c r="D1104" s="14" t="s">
        <v>201</v>
      </c>
      <c r="E1104" s="14" t="s">
        <v>272</v>
      </c>
      <c r="F1104" s="14" t="s">
        <v>1801</v>
      </c>
      <c r="G1104" s="14">
        <v>77390</v>
      </c>
      <c r="H1104" s="14">
        <v>189</v>
      </c>
      <c r="I1104" s="14" t="s">
        <v>19</v>
      </c>
      <c r="J1104" s="14" t="s">
        <v>20</v>
      </c>
      <c r="K1104" s="14">
        <v>50000000</v>
      </c>
      <c r="L1104" s="14">
        <v>1996</v>
      </c>
      <c r="M1104" s="14">
        <v>6</v>
      </c>
      <c r="N1104" s="14">
        <f t="shared" si="17"/>
        <v>20450000</v>
      </c>
    </row>
    <row r="1105" spans="1:14">
      <c r="A1105" s="14" t="s">
        <v>2505</v>
      </c>
      <c r="B1105" s="14">
        <v>212</v>
      </c>
      <c r="C1105" s="14">
        <v>21378000</v>
      </c>
      <c r="D1105" s="14" t="s">
        <v>3311</v>
      </c>
      <c r="E1105" s="14" t="s">
        <v>908</v>
      </c>
      <c r="F1105" s="14" t="s">
        <v>4864</v>
      </c>
      <c r="G1105" s="14">
        <v>46492</v>
      </c>
      <c r="H1105" s="14">
        <v>335</v>
      </c>
      <c r="I1105" s="14" t="s">
        <v>19</v>
      </c>
      <c r="J1105" s="14" t="s">
        <v>20</v>
      </c>
      <c r="K1105" s="14">
        <v>1000000</v>
      </c>
      <c r="L1105" s="14">
        <v>1980</v>
      </c>
      <c r="M1105" s="14">
        <v>6.8</v>
      </c>
      <c r="N1105" s="14">
        <f t="shared" si="17"/>
        <v>20378000</v>
      </c>
    </row>
    <row r="1106" spans="1:14">
      <c r="A1106" s="14" t="s">
        <v>2505</v>
      </c>
      <c r="B1106" s="14">
        <v>212</v>
      </c>
      <c r="C1106" s="14">
        <v>21378000</v>
      </c>
      <c r="D1106" s="14" t="s">
        <v>3311</v>
      </c>
      <c r="E1106" s="14" t="s">
        <v>908</v>
      </c>
      <c r="F1106" s="14" t="s">
        <v>4864</v>
      </c>
      <c r="G1106" s="14">
        <v>46493</v>
      </c>
      <c r="H1106" s="14">
        <v>335</v>
      </c>
      <c r="I1106" s="14" t="s">
        <v>19</v>
      </c>
      <c r="J1106" s="14" t="s">
        <v>20</v>
      </c>
      <c r="K1106" s="14">
        <v>1000000</v>
      </c>
      <c r="L1106" s="14">
        <v>1980</v>
      </c>
      <c r="M1106" s="14">
        <v>6.8</v>
      </c>
      <c r="N1106" s="14">
        <f t="shared" si="17"/>
        <v>20378000</v>
      </c>
    </row>
    <row r="1107" spans="1:14">
      <c r="A1107" s="14" t="s">
        <v>5877</v>
      </c>
      <c r="B1107" s="14">
        <v>92</v>
      </c>
      <c r="C1107" s="14">
        <v>30306281</v>
      </c>
      <c r="D1107" s="14" t="s">
        <v>1290</v>
      </c>
      <c r="E1107" s="14" t="s">
        <v>2201</v>
      </c>
      <c r="F1107" s="14" t="s">
        <v>5878</v>
      </c>
      <c r="G1107" s="14">
        <v>12388</v>
      </c>
      <c r="H1107" s="14">
        <v>147</v>
      </c>
      <c r="I1107" s="14" t="s">
        <v>19</v>
      </c>
      <c r="J1107" s="14" t="s">
        <v>20</v>
      </c>
      <c r="K1107" s="14">
        <v>10000000</v>
      </c>
      <c r="L1107" s="14">
        <v>2002</v>
      </c>
      <c r="M1107" s="14">
        <v>5.6</v>
      </c>
      <c r="N1107" s="14">
        <f t="shared" si="17"/>
        <v>20306281</v>
      </c>
    </row>
    <row r="1108" spans="1:14">
      <c r="A1108" s="14" t="s">
        <v>2812</v>
      </c>
      <c r="B1108" s="14">
        <v>108</v>
      </c>
      <c r="C1108" s="14">
        <v>50300000</v>
      </c>
      <c r="D1108" s="14" t="s">
        <v>28</v>
      </c>
      <c r="E1108" s="14" t="s">
        <v>3641</v>
      </c>
      <c r="F1108" s="14" t="s">
        <v>3642</v>
      </c>
      <c r="G1108" s="14">
        <v>68565</v>
      </c>
      <c r="H1108" s="14">
        <v>300</v>
      </c>
      <c r="I1108" s="14" t="s">
        <v>19</v>
      </c>
      <c r="J1108" s="14" t="s">
        <v>31</v>
      </c>
      <c r="K1108" s="14">
        <v>30000000</v>
      </c>
      <c r="L1108" s="14">
        <v>1985</v>
      </c>
      <c r="M1108" s="14">
        <v>6.3</v>
      </c>
      <c r="N1108" s="14">
        <f t="shared" si="17"/>
        <v>20300000</v>
      </c>
    </row>
    <row r="1109" spans="1:14">
      <c r="A1109" s="14" t="s">
        <v>2922</v>
      </c>
      <c r="B1109" s="14">
        <v>177</v>
      </c>
      <c r="C1109" s="14">
        <v>55291815</v>
      </c>
      <c r="D1109" s="14" t="s">
        <v>873</v>
      </c>
      <c r="E1109" s="14" t="s">
        <v>283</v>
      </c>
      <c r="F1109" s="14" t="s">
        <v>3292</v>
      </c>
      <c r="G1109" s="14">
        <v>28041</v>
      </c>
      <c r="H1109" s="14">
        <v>111</v>
      </c>
      <c r="I1109" s="14" t="s">
        <v>19</v>
      </c>
      <c r="J1109" s="14" t="s">
        <v>20</v>
      </c>
      <c r="K1109" s="14">
        <v>35000000</v>
      </c>
      <c r="L1109" s="14">
        <v>2016</v>
      </c>
      <c r="M1109" s="14">
        <v>6</v>
      </c>
      <c r="N1109" s="14">
        <f t="shared" si="17"/>
        <v>20291815</v>
      </c>
    </row>
    <row r="1110" spans="1:14">
      <c r="A1110" s="14" t="s">
        <v>1201</v>
      </c>
      <c r="B1110" s="14">
        <v>247</v>
      </c>
      <c r="C1110" s="14">
        <v>80281096</v>
      </c>
      <c r="D1110" s="14" t="s">
        <v>1144</v>
      </c>
      <c r="E1110" s="14" t="s">
        <v>1157</v>
      </c>
      <c r="F1110" s="14" t="s">
        <v>1647</v>
      </c>
      <c r="G1110" s="14">
        <v>143628</v>
      </c>
      <c r="H1110" s="14">
        <v>1283</v>
      </c>
      <c r="I1110" s="14" t="s">
        <v>19</v>
      </c>
      <c r="J1110" s="14" t="s">
        <v>20</v>
      </c>
      <c r="K1110" s="14">
        <v>60000000</v>
      </c>
      <c r="L1110" s="14">
        <v>2004</v>
      </c>
      <c r="M1110" s="14">
        <v>5.6</v>
      </c>
      <c r="N1110" s="14">
        <f t="shared" si="17"/>
        <v>20281096</v>
      </c>
    </row>
    <row r="1111" spans="1:14">
      <c r="A1111" s="14" t="s">
        <v>650</v>
      </c>
      <c r="B1111" s="14">
        <v>391</v>
      </c>
      <c r="C1111" s="14">
        <v>26236603</v>
      </c>
      <c r="D1111" s="14" t="s">
        <v>1840</v>
      </c>
      <c r="E1111" s="14" t="s">
        <v>952</v>
      </c>
      <c r="F1111" s="14" t="s">
        <v>6459</v>
      </c>
      <c r="G1111" s="14">
        <v>251349</v>
      </c>
      <c r="H1111" s="14">
        <v>547</v>
      </c>
      <c r="I1111" s="14" t="s">
        <v>19</v>
      </c>
      <c r="J1111" s="14" t="s">
        <v>20</v>
      </c>
      <c r="K1111" s="14">
        <v>6000000</v>
      </c>
      <c r="L1111" s="14">
        <v>2008</v>
      </c>
      <c r="M1111" s="14">
        <v>7.9</v>
      </c>
      <c r="N1111" s="14">
        <f t="shared" si="17"/>
        <v>20236603</v>
      </c>
    </row>
    <row r="1112" spans="1:14">
      <c r="A1112" s="14" t="s">
        <v>1364</v>
      </c>
      <c r="B1112" s="14">
        <v>143</v>
      </c>
      <c r="C1112" s="14">
        <v>100169068</v>
      </c>
      <c r="D1112" s="14" t="s">
        <v>273</v>
      </c>
      <c r="E1112" s="14" t="s">
        <v>406</v>
      </c>
      <c r="F1112" s="14" t="s">
        <v>1365</v>
      </c>
      <c r="G1112" s="14">
        <v>16385</v>
      </c>
      <c r="H1112" s="14">
        <v>100</v>
      </c>
      <c r="I1112" s="14" t="s">
        <v>19</v>
      </c>
      <c r="J1112" s="14" t="s">
        <v>20</v>
      </c>
      <c r="K1112" s="14">
        <v>80000000</v>
      </c>
      <c r="L1112" s="14">
        <v>2010</v>
      </c>
      <c r="M1112" s="14">
        <v>4.5999999999999996</v>
      </c>
      <c r="N1112" s="14">
        <f t="shared" si="17"/>
        <v>20169068</v>
      </c>
    </row>
    <row r="1113" spans="1:14">
      <c r="A1113" s="14" t="s">
        <v>3287</v>
      </c>
      <c r="B1113" s="14">
        <v>191</v>
      </c>
      <c r="C1113" s="14">
        <v>54132596</v>
      </c>
      <c r="D1113" s="14" t="s">
        <v>487</v>
      </c>
      <c r="E1113" s="14" t="s">
        <v>134</v>
      </c>
      <c r="F1113" s="14" t="s">
        <v>3288</v>
      </c>
      <c r="G1113" s="14">
        <v>53786</v>
      </c>
      <c r="H1113" s="14">
        <v>211</v>
      </c>
      <c r="I1113" s="14" t="s">
        <v>19</v>
      </c>
      <c r="J1113" s="14" t="s">
        <v>1868</v>
      </c>
      <c r="K1113" s="14">
        <v>34000000</v>
      </c>
      <c r="L1113" s="14">
        <v>2007</v>
      </c>
      <c r="M1113" s="14">
        <v>6.3</v>
      </c>
      <c r="N1113" s="14">
        <f t="shared" si="17"/>
        <v>20132596</v>
      </c>
    </row>
    <row r="1114" spans="1:14">
      <c r="A1114" s="14" t="s">
        <v>647</v>
      </c>
      <c r="B1114" s="14">
        <v>198</v>
      </c>
      <c r="C1114" s="14">
        <v>45089048</v>
      </c>
      <c r="D1114" s="14" t="s">
        <v>2559</v>
      </c>
      <c r="E1114" s="14" t="s">
        <v>181</v>
      </c>
      <c r="F1114" s="14" t="s">
        <v>4093</v>
      </c>
      <c r="G1114" s="14">
        <v>86251</v>
      </c>
      <c r="H1114" s="14">
        <v>260</v>
      </c>
      <c r="I1114" s="14" t="s">
        <v>19</v>
      </c>
      <c r="J1114" s="14" t="s">
        <v>3588</v>
      </c>
      <c r="K1114" s="14">
        <v>25000000</v>
      </c>
      <c r="L1114" s="14">
        <v>2014</v>
      </c>
      <c r="M1114" s="14">
        <v>6.5</v>
      </c>
      <c r="N1114" s="14">
        <f t="shared" si="17"/>
        <v>20089048</v>
      </c>
    </row>
    <row r="1115" spans="1:14">
      <c r="A1115" s="14" t="s">
        <v>4064</v>
      </c>
      <c r="B1115" s="14">
        <v>86</v>
      </c>
      <c r="C1115" s="14">
        <v>28563926</v>
      </c>
      <c r="D1115" s="14" t="s">
        <v>1963</v>
      </c>
      <c r="E1115" s="14" t="s">
        <v>2201</v>
      </c>
      <c r="F1115" s="14" t="s">
        <v>5884</v>
      </c>
      <c r="G1115" s="14">
        <v>16300</v>
      </c>
      <c r="H1115" s="14">
        <v>217</v>
      </c>
      <c r="I1115" s="14" t="s">
        <v>19</v>
      </c>
      <c r="J1115" s="14" t="s">
        <v>20</v>
      </c>
      <c r="K1115" s="14">
        <v>8500000</v>
      </c>
      <c r="L1115" s="14">
        <v>2002</v>
      </c>
      <c r="M1115" s="14">
        <v>5</v>
      </c>
      <c r="N1115" s="14">
        <f t="shared" si="17"/>
        <v>20063926</v>
      </c>
    </row>
    <row r="1116" spans="1:14">
      <c r="A1116" s="14" t="s">
        <v>5204</v>
      </c>
      <c r="B1116" s="14">
        <v>676</v>
      </c>
      <c r="C1116" s="14">
        <v>35054909</v>
      </c>
      <c r="D1116" s="14" t="s">
        <v>1008</v>
      </c>
      <c r="E1116" s="14" t="s">
        <v>2026</v>
      </c>
      <c r="F1116" s="14" t="s">
        <v>5205</v>
      </c>
      <c r="G1116" s="14">
        <v>431578</v>
      </c>
      <c r="H1116" s="14">
        <v>1264</v>
      </c>
      <c r="I1116" s="14" t="s">
        <v>19</v>
      </c>
      <c r="J1116" s="14" t="s">
        <v>20</v>
      </c>
      <c r="K1116" s="14">
        <v>15000000</v>
      </c>
      <c r="L1116" s="14">
        <v>2011</v>
      </c>
      <c r="M1116" s="14">
        <v>7.8</v>
      </c>
      <c r="N1116" s="14">
        <f t="shared" si="17"/>
        <v>20054909</v>
      </c>
    </row>
    <row r="1117" spans="1:14">
      <c r="A1117" s="14" t="s">
        <v>494</v>
      </c>
      <c r="B1117" s="14">
        <v>387</v>
      </c>
      <c r="C1117" s="14">
        <v>80033643</v>
      </c>
      <c r="D1117" s="14" t="s">
        <v>648</v>
      </c>
      <c r="E1117" s="14" t="s">
        <v>303</v>
      </c>
      <c r="F1117" s="14" t="s">
        <v>1955</v>
      </c>
      <c r="G1117" s="14">
        <v>226570</v>
      </c>
      <c r="H1117" s="14">
        <v>448</v>
      </c>
      <c r="I1117" s="14" t="s">
        <v>19</v>
      </c>
      <c r="J1117" s="14" t="s">
        <v>20</v>
      </c>
      <c r="K1117" s="14">
        <v>60000000</v>
      </c>
      <c r="L1117" s="14">
        <v>2012</v>
      </c>
      <c r="M1117" s="14">
        <v>7</v>
      </c>
      <c r="N1117" s="14">
        <f t="shared" si="17"/>
        <v>20033643</v>
      </c>
    </row>
    <row r="1118" spans="1:14">
      <c r="A1118" s="14" t="s">
        <v>494</v>
      </c>
      <c r="B1118" s="14">
        <v>387</v>
      </c>
      <c r="C1118" s="14">
        <v>80033643</v>
      </c>
      <c r="D1118" s="14" t="s">
        <v>648</v>
      </c>
      <c r="E1118" s="14" t="s">
        <v>303</v>
      </c>
      <c r="F1118" s="14" t="s">
        <v>1955</v>
      </c>
      <c r="G1118" s="14">
        <v>226583</v>
      </c>
      <c r="H1118" s="14">
        <v>448</v>
      </c>
      <c r="I1118" s="14" t="s">
        <v>19</v>
      </c>
      <c r="J1118" s="14" t="s">
        <v>20</v>
      </c>
      <c r="K1118" s="14">
        <v>60000000</v>
      </c>
      <c r="L1118" s="14">
        <v>2012</v>
      </c>
      <c r="M1118" s="14">
        <v>7</v>
      </c>
      <c r="N1118" s="14">
        <f t="shared" si="17"/>
        <v>20033643</v>
      </c>
    </row>
    <row r="1119" spans="1:14">
      <c r="A1119" s="14" t="s">
        <v>289</v>
      </c>
      <c r="B1119" s="14">
        <v>102</v>
      </c>
      <c r="C1119" s="14">
        <v>35007180</v>
      </c>
      <c r="D1119" s="14" t="s">
        <v>268</v>
      </c>
      <c r="E1119" s="14" t="s">
        <v>200</v>
      </c>
      <c r="F1119" s="14" t="s">
        <v>5185</v>
      </c>
      <c r="G1119" s="14">
        <v>26846</v>
      </c>
      <c r="H1119" s="14">
        <v>193</v>
      </c>
      <c r="I1119" s="14" t="s">
        <v>19</v>
      </c>
      <c r="J1119" s="14" t="s">
        <v>20</v>
      </c>
      <c r="K1119" s="14">
        <v>15000000</v>
      </c>
      <c r="L1119" s="14">
        <v>2000</v>
      </c>
      <c r="M1119" s="14">
        <v>5.6</v>
      </c>
      <c r="N1119" s="14">
        <f t="shared" si="17"/>
        <v>20007180</v>
      </c>
    </row>
    <row r="1120" spans="1:14">
      <c r="A1120" s="14" t="s">
        <v>508</v>
      </c>
      <c r="B1120" s="14">
        <v>294</v>
      </c>
      <c r="C1120" s="14">
        <v>94999143</v>
      </c>
      <c r="D1120" s="14" t="s">
        <v>1141</v>
      </c>
      <c r="E1120" s="14" t="s">
        <v>256</v>
      </c>
      <c r="F1120" s="14" t="s">
        <v>1569</v>
      </c>
      <c r="G1120" s="14">
        <v>245152</v>
      </c>
      <c r="H1120" s="14">
        <v>1344</v>
      </c>
      <c r="I1120" s="14" t="s">
        <v>19</v>
      </c>
      <c r="J1120" s="14" t="s">
        <v>20</v>
      </c>
      <c r="K1120" s="14">
        <v>75000000</v>
      </c>
      <c r="L1120" s="14">
        <v>2000</v>
      </c>
      <c r="M1120" s="14">
        <v>7.2</v>
      </c>
      <c r="N1120" s="14">
        <f t="shared" si="17"/>
        <v>19999143</v>
      </c>
    </row>
    <row r="1121" spans="1:14">
      <c r="A1121" s="14" t="s">
        <v>676</v>
      </c>
      <c r="B1121" s="14">
        <v>263</v>
      </c>
      <c r="C1121" s="14">
        <v>129995817</v>
      </c>
      <c r="D1121" s="14" t="s">
        <v>635</v>
      </c>
      <c r="E1121" s="14" t="s">
        <v>128</v>
      </c>
      <c r="F1121" s="14" t="s">
        <v>815</v>
      </c>
      <c r="G1121" s="14">
        <v>154621</v>
      </c>
      <c r="H1121" s="14">
        <v>258</v>
      </c>
      <c r="I1121" s="14" t="s">
        <v>19</v>
      </c>
      <c r="J1121" s="14" t="s">
        <v>20</v>
      </c>
      <c r="K1121" s="14">
        <v>110000000</v>
      </c>
      <c r="L1121" s="14">
        <v>2015</v>
      </c>
      <c r="M1121" s="14">
        <v>6.3</v>
      </c>
      <c r="N1121" s="14">
        <f t="shared" si="17"/>
        <v>19995817</v>
      </c>
    </row>
    <row r="1122" spans="1:14">
      <c r="A1122" s="14" t="s">
        <v>5659</v>
      </c>
      <c r="B1122" s="14">
        <v>191</v>
      </c>
      <c r="C1122" s="14">
        <v>31990064</v>
      </c>
      <c r="D1122" s="14" t="s">
        <v>1857</v>
      </c>
      <c r="E1122" s="14" t="s">
        <v>5651</v>
      </c>
      <c r="F1122" s="14" t="s">
        <v>5660</v>
      </c>
      <c r="G1122" s="14">
        <v>63390</v>
      </c>
      <c r="H1122" s="14">
        <v>160</v>
      </c>
      <c r="I1122" s="14" t="s">
        <v>19</v>
      </c>
      <c r="J1122" s="14" t="s">
        <v>20</v>
      </c>
      <c r="K1122" s="14">
        <v>12000000</v>
      </c>
      <c r="L1122" s="14">
        <v>2015</v>
      </c>
      <c r="M1122" s="14">
        <v>6.4</v>
      </c>
      <c r="N1122" s="14">
        <f t="shared" si="17"/>
        <v>19990064</v>
      </c>
    </row>
    <row r="1123" spans="1:14">
      <c r="A1123" s="14" t="s">
        <v>44</v>
      </c>
      <c r="B1123" s="14">
        <v>525</v>
      </c>
      <c r="C1123" s="14">
        <v>234903076</v>
      </c>
      <c r="D1123" s="14" t="s">
        <v>120</v>
      </c>
      <c r="E1123" s="14" t="s">
        <v>176</v>
      </c>
      <c r="F1123" s="14" t="s">
        <v>177</v>
      </c>
      <c r="G1123" s="14">
        <v>175409</v>
      </c>
      <c r="H1123" s="14">
        <v>511</v>
      </c>
      <c r="I1123" s="14" t="s">
        <v>19</v>
      </c>
      <c r="J1123" s="14" t="s">
        <v>20</v>
      </c>
      <c r="K1123" s="14">
        <v>215000000</v>
      </c>
      <c r="L1123" s="14">
        <v>2013</v>
      </c>
      <c r="M1123" s="14">
        <v>6.4</v>
      </c>
      <c r="N1123" s="14">
        <f t="shared" si="17"/>
        <v>19903076</v>
      </c>
    </row>
    <row r="1124" spans="1:14">
      <c r="A1124" s="14" t="s">
        <v>44</v>
      </c>
      <c r="B1124" s="14">
        <v>525</v>
      </c>
      <c r="C1124" s="14">
        <v>234903076</v>
      </c>
      <c r="D1124" s="14" t="s">
        <v>120</v>
      </c>
      <c r="E1124" s="14" t="s">
        <v>176</v>
      </c>
      <c r="F1124" s="14" t="s">
        <v>177</v>
      </c>
      <c r="G1124" s="14">
        <v>175413</v>
      </c>
      <c r="H1124" s="14">
        <v>511</v>
      </c>
      <c r="I1124" s="14" t="s">
        <v>19</v>
      </c>
      <c r="J1124" s="14" t="s">
        <v>20</v>
      </c>
      <c r="K1124" s="14">
        <v>215000000</v>
      </c>
      <c r="L1124" s="14">
        <v>2013</v>
      </c>
      <c r="M1124" s="14">
        <v>6.4</v>
      </c>
      <c r="N1124" s="14">
        <f t="shared" si="17"/>
        <v>19903076</v>
      </c>
    </row>
    <row r="1125" spans="1:14">
      <c r="A1125" s="14" t="s">
        <v>6622</v>
      </c>
      <c r="B1125" s="14">
        <v>179</v>
      </c>
      <c r="C1125" s="14">
        <v>24809547</v>
      </c>
      <c r="D1125" s="14" t="s">
        <v>1290</v>
      </c>
      <c r="E1125" s="14" t="s">
        <v>1015</v>
      </c>
      <c r="F1125" s="14" t="s">
        <v>6623</v>
      </c>
      <c r="G1125" s="14">
        <v>74875</v>
      </c>
      <c r="H1125" s="14">
        <v>115</v>
      </c>
      <c r="I1125" s="14" t="s">
        <v>19</v>
      </c>
      <c r="J1125" s="14" t="s">
        <v>20</v>
      </c>
      <c r="K1125" s="14">
        <v>5000000</v>
      </c>
      <c r="L1125" s="14">
        <v>2011</v>
      </c>
      <c r="M1125" s="14">
        <v>6.4</v>
      </c>
      <c r="N1125" s="14">
        <f t="shared" si="17"/>
        <v>19809547</v>
      </c>
    </row>
    <row r="1126" spans="1:14">
      <c r="A1126" s="14" t="s">
        <v>5474</v>
      </c>
      <c r="B1126" s="14">
        <v>19</v>
      </c>
      <c r="C1126" s="14">
        <v>27979400</v>
      </c>
      <c r="D1126" s="14" t="s">
        <v>917</v>
      </c>
      <c r="E1126" s="14" t="s">
        <v>1021</v>
      </c>
      <c r="F1126" s="14" t="s">
        <v>5475</v>
      </c>
      <c r="G1126" s="14">
        <v>37611</v>
      </c>
      <c r="H1126" s="14">
        <v>72</v>
      </c>
      <c r="I1126" s="14" t="s">
        <v>19</v>
      </c>
      <c r="J1126" s="14" t="s">
        <v>20</v>
      </c>
      <c r="K1126" s="14">
        <v>8200000</v>
      </c>
      <c r="L1126" s="14">
        <v>1993</v>
      </c>
      <c r="M1126" s="14">
        <v>6.1</v>
      </c>
      <c r="N1126" s="14">
        <f t="shared" si="17"/>
        <v>19779400</v>
      </c>
    </row>
    <row r="1127" spans="1:14">
      <c r="A1127" s="14" t="s">
        <v>3671</v>
      </c>
      <c r="B1127" s="14">
        <v>112</v>
      </c>
      <c r="C1127" s="14">
        <v>39737645</v>
      </c>
      <c r="D1127" s="14" t="s">
        <v>2029</v>
      </c>
      <c r="E1127" s="14" t="s">
        <v>2207</v>
      </c>
      <c r="F1127" s="14" t="s">
        <v>4514</v>
      </c>
      <c r="G1127" s="14">
        <v>89687</v>
      </c>
      <c r="H1127" s="14">
        <v>666</v>
      </c>
      <c r="I1127" s="14" t="s">
        <v>19</v>
      </c>
      <c r="J1127" s="14" t="s">
        <v>20</v>
      </c>
      <c r="K1127" s="14">
        <v>20000000</v>
      </c>
      <c r="L1127" s="14">
        <v>2007</v>
      </c>
      <c r="M1127" s="14">
        <v>2.2999999999999998</v>
      </c>
      <c r="N1127" s="14">
        <f t="shared" si="17"/>
        <v>19737645</v>
      </c>
    </row>
    <row r="1128" spans="1:14">
      <c r="A1128" s="14" t="s">
        <v>1161</v>
      </c>
      <c r="B1128" s="14">
        <v>147</v>
      </c>
      <c r="C1128" s="14">
        <v>44700000</v>
      </c>
      <c r="D1128" s="14" t="s">
        <v>1008</v>
      </c>
      <c r="E1128" s="14" t="s">
        <v>1223</v>
      </c>
      <c r="F1128" s="14" t="s">
        <v>4073</v>
      </c>
      <c r="G1128" s="14">
        <v>537442</v>
      </c>
      <c r="H1128" s="14">
        <v>851</v>
      </c>
      <c r="I1128" s="14" t="s">
        <v>19</v>
      </c>
      <c r="J1128" s="14" t="s">
        <v>20</v>
      </c>
      <c r="K1128" s="14">
        <v>25000000</v>
      </c>
      <c r="L1128" s="14">
        <v>1983</v>
      </c>
      <c r="M1128" s="14">
        <v>8.3000000000000007</v>
      </c>
      <c r="N1128" s="14">
        <f t="shared" si="17"/>
        <v>19700000</v>
      </c>
    </row>
    <row r="1129" spans="1:14">
      <c r="A1129" s="14" t="s">
        <v>5635</v>
      </c>
      <c r="B1129" s="14">
        <v>198</v>
      </c>
      <c r="C1129" s="14">
        <v>31691811</v>
      </c>
      <c r="D1129" s="14" t="s">
        <v>2075</v>
      </c>
      <c r="E1129" s="14" t="s">
        <v>2915</v>
      </c>
      <c r="F1129" s="14" t="s">
        <v>5636</v>
      </c>
      <c r="G1129" s="14">
        <v>57446</v>
      </c>
      <c r="H1129" s="14">
        <v>369</v>
      </c>
      <c r="I1129" s="14" t="s">
        <v>19</v>
      </c>
      <c r="J1129" s="14" t="s">
        <v>20</v>
      </c>
      <c r="K1129" s="14">
        <v>12000000</v>
      </c>
      <c r="L1129" s="14">
        <v>2008</v>
      </c>
      <c r="M1129" s="14">
        <v>6</v>
      </c>
      <c r="N1129" s="14">
        <f t="shared" si="17"/>
        <v>19691811</v>
      </c>
    </row>
    <row r="1130" spans="1:14">
      <c r="A1130" s="14" t="s">
        <v>5330</v>
      </c>
      <c r="B1130" s="14">
        <v>207</v>
      </c>
      <c r="C1130" s="14">
        <v>31597131</v>
      </c>
      <c r="D1130" s="14" t="s">
        <v>1963</v>
      </c>
      <c r="E1130" s="14" t="s">
        <v>457</v>
      </c>
      <c r="F1130" s="14" t="s">
        <v>5634</v>
      </c>
      <c r="G1130" s="14">
        <v>97938</v>
      </c>
      <c r="H1130" s="14">
        <v>605</v>
      </c>
      <c r="I1130" s="14" t="s">
        <v>19</v>
      </c>
      <c r="J1130" s="14" t="s">
        <v>20</v>
      </c>
      <c r="K1130" s="14">
        <v>12000000</v>
      </c>
      <c r="L1130" s="14">
        <v>2002</v>
      </c>
      <c r="M1130" s="14">
        <v>6.8</v>
      </c>
      <c r="N1130" s="14">
        <f t="shared" si="17"/>
        <v>19597131</v>
      </c>
    </row>
    <row r="1131" spans="1:14">
      <c r="A1131" s="14" t="s">
        <v>2704</v>
      </c>
      <c r="B1131" s="14">
        <v>207</v>
      </c>
      <c r="C1131" s="14">
        <v>59588068</v>
      </c>
      <c r="D1131" s="14" t="s">
        <v>1499</v>
      </c>
      <c r="E1131" s="14" t="s">
        <v>55</v>
      </c>
      <c r="F1131" s="14" t="s">
        <v>2960</v>
      </c>
      <c r="G1131" s="14">
        <v>89557</v>
      </c>
      <c r="H1131" s="14">
        <v>376</v>
      </c>
      <c r="I1131" s="14" t="s">
        <v>19</v>
      </c>
      <c r="J1131" s="14" t="s">
        <v>20</v>
      </c>
      <c r="K1131" s="14">
        <v>40000000</v>
      </c>
      <c r="L1131" s="14">
        <v>2003</v>
      </c>
      <c r="M1131" s="14">
        <v>5.8</v>
      </c>
      <c r="N1131" s="14">
        <f t="shared" si="17"/>
        <v>19588068</v>
      </c>
    </row>
    <row r="1132" spans="1:14">
      <c r="A1132" s="14" t="s">
        <v>1952</v>
      </c>
      <c r="B1132" s="14">
        <v>125</v>
      </c>
      <c r="C1132" s="14">
        <v>74540762</v>
      </c>
      <c r="D1132" s="14" t="s">
        <v>513</v>
      </c>
      <c r="E1132" s="14" t="s">
        <v>1953</v>
      </c>
      <c r="F1132" s="14" t="s">
        <v>1954</v>
      </c>
      <c r="G1132" s="14">
        <v>48753</v>
      </c>
      <c r="H1132" s="14">
        <v>323</v>
      </c>
      <c r="I1132" s="14" t="s">
        <v>19</v>
      </c>
      <c r="J1132" s="14" t="s">
        <v>20</v>
      </c>
      <c r="K1132" s="14">
        <v>55000000</v>
      </c>
      <c r="L1132" s="14">
        <v>2004</v>
      </c>
      <c r="M1132" s="14">
        <v>6.5</v>
      </c>
      <c r="N1132" s="14">
        <f t="shared" si="17"/>
        <v>19540762</v>
      </c>
    </row>
    <row r="1133" spans="1:14">
      <c r="A1133" s="14" t="s">
        <v>2047</v>
      </c>
      <c r="B1133" s="14">
        <v>197</v>
      </c>
      <c r="C1133" s="14">
        <v>45506619</v>
      </c>
      <c r="D1133" s="14" t="s">
        <v>3975</v>
      </c>
      <c r="E1133" s="14" t="s">
        <v>1072</v>
      </c>
      <c r="F1133" s="14" t="s">
        <v>3976</v>
      </c>
      <c r="G1133" s="14">
        <v>225102</v>
      </c>
      <c r="H1133" s="14">
        <v>862</v>
      </c>
      <c r="I1133" s="14" t="s">
        <v>19</v>
      </c>
      <c r="J1133" s="14" t="s">
        <v>31</v>
      </c>
      <c r="K1133" s="14">
        <v>26000000</v>
      </c>
      <c r="L1133" s="14">
        <v>2000</v>
      </c>
      <c r="M1133" s="14">
        <v>7.8</v>
      </c>
      <c r="N1133" s="14">
        <f t="shared" si="17"/>
        <v>19506619</v>
      </c>
    </row>
    <row r="1134" spans="1:14">
      <c r="A1134" s="14" t="s">
        <v>3220</v>
      </c>
      <c r="B1134" s="14">
        <v>89</v>
      </c>
      <c r="C1134" s="14">
        <v>55500000</v>
      </c>
      <c r="D1134" s="14" t="s">
        <v>28</v>
      </c>
      <c r="E1134" s="14" t="s">
        <v>3221</v>
      </c>
      <c r="F1134" s="14" t="s">
        <v>3222</v>
      </c>
      <c r="G1134" s="14">
        <v>48636</v>
      </c>
      <c r="H1134" s="14">
        <v>214</v>
      </c>
      <c r="I1134" s="14" t="s">
        <v>19</v>
      </c>
      <c r="J1134" s="14" t="s">
        <v>31</v>
      </c>
      <c r="K1134" s="14">
        <v>36000000</v>
      </c>
      <c r="L1134" s="14">
        <v>1983</v>
      </c>
      <c r="M1134" s="14">
        <v>6.2</v>
      </c>
      <c r="N1134" s="14">
        <f t="shared" si="17"/>
        <v>19500000</v>
      </c>
    </row>
    <row r="1135" spans="1:14">
      <c r="A1135" s="14" t="s">
        <v>1420</v>
      </c>
      <c r="B1135" s="14">
        <v>78</v>
      </c>
      <c r="C1135" s="14">
        <v>29500000</v>
      </c>
      <c r="D1135" s="14" t="s">
        <v>5879</v>
      </c>
      <c r="E1135" s="14" t="s">
        <v>1475</v>
      </c>
      <c r="F1135" s="14" t="s">
        <v>5880</v>
      </c>
      <c r="G1135" s="14">
        <v>25613</v>
      </c>
      <c r="H1135" s="14">
        <v>121</v>
      </c>
      <c r="I1135" s="14" t="s">
        <v>19</v>
      </c>
      <c r="J1135" s="14" t="s">
        <v>20</v>
      </c>
      <c r="K1135" s="14">
        <v>10000000</v>
      </c>
      <c r="L1135" s="14">
        <v>1983</v>
      </c>
      <c r="M1135" s="14">
        <v>6.5</v>
      </c>
      <c r="N1135" s="14">
        <f t="shared" si="17"/>
        <v>19500000</v>
      </c>
    </row>
    <row r="1136" spans="1:14">
      <c r="A1136" s="14" t="s">
        <v>912</v>
      </c>
      <c r="B1136" s="14">
        <v>157</v>
      </c>
      <c r="C1136" s="14">
        <v>45489752</v>
      </c>
      <c r="D1136" s="14" t="s">
        <v>754</v>
      </c>
      <c r="E1136" s="14" t="s">
        <v>58</v>
      </c>
      <c r="F1136" s="14" t="s">
        <v>3979</v>
      </c>
      <c r="G1136" s="14">
        <v>48973</v>
      </c>
      <c r="H1136" s="14">
        <v>214</v>
      </c>
      <c r="I1136" s="14" t="s">
        <v>19</v>
      </c>
      <c r="J1136" s="14" t="s">
        <v>20</v>
      </c>
      <c r="K1136" s="14">
        <v>26000000</v>
      </c>
      <c r="L1136" s="14">
        <v>2004</v>
      </c>
      <c r="M1136" s="14">
        <v>6.5</v>
      </c>
      <c r="N1136" s="14">
        <f t="shared" si="17"/>
        <v>19489752</v>
      </c>
    </row>
    <row r="1137" spans="1:14">
      <c r="A1137" s="14" t="s">
        <v>2345</v>
      </c>
      <c r="B1137" s="14">
        <v>49</v>
      </c>
      <c r="C1137" s="14">
        <v>44455658</v>
      </c>
      <c r="D1137" s="14" t="s">
        <v>731</v>
      </c>
      <c r="E1137" s="14" t="s">
        <v>859</v>
      </c>
      <c r="F1137" s="14" t="s">
        <v>4074</v>
      </c>
      <c r="G1137" s="14">
        <v>36253</v>
      </c>
      <c r="H1137" s="14">
        <v>92</v>
      </c>
      <c r="I1137" s="14" t="s">
        <v>19</v>
      </c>
      <c r="J1137" s="14" t="s">
        <v>20</v>
      </c>
      <c r="K1137" s="14">
        <v>25000000</v>
      </c>
      <c r="L1137" s="14">
        <v>1997</v>
      </c>
      <c r="M1137" s="14">
        <v>6.7</v>
      </c>
      <c r="N1137" s="14">
        <f t="shared" si="17"/>
        <v>19455658</v>
      </c>
    </row>
    <row r="1138" spans="1:14">
      <c r="A1138" s="14" t="s">
        <v>6871</v>
      </c>
      <c r="B1138" s="14">
        <v>213</v>
      </c>
      <c r="C1138" s="14">
        <v>22202612</v>
      </c>
      <c r="D1138" s="14" t="s">
        <v>4168</v>
      </c>
      <c r="E1138" s="14" t="s">
        <v>7061</v>
      </c>
      <c r="F1138" s="14" t="s">
        <v>7062</v>
      </c>
      <c r="G1138" s="14">
        <v>291875</v>
      </c>
      <c r="H1138" s="14">
        <v>533</v>
      </c>
      <c r="I1138" s="14" t="s">
        <v>19</v>
      </c>
      <c r="J1138" s="14" t="s">
        <v>20</v>
      </c>
      <c r="K1138" s="14">
        <v>2800000</v>
      </c>
      <c r="L1138" s="14">
        <v>1939</v>
      </c>
      <c r="M1138" s="14">
        <v>8.1</v>
      </c>
      <c r="N1138" s="14">
        <f t="shared" si="17"/>
        <v>19402612</v>
      </c>
    </row>
    <row r="1139" spans="1:14">
      <c r="A1139" s="14" t="s">
        <v>5637</v>
      </c>
      <c r="B1139" s="14">
        <v>172</v>
      </c>
      <c r="C1139" s="14">
        <v>31397498</v>
      </c>
      <c r="D1139" s="14" t="s">
        <v>2397</v>
      </c>
      <c r="E1139" s="14" t="s">
        <v>283</v>
      </c>
      <c r="F1139" s="14" t="s">
        <v>5638</v>
      </c>
      <c r="G1139" s="14">
        <v>44130</v>
      </c>
      <c r="H1139" s="14">
        <v>156</v>
      </c>
      <c r="I1139" s="14" t="s">
        <v>19</v>
      </c>
      <c r="J1139" s="14" t="s">
        <v>20</v>
      </c>
      <c r="K1139" s="14">
        <v>12000000</v>
      </c>
      <c r="L1139" s="14">
        <v>2008</v>
      </c>
      <c r="M1139" s="14">
        <v>5.4</v>
      </c>
      <c r="N1139" s="14">
        <f t="shared" si="17"/>
        <v>19397498</v>
      </c>
    </row>
    <row r="1140" spans="1:14">
      <c r="A1140" s="14" t="s">
        <v>1877</v>
      </c>
      <c r="B1140" s="14">
        <v>8</v>
      </c>
      <c r="C1140" s="14">
        <v>29392418</v>
      </c>
      <c r="D1140" s="14" t="s">
        <v>917</v>
      </c>
      <c r="E1140" s="14" t="s">
        <v>450</v>
      </c>
      <c r="F1140" s="14" t="s">
        <v>5882</v>
      </c>
      <c r="G1140" s="14">
        <v>3924</v>
      </c>
      <c r="H1140" s="14">
        <v>26</v>
      </c>
      <c r="I1140" s="14" t="s">
        <v>19</v>
      </c>
      <c r="J1140" s="14" t="s">
        <v>20</v>
      </c>
      <c r="K1140" s="14">
        <v>10000000</v>
      </c>
      <c r="L1140" s="14">
        <v>1994</v>
      </c>
      <c r="M1140" s="14">
        <v>5.8</v>
      </c>
      <c r="N1140" s="14">
        <f t="shared" si="17"/>
        <v>19392418</v>
      </c>
    </row>
    <row r="1141" spans="1:14">
      <c r="A1141" s="14" t="s">
        <v>5403</v>
      </c>
      <c r="B1141" s="14">
        <v>37</v>
      </c>
      <c r="C1141" s="14">
        <v>27362712</v>
      </c>
      <c r="D1141" s="14" t="s">
        <v>2664</v>
      </c>
      <c r="E1141" s="14" t="s">
        <v>1408</v>
      </c>
      <c r="F1141" s="14" t="s">
        <v>6169</v>
      </c>
      <c r="G1141" s="14">
        <v>5971</v>
      </c>
      <c r="H1141" s="14">
        <v>60</v>
      </c>
      <c r="I1141" s="14" t="s">
        <v>19</v>
      </c>
      <c r="J1141" s="14" t="s">
        <v>20</v>
      </c>
      <c r="K1141" s="14">
        <v>8000000</v>
      </c>
      <c r="L1141" s="14">
        <v>2002</v>
      </c>
      <c r="M1141" s="14">
        <v>6.5</v>
      </c>
      <c r="N1141" s="14">
        <f t="shared" si="17"/>
        <v>19362712</v>
      </c>
    </row>
    <row r="1142" spans="1:14">
      <c r="A1142" s="14" t="s">
        <v>2505</v>
      </c>
      <c r="B1142" s="14">
        <v>201</v>
      </c>
      <c r="C1142" s="14">
        <v>25244700</v>
      </c>
      <c r="D1142" s="14" t="s">
        <v>366</v>
      </c>
      <c r="E1142" s="14" t="s">
        <v>4291</v>
      </c>
      <c r="F1142" s="14" t="s">
        <v>6463</v>
      </c>
      <c r="G1142" s="14">
        <v>91017</v>
      </c>
      <c r="H1142" s="14">
        <v>284</v>
      </c>
      <c r="I1142" s="14" t="s">
        <v>19</v>
      </c>
      <c r="J1142" s="14" t="s">
        <v>31</v>
      </c>
      <c r="K1142" s="14">
        <v>6000000</v>
      </c>
      <c r="L1142" s="14">
        <v>1981</v>
      </c>
      <c r="M1142" s="14">
        <v>7.2</v>
      </c>
      <c r="N1142" s="14">
        <f t="shared" si="17"/>
        <v>19244700</v>
      </c>
    </row>
    <row r="1143" spans="1:14">
      <c r="A1143" s="14" t="s">
        <v>404</v>
      </c>
      <c r="B1143" s="14">
        <v>246</v>
      </c>
      <c r="C1143" s="14">
        <v>149234747</v>
      </c>
      <c r="D1143" s="14" t="s">
        <v>569</v>
      </c>
      <c r="E1143" s="14" t="s">
        <v>285</v>
      </c>
      <c r="F1143" s="14" t="s">
        <v>646</v>
      </c>
      <c r="G1143" s="14">
        <v>114287</v>
      </c>
      <c r="H1143" s="14">
        <v>137</v>
      </c>
      <c r="I1143" s="14" t="s">
        <v>19</v>
      </c>
      <c r="J1143" s="14" t="s">
        <v>20</v>
      </c>
      <c r="K1143" s="14">
        <v>130000000</v>
      </c>
      <c r="L1143" s="14">
        <v>2011</v>
      </c>
      <c r="M1143" s="14">
        <v>6.7</v>
      </c>
      <c r="N1143" s="14">
        <f t="shared" si="17"/>
        <v>19234747</v>
      </c>
    </row>
    <row r="1144" spans="1:14">
      <c r="A1144" s="14" t="s">
        <v>306</v>
      </c>
      <c r="B1144" s="14">
        <v>138</v>
      </c>
      <c r="C1144" s="14">
        <v>54228104</v>
      </c>
      <c r="D1144" s="14" t="s">
        <v>2929</v>
      </c>
      <c r="E1144" s="14" t="s">
        <v>67</v>
      </c>
      <c r="F1144" s="14" t="s">
        <v>2930</v>
      </c>
      <c r="G1144" s="14">
        <v>104991</v>
      </c>
      <c r="H1144" s="14">
        <v>544</v>
      </c>
      <c r="I1144" s="14" t="s">
        <v>19</v>
      </c>
      <c r="J1144" s="14" t="s">
        <v>31</v>
      </c>
      <c r="K1144" s="14">
        <v>35000000</v>
      </c>
      <c r="L1144" s="14">
        <v>2002</v>
      </c>
      <c r="M1144" s="14">
        <v>7.7</v>
      </c>
      <c r="N1144" s="14">
        <f t="shared" si="17"/>
        <v>19228104</v>
      </c>
    </row>
    <row r="1145" spans="1:14">
      <c r="A1145" s="14" t="s">
        <v>916</v>
      </c>
      <c r="B1145" s="14">
        <v>265</v>
      </c>
      <c r="C1145" s="14">
        <v>119219978</v>
      </c>
      <c r="D1145" s="14" t="s">
        <v>917</v>
      </c>
      <c r="E1145" s="14" t="s">
        <v>588</v>
      </c>
      <c r="F1145" s="14" t="s">
        <v>918</v>
      </c>
      <c r="G1145" s="14">
        <v>189806</v>
      </c>
      <c r="H1145" s="14">
        <v>316</v>
      </c>
      <c r="I1145" s="14" t="s">
        <v>19</v>
      </c>
      <c r="J1145" s="14" t="s">
        <v>20</v>
      </c>
      <c r="K1145" s="14">
        <v>100000000</v>
      </c>
      <c r="L1145" s="14">
        <v>2010</v>
      </c>
      <c r="M1145" s="14">
        <v>6.7</v>
      </c>
      <c r="N1145" s="14">
        <f t="shared" si="17"/>
        <v>19219978</v>
      </c>
    </row>
    <row r="1146" spans="1:14">
      <c r="A1146" s="14" t="s">
        <v>1972</v>
      </c>
      <c r="B1146" s="14">
        <v>85</v>
      </c>
      <c r="C1146" s="14">
        <v>40219708</v>
      </c>
      <c r="D1146" s="14" t="s">
        <v>1840</v>
      </c>
      <c r="E1146" s="14" t="s">
        <v>336</v>
      </c>
      <c r="F1146" s="14" t="s">
        <v>4429</v>
      </c>
      <c r="G1146" s="14">
        <v>22649</v>
      </c>
      <c r="H1146" s="14">
        <v>131</v>
      </c>
      <c r="I1146" s="14" t="s">
        <v>19</v>
      </c>
      <c r="J1146" s="14" t="s">
        <v>20</v>
      </c>
      <c r="K1146" s="14">
        <v>21000000</v>
      </c>
      <c r="L1146" s="14">
        <v>2001</v>
      </c>
      <c r="M1146" s="14">
        <v>6.3</v>
      </c>
      <c r="N1146" s="14">
        <f t="shared" si="17"/>
        <v>19219708</v>
      </c>
    </row>
    <row r="1147" spans="1:14">
      <c r="A1147" s="14" t="s">
        <v>2913</v>
      </c>
      <c r="B1147" s="14">
        <v>148</v>
      </c>
      <c r="C1147" s="14">
        <v>49185998</v>
      </c>
      <c r="D1147" s="14" t="s">
        <v>1672</v>
      </c>
      <c r="E1147" s="14" t="s">
        <v>845</v>
      </c>
      <c r="F1147" s="14" t="s">
        <v>3906</v>
      </c>
      <c r="G1147" s="14">
        <v>74476</v>
      </c>
      <c r="H1147" s="14">
        <v>184</v>
      </c>
      <c r="I1147" s="14" t="s">
        <v>19</v>
      </c>
      <c r="J1147" s="14" t="s">
        <v>20</v>
      </c>
      <c r="K1147" s="14">
        <v>30000000</v>
      </c>
      <c r="L1147" s="14">
        <v>2009</v>
      </c>
      <c r="M1147" s="14">
        <v>7.4</v>
      </c>
      <c r="N1147" s="14">
        <f t="shared" si="17"/>
        <v>19185998</v>
      </c>
    </row>
    <row r="1148" spans="1:14">
      <c r="A1148" s="14" t="s">
        <v>5639</v>
      </c>
      <c r="B1148" s="14">
        <v>45</v>
      </c>
      <c r="C1148" s="14">
        <v>31179516</v>
      </c>
      <c r="D1148" s="14" t="s">
        <v>873</v>
      </c>
      <c r="E1148" s="14" t="s">
        <v>921</v>
      </c>
      <c r="F1148" s="14" t="s">
        <v>5640</v>
      </c>
      <c r="G1148" s="14">
        <v>5928</v>
      </c>
      <c r="H1148" s="14">
        <v>49</v>
      </c>
      <c r="I1148" s="14" t="s">
        <v>19</v>
      </c>
      <c r="J1148" s="14" t="s">
        <v>20</v>
      </c>
      <c r="K1148" s="14">
        <v>12000000</v>
      </c>
      <c r="L1148" s="14">
        <v>2004</v>
      </c>
      <c r="M1148" s="14">
        <v>4.3</v>
      </c>
      <c r="N1148" s="14">
        <f t="shared" si="17"/>
        <v>19179516</v>
      </c>
    </row>
    <row r="1149" spans="1:14">
      <c r="A1149" s="14" t="s">
        <v>2186</v>
      </c>
      <c r="B1149" s="14">
        <v>34</v>
      </c>
      <c r="C1149" s="14">
        <v>31155435</v>
      </c>
      <c r="D1149" s="14" t="s">
        <v>1397</v>
      </c>
      <c r="E1149" s="14" t="s">
        <v>1626</v>
      </c>
      <c r="F1149" s="14" t="s">
        <v>5641</v>
      </c>
      <c r="G1149" s="14">
        <v>42644</v>
      </c>
      <c r="H1149" s="14">
        <v>102</v>
      </c>
      <c r="I1149" s="14" t="s">
        <v>19</v>
      </c>
      <c r="J1149" s="14" t="s">
        <v>20</v>
      </c>
      <c r="K1149" s="14">
        <v>12000000</v>
      </c>
      <c r="L1149" s="14">
        <v>2001</v>
      </c>
      <c r="M1149" s="14">
        <v>6.2</v>
      </c>
      <c r="N1149" s="14">
        <f t="shared" si="17"/>
        <v>19155435</v>
      </c>
    </row>
    <row r="1150" spans="1:14">
      <c r="A1150" s="14" t="s">
        <v>4518</v>
      </c>
      <c r="B1150" s="14">
        <v>131</v>
      </c>
      <c r="C1150" s="14">
        <v>39143839</v>
      </c>
      <c r="D1150" s="14" t="s">
        <v>2572</v>
      </c>
      <c r="E1150" s="14" t="s">
        <v>1269</v>
      </c>
      <c r="F1150" s="14" t="s">
        <v>4519</v>
      </c>
      <c r="G1150" s="14">
        <v>38658</v>
      </c>
      <c r="H1150" s="14">
        <v>284</v>
      </c>
      <c r="I1150" s="14" t="s">
        <v>19</v>
      </c>
      <c r="J1150" s="14" t="s">
        <v>20</v>
      </c>
      <c r="K1150" s="14">
        <v>20000000</v>
      </c>
      <c r="L1150" s="14">
        <v>2006</v>
      </c>
      <c r="M1150" s="14">
        <v>5</v>
      </c>
      <c r="N1150" s="14">
        <f t="shared" si="17"/>
        <v>19143839</v>
      </c>
    </row>
    <row r="1151" spans="1:14">
      <c r="A1151" s="14" t="s">
        <v>3205</v>
      </c>
      <c r="B1151" s="14">
        <v>174</v>
      </c>
      <c r="C1151" s="14">
        <v>24138847</v>
      </c>
      <c r="D1151" s="14" t="s">
        <v>873</v>
      </c>
      <c r="E1151" s="14" t="s">
        <v>1082</v>
      </c>
      <c r="F1151" s="14" t="s">
        <v>6612</v>
      </c>
      <c r="G1151" s="14">
        <v>114797</v>
      </c>
      <c r="H1151" s="14">
        <v>472</v>
      </c>
      <c r="I1151" s="14" t="s">
        <v>19</v>
      </c>
      <c r="J1151" s="14" t="s">
        <v>20</v>
      </c>
      <c r="K1151" s="14">
        <v>5000000</v>
      </c>
      <c r="L1151" s="14">
        <v>2006</v>
      </c>
      <c r="M1151" s="14">
        <v>7.4</v>
      </c>
      <c r="N1151" s="14">
        <f t="shared" si="17"/>
        <v>19138847</v>
      </c>
    </row>
    <row r="1152" spans="1:14">
      <c r="A1152" s="14" t="s">
        <v>590</v>
      </c>
      <c r="B1152" s="14">
        <v>308</v>
      </c>
      <c r="C1152" s="14">
        <v>39103378</v>
      </c>
      <c r="D1152" s="14" t="s">
        <v>2572</v>
      </c>
      <c r="E1152" s="14" t="s">
        <v>1655</v>
      </c>
      <c r="F1152" s="14" t="s">
        <v>4793</v>
      </c>
      <c r="G1152" s="14">
        <v>93272</v>
      </c>
      <c r="H1152" s="14">
        <v>251</v>
      </c>
      <c r="I1152" s="14" t="s">
        <v>19</v>
      </c>
      <c r="J1152" s="14" t="s">
        <v>20</v>
      </c>
      <c r="K1152" s="14">
        <v>20000000</v>
      </c>
      <c r="L1152" s="14">
        <v>2010</v>
      </c>
      <c r="M1152" s="14">
        <v>6.5</v>
      </c>
      <c r="N1152" s="14">
        <f t="shared" si="17"/>
        <v>19103378</v>
      </c>
    </row>
    <row r="1153" spans="1:14">
      <c r="A1153" s="14" t="s">
        <v>7133</v>
      </c>
      <c r="B1153" s="14">
        <v>160</v>
      </c>
      <c r="C1153" s="14">
        <v>21300000</v>
      </c>
      <c r="D1153" s="14" t="s">
        <v>1499</v>
      </c>
      <c r="E1153" s="14" t="s">
        <v>7134</v>
      </c>
      <c r="F1153" s="14" t="s">
        <v>7135</v>
      </c>
      <c r="G1153" s="14">
        <v>22521</v>
      </c>
      <c r="H1153" s="14">
        <v>342</v>
      </c>
      <c r="I1153" s="14" t="s">
        <v>19</v>
      </c>
      <c r="J1153" s="14" t="s">
        <v>20</v>
      </c>
      <c r="K1153" s="14">
        <v>2200000</v>
      </c>
      <c r="L1153" s="14">
        <v>1985</v>
      </c>
      <c r="M1153" s="14">
        <v>4.7</v>
      </c>
      <c r="N1153" s="14">
        <f t="shared" si="17"/>
        <v>19100000</v>
      </c>
    </row>
    <row r="1154" spans="1:14">
      <c r="A1154" s="14" t="s">
        <v>1064</v>
      </c>
      <c r="B1154" s="14">
        <v>131</v>
      </c>
      <c r="C1154" s="14">
        <v>59068786</v>
      </c>
      <c r="D1154" s="14" t="s">
        <v>996</v>
      </c>
      <c r="E1154" s="14" t="s">
        <v>2920</v>
      </c>
      <c r="F1154" s="14" t="s">
        <v>2921</v>
      </c>
      <c r="G1154" s="14">
        <v>86902</v>
      </c>
      <c r="H1154" s="14">
        <v>411</v>
      </c>
      <c r="I1154" s="14" t="s">
        <v>19</v>
      </c>
      <c r="J1154" s="14" t="s">
        <v>20</v>
      </c>
      <c r="K1154" s="14">
        <v>40000000</v>
      </c>
      <c r="L1154" s="14">
        <v>2001</v>
      </c>
      <c r="M1154" s="14">
        <v>6.4</v>
      </c>
      <c r="N1154" s="14">
        <f t="shared" ref="N1154:N1217" si="18">C1154-K1154</f>
        <v>19068786</v>
      </c>
    </row>
    <row r="1155" spans="1:14">
      <c r="A1155" s="14" t="s">
        <v>5403</v>
      </c>
      <c r="B1155" s="14">
        <v>18</v>
      </c>
      <c r="C1155" s="14">
        <v>25047631</v>
      </c>
      <c r="D1155" s="14" t="s">
        <v>754</v>
      </c>
      <c r="E1155" s="14" t="s">
        <v>2741</v>
      </c>
      <c r="F1155" s="14" t="s">
        <v>6453</v>
      </c>
      <c r="G1155" s="14">
        <v>6585</v>
      </c>
      <c r="H1155" s="14">
        <v>50</v>
      </c>
      <c r="I1155" s="14" t="s">
        <v>19</v>
      </c>
      <c r="J1155" s="14" t="s">
        <v>20</v>
      </c>
      <c r="K1155" s="14">
        <v>6000000</v>
      </c>
      <c r="L1155" s="14">
        <v>1999</v>
      </c>
      <c r="M1155" s="14">
        <v>6.9</v>
      </c>
      <c r="N1155" s="14">
        <f t="shared" si="18"/>
        <v>19047631</v>
      </c>
    </row>
    <row r="1156" spans="1:14">
      <c r="A1156" s="14" t="s">
        <v>1303</v>
      </c>
      <c r="B1156" s="14">
        <v>119</v>
      </c>
      <c r="C1156" s="14">
        <v>56044241</v>
      </c>
      <c r="D1156" s="14" t="s">
        <v>1771</v>
      </c>
      <c r="E1156" s="14" t="s">
        <v>421</v>
      </c>
      <c r="F1156" s="14" t="s">
        <v>3628</v>
      </c>
      <c r="G1156" s="14">
        <v>122187</v>
      </c>
      <c r="H1156" s="14">
        <v>339</v>
      </c>
      <c r="I1156" s="14" t="s">
        <v>19</v>
      </c>
      <c r="J1156" s="14" t="s">
        <v>20</v>
      </c>
      <c r="K1156" s="14">
        <v>37000000</v>
      </c>
      <c r="L1156" s="14">
        <v>2004</v>
      </c>
      <c r="M1156" s="14">
        <v>6.1</v>
      </c>
      <c r="N1156" s="14">
        <f t="shared" si="18"/>
        <v>19044241</v>
      </c>
    </row>
    <row r="1157" spans="1:14">
      <c r="A1157" s="14" t="s">
        <v>5921</v>
      </c>
      <c r="B1157" s="14">
        <v>83</v>
      </c>
      <c r="C1157" s="14">
        <v>28873374</v>
      </c>
      <c r="D1157" s="14" t="s">
        <v>1959</v>
      </c>
      <c r="E1157" s="14" t="s">
        <v>5922</v>
      </c>
      <c r="F1157" s="14" t="s">
        <v>5923</v>
      </c>
      <c r="G1157" s="14">
        <v>22161</v>
      </c>
      <c r="H1157" s="14">
        <v>68</v>
      </c>
      <c r="I1157" s="14" t="s">
        <v>19</v>
      </c>
      <c r="J1157" s="14" t="s">
        <v>20</v>
      </c>
      <c r="K1157" s="14">
        <v>10000000</v>
      </c>
      <c r="L1157" s="14">
        <v>2013</v>
      </c>
      <c r="M1157" s="14">
        <v>4.0999999999999996</v>
      </c>
      <c r="N1157" s="14">
        <f t="shared" si="18"/>
        <v>18873374</v>
      </c>
    </row>
    <row r="1158" spans="1:14">
      <c r="A1158" s="14" t="s">
        <v>5218</v>
      </c>
      <c r="B1158" s="14">
        <v>128</v>
      </c>
      <c r="C1158" s="14">
        <v>33860010</v>
      </c>
      <c r="D1158" s="14" t="s">
        <v>878</v>
      </c>
      <c r="E1158" s="14" t="s">
        <v>370</v>
      </c>
      <c r="F1158" s="14" t="s">
        <v>5219</v>
      </c>
      <c r="G1158" s="14">
        <v>33088</v>
      </c>
      <c r="H1158" s="14">
        <v>143</v>
      </c>
      <c r="I1158" s="14" t="s">
        <v>19</v>
      </c>
      <c r="J1158" s="14" t="s">
        <v>20</v>
      </c>
      <c r="K1158" s="14">
        <v>15000000</v>
      </c>
      <c r="L1158" s="14">
        <v>2009</v>
      </c>
      <c r="M1158" s="14">
        <v>4.8</v>
      </c>
      <c r="N1158" s="14">
        <f t="shared" si="18"/>
        <v>18860010</v>
      </c>
    </row>
    <row r="1159" spans="1:14">
      <c r="A1159" s="14" t="s">
        <v>5189</v>
      </c>
      <c r="B1159" s="14">
        <v>78</v>
      </c>
      <c r="C1159" s="14">
        <v>33771174</v>
      </c>
      <c r="D1159" s="14" t="s">
        <v>754</v>
      </c>
      <c r="E1159" s="14" t="s">
        <v>470</v>
      </c>
      <c r="F1159" s="14" t="s">
        <v>5190</v>
      </c>
      <c r="G1159" s="14">
        <v>27044</v>
      </c>
      <c r="H1159" s="14">
        <v>240</v>
      </c>
      <c r="I1159" s="14" t="s">
        <v>19</v>
      </c>
      <c r="J1159" s="14" t="s">
        <v>20</v>
      </c>
      <c r="K1159" s="14">
        <v>15000000</v>
      </c>
      <c r="L1159" s="14">
        <v>2000</v>
      </c>
      <c r="M1159" s="14">
        <v>6.8</v>
      </c>
      <c r="N1159" s="14">
        <f t="shared" si="18"/>
        <v>18771174</v>
      </c>
    </row>
    <row r="1160" spans="1:14">
      <c r="A1160" s="14" t="s">
        <v>1687</v>
      </c>
      <c r="B1160" s="14">
        <v>107</v>
      </c>
      <c r="C1160" s="14">
        <v>51758599</v>
      </c>
      <c r="D1160" s="14" t="s">
        <v>1741</v>
      </c>
      <c r="E1160" s="14" t="s">
        <v>2927</v>
      </c>
      <c r="F1160" s="14" t="s">
        <v>3456</v>
      </c>
      <c r="G1160" s="14">
        <v>27580</v>
      </c>
      <c r="H1160" s="14">
        <v>232</v>
      </c>
      <c r="I1160" s="14" t="s">
        <v>19</v>
      </c>
      <c r="J1160" s="14" t="s">
        <v>20</v>
      </c>
      <c r="K1160" s="14">
        <v>33000000</v>
      </c>
      <c r="L1160" s="14">
        <v>2001</v>
      </c>
      <c r="M1160" s="14">
        <v>5.5</v>
      </c>
      <c r="N1160" s="14">
        <f t="shared" si="18"/>
        <v>18758599</v>
      </c>
    </row>
    <row r="1161" spans="1:14">
      <c r="A1161" s="14" t="s">
        <v>2194</v>
      </c>
      <c r="B1161" s="14">
        <v>96</v>
      </c>
      <c r="C1161" s="14">
        <v>32645546</v>
      </c>
      <c r="D1161" s="14" t="s">
        <v>1905</v>
      </c>
      <c r="E1161" s="14" t="s">
        <v>3350</v>
      </c>
      <c r="F1161" s="14" t="s">
        <v>5214</v>
      </c>
      <c r="G1161" s="14">
        <v>8427</v>
      </c>
      <c r="H1161" s="14">
        <v>88</v>
      </c>
      <c r="I1161" s="14" t="s">
        <v>19</v>
      </c>
      <c r="J1161" s="14" t="s">
        <v>20</v>
      </c>
      <c r="K1161" s="14">
        <v>14000000</v>
      </c>
      <c r="L1161" s="14">
        <v>2005</v>
      </c>
      <c r="M1161" s="14">
        <v>6.4</v>
      </c>
      <c r="N1161" s="14">
        <f t="shared" si="18"/>
        <v>18645546</v>
      </c>
    </row>
    <row r="1162" spans="1:14">
      <c r="A1162" s="14" t="s">
        <v>4062</v>
      </c>
      <c r="B1162" s="14">
        <v>186</v>
      </c>
      <c r="C1162" s="14">
        <v>35635046</v>
      </c>
      <c r="D1162" s="14" t="s">
        <v>268</v>
      </c>
      <c r="E1162" s="14" t="s">
        <v>189</v>
      </c>
      <c r="F1162" s="14" t="s">
        <v>4977</v>
      </c>
      <c r="G1162" s="14">
        <v>121058</v>
      </c>
      <c r="H1162" s="14">
        <v>482</v>
      </c>
      <c r="I1162" s="14" t="s">
        <v>19</v>
      </c>
      <c r="J1162" s="14" t="s">
        <v>31</v>
      </c>
      <c r="K1162" s="14">
        <v>17000000</v>
      </c>
      <c r="L1162" s="14">
        <v>2006</v>
      </c>
      <c r="M1162" s="14">
        <v>6.7</v>
      </c>
      <c r="N1162" s="14">
        <f t="shared" si="18"/>
        <v>18635046</v>
      </c>
    </row>
    <row r="1163" spans="1:14">
      <c r="A1163" s="14" t="s">
        <v>2310</v>
      </c>
      <c r="B1163" s="14">
        <v>93</v>
      </c>
      <c r="C1163" s="14">
        <v>25625110</v>
      </c>
      <c r="D1163" s="14" t="s">
        <v>201</v>
      </c>
      <c r="E1163" s="14" t="s">
        <v>923</v>
      </c>
      <c r="F1163" s="14" t="s">
        <v>6305</v>
      </c>
      <c r="G1163" s="14">
        <v>138707</v>
      </c>
      <c r="H1163" s="14">
        <v>202</v>
      </c>
      <c r="I1163" s="14" t="s">
        <v>19</v>
      </c>
      <c r="J1163" s="14" t="s">
        <v>20</v>
      </c>
      <c r="K1163" s="14">
        <v>7000000</v>
      </c>
      <c r="L1163" s="14">
        <v>1995</v>
      </c>
      <c r="M1163" s="14">
        <v>7.2</v>
      </c>
      <c r="N1163" s="14">
        <f t="shared" si="18"/>
        <v>18625110</v>
      </c>
    </row>
    <row r="1164" spans="1:14">
      <c r="A1164" s="14" t="s">
        <v>4006</v>
      </c>
      <c r="B1164" s="14">
        <v>226</v>
      </c>
      <c r="C1164" s="14">
        <v>33565375</v>
      </c>
      <c r="D1164" s="14" t="s">
        <v>1611</v>
      </c>
      <c r="E1164" s="14" t="s">
        <v>801</v>
      </c>
      <c r="F1164" s="14" t="s">
        <v>4007</v>
      </c>
      <c r="G1164" s="14">
        <v>111351</v>
      </c>
      <c r="H1164" s="14">
        <v>568</v>
      </c>
      <c r="I1164" s="14" t="s">
        <v>19</v>
      </c>
      <c r="J1164" s="14" t="s">
        <v>31</v>
      </c>
      <c r="K1164" s="14">
        <v>15000000</v>
      </c>
      <c r="L1164" s="14">
        <v>2005</v>
      </c>
      <c r="M1164" s="14">
        <v>7.5</v>
      </c>
      <c r="N1164" s="14">
        <f t="shared" si="18"/>
        <v>18565375</v>
      </c>
    </row>
    <row r="1165" spans="1:14">
      <c r="A1165" s="14" t="s">
        <v>6624</v>
      </c>
      <c r="B1165" s="14">
        <v>22</v>
      </c>
      <c r="C1165" s="14">
        <v>23031390</v>
      </c>
      <c r="D1165" s="14" t="s">
        <v>1290</v>
      </c>
      <c r="E1165" s="14" t="s">
        <v>452</v>
      </c>
      <c r="F1165" s="14" t="s">
        <v>6626</v>
      </c>
      <c r="G1165" s="14">
        <v>4345</v>
      </c>
      <c r="H1165" s="14">
        <v>26</v>
      </c>
      <c r="I1165" s="14" t="s">
        <v>19</v>
      </c>
      <c r="J1165" s="14" t="s">
        <v>20</v>
      </c>
      <c r="K1165" s="14">
        <v>4500000</v>
      </c>
      <c r="L1165" s="14">
        <v>1998</v>
      </c>
      <c r="M1165" s="14">
        <v>5.6</v>
      </c>
      <c r="N1165" s="14">
        <f t="shared" si="18"/>
        <v>18531390</v>
      </c>
    </row>
    <row r="1166" spans="1:14">
      <c r="A1166" s="14" t="s">
        <v>647</v>
      </c>
      <c r="B1166" s="14">
        <v>75</v>
      </c>
      <c r="C1166" s="14">
        <v>66488090</v>
      </c>
      <c r="D1166" s="14" t="s">
        <v>1111</v>
      </c>
      <c r="E1166" s="14" t="s">
        <v>903</v>
      </c>
      <c r="F1166" s="14" t="s">
        <v>2569</v>
      </c>
      <c r="G1166" s="14">
        <v>120202</v>
      </c>
      <c r="H1166" s="14">
        <v>397</v>
      </c>
      <c r="I1166" s="14" t="s">
        <v>19</v>
      </c>
      <c r="J1166" s="14" t="s">
        <v>20</v>
      </c>
      <c r="K1166" s="14">
        <v>48000000</v>
      </c>
      <c r="L1166" s="14">
        <v>1999</v>
      </c>
      <c r="M1166" s="14">
        <v>6.7</v>
      </c>
      <c r="N1166" s="14">
        <f t="shared" si="18"/>
        <v>18488090</v>
      </c>
    </row>
    <row r="1167" spans="1:14">
      <c r="A1167" s="14" t="s">
        <v>1094</v>
      </c>
      <c r="B1167" s="14">
        <v>308</v>
      </c>
      <c r="C1167" s="14">
        <v>110416702</v>
      </c>
      <c r="D1167" s="14" t="s">
        <v>1107</v>
      </c>
      <c r="E1167" s="14" t="s">
        <v>55</v>
      </c>
      <c r="F1167" s="14" t="s">
        <v>1108</v>
      </c>
      <c r="G1167" s="14">
        <v>307539</v>
      </c>
      <c r="H1167" s="14">
        <v>577</v>
      </c>
      <c r="I1167" s="14" t="s">
        <v>19</v>
      </c>
      <c r="J1167" s="14" t="s">
        <v>20</v>
      </c>
      <c r="K1167" s="14">
        <v>92000000</v>
      </c>
      <c r="L1167" s="14">
        <v>2008</v>
      </c>
      <c r="M1167" s="14">
        <v>7</v>
      </c>
      <c r="N1167" s="14">
        <f t="shared" si="18"/>
        <v>18416702</v>
      </c>
    </row>
    <row r="1168" spans="1:14">
      <c r="A1168" s="14" t="s">
        <v>2805</v>
      </c>
      <c r="B1168" s="14">
        <v>16</v>
      </c>
      <c r="C1168" s="14">
        <v>30400000</v>
      </c>
      <c r="D1168" s="14" t="s">
        <v>1423</v>
      </c>
      <c r="E1168" s="14" t="s">
        <v>1925</v>
      </c>
      <c r="F1168" s="14" t="s">
        <v>5625</v>
      </c>
      <c r="G1168" s="14">
        <v>9503</v>
      </c>
      <c r="H1168" s="14">
        <v>68</v>
      </c>
      <c r="I1168" s="14" t="s">
        <v>19</v>
      </c>
      <c r="J1168" s="14" t="s">
        <v>31</v>
      </c>
      <c r="K1168" s="14">
        <v>12000000</v>
      </c>
      <c r="L1168" s="14">
        <v>1983</v>
      </c>
      <c r="M1168" s="14">
        <v>6.6</v>
      </c>
      <c r="N1168" s="14">
        <f t="shared" si="18"/>
        <v>18400000</v>
      </c>
    </row>
    <row r="1169" spans="1:14">
      <c r="A1169" s="14" t="s">
        <v>5193</v>
      </c>
      <c r="B1169" s="14">
        <v>220</v>
      </c>
      <c r="C1169" s="14">
        <v>33386128</v>
      </c>
      <c r="D1169" s="14" t="s">
        <v>2916</v>
      </c>
      <c r="E1169" s="14" t="s">
        <v>4245</v>
      </c>
      <c r="F1169" s="14" t="s">
        <v>5194</v>
      </c>
      <c r="G1169" s="14">
        <v>36372</v>
      </c>
      <c r="H1169" s="14">
        <v>491</v>
      </c>
      <c r="I1169" s="14" t="s">
        <v>19</v>
      </c>
      <c r="J1169" s="14" t="s">
        <v>20</v>
      </c>
      <c r="K1169" s="14">
        <v>15000000</v>
      </c>
      <c r="L1169" s="14">
        <v>2009</v>
      </c>
      <c r="M1169" s="14">
        <v>4.9000000000000004</v>
      </c>
      <c r="N1169" s="14">
        <f t="shared" si="18"/>
        <v>18386128</v>
      </c>
    </row>
    <row r="1170" spans="1:14">
      <c r="A1170" s="14" t="s">
        <v>5193</v>
      </c>
      <c r="B1170" s="14">
        <v>220</v>
      </c>
      <c r="C1170" s="14">
        <v>33386128</v>
      </c>
      <c r="D1170" s="14" t="s">
        <v>2916</v>
      </c>
      <c r="E1170" s="14" t="s">
        <v>4245</v>
      </c>
      <c r="F1170" s="14" t="s">
        <v>5194</v>
      </c>
      <c r="G1170" s="14">
        <v>36372</v>
      </c>
      <c r="H1170" s="14">
        <v>491</v>
      </c>
      <c r="I1170" s="14" t="s">
        <v>19</v>
      </c>
      <c r="J1170" s="14" t="s">
        <v>20</v>
      </c>
      <c r="K1170" s="14">
        <v>15000000</v>
      </c>
      <c r="L1170" s="14">
        <v>2009</v>
      </c>
      <c r="M1170" s="14">
        <v>4.9000000000000004</v>
      </c>
      <c r="N1170" s="14">
        <f t="shared" si="18"/>
        <v>18386128</v>
      </c>
    </row>
    <row r="1171" spans="1:14">
      <c r="A1171" s="14" t="s">
        <v>669</v>
      </c>
      <c r="B1171" s="14">
        <v>233</v>
      </c>
      <c r="C1171" s="14">
        <v>148337537</v>
      </c>
      <c r="D1171" s="14" t="s">
        <v>670</v>
      </c>
      <c r="E1171" s="14" t="s">
        <v>47</v>
      </c>
      <c r="F1171" s="14" t="s">
        <v>671</v>
      </c>
      <c r="G1171" s="14">
        <v>172754</v>
      </c>
      <c r="H1171" s="14">
        <v>187</v>
      </c>
      <c r="I1171" s="14" t="s">
        <v>19</v>
      </c>
      <c r="J1171" s="14" t="s">
        <v>20</v>
      </c>
      <c r="K1171" s="14">
        <v>130000000</v>
      </c>
      <c r="L1171" s="14">
        <v>2010</v>
      </c>
      <c r="M1171" s="14">
        <v>7.3</v>
      </c>
      <c r="N1171" s="14">
        <f t="shared" si="18"/>
        <v>18337537</v>
      </c>
    </row>
    <row r="1172" spans="1:14">
      <c r="A1172" s="14" t="s">
        <v>2348</v>
      </c>
      <c r="B1172" s="14">
        <v>37</v>
      </c>
      <c r="C1172" s="14">
        <v>34308901</v>
      </c>
      <c r="D1172" s="14" t="s">
        <v>557</v>
      </c>
      <c r="E1172" s="14" t="s">
        <v>1145</v>
      </c>
      <c r="F1172" s="14" t="s">
        <v>5188</v>
      </c>
      <c r="G1172" s="14">
        <v>15939</v>
      </c>
      <c r="H1172" s="14">
        <v>87</v>
      </c>
      <c r="I1172" s="14" t="s">
        <v>19</v>
      </c>
      <c r="J1172" s="14" t="s">
        <v>20</v>
      </c>
      <c r="K1172" s="14">
        <v>16000000</v>
      </c>
      <c r="L1172" s="14">
        <v>2003</v>
      </c>
      <c r="M1172" s="14">
        <v>5.0999999999999996</v>
      </c>
      <c r="N1172" s="14">
        <f t="shared" si="18"/>
        <v>18308901</v>
      </c>
    </row>
    <row r="1173" spans="1:14">
      <c r="A1173" s="14" t="s">
        <v>3602</v>
      </c>
      <c r="B1173" s="14">
        <v>239</v>
      </c>
      <c r="C1173" s="14">
        <v>24792061</v>
      </c>
      <c r="D1173" s="14" t="s">
        <v>1290</v>
      </c>
      <c r="E1173" s="14" t="s">
        <v>47</v>
      </c>
      <c r="F1173" s="14" t="s">
        <v>6257</v>
      </c>
      <c r="G1173" s="14">
        <v>191998</v>
      </c>
      <c r="H1173" s="14">
        <v>323</v>
      </c>
      <c r="I1173" s="14" t="s">
        <v>19</v>
      </c>
      <c r="J1173" s="14" t="s">
        <v>20</v>
      </c>
      <c r="K1173" s="14">
        <v>6500000</v>
      </c>
      <c r="L1173" s="14">
        <v>2005</v>
      </c>
      <c r="M1173" s="14">
        <v>7.6</v>
      </c>
      <c r="N1173" s="14">
        <f t="shared" si="18"/>
        <v>18292061</v>
      </c>
    </row>
    <row r="1174" spans="1:14">
      <c r="A1174" s="14" t="s">
        <v>4357</v>
      </c>
      <c r="B1174" s="14">
        <v>129</v>
      </c>
      <c r="C1174" s="14">
        <v>40270895</v>
      </c>
      <c r="D1174" s="14" t="s">
        <v>1672</v>
      </c>
      <c r="E1174" s="14" t="s">
        <v>2016</v>
      </c>
      <c r="F1174" s="14" t="s">
        <v>4358</v>
      </c>
      <c r="G1174" s="14">
        <v>121937</v>
      </c>
      <c r="H1174" s="14">
        <v>431</v>
      </c>
      <c r="I1174" s="14" t="s">
        <v>19</v>
      </c>
      <c r="J1174" s="14" t="s">
        <v>20</v>
      </c>
      <c r="K1174" s="14">
        <v>22000000</v>
      </c>
      <c r="L1174" s="14">
        <v>2001</v>
      </c>
      <c r="M1174" s="14">
        <v>7.6</v>
      </c>
      <c r="N1174" s="14">
        <f t="shared" si="18"/>
        <v>18270895</v>
      </c>
    </row>
    <row r="1175" spans="1:14">
      <c r="A1175" s="14" t="s">
        <v>531</v>
      </c>
      <c r="B1175" s="14">
        <v>264</v>
      </c>
      <c r="C1175" s="14">
        <v>160201106</v>
      </c>
      <c r="D1175" s="14" t="s">
        <v>28</v>
      </c>
      <c r="E1175" s="14" t="s">
        <v>533</v>
      </c>
      <c r="F1175" s="14" t="s">
        <v>534</v>
      </c>
      <c r="G1175" s="14">
        <v>169914</v>
      </c>
      <c r="H1175" s="14">
        <v>1185</v>
      </c>
      <c r="I1175" s="14" t="s">
        <v>19</v>
      </c>
      <c r="J1175" s="14" t="s">
        <v>31</v>
      </c>
      <c r="K1175" s="14">
        <v>142000000</v>
      </c>
      <c r="L1175" s="14">
        <v>2002</v>
      </c>
      <c r="M1175" s="14">
        <v>6.1</v>
      </c>
      <c r="N1175" s="14">
        <f t="shared" si="18"/>
        <v>18201106</v>
      </c>
    </row>
    <row r="1176" spans="1:14">
      <c r="A1176" s="14" t="s">
        <v>4419</v>
      </c>
      <c r="B1176" s="14">
        <v>262</v>
      </c>
      <c r="C1176" s="14">
        <v>20167424</v>
      </c>
      <c r="D1176" s="14" t="s">
        <v>1002</v>
      </c>
      <c r="E1176" s="14" t="s">
        <v>6908</v>
      </c>
      <c r="F1176" s="14" t="s">
        <v>6909</v>
      </c>
      <c r="G1176" s="14">
        <v>131831</v>
      </c>
      <c r="H1176" s="14">
        <v>231</v>
      </c>
      <c r="I1176" s="14" t="s">
        <v>1392</v>
      </c>
      <c r="J1176" s="14" t="s">
        <v>6910</v>
      </c>
      <c r="K1176" s="14">
        <v>2000000</v>
      </c>
      <c r="L1176" s="14">
        <v>2009</v>
      </c>
      <c r="M1176" s="14">
        <v>8.1999999999999993</v>
      </c>
      <c r="N1176" s="14">
        <f t="shared" si="18"/>
        <v>18167424</v>
      </c>
    </row>
    <row r="1177" spans="1:14">
      <c r="A1177" s="14" t="s">
        <v>4096</v>
      </c>
      <c r="B1177" s="14">
        <v>167</v>
      </c>
      <c r="C1177" s="14">
        <v>35143332</v>
      </c>
      <c r="D1177" s="14" t="s">
        <v>2916</v>
      </c>
      <c r="E1177" s="14" t="s">
        <v>3360</v>
      </c>
      <c r="F1177" s="14" t="s">
        <v>4097</v>
      </c>
      <c r="G1177" s="14">
        <v>45102</v>
      </c>
      <c r="H1177" s="14">
        <v>316</v>
      </c>
      <c r="I1177" s="14" t="s">
        <v>19</v>
      </c>
      <c r="J1177" s="14" t="s">
        <v>20</v>
      </c>
      <c r="K1177" s="14">
        <v>17000000</v>
      </c>
      <c r="L1177" s="14">
        <v>2003</v>
      </c>
      <c r="M1177" s="14">
        <v>5.6</v>
      </c>
      <c r="N1177" s="14">
        <f t="shared" si="18"/>
        <v>18143332</v>
      </c>
    </row>
    <row r="1178" spans="1:14">
      <c r="A1178" s="14" t="s">
        <v>6177</v>
      </c>
      <c r="B1178" s="14">
        <v>164</v>
      </c>
      <c r="C1178" s="14">
        <v>26049082</v>
      </c>
      <c r="D1178" s="14" t="s">
        <v>878</v>
      </c>
      <c r="E1178" s="14" t="s">
        <v>6178</v>
      </c>
      <c r="F1178" s="14" t="s">
        <v>6179</v>
      </c>
      <c r="G1178" s="14">
        <v>76791</v>
      </c>
      <c r="H1178" s="14">
        <v>100</v>
      </c>
      <c r="I1178" s="14" t="s">
        <v>19</v>
      </c>
      <c r="J1178" s="14" t="s">
        <v>20</v>
      </c>
      <c r="K1178" s="14">
        <v>8000000</v>
      </c>
      <c r="L1178" s="14">
        <v>2014</v>
      </c>
      <c r="M1178" s="14">
        <v>6.1</v>
      </c>
      <c r="N1178" s="14">
        <f t="shared" si="18"/>
        <v>18049082</v>
      </c>
    </row>
    <row r="1179" spans="1:14">
      <c r="A1179" s="14" t="s">
        <v>388</v>
      </c>
      <c r="B1179" s="14">
        <v>447</v>
      </c>
      <c r="C1179" s="14">
        <v>48043505</v>
      </c>
      <c r="D1179" s="14" t="s">
        <v>1107</v>
      </c>
      <c r="E1179" s="14" t="s">
        <v>3861</v>
      </c>
      <c r="F1179" s="14" t="s">
        <v>3862</v>
      </c>
      <c r="G1179" s="14">
        <v>435864</v>
      </c>
      <c r="H1179" s="14">
        <v>801</v>
      </c>
      <c r="I1179" s="14" t="s">
        <v>19</v>
      </c>
      <c r="J1179" s="14" t="s">
        <v>31</v>
      </c>
      <c r="K1179" s="14">
        <v>30000000</v>
      </c>
      <c r="L1179" s="14">
        <v>2010</v>
      </c>
      <c r="M1179" s="14">
        <v>7.7</v>
      </c>
      <c r="N1179" s="14">
        <f t="shared" si="18"/>
        <v>18043505</v>
      </c>
    </row>
    <row r="1180" spans="1:14">
      <c r="A1180" s="14" t="s">
        <v>2400</v>
      </c>
      <c r="B1180" s="14">
        <v>43</v>
      </c>
      <c r="C1180" s="14">
        <v>38037513</v>
      </c>
      <c r="D1180" s="14" t="s">
        <v>4522</v>
      </c>
      <c r="E1180" s="14" t="s">
        <v>336</v>
      </c>
      <c r="F1180" s="14" t="s">
        <v>4523</v>
      </c>
      <c r="G1180" s="14">
        <v>49680</v>
      </c>
      <c r="H1180" s="14">
        <v>117</v>
      </c>
      <c r="I1180" s="14" t="s">
        <v>19</v>
      </c>
      <c r="J1180" s="14" t="s">
        <v>20</v>
      </c>
      <c r="K1180" s="14">
        <v>20000000</v>
      </c>
      <c r="L1180" s="14">
        <v>1991</v>
      </c>
      <c r="M1180" s="14">
        <v>6.2</v>
      </c>
      <c r="N1180" s="14">
        <f t="shared" si="18"/>
        <v>18037513</v>
      </c>
    </row>
    <row r="1181" spans="1:14">
      <c r="A1181" s="14" t="s">
        <v>1808</v>
      </c>
      <c r="B1181" s="14">
        <v>288</v>
      </c>
      <c r="C1181" s="14">
        <v>59992760</v>
      </c>
      <c r="D1181" s="14" t="s">
        <v>873</v>
      </c>
      <c r="E1181" s="14" t="s">
        <v>2810</v>
      </c>
      <c r="F1181" s="14" t="s">
        <v>2811</v>
      </c>
      <c r="G1181" s="14">
        <v>119622</v>
      </c>
      <c r="H1181" s="14">
        <v>396</v>
      </c>
      <c r="I1181" s="14" t="s">
        <v>19</v>
      </c>
      <c r="J1181" s="14" t="s">
        <v>20</v>
      </c>
      <c r="K1181" s="14">
        <v>42000000</v>
      </c>
      <c r="L1181" s="14">
        <v>2009</v>
      </c>
      <c r="M1181" s="14">
        <v>5.8</v>
      </c>
      <c r="N1181" s="14">
        <f t="shared" si="18"/>
        <v>17992760</v>
      </c>
    </row>
    <row r="1182" spans="1:14">
      <c r="A1182" s="14" t="s">
        <v>2624</v>
      </c>
      <c r="B1182" s="14">
        <v>274</v>
      </c>
      <c r="C1182" s="14">
        <v>57981889</v>
      </c>
      <c r="D1182" s="14" t="s">
        <v>1101</v>
      </c>
      <c r="E1182" s="14" t="s">
        <v>374</v>
      </c>
      <c r="F1182" s="14" t="s">
        <v>2931</v>
      </c>
      <c r="G1182" s="14">
        <v>173848</v>
      </c>
      <c r="H1182" s="14">
        <v>203</v>
      </c>
      <c r="I1182" s="14" t="s">
        <v>19</v>
      </c>
      <c r="J1182" s="14" t="s">
        <v>20</v>
      </c>
      <c r="K1182" s="14">
        <v>40000000</v>
      </c>
      <c r="L1182" s="14">
        <v>2011</v>
      </c>
      <c r="M1182" s="14">
        <v>7.3</v>
      </c>
      <c r="N1182" s="14">
        <f t="shared" si="18"/>
        <v>17981889</v>
      </c>
    </row>
    <row r="1183" spans="1:14">
      <c r="A1183" s="14" t="s">
        <v>5108</v>
      </c>
      <c r="B1183" s="14">
        <v>55</v>
      </c>
      <c r="C1183" s="14">
        <v>20966644</v>
      </c>
      <c r="D1183" s="14" t="s">
        <v>129</v>
      </c>
      <c r="E1183" s="14" t="s">
        <v>2843</v>
      </c>
      <c r="F1183" s="14" t="s">
        <v>6968</v>
      </c>
      <c r="G1183" s="14">
        <v>29610</v>
      </c>
      <c r="H1183" s="14">
        <v>94</v>
      </c>
      <c r="I1183" s="14" t="s">
        <v>19</v>
      </c>
      <c r="J1183" s="14" t="s">
        <v>31</v>
      </c>
      <c r="K1183" s="14">
        <v>3000000</v>
      </c>
      <c r="L1183" s="14">
        <v>1985</v>
      </c>
      <c r="M1183" s="14">
        <v>7.4</v>
      </c>
      <c r="N1183" s="14">
        <f t="shared" si="18"/>
        <v>17966644</v>
      </c>
    </row>
    <row r="1184" spans="1:14">
      <c r="A1184" s="14" t="s">
        <v>6174</v>
      </c>
      <c r="B1184" s="14">
        <v>135</v>
      </c>
      <c r="C1184" s="14">
        <v>25926543</v>
      </c>
      <c r="D1184" s="14" t="s">
        <v>1499</v>
      </c>
      <c r="E1184" s="14" t="s">
        <v>6175</v>
      </c>
      <c r="F1184" s="14" t="s">
        <v>6176</v>
      </c>
      <c r="G1184" s="14">
        <v>26609</v>
      </c>
      <c r="H1184" s="14">
        <v>148</v>
      </c>
      <c r="I1184" s="14" t="s">
        <v>19</v>
      </c>
      <c r="J1184" s="14" t="s">
        <v>20</v>
      </c>
      <c r="K1184" s="14">
        <v>8000000</v>
      </c>
      <c r="L1184" s="14">
        <v>2008</v>
      </c>
      <c r="M1184" s="14">
        <v>5.2</v>
      </c>
      <c r="N1184" s="14">
        <f t="shared" si="18"/>
        <v>17926543</v>
      </c>
    </row>
    <row r="1185" spans="1:14">
      <c r="A1185" s="14" t="s">
        <v>1400</v>
      </c>
      <c r="B1185" s="14">
        <v>84</v>
      </c>
      <c r="C1185" s="14">
        <v>41895491</v>
      </c>
      <c r="D1185" s="14" t="s">
        <v>3492</v>
      </c>
      <c r="E1185" s="14" t="s">
        <v>181</v>
      </c>
      <c r="F1185" s="14" t="s">
        <v>4263</v>
      </c>
      <c r="G1185" s="14">
        <v>63274</v>
      </c>
      <c r="H1185" s="14">
        <v>170</v>
      </c>
      <c r="I1185" s="14" t="s">
        <v>19</v>
      </c>
      <c r="J1185" s="14" t="s">
        <v>20</v>
      </c>
      <c r="K1185" s="14">
        <v>24000000</v>
      </c>
      <c r="L1185" s="14">
        <v>1991</v>
      </c>
      <c r="M1185" s="14">
        <v>7.6</v>
      </c>
      <c r="N1185" s="14">
        <f t="shared" si="18"/>
        <v>17895491</v>
      </c>
    </row>
    <row r="1186" spans="1:14">
      <c r="A1186" s="14" t="s">
        <v>1761</v>
      </c>
      <c r="B1186" s="14">
        <v>142</v>
      </c>
      <c r="C1186" s="14">
        <v>83892374</v>
      </c>
      <c r="D1186" s="14" t="s">
        <v>1141</v>
      </c>
      <c r="E1186" s="14" t="s">
        <v>1604</v>
      </c>
      <c r="F1186" s="14" t="s">
        <v>1763</v>
      </c>
      <c r="G1186" s="14">
        <v>85720</v>
      </c>
      <c r="H1186" s="14">
        <v>297</v>
      </c>
      <c r="I1186" s="14" t="s">
        <v>19</v>
      </c>
      <c r="J1186" s="14" t="s">
        <v>20</v>
      </c>
      <c r="K1186" s="14">
        <v>66000000</v>
      </c>
      <c r="L1186" s="14">
        <v>1998</v>
      </c>
      <c r="M1186" s="14">
        <v>7</v>
      </c>
      <c r="N1186" s="14">
        <f t="shared" si="18"/>
        <v>17892374</v>
      </c>
    </row>
    <row r="1187" spans="1:14">
      <c r="A1187" s="14" t="s">
        <v>3177</v>
      </c>
      <c r="B1187" s="14">
        <v>242</v>
      </c>
      <c r="C1187" s="14">
        <v>19100000</v>
      </c>
      <c r="D1187" s="14" t="s">
        <v>1499</v>
      </c>
      <c r="E1187" s="14" t="s">
        <v>7361</v>
      </c>
      <c r="F1187" s="14" t="s">
        <v>7362</v>
      </c>
      <c r="G1187" s="14">
        <v>39690</v>
      </c>
      <c r="H1187" s="14">
        <v>394</v>
      </c>
      <c r="I1187" s="14" t="s">
        <v>19</v>
      </c>
      <c r="J1187" s="14" t="s">
        <v>20</v>
      </c>
      <c r="K1187" s="14">
        <v>1250000</v>
      </c>
      <c r="L1187" s="14">
        <v>1981</v>
      </c>
      <c r="M1187" s="14">
        <v>6.1</v>
      </c>
      <c r="N1187" s="14">
        <f t="shared" si="18"/>
        <v>17850000</v>
      </c>
    </row>
    <row r="1188" spans="1:14">
      <c r="A1188" s="14" t="s">
        <v>398</v>
      </c>
      <c r="B1188" s="14">
        <v>64</v>
      </c>
      <c r="C1188" s="14">
        <v>67823573</v>
      </c>
      <c r="D1188" s="14" t="s">
        <v>513</v>
      </c>
      <c r="E1188" s="14" t="s">
        <v>71</v>
      </c>
      <c r="F1188" s="14" t="s">
        <v>2406</v>
      </c>
      <c r="G1188" s="14">
        <v>91176</v>
      </c>
      <c r="H1188" s="14">
        <v>130</v>
      </c>
      <c r="I1188" s="14" t="s">
        <v>19</v>
      </c>
      <c r="J1188" s="14" t="s">
        <v>20</v>
      </c>
      <c r="K1188" s="14">
        <v>50000000</v>
      </c>
      <c r="L1188" s="14">
        <v>1995</v>
      </c>
      <c r="M1188" s="14">
        <v>6.6</v>
      </c>
      <c r="N1188" s="14">
        <f t="shared" si="18"/>
        <v>17823573</v>
      </c>
    </row>
    <row r="1189" spans="1:14">
      <c r="A1189" s="14" t="s">
        <v>5889</v>
      </c>
      <c r="B1189" s="14">
        <v>189</v>
      </c>
      <c r="C1189" s="14">
        <v>27736779</v>
      </c>
      <c r="D1189" s="14" t="s">
        <v>1499</v>
      </c>
      <c r="E1189" s="14" t="s">
        <v>5890</v>
      </c>
      <c r="F1189" s="14" t="s">
        <v>5891</v>
      </c>
      <c r="G1189" s="14">
        <v>25210</v>
      </c>
      <c r="H1189" s="14">
        <v>126</v>
      </c>
      <c r="I1189" s="14" t="s">
        <v>19</v>
      </c>
      <c r="J1189" s="14" t="s">
        <v>20</v>
      </c>
      <c r="K1189" s="14">
        <v>10000000</v>
      </c>
      <c r="L1189" s="14">
        <v>2015</v>
      </c>
      <c r="M1189" s="14">
        <v>5.2</v>
      </c>
      <c r="N1189" s="14">
        <f t="shared" si="18"/>
        <v>17736779</v>
      </c>
    </row>
    <row r="1190" spans="1:14">
      <c r="A1190" s="14" t="s">
        <v>5196</v>
      </c>
      <c r="B1190" s="14">
        <v>241</v>
      </c>
      <c r="C1190" s="14">
        <v>32721635</v>
      </c>
      <c r="D1190" s="14" t="s">
        <v>3069</v>
      </c>
      <c r="E1190" s="14" t="s">
        <v>561</v>
      </c>
      <c r="F1190" s="14" t="s">
        <v>5197</v>
      </c>
      <c r="G1190" s="14">
        <v>67822</v>
      </c>
      <c r="H1190" s="14">
        <v>279</v>
      </c>
      <c r="I1190" s="14" t="s">
        <v>19</v>
      </c>
      <c r="J1190" s="14" t="s">
        <v>20</v>
      </c>
      <c r="K1190" s="14">
        <v>15000000</v>
      </c>
      <c r="L1190" s="14">
        <v>2009</v>
      </c>
      <c r="M1190" s="14">
        <v>6.6</v>
      </c>
      <c r="N1190" s="14">
        <f t="shared" si="18"/>
        <v>17721635</v>
      </c>
    </row>
    <row r="1191" spans="1:14">
      <c r="A1191" s="14" t="s">
        <v>5196</v>
      </c>
      <c r="B1191" s="14">
        <v>241</v>
      </c>
      <c r="C1191" s="14">
        <v>32721635</v>
      </c>
      <c r="D1191" s="14" t="s">
        <v>3069</v>
      </c>
      <c r="E1191" s="14" t="s">
        <v>561</v>
      </c>
      <c r="F1191" s="14" t="s">
        <v>5197</v>
      </c>
      <c r="G1191" s="14">
        <v>67824</v>
      </c>
      <c r="H1191" s="14">
        <v>279</v>
      </c>
      <c r="I1191" s="14" t="s">
        <v>19</v>
      </c>
      <c r="J1191" s="14" t="s">
        <v>20</v>
      </c>
      <c r="K1191" s="14">
        <v>15000000</v>
      </c>
      <c r="L1191" s="14">
        <v>2009</v>
      </c>
      <c r="M1191" s="14">
        <v>6.6</v>
      </c>
      <c r="N1191" s="14">
        <f t="shared" si="18"/>
        <v>17721635</v>
      </c>
    </row>
    <row r="1192" spans="1:14">
      <c r="A1192" s="14" t="s">
        <v>294</v>
      </c>
      <c r="B1192" s="14">
        <v>406</v>
      </c>
      <c r="C1192" s="14">
        <v>85707116</v>
      </c>
      <c r="D1192" s="14" t="s">
        <v>776</v>
      </c>
      <c r="E1192" s="14" t="s">
        <v>205</v>
      </c>
      <c r="F1192" s="14" t="s">
        <v>1360</v>
      </c>
      <c r="G1192" s="14">
        <v>303185</v>
      </c>
      <c r="H1192" s="14">
        <v>701</v>
      </c>
      <c r="I1192" s="14" t="s">
        <v>19</v>
      </c>
      <c r="J1192" s="14" t="s">
        <v>20</v>
      </c>
      <c r="K1192" s="14">
        <v>68000000</v>
      </c>
      <c r="L1192" s="14">
        <v>2014</v>
      </c>
      <c r="M1192" s="14">
        <v>7.6</v>
      </c>
      <c r="N1192" s="14">
        <f t="shared" si="18"/>
        <v>17707116</v>
      </c>
    </row>
    <row r="1193" spans="1:14">
      <c r="A1193" s="14" t="s">
        <v>3271</v>
      </c>
      <c r="B1193" s="14">
        <v>29</v>
      </c>
      <c r="C1193" s="14">
        <v>37672350</v>
      </c>
      <c r="D1193" s="14" t="s">
        <v>754</v>
      </c>
      <c r="E1193" s="14" t="s">
        <v>4520</v>
      </c>
      <c r="F1193" s="14" t="s">
        <v>4521</v>
      </c>
      <c r="G1193" s="14">
        <v>5427</v>
      </c>
      <c r="H1193" s="14">
        <v>51</v>
      </c>
      <c r="I1193" s="14" t="s">
        <v>19</v>
      </c>
      <c r="J1193" s="14" t="s">
        <v>20</v>
      </c>
      <c r="K1193" s="14">
        <v>20000000</v>
      </c>
      <c r="L1193" s="14">
        <v>1998</v>
      </c>
      <c r="M1193" s="14">
        <v>5.5</v>
      </c>
      <c r="N1193" s="14">
        <f t="shared" si="18"/>
        <v>17672350</v>
      </c>
    </row>
    <row r="1194" spans="1:14">
      <c r="A1194" s="14" t="s">
        <v>309</v>
      </c>
      <c r="B1194" s="14">
        <v>14</v>
      </c>
      <c r="C1194" s="14">
        <v>24103594</v>
      </c>
      <c r="D1194" s="14" t="s">
        <v>6402</v>
      </c>
      <c r="E1194" s="14" t="s">
        <v>2898</v>
      </c>
      <c r="F1194" s="14" t="s">
        <v>6403</v>
      </c>
      <c r="G1194" s="14">
        <v>6384</v>
      </c>
      <c r="H1194" s="14">
        <v>54</v>
      </c>
      <c r="I1194" s="14" t="s">
        <v>19</v>
      </c>
      <c r="J1194" s="14" t="s">
        <v>20</v>
      </c>
      <c r="K1194" s="14">
        <v>6500000</v>
      </c>
      <c r="L1194" s="14">
        <v>1993</v>
      </c>
      <c r="M1194" s="14">
        <v>6.2</v>
      </c>
      <c r="N1194" s="14">
        <f t="shared" si="18"/>
        <v>17603594</v>
      </c>
    </row>
    <row r="1195" spans="1:14">
      <c r="A1195" s="14" t="s">
        <v>1174</v>
      </c>
      <c r="B1195" s="14">
        <v>166</v>
      </c>
      <c r="C1195" s="14">
        <v>37567440</v>
      </c>
      <c r="D1195" s="14" t="s">
        <v>101</v>
      </c>
      <c r="E1195" s="14" t="s">
        <v>1175</v>
      </c>
      <c r="F1195" s="14" t="s">
        <v>1176</v>
      </c>
      <c r="G1195" s="14">
        <v>113065</v>
      </c>
      <c r="H1195" s="14">
        <v>337</v>
      </c>
      <c r="I1195" s="14" t="s">
        <v>19</v>
      </c>
      <c r="J1195" s="14" t="s">
        <v>20</v>
      </c>
      <c r="K1195" s="14">
        <v>20000000</v>
      </c>
      <c r="L1195" s="14">
        <v>1982</v>
      </c>
      <c r="M1195" s="14">
        <v>6.9</v>
      </c>
      <c r="N1195" s="14">
        <f t="shared" si="18"/>
        <v>17567440</v>
      </c>
    </row>
    <row r="1196" spans="1:14">
      <c r="A1196" s="14" t="s">
        <v>1174</v>
      </c>
      <c r="B1196" s="14">
        <v>166</v>
      </c>
      <c r="C1196" s="14">
        <v>37567440</v>
      </c>
      <c r="D1196" s="14" t="s">
        <v>101</v>
      </c>
      <c r="E1196" s="14" t="s">
        <v>1175</v>
      </c>
      <c r="F1196" s="14" t="s">
        <v>1176</v>
      </c>
      <c r="G1196" s="14">
        <v>113068</v>
      </c>
      <c r="H1196" s="14">
        <v>337</v>
      </c>
      <c r="I1196" s="14" t="s">
        <v>19</v>
      </c>
      <c r="J1196" s="14" t="s">
        <v>20</v>
      </c>
      <c r="K1196" s="14">
        <v>20000000</v>
      </c>
      <c r="L1196" s="14">
        <v>1982</v>
      </c>
      <c r="M1196" s="14">
        <v>6.9</v>
      </c>
      <c r="N1196" s="14">
        <f t="shared" si="18"/>
        <v>17567440</v>
      </c>
    </row>
    <row r="1197" spans="1:14">
      <c r="A1197" s="14" t="s">
        <v>3660</v>
      </c>
      <c r="B1197" s="14">
        <v>214</v>
      </c>
      <c r="C1197" s="14">
        <v>42478175</v>
      </c>
      <c r="D1197" s="14" t="s">
        <v>385</v>
      </c>
      <c r="E1197" s="14" t="s">
        <v>232</v>
      </c>
      <c r="F1197" s="14" t="s">
        <v>3661</v>
      </c>
      <c r="G1197" s="14">
        <v>93767</v>
      </c>
      <c r="H1197" s="14">
        <v>209</v>
      </c>
      <c r="I1197" s="14" t="s">
        <v>19</v>
      </c>
      <c r="J1197" s="14" t="s">
        <v>20</v>
      </c>
      <c r="K1197" s="14">
        <v>25000000</v>
      </c>
      <c r="L1197" s="14">
        <v>2015</v>
      </c>
      <c r="M1197" s="14">
        <v>7.2</v>
      </c>
      <c r="N1197" s="14">
        <f t="shared" si="18"/>
        <v>17478175</v>
      </c>
    </row>
    <row r="1198" spans="1:14">
      <c r="A1198" s="14" t="s">
        <v>951</v>
      </c>
      <c r="B1198" s="14">
        <v>62</v>
      </c>
      <c r="C1198" s="14">
        <v>44450000</v>
      </c>
      <c r="D1198" s="14" t="s">
        <v>747</v>
      </c>
      <c r="E1198" s="14" t="s">
        <v>3853</v>
      </c>
      <c r="F1198" s="14" t="s">
        <v>3854</v>
      </c>
      <c r="G1198" s="14">
        <v>44394</v>
      </c>
      <c r="H1198" s="14">
        <v>115</v>
      </c>
      <c r="I1198" s="14" t="s">
        <v>19</v>
      </c>
      <c r="J1198" s="14" t="s">
        <v>162</v>
      </c>
      <c r="K1198" s="14">
        <v>27000000</v>
      </c>
      <c r="L1198" s="14">
        <v>1994</v>
      </c>
      <c r="M1198" s="14">
        <v>5.8</v>
      </c>
      <c r="N1198" s="14">
        <f t="shared" si="18"/>
        <v>17450000</v>
      </c>
    </row>
    <row r="1199" spans="1:14">
      <c r="A1199" s="14" t="s">
        <v>1540</v>
      </c>
      <c r="B1199" s="14">
        <v>111</v>
      </c>
      <c r="C1199" s="14">
        <v>37442180</v>
      </c>
      <c r="D1199" s="14" t="s">
        <v>4154</v>
      </c>
      <c r="E1199" s="14" t="s">
        <v>457</v>
      </c>
      <c r="F1199" s="14" t="s">
        <v>4524</v>
      </c>
      <c r="G1199" s="14">
        <v>28005</v>
      </c>
      <c r="H1199" s="14">
        <v>236</v>
      </c>
      <c r="I1199" s="14" t="s">
        <v>19</v>
      </c>
      <c r="J1199" s="14" t="s">
        <v>20</v>
      </c>
      <c r="K1199" s="14">
        <v>20000000</v>
      </c>
      <c r="L1199" s="14">
        <v>2006</v>
      </c>
      <c r="M1199" s="14">
        <v>6.2</v>
      </c>
      <c r="N1199" s="14">
        <f t="shared" si="18"/>
        <v>17442180</v>
      </c>
    </row>
    <row r="1200" spans="1:14">
      <c r="A1200" s="14" t="s">
        <v>6799</v>
      </c>
      <c r="B1200" s="14">
        <v>323</v>
      </c>
      <c r="C1200" s="14">
        <v>20803237</v>
      </c>
      <c r="D1200" s="14" t="s">
        <v>1290</v>
      </c>
      <c r="E1200" s="14" t="s">
        <v>394</v>
      </c>
      <c r="F1200" s="14" t="s">
        <v>6800</v>
      </c>
      <c r="G1200" s="14">
        <v>110616</v>
      </c>
      <c r="H1200" s="14">
        <v>291</v>
      </c>
      <c r="I1200" s="14" t="s">
        <v>19</v>
      </c>
      <c r="J1200" s="14" t="s">
        <v>20</v>
      </c>
      <c r="K1200" s="14">
        <v>3500000</v>
      </c>
      <c r="L1200" s="14">
        <v>2010</v>
      </c>
      <c r="M1200" s="14">
        <v>7.1</v>
      </c>
      <c r="N1200" s="14">
        <f t="shared" si="18"/>
        <v>17303237</v>
      </c>
    </row>
    <row r="1201" spans="1:14">
      <c r="A1201" s="14" t="s">
        <v>2327</v>
      </c>
      <c r="B1201" s="14">
        <v>100</v>
      </c>
      <c r="C1201" s="14">
        <v>18488314</v>
      </c>
      <c r="D1201" s="14" t="s">
        <v>5083</v>
      </c>
      <c r="E1201" s="14" t="s">
        <v>4698</v>
      </c>
      <c r="F1201" s="14" t="s">
        <v>7366</v>
      </c>
      <c r="G1201" s="14">
        <v>76151</v>
      </c>
      <c r="H1201" s="14">
        <v>333</v>
      </c>
      <c r="I1201" s="14" t="s">
        <v>19</v>
      </c>
      <c r="J1201" s="14" t="s">
        <v>20</v>
      </c>
      <c r="K1201" s="14">
        <v>1200000</v>
      </c>
      <c r="L1201" s="14">
        <v>2001</v>
      </c>
      <c r="M1201" s="14">
        <v>7.1</v>
      </c>
      <c r="N1201" s="14">
        <f t="shared" si="18"/>
        <v>17288314</v>
      </c>
    </row>
    <row r="1202" spans="1:14">
      <c r="A1202" s="14" t="s">
        <v>3289</v>
      </c>
      <c r="B1202" s="14">
        <v>74</v>
      </c>
      <c r="C1202" s="14">
        <v>52277485</v>
      </c>
      <c r="D1202" s="14" t="s">
        <v>856</v>
      </c>
      <c r="E1202" s="14" t="s">
        <v>665</v>
      </c>
      <c r="F1202" s="14" t="s">
        <v>3290</v>
      </c>
      <c r="G1202" s="14">
        <v>32370</v>
      </c>
      <c r="H1202" s="14">
        <v>196</v>
      </c>
      <c r="I1202" s="14" t="s">
        <v>19</v>
      </c>
      <c r="J1202" s="14" t="s">
        <v>20</v>
      </c>
      <c r="K1202" s="14">
        <v>35000000</v>
      </c>
      <c r="L1202" s="14">
        <v>2003</v>
      </c>
      <c r="M1202" s="14">
        <v>6.9</v>
      </c>
      <c r="N1202" s="14">
        <f t="shared" si="18"/>
        <v>17277485</v>
      </c>
    </row>
    <row r="1203" spans="1:14">
      <c r="A1203" s="14" t="s">
        <v>69</v>
      </c>
      <c r="B1203" s="14">
        <v>162</v>
      </c>
      <c r="C1203" s="14">
        <v>23272306</v>
      </c>
      <c r="D1203" s="14" t="s">
        <v>1111</v>
      </c>
      <c r="E1203" s="14" t="s">
        <v>71</v>
      </c>
      <c r="F1203" s="14" t="s">
        <v>6454</v>
      </c>
      <c r="G1203" s="14">
        <v>740918</v>
      </c>
      <c r="H1203" s="14">
        <v>1182</v>
      </c>
      <c r="I1203" s="14" t="s">
        <v>19</v>
      </c>
      <c r="J1203" s="14" t="s">
        <v>20</v>
      </c>
      <c r="K1203" s="14">
        <v>6000000</v>
      </c>
      <c r="L1203" s="14">
        <v>1995</v>
      </c>
      <c r="M1203" s="14">
        <v>8.6</v>
      </c>
      <c r="N1203" s="14">
        <f t="shared" si="18"/>
        <v>17272306</v>
      </c>
    </row>
    <row r="1204" spans="1:14">
      <c r="A1204" s="14" t="s">
        <v>4267</v>
      </c>
      <c r="B1204" s="14">
        <v>165</v>
      </c>
      <c r="C1204" s="14">
        <v>39263506</v>
      </c>
      <c r="D1204" s="14" t="s">
        <v>1101</v>
      </c>
      <c r="E1204" s="14" t="s">
        <v>1805</v>
      </c>
      <c r="F1204" s="14" t="s">
        <v>4517</v>
      </c>
      <c r="G1204" s="14">
        <v>40469</v>
      </c>
      <c r="H1204" s="14">
        <v>135</v>
      </c>
      <c r="I1204" s="14" t="s">
        <v>19</v>
      </c>
      <c r="J1204" s="14" t="s">
        <v>20</v>
      </c>
      <c r="K1204" s="14">
        <v>22000000</v>
      </c>
      <c r="L1204" s="14">
        <v>2008</v>
      </c>
      <c r="M1204" s="14">
        <v>6.1</v>
      </c>
      <c r="N1204" s="14">
        <f t="shared" si="18"/>
        <v>17263506</v>
      </c>
    </row>
    <row r="1205" spans="1:14">
      <c r="A1205" s="14" t="s">
        <v>1844</v>
      </c>
      <c r="B1205" s="14">
        <v>215</v>
      </c>
      <c r="C1205" s="14">
        <v>21244913</v>
      </c>
      <c r="D1205" s="14" t="s">
        <v>6964</v>
      </c>
      <c r="E1205" s="14" t="s">
        <v>1844</v>
      </c>
      <c r="F1205" s="14" t="s">
        <v>6965</v>
      </c>
      <c r="G1205" s="14">
        <v>123090</v>
      </c>
      <c r="H1205" s="14">
        <v>888</v>
      </c>
      <c r="I1205" s="14" t="s">
        <v>19</v>
      </c>
      <c r="J1205" s="14" t="s">
        <v>432</v>
      </c>
      <c r="K1205" s="14">
        <v>4000000</v>
      </c>
      <c r="L1205" s="14">
        <v>2002</v>
      </c>
      <c r="M1205" s="14">
        <v>8</v>
      </c>
      <c r="N1205" s="14">
        <f t="shared" si="18"/>
        <v>17244913</v>
      </c>
    </row>
    <row r="1206" spans="1:14">
      <c r="A1206" s="14" t="s">
        <v>455</v>
      </c>
      <c r="B1206" s="14">
        <v>147</v>
      </c>
      <c r="C1206" s="14">
        <v>82226474</v>
      </c>
      <c r="D1206" s="14" t="s">
        <v>1352</v>
      </c>
      <c r="E1206" s="14" t="s">
        <v>1353</v>
      </c>
      <c r="F1206" s="14" t="s">
        <v>1354</v>
      </c>
      <c r="G1206" s="14">
        <v>65499</v>
      </c>
      <c r="H1206" s="14">
        <v>424</v>
      </c>
      <c r="I1206" s="14" t="s">
        <v>19</v>
      </c>
      <c r="J1206" s="14" t="s">
        <v>20</v>
      </c>
      <c r="K1206" s="14">
        <v>65000000</v>
      </c>
      <c r="L1206" s="14">
        <v>2006</v>
      </c>
      <c r="M1206" s="14">
        <v>5.6</v>
      </c>
      <c r="N1206" s="14">
        <f t="shared" si="18"/>
        <v>17226474</v>
      </c>
    </row>
    <row r="1207" spans="1:14">
      <c r="A1207" s="14" t="s">
        <v>1094</v>
      </c>
      <c r="B1207" s="14">
        <v>135</v>
      </c>
      <c r="C1207" s="14">
        <v>45162741</v>
      </c>
      <c r="D1207" s="14" t="s">
        <v>873</v>
      </c>
      <c r="E1207" s="14" t="s">
        <v>1028</v>
      </c>
      <c r="F1207" s="14" t="s">
        <v>3855</v>
      </c>
      <c r="G1207" s="14">
        <v>201084</v>
      </c>
      <c r="H1207" s="14">
        <v>523</v>
      </c>
      <c r="I1207" s="14" t="s">
        <v>19</v>
      </c>
      <c r="J1207" s="14" t="s">
        <v>432</v>
      </c>
      <c r="K1207" s="14">
        <v>28000000</v>
      </c>
      <c r="L1207" s="14">
        <v>2001</v>
      </c>
      <c r="M1207" s="14">
        <v>6.6</v>
      </c>
      <c r="N1207" s="14">
        <f t="shared" si="18"/>
        <v>17162741</v>
      </c>
    </row>
    <row r="1208" spans="1:14">
      <c r="A1208" s="14" t="s">
        <v>7415</v>
      </c>
      <c r="B1208" s="14">
        <v>270</v>
      </c>
      <c r="C1208" s="14">
        <v>18112929</v>
      </c>
      <c r="D1208" s="14" t="s">
        <v>2052</v>
      </c>
      <c r="E1208" s="14" t="s">
        <v>1125</v>
      </c>
      <c r="F1208" s="14" t="s">
        <v>7416</v>
      </c>
      <c r="G1208" s="14">
        <v>52642</v>
      </c>
      <c r="H1208" s="14">
        <v>271</v>
      </c>
      <c r="I1208" s="14" t="s">
        <v>19</v>
      </c>
      <c r="J1208" s="14" t="s">
        <v>20</v>
      </c>
      <c r="K1208" s="14">
        <v>1000000</v>
      </c>
      <c r="L1208" s="14">
        <v>2012</v>
      </c>
      <c r="M1208" s="14">
        <v>5</v>
      </c>
      <c r="N1208" s="14">
        <f t="shared" si="18"/>
        <v>17112929</v>
      </c>
    </row>
    <row r="1209" spans="1:14">
      <c r="A1209" s="14" t="s">
        <v>7297</v>
      </c>
      <c r="B1209" s="14">
        <v>173</v>
      </c>
      <c r="C1209" s="14">
        <v>19067631</v>
      </c>
      <c r="D1209" s="14" t="s">
        <v>754</v>
      </c>
      <c r="E1209" s="14" t="s">
        <v>3940</v>
      </c>
      <c r="F1209" s="14" t="s">
        <v>7298</v>
      </c>
      <c r="G1209" s="14">
        <v>37714</v>
      </c>
      <c r="H1209" s="14">
        <v>204</v>
      </c>
      <c r="I1209" s="14" t="s">
        <v>19</v>
      </c>
      <c r="J1209" s="14" t="s">
        <v>20</v>
      </c>
      <c r="K1209" s="14">
        <v>2000000</v>
      </c>
      <c r="L1209" s="14">
        <v>2007</v>
      </c>
      <c r="M1209" s="14">
        <v>7.1</v>
      </c>
      <c r="N1209" s="14">
        <f t="shared" si="18"/>
        <v>17067631</v>
      </c>
    </row>
    <row r="1210" spans="1:14">
      <c r="A1210" s="14" t="s">
        <v>230</v>
      </c>
      <c r="B1210" s="14">
        <v>151</v>
      </c>
      <c r="C1210" s="14">
        <v>77032279</v>
      </c>
      <c r="D1210" s="14" t="s">
        <v>1290</v>
      </c>
      <c r="E1210" s="14" t="s">
        <v>193</v>
      </c>
      <c r="F1210" s="14" t="s">
        <v>1508</v>
      </c>
      <c r="G1210" s="14">
        <v>303864</v>
      </c>
      <c r="H1210" s="14">
        <v>596</v>
      </c>
      <c r="I1210" s="14" t="s">
        <v>19</v>
      </c>
      <c r="J1210" s="14" t="s">
        <v>20</v>
      </c>
      <c r="K1210" s="14">
        <v>60000000</v>
      </c>
      <c r="L1210" s="14">
        <v>2004</v>
      </c>
      <c r="M1210" s="14">
        <v>7.3</v>
      </c>
      <c r="N1210" s="14">
        <f t="shared" si="18"/>
        <v>17032279</v>
      </c>
    </row>
    <row r="1211" spans="1:14">
      <c r="A1211" s="14" t="s">
        <v>2936</v>
      </c>
      <c r="B1211" s="14">
        <v>83</v>
      </c>
      <c r="C1211" s="14">
        <v>57011847</v>
      </c>
      <c r="D1211" s="14" t="s">
        <v>352</v>
      </c>
      <c r="E1211" s="14" t="s">
        <v>290</v>
      </c>
      <c r="F1211" s="14" t="s">
        <v>2937</v>
      </c>
      <c r="G1211" s="14">
        <v>20615</v>
      </c>
      <c r="H1211" s="14">
        <v>44</v>
      </c>
      <c r="I1211" s="14" t="s">
        <v>19</v>
      </c>
      <c r="J1211" s="14" t="s">
        <v>20</v>
      </c>
      <c r="K1211" s="14">
        <v>40000000</v>
      </c>
      <c r="L1211" s="14">
        <v>2013</v>
      </c>
      <c r="M1211" s="14">
        <v>5.9</v>
      </c>
      <c r="N1211" s="14">
        <f t="shared" si="18"/>
        <v>17011847</v>
      </c>
    </row>
    <row r="1212" spans="1:14">
      <c r="A1212" s="14" t="s">
        <v>188</v>
      </c>
      <c r="B1212" s="14">
        <v>400</v>
      </c>
      <c r="C1212" s="14">
        <v>167007184</v>
      </c>
      <c r="D1212" s="14" t="s">
        <v>28</v>
      </c>
      <c r="E1212" s="14" t="s">
        <v>119</v>
      </c>
      <c r="F1212" s="14" t="s">
        <v>892</v>
      </c>
      <c r="G1212" s="14">
        <v>470483</v>
      </c>
      <c r="H1212" s="14">
        <v>2301</v>
      </c>
      <c r="I1212" s="14" t="s">
        <v>19</v>
      </c>
      <c r="J1212" s="14" t="s">
        <v>31</v>
      </c>
      <c r="K1212" s="14">
        <v>150000000</v>
      </c>
      <c r="L1212" s="14">
        <v>2006</v>
      </c>
      <c r="M1212" s="14">
        <v>8</v>
      </c>
      <c r="N1212" s="14">
        <f t="shared" si="18"/>
        <v>17007184</v>
      </c>
    </row>
    <row r="1213" spans="1:14">
      <c r="A1213" s="14" t="s">
        <v>188</v>
      </c>
      <c r="B1213" s="14">
        <v>400</v>
      </c>
      <c r="C1213" s="14">
        <v>167007184</v>
      </c>
      <c r="D1213" s="14" t="s">
        <v>28</v>
      </c>
      <c r="E1213" s="14" t="s">
        <v>119</v>
      </c>
      <c r="F1213" s="14" t="s">
        <v>892</v>
      </c>
      <c r="G1213" s="14">
        <v>470501</v>
      </c>
      <c r="H1213" s="14">
        <v>2301</v>
      </c>
      <c r="I1213" s="14" t="s">
        <v>19</v>
      </c>
      <c r="J1213" s="14" t="s">
        <v>31</v>
      </c>
      <c r="K1213" s="14">
        <v>150000000</v>
      </c>
      <c r="L1213" s="14">
        <v>2006</v>
      </c>
      <c r="M1213" s="14">
        <v>8</v>
      </c>
      <c r="N1213" s="14">
        <f t="shared" si="18"/>
        <v>17007184</v>
      </c>
    </row>
    <row r="1214" spans="1:14">
      <c r="A1214" s="14" t="s">
        <v>2998</v>
      </c>
      <c r="B1214" s="14">
        <v>151</v>
      </c>
      <c r="C1214" s="14">
        <v>21994911</v>
      </c>
      <c r="D1214" s="14" t="s">
        <v>2838</v>
      </c>
      <c r="E1214" s="14" t="s">
        <v>238</v>
      </c>
      <c r="F1214" s="14" t="s">
        <v>6613</v>
      </c>
      <c r="G1214" s="14">
        <v>98354</v>
      </c>
      <c r="H1214" s="14">
        <v>433</v>
      </c>
      <c r="I1214" s="14" t="s">
        <v>19</v>
      </c>
      <c r="J1214" s="14" t="s">
        <v>31</v>
      </c>
      <c r="K1214" s="14">
        <v>5000000</v>
      </c>
      <c r="L1214" s="14">
        <v>2000</v>
      </c>
      <c r="M1214" s="14">
        <v>7.7</v>
      </c>
      <c r="N1214" s="14">
        <f t="shared" si="18"/>
        <v>16994911</v>
      </c>
    </row>
    <row r="1215" spans="1:14">
      <c r="A1215" s="14" t="s">
        <v>1420</v>
      </c>
      <c r="B1215" s="14">
        <v>161</v>
      </c>
      <c r="C1215" s="14">
        <v>17986000</v>
      </c>
      <c r="D1215" s="14" t="s">
        <v>2916</v>
      </c>
      <c r="E1215" s="14" t="s">
        <v>3641</v>
      </c>
      <c r="F1215" s="14" t="s">
        <v>7412</v>
      </c>
      <c r="G1215" s="14">
        <v>22773</v>
      </c>
      <c r="H1215" s="14">
        <v>195</v>
      </c>
      <c r="I1215" s="14" t="s">
        <v>19</v>
      </c>
      <c r="J1215" s="14" t="s">
        <v>20</v>
      </c>
      <c r="K1215" s="14">
        <v>1000000</v>
      </c>
      <c r="L1215" s="14">
        <v>1981</v>
      </c>
      <c r="M1215" s="14">
        <v>6.6</v>
      </c>
      <c r="N1215" s="14">
        <f t="shared" si="18"/>
        <v>16986000</v>
      </c>
    </row>
    <row r="1216" spans="1:14">
      <c r="A1216" s="14" t="s">
        <v>2323</v>
      </c>
      <c r="B1216" s="14">
        <v>331</v>
      </c>
      <c r="C1216" s="14">
        <v>29959436</v>
      </c>
      <c r="D1216" s="14" t="s">
        <v>2728</v>
      </c>
      <c r="E1216" s="14" t="s">
        <v>1220</v>
      </c>
      <c r="F1216" s="14" t="s">
        <v>5394</v>
      </c>
      <c r="G1216" s="14">
        <v>82327</v>
      </c>
      <c r="H1216" s="14">
        <v>350</v>
      </c>
      <c r="I1216" s="14" t="s">
        <v>19</v>
      </c>
      <c r="J1216" s="14" t="s">
        <v>31</v>
      </c>
      <c r="K1216" s="14">
        <v>13000000</v>
      </c>
      <c r="L1216" s="14">
        <v>2011</v>
      </c>
      <c r="M1216" s="14">
        <v>6.4</v>
      </c>
      <c r="N1216" s="14">
        <f t="shared" si="18"/>
        <v>16959436</v>
      </c>
    </row>
    <row r="1217" spans="1:14">
      <c r="A1217" s="14" t="s">
        <v>2646</v>
      </c>
      <c r="B1217" s="14">
        <v>478</v>
      </c>
      <c r="C1217" s="14">
        <v>46875468</v>
      </c>
      <c r="D1217" s="14" t="s">
        <v>613</v>
      </c>
      <c r="E1217" s="14" t="s">
        <v>3656</v>
      </c>
      <c r="F1217" s="14" t="s">
        <v>3657</v>
      </c>
      <c r="G1217" s="14">
        <v>196217</v>
      </c>
      <c r="H1217" s="14">
        <v>461</v>
      </c>
      <c r="I1217" s="14" t="s">
        <v>19</v>
      </c>
      <c r="J1217" s="14" t="s">
        <v>20</v>
      </c>
      <c r="K1217" s="14">
        <v>30000000</v>
      </c>
      <c r="L1217" s="14">
        <v>2015</v>
      </c>
      <c r="M1217" s="14">
        <v>7.6</v>
      </c>
      <c r="N1217" s="14">
        <f t="shared" si="18"/>
        <v>16875468</v>
      </c>
    </row>
    <row r="1218" spans="1:14">
      <c r="A1218" s="14" t="s">
        <v>306</v>
      </c>
      <c r="B1218" s="14">
        <v>122</v>
      </c>
      <c r="C1218" s="14">
        <v>36874745</v>
      </c>
      <c r="D1218" s="14" t="s">
        <v>4545</v>
      </c>
      <c r="E1218" s="14" t="s">
        <v>4192</v>
      </c>
      <c r="F1218" s="14" t="s">
        <v>4546</v>
      </c>
      <c r="G1218" s="14">
        <v>12276</v>
      </c>
      <c r="H1218" s="14">
        <v>117</v>
      </c>
      <c r="I1218" s="14" t="s">
        <v>19</v>
      </c>
      <c r="J1218" s="14" t="s">
        <v>20</v>
      </c>
      <c r="K1218" s="14">
        <v>20000000</v>
      </c>
      <c r="L1218" s="14">
        <v>2016</v>
      </c>
      <c r="M1218" s="14">
        <v>6.3</v>
      </c>
      <c r="N1218" s="14">
        <f t="shared" ref="N1218:N1281" si="19">C1218-K1218</f>
        <v>16874745</v>
      </c>
    </row>
    <row r="1219" spans="1:14">
      <c r="A1219" s="14" t="s">
        <v>281</v>
      </c>
      <c r="B1219" s="14">
        <v>606</v>
      </c>
      <c r="C1219" s="14">
        <v>116866727</v>
      </c>
      <c r="D1219" s="14" t="s">
        <v>959</v>
      </c>
      <c r="E1219" s="14" t="s">
        <v>130</v>
      </c>
      <c r="F1219" s="14" t="s">
        <v>960</v>
      </c>
      <c r="G1219" s="14">
        <v>780588</v>
      </c>
      <c r="H1219" s="14">
        <v>1138</v>
      </c>
      <c r="I1219" s="14" t="s">
        <v>19</v>
      </c>
      <c r="J1219" s="14" t="s">
        <v>20</v>
      </c>
      <c r="K1219" s="14">
        <v>100000000</v>
      </c>
      <c r="L1219" s="14">
        <v>2013</v>
      </c>
      <c r="M1219" s="14">
        <v>8.1999999999999993</v>
      </c>
      <c r="N1219" s="14">
        <f t="shared" si="19"/>
        <v>16866727</v>
      </c>
    </row>
    <row r="1220" spans="1:14">
      <c r="A1220" s="14" t="s">
        <v>3445</v>
      </c>
      <c r="B1220" s="14">
        <v>98</v>
      </c>
      <c r="C1220" s="14">
        <v>48814909</v>
      </c>
      <c r="D1220" s="14" t="s">
        <v>818</v>
      </c>
      <c r="E1220" s="14" t="s">
        <v>914</v>
      </c>
      <c r="F1220" s="14" t="s">
        <v>3502</v>
      </c>
      <c r="G1220" s="14">
        <v>89424</v>
      </c>
      <c r="H1220" s="14">
        <v>224</v>
      </c>
      <c r="I1220" s="14" t="s">
        <v>19</v>
      </c>
      <c r="J1220" s="14" t="s">
        <v>20</v>
      </c>
      <c r="K1220" s="14">
        <v>32000000</v>
      </c>
      <c r="L1220" s="14">
        <v>2000</v>
      </c>
      <c r="M1220" s="14">
        <v>7.2</v>
      </c>
      <c r="N1220" s="14">
        <f t="shared" si="19"/>
        <v>16814909</v>
      </c>
    </row>
    <row r="1221" spans="1:14">
      <c r="A1221" s="14" t="s">
        <v>4978</v>
      </c>
      <c r="B1221" s="14">
        <v>156</v>
      </c>
      <c r="C1221" s="14">
        <v>27669413</v>
      </c>
      <c r="D1221" s="14" t="s">
        <v>2397</v>
      </c>
      <c r="E1221" s="14" t="s">
        <v>2717</v>
      </c>
      <c r="F1221" s="14" t="s">
        <v>5770</v>
      </c>
      <c r="G1221" s="14">
        <v>76207</v>
      </c>
      <c r="H1221" s="14">
        <v>194</v>
      </c>
      <c r="I1221" s="14" t="s">
        <v>19</v>
      </c>
      <c r="J1221" s="14" t="s">
        <v>162</v>
      </c>
      <c r="K1221" s="14">
        <v>11000000</v>
      </c>
      <c r="L1221" s="14">
        <v>2009</v>
      </c>
      <c r="M1221" s="14">
        <v>6</v>
      </c>
      <c r="N1221" s="14">
        <f t="shared" si="19"/>
        <v>16669413</v>
      </c>
    </row>
    <row r="1222" spans="1:14">
      <c r="A1222" s="14" t="s">
        <v>3671</v>
      </c>
      <c r="B1222" s="14">
        <v>122</v>
      </c>
      <c r="C1222" s="14">
        <v>36658108</v>
      </c>
      <c r="D1222" s="14" t="s">
        <v>873</v>
      </c>
      <c r="E1222" s="14" t="s">
        <v>483</v>
      </c>
      <c r="F1222" s="14" t="s">
        <v>4530</v>
      </c>
      <c r="G1222" s="14">
        <v>39095</v>
      </c>
      <c r="H1222" s="14">
        <v>187</v>
      </c>
      <c r="I1222" s="14" t="s">
        <v>19</v>
      </c>
      <c r="J1222" s="14" t="s">
        <v>20</v>
      </c>
      <c r="K1222" s="14">
        <v>20000000</v>
      </c>
      <c r="L1222" s="14">
        <v>2010</v>
      </c>
      <c r="M1222" s="14">
        <v>3.5</v>
      </c>
      <c r="N1222" s="14">
        <f t="shared" si="19"/>
        <v>16658108</v>
      </c>
    </row>
    <row r="1223" spans="1:14">
      <c r="A1223" s="14" t="s">
        <v>111</v>
      </c>
      <c r="B1223" s="14">
        <v>200</v>
      </c>
      <c r="C1223" s="14">
        <v>108638745</v>
      </c>
      <c r="D1223" s="14" t="s">
        <v>1023</v>
      </c>
      <c r="E1223" s="14" t="s">
        <v>721</v>
      </c>
      <c r="F1223" s="14" t="s">
        <v>1024</v>
      </c>
      <c r="G1223" s="14">
        <v>292022</v>
      </c>
      <c r="H1223" s="14">
        <v>1103</v>
      </c>
      <c r="I1223" s="14" t="s">
        <v>19</v>
      </c>
      <c r="J1223" s="14" t="s">
        <v>20</v>
      </c>
      <c r="K1223" s="14">
        <v>92000000</v>
      </c>
      <c r="L1223" s="14">
        <v>2001</v>
      </c>
      <c r="M1223" s="14">
        <v>7.7</v>
      </c>
      <c r="N1223" s="14">
        <f t="shared" si="19"/>
        <v>16638745</v>
      </c>
    </row>
    <row r="1224" spans="1:14">
      <c r="A1224" s="14" t="s">
        <v>1337</v>
      </c>
      <c r="B1224" s="14">
        <v>198</v>
      </c>
      <c r="C1224" s="14">
        <v>95632614</v>
      </c>
      <c r="D1224" s="14" t="s">
        <v>1338</v>
      </c>
      <c r="E1224" s="14" t="s">
        <v>391</v>
      </c>
      <c r="F1224" s="14" t="s">
        <v>1339</v>
      </c>
      <c r="G1224" s="14">
        <v>118483</v>
      </c>
      <c r="H1224" s="14">
        <v>674</v>
      </c>
      <c r="I1224" s="14" t="s">
        <v>19</v>
      </c>
      <c r="J1224" s="14" t="s">
        <v>20</v>
      </c>
      <c r="K1224" s="14">
        <v>79000000</v>
      </c>
      <c r="L1224" s="14">
        <v>2003</v>
      </c>
      <c r="M1224" s="14">
        <v>7.2</v>
      </c>
      <c r="N1224" s="14">
        <f t="shared" si="19"/>
        <v>16632614</v>
      </c>
    </row>
    <row r="1225" spans="1:14">
      <c r="A1225" s="14" t="s">
        <v>4184</v>
      </c>
      <c r="B1225" s="14">
        <v>43</v>
      </c>
      <c r="C1225" s="14">
        <v>30628981</v>
      </c>
      <c r="D1225" s="14" t="s">
        <v>878</v>
      </c>
      <c r="E1225" s="14" t="s">
        <v>672</v>
      </c>
      <c r="F1225" s="14" t="s">
        <v>5393</v>
      </c>
      <c r="G1225" s="14">
        <v>15047</v>
      </c>
      <c r="H1225" s="14">
        <v>160</v>
      </c>
      <c r="I1225" s="14" t="s">
        <v>19</v>
      </c>
      <c r="J1225" s="14" t="s">
        <v>20</v>
      </c>
      <c r="K1225" s="14">
        <v>14000000</v>
      </c>
      <c r="L1225" s="14">
        <v>1999</v>
      </c>
      <c r="M1225" s="14">
        <v>5</v>
      </c>
      <c r="N1225" s="14">
        <f t="shared" si="19"/>
        <v>16628981</v>
      </c>
    </row>
    <row r="1226" spans="1:14">
      <c r="A1226" s="14" t="s">
        <v>2998</v>
      </c>
      <c r="B1226" s="14">
        <v>174</v>
      </c>
      <c r="C1226" s="14">
        <v>41597830</v>
      </c>
      <c r="D1226" s="14" t="s">
        <v>129</v>
      </c>
      <c r="E1226" s="14" t="s">
        <v>1220</v>
      </c>
      <c r="F1226" s="14" t="s">
        <v>4101</v>
      </c>
      <c r="G1226" s="14">
        <v>102123</v>
      </c>
      <c r="H1226" s="14">
        <v>660</v>
      </c>
      <c r="I1226" s="14" t="s">
        <v>19</v>
      </c>
      <c r="J1226" s="14" t="s">
        <v>20</v>
      </c>
      <c r="K1226" s="14">
        <v>25000000</v>
      </c>
      <c r="L1226" s="14">
        <v>2002</v>
      </c>
      <c r="M1226" s="14">
        <v>7.6</v>
      </c>
      <c r="N1226" s="14">
        <f t="shared" si="19"/>
        <v>16597830</v>
      </c>
    </row>
    <row r="1227" spans="1:14">
      <c r="A1227" s="14" t="s">
        <v>5088</v>
      </c>
      <c r="B1227" s="14">
        <v>103</v>
      </c>
      <c r="C1227" s="14">
        <v>31585300</v>
      </c>
      <c r="D1227" s="14" t="s">
        <v>878</v>
      </c>
      <c r="E1227" s="14" t="s">
        <v>26</v>
      </c>
      <c r="F1227" s="14" t="s">
        <v>5198</v>
      </c>
      <c r="G1227" s="14">
        <v>38248</v>
      </c>
      <c r="H1227" s="14">
        <v>250</v>
      </c>
      <c r="I1227" s="14" t="s">
        <v>19</v>
      </c>
      <c r="J1227" s="14" t="s">
        <v>20</v>
      </c>
      <c r="K1227" s="14">
        <v>15000000</v>
      </c>
      <c r="L1227" s="14">
        <v>2005</v>
      </c>
      <c r="M1227" s="14">
        <v>6.1</v>
      </c>
      <c r="N1227" s="14">
        <f t="shared" si="19"/>
        <v>16585300</v>
      </c>
    </row>
    <row r="1228" spans="1:14">
      <c r="A1228" s="14" t="s">
        <v>5997</v>
      </c>
      <c r="B1228" s="14">
        <v>185</v>
      </c>
      <c r="C1228" s="14">
        <v>26583369</v>
      </c>
      <c r="D1228" s="14" t="s">
        <v>1499</v>
      </c>
      <c r="E1228" s="14" t="s">
        <v>5998</v>
      </c>
      <c r="F1228" s="14" t="s">
        <v>5999</v>
      </c>
      <c r="G1228" s="14">
        <v>20837</v>
      </c>
      <c r="H1228" s="14">
        <v>127</v>
      </c>
      <c r="I1228" s="14" t="s">
        <v>19</v>
      </c>
      <c r="J1228" s="14" t="s">
        <v>20</v>
      </c>
      <c r="K1228" s="14">
        <v>10000000</v>
      </c>
      <c r="L1228" s="14">
        <v>2016</v>
      </c>
      <c r="M1228" s="14">
        <v>4.8</v>
      </c>
      <c r="N1228" s="14">
        <f t="shared" si="19"/>
        <v>16583369</v>
      </c>
    </row>
    <row r="1229" spans="1:14">
      <c r="A1229" s="14" t="s">
        <v>32</v>
      </c>
      <c r="B1229" s="14">
        <v>274</v>
      </c>
      <c r="C1229" s="14">
        <v>25530884</v>
      </c>
      <c r="D1229" s="14" t="s">
        <v>477</v>
      </c>
      <c r="E1229" s="14" t="s">
        <v>410</v>
      </c>
      <c r="F1229" s="14" t="s">
        <v>6608</v>
      </c>
      <c r="G1229" s="14">
        <v>845580</v>
      </c>
      <c r="H1229" s="14">
        <v>2067</v>
      </c>
      <c r="I1229" s="14" t="s">
        <v>19</v>
      </c>
      <c r="J1229" s="14" t="s">
        <v>20</v>
      </c>
      <c r="K1229" s="14">
        <v>9000000</v>
      </c>
      <c r="L1229" s="14">
        <v>2000</v>
      </c>
      <c r="M1229" s="14">
        <v>8.5</v>
      </c>
      <c r="N1229" s="14">
        <f t="shared" si="19"/>
        <v>16530884</v>
      </c>
    </row>
    <row r="1230" spans="1:14">
      <c r="A1230" s="14" t="s">
        <v>508</v>
      </c>
      <c r="B1230" s="14">
        <v>323</v>
      </c>
      <c r="C1230" s="14">
        <v>64505912</v>
      </c>
      <c r="D1230" s="14" t="s">
        <v>1467</v>
      </c>
      <c r="E1230" s="14" t="s">
        <v>1015</v>
      </c>
      <c r="F1230" s="14" t="s">
        <v>1970</v>
      </c>
      <c r="G1230" s="14">
        <v>163130</v>
      </c>
      <c r="H1230" s="14">
        <v>1264</v>
      </c>
      <c r="I1230" s="14" t="s">
        <v>19</v>
      </c>
      <c r="J1230" s="14" t="s">
        <v>20</v>
      </c>
      <c r="K1230" s="14">
        <v>48000000</v>
      </c>
      <c r="L1230" s="14">
        <v>2008</v>
      </c>
      <c r="M1230" s="14">
        <v>5</v>
      </c>
      <c r="N1230" s="14">
        <f t="shared" si="19"/>
        <v>16505912</v>
      </c>
    </row>
    <row r="1231" spans="1:14">
      <c r="A1231" s="14" t="s">
        <v>2983</v>
      </c>
      <c r="B1231" s="14">
        <v>276</v>
      </c>
      <c r="C1231" s="14">
        <v>21501098</v>
      </c>
      <c r="D1231" s="14" t="s">
        <v>1290</v>
      </c>
      <c r="E1231" s="14" t="s">
        <v>301</v>
      </c>
      <c r="F1231" s="14" t="s">
        <v>6614</v>
      </c>
      <c r="G1231" s="14">
        <v>115813</v>
      </c>
      <c r="H1231" s="14">
        <v>216</v>
      </c>
      <c r="I1231" s="14" t="s">
        <v>19</v>
      </c>
      <c r="J1231" s="14" t="s">
        <v>20</v>
      </c>
      <c r="K1231" s="14">
        <v>5000000</v>
      </c>
      <c r="L1231" s="14">
        <v>2013</v>
      </c>
      <c r="M1231" s="14">
        <v>7.4</v>
      </c>
      <c r="N1231" s="14">
        <f t="shared" si="19"/>
        <v>16501098</v>
      </c>
    </row>
    <row r="1232" spans="1:14">
      <c r="A1232" s="14" t="s">
        <v>7592</v>
      </c>
      <c r="B1232" s="14">
        <v>95</v>
      </c>
      <c r="C1232" s="14">
        <v>17000000</v>
      </c>
      <c r="D1232" s="14" t="s">
        <v>4306</v>
      </c>
      <c r="E1232" s="14" t="s">
        <v>6675</v>
      </c>
      <c r="F1232" s="14" t="s">
        <v>7593</v>
      </c>
      <c r="G1232" s="14">
        <v>3274</v>
      </c>
      <c r="H1232" s="14">
        <v>84</v>
      </c>
      <c r="I1232" s="14" t="s">
        <v>19</v>
      </c>
      <c r="J1232" s="14" t="s">
        <v>20</v>
      </c>
      <c r="K1232" s="14">
        <v>500000</v>
      </c>
      <c r="L1232" s="14">
        <v>1977</v>
      </c>
      <c r="M1232" s="14">
        <v>5.9</v>
      </c>
      <c r="N1232" s="14">
        <f t="shared" si="19"/>
        <v>16500000</v>
      </c>
    </row>
    <row r="1233" spans="1:14">
      <c r="A1233" s="14" t="s">
        <v>2413</v>
      </c>
      <c r="B1233" s="14">
        <v>525</v>
      </c>
      <c r="C1233" s="14">
        <v>70496802</v>
      </c>
      <c r="D1233" s="14" t="s">
        <v>513</v>
      </c>
      <c r="E1233" s="14" t="s">
        <v>470</v>
      </c>
      <c r="F1233" s="14" t="s">
        <v>2414</v>
      </c>
      <c r="G1233" s="14">
        <v>791783</v>
      </c>
      <c r="H1233" s="14">
        <v>2042</v>
      </c>
      <c r="I1233" s="14" t="s">
        <v>19</v>
      </c>
      <c r="J1233" s="14" t="s">
        <v>20</v>
      </c>
      <c r="K1233" s="14">
        <v>54000000</v>
      </c>
      <c r="L1233" s="14">
        <v>2005</v>
      </c>
      <c r="M1233" s="14">
        <v>8.1999999999999993</v>
      </c>
      <c r="N1233" s="14">
        <f t="shared" si="19"/>
        <v>16496802</v>
      </c>
    </row>
    <row r="1234" spans="1:14">
      <c r="A1234" s="14" t="s">
        <v>6975</v>
      </c>
      <c r="B1234" s="14">
        <v>158</v>
      </c>
      <c r="C1234" s="14">
        <v>19472057</v>
      </c>
      <c r="D1234" s="14" t="s">
        <v>2572</v>
      </c>
      <c r="E1234" s="14" t="s">
        <v>561</v>
      </c>
      <c r="F1234" s="14" t="s">
        <v>6976</v>
      </c>
      <c r="G1234" s="14">
        <v>25332</v>
      </c>
      <c r="H1234" s="14">
        <v>307</v>
      </c>
      <c r="I1234" s="14" t="s">
        <v>19</v>
      </c>
      <c r="J1234" s="14" t="s">
        <v>20</v>
      </c>
      <c r="K1234" s="14">
        <v>3000000</v>
      </c>
      <c r="L1234" s="14">
        <v>1986</v>
      </c>
      <c r="M1234" s="14">
        <v>5.9</v>
      </c>
      <c r="N1234" s="14">
        <f t="shared" si="19"/>
        <v>16472057</v>
      </c>
    </row>
    <row r="1235" spans="1:14">
      <c r="A1235" s="14" t="s">
        <v>627</v>
      </c>
      <c r="B1235" s="14">
        <v>279</v>
      </c>
      <c r="C1235" s="14">
        <v>31471430</v>
      </c>
      <c r="D1235" s="14" t="s">
        <v>1409</v>
      </c>
      <c r="E1235" s="14" t="s">
        <v>4856</v>
      </c>
      <c r="F1235" s="14" t="s">
        <v>4857</v>
      </c>
      <c r="G1235" s="14">
        <v>83374</v>
      </c>
      <c r="H1235" s="14">
        <v>828</v>
      </c>
      <c r="I1235" s="14" t="s">
        <v>19</v>
      </c>
      <c r="J1235" s="14" t="s">
        <v>20</v>
      </c>
      <c r="K1235" s="14">
        <v>15000000</v>
      </c>
      <c r="L1235" s="14">
        <v>2006</v>
      </c>
      <c r="M1235" s="14">
        <v>7.6</v>
      </c>
      <c r="N1235" s="14">
        <f t="shared" si="19"/>
        <v>16471430</v>
      </c>
    </row>
    <row r="1236" spans="1:14">
      <c r="A1236" s="14" t="s">
        <v>5885</v>
      </c>
      <c r="B1236" s="14">
        <v>85</v>
      </c>
      <c r="C1236" s="14">
        <v>28435406</v>
      </c>
      <c r="D1236" s="14" t="s">
        <v>878</v>
      </c>
      <c r="E1236" s="14" t="s">
        <v>3032</v>
      </c>
      <c r="F1236" s="14" t="s">
        <v>5886</v>
      </c>
      <c r="G1236" s="14">
        <v>37681</v>
      </c>
      <c r="H1236" s="14">
        <v>151</v>
      </c>
      <c r="I1236" s="14" t="s">
        <v>19</v>
      </c>
      <c r="J1236" s="14" t="s">
        <v>20</v>
      </c>
      <c r="K1236" s="14">
        <v>12000000</v>
      </c>
      <c r="L1236" s="14">
        <v>2006</v>
      </c>
      <c r="M1236" s="14">
        <v>5.5</v>
      </c>
      <c r="N1236" s="14">
        <f t="shared" si="19"/>
        <v>16435406</v>
      </c>
    </row>
    <row r="1237" spans="1:14">
      <c r="A1237" s="14" t="s">
        <v>7058</v>
      </c>
      <c r="B1237" s="14">
        <v>110</v>
      </c>
      <c r="C1237" s="14">
        <v>19170001</v>
      </c>
      <c r="D1237" s="14" t="s">
        <v>2916</v>
      </c>
      <c r="E1237" s="14" t="s">
        <v>5413</v>
      </c>
      <c r="F1237" s="14" t="s">
        <v>7060</v>
      </c>
      <c r="G1237" s="14">
        <v>21359</v>
      </c>
      <c r="H1237" s="14">
        <v>270</v>
      </c>
      <c r="I1237" s="14" t="s">
        <v>19</v>
      </c>
      <c r="J1237" s="14" t="s">
        <v>20</v>
      </c>
      <c r="K1237" s="14">
        <v>2800000</v>
      </c>
      <c r="L1237" s="14">
        <v>1988</v>
      </c>
      <c r="M1237" s="14">
        <v>5.3</v>
      </c>
      <c r="N1237" s="14">
        <f t="shared" si="19"/>
        <v>16370001</v>
      </c>
    </row>
    <row r="1238" spans="1:14">
      <c r="A1238" s="14" t="s">
        <v>5499</v>
      </c>
      <c r="B1238" s="14">
        <v>40</v>
      </c>
      <c r="C1238" s="14">
        <v>22235901</v>
      </c>
      <c r="D1238" s="14" t="s">
        <v>878</v>
      </c>
      <c r="E1238" s="14" t="s">
        <v>2537</v>
      </c>
      <c r="F1238" s="14" t="s">
        <v>5500</v>
      </c>
      <c r="G1238" s="14">
        <v>4339</v>
      </c>
      <c r="H1238" s="14">
        <v>31</v>
      </c>
      <c r="I1238" s="14" t="s">
        <v>19</v>
      </c>
      <c r="J1238" s="14" t="s">
        <v>20</v>
      </c>
      <c r="K1238" s="14">
        <v>6000000</v>
      </c>
      <c r="L1238" s="14">
        <v>2001</v>
      </c>
      <c r="M1238" s="14">
        <v>6.1</v>
      </c>
      <c r="N1238" s="14">
        <f t="shared" si="19"/>
        <v>16235901</v>
      </c>
    </row>
    <row r="1239" spans="1:14">
      <c r="A1239" s="14" t="s">
        <v>743</v>
      </c>
      <c r="B1239" s="14">
        <v>214</v>
      </c>
      <c r="C1239" s="14">
        <v>39235088</v>
      </c>
      <c r="D1239" s="14" t="s">
        <v>4306</v>
      </c>
      <c r="E1239" s="14" t="s">
        <v>204</v>
      </c>
      <c r="F1239" s="14" t="s">
        <v>4307</v>
      </c>
      <c r="G1239" s="14">
        <v>193962</v>
      </c>
      <c r="H1239" s="14">
        <v>805</v>
      </c>
      <c r="I1239" s="14" t="s">
        <v>19</v>
      </c>
      <c r="J1239" s="14" t="s">
        <v>20</v>
      </c>
      <c r="K1239" s="14">
        <v>23000000</v>
      </c>
      <c r="L1239" s="14">
        <v>2000</v>
      </c>
      <c r="M1239" s="14">
        <v>7.1</v>
      </c>
      <c r="N1239" s="14">
        <f t="shared" si="19"/>
        <v>16235088</v>
      </c>
    </row>
    <row r="1240" spans="1:14">
      <c r="A1240" s="14" t="s">
        <v>5635</v>
      </c>
      <c r="B1240" s="14">
        <v>196</v>
      </c>
      <c r="C1240" s="14">
        <v>21197315</v>
      </c>
      <c r="D1240" s="14" t="s">
        <v>1499</v>
      </c>
      <c r="E1240" s="14" t="s">
        <v>4032</v>
      </c>
      <c r="F1240" s="14" t="s">
        <v>6627</v>
      </c>
      <c r="G1240" s="14">
        <v>49948</v>
      </c>
      <c r="H1240" s="14">
        <v>211</v>
      </c>
      <c r="I1240" s="14" t="s">
        <v>19</v>
      </c>
      <c r="J1240" s="14" t="s">
        <v>20</v>
      </c>
      <c r="K1240" s="14">
        <v>5000000</v>
      </c>
      <c r="L1240" s="14">
        <v>2014</v>
      </c>
      <c r="M1240" s="14">
        <v>6.1</v>
      </c>
      <c r="N1240" s="14">
        <f t="shared" si="19"/>
        <v>16197315</v>
      </c>
    </row>
    <row r="1241" spans="1:14">
      <c r="A1241" s="14" t="s">
        <v>5299</v>
      </c>
      <c r="B1241" s="14">
        <v>24</v>
      </c>
      <c r="C1241" s="14">
        <v>19184015</v>
      </c>
      <c r="D1241" s="14" t="s">
        <v>6972</v>
      </c>
      <c r="E1241" s="14" t="s">
        <v>840</v>
      </c>
      <c r="F1241" s="14" t="s">
        <v>6973</v>
      </c>
      <c r="G1241" s="14">
        <v>1466</v>
      </c>
      <c r="H1241" s="14">
        <v>35</v>
      </c>
      <c r="I1241" s="14" t="s">
        <v>19</v>
      </c>
      <c r="J1241" s="14" t="s">
        <v>20</v>
      </c>
      <c r="K1241" s="14">
        <v>3000000</v>
      </c>
      <c r="L1241" s="14">
        <v>2002</v>
      </c>
      <c r="M1241" s="14">
        <v>5.4</v>
      </c>
      <c r="N1241" s="14">
        <f t="shared" si="19"/>
        <v>16184015</v>
      </c>
    </row>
    <row r="1242" spans="1:14">
      <c r="A1242" s="14" t="s">
        <v>933</v>
      </c>
      <c r="B1242" s="14">
        <v>199</v>
      </c>
      <c r="C1242" s="14">
        <v>131144183</v>
      </c>
      <c r="D1242" s="14" t="s">
        <v>1006</v>
      </c>
      <c r="E1242" s="14" t="s">
        <v>325</v>
      </c>
      <c r="F1242" s="14" t="s">
        <v>1051</v>
      </c>
      <c r="G1242" s="14">
        <v>157016</v>
      </c>
      <c r="H1242" s="14">
        <v>824</v>
      </c>
      <c r="I1242" s="14" t="s">
        <v>19</v>
      </c>
      <c r="J1242" s="14" t="s">
        <v>20</v>
      </c>
      <c r="K1242" s="14">
        <v>115000000</v>
      </c>
      <c r="L1242" s="14">
        <v>2001</v>
      </c>
      <c r="M1242" s="14">
        <v>5.7</v>
      </c>
      <c r="N1242" s="14">
        <f t="shared" si="19"/>
        <v>16144183</v>
      </c>
    </row>
    <row r="1243" spans="1:14">
      <c r="A1243" s="14" t="s">
        <v>5584</v>
      </c>
      <c r="B1243" s="14">
        <v>391</v>
      </c>
      <c r="C1243" s="14">
        <v>26589953</v>
      </c>
      <c r="D1243" s="14" t="s">
        <v>201</v>
      </c>
      <c r="E1243" s="14" t="s">
        <v>914</v>
      </c>
      <c r="F1243" s="14" t="s">
        <v>5585</v>
      </c>
      <c r="G1243" s="14">
        <v>165792</v>
      </c>
      <c r="H1243" s="14">
        <v>392</v>
      </c>
      <c r="I1243" s="14" t="s">
        <v>19</v>
      </c>
      <c r="J1243" s="14" t="s">
        <v>20</v>
      </c>
      <c r="K1243" s="14">
        <v>10500000</v>
      </c>
      <c r="L1243" s="14">
        <v>2010</v>
      </c>
      <c r="M1243" s="14">
        <v>6.7</v>
      </c>
      <c r="N1243" s="14">
        <f t="shared" si="19"/>
        <v>16089953</v>
      </c>
    </row>
    <row r="1244" spans="1:14">
      <c r="A1244" s="14" t="s">
        <v>157</v>
      </c>
      <c r="B1244" s="14">
        <v>29</v>
      </c>
      <c r="C1244" s="14">
        <v>41067398</v>
      </c>
      <c r="D1244" s="14" t="s">
        <v>246</v>
      </c>
      <c r="E1244" s="14" t="s">
        <v>1422</v>
      </c>
      <c r="F1244" s="14" t="s">
        <v>4078</v>
      </c>
      <c r="G1244" s="14">
        <v>22748</v>
      </c>
      <c r="H1244" s="14">
        <v>41</v>
      </c>
      <c r="I1244" s="14" t="s">
        <v>19</v>
      </c>
      <c r="J1244" s="14" t="s">
        <v>20</v>
      </c>
      <c r="K1244" s="14">
        <v>25000000</v>
      </c>
      <c r="L1244" s="14">
        <v>1997</v>
      </c>
      <c r="M1244" s="14">
        <v>6.1</v>
      </c>
      <c r="N1244" s="14">
        <f t="shared" si="19"/>
        <v>16067398</v>
      </c>
    </row>
    <row r="1245" spans="1:14">
      <c r="A1245" s="14" t="s">
        <v>4550</v>
      </c>
      <c r="B1245" s="14">
        <v>161</v>
      </c>
      <c r="C1245" s="14">
        <v>35033759</v>
      </c>
      <c r="D1245" s="14" t="s">
        <v>2029</v>
      </c>
      <c r="E1245" s="14" t="s">
        <v>3202</v>
      </c>
      <c r="F1245" s="14" t="s">
        <v>4551</v>
      </c>
      <c r="G1245" s="14">
        <v>55008</v>
      </c>
      <c r="H1245" s="14">
        <v>93</v>
      </c>
      <c r="I1245" s="14" t="s">
        <v>19</v>
      </c>
      <c r="J1245" s="14" t="s">
        <v>20</v>
      </c>
      <c r="K1245" s="14">
        <v>19000000</v>
      </c>
      <c r="L1245" s="14">
        <v>2011</v>
      </c>
      <c r="M1245" s="14">
        <v>6.3</v>
      </c>
      <c r="N1245" s="14">
        <f t="shared" si="19"/>
        <v>16033759</v>
      </c>
    </row>
    <row r="1246" spans="1:14">
      <c r="A1246" s="14" t="s">
        <v>2420</v>
      </c>
      <c r="B1246" s="14">
        <v>117</v>
      </c>
      <c r="C1246" s="14">
        <v>66002004</v>
      </c>
      <c r="D1246" s="14" t="s">
        <v>2421</v>
      </c>
      <c r="E1246" s="14" t="s">
        <v>2409</v>
      </c>
      <c r="F1246" s="14" t="s">
        <v>2422</v>
      </c>
      <c r="G1246" s="14">
        <v>36431</v>
      </c>
      <c r="H1246" s="14">
        <v>168</v>
      </c>
      <c r="I1246" s="14" t="s">
        <v>19</v>
      </c>
      <c r="J1246" s="14" t="s">
        <v>20</v>
      </c>
      <c r="K1246" s="14">
        <v>50000000</v>
      </c>
      <c r="L1246" s="14">
        <v>2005</v>
      </c>
      <c r="M1246" s="14">
        <v>4.7</v>
      </c>
      <c r="N1246" s="14">
        <f t="shared" si="19"/>
        <v>16002004</v>
      </c>
    </row>
    <row r="1247" spans="1:14">
      <c r="A1247" s="14" t="s">
        <v>6306</v>
      </c>
      <c r="B1247" s="14">
        <v>112</v>
      </c>
      <c r="C1247" s="14">
        <v>25000000</v>
      </c>
      <c r="D1247" s="14" t="s">
        <v>41</v>
      </c>
      <c r="E1247" s="14" t="s">
        <v>5095</v>
      </c>
      <c r="F1247" s="14" t="s">
        <v>6307</v>
      </c>
      <c r="G1247" s="14">
        <v>39847</v>
      </c>
      <c r="H1247" s="14">
        <v>242</v>
      </c>
      <c r="I1247" s="14" t="s">
        <v>19</v>
      </c>
      <c r="J1247" s="14" t="s">
        <v>20</v>
      </c>
      <c r="K1247" s="14">
        <v>9000000</v>
      </c>
      <c r="L1247" s="14">
        <v>1976</v>
      </c>
      <c r="M1247" s="14">
        <v>6.8</v>
      </c>
      <c r="N1247" s="14">
        <f t="shared" si="19"/>
        <v>16000000</v>
      </c>
    </row>
    <row r="1248" spans="1:14">
      <c r="A1248" s="14" t="s">
        <v>3057</v>
      </c>
      <c r="B1248" s="14">
        <v>66</v>
      </c>
      <c r="C1248" s="14">
        <v>35990505</v>
      </c>
      <c r="D1248" s="14" t="s">
        <v>3924</v>
      </c>
      <c r="E1248" s="14" t="s">
        <v>254</v>
      </c>
      <c r="F1248" s="14" t="s">
        <v>4095</v>
      </c>
      <c r="G1248" s="14">
        <v>48095</v>
      </c>
      <c r="H1248" s="14">
        <v>194</v>
      </c>
      <c r="I1248" s="14" t="s">
        <v>19</v>
      </c>
      <c r="J1248" s="14" t="s">
        <v>20</v>
      </c>
      <c r="K1248" s="14">
        <v>20000000</v>
      </c>
      <c r="L1248" s="14">
        <v>2003</v>
      </c>
      <c r="M1248" s="14">
        <v>5.8</v>
      </c>
      <c r="N1248" s="14">
        <f t="shared" si="19"/>
        <v>15990505</v>
      </c>
    </row>
    <row r="1249" spans="1:14">
      <c r="A1249" s="14" t="s">
        <v>3474</v>
      </c>
      <c r="B1249" s="14">
        <v>125</v>
      </c>
      <c r="C1249" s="14">
        <v>39989008</v>
      </c>
      <c r="D1249" s="14" t="s">
        <v>2397</v>
      </c>
      <c r="E1249" s="14" t="s">
        <v>2494</v>
      </c>
      <c r="F1249" s="14" t="s">
        <v>4264</v>
      </c>
      <c r="G1249" s="14">
        <v>55398</v>
      </c>
      <c r="H1249" s="14">
        <v>418</v>
      </c>
      <c r="I1249" s="14" t="s">
        <v>19</v>
      </c>
      <c r="J1249" s="14" t="s">
        <v>20</v>
      </c>
      <c r="K1249" s="14">
        <v>24000000</v>
      </c>
      <c r="L1249" s="14">
        <v>1998</v>
      </c>
      <c r="M1249" s="14">
        <v>4.5999999999999996</v>
      </c>
      <c r="N1249" s="14">
        <f t="shared" si="19"/>
        <v>15989008</v>
      </c>
    </row>
    <row r="1250" spans="1:14">
      <c r="A1250" s="14" t="s">
        <v>5472</v>
      </c>
      <c r="B1250" s="14">
        <v>49</v>
      </c>
      <c r="C1250" s="14">
        <v>28972187</v>
      </c>
      <c r="D1250" s="14" t="s">
        <v>873</v>
      </c>
      <c r="E1250" s="14" t="s">
        <v>1015</v>
      </c>
      <c r="F1250" s="14" t="s">
        <v>5473</v>
      </c>
      <c r="G1250" s="14">
        <v>28805</v>
      </c>
      <c r="H1250" s="14">
        <v>159</v>
      </c>
      <c r="I1250" s="14" t="s">
        <v>19</v>
      </c>
      <c r="J1250" s="14" t="s">
        <v>20</v>
      </c>
      <c r="K1250" s="14">
        <v>13000000</v>
      </c>
      <c r="L1250" s="14">
        <v>2002</v>
      </c>
      <c r="M1250" s="14">
        <v>5.9</v>
      </c>
      <c r="N1250" s="14">
        <f t="shared" si="19"/>
        <v>15972187</v>
      </c>
    </row>
    <row r="1251" spans="1:14">
      <c r="A1251" s="14" t="s">
        <v>2159</v>
      </c>
      <c r="B1251" s="14">
        <v>170</v>
      </c>
      <c r="C1251" s="14">
        <v>27829874</v>
      </c>
      <c r="D1251" s="14" t="s">
        <v>201</v>
      </c>
      <c r="E1251" s="14" t="s">
        <v>202</v>
      </c>
      <c r="F1251" s="14" t="s">
        <v>5667</v>
      </c>
      <c r="G1251" s="14">
        <v>196422</v>
      </c>
      <c r="H1251" s="14">
        <v>444</v>
      </c>
      <c r="I1251" s="14" t="s">
        <v>19</v>
      </c>
      <c r="J1251" s="14" t="s">
        <v>20</v>
      </c>
      <c r="K1251" s="14">
        <v>12000000</v>
      </c>
      <c r="L1251" s="14">
        <v>2006</v>
      </c>
      <c r="M1251" s="14">
        <v>7</v>
      </c>
      <c r="N1251" s="14">
        <f t="shared" si="19"/>
        <v>15829874</v>
      </c>
    </row>
    <row r="1252" spans="1:14">
      <c r="A1252" s="14" t="s">
        <v>6181</v>
      </c>
      <c r="B1252" s="14">
        <v>143</v>
      </c>
      <c r="C1252" s="14">
        <v>22800000</v>
      </c>
      <c r="D1252" s="14" t="s">
        <v>28</v>
      </c>
      <c r="E1252" s="14" t="s">
        <v>6182</v>
      </c>
      <c r="F1252" s="14" t="s">
        <v>6183</v>
      </c>
      <c r="G1252" s="14">
        <v>59941</v>
      </c>
      <c r="H1252" s="14">
        <v>452</v>
      </c>
      <c r="I1252" s="14" t="s">
        <v>19</v>
      </c>
      <c r="J1252" s="14" t="s">
        <v>31</v>
      </c>
      <c r="K1252" s="14">
        <v>7000000</v>
      </c>
      <c r="L1252" s="14">
        <v>1969</v>
      </c>
      <c r="M1252" s="14">
        <v>6.8</v>
      </c>
      <c r="N1252" s="14">
        <f t="shared" si="19"/>
        <v>15800000</v>
      </c>
    </row>
    <row r="1253" spans="1:14">
      <c r="A1253" s="14" t="s">
        <v>1965</v>
      </c>
      <c r="B1253" s="14">
        <v>155</v>
      </c>
      <c r="C1253" s="14">
        <v>60786269</v>
      </c>
      <c r="D1253" s="14" t="s">
        <v>2664</v>
      </c>
      <c r="E1253" s="14" t="s">
        <v>2606</v>
      </c>
      <c r="F1253" s="14" t="s">
        <v>2665</v>
      </c>
      <c r="G1253" s="14">
        <v>90539</v>
      </c>
      <c r="H1253" s="14">
        <v>379</v>
      </c>
      <c r="I1253" s="14" t="s">
        <v>19</v>
      </c>
      <c r="J1253" s="14" t="s">
        <v>20</v>
      </c>
      <c r="K1253" s="14">
        <v>45000000</v>
      </c>
      <c r="L1253" s="14">
        <v>2000</v>
      </c>
      <c r="M1253" s="14">
        <v>5.6</v>
      </c>
      <c r="N1253" s="14">
        <f t="shared" si="19"/>
        <v>15786269</v>
      </c>
    </row>
    <row r="1254" spans="1:14">
      <c r="A1254" s="14" t="s">
        <v>7420</v>
      </c>
      <c r="B1254" s="14">
        <v>29</v>
      </c>
      <c r="C1254" s="14">
        <v>20773070</v>
      </c>
      <c r="D1254" s="14" t="s">
        <v>1672</v>
      </c>
      <c r="E1254" s="14" t="s">
        <v>7421</v>
      </c>
      <c r="F1254" s="14" t="s">
        <v>7422</v>
      </c>
      <c r="G1254" s="14">
        <v>4501</v>
      </c>
      <c r="H1254" s="14">
        <v>102</v>
      </c>
      <c r="I1254" s="14" t="s">
        <v>19</v>
      </c>
      <c r="J1254" s="14" t="s">
        <v>20</v>
      </c>
      <c r="K1254" s="14">
        <v>5000000</v>
      </c>
      <c r="L1254" s="14">
        <v>2016</v>
      </c>
      <c r="M1254" s="14">
        <v>3.4</v>
      </c>
      <c r="N1254" s="14">
        <f t="shared" si="19"/>
        <v>15773070</v>
      </c>
    </row>
    <row r="1255" spans="1:14">
      <c r="A1255" s="14" t="s">
        <v>157</v>
      </c>
      <c r="B1255" s="14">
        <v>121</v>
      </c>
      <c r="C1255" s="14">
        <v>75764085</v>
      </c>
      <c r="D1255" s="14" t="s">
        <v>1275</v>
      </c>
      <c r="E1255" s="14" t="s">
        <v>396</v>
      </c>
      <c r="F1255" s="14" t="s">
        <v>1944</v>
      </c>
      <c r="G1255" s="14">
        <v>85844</v>
      </c>
      <c r="H1255" s="14">
        <v>322</v>
      </c>
      <c r="I1255" s="14" t="s">
        <v>19</v>
      </c>
      <c r="J1255" s="14" t="s">
        <v>20</v>
      </c>
      <c r="K1255" s="14">
        <v>60000000</v>
      </c>
      <c r="L1255" s="14">
        <v>2000</v>
      </c>
      <c r="M1255" s="14">
        <v>6.7</v>
      </c>
      <c r="N1255" s="14">
        <f t="shared" si="19"/>
        <v>15764085</v>
      </c>
    </row>
    <row r="1256" spans="1:14">
      <c r="A1256" s="14" t="s">
        <v>884</v>
      </c>
      <c r="B1256" s="14">
        <v>95</v>
      </c>
      <c r="C1256" s="14">
        <v>20733485</v>
      </c>
      <c r="D1256" s="14" t="s">
        <v>1672</v>
      </c>
      <c r="E1256" s="14" t="s">
        <v>6620</v>
      </c>
      <c r="F1256" s="14" t="s">
        <v>6621</v>
      </c>
      <c r="G1256" s="14">
        <v>11622</v>
      </c>
      <c r="H1256" s="14">
        <v>157</v>
      </c>
      <c r="I1256" s="14" t="s">
        <v>19</v>
      </c>
      <c r="J1256" s="14" t="s">
        <v>20</v>
      </c>
      <c r="K1256" s="14">
        <v>5000000</v>
      </c>
      <c r="L1256" s="14">
        <v>1997</v>
      </c>
      <c r="M1256" s="14">
        <v>7.2</v>
      </c>
      <c r="N1256" s="14">
        <f t="shared" si="19"/>
        <v>15733485</v>
      </c>
    </row>
    <row r="1257" spans="1:14">
      <c r="A1257" s="14" t="s">
        <v>4950</v>
      </c>
      <c r="B1257" s="14">
        <v>193</v>
      </c>
      <c r="C1257" s="14">
        <v>39687528</v>
      </c>
      <c r="D1257" s="14" t="s">
        <v>268</v>
      </c>
      <c r="E1257" s="14" t="s">
        <v>4951</v>
      </c>
      <c r="F1257" s="14" t="s">
        <v>4952</v>
      </c>
      <c r="G1257" s="14">
        <v>140780</v>
      </c>
      <c r="H1257" s="14">
        <v>376</v>
      </c>
      <c r="I1257" s="14" t="s">
        <v>19</v>
      </c>
      <c r="J1257" s="14" t="s">
        <v>775</v>
      </c>
      <c r="K1257" s="14">
        <v>24000000</v>
      </c>
      <c r="L1257" s="14">
        <v>2007</v>
      </c>
      <c r="M1257" s="14">
        <v>6.3</v>
      </c>
      <c r="N1257" s="14">
        <f t="shared" si="19"/>
        <v>15687528</v>
      </c>
    </row>
    <row r="1258" spans="1:14">
      <c r="A1258" s="14" t="s">
        <v>111</v>
      </c>
      <c r="B1258" s="14">
        <v>63</v>
      </c>
      <c r="C1258" s="14">
        <v>45645204</v>
      </c>
      <c r="D1258" s="14" t="s">
        <v>201</v>
      </c>
      <c r="E1258" s="14" t="s">
        <v>625</v>
      </c>
      <c r="F1258" s="14" t="s">
        <v>3651</v>
      </c>
      <c r="G1258" s="14">
        <v>39306</v>
      </c>
      <c r="H1258" s="14">
        <v>119</v>
      </c>
      <c r="I1258" s="14" t="s">
        <v>19</v>
      </c>
      <c r="J1258" s="14" t="s">
        <v>20</v>
      </c>
      <c r="K1258" s="14">
        <v>30000000</v>
      </c>
      <c r="L1258" s="14">
        <v>1989</v>
      </c>
      <c r="M1258" s="14">
        <v>6.6</v>
      </c>
      <c r="N1258" s="14">
        <f t="shared" si="19"/>
        <v>15645204</v>
      </c>
    </row>
    <row r="1259" spans="1:14">
      <c r="A1259" s="14" t="s">
        <v>808</v>
      </c>
      <c r="B1259" s="14">
        <v>436</v>
      </c>
      <c r="C1259" s="14">
        <v>75638743</v>
      </c>
      <c r="D1259" s="14" t="s">
        <v>1963</v>
      </c>
      <c r="E1259" s="14" t="s">
        <v>629</v>
      </c>
      <c r="F1259" s="14" t="s">
        <v>1964</v>
      </c>
      <c r="G1259" s="14">
        <v>180479</v>
      </c>
      <c r="H1259" s="14">
        <v>411</v>
      </c>
      <c r="I1259" s="14" t="s">
        <v>19</v>
      </c>
      <c r="J1259" s="14" t="s">
        <v>20</v>
      </c>
      <c r="K1259" s="14">
        <v>60000000</v>
      </c>
      <c r="L1259" s="14">
        <v>2011</v>
      </c>
      <c r="M1259" s="14">
        <v>6.6</v>
      </c>
      <c r="N1259" s="14">
        <f t="shared" si="19"/>
        <v>15638743</v>
      </c>
    </row>
    <row r="1260" spans="1:14">
      <c r="A1260" s="14" t="s">
        <v>1254</v>
      </c>
      <c r="B1260" s="14">
        <v>285</v>
      </c>
      <c r="C1260" s="14">
        <v>23618786</v>
      </c>
      <c r="D1260" s="14" t="s">
        <v>5071</v>
      </c>
      <c r="E1260" s="14" t="s">
        <v>3354</v>
      </c>
      <c r="F1260" s="14" t="s">
        <v>5072</v>
      </c>
      <c r="G1260" s="14">
        <v>352695</v>
      </c>
      <c r="H1260" s="14">
        <v>687</v>
      </c>
      <c r="I1260" s="14" t="s">
        <v>19</v>
      </c>
      <c r="J1260" s="14" t="s">
        <v>31</v>
      </c>
      <c r="K1260" s="14">
        <v>8000000</v>
      </c>
      <c r="L1260" s="14">
        <v>2007</v>
      </c>
      <c r="M1260" s="14">
        <v>7.9</v>
      </c>
      <c r="N1260" s="14">
        <f t="shared" si="19"/>
        <v>15618786</v>
      </c>
    </row>
    <row r="1261" spans="1:14">
      <c r="A1261" s="14" t="s">
        <v>2290</v>
      </c>
      <c r="B1261" s="14">
        <v>60</v>
      </c>
      <c r="C1261" s="14">
        <v>25600000</v>
      </c>
      <c r="D1261" s="14" t="s">
        <v>1008</v>
      </c>
      <c r="E1261" s="14" t="s">
        <v>303</v>
      </c>
      <c r="F1261" s="14" t="s">
        <v>5888</v>
      </c>
      <c r="G1261" s="14">
        <v>57363</v>
      </c>
      <c r="H1261" s="14">
        <v>308</v>
      </c>
      <c r="I1261" s="14" t="s">
        <v>19</v>
      </c>
      <c r="J1261" s="14" t="s">
        <v>20</v>
      </c>
      <c r="K1261" s="14">
        <v>10000000</v>
      </c>
      <c r="L1261" s="14">
        <v>1983</v>
      </c>
      <c r="M1261" s="14">
        <v>7.2</v>
      </c>
      <c r="N1261" s="14">
        <f t="shared" si="19"/>
        <v>15600000</v>
      </c>
    </row>
    <row r="1262" spans="1:14">
      <c r="A1262" s="14" t="s">
        <v>4525</v>
      </c>
      <c r="B1262" s="14">
        <v>333</v>
      </c>
      <c r="C1262" s="14">
        <v>35596227</v>
      </c>
      <c r="D1262" s="14" t="s">
        <v>1101</v>
      </c>
      <c r="E1262" s="14" t="s">
        <v>4526</v>
      </c>
      <c r="F1262" s="14" t="s">
        <v>4527</v>
      </c>
      <c r="G1262" s="14">
        <v>79461</v>
      </c>
      <c r="H1262" s="14">
        <v>463</v>
      </c>
      <c r="I1262" s="14" t="s">
        <v>19</v>
      </c>
      <c r="J1262" s="14" t="s">
        <v>20</v>
      </c>
      <c r="K1262" s="14">
        <v>20000000</v>
      </c>
      <c r="L1262" s="14">
        <v>2010</v>
      </c>
      <c r="M1262" s="14">
        <v>6.3</v>
      </c>
      <c r="N1262" s="14">
        <f t="shared" si="19"/>
        <v>15596227</v>
      </c>
    </row>
    <row r="1263" spans="1:14">
      <c r="A1263" s="14" t="s">
        <v>2543</v>
      </c>
      <c r="B1263" s="14">
        <v>84</v>
      </c>
      <c r="C1263" s="14">
        <v>36581633</v>
      </c>
      <c r="D1263" s="14" t="s">
        <v>902</v>
      </c>
      <c r="E1263" s="14" t="s">
        <v>1219</v>
      </c>
      <c r="F1263" s="14" t="s">
        <v>4431</v>
      </c>
      <c r="G1263" s="14">
        <v>52533</v>
      </c>
      <c r="H1263" s="14">
        <v>235</v>
      </c>
      <c r="I1263" s="14" t="s">
        <v>19</v>
      </c>
      <c r="J1263" s="14" t="s">
        <v>432</v>
      </c>
      <c r="K1263" s="14">
        <v>21000000</v>
      </c>
      <c r="L1263" s="14">
        <v>2007</v>
      </c>
      <c r="M1263" s="14">
        <v>7.5</v>
      </c>
      <c r="N1263" s="14">
        <f t="shared" si="19"/>
        <v>15581633</v>
      </c>
    </row>
    <row r="1264" spans="1:14">
      <c r="A1264" s="14" t="s">
        <v>4509</v>
      </c>
      <c r="B1264" s="14">
        <v>89</v>
      </c>
      <c r="C1264" s="14">
        <v>45542421</v>
      </c>
      <c r="D1264" s="14" t="s">
        <v>4510</v>
      </c>
      <c r="E1264" s="14" t="s">
        <v>4511</v>
      </c>
      <c r="F1264" s="14" t="s">
        <v>4512</v>
      </c>
      <c r="G1264" s="14">
        <v>13319</v>
      </c>
      <c r="H1264" s="14">
        <v>53</v>
      </c>
      <c r="I1264" s="14" t="s">
        <v>19</v>
      </c>
      <c r="J1264" s="14" t="s">
        <v>20</v>
      </c>
      <c r="K1264" s="14">
        <v>30000000</v>
      </c>
      <c r="L1264" s="14">
        <v>2000</v>
      </c>
      <c r="M1264" s="14">
        <v>6.3</v>
      </c>
      <c r="N1264" s="14">
        <f t="shared" si="19"/>
        <v>15542421</v>
      </c>
    </row>
    <row r="1265" spans="1:14">
      <c r="A1265" s="14" t="s">
        <v>808</v>
      </c>
      <c r="B1265" s="14">
        <v>198</v>
      </c>
      <c r="C1265" s="14">
        <v>125531634</v>
      </c>
      <c r="D1265" s="14" t="s">
        <v>810</v>
      </c>
      <c r="E1265" s="14" t="s">
        <v>205</v>
      </c>
      <c r="F1265" s="14" t="s">
        <v>811</v>
      </c>
      <c r="G1265" s="14">
        <v>284852</v>
      </c>
      <c r="H1265" s="14">
        <v>627</v>
      </c>
      <c r="I1265" s="14" t="s">
        <v>19</v>
      </c>
      <c r="J1265" s="14" t="s">
        <v>20</v>
      </c>
      <c r="K1265" s="14">
        <v>110000000</v>
      </c>
      <c r="L1265" s="14">
        <v>2004</v>
      </c>
      <c r="M1265" s="14">
        <v>6.4</v>
      </c>
      <c r="N1265" s="14">
        <f t="shared" si="19"/>
        <v>15531634</v>
      </c>
    </row>
    <row r="1266" spans="1:14">
      <c r="A1266" s="14" t="s">
        <v>1844</v>
      </c>
      <c r="B1266" s="14">
        <v>263</v>
      </c>
      <c r="C1266" s="14">
        <v>24530513</v>
      </c>
      <c r="D1266" s="14" t="s">
        <v>1441</v>
      </c>
      <c r="E1266" s="14" t="s">
        <v>1844</v>
      </c>
      <c r="F1266" s="14" t="s">
        <v>6090</v>
      </c>
      <c r="G1266" s="14">
        <v>66610</v>
      </c>
      <c r="H1266" s="14">
        <v>429</v>
      </c>
      <c r="I1266" s="14" t="s">
        <v>19</v>
      </c>
      <c r="J1266" s="14" t="s">
        <v>20</v>
      </c>
      <c r="K1266" s="14">
        <v>9000000</v>
      </c>
      <c r="L1266" s="14">
        <v>2007</v>
      </c>
      <c r="M1266" s="14">
        <v>8</v>
      </c>
      <c r="N1266" s="14">
        <f t="shared" si="19"/>
        <v>15530513</v>
      </c>
    </row>
    <row r="1267" spans="1:14">
      <c r="A1267" s="14" t="s">
        <v>5488</v>
      </c>
      <c r="B1267" s="14">
        <v>59</v>
      </c>
      <c r="C1267" s="14">
        <v>28501605</v>
      </c>
      <c r="D1267" s="14" t="s">
        <v>3311</v>
      </c>
      <c r="E1267" s="14" t="s">
        <v>5489</v>
      </c>
      <c r="F1267" s="14" t="s">
        <v>5490</v>
      </c>
      <c r="G1267" s="14">
        <v>31371</v>
      </c>
      <c r="H1267" s="14">
        <v>166</v>
      </c>
      <c r="I1267" s="14" t="s">
        <v>19</v>
      </c>
      <c r="J1267" s="14" t="s">
        <v>20</v>
      </c>
      <c r="K1267" s="14">
        <v>13000000</v>
      </c>
      <c r="L1267" s="14">
        <v>1990</v>
      </c>
      <c r="M1267" s="14">
        <v>5.7</v>
      </c>
      <c r="N1267" s="14">
        <f t="shared" si="19"/>
        <v>15501605</v>
      </c>
    </row>
    <row r="1268" spans="1:14">
      <c r="A1268" s="14" t="s">
        <v>5895</v>
      </c>
      <c r="B1268" s="14">
        <v>183</v>
      </c>
      <c r="C1268" s="14">
        <v>25464480</v>
      </c>
      <c r="D1268" s="14" t="s">
        <v>2367</v>
      </c>
      <c r="E1268" s="14" t="s">
        <v>1028</v>
      </c>
      <c r="F1268" s="14" t="s">
        <v>5896</v>
      </c>
      <c r="G1268" s="14">
        <v>63108</v>
      </c>
      <c r="H1268" s="14">
        <v>330</v>
      </c>
      <c r="I1268" s="14" t="s">
        <v>19</v>
      </c>
      <c r="J1268" s="14" t="s">
        <v>20</v>
      </c>
      <c r="K1268" s="14">
        <v>10000000</v>
      </c>
      <c r="L1268" s="14">
        <v>2009</v>
      </c>
      <c r="M1268" s="14">
        <v>5.9</v>
      </c>
      <c r="N1268" s="14">
        <f t="shared" si="19"/>
        <v>15464480</v>
      </c>
    </row>
    <row r="1269" spans="1:14">
      <c r="A1269" s="14" t="s">
        <v>4528</v>
      </c>
      <c r="B1269" s="14">
        <v>37</v>
      </c>
      <c r="C1269" s="14">
        <v>35422828</v>
      </c>
      <c r="D1269" s="14" t="s">
        <v>2059</v>
      </c>
      <c r="E1269" s="14" t="s">
        <v>2289</v>
      </c>
      <c r="F1269" s="14" t="s">
        <v>4529</v>
      </c>
      <c r="G1269" s="14">
        <v>19126</v>
      </c>
      <c r="H1269" s="14">
        <v>155</v>
      </c>
      <c r="I1269" s="14" t="s">
        <v>19</v>
      </c>
      <c r="J1269" s="14" t="s">
        <v>20</v>
      </c>
      <c r="K1269" s="14">
        <v>20000000</v>
      </c>
      <c r="L1269" s="14">
        <v>1997</v>
      </c>
      <c r="M1269" s="14">
        <v>6.7</v>
      </c>
      <c r="N1269" s="14">
        <f t="shared" si="19"/>
        <v>15422828</v>
      </c>
    </row>
    <row r="1270" spans="1:14">
      <c r="A1270" s="14" t="s">
        <v>4339</v>
      </c>
      <c r="B1270" s="14">
        <v>103</v>
      </c>
      <c r="C1270" s="14">
        <v>38119483</v>
      </c>
      <c r="D1270" s="14" t="s">
        <v>980</v>
      </c>
      <c r="E1270" s="14" t="s">
        <v>4340</v>
      </c>
      <c r="F1270" s="14" t="s">
        <v>4341</v>
      </c>
      <c r="G1270" s="14">
        <v>136667</v>
      </c>
      <c r="H1270" s="14">
        <v>273</v>
      </c>
      <c r="I1270" s="14" t="s">
        <v>19</v>
      </c>
      <c r="J1270" s="14" t="s">
        <v>20</v>
      </c>
      <c r="K1270" s="14">
        <v>22700000</v>
      </c>
      <c r="L1270" s="14">
        <v>1987</v>
      </c>
      <c r="M1270" s="14">
        <v>7.1</v>
      </c>
      <c r="N1270" s="14">
        <f t="shared" si="19"/>
        <v>15419483</v>
      </c>
    </row>
    <row r="1271" spans="1:14">
      <c r="A1271" s="14" t="s">
        <v>1930</v>
      </c>
      <c r="B1271" s="14">
        <v>415</v>
      </c>
      <c r="C1271" s="14">
        <v>33404871</v>
      </c>
      <c r="D1271" s="14" t="s">
        <v>1672</v>
      </c>
      <c r="E1271" s="14" t="s">
        <v>2238</v>
      </c>
      <c r="F1271" s="14" t="s">
        <v>4855</v>
      </c>
      <c r="G1271" s="14">
        <v>150082</v>
      </c>
      <c r="H1271" s="14">
        <v>384</v>
      </c>
      <c r="I1271" s="14" t="s">
        <v>19</v>
      </c>
      <c r="J1271" s="14" t="s">
        <v>20</v>
      </c>
      <c r="K1271" s="14">
        <v>18000000</v>
      </c>
      <c r="L1271" s="14">
        <v>2013</v>
      </c>
      <c r="M1271" s="14">
        <v>7.3</v>
      </c>
      <c r="N1271" s="14">
        <f t="shared" si="19"/>
        <v>15404871</v>
      </c>
    </row>
    <row r="1272" spans="1:14">
      <c r="A1272" s="14" t="s">
        <v>5555</v>
      </c>
      <c r="B1272" s="14">
        <v>61</v>
      </c>
      <c r="C1272" s="14">
        <v>28399192</v>
      </c>
      <c r="D1272" s="14" t="s">
        <v>5556</v>
      </c>
      <c r="E1272" s="14" t="s">
        <v>5557</v>
      </c>
      <c r="F1272" s="14" t="s">
        <v>5558</v>
      </c>
      <c r="G1272" s="14">
        <v>5663</v>
      </c>
      <c r="H1272" s="14">
        <v>106</v>
      </c>
      <c r="I1272" s="14" t="s">
        <v>19</v>
      </c>
      <c r="J1272" s="14" t="s">
        <v>220</v>
      </c>
      <c r="K1272" s="14">
        <v>13000000</v>
      </c>
      <c r="L1272" s="14">
        <v>2002</v>
      </c>
      <c r="M1272" s="14">
        <v>5.4</v>
      </c>
      <c r="N1272" s="14">
        <f t="shared" si="19"/>
        <v>15399192</v>
      </c>
    </row>
    <row r="1273" spans="1:14">
      <c r="A1273" s="14" t="s">
        <v>1947</v>
      </c>
      <c r="B1273" s="14">
        <v>96</v>
      </c>
      <c r="C1273" s="14">
        <v>75370763</v>
      </c>
      <c r="D1273" s="14" t="s">
        <v>1948</v>
      </c>
      <c r="E1273" s="14" t="s">
        <v>58</v>
      </c>
      <c r="F1273" s="14" t="s">
        <v>1949</v>
      </c>
      <c r="G1273" s="14">
        <v>32353</v>
      </c>
      <c r="H1273" s="14">
        <v>263</v>
      </c>
      <c r="I1273" s="14" t="s">
        <v>19</v>
      </c>
      <c r="J1273" s="14" t="s">
        <v>20</v>
      </c>
      <c r="K1273" s="14">
        <v>60000000</v>
      </c>
      <c r="L1273" s="14">
        <v>1998</v>
      </c>
      <c r="M1273" s="14">
        <v>6.5</v>
      </c>
      <c r="N1273" s="14">
        <f t="shared" si="19"/>
        <v>15370763</v>
      </c>
    </row>
    <row r="1274" spans="1:14">
      <c r="A1274" s="14" t="s">
        <v>4381</v>
      </c>
      <c r="B1274" s="14">
        <v>76</v>
      </c>
      <c r="C1274" s="14">
        <v>25339117</v>
      </c>
      <c r="D1274" s="14" t="s">
        <v>878</v>
      </c>
      <c r="E1274" s="14" t="s">
        <v>1335</v>
      </c>
      <c r="F1274" s="14" t="s">
        <v>5887</v>
      </c>
      <c r="G1274" s="14">
        <v>37885</v>
      </c>
      <c r="H1274" s="14">
        <v>247</v>
      </c>
      <c r="I1274" s="14" t="s">
        <v>19</v>
      </c>
      <c r="J1274" s="14" t="s">
        <v>20</v>
      </c>
      <c r="K1274" s="14">
        <v>10000000</v>
      </c>
      <c r="L1274" s="14">
        <v>1998</v>
      </c>
      <c r="M1274" s="14">
        <v>6.5</v>
      </c>
      <c r="N1274" s="14">
        <f t="shared" si="19"/>
        <v>15339117</v>
      </c>
    </row>
    <row r="1275" spans="1:14">
      <c r="A1275" s="14" t="s">
        <v>802</v>
      </c>
      <c r="B1275" s="14">
        <v>160</v>
      </c>
      <c r="C1275" s="14">
        <v>125332007</v>
      </c>
      <c r="D1275" s="14" t="s">
        <v>28</v>
      </c>
      <c r="E1275" s="14" t="s">
        <v>803</v>
      </c>
      <c r="F1275" s="14" t="s">
        <v>804</v>
      </c>
      <c r="G1275" s="14">
        <v>149680</v>
      </c>
      <c r="H1275" s="14">
        <v>328</v>
      </c>
      <c r="I1275" s="14" t="s">
        <v>19</v>
      </c>
      <c r="J1275" s="14" t="s">
        <v>31</v>
      </c>
      <c r="K1275" s="14">
        <v>110000000</v>
      </c>
      <c r="L1275" s="14">
        <v>1997</v>
      </c>
      <c r="M1275" s="14">
        <v>6.5</v>
      </c>
      <c r="N1275" s="14">
        <f t="shared" si="19"/>
        <v>15332007</v>
      </c>
    </row>
    <row r="1276" spans="1:14">
      <c r="A1276" s="14" t="s">
        <v>5642</v>
      </c>
      <c r="B1276" s="14">
        <v>75</v>
      </c>
      <c r="C1276" s="14">
        <v>27281507</v>
      </c>
      <c r="D1276" s="14" t="s">
        <v>5643</v>
      </c>
      <c r="E1276" s="14" t="s">
        <v>3302</v>
      </c>
      <c r="F1276" s="14" t="s">
        <v>5644</v>
      </c>
      <c r="G1276" s="14">
        <v>33850</v>
      </c>
      <c r="H1276" s="14">
        <v>147</v>
      </c>
      <c r="I1276" s="14" t="s">
        <v>19</v>
      </c>
      <c r="J1276" s="14" t="s">
        <v>20</v>
      </c>
      <c r="K1276" s="14">
        <v>12000000</v>
      </c>
      <c r="L1276" s="14">
        <v>1992</v>
      </c>
      <c r="M1276" s="14">
        <v>7.7</v>
      </c>
      <c r="N1276" s="14">
        <f t="shared" si="19"/>
        <v>15281507</v>
      </c>
    </row>
    <row r="1277" spans="1:14">
      <c r="A1277" s="14" t="s">
        <v>1565</v>
      </c>
      <c r="B1277" s="14">
        <v>310</v>
      </c>
      <c r="C1277" s="14">
        <v>75280058</v>
      </c>
      <c r="D1277" s="14" t="s">
        <v>1968</v>
      </c>
      <c r="E1277" s="14" t="s">
        <v>1618</v>
      </c>
      <c r="F1277" s="14" t="s">
        <v>1969</v>
      </c>
      <c r="G1277" s="14">
        <v>143121</v>
      </c>
      <c r="H1277" s="14">
        <v>279</v>
      </c>
      <c r="I1277" s="14" t="s">
        <v>19</v>
      </c>
      <c r="J1277" s="14" t="s">
        <v>20</v>
      </c>
      <c r="K1277" s="14">
        <v>60000000</v>
      </c>
      <c r="L1277" s="14">
        <v>2009</v>
      </c>
      <c r="M1277" s="14">
        <v>7.7</v>
      </c>
      <c r="N1277" s="14">
        <f t="shared" si="19"/>
        <v>15280058</v>
      </c>
    </row>
    <row r="1278" spans="1:14">
      <c r="A1278" s="14" t="s">
        <v>5199</v>
      </c>
      <c r="B1278" s="14">
        <v>151</v>
      </c>
      <c r="C1278" s="14">
        <v>30259652</v>
      </c>
      <c r="D1278" s="14" t="s">
        <v>5200</v>
      </c>
      <c r="E1278" s="14" t="s">
        <v>908</v>
      </c>
      <c r="F1278" s="14" t="s">
        <v>5201</v>
      </c>
      <c r="G1278" s="14">
        <v>26905</v>
      </c>
      <c r="H1278" s="14">
        <v>614</v>
      </c>
      <c r="I1278" s="14" t="s">
        <v>19</v>
      </c>
      <c r="J1278" s="14" t="s">
        <v>20</v>
      </c>
      <c r="K1278" s="14">
        <v>15000000</v>
      </c>
      <c r="L1278" s="14">
        <v>2002</v>
      </c>
      <c r="M1278" s="14">
        <v>4.0999999999999996</v>
      </c>
      <c r="N1278" s="14">
        <f t="shared" si="19"/>
        <v>15259652</v>
      </c>
    </row>
    <row r="1279" spans="1:14">
      <c r="A1279" s="14" t="s">
        <v>506</v>
      </c>
      <c r="B1279" s="14">
        <v>284</v>
      </c>
      <c r="C1279" s="14">
        <v>165230261</v>
      </c>
      <c r="D1279" s="14" t="s">
        <v>451</v>
      </c>
      <c r="E1279" s="14" t="s">
        <v>325</v>
      </c>
      <c r="F1279" s="14" t="s">
        <v>507</v>
      </c>
      <c r="G1279" s="14">
        <v>182718</v>
      </c>
      <c r="H1279" s="14">
        <v>209</v>
      </c>
      <c r="I1279" s="14" t="s">
        <v>19</v>
      </c>
      <c r="J1279" s="14" t="s">
        <v>20</v>
      </c>
      <c r="K1279" s="14">
        <v>150000000</v>
      </c>
      <c r="L1279" s="14">
        <v>2011</v>
      </c>
      <c r="M1279" s="14">
        <v>7.3</v>
      </c>
      <c r="N1279" s="14">
        <f t="shared" si="19"/>
        <v>15230261</v>
      </c>
    </row>
    <row r="1280" spans="1:14">
      <c r="A1280" s="14" t="s">
        <v>903</v>
      </c>
      <c r="B1280" s="14">
        <v>112</v>
      </c>
      <c r="C1280" s="14">
        <v>30226144</v>
      </c>
      <c r="D1280" s="14" t="s">
        <v>818</v>
      </c>
      <c r="E1280" s="14" t="s">
        <v>903</v>
      </c>
      <c r="F1280" s="14" t="s">
        <v>5203</v>
      </c>
      <c r="G1280" s="14">
        <v>47626</v>
      </c>
      <c r="H1280" s="14">
        <v>118</v>
      </c>
      <c r="I1280" s="14" t="s">
        <v>19</v>
      </c>
      <c r="J1280" s="14" t="s">
        <v>20</v>
      </c>
      <c r="K1280" s="14">
        <v>15000000</v>
      </c>
      <c r="L1280" s="14">
        <v>2007</v>
      </c>
      <c r="M1280" s="14">
        <v>7.6</v>
      </c>
      <c r="N1280" s="14">
        <f t="shared" si="19"/>
        <v>15226144</v>
      </c>
    </row>
    <row r="1281" spans="1:14">
      <c r="A1281" s="14" t="s">
        <v>3184</v>
      </c>
      <c r="B1281" s="14">
        <v>398</v>
      </c>
      <c r="C1281" s="14">
        <v>40218903</v>
      </c>
      <c r="D1281" s="14" t="s">
        <v>1672</v>
      </c>
      <c r="E1281" s="14" t="s">
        <v>3204</v>
      </c>
      <c r="F1281" s="14" t="s">
        <v>4079</v>
      </c>
      <c r="G1281" s="14">
        <v>372990</v>
      </c>
      <c r="H1281" s="14">
        <v>1107</v>
      </c>
      <c r="I1281" s="14" t="s">
        <v>19</v>
      </c>
      <c r="J1281" s="14" t="s">
        <v>20</v>
      </c>
      <c r="K1281" s="14">
        <v>25000000</v>
      </c>
      <c r="L1281" s="14">
        <v>2007</v>
      </c>
      <c r="M1281" s="14">
        <v>8.1</v>
      </c>
      <c r="N1281" s="14">
        <f t="shared" si="19"/>
        <v>15218903</v>
      </c>
    </row>
    <row r="1282" spans="1:14">
      <c r="A1282" s="14" t="s">
        <v>3191</v>
      </c>
      <c r="B1282" s="14">
        <v>327</v>
      </c>
      <c r="C1282" s="14">
        <v>16097842</v>
      </c>
      <c r="D1282" s="14" t="s">
        <v>2888</v>
      </c>
      <c r="E1282" s="14" t="s">
        <v>7514</v>
      </c>
      <c r="F1282" s="14" t="s">
        <v>7515</v>
      </c>
      <c r="G1282" s="14">
        <v>53919</v>
      </c>
      <c r="H1282" s="14">
        <v>168</v>
      </c>
      <c r="I1282" s="14" t="s">
        <v>19</v>
      </c>
      <c r="J1282" s="14" t="s">
        <v>20</v>
      </c>
      <c r="K1282" s="14">
        <v>900000</v>
      </c>
      <c r="L1282" s="14">
        <v>2013</v>
      </c>
      <c r="M1282" s="14">
        <v>7.5</v>
      </c>
      <c r="N1282" s="14">
        <f t="shared" ref="N1282:N1345" si="20">C1282-K1282</f>
        <v>15197842</v>
      </c>
    </row>
    <row r="1283" spans="1:14">
      <c r="A1283" s="14" t="s">
        <v>2386</v>
      </c>
      <c r="B1283" s="14">
        <v>61</v>
      </c>
      <c r="C1283" s="14">
        <v>48169908</v>
      </c>
      <c r="D1283" s="14" t="s">
        <v>2801</v>
      </c>
      <c r="E1283" s="14" t="s">
        <v>903</v>
      </c>
      <c r="F1283" s="14" t="s">
        <v>3295</v>
      </c>
      <c r="G1283" s="14">
        <v>63923</v>
      </c>
      <c r="H1283" s="14">
        <v>156</v>
      </c>
      <c r="I1283" s="14" t="s">
        <v>19</v>
      </c>
      <c r="J1283" s="14" t="s">
        <v>20</v>
      </c>
      <c r="K1283" s="14">
        <v>33000000</v>
      </c>
      <c r="L1283" s="14">
        <v>1992</v>
      </c>
      <c r="M1283" s="14">
        <v>7.7</v>
      </c>
      <c r="N1283" s="14">
        <f t="shared" si="20"/>
        <v>15169908</v>
      </c>
    </row>
    <row r="1284" spans="1:14">
      <c r="A1284" s="14" t="s">
        <v>2655</v>
      </c>
      <c r="B1284" s="14">
        <v>50</v>
      </c>
      <c r="C1284" s="14">
        <v>30127963</v>
      </c>
      <c r="D1284" s="14" t="s">
        <v>3517</v>
      </c>
      <c r="E1284" s="14" t="s">
        <v>5212</v>
      </c>
      <c r="F1284" s="14" t="s">
        <v>5213</v>
      </c>
      <c r="G1284" s="14">
        <v>12596</v>
      </c>
      <c r="H1284" s="14">
        <v>64</v>
      </c>
      <c r="I1284" s="14" t="s">
        <v>19</v>
      </c>
      <c r="J1284" s="14" t="s">
        <v>20</v>
      </c>
      <c r="K1284" s="14">
        <v>15000000</v>
      </c>
      <c r="L1284" s="14">
        <v>2014</v>
      </c>
      <c r="M1284" s="14">
        <v>6.7</v>
      </c>
      <c r="N1284" s="14">
        <f t="shared" si="20"/>
        <v>15127963</v>
      </c>
    </row>
    <row r="1285" spans="1:14">
      <c r="A1285" s="14" t="s">
        <v>5067</v>
      </c>
      <c r="B1285" s="14">
        <v>40</v>
      </c>
      <c r="C1285" s="14">
        <v>30102717</v>
      </c>
      <c r="D1285" s="14" t="s">
        <v>2169</v>
      </c>
      <c r="E1285" s="14" t="s">
        <v>5068</v>
      </c>
      <c r="F1285" s="14" t="s">
        <v>5069</v>
      </c>
      <c r="G1285" s="14">
        <v>28736</v>
      </c>
      <c r="H1285" s="14">
        <v>72</v>
      </c>
      <c r="I1285" s="14" t="s">
        <v>19</v>
      </c>
      <c r="J1285" s="14" t="s">
        <v>20</v>
      </c>
      <c r="K1285" s="14">
        <v>15000000</v>
      </c>
      <c r="L1285" s="14">
        <v>1991</v>
      </c>
      <c r="M1285" s="14">
        <v>5.5</v>
      </c>
      <c r="N1285" s="14">
        <f t="shared" si="20"/>
        <v>15102717</v>
      </c>
    </row>
    <row r="1286" spans="1:14">
      <c r="A1286" s="14" t="s">
        <v>3233</v>
      </c>
      <c r="B1286" s="14">
        <v>171</v>
      </c>
      <c r="C1286" s="14">
        <v>43097652</v>
      </c>
      <c r="D1286" s="14" t="s">
        <v>754</v>
      </c>
      <c r="E1286" s="14" t="s">
        <v>474</v>
      </c>
      <c r="F1286" s="14" t="s">
        <v>3860</v>
      </c>
      <c r="G1286" s="14">
        <v>59068</v>
      </c>
      <c r="H1286" s="14">
        <v>128</v>
      </c>
      <c r="I1286" s="14" t="s">
        <v>19</v>
      </c>
      <c r="J1286" s="14" t="s">
        <v>20</v>
      </c>
      <c r="K1286" s="14">
        <v>28000000</v>
      </c>
      <c r="L1286" s="14">
        <v>2007</v>
      </c>
      <c r="M1286" s="14">
        <v>6.3</v>
      </c>
      <c r="N1286" s="14">
        <f t="shared" si="20"/>
        <v>15097652</v>
      </c>
    </row>
    <row r="1287" spans="1:14">
      <c r="A1287" s="14" t="s">
        <v>365</v>
      </c>
      <c r="B1287" s="14">
        <v>178</v>
      </c>
      <c r="C1287" s="14">
        <v>77086030</v>
      </c>
      <c r="D1287" s="14" t="s">
        <v>1881</v>
      </c>
      <c r="E1287" s="14" t="s">
        <v>374</v>
      </c>
      <c r="F1287" s="14" t="s">
        <v>1882</v>
      </c>
      <c r="G1287" s="14">
        <v>65297</v>
      </c>
      <c r="H1287" s="14">
        <v>602</v>
      </c>
      <c r="I1287" s="14" t="s">
        <v>19</v>
      </c>
      <c r="J1287" s="14" t="s">
        <v>775</v>
      </c>
      <c r="K1287" s="14">
        <v>62000000</v>
      </c>
      <c r="L1287" s="14">
        <v>2000</v>
      </c>
      <c r="M1287" s="14">
        <v>6.6</v>
      </c>
      <c r="N1287" s="14">
        <f t="shared" si="20"/>
        <v>15086030</v>
      </c>
    </row>
    <row r="1288" spans="1:14">
      <c r="A1288" s="14" t="s">
        <v>1121</v>
      </c>
      <c r="B1288" s="14">
        <v>96</v>
      </c>
      <c r="C1288" s="14">
        <v>21005329</v>
      </c>
      <c r="D1288" s="14" t="s">
        <v>878</v>
      </c>
      <c r="E1288" s="14" t="s">
        <v>189</v>
      </c>
      <c r="F1288" s="14" t="s">
        <v>6458</v>
      </c>
      <c r="G1288" s="14">
        <v>89128</v>
      </c>
      <c r="H1288" s="14">
        <v>258</v>
      </c>
      <c r="I1288" s="14" t="s">
        <v>19</v>
      </c>
      <c r="J1288" s="14" t="s">
        <v>432</v>
      </c>
      <c r="K1288" s="14">
        <v>6000000</v>
      </c>
      <c r="L1288" s="14">
        <v>2002</v>
      </c>
      <c r="M1288" s="14">
        <v>6.4</v>
      </c>
      <c r="N1288" s="14">
        <f t="shared" si="20"/>
        <v>15005329</v>
      </c>
    </row>
    <row r="1289" spans="1:14">
      <c r="A1289" s="14" t="s">
        <v>2926</v>
      </c>
      <c r="B1289" s="14">
        <v>70</v>
      </c>
      <c r="C1289" s="14">
        <v>54967359</v>
      </c>
      <c r="D1289" s="14" t="s">
        <v>2653</v>
      </c>
      <c r="E1289" s="14" t="s">
        <v>2927</v>
      </c>
      <c r="F1289" s="14" t="s">
        <v>2928</v>
      </c>
      <c r="G1289" s="14">
        <v>52805</v>
      </c>
      <c r="H1289" s="14">
        <v>209</v>
      </c>
      <c r="I1289" s="14" t="s">
        <v>19</v>
      </c>
      <c r="J1289" s="14" t="s">
        <v>20</v>
      </c>
      <c r="K1289" s="14">
        <v>40000000</v>
      </c>
      <c r="L1289" s="14">
        <v>1997</v>
      </c>
      <c r="M1289" s="14">
        <v>5.2</v>
      </c>
      <c r="N1289" s="14">
        <f t="shared" si="20"/>
        <v>14967359</v>
      </c>
    </row>
    <row r="1290" spans="1:14">
      <c r="A1290" s="14" t="s">
        <v>2627</v>
      </c>
      <c r="B1290" s="14">
        <v>184</v>
      </c>
      <c r="C1290" s="14">
        <v>16067035</v>
      </c>
      <c r="D1290" s="14" t="s">
        <v>28</v>
      </c>
      <c r="E1290" s="14" t="s">
        <v>7413</v>
      </c>
      <c r="F1290" s="14" t="s">
        <v>7414</v>
      </c>
      <c r="G1290" s="14">
        <v>116642</v>
      </c>
      <c r="H1290" s="14">
        <v>389</v>
      </c>
      <c r="I1290" s="14" t="s">
        <v>19</v>
      </c>
      <c r="J1290" s="14" t="s">
        <v>31</v>
      </c>
      <c r="K1290" s="14">
        <v>1100000</v>
      </c>
      <c r="L1290" s="14">
        <v>1962</v>
      </c>
      <c r="M1290" s="14">
        <v>7.3</v>
      </c>
      <c r="N1290" s="14">
        <f t="shared" si="20"/>
        <v>14967035</v>
      </c>
    </row>
    <row r="1291" spans="1:14">
      <c r="A1291" s="14" t="s">
        <v>2646</v>
      </c>
      <c r="B1291" s="14">
        <v>454</v>
      </c>
      <c r="C1291" s="14">
        <v>60962878</v>
      </c>
      <c r="D1291" s="14" t="s">
        <v>1111</v>
      </c>
      <c r="E1291" s="14" t="s">
        <v>160</v>
      </c>
      <c r="F1291" s="14" t="s">
        <v>2647</v>
      </c>
      <c r="G1291" s="14">
        <v>383591</v>
      </c>
      <c r="H1291" s="14">
        <v>620</v>
      </c>
      <c r="I1291" s="14" t="s">
        <v>19</v>
      </c>
      <c r="J1291" s="14" t="s">
        <v>20</v>
      </c>
      <c r="K1291" s="14">
        <v>46000000</v>
      </c>
      <c r="L1291" s="14">
        <v>2013</v>
      </c>
      <c r="M1291" s="14">
        <v>8.1</v>
      </c>
      <c r="N1291" s="14">
        <f t="shared" si="20"/>
        <v>14962878</v>
      </c>
    </row>
    <row r="1292" spans="1:14">
      <c r="A1292" s="14" t="s">
        <v>2198</v>
      </c>
      <c r="B1292" s="14">
        <v>202</v>
      </c>
      <c r="C1292" s="14">
        <v>69951824</v>
      </c>
      <c r="D1292" s="14" t="s">
        <v>129</v>
      </c>
      <c r="E1292" s="14" t="s">
        <v>98</v>
      </c>
      <c r="F1292" s="14" t="s">
        <v>2287</v>
      </c>
      <c r="G1292" s="14">
        <v>232710</v>
      </c>
      <c r="H1292" s="14">
        <v>599</v>
      </c>
      <c r="I1292" s="14" t="s">
        <v>19</v>
      </c>
      <c r="J1292" s="14" t="s">
        <v>20</v>
      </c>
      <c r="K1292" s="14">
        <v>55000000</v>
      </c>
      <c r="L1292" s="14">
        <v>2008</v>
      </c>
      <c r="M1292" s="14">
        <v>7.7</v>
      </c>
      <c r="N1292" s="14">
        <f t="shared" si="20"/>
        <v>14951824</v>
      </c>
    </row>
    <row r="1293" spans="1:14">
      <c r="A1293" s="14" t="s">
        <v>157</v>
      </c>
      <c r="B1293" s="14">
        <v>210</v>
      </c>
      <c r="C1293" s="14">
        <v>92930005</v>
      </c>
      <c r="D1293" s="14" t="s">
        <v>1101</v>
      </c>
      <c r="E1293" s="14" t="s">
        <v>391</v>
      </c>
      <c r="F1293" s="14" t="s">
        <v>1457</v>
      </c>
      <c r="G1293" s="14">
        <v>204063</v>
      </c>
      <c r="H1293" s="14">
        <v>764</v>
      </c>
      <c r="I1293" s="14" t="s">
        <v>19</v>
      </c>
      <c r="J1293" s="14" t="s">
        <v>432</v>
      </c>
      <c r="K1293" s="14">
        <v>78000000</v>
      </c>
      <c r="L1293" s="14">
        <v>2002</v>
      </c>
      <c r="M1293" s="14">
        <v>7.2</v>
      </c>
      <c r="N1293" s="14">
        <f t="shared" si="20"/>
        <v>14930005</v>
      </c>
    </row>
    <row r="1294" spans="1:14">
      <c r="A1294" s="14" t="s">
        <v>4080</v>
      </c>
      <c r="B1294" s="14">
        <v>38</v>
      </c>
      <c r="C1294" s="14">
        <v>39880476</v>
      </c>
      <c r="D1294" s="14" t="s">
        <v>165</v>
      </c>
      <c r="E1294" s="14" t="s">
        <v>665</v>
      </c>
      <c r="F1294" s="14" t="s">
        <v>4081</v>
      </c>
      <c r="G1294" s="14">
        <v>12218</v>
      </c>
      <c r="H1294" s="14">
        <v>33</v>
      </c>
      <c r="I1294" s="14" t="s">
        <v>19</v>
      </c>
      <c r="J1294" s="14" t="s">
        <v>20</v>
      </c>
      <c r="K1294" s="14">
        <v>25000000</v>
      </c>
      <c r="L1294" s="14">
        <v>2002</v>
      </c>
      <c r="M1294" s="14">
        <v>5.2</v>
      </c>
      <c r="N1294" s="14">
        <f t="shared" si="20"/>
        <v>14880476</v>
      </c>
    </row>
    <row r="1295" spans="1:14">
      <c r="A1295" s="14" t="s">
        <v>1884</v>
      </c>
      <c r="B1295" s="14">
        <v>185</v>
      </c>
      <c r="C1295" s="14">
        <v>30857814</v>
      </c>
      <c r="D1295" s="14" t="s">
        <v>1679</v>
      </c>
      <c r="E1295" s="14" t="s">
        <v>256</v>
      </c>
      <c r="F1295" s="14" t="s">
        <v>5202</v>
      </c>
      <c r="G1295" s="14">
        <v>294163</v>
      </c>
      <c r="H1295" s="14">
        <v>718</v>
      </c>
      <c r="I1295" s="14" t="s">
        <v>19</v>
      </c>
      <c r="J1295" s="14" t="s">
        <v>20</v>
      </c>
      <c r="K1295" s="14">
        <v>16000000</v>
      </c>
      <c r="L1295" s="14">
        <v>1987</v>
      </c>
      <c r="M1295" s="14">
        <v>8.1</v>
      </c>
      <c r="N1295" s="14">
        <f t="shared" si="20"/>
        <v>14857814</v>
      </c>
    </row>
    <row r="1296" spans="1:14">
      <c r="A1296" s="14" t="s">
        <v>1340</v>
      </c>
      <c r="B1296" s="14">
        <v>325</v>
      </c>
      <c r="C1296" s="14">
        <v>94822707</v>
      </c>
      <c r="D1296" s="14" t="s">
        <v>400</v>
      </c>
      <c r="E1296" s="14" t="s">
        <v>903</v>
      </c>
      <c r="F1296" s="14" t="s">
        <v>1341</v>
      </c>
      <c r="G1296" s="14">
        <v>227072</v>
      </c>
      <c r="H1296" s="14">
        <v>560</v>
      </c>
      <c r="I1296" s="14" t="s">
        <v>19</v>
      </c>
      <c r="J1296" s="14" t="s">
        <v>20</v>
      </c>
      <c r="K1296" s="14">
        <v>80000000</v>
      </c>
      <c r="L1296" s="14">
        <v>2010</v>
      </c>
      <c r="M1296" s="14">
        <v>6.9</v>
      </c>
      <c r="N1296" s="14">
        <f t="shared" si="20"/>
        <v>14822707</v>
      </c>
    </row>
    <row r="1297" spans="1:14">
      <c r="A1297" s="14" t="s">
        <v>3737</v>
      </c>
      <c r="B1297" s="14">
        <v>149</v>
      </c>
      <c r="C1297" s="14">
        <v>20772796</v>
      </c>
      <c r="D1297" s="14" t="s">
        <v>3210</v>
      </c>
      <c r="E1297" s="14" t="s">
        <v>3334</v>
      </c>
      <c r="F1297" s="14" t="s">
        <v>6777</v>
      </c>
      <c r="G1297" s="14">
        <v>34232</v>
      </c>
      <c r="H1297" s="14">
        <v>346</v>
      </c>
      <c r="I1297" s="14" t="s">
        <v>19</v>
      </c>
      <c r="J1297" s="14" t="s">
        <v>105</v>
      </c>
      <c r="K1297" s="14">
        <v>6000000</v>
      </c>
      <c r="L1297" s="14">
        <v>2002</v>
      </c>
      <c r="M1297" s="14">
        <v>7.6</v>
      </c>
      <c r="N1297" s="14">
        <f t="shared" si="20"/>
        <v>14772796</v>
      </c>
    </row>
    <row r="1298" spans="1:14">
      <c r="A1298" s="14" t="s">
        <v>7777</v>
      </c>
      <c r="B1298" s="14">
        <v>38</v>
      </c>
      <c r="C1298" s="14">
        <v>15180000</v>
      </c>
      <c r="D1298" s="14" t="s">
        <v>1101</v>
      </c>
      <c r="E1298" s="14" t="s">
        <v>1635</v>
      </c>
      <c r="F1298" s="14" t="s">
        <v>7778</v>
      </c>
      <c r="G1298" s="14">
        <v>3340</v>
      </c>
      <c r="H1298" s="14">
        <v>50</v>
      </c>
      <c r="I1298" s="14" t="s">
        <v>19</v>
      </c>
      <c r="J1298" s="14" t="s">
        <v>20</v>
      </c>
      <c r="K1298" s="14">
        <v>500000</v>
      </c>
      <c r="L1298" s="14">
        <v>1971</v>
      </c>
      <c r="M1298" s="14">
        <v>5.5</v>
      </c>
      <c r="N1298" s="14">
        <f t="shared" si="20"/>
        <v>14680000</v>
      </c>
    </row>
    <row r="1299" spans="1:14">
      <c r="A1299" s="14" t="s">
        <v>1860</v>
      </c>
      <c r="B1299" s="14">
        <v>265</v>
      </c>
      <c r="C1299" s="14">
        <v>75573300</v>
      </c>
      <c r="D1299" s="14" t="s">
        <v>1741</v>
      </c>
      <c r="E1299" s="14" t="s">
        <v>903</v>
      </c>
      <c r="F1299" s="14" t="s">
        <v>1922</v>
      </c>
      <c r="G1299" s="14">
        <v>156898</v>
      </c>
      <c r="H1299" s="14">
        <v>172</v>
      </c>
      <c r="I1299" s="14" t="s">
        <v>19</v>
      </c>
      <c r="J1299" s="14" t="s">
        <v>20</v>
      </c>
      <c r="K1299" s="14">
        <v>61000000</v>
      </c>
      <c r="L1299" s="14">
        <v>2013</v>
      </c>
      <c r="M1299" s="14">
        <v>6.7</v>
      </c>
      <c r="N1299" s="14">
        <f t="shared" si="20"/>
        <v>14573300</v>
      </c>
    </row>
    <row r="1300" spans="1:14">
      <c r="A1300" s="14" t="s">
        <v>480</v>
      </c>
      <c r="B1300" s="14">
        <v>41</v>
      </c>
      <c r="C1300" s="14">
        <v>22551000</v>
      </c>
      <c r="D1300" s="14" t="s">
        <v>754</v>
      </c>
      <c r="E1300" s="14" t="s">
        <v>336</v>
      </c>
      <c r="F1300" s="14" t="s">
        <v>6180</v>
      </c>
      <c r="G1300" s="14">
        <v>37269</v>
      </c>
      <c r="H1300" s="14">
        <v>165</v>
      </c>
      <c r="I1300" s="14" t="s">
        <v>19</v>
      </c>
      <c r="J1300" s="14" t="s">
        <v>31</v>
      </c>
      <c r="K1300" s="14">
        <v>8000000</v>
      </c>
      <c r="L1300" s="14">
        <v>1993</v>
      </c>
      <c r="M1300" s="14">
        <v>7.4</v>
      </c>
      <c r="N1300" s="14">
        <f t="shared" si="20"/>
        <v>14551000</v>
      </c>
    </row>
    <row r="1301" spans="1:14">
      <c r="A1301" s="14" t="s">
        <v>455</v>
      </c>
      <c r="B1301" s="14">
        <v>156</v>
      </c>
      <c r="C1301" s="14">
        <v>34290142</v>
      </c>
      <c r="D1301" s="14" t="s">
        <v>1290</v>
      </c>
      <c r="E1301" s="14" t="s">
        <v>2270</v>
      </c>
      <c r="F1301" s="14" t="s">
        <v>4532</v>
      </c>
      <c r="G1301" s="14">
        <v>54242</v>
      </c>
      <c r="H1301" s="14">
        <v>145</v>
      </c>
      <c r="I1301" s="14" t="s">
        <v>19</v>
      </c>
      <c r="J1301" s="14" t="s">
        <v>20</v>
      </c>
      <c r="K1301" s="14">
        <v>19800000</v>
      </c>
      <c r="L1301" s="14">
        <v>2014</v>
      </c>
      <c r="M1301" s="14">
        <v>6.6</v>
      </c>
      <c r="N1301" s="14">
        <f t="shared" si="20"/>
        <v>14490142</v>
      </c>
    </row>
    <row r="1302" spans="1:14">
      <c r="A1302" s="14" t="s">
        <v>1121</v>
      </c>
      <c r="B1302" s="14">
        <v>124</v>
      </c>
      <c r="C1302" s="14">
        <v>49474048</v>
      </c>
      <c r="D1302" s="14" t="s">
        <v>1509</v>
      </c>
      <c r="E1302" s="14" t="s">
        <v>457</v>
      </c>
      <c r="F1302" s="14" t="s">
        <v>3298</v>
      </c>
      <c r="G1302" s="14">
        <v>31191</v>
      </c>
      <c r="H1302" s="14">
        <v>120</v>
      </c>
      <c r="I1302" s="14" t="s">
        <v>19</v>
      </c>
      <c r="J1302" s="14" t="s">
        <v>20</v>
      </c>
      <c r="K1302" s="14">
        <v>35000000</v>
      </c>
      <c r="L1302" s="14">
        <v>2009</v>
      </c>
      <c r="M1302" s="14">
        <v>5.4</v>
      </c>
      <c r="N1302" s="14">
        <f t="shared" si="20"/>
        <v>14474048</v>
      </c>
    </row>
    <row r="1303" spans="1:14">
      <c r="A1303" s="14" t="s">
        <v>6618</v>
      </c>
      <c r="B1303" s="14">
        <v>28</v>
      </c>
      <c r="C1303" s="14">
        <v>19421271</v>
      </c>
      <c r="D1303" s="14" t="s">
        <v>1473</v>
      </c>
      <c r="E1303" s="14" t="s">
        <v>1036</v>
      </c>
      <c r="F1303" s="14" t="s">
        <v>6619</v>
      </c>
      <c r="G1303" s="14">
        <v>2448</v>
      </c>
      <c r="H1303" s="14">
        <v>18</v>
      </c>
      <c r="I1303" s="14" t="s">
        <v>19</v>
      </c>
      <c r="J1303" s="14" t="s">
        <v>20</v>
      </c>
      <c r="K1303" s="14">
        <v>5000000</v>
      </c>
      <c r="L1303" s="14">
        <v>1999</v>
      </c>
      <c r="M1303" s="14">
        <v>5</v>
      </c>
      <c r="N1303" s="14">
        <f t="shared" si="20"/>
        <v>14421271</v>
      </c>
    </row>
    <row r="1304" spans="1:14">
      <c r="A1304" s="14" t="s">
        <v>4082</v>
      </c>
      <c r="B1304" s="14">
        <v>45</v>
      </c>
      <c r="C1304" s="14">
        <v>39399750</v>
      </c>
      <c r="D1304" s="14" t="s">
        <v>465</v>
      </c>
      <c r="E1304" s="14" t="s">
        <v>1195</v>
      </c>
      <c r="F1304" s="14" t="s">
        <v>4083</v>
      </c>
      <c r="G1304" s="14">
        <v>5674</v>
      </c>
      <c r="H1304" s="14">
        <v>35</v>
      </c>
      <c r="I1304" s="14" t="s">
        <v>19</v>
      </c>
      <c r="J1304" s="14" t="s">
        <v>20</v>
      </c>
      <c r="K1304" s="14">
        <v>25000000</v>
      </c>
      <c r="L1304" s="14">
        <v>2003</v>
      </c>
      <c r="M1304" s="14">
        <v>5.6</v>
      </c>
      <c r="N1304" s="14">
        <f t="shared" si="20"/>
        <v>14399750</v>
      </c>
    </row>
    <row r="1305" spans="1:14">
      <c r="A1305" s="14" t="s">
        <v>2562</v>
      </c>
      <c r="B1305" s="14">
        <v>218</v>
      </c>
      <c r="C1305" s="14">
        <v>59365105</v>
      </c>
      <c r="D1305" s="14" t="s">
        <v>754</v>
      </c>
      <c r="E1305" s="14" t="s">
        <v>254</v>
      </c>
      <c r="F1305" s="14" t="s">
        <v>2666</v>
      </c>
      <c r="G1305" s="14">
        <v>318634</v>
      </c>
      <c r="H1305" s="14">
        <v>1004</v>
      </c>
      <c r="I1305" s="14" t="s">
        <v>19</v>
      </c>
      <c r="J1305" s="14" t="s">
        <v>31</v>
      </c>
      <c r="K1305" s="14">
        <v>45000000</v>
      </c>
      <c r="L1305" s="14">
        <v>2003</v>
      </c>
      <c r="M1305" s="14">
        <v>7.7</v>
      </c>
      <c r="N1305" s="14">
        <f t="shared" si="20"/>
        <v>14365105</v>
      </c>
    </row>
    <row r="1306" spans="1:14">
      <c r="A1306" s="14" t="s">
        <v>5206</v>
      </c>
      <c r="B1306" s="14">
        <v>74</v>
      </c>
      <c r="C1306" s="14">
        <v>29302097</v>
      </c>
      <c r="D1306" s="14" t="s">
        <v>5207</v>
      </c>
      <c r="E1306" s="14" t="s">
        <v>2606</v>
      </c>
      <c r="F1306" s="14" t="s">
        <v>5208</v>
      </c>
      <c r="G1306" s="14">
        <v>23408</v>
      </c>
      <c r="H1306" s="14">
        <v>105</v>
      </c>
      <c r="I1306" s="14" t="s">
        <v>19</v>
      </c>
      <c r="J1306" s="14" t="s">
        <v>432</v>
      </c>
      <c r="K1306" s="14">
        <v>15000000</v>
      </c>
      <c r="L1306" s="14">
        <v>2004</v>
      </c>
      <c r="M1306" s="14">
        <v>4.5999999999999996</v>
      </c>
      <c r="N1306" s="14">
        <f t="shared" si="20"/>
        <v>14302097</v>
      </c>
    </row>
    <row r="1307" spans="1:14">
      <c r="A1307" s="14" t="s">
        <v>6615</v>
      </c>
      <c r="B1307" s="14">
        <v>12</v>
      </c>
      <c r="C1307" s="14">
        <v>19281235</v>
      </c>
      <c r="D1307" s="14" t="s">
        <v>2664</v>
      </c>
      <c r="E1307" s="14" t="s">
        <v>6616</v>
      </c>
      <c r="F1307" s="14" t="s">
        <v>6617</v>
      </c>
      <c r="G1307" s="14">
        <v>3571</v>
      </c>
      <c r="H1307" s="14">
        <v>11</v>
      </c>
      <c r="I1307" s="14" t="s">
        <v>19</v>
      </c>
      <c r="J1307" s="14" t="s">
        <v>20</v>
      </c>
      <c r="K1307" s="14">
        <v>5000000</v>
      </c>
      <c r="L1307" s="14">
        <v>1991</v>
      </c>
      <c r="M1307" s="14">
        <v>5.0999999999999996</v>
      </c>
      <c r="N1307" s="14">
        <f t="shared" si="20"/>
        <v>14281235</v>
      </c>
    </row>
    <row r="1308" spans="1:14">
      <c r="A1308" s="14" t="s">
        <v>3223</v>
      </c>
      <c r="B1308" s="14">
        <v>265</v>
      </c>
      <c r="C1308" s="14">
        <v>50213619</v>
      </c>
      <c r="D1308" s="14" t="s">
        <v>2552</v>
      </c>
      <c r="E1308" s="14" t="s">
        <v>3225</v>
      </c>
      <c r="F1308" s="14" t="s">
        <v>3226</v>
      </c>
      <c r="G1308" s="14">
        <v>139184</v>
      </c>
      <c r="H1308" s="14">
        <v>243</v>
      </c>
      <c r="I1308" s="14" t="s">
        <v>19</v>
      </c>
      <c r="J1308" s="14" t="s">
        <v>20</v>
      </c>
      <c r="K1308" s="14">
        <v>36000000</v>
      </c>
      <c r="L1308" s="14">
        <v>2010</v>
      </c>
      <c r="M1308" s="14">
        <v>6.4</v>
      </c>
      <c r="N1308" s="14">
        <f t="shared" si="20"/>
        <v>14213619</v>
      </c>
    </row>
    <row r="1309" spans="1:14">
      <c r="A1309" s="14" t="s">
        <v>5292</v>
      </c>
      <c r="B1309" s="14">
        <v>159</v>
      </c>
      <c r="C1309" s="14">
        <v>22201636</v>
      </c>
      <c r="D1309" s="14" t="s">
        <v>2584</v>
      </c>
      <c r="E1309" s="14" t="s">
        <v>7054</v>
      </c>
      <c r="F1309" s="14" t="s">
        <v>7055</v>
      </c>
      <c r="G1309" s="14">
        <v>33567</v>
      </c>
      <c r="H1309" s="14">
        <v>206</v>
      </c>
      <c r="I1309" s="14" t="s">
        <v>19</v>
      </c>
      <c r="J1309" s="14" t="s">
        <v>20</v>
      </c>
      <c r="K1309" s="14">
        <v>8000000</v>
      </c>
      <c r="L1309" s="14">
        <v>2005</v>
      </c>
      <c r="M1309" s="14">
        <v>7.4</v>
      </c>
      <c r="N1309" s="14">
        <f t="shared" si="20"/>
        <v>14201636</v>
      </c>
    </row>
    <row r="1310" spans="1:14">
      <c r="A1310" s="14" t="s">
        <v>1373</v>
      </c>
      <c r="B1310" s="14">
        <v>88</v>
      </c>
      <c r="C1310" s="14">
        <v>22168359</v>
      </c>
      <c r="D1310" s="14" t="s">
        <v>6455</v>
      </c>
      <c r="E1310" s="14" t="s">
        <v>6456</v>
      </c>
      <c r="F1310" s="14" t="s">
        <v>6457</v>
      </c>
      <c r="G1310" s="14">
        <v>29659</v>
      </c>
      <c r="H1310" s="14">
        <v>227</v>
      </c>
      <c r="I1310" s="14" t="s">
        <v>19</v>
      </c>
      <c r="J1310" s="14" t="s">
        <v>20</v>
      </c>
      <c r="K1310" s="14">
        <v>8000000</v>
      </c>
      <c r="L1310" s="14">
        <v>1989</v>
      </c>
      <c r="M1310" s="14">
        <v>5.0999999999999996</v>
      </c>
      <c r="N1310" s="14">
        <f t="shared" si="20"/>
        <v>14168359</v>
      </c>
    </row>
    <row r="1311" spans="1:14">
      <c r="A1311" s="14" t="s">
        <v>2068</v>
      </c>
      <c r="B1311" s="14">
        <v>226</v>
      </c>
      <c r="C1311" s="14">
        <v>40168080</v>
      </c>
      <c r="D1311" s="14" t="s">
        <v>1695</v>
      </c>
      <c r="E1311" s="14" t="s">
        <v>310</v>
      </c>
      <c r="F1311" s="14" t="s">
        <v>3977</v>
      </c>
      <c r="G1311" s="14">
        <v>80870</v>
      </c>
      <c r="H1311" s="14">
        <v>315</v>
      </c>
      <c r="I1311" s="14" t="s">
        <v>19</v>
      </c>
      <c r="J1311" s="14" t="s">
        <v>20</v>
      </c>
      <c r="K1311" s="14">
        <v>26000000</v>
      </c>
      <c r="L1311" s="14">
        <v>2010</v>
      </c>
      <c r="M1311" s="14">
        <v>5.2</v>
      </c>
      <c r="N1311" s="14">
        <f t="shared" si="20"/>
        <v>14168080</v>
      </c>
    </row>
    <row r="1312" spans="1:14">
      <c r="A1312" s="14" t="s">
        <v>365</v>
      </c>
      <c r="B1312" s="14">
        <v>72</v>
      </c>
      <c r="C1312" s="14">
        <v>50129186</v>
      </c>
      <c r="D1312" s="14" t="s">
        <v>613</v>
      </c>
      <c r="E1312" s="14" t="s">
        <v>1780</v>
      </c>
      <c r="F1312" s="14" t="s">
        <v>3219</v>
      </c>
      <c r="G1312" s="14">
        <v>38399</v>
      </c>
      <c r="H1312" s="14">
        <v>218</v>
      </c>
      <c r="I1312" s="14" t="s">
        <v>19</v>
      </c>
      <c r="J1312" s="14" t="s">
        <v>20</v>
      </c>
      <c r="K1312" s="14">
        <v>36000000</v>
      </c>
      <c r="L1312" s="14">
        <v>1997</v>
      </c>
      <c r="M1312" s="14">
        <v>6.9</v>
      </c>
      <c r="N1312" s="14">
        <f t="shared" si="20"/>
        <v>14129186</v>
      </c>
    </row>
    <row r="1313" spans="1:14">
      <c r="A1313" s="14" t="s">
        <v>823</v>
      </c>
      <c r="B1313" s="14">
        <v>273</v>
      </c>
      <c r="C1313" s="14">
        <v>34126138</v>
      </c>
      <c r="D1313" s="14" t="s">
        <v>3124</v>
      </c>
      <c r="E1313" s="14" t="s">
        <v>128</v>
      </c>
      <c r="F1313" s="14" t="s">
        <v>4561</v>
      </c>
      <c r="G1313" s="14">
        <v>666937</v>
      </c>
      <c r="H1313" s="14">
        <v>1514</v>
      </c>
      <c r="I1313" s="14" t="s">
        <v>19</v>
      </c>
      <c r="J1313" s="14" t="s">
        <v>20</v>
      </c>
      <c r="K1313" s="14">
        <v>20000000</v>
      </c>
      <c r="L1313" s="14">
        <v>2004</v>
      </c>
      <c r="M1313" s="14">
        <v>8.3000000000000007</v>
      </c>
      <c r="N1313" s="14">
        <f t="shared" si="20"/>
        <v>14126138</v>
      </c>
    </row>
    <row r="1314" spans="1:14">
      <c r="A1314" s="14" t="s">
        <v>4882</v>
      </c>
      <c r="B1314" s="14">
        <v>65</v>
      </c>
      <c r="C1314" s="14">
        <v>29106737</v>
      </c>
      <c r="D1314" s="14" t="s">
        <v>754</v>
      </c>
      <c r="E1314" s="14" t="s">
        <v>1327</v>
      </c>
      <c r="F1314" s="14" t="s">
        <v>5209</v>
      </c>
      <c r="G1314" s="14">
        <v>15582</v>
      </c>
      <c r="H1314" s="14">
        <v>132</v>
      </c>
      <c r="I1314" s="14" t="s">
        <v>19</v>
      </c>
      <c r="J1314" s="14" t="s">
        <v>20</v>
      </c>
      <c r="K1314" s="14">
        <v>15000000</v>
      </c>
      <c r="L1314" s="14">
        <v>1998</v>
      </c>
      <c r="M1314" s="14">
        <v>6</v>
      </c>
      <c r="N1314" s="14">
        <f t="shared" si="20"/>
        <v>14106737</v>
      </c>
    </row>
    <row r="1315" spans="1:14">
      <c r="A1315" s="14" t="s">
        <v>4578</v>
      </c>
      <c r="B1315" s="14">
        <v>112</v>
      </c>
      <c r="C1315" s="14">
        <v>23078294</v>
      </c>
      <c r="D1315" s="14" t="s">
        <v>2572</v>
      </c>
      <c r="E1315" s="14" t="s">
        <v>1430</v>
      </c>
      <c r="F1315" s="14" t="s">
        <v>4579</v>
      </c>
      <c r="G1315" s="14">
        <v>25870</v>
      </c>
      <c r="H1315" s="14">
        <v>281</v>
      </c>
      <c r="I1315" s="14" t="s">
        <v>19</v>
      </c>
      <c r="J1315" s="14" t="s">
        <v>20</v>
      </c>
      <c r="K1315" s="14">
        <v>9000000</v>
      </c>
      <c r="L1315" s="14">
        <v>2006</v>
      </c>
      <c r="M1315" s="14">
        <v>5.0999999999999996</v>
      </c>
      <c r="N1315" s="14">
        <f t="shared" si="20"/>
        <v>14078294</v>
      </c>
    </row>
    <row r="1316" spans="1:14">
      <c r="A1316" s="14" t="s">
        <v>531</v>
      </c>
      <c r="B1316" s="14">
        <v>133</v>
      </c>
      <c r="C1316" s="14">
        <v>74058698</v>
      </c>
      <c r="D1316" s="14" t="s">
        <v>1101</v>
      </c>
      <c r="E1316" s="14" t="s">
        <v>270</v>
      </c>
      <c r="F1316" s="14" t="s">
        <v>3835</v>
      </c>
      <c r="G1316" s="14">
        <v>59232</v>
      </c>
      <c r="H1316" s="14">
        <v>317</v>
      </c>
      <c r="I1316" s="14" t="s">
        <v>19</v>
      </c>
      <c r="J1316" s="14" t="s">
        <v>20</v>
      </c>
      <c r="K1316" s="14">
        <v>60000000</v>
      </c>
      <c r="L1316" s="14">
        <v>2001</v>
      </c>
      <c r="M1316" s="14">
        <v>6.3</v>
      </c>
      <c r="N1316" s="14">
        <f t="shared" si="20"/>
        <v>14058698</v>
      </c>
    </row>
    <row r="1317" spans="1:14">
      <c r="A1317" s="14" t="s">
        <v>5484</v>
      </c>
      <c r="B1317" s="14">
        <v>57</v>
      </c>
      <c r="C1317" s="14">
        <v>27052167</v>
      </c>
      <c r="D1317" s="14" t="s">
        <v>246</v>
      </c>
      <c r="E1317" s="14" t="s">
        <v>1493</v>
      </c>
      <c r="F1317" s="14" t="s">
        <v>5485</v>
      </c>
      <c r="G1317" s="14">
        <v>24834</v>
      </c>
      <c r="H1317" s="14">
        <v>168</v>
      </c>
      <c r="I1317" s="14" t="s">
        <v>19</v>
      </c>
      <c r="J1317" s="14" t="s">
        <v>20</v>
      </c>
      <c r="K1317" s="14">
        <v>13000000</v>
      </c>
      <c r="L1317" s="14">
        <v>1998</v>
      </c>
      <c r="M1317" s="14">
        <v>6.1</v>
      </c>
      <c r="N1317" s="14">
        <f t="shared" si="20"/>
        <v>14052167</v>
      </c>
    </row>
    <row r="1318" spans="1:14">
      <c r="A1318" s="14" t="s">
        <v>1074</v>
      </c>
      <c r="B1318" s="14">
        <v>74</v>
      </c>
      <c r="C1318" s="14">
        <v>84049211</v>
      </c>
      <c r="D1318" s="14" t="s">
        <v>28</v>
      </c>
      <c r="E1318" s="14" t="s">
        <v>934</v>
      </c>
      <c r="F1318" s="14" t="s">
        <v>1800</v>
      </c>
      <c r="G1318" s="14">
        <v>96096</v>
      </c>
      <c r="H1318" s="14">
        <v>172</v>
      </c>
      <c r="I1318" s="14" t="s">
        <v>19</v>
      </c>
      <c r="J1318" s="14" t="s">
        <v>20</v>
      </c>
      <c r="K1318" s="14">
        <v>70000000</v>
      </c>
      <c r="L1318" s="14">
        <v>1993</v>
      </c>
      <c r="M1318" s="14">
        <v>6.4</v>
      </c>
      <c r="N1318" s="14">
        <f t="shared" si="20"/>
        <v>14049211</v>
      </c>
    </row>
    <row r="1319" spans="1:14">
      <c r="A1319" s="14" t="s">
        <v>1726</v>
      </c>
      <c r="B1319" s="14">
        <v>116</v>
      </c>
      <c r="C1319" s="14">
        <v>36020063</v>
      </c>
      <c r="D1319" s="14" t="s">
        <v>1963</v>
      </c>
      <c r="E1319" s="14" t="s">
        <v>2037</v>
      </c>
      <c r="F1319" s="14" t="s">
        <v>4363</v>
      </c>
      <c r="G1319" s="14">
        <v>62584</v>
      </c>
      <c r="H1319" s="14">
        <v>375</v>
      </c>
      <c r="I1319" s="14" t="s">
        <v>19</v>
      </c>
      <c r="J1319" s="14" t="s">
        <v>20</v>
      </c>
      <c r="K1319" s="14">
        <v>22000000</v>
      </c>
      <c r="L1319" s="14">
        <v>2005</v>
      </c>
      <c r="M1319" s="14">
        <v>6.6</v>
      </c>
      <c r="N1319" s="14">
        <f t="shared" si="20"/>
        <v>14020063</v>
      </c>
    </row>
    <row r="1320" spans="1:14">
      <c r="A1320" s="14" t="s">
        <v>2874</v>
      </c>
      <c r="B1320" s="14">
        <v>88</v>
      </c>
      <c r="C1320" s="14">
        <v>39008741</v>
      </c>
      <c r="D1320" s="14" t="s">
        <v>3924</v>
      </c>
      <c r="E1320" s="14" t="s">
        <v>399</v>
      </c>
      <c r="F1320" s="14" t="s">
        <v>4086</v>
      </c>
      <c r="G1320" s="14">
        <v>44838</v>
      </c>
      <c r="H1320" s="14">
        <v>223</v>
      </c>
      <c r="I1320" s="14" t="s">
        <v>19</v>
      </c>
      <c r="J1320" s="14" t="s">
        <v>20</v>
      </c>
      <c r="K1320" s="14">
        <v>25000000</v>
      </c>
      <c r="L1320" s="14">
        <v>2005</v>
      </c>
      <c r="M1320" s="14">
        <v>6.6</v>
      </c>
      <c r="N1320" s="14">
        <f t="shared" si="20"/>
        <v>14008741</v>
      </c>
    </row>
    <row r="1321" spans="1:14">
      <c r="A1321" s="14" t="s">
        <v>3949</v>
      </c>
      <c r="B1321" s="14">
        <v>268</v>
      </c>
      <c r="C1321" s="14">
        <v>41008532</v>
      </c>
      <c r="D1321" s="14" t="s">
        <v>1101</v>
      </c>
      <c r="E1321" s="14" t="s">
        <v>809</v>
      </c>
      <c r="F1321" s="14" t="s">
        <v>3950</v>
      </c>
      <c r="G1321" s="14">
        <v>19611</v>
      </c>
      <c r="H1321" s="14">
        <v>103</v>
      </c>
      <c r="I1321" s="14" t="s">
        <v>19</v>
      </c>
      <c r="J1321" s="14" t="s">
        <v>20</v>
      </c>
      <c r="K1321" s="14">
        <v>27000000</v>
      </c>
      <c r="L1321" s="14">
        <v>2016</v>
      </c>
      <c r="M1321" s="14">
        <v>6.7</v>
      </c>
      <c r="N1321" s="14">
        <f t="shared" si="20"/>
        <v>14008532</v>
      </c>
    </row>
    <row r="1322" spans="1:14">
      <c r="A1322" s="14" t="s">
        <v>1700</v>
      </c>
      <c r="B1322" s="14">
        <v>168</v>
      </c>
      <c r="C1322" s="14">
        <v>44983704</v>
      </c>
      <c r="D1322" s="14" t="s">
        <v>3560</v>
      </c>
      <c r="E1322" s="14" t="s">
        <v>310</v>
      </c>
      <c r="F1322" s="14" t="s">
        <v>3561</v>
      </c>
      <c r="G1322" s="14">
        <v>81866</v>
      </c>
      <c r="H1322" s="14">
        <v>510</v>
      </c>
      <c r="I1322" s="14" t="s">
        <v>19</v>
      </c>
      <c r="J1322" s="14" t="s">
        <v>20</v>
      </c>
      <c r="K1322" s="14">
        <v>31000000</v>
      </c>
      <c r="L1322" s="14">
        <v>2000</v>
      </c>
      <c r="M1322" s="14">
        <v>7.3</v>
      </c>
      <c r="N1322" s="14">
        <f t="shared" si="20"/>
        <v>13983704</v>
      </c>
    </row>
    <row r="1323" spans="1:14">
      <c r="A1323" s="14" t="s">
        <v>1420</v>
      </c>
      <c r="B1323" s="14">
        <v>100</v>
      </c>
      <c r="C1323" s="14">
        <v>53955614</v>
      </c>
      <c r="D1323" s="14" t="s">
        <v>1503</v>
      </c>
      <c r="E1323" s="14" t="s">
        <v>49</v>
      </c>
      <c r="F1323" s="14" t="s">
        <v>2925</v>
      </c>
      <c r="G1323" s="14">
        <v>77415</v>
      </c>
      <c r="H1323" s="14">
        <v>139</v>
      </c>
      <c r="I1323" s="14" t="s">
        <v>19</v>
      </c>
      <c r="J1323" s="14" t="s">
        <v>20</v>
      </c>
      <c r="K1323" s="14">
        <v>40000000</v>
      </c>
      <c r="L1323" s="14">
        <v>1998</v>
      </c>
      <c r="M1323" s="14">
        <v>6.1</v>
      </c>
      <c r="N1323" s="14">
        <f t="shared" si="20"/>
        <v>13955614</v>
      </c>
    </row>
    <row r="1324" spans="1:14">
      <c r="A1324" s="14" t="s">
        <v>3306</v>
      </c>
      <c r="B1324" s="14">
        <v>120</v>
      </c>
      <c r="C1324" s="14">
        <v>43894863</v>
      </c>
      <c r="D1324" s="14" t="s">
        <v>878</v>
      </c>
      <c r="E1324" s="14" t="s">
        <v>1988</v>
      </c>
      <c r="F1324" s="14" t="s">
        <v>3307</v>
      </c>
      <c r="G1324" s="14">
        <v>25883</v>
      </c>
      <c r="H1324" s="14">
        <v>262</v>
      </c>
      <c r="I1324" s="14" t="s">
        <v>19</v>
      </c>
      <c r="J1324" s="14" t="s">
        <v>20</v>
      </c>
      <c r="K1324" s="14">
        <v>30000000</v>
      </c>
      <c r="L1324" s="14">
        <v>2005</v>
      </c>
      <c r="M1324" s="14">
        <v>5.9</v>
      </c>
      <c r="N1324" s="14">
        <f t="shared" si="20"/>
        <v>13894863</v>
      </c>
    </row>
    <row r="1325" spans="1:14">
      <c r="A1325" s="14" t="s">
        <v>230</v>
      </c>
      <c r="B1325" s="14">
        <v>388</v>
      </c>
      <c r="C1325" s="14">
        <v>79883359</v>
      </c>
      <c r="D1325" s="14" t="s">
        <v>1665</v>
      </c>
      <c r="E1325" s="14" t="s">
        <v>1666</v>
      </c>
      <c r="F1325" s="14" t="s">
        <v>1667</v>
      </c>
      <c r="G1325" s="14">
        <v>116159</v>
      </c>
      <c r="H1325" s="14">
        <v>488</v>
      </c>
      <c r="I1325" s="14" t="s">
        <v>19</v>
      </c>
      <c r="J1325" s="14" t="s">
        <v>20</v>
      </c>
      <c r="K1325" s="14">
        <v>66000000</v>
      </c>
      <c r="L1325" s="14">
        <v>2011</v>
      </c>
      <c r="M1325" s="14">
        <v>7.2</v>
      </c>
      <c r="N1325" s="14">
        <f t="shared" si="20"/>
        <v>13883359</v>
      </c>
    </row>
    <row r="1326" spans="1:14">
      <c r="A1326" s="14" t="s">
        <v>2698</v>
      </c>
      <c r="B1326" s="14">
        <v>128</v>
      </c>
      <c r="C1326" s="14">
        <v>25776062</v>
      </c>
      <c r="D1326" s="14" t="s">
        <v>2888</v>
      </c>
      <c r="E1326" s="14" t="s">
        <v>285</v>
      </c>
      <c r="F1326" s="14" t="s">
        <v>5645</v>
      </c>
      <c r="G1326" s="14">
        <v>61651</v>
      </c>
      <c r="H1326" s="14">
        <v>271</v>
      </c>
      <c r="I1326" s="14" t="s">
        <v>19</v>
      </c>
      <c r="J1326" s="14" t="s">
        <v>20</v>
      </c>
      <c r="K1326" s="14">
        <v>12000000</v>
      </c>
      <c r="L1326" s="14">
        <v>2002</v>
      </c>
      <c r="M1326" s="14">
        <v>7.4</v>
      </c>
      <c r="N1326" s="14">
        <f t="shared" si="20"/>
        <v>13776062</v>
      </c>
    </row>
    <row r="1327" spans="1:14">
      <c r="A1327" s="14" t="s">
        <v>2045</v>
      </c>
      <c r="B1327" s="14">
        <v>60</v>
      </c>
      <c r="C1327" s="14">
        <v>68750000</v>
      </c>
      <c r="D1327" s="14" t="s">
        <v>28</v>
      </c>
      <c r="E1327" s="14" t="s">
        <v>250</v>
      </c>
      <c r="F1327" s="14" t="s">
        <v>2217</v>
      </c>
      <c r="G1327" s="14">
        <v>40858</v>
      </c>
      <c r="H1327" s="14">
        <v>144</v>
      </c>
      <c r="I1327" s="14" t="s">
        <v>19</v>
      </c>
      <c r="J1327" s="14" t="s">
        <v>20</v>
      </c>
      <c r="K1327" s="14">
        <v>55000000</v>
      </c>
      <c r="L1327" s="14">
        <v>1996</v>
      </c>
      <c r="M1327" s="14">
        <v>6.4</v>
      </c>
      <c r="N1327" s="14">
        <f t="shared" si="20"/>
        <v>13750000</v>
      </c>
    </row>
    <row r="1328" spans="1:14">
      <c r="A1328" s="14" t="s">
        <v>1019</v>
      </c>
      <c r="B1328" s="14">
        <v>63</v>
      </c>
      <c r="C1328" s="14">
        <v>38747385</v>
      </c>
      <c r="D1328" s="14" t="s">
        <v>3676</v>
      </c>
      <c r="E1328" s="14" t="s">
        <v>314</v>
      </c>
      <c r="F1328" s="14" t="s">
        <v>3677</v>
      </c>
      <c r="G1328" s="14">
        <v>49349</v>
      </c>
      <c r="H1328" s="14">
        <v>165</v>
      </c>
      <c r="I1328" s="14" t="s">
        <v>19</v>
      </c>
      <c r="J1328" s="14" t="s">
        <v>20</v>
      </c>
      <c r="K1328" s="14">
        <v>25000000</v>
      </c>
      <c r="L1328" s="14">
        <v>1986</v>
      </c>
      <c r="M1328" s="14">
        <v>6.9</v>
      </c>
      <c r="N1328" s="14">
        <f t="shared" si="20"/>
        <v>13747385</v>
      </c>
    </row>
    <row r="1329" spans="1:14">
      <c r="A1329" s="14" t="s">
        <v>2402</v>
      </c>
      <c r="B1329" s="14">
        <v>105</v>
      </c>
      <c r="C1329" s="14">
        <v>73701902</v>
      </c>
      <c r="D1329" s="14" t="s">
        <v>1509</v>
      </c>
      <c r="E1329" s="14" t="s">
        <v>908</v>
      </c>
      <c r="F1329" s="14" t="s">
        <v>2403</v>
      </c>
      <c r="G1329" s="14">
        <v>27548</v>
      </c>
      <c r="H1329" s="14">
        <v>209</v>
      </c>
      <c r="I1329" s="14" t="s">
        <v>19</v>
      </c>
      <c r="J1329" s="14" t="s">
        <v>20</v>
      </c>
      <c r="K1329" s="14">
        <v>60000000</v>
      </c>
      <c r="L1329" s="14">
        <v>2004</v>
      </c>
      <c r="M1329" s="14">
        <v>5.2</v>
      </c>
      <c r="N1329" s="14">
        <f t="shared" si="20"/>
        <v>13701902</v>
      </c>
    </row>
    <row r="1330" spans="1:14">
      <c r="A1330" s="14" t="s">
        <v>5859</v>
      </c>
      <c r="B1330" s="14">
        <v>44</v>
      </c>
      <c r="C1330" s="14">
        <v>36696761</v>
      </c>
      <c r="D1330" s="14" t="s">
        <v>3644</v>
      </c>
      <c r="E1330" s="14" t="s">
        <v>483</v>
      </c>
      <c r="F1330" s="14" t="s">
        <v>5860</v>
      </c>
      <c r="G1330" s="14">
        <v>6808</v>
      </c>
      <c r="H1330" s="14">
        <v>38</v>
      </c>
      <c r="I1330" s="14" t="s">
        <v>19</v>
      </c>
      <c r="J1330" s="14" t="s">
        <v>20</v>
      </c>
      <c r="K1330" s="14">
        <v>23000000</v>
      </c>
      <c r="L1330" s="14">
        <v>2001</v>
      </c>
      <c r="M1330" s="14">
        <v>6.5</v>
      </c>
      <c r="N1330" s="14">
        <f t="shared" si="20"/>
        <v>13696761</v>
      </c>
    </row>
    <row r="1331" spans="1:14">
      <c r="A1331" s="14" t="s">
        <v>2410</v>
      </c>
      <c r="B1331" s="14">
        <v>91</v>
      </c>
      <c r="C1331" s="14">
        <v>33687630</v>
      </c>
      <c r="D1331" s="14" t="s">
        <v>878</v>
      </c>
      <c r="E1331" s="14" t="s">
        <v>260</v>
      </c>
      <c r="F1331" s="14" t="s">
        <v>4102</v>
      </c>
      <c r="G1331" s="14">
        <v>116762</v>
      </c>
      <c r="H1331" s="14">
        <v>261</v>
      </c>
      <c r="I1331" s="14" t="s">
        <v>19</v>
      </c>
      <c r="J1331" s="14" t="s">
        <v>20</v>
      </c>
      <c r="K1331" s="14">
        <v>20000000</v>
      </c>
      <c r="L1331" s="14">
        <v>2006</v>
      </c>
      <c r="M1331" s="14">
        <v>6.4</v>
      </c>
      <c r="N1331" s="14">
        <f t="shared" si="20"/>
        <v>13687630</v>
      </c>
    </row>
    <row r="1332" spans="1:14">
      <c r="A1332" s="14" t="s">
        <v>6630</v>
      </c>
      <c r="B1332" s="14">
        <v>309</v>
      </c>
      <c r="C1332" s="14">
        <v>18656400</v>
      </c>
      <c r="D1332" s="14" t="s">
        <v>1672</v>
      </c>
      <c r="E1332" s="14" t="s">
        <v>319</v>
      </c>
      <c r="F1332" s="14" t="s">
        <v>6631</v>
      </c>
      <c r="G1332" s="14">
        <v>86077</v>
      </c>
      <c r="H1332" s="14">
        <v>195</v>
      </c>
      <c r="I1332" s="14" t="s">
        <v>19</v>
      </c>
      <c r="J1332" s="14" t="s">
        <v>20</v>
      </c>
      <c r="K1332" s="14">
        <v>5000000</v>
      </c>
      <c r="L1332" s="14">
        <v>2014</v>
      </c>
      <c r="M1332" s="14">
        <v>7.5</v>
      </c>
      <c r="N1332" s="14">
        <f t="shared" si="20"/>
        <v>13656400</v>
      </c>
    </row>
    <row r="1333" spans="1:14">
      <c r="A1333" s="14" t="s">
        <v>1074</v>
      </c>
      <c r="B1333" s="14">
        <v>199</v>
      </c>
      <c r="C1333" s="14">
        <v>73648142</v>
      </c>
      <c r="D1333" s="14" t="s">
        <v>1406</v>
      </c>
      <c r="E1333" s="14" t="s">
        <v>1098</v>
      </c>
      <c r="F1333" s="14" t="s">
        <v>1956</v>
      </c>
      <c r="G1333" s="14">
        <v>99043</v>
      </c>
      <c r="H1333" s="14">
        <v>643</v>
      </c>
      <c r="I1333" s="14" t="s">
        <v>19</v>
      </c>
      <c r="J1333" s="14" t="s">
        <v>20</v>
      </c>
      <c r="K1333" s="14">
        <v>60000000</v>
      </c>
      <c r="L1333" s="14">
        <v>1999</v>
      </c>
      <c r="M1333" s="14">
        <v>5.8</v>
      </c>
      <c r="N1333" s="14">
        <f t="shared" si="20"/>
        <v>13648142</v>
      </c>
    </row>
    <row r="1334" spans="1:14">
      <c r="A1334" s="14" t="s">
        <v>5210</v>
      </c>
      <c r="B1334" s="14">
        <v>274</v>
      </c>
      <c r="C1334" s="14">
        <v>28637507</v>
      </c>
      <c r="D1334" s="14" t="s">
        <v>440</v>
      </c>
      <c r="E1334" s="14" t="s">
        <v>495</v>
      </c>
      <c r="F1334" s="14" t="s">
        <v>5211</v>
      </c>
      <c r="G1334" s="14">
        <v>212167</v>
      </c>
      <c r="H1334" s="14">
        <v>713</v>
      </c>
      <c r="I1334" s="14" t="s">
        <v>19</v>
      </c>
      <c r="J1334" s="14" t="s">
        <v>31</v>
      </c>
      <c r="K1334" s="14">
        <v>15000000</v>
      </c>
      <c r="L1334" s="14">
        <v>2007</v>
      </c>
      <c r="M1334" s="14">
        <v>7</v>
      </c>
      <c r="N1334" s="14">
        <f t="shared" si="20"/>
        <v>13637507</v>
      </c>
    </row>
    <row r="1335" spans="1:14">
      <c r="A1335" s="14" t="s">
        <v>7417</v>
      </c>
      <c r="B1335" s="14">
        <v>203</v>
      </c>
      <c r="C1335" s="14">
        <v>14564027</v>
      </c>
      <c r="D1335" s="14" t="s">
        <v>3311</v>
      </c>
      <c r="E1335" s="14" t="s">
        <v>7418</v>
      </c>
      <c r="F1335" s="14" t="s">
        <v>7419</v>
      </c>
      <c r="G1335" s="14">
        <v>76407</v>
      </c>
      <c r="H1335" s="14">
        <v>335</v>
      </c>
      <c r="I1335" s="14" t="s">
        <v>19</v>
      </c>
      <c r="J1335" s="14" t="s">
        <v>31</v>
      </c>
      <c r="K1335" s="14">
        <v>1000000</v>
      </c>
      <c r="L1335" s="14">
        <v>1987</v>
      </c>
      <c r="M1335" s="14">
        <v>7</v>
      </c>
      <c r="N1335" s="14">
        <f t="shared" si="20"/>
        <v>13564027</v>
      </c>
    </row>
    <row r="1336" spans="1:14">
      <c r="A1336" s="14" t="s">
        <v>490</v>
      </c>
      <c r="B1336" s="14">
        <v>355</v>
      </c>
      <c r="C1336" s="14">
        <v>83552429</v>
      </c>
      <c r="D1336" s="14" t="s">
        <v>366</v>
      </c>
      <c r="E1336" s="14" t="s">
        <v>781</v>
      </c>
      <c r="F1336" s="14" t="s">
        <v>1659</v>
      </c>
      <c r="G1336" s="14">
        <v>154955</v>
      </c>
      <c r="H1336" s="14">
        <v>800</v>
      </c>
      <c r="I1336" s="14" t="s">
        <v>19</v>
      </c>
      <c r="J1336" s="14" t="s">
        <v>20</v>
      </c>
      <c r="K1336" s="14">
        <v>70000000</v>
      </c>
      <c r="L1336" s="14">
        <v>2011</v>
      </c>
      <c r="M1336" s="14">
        <v>5.8</v>
      </c>
      <c r="N1336" s="14">
        <f t="shared" si="20"/>
        <v>13552429</v>
      </c>
    </row>
    <row r="1337" spans="1:14">
      <c r="A1337" s="14" t="s">
        <v>5486</v>
      </c>
      <c r="B1337" s="14">
        <v>25</v>
      </c>
      <c r="C1337" s="14">
        <v>26539321</v>
      </c>
      <c r="D1337" s="14" t="s">
        <v>1905</v>
      </c>
      <c r="E1337" s="14" t="s">
        <v>2527</v>
      </c>
      <c r="F1337" s="14" t="s">
        <v>5487</v>
      </c>
      <c r="G1337" s="14">
        <v>7984</v>
      </c>
      <c r="H1337" s="14">
        <v>42</v>
      </c>
      <c r="I1337" s="14" t="s">
        <v>19</v>
      </c>
      <c r="J1337" s="14" t="s">
        <v>20</v>
      </c>
      <c r="K1337" s="14">
        <v>13000000</v>
      </c>
      <c r="L1337" s="14">
        <v>1996</v>
      </c>
      <c r="M1337" s="14">
        <v>5.9</v>
      </c>
      <c r="N1337" s="14">
        <f t="shared" si="20"/>
        <v>13539321</v>
      </c>
    </row>
    <row r="1338" spans="1:14">
      <c r="A1338" s="14" t="s">
        <v>1462</v>
      </c>
      <c r="B1338" s="14">
        <v>12</v>
      </c>
      <c r="C1338" s="14">
        <v>27515786</v>
      </c>
      <c r="D1338" s="14" t="s">
        <v>129</v>
      </c>
      <c r="E1338" s="14" t="s">
        <v>1262</v>
      </c>
      <c r="F1338" s="14" t="s">
        <v>5396</v>
      </c>
      <c r="G1338" s="14">
        <v>8904</v>
      </c>
      <c r="H1338" s="14">
        <v>31</v>
      </c>
      <c r="I1338" s="14" t="s">
        <v>19</v>
      </c>
      <c r="J1338" s="14" t="s">
        <v>20</v>
      </c>
      <c r="K1338" s="14">
        <v>14000000</v>
      </c>
      <c r="L1338" s="14">
        <v>1993</v>
      </c>
      <c r="M1338" s="14">
        <v>5.9</v>
      </c>
      <c r="N1338" s="14">
        <f t="shared" si="20"/>
        <v>13515786</v>
      </c>
    </row>
    <row r="1339" spans="1:14">
      <c r="A1339" s="14" t="s">
        <v>6979</v>
      </c>
      <c r="B1339" s="14">
        <v>112</v>
      </c>
      <c r="C1339" s="14">
        <v>15935068</v>
      </c>
      <c r="D1339" s="14" t="s">
        <v>4150</v>
      </c>
      <c r="E1339" s="14" t="s">
        <v>5413</v>
      </c>
      <c r="F1339" s="14" t="s">
        <v>6980</v>
      </c>
      <c r="G1339" s="14">
        <v>19331</v>
      </c>
      <c r="H1339" s="14">
        <v>317</v>
      </c>
      <c r="I1339" s="14" t="s">
        <v>19</v>
      </c>
      <c r="J1339" s="14" t="s">
        <v>20</v>
      </c>
      <c r="K1339" s="14">
        <v>2500000</v>
      </c>
      <c r="L1339" s="14">
        <v>1993</v>
      </c>
      <c r="M1339" s="14">
        <v>4.3</v>
      </c>
      <c r="N1339" s="14">
        <f t="shared" si="20"/>
        <v>13435068</v>
      </c>
    </row>
    <row r="1340" spans="1:14">
      <c r="A1340" s="14" t="s">
        <v>4533</v>
      </c>
      <c r="B1340" s="14">
        <v>293</v>
      </c>
      <c r="C1340" s="14">
        <v>33422556</v>
      </c>
      <c r="D1340" s="14" t="s">
        <v>3555</v>
      </c>
      <c r="E1340" s="14" t="s">
        <v>391</v>
      </c>
      <c r="F1340" s="14" t="s">
        <v>4534</v>
      </c>
      <c r="G1340" s="14">
        <v>99236</v>
      </c>
      <c r="H1340" s="14">
        <v>321</v>
      </c>
      <c r="I1340" s="14" t="s">
        <v>19</v>
      </c>
      <c r="J1340" s="14" t="s">
        <v>20</v>
      </c>
      <c r="K1340" s="14">
        <v>20000000</v>
      </c>
      <c r="L1340" s="14">
        <v>2008</v>
      </c>
      <c r="M1340" s="14">
        <v>7.5</v>
      </c>
      <c r="N1340" s="14">
        <f t="shared" si="20"/>
        <v>13422556</v>
      </c>
    </row>
    <row r="1341" spans="1:14">
      <c r="A1341" s="14" t="s">
        <v>154</v>
      </c>
      <c r="B1341" s="14">
        <v>267</v>
      </c>
      <c r="C1341" s="14">
        <v>53337608</v>
      </c>
      <c r="D1341" s="14" t="s">
        <v>3653</v>
      </c>
      <c r="E1341" s="14" t="s">
        <v>24</v>
      </c>
      <c r="F1341" s="14" t="s">
        <v>3654</v>
      </c>
      <c r="G1341" s="14">
        <v>188785</v>
      </c>
      <c r="H1341" s="14">
        <v>467</v>
      </c>
      <c r="I1341" s="14" t="s">
        <v>19</v>
      </c>
      <c r="J1341" s="14" t="s">
        <v>20</v>
      </c>
      <c r="K1341" s="14">
        <v>40000000</v>
      </c>
      <c r="L1341" s="14">
        <v>2005</v>
      </c>
      <c r="M1341" s="14">
        <v>7.4</v>
      </c>
      <c r="N1341" s="14">
        <f t="shared" si="20"/>
        <v>13337608</v>
      </c>
    </row>
    <row r="1342" spans="1:14">
      <c r="A1342" s="14" t="s">
        <v>4981</v>
      </c>
      <c r="B1342" s="14">
        <v>63</v>
      </c>
      <c r="C1342" s="14">
        <v>30324946</v>
      </c>
      <c r="D1342" s="14" t="s">
        <v>2973</v>
      </c>
      <c r="E1342" s="14" t="s">
        <v>672</v>
      </c>
      <c r="F1342" s="14" t="s">
        <v>4982</v>
      </c>
      <c r="G1342" s="14">
        <v>48458</v>
      </c>
      <c r="H1342" s="14">
        <v>239</v>
      </c>
      <c r="I1342" s="14" t="s">
        <v>19</v>
      </c>
      <c r="J1342" s="14" t="s">
        <v>20</v>
      </c>
      <c r="K1342" s="14">
        <v>17000000</v>
      </c>
      <c r="L1342" s="14">
        <v>1998</v>
      </c>
      <c r="M1342" s="14">
        <v>6.2</v>
      </c>
      <c r="N1342" s="14">
        <f t="shared" si="20"/>
        <v>13324946</v>
      </c>
    </row>
    <row r="1343" spans="1:14">
      <c r="A1343" s="14" t="s">
        <v>6659</v>
      </c>
      <c r="B1343" s="14">
        <v>69</v>
      </c>
      <c r="C1343" s="14">
        <v>17314483</v>
      </c>
      <c r="D1343" s="14" t="s">
        <v>1397</v>
      </c>
      <c r="E1343" s="14" t="s">
        <v>6815</v>
      </c>
      <c r="F1343" s="14" t="s">
        <v>6816</v>
      </c>
      <c r="G1343" s="14">
        <v>14621</v>
      </c>
      <c r="H1343" s="14">
        <v>48</v>
      </c>
      <c r="I1343" s="14" t="s">
        <v>19</v>
      </c>
      <c r="J1343" s="14" t="s">
        <v>20</v>
      </c>
      <c r="K1343" s="14">
        <v>4000000</v>
      </c>
      <c r="L1343" s="14">
        <v>2014</v>
      </c>
      <c r="M1343" s="14">
        <v>4.7</v>
      </c>
      <c r="N1343" s="14">
        <f t="shared" si="20"/>
        <v>13314483</v>
      </c>
    </row>
    <row r="1344" spans="1:14">
      <c r="A1344" s="14" t="s">
        <v>3241</v>
      </c>
      <c r="B1344" s="14">
        <v>161</v>
      </c>
      <c r="C1344" s="14">
        <v>25277561</v>
      </c>
      <c r="D1344" s="14" t="s">
        <v>878</v>
      </c>
      <c r="E1344" s="14" t="s">
        <v>543</v>
      </c>
      <c r="F1344" s="14" t="s">
        <v>5653</v>
      </c>
      <c r="G1344" s="14">
        <v>21672</v>
      </c>
      <c r="H1344" s="14">
        <v>93</v>
      </c>
      <c r="I1344" s="14" t="s">
        <v>19</v>
      </c>
      <c r="J1344" s="14" t="s">
        <v>20</v>
      </c>
      <c r="K1344" s="14">
        <v>12000000</v>
      </c>
      <c r="L1344" s="14">
        <v>2014</v>
      </c>
      <c r="M1344" s="14">
        <v>6.5</v>
      </c>
      <c r="N1344" s="14">
        <f t="shared" si="20"/>
        <v>13277561</v>
      </c>
    </row>
    <row r="1345" spans="1:14">
      <c r="A1345" s="14" t="s">
        <v>1284</v>
      </c>
      <c r="B1345" s="14">
        <v>280</v>
      </c>
      <c r="C1345" s="14">
        <v>81257500</v>
      </c>
      <c r="D1345" s="14" t="s">
        <v>873</v>
      </c>
      <c r="E1345" s="14" t="s">
        <v>138</v>
      </c>
      <c r="F1345" s="14" t="s">
        <v>1744</v>
      </c>
      <c r="G1345" s="14">
        <v>117739</v>
      </c>
      <c r="H1345" s="14">
        <v>229</v>
      </c>
      <c r="I1345" s="14" t="s">
        <v>19</v>
      </c>
      <c r="J1345" s="14" t="s">
        <v>20</v>
      </c>
      <c r="K1345" s="14">
        <v>68000000</v>
      </c>
      <c r="L1345" s="14">
        <v>2015</v>
      </c>
      <c r="M1345" s="14">
        <v>6.4</v>
      </c>
      <c r="N1345" s="14">
        <f t="shared" si="20"/>
        <v>13257500</v>
      </c>
    </row>
    <row r="1346" spans="1:14">
      <c r="A1346" s="14" t="s">
        <v>4218</v>
      </c>
      <c r="B1346" s="14">
        <v>35</v>
      </c>
      <c r="C1346" s="14">
        <v>20257000</v>
      </c>
      <c r="D1346" s="14" t="s">
        <v>246</v>
      </c>
      <c r="E1346" s="14" t="s">
        <v>2390</v>
      </c>
      <c r="F1346" s="14" t="s">
        <v>6309</v>
      </c>
      <c r="G1346" s="14">
        <v>7569</v>
      </c>
      <c r="H1346" s="14">
        <v>65</v>
      </c>
      <c r="I1346" s="14" t="s">
        <v>19</v>
      </c>
      <c r="J1346" s="14" t="s">
        <v>20</v>
      </c>
      <c r="K1346" s="14">
        <v>7000000</v>
      </c>
      <c r="L1346" s="14">
        <v>1988</v>
      </c>
      <c r="M1346" s="14">
        <v>5.2</v>
      </c>
      <c r="N1346" s="14">
        <f t="shared" ref="N1346:N1409" si="21">C1346-K1346</f>
        <v>13257000</v>
      </c>
    </row>
    <row r="1347" spans="1:14">
      <c r="A1347" s="14" t="s">
        <v>5646</v>
      </c>
      <c r="B1347" s="14">
        <v>68</v>
      </c>
      <c r="C1347" s="14">
        <v>25240988</v>
      </c>
      <c r="D1347" s="14" t="s">
        <v>1959</v>
      </c>
      <c r="E1347" s="14" t="s">
        <v>5647</v>
      </c>
      <c r="F1347" s="14" t="s">
        <v>5648</v>
      </c>
      <c r="G1347" s="14">
        <v>12383</v>
      </c>
      <c r="H1347" s="14">
        <v>50</v>
      </c>
      <c r="I1347" s="14" t="s">
        <v>19</v>
      </c>
      <c r="J1347" s="14" t="s">
        <v>20</v>
      </c>
      <c r="K1347" s="14">
        <v>12000000</v>
      </c>
      <c r="L1347" s="14">
        <v>2012</v>
      </c>
      <c r="M1347" s="14">
        <v>5.9</v>
      </c>
      <c r="N1347" s="14">
        <f t="shared" si="21"/>
        <v>13240988</v>
      </c>
    </row>
    <row r="1348" spans="1:14">
      <c r="A1348" s="14" t="s">
        <v>3073</v>
      </c>
      <c r="B1348" s="14">
        <v>81</v>
      </c>
      <c r="C1348" s="14">
        <v>38230435</v>
      </c>
      <c r="D1348" s="14" t="s">
        <v>1107</v>
      </c>
      <c r="E1348" s="14" t="s">
        <v>1333</v>
      </c>
      <c r="F1348" s="14" t="s">
        <v>4085</v>
      </c>
      <c r="G1348" s="14">
        <v>29661</v>
      </c>
      <c r="H1348" s="14">
        <v>179</v>
      </c>
      <c r="I1348" s="14" t="s">
        <v>19</v>
      </c>
      <c r="J1348" s="14" t="s">
        <v>20</v>
      </c>
      <c r="K1348" s="14">
        <v>25000000</v>
      </c>
      <c r="L1348" s="14">
        <v>2002</v>
      </c>
      <c r="M1348" s="14">
        <v>5.8</v>
      </c>
      <c r="N1348" s="14">
        <f t="shared" si="21"/>
        <v>13230435</v>
      </c>
    </row>
    <row r="1349" spans="1:14">
      <c r="A1349" s="14" t="s">
        <v>1062</v>
      </c>
      <c r="B1349" s="14">
        <v>189</v>
      </c>
      <c r="C1349" s="14">
        <v>68218041</v>
      </c>
      <c r="D1349" s="14" t="s">
        <v>298</v>
      </c>
      <c r="E1349" s="14" t="s">
        <v>2218</v>
      </c>
      <c r="F1349" s="14" t="s">
        <v>2219</v>
      </c>
      <c r="G1349" s="14">
        <v>67191</v>
      </c>
      <c r="H1349" s="14">
        <v>108</v>
      </c>
      <c r="I1349" s="14" t="s">
        <v>19</v>
      </c>
      <c r="J1349" s="14" t="s">
        <v>20</v>
      </c>
      <c r="K1349" s="14">
        <v>55000000</v>
      </c>
      <c r="L1349" s="14">
        <v>2011</v>
      </c>
      <c r="M1349" s="14">
        <v>6</v>
      </c>
      <c r="N1349" s="14">
        <f t="shared" si="21"/>
        <v>13218041</v>
      </c>
    </row>
    <row r="1350" spans="1:14">
      <c r="A1350" s="14" t="s">
        <v>1094</v>
      </c>
      <c r="B1350" s="14">
        <v>72</v>
      </c>
      <c r="C1350" s="14">
        <v>60154431</v>
      </c>
      <c r="D1350" s="14" t="s">
        <v>2594</v>
      </c>
      <c r="E1350" s="14" t="s">
        <v>503</v>
      </c>
      <c r="F1350" s="14" t="s">
        <v>2595</v>
      </c>
      <c r="G1350" s="14">
        <v>122347</v>
      </c>
      <c r="H1350" s="14">
        <v>345</v>
      </c>
      <c r="I1350" s="14" t="s">
        <v>19</v>
      </c>
      <c r="J1350" s="14" t="s">
        <v>20</v>
      </c>
      <c r="K1350" s="14">
        <v>47000000</v>
      </c>
      <c r="L1350" s="14">
        <v>1996</v>
      </c>
      <c r="M1350" s="14">
        <v>6</v>
      </c>
      <c r="N1350" s="14">
        <f t="shared" si="21"/>
        <v>13154431</v>
      </c>
    </row>
    <row r="1351" spans="1:14">
      <c r="A1351" s="14" t="s">
        <v>7393</v>
      </c>
      <c r="B1351" s="14">
        <v>91</v>
      </c>
      <c r="C1351" s="14">
        <v>16101109</v>
      </c>
      <c r="D1351" s="14" t="s">
        <v>873</v>
      </c>
      <c r="E1351" s="14" t="s">
        <v>189</v>
      </c>
      <c r="F1351" s="14" t="s">
        <v>7394</v>
      </c>
      <c r="G1351" s="14">
        <v>76467</v>
      </c>
      <c r="H1351" s="14">
        <v>236</v>
      </c>
      <c r="I1351" s="14" t="s">
        <v>19</v>
      </c>
      <c r="J1351" s="14" t="s">
        <v>20</v>
      </c>
      <c r="K1351" s="14">
        <v>3000000</v>
      </c>
      <c r="L1351" s="14">
        <v>2005</v>
      </c>
      <c r="M1351" s="14">
        <v>6.8</v>
      </c>
      <c r="N1351" s="14">
        <f t="shared" si="21"/>
        <v>13101109</v>
      </c>
    </row>
    <row r="1352" spans="1:14">
      <c r="A1352" s="14" t="s">
        <v>32</v>
      </c>
      <c r="B1352" s="14">
        <v>341</v>
      </c>
      <c r="C1352" s="14">
        <v>53082743</v>
      </c>
      <c r="D1352" s="14" t="s">
        <v>1141</v>
      </c>
      <c r="E1352" s="14" t="s">
        <v>33</v>
      </c>
      <c r="F1352" s="14" t="s">
        <v>2934</v>
      </c>
      <c r="G1352" s="14">
        <v>844052</v>
      </c>
      <c r="H1352" s="14">
        <v>1100</v>
      </c>
      <c r="I1352" s="14" t="s">
        <v>19</v>
      </c>
      <c r="J1352" s="14" t="s">
        <v>20</v>
      </c>
      <c r="K1352" s="14">
        <v>40000000</v>
      </c>
      <c r="L1352" s="14">
        <v>2006</v>
      </c>
      <c r="M1352" s="14">
        <v>8.5</v>
      </c>
      <c r="N1352" s="14">
        <f t="shared" si="21"/>
        <v>13082743</v>
      </c>
    </row>
    <row r="1353" spans="1:14">
      <c r="A1353" s="14" t="s">
        <v>6136</v>
      </c>
      <c r="B1353" s="14">
        <v>52</v>
      </c>
      <c r="C1353" s="14">
        <v>21564616</v>
      </c>
      <c r="D1353" s="14" t="s">
        <v>873</v>
      </c>
      <c r="E1353" s="14" t="s">
        <v>372</v>
      </c>
      <c r="F1353" s="14" t="s">
        <v>6137</v>
      </c>
      <c r="G1353" s="14">
        <v>7098</v>
      </c>
      <c r="H1353" s="14">
        <v>41</v>
      </c>
      <c r="I1353" s="14" t="s">
        <v>19</v>
      </c>
      <c r="J1353" s="14" t="s">
        <v>20</v>
      </c>
      <c r="K1353" s="14">
        <v>8500000</v>
      </c>
      <c r="L1353" s="14">
        <v>2013</v>
      </c>
      <c r="M1353" s="14">
        <v>5</v>
      </c>
      <c r="N1353" s="14">
        <f t="shared" si="21"/>
        <v>13064616</v>
      </c>
    </row>
    <row r="1354" spans="1:14">
      <c r="A1354" s="14" t="s">
        <v>5009</v>
      </c>
      <c r="B1354" s="14">
        <v>83</v>
      </c>
      <c r="C1354" s="14">
        <v>30050028</v>
      </c>
      <c r="D1354" s="14" t="s">
        <v>34</v>
      </c>
      <c r="E1354" s="14" t="s">
        <v>1003</v>
      </c>
      <c r="F1354" s="14" t="s">
        <v>5881</v>
      </c>
      <c r="G1354" s="14">
        <v>42987</v>
      </c>
      <c r="H1354" s="14">
        <v>201</v>
      </c>
      <c r="I1354" s="14" t="s">
        <v>19</v>
      </c>
      <c r="J1354" s="14" t="s">
        <v>20</v>
      </c>
      <c r="K1354" s="14">
        <v>17000000</v>
      </c>
      <c r="L1354" s="14">
        <v>1989</v>
      </c>
      <c r="M1354" s="14">
        <v>6.5</v>
      </c>
      <c r="N1354" s="14">
        <f t="shared" si="21"/>
        <v>13050028</v>
      </c>
    </row>
    <row r="1355" spans="1:14">
      <c r="A1355" s="14" t="s">
        <v>2549</v>
      </c>
      <c r="B1355" s="14">
        <v>111</v>
      </c>
      <c r="C1355" s="14">
        <v>28014536</v>
      </c>
      <c r="D1355" s="14" t="s">
        <v>812</v>
      </c>
      <c r="E1355" s="14" t="s">
        <v>1710</v>
      </c>
      <c r="F1355" s="14" t="s">
        <v>5217</v>
      </c>
      <c r="G1355" s="14">
        <v>73347</v>
      </c>
      <c r="H1355" s="14">
        <v>296</v>
      </c>
      <c r="I1355" s="14" t="s">
        <v>19</v>
      </c>
      <c r="J1355" s="14" t="s">
        <v>20</v>
      </c>
      <c r="K1355" s="14">
        <v>15000000</v>
      </c>
      <c r="L1355" s="14">
        <v>1997</v>
      </c>
      <c r="M1355" s="14">
        <v>7.4</v>
      </c>
      <c r="N1355" s="14">
        <f t="shared" si="21"/>
        <v>13014536</v>
      </c>
    </row>
    <row r="1356" spans="1:14">
      <c r="A1356" s="14" t="s">
        <v>2479</v>
      </c>
      <c r="B1356" s="14">
        <v>134</v>
      </c>
      <c r="C1356" s="14">
        <v>16501785</v>
      </c>
      <c r="D1356" s="14" t="s">
        <v>1672</v>
      </c>
      <c r="E1356" s="14" t="s">
        <v>236</v>
      </c>
      <c r="F1356" s="14" t="s">
        <v>6958</v>
      </c>
      <c r="G1356" s="14">
        <v>469561</v>
      </c>
      <c r="H1356" s="14">
        <v>514</v>
      </c>
      <c r="I1356" s="14" t="s">
        <v>19</v>
      </c>
      <c r="J1356" s="14" t="s">
        <v>31</v>
      </c>
      <c r="K1356" s="14">
        <v>3500000</v>
      </c>
      <c r="L1356" s="14">
        <v>1996</v>
      </c>
      <c r="M1356" s="14">
        <v>8.1999999999999993</v>
      </c>
      <c r="N1356" s="14">
        <f t="shared" si="21"/>
        <v>13001785</v>
      </c>
    </row>
    <row r="1357" spans="1:14">
      <c r="A1357" s="14" t="s">
        <v>5866</v>
      </c>
      <c r="B1357" s="14">
        <v>26</v>
      </c>
      <c r="C1357" s="14">
        <v>32983713</v>
      </c>
      <c r="D1357" s="14" t="s">
        <v>1290</v>
      </c>
      <c r="E1357" s="14" t="s">
        <v>1880</v>
      </c>
      <c r="F1357" s="14" t="s">
        <v>5867</v>
      </c>
      <c r="G1357" s="14">
        <v>19284</v>
      </c>
      <c r="H1357" s="14">
        <v>66</v>
      </c>
      <c r="I1357" s="14" t="s">
        <v>19</v>
      </c>
      <c r="J1357" s="14" t="s">
        <v>20</v>
      </c>
      <c r="K1357" s="14">
        <v>20000000</v>
      </c>
      <c r="L1357" s="14">
        <v>2002</v>
      </c>
      <c r="M1357" s="14">
        <v>5.8</v>
      </c>
      <c r="N1357" s="14">
        <f t="shared" si="21"/>
        <v>12983713</v>
      </c>
    </row>
    <row r="1358" spans="1:14">
      <c r="A1358" s="14" t="s">
        <v>5772</v>
      </c>
      <c r="B1358" s="14">
        <v>62</v>
      </c>
      <c r="C1358" s="14">
        <v>23978402</v>
      </c>
      <c r="D1358" s="14" t="s">
        <v>557</v>
      </c>
      <c r="E1358" s="14" t="s">
        <v>1742</v>
      </c>
      <c r="F1358" s="14" t="s">
        <v>5773</v>
      </c>
      <c r="G1358" s="14">
        <v>10966</v>
      </c>
      <c r="H1358" s="14">
        <v>100</v>
      </c>
      <c r="I1358" s="14" t="s">
        <v>19</v>
      </c>
      <c r="J1358" s="14" t="s">
        <v>20</v>
      </c>
      <c r="K1358" s="14">
        <v>11000000</v>
      </c>
      <c r="L1358" s="14">
        <v>2001</v>
      </c>
      <c r="M1358" s="14">
        <v>4.5999999999999996</v>
      </c>
      <c r="N1358" s="14">
        <f t="shared" si="21"/>
        <v>12978402</v>
      </c>
    </row>
    <row r="1359" spans="1:14">
      <c r="A1359" s="14" t="s">
        <v>1342</v>
      </c>
      <c r="B1359" s="14">
        <v>53</v>
      </c>
      <c r="C1359" s="14">
        <v>92969824</v>
      </c>
      <c r="D1359" s="14" t="s">
        <v>1343</v>
      </c>
      <c r="E1359" s="14" t="s">
        <v>457</v>
      </c>
      <c r="F1359" s="14" t="s">
        <v>1344</v>
      </c>
      <c r="G1359" s="14">
        <v>63625</v>
      </c>
      <c r="H1359" s="14">
        <v>64</v>
      </c>
      <c r="I1359" s="14" t="s">
        <v>19</v>
      </c>
      <c r="J1359" s="14" t="s">
        <v>20</v>
      </c>
      <c r="K1359" s="14">
        <v>80000000</v>
      </c>
      <c r="L1359" s="14">
        <v>1997</v>
      </c>
      <c r="M1359" s="14">
        <v>5.2</v>
      </c>
      <c r="N1359" s="14">
        <f t="shared" si="21"/>
        <v>12969824</v>
      </c>
    </row>
    <row r="1360" spans="1:14">
      <c r="A1360" s="14" t="s">
        <v>560</v>
      </c>
      <c r="B1360" s="14">
        <v>65</v>
      </c>
      <c r="C1360" s="14">
        <v>58918501</v>
      </c>
      <c r="D1360" s="14" t="s">
        <v>2621</v>
      </c>
      <c r="E1360" s="14" t="s">
        <v>903</v>
      </c>
      <c r="F1360" s="14" t="s">
        <v>2622</v>
      </c>
      <c r="G1360" s="14">
        <v>40126</v>
      </c>
      <c r="H1360" s="14">
        <v>107</v>
      </c>
      <c r="I1360" s="14" t="s">
        <v>19</v>
      </c>
      <c r="J1360" s="14" t="s">
        <v>20</v>
      </c>
      <c r="K1360" s="14">
        <v>46000000</v>
      </c>
      <c r="L1360" s="14">
        <v>1996</v>
      </c>
      <c r="M1360" s="14">
        <v>6.6</v>
      </c>
      <c r="N1360" s="14">
        <f t="shared" si="21"/>
        <v>12918501</v>
      </c>
    </row>
    <row r="1361" spans="1:14">
      <c r="A1361" s="14" t="s">
        <v>4107</v>
      </c>
      <c r="B1361" s="14">
        <v>144</v>
      </c>
      <c r="C1361" s="14">
        <v>17768000</v>
      </c>
      <c r="D1361" s="14" t="s">
        <v>2572</v>
      </c>
      <c r="E1361" s="14" t="s">
        <v>4291</v>
      </c>
      <c r="F1361" s="14" t="s">
        <v>6646</v>
      </c>
      <c r="G1361" s="14">
        <v>29629</v>
      </c>
      <c r="H1361" s="14">
        <v>374</v>
      </c>
      <c r="I1361" s="14" t="s">
        <v>19</v>
      </c>
      <c r="J1361" s="14" t="s">
        <v>20</v>
      </c>
      <c r="K1361" s="14">
        <v>5000000</v>
      </c>
      <c r="L1361" s="14">
        <v>1988</v>
      </c>
      <c r="M1361" s="14">
        <v>5.9</v>
      </c>
      <c r="N1361" s="14">
        <f t="shared" si="21"/>
        <v>12768000</v>
      </c>
    </row>
    <row r="1362" spans="1:14">
      <c r="A1362" s="14" t="s">
        <v>4136</v>
      </c>
      <c r="B1362" s="14">
        <v>322</v>
      </c>
      <c r="C1362" s="14">
        <v>37738400</v>
      </c>
      <c r="D1362" s="14" t="s">
        <v>1672</v>
      </c>
      <c r="E1362" s="14" t="s">
        <v>214</v>
      </c>
      <c r="F1362" s="14" t="s">
        <v>4137</v>
      </c>
      <c r="G1362" s="14">
        <v>67797</v>
      </c>
      <c r="H1362" s="14">
        <v>285</v>
      </c>
      <c r="I1362" s="14" t="s">
        <v>19</v>
      </c>
      <c r="J1362" s="14" t="s">
        <v>20</v>
      </c>
      <c r="K1362" s="14">
        <v>25000000</v>
      </c>
      <c r="L1362" s="14">
        <v>2013</v>
      </c>
      <c r="M1362" s="14">
        <v>7.3</v>
      </c>
      <c r="N1362" s="14">
        <f t="shared" si="21"/>
        <v>12738400</v>
      </c>
    </row>
    <row r="1363" spans="1:14">
      <c r="A1363" s="14" t="s">
        <v>1462</v>
      </c>
      <c r="B1363" s="14">
        <v>41</v>
      </c>
      <c r="C1363" s="14">
        <v>28734552</v>
      </c>
      <c r="D1363" s="14" t="s">
        <v>2473</v>
      </c>
      <c r="E1363" s="14" t="s">
        <v>2537</v>
      </c>
      <c r="F1363" s="14" t="s">
        <v>5062</v>
      </c>
      <c r="G1363" s="14">
        <v>9566</v>
      </c>
      <c r="H1363" s="14">
        <v>81</v>
      </c>
      <c r="I1363" s="14" t="s">
        <v>19</v>
      </c>
      <c r="J1363" s="14" t="s">
        <v>20</v>
      </c>
      <c r="K1363" s="14">
        <v>16000000</v>
      </c>
      <c r="L1363" s="14">
        <v>2001</v>
      </c>
      <c r="M1363" s="14">
        <v>6.4</v>
      </c>
      <c r="N1363" s="14">
        <f t="shared" si="21"/>
        <v>12734552</v>
      </c>
    </row>
    <row r="1364" spans="1:14">
      <c r="A1364" s="14" t="s">
        <v>7571</v>
      </c>
      <c r="B1364" s="14">
        <v>53</v>
      </c>
      <c r="C1364" s="14">
        <v>13300000</v>
      </c>
      <c r="D1364" s="14" t="s">
        <v>7572</v>
      </c>
      <c r="E1364" s="14" t="s">
        <v>7573</v>
      </c>
      <c r="F1364" s="14" t="s">
        <v>7574</v>
      </c>
      <c r="G1364" s="14">
        <v>12631</v>
      </c>
      <c r="H1364" s="14">
        <v>63</v>
      </c>
      <c r="I1364" s="14" t="s">
        <v>19</v>
      </c>
      <c r="J1364" s="14" t="s">
        <v>20</v>
      </c>
      <c r="K1364" s="14">
        <v>600000</v>
      </c>
      <c r="L1364" s="14">
        <v>1970</v>
      </c>
      <c r="M1364" s="14">
        <v>8.1</v>
      </c>
      <c r="N1364" s="14">
        <f t="shared" si="21"/>
        <v>12700000</v>
      </c>
    </row>
    <row r="1365" spans="1:14">
      <c r="A1365" s="14" t="s">
        <v>6652</v>
      </c>
      <c r="B1365" s="14">
        <v>228</v>
      </c>
      <c r="C1365" s="14">
        <v>17683670</v>
      </c>
      <c r="D1365" s="14" t="s">
        <v>2052</v>
      </c>
      <c r="E1365" s="14" t="s">
        <v>1821</v>
      </c>
      <c r="F1365" s="14" t="s">
        <v>6653</v>
      </c>
      <c r="G1365" s="14">
        <v>47227</v>
      </c>
      <c r="H1365" s="14">
        <v>323</v>
      </c>
      <c r="I1365" s="14" t="s">
        <v>19</v>
      </c>
      <c r="J1365" s="14" t="s">
        <v>20</v>
      </c>
      <c r="K1365" s="14">
        <v>5000000</v>
      </c>
      <c r="L1365" s="14">
        <v>2011</v>
      </c>
      <c r="M1365" s="14">
        <v>5.2</v>
      </c>
      <c r="N1365" s="14">
        <f t="shared" si="21"/>
        <v>12683670</v>
      </c>
    </row>
    <row r="1366" spans="1:14">
      <c r="A1366" s="14" t="s">
        <v>2290</v>
      </c>
      <c r="B1366" s="14">
        <v>110</v>
      </c>
      <c r="C1366" s="14">
        <v>66676062</v>
      </c>
      <c r="D1366" s="14" t="s">
        <v>1008</v>
      </c>
      <c r="E1366" s="14" t="s">
        <v>1223</v>
      </c>
      <c r="F1366" s="14" t="s">
        <v>2291</v>
      </c>
      <c r="G1366" s="14">
        <v>267980</v>
      </c>
      <c r="H1366" s="14">
        <v>545</v>
      </c>
      <c r="I1366" s="14" t="s">
        <v>19</v>
      </c>
      <c r="J1366" s="14" t="s">
        <v>20</v>
      </c>
      <c r="K1366" s="14">
        <v>54000000</v>
      </c>
      <c r="L1366" s="14">
        <v>1990</v>
      </c>
      <c r="M1366" s="14">
        <v>7.6</v>
      </c>
      <c r="N1366" s="14">
        <f t="shared" si="21"/>
        <v>12676062</v>
      </c>
    </row>
    <row r="1367" spans="1:14">
      <c r="A1367" s="14" t="s">
        <v>4494</v>
      </c>
      <c r="B1367" s="14">
        <v>168</v>
      </c>
      <c r="C1367" s="14">
        <v>25675765</v>
      </c>
      <c r="D1367" s="14" t="s">
        <v>873</v>
      </c>
      <c r="E1367" s="14" t="s">
        <v>5526</v>
      </c>
      <c r="F1367" s="14" t="s">
        <v>5527</v>
      </c>
      <c r="G1367" s="14">
        <v>60407</v>
      </c>
      <c r="H1367" s="14">
        <v>84</v>
      </c>
      <c r="I1367" s="14" t="s">
        <v>19</v>
      </c>
      <c r="J1367" s="14" t="s">
        <v>20</v>
      </c>
      <c r="K1367" s="14">
        <v>13000000</v>
      </c>
      <c r="L1367" s="14">
        <v>2013</v>
      </c>
      <c r="M1367" s="14">
        <v>5.9</v>
      </c>
      <c r="N1367" s="14">
        <f t="shared" si="21"/>
        <v>12675765</v>
      </c>
    </row>
    <row r="1368" spans="1:14">
      <c r="A1368" s="14" t="s">
        <v>7154</v>
      </c>
      <c r="B1368" s="14">
        <v>533</v>
      </c>
      <c r="C1368" s="14">
        <v>14673301</v>
      </c>
      <c r="D1368" s="14" t="s">
        <v>2397</v>
      </c>
      <c r="E1368" s="14" t="s">
        <v>7155</v>
      </c>
      <c r="F1368" s="14" t="s">
        <v>7156</v>
      </c>
      <c r="G1368" s="14">
        <v>112899</v>
      </c>
      <c r="H1368" s="14">
        <v>631</v>
      </c>
      <c r="I1368" s="14" t="s">
        <v>19</v>
      </c>
      <c r="J1368" s="14" t="s">
        <v>20</v>
      </c>
      <c r="K1368" s="14">
        <v>2000000</v>
      </c>
      <c r="L1368" s="14">
        <v>2014</v>
      </c>
      <c r="M1368" s="14">
        <v>6.9</v>
      </c>
      <c r="N1368" s="14">
        <f t="shared" si="21"/>
        <v>12673301</v>
      </c>
    </row>
    <row r="1369" spans="1:14">
      <c r="A1369" s="14" t="s">
        <v>3148</v>
      </c>
      <c r="B1369" s="14">
        <v>65</v>
      </c>
      <c r="C1369" s="14">
        <v>50668906</v>
      </c>
      <c r="D1369" s="14" t="s">
        <v>856</v>
      </c>
      <c r="E1369" s="14" t="s">
        <v>903</v>
      </c>
      <c r="F1369" s="14" t="s">
        <v>3149</v>
      </c>
      <c r="G1369" s="14">
        <v>76016</v>
      </c>
      <c r="H1369" s="14">
        <v>265</v>
      </c>
      <c r="I1369" s="14" t="s">
        <v>19</v>
      </c>
      <c r="J1369" s="14" t="s">
        <v>20</v>
      </c>
      <c r="K1369" s="14">
        <v>38000000</v>
      </c>
      <c r="L1369" s="14">
        <v>1999</v>
      </c>
      <c r="M1369" s="14">
        <v>7.6</v>
      </c>
      <c r="N1369" s="14">
        <f t="shared" si="21"/>
        <v>12668906</v>
      </c>
    </row>
    <row r="1370" spans="1:14">
      <c r="A1370" s="14" t="s">
        <v>2001</v>
      </c>
      <c r="B1370" s="14">
        <v>150</v>
      </c>
      <c r="C1370" s="14">
        <v>60652036</v>
      </c>
      <c r="D1370" s="14" t="s">
        <v>2573</v>
      </c>
      <c r="E1370" s="14" t="s">
        <v>142</v>
      </c>
      <c r="F1370" s="14" t="s">
        <v>2574</v>
      </c>
      <c r="G1370" s="14">
        <v>137854</v>
      </c>
      <c r="H1370" s="14">
        <v>560</v>
      </c>
      <c r="I1370" s="14" t="s">
        <v>19</v>
      </c>
      <c r="J1370" s="14" t="s">
        <v>20</v>
      </c>
      <c r="K1370" s="14">
        <v>48000000</v>
      </c>
      <c r="L1370" s="14">
        <v>1999</v>
      </c>
      <c r="M1370" s="14">
        <v>7.1</v>
      </c>
      <c r="N1370" s="14">
        <f t="shared" si="21"/>
        <v>12652036</v>
      </c>
    </row>
    <row r="1371" spans="1:14">
      <c r="A1371" s="14" t="s">
        <v>4669</v>
      </c>
      <c r="B1371" s="14">
        <v>119</v>
      </c>
      <c r="C1371" s="14">
        <v>18621249</v>
      </c>
      <c r="D1371" s="14" t="s">
        <v>873</v>
      </c>
      <c r="E1371" s="14" t="s">
        <v>558</v>
      </c>
      <c r="F1371" s="14" t="s">
        <v>6462</v>
      </c>
      <c r="G1371" s="14">
        <v>45859</v>
      </c>
      <c r="H1371" s="14">
        <v>340</v>
      </c>
      <c r="I1371" s="14" t="s">
        <v>19</v>
      </c>
      <c r="J1371" s="14" t="s">
        <v>20</v>
      </c>
      <c r="K1371" s="14">
        <v>6000000</v>
      </c>
      <c r="L1371" s="14">
        <v>2000</v>
      </c>
      <c r="M1371" s="14">
        <v>7.5</v>
      </c>
      <c r="N1371" s="14">
        <f t="shared" si="21"/>
        <v>12621249</v>
      </c>
    </row>
    <row r="1372" spans="1:14">
      <c r="A1372" s="14" t="s">
        <v>4607</v>
      </c>
      <c r="B1372" s="14">
        <v>91</v>
      </c>
      <c r="C1372" s="14">
        <v>21569041</v>
      </c>
      <c r="D1372" s="14" t="s">
        <v>1672</v>
      </c>
      <c r="E1372" s="14" t="s">
        <v>749</v>
      </c>
      <c r="F1372" s="14" t="s">
        <v>5970</v>
      </c>
      <c r="G1372" s="14">
        <v>8058</v>
      </c>
      <c r="H1372" s="14">
        <v>57</v>
      </c>
      <c r="I1372" s="14" t="s">
        <v>19</v>
      </c>
      <c r="J1372" s="14" t="s">
        <v>20</v>
      </c>
      <c r="K1372" s="14">
        <v>9000000</v>
      </c>
      <c r="L1372" s="14">
        <v>2014</v>
      </c>
      <c r="M1372" s="14">
        <v>6.6</v>
      </c>
      <c r="N1372" s="14">
        <f t="shared" si="21"/>
        <v>12569041</v>
      </c>
    </row>
    <row r="1373" spans="1:14">
      <c r="A1373" s="14" t="s">
        <v>757</v>
      </c>
      <c r="B1373" s="14">
        <v>440</v>
      </c>
      <c r="C1373" s="14">
        <v>132550960</v>
      </c>
      <c r="D1373" s="14" t="s">
        <v>137</v>
      </c>
      <c r="E1373" s="14" t="s">
        <v>160</v>
      </c>
      <c r="F1373" s="14" t="s">
        <v>769</v>
      </c>
      <c r="G1373" s="14">
        <v>328067</v>
      </c>
      <c r="H1373" s="14">
        <v>533</v>
      </c>
      <c r="I1373" s="14" t="s">
        <v>19</v>
      </c>
      <c r="J1373" s="14" t="s">
        <v>20</v>
      </c>
      <c r="K1373" s="14">
        <v>120000000</v>
      </c>
      <c r="L1373" s="14">
        <v>2013</v>
      </c>
      <c r="M1373" s="14">
        <v>6.7</v>
      </c>
      <c r="N1373" s="14">
        <f t="shared" si="21"/>
        <v>12550960</v>
      </c>
    </row>
    <row r="1374" spans="1:14">
      <c r="A1374" s="14" t="s">
        <v>383</v>
      </c>
      <c r="B1374" s="14">
        <v>517</v>
      </c>
      <c r="C1374" s="14">
        <v>102515793</v>
      </c>
      <c r="D1374" s="14" t="s">
        <v>1111</v>
      </c>
      <c r="E1374" s="14" t="s">
        <v>256</v>
      </c>
      <c r="F1374" s="14" t="s">
        <v>1112</v>
      </c>
      <c r="G1374" s="14">
        <v>330152</v>
      </c>
      <c r="H1374" s="14">
        <v>632</v>
      </c>
      <c r="I1374" s="14" t="s">
        <v>19</v>
      </c>
      <c r="J1374" s="14" t="s">
        <v>20</v>
      </c>
      <c r="K1374" s="14">
        <v>90000000</v>
      </c>
      <c r="L1374" s="14">
        <v>2011</v>
      </c>
      <c r="M1374" s="14">
        <v>7.8</v>
      </c>
      <c r="N1374" s="14">
        <f t="shared" si="21"/>
        <v>12515793</v>
      </c>
    </row>
    <row r="1375" spans="1:14">
      <c r="A1375" s="14" t="s">
        <v>5215</v>
      </c>
      <c r="B1375" s="14">
        <v>68</v>
      </c>
      <c r="C1375" s="14">
        <v>27441122</v>
      </c>
      <c r="D1375" s="14" t="s">
        <v>2318</v>
      </c>
      <c r="E1375" s="14" t="s">
        <v>665</v>
      </c>
      <c r="F1375" s="14" t="s">
        <v>5216</v>
      </c>
      <c r="G1375" s="14">
        <v>14322</v>
      </c>
      <c r="H1375" s="14">
        <v>116</v>
      </c>
      <c r="I1375" s="14" t="s">
        <v>19</v>
      </c>
      <c r="J1375" s="14" t="s">
        <v>20</v>
      </c>
      <c r="K1375" s="14">
        <v>15000000</v>
      </c>
      <c r="L1375" s="14">
        <v>2000</v>
      </c>
      <c r="M1375" s="14">
        <v>7.2</v>
      </c>
      <c r="N1375" s="14">
        <f t="shared" si="21"/>
        <v>12441122</v>
      </c>
    </row>
    <row r="1376" spans="1:14">
      <c r="A1376" s="14" t="s">
        <v>2152</v>
      </c>
      <c r="B1376" s="14">
        <v>196</v>
      </c>
      <c r="C1376" s="14">
        <v>54414716</v>
      </c>
      <c r="D1376" s="14" t="s">
        <v>557</v>
      </c>
      <c r="E1376" s="14" t="s">
        <v>71</v>
      </c>
      <c r="F1376" s="14" t="s">
        <v>2935</v>
      </c>
      <c r="G1376" s="14">
        <v>114294</v>
      </c>
      <c r="H1376" s="14">
        <v>187</v>
      </c>
      <c r="I1376" s="14" t="s">
        <v>19</v>
      </c>
      <c r="J1376" s="14" t="s">
        <v>20</v>
      </c>
      <c r="K1376" s="14">
        <v>42000000</v>
      </c>
      <c r="L1376" s="14">
        <v>2014</v>
      </c>
      <c r="M1376" s="14">
        <v>6.3</v>
      </c>
      <c r="N1376" s="14">
        <f t="shared" si="21"/>
        <v>12414716</v>
      </c>
    </row>
    <row r="1377" spans="1:14">
      <c r="A1377" s="14" t="s">
        <v>6460</v>
      </c>
      <c r="B1377" s="14">
        <v>32</v>
      </c>
      <c r="C1377" s="14">
        <v>20400000</v>
      </c>
      <c r="D1377" s="14" t="s">
        <v>1948</v>
      </c>
      <c r="E1377" s="14" t="s">
        <v>4120</v>
      </c>
      <c r="F1377" s="14" t="s">
        <v>6461</v>
      </c>
      <c r="G1377" s="14">
        <v>6304</v>
      </c>
      <c r="H1377" s="14">
        <v>87</v>
      </c>
      <c r="I1377" s="14" t="s">
        <v>19</v>
      </c>
      <c r="J1377" s="14" t="s">
        <v>20</v>
      </c>
      <c r="K1377" s="14">
        <v>8000000</v>
      </c>
      <c r="L1377" s="14">
        <v>1946</v>
      </c>
      <c r="M1377" s="14">
        <v>6.9</v>
      </c>
      <c r="N1377" s="14">
        <f t="shared" si="21"/>
        <v>12400000</v>
      </c>
    </row>
    <row r="1378" spans="1:14">
      <c r="A1378" s="14" t="s">
        <v>587</v>
      </c>
      <c r="B1378" s="14">
        <v>138</v>
      </c>
      <c r="C1378" s="14">
        <v>42385520</v>
      </c>
      <c r="D1378" s="14" t="s">
        <v>3464</v>
      </c>
      <c r="E1378" s="14" t="s">
        <v>1938</v>
      </c>
      <c r="F1378" s="14" t="s">
        <v>3665</v>
      </c>
      <c r="G1378" s="14">
        <v>47297</v>
      </c>
      <c r="H1378" s="14">
        <v>86</v>
      </c>
      <c r="I1378" s="14" t="s">
        <v>19</v>
      </c>
      <c r="J1378" s="14" t="s">
        <v>20</v>
      </c>
      <c r="K1378" s="14">
        <v>30000000</v>
      </c>
      <c r="L1378" s="14">
        <v>2010</v>
      </c>
      <c r="M1378" s="14">
        <v>6.2</v>
      </c>
      <c r="N1378" s="14">
        <f t="shared" si="21"/>
        <v>12385520</v>
      </c>
    </row>
    <row r="1379" spans="1:14">
      <c r="A1379" s="14" t="s">
        <v>4091</v>
      </c>
      <c r="B1379" s="14">
        <v>9</v>
      </c>
      <c r="C1379" s="14">
        <v>17382982</v>
      </c>
      <c r="D1379" s="14" t="s">
        <v>1963</v>
      </c>
      <c r="E1379" s="14" t="s">
        <v>1408</v>
      </c>
      <c r="F1379" s="14" t="s">
        <v>6628</v>
      </c>
      <c r="G1379" s="14">
        <v>5975</v>
      </c>
      <c r="H1379" s="14">
        <v>33</v>
      </c>
      <c r="I1379" s="14" t="s">
        <v>1392</v>
      </c>
      <c r="J1379" s="14" t="s">
        <v>20</v>
      </c>
      <c r="K1379" s="14">
        <v>5000000</v>
      </c>
      <c r="L1379" s="14">
        <v>2014</v>
      </c>
      <c r="M1379" s="14">
        <v>5.2</v>
      </c>
      <c r="N1379" s="14">
        <f t="shared" si="21"/>
        <v>12382982</v>
      </c>
    </row>
    <row r="1380" spans="1:14">
      <c r="A1380" s="14" t="s">
        <v>2531</v>
      </c>
      <c r="B1380" s="14">
        <v>16</v>
      </c>
      <c r="C1380" s="14">
        <v>15369573</v>
      </c>
      <c r="D1380" s="14" t="s">
        <v>980</v>
      </c>
      <c r="E1380" s="14" t="s">
        <v>1483</v>
      </c>
      <c r="F1380" s="14" t="s">
        <v>6978</v>
      </c>
      <c r="G1380" s="14">
        <v>2580</v>
      </c>
      <c r="H1380" s="14">
        <v>54</v>
      </c>
      <c r="I1380" s="14" t="s">
        <v>19</v>
      </c>
      <c r="J1380" s="14" t="s">
        <v>20</v>
      </c>
      <c r="K1380" s="14">
        <v>3000000</v>
      </c>
      <c r="L1380" s="14">
        <v>1990</v>
      </c>
      <c r="M1380" s="14">
        <v>5.3</v>
      </c>
      <c r="N1380" s="14">
        <f t="shared" si="21"/>
        <v>12369573</v>
      </c>
    </row>
    <row r="1381" spans="1:14">
      <c r="A1381" s="14" t="s">
        <v>2660</v>
      </c>
      <c r="B1381" s="14">
        <v>38</v>
      </c>
      <c r="C1381" s="14">
        <v>57362581</v>
      </c>
      <c r="D1381" s="14" t="s">
        <v>2670</v>
      </c>
      <c r="E1381" s="14" t="s">
        <v>934</v>
      </c>
      <c r="F1381" s="14" t="s">
        <v>2671</v>
      </c>
      <c r="G1381" s="14">
        <v>50148</v>
      </c>
      <c r="H1381" s="14">
        <v>116</v>
      </c>
      <c r="I1381" s="14" t="s">
        <v>19</v>
      </c>
      <c r="J1381" s="14" t="s">
        <v>2672</v>
      </c>
      <c r="K1381" s="14">
        <v>45000000</v>
      </c>
      <c r="L1381" s="14">
        <v>1994</v>
      </c>
      <c r="M1381" s="14">
        <v>5.4</v>
      </c>
      <c r="N1381" s="14">
        <f t="shared" si="21"/>
        <v>12362581</v>
      </c>
    </row>
    <row r="1382" spans="1:14">
      <c r="A1382" s="14" t="s">
        <v>74</v>
      </c>
      <c r="B1382" s="14">
        <v>654</v>
      </c>
      <c r="C1382" s="14">
        <v>202351611</v>
      </c>
      <c r="D1382" s="14" t="s">
        <v>206</v>
      </c>
      <c r="E1382" s="14" t="s">
        <v>207</v>
      </c>
      <c r="F1382" s="14" t="s">
        <v>208</v>
      </c>
      <c r="G1382" s="14">
        <v>465019</v>
      </c>
      <c r="H1382" s="14">
        <v>995</v>
      </c>
      <c r="I1382" s="14" t="s">
        <v>19</v>
      </c>
      <c r="J1382" s="14" t="s">
        <v>20</v>
      </c>
      <c r="K1382" s="14">
        <v>190000000</v>
      </c>
      <c r="L1382" s="14">
        <v>2013</v>
      </c>
      <c r="M1382" s="14">
        <v>7</v>
      </c>
      <c r="N1382" s="14">
        <f t="shared" si="21"/>
        <v>12351611</v>
      </c>
    </row>
    <row r="1383" spans="1:14">
      <c r="A1383" s="14" t="s">
        <v>2947</v>
      </c>
      <c r="B1383" s="14">
        <v>175</v>
      </c>
      <c r="C1383" s="14">
        <v>52320979</v>
      </c>
      <c r="D1383" s="14" t="s">
        <v>385</v>
      </c>
      <c r="E1383" s="14" t="s">
        <v>336</v>
      </c>
      <c r="F1383" s="14" t="s">
        <v>2948</v>
      </c>
      <c r="G1383" s="14">
        <v>114321</v>
      </c>
      <c r="H1383" s="14">
        <v>548</v>
      </c>
      <c r="I1383" s="14" t="s">
        <v>19</v>
      </c>
      <c r="J1383" s="14" t="s">
        <v>20</v>
      </c>
      <c r="K1383" s="14">
        <v>40000000</v>
      </c>
      <c r="L1383" s="14">
        <v>2006</v>
      </c>
      <c r="M1383" s="14">
        <v>6.8</v>
      </c>
      <c r="N1383" s="14">
        <f t="shared" si="21"/>
        <v>12320979</v>
      </c>
    </row>
    <row r="1384" spans="1:14">
      <c r="A1384" s="14" t="s">
        <v>848</v>
      </c>
      <c r="B1384" s="14">
        <v>206</v>
      </c>
      <c r="C1384" s="14">
        <v>62318875</v>
      </c>
      <c r="D1384" s="14" t="s">
        <v>159</v>
      </c>
      <c r="E1384" s="14" t="s">
        <v>172</v>
      </c>
      <c r="F1384" s="14" t="s">
        <v>2772</v>
      </c>
      <c r="G1384" s="14">
        <v>156225</v>
      </c>
      <c r="H1384" s="14">
        <v>502</v>
      </c>
      <c r="I1384" s="14" t="s">
        <v>19</v>
      </c>
      <c r="J1384" s="14" t="s">
        <v>20</v>
      </c>
      <c r="K1384" s="14">
        <v>50000000</v>
      </c>
      <c r="L1384" s="14">
        <v>2006</v>
      </c>
      <c r="M1384" s="14">
        <v>6.8</v>
      </c>
      <c r="N1384" s="14">
        <f t="shared" si="21"/>
        <v>12318875</v>
      </c>
    </row>
    <row r="1385" spans="1:14">
      <c r="A1385" s="14" t="s">
        <v>808</v>
      </c>
      <c r="B1385" s="14">
        <v>248</v>
      </c>
      <c r="C1385" s="14">
        <v>33313582</v>
      </c>
      <c r="D1385" s="14" t="s">
        <v>2486</v>
      </c>
      <c r="E1385" s="14" t="s">
        <v>629</v>
      </c>
      <c r="F1385" s="14" t="s">
        <v>4364</v>
      </c>
      <c r="G1385" s="14">
        <v>52888</v>
      </c>
      <c r="H1385" s="14">
        <v>175</v>
      </c>
      <c r="I1385" s="14" t="s">
        <v>19</v>
      </c>
      <c r="J1385" s="14" t="s">
        <v>20</v>
      </c>
      <c r="K1385" s="14">
        <v>21000000</v>
      </c>
      <c r="L1385" s="14">
        <v>2009</v>
      </c>
      <c r="M1385" s="14">
        <v>6.5</v>
      </c>
      <c r="N1385" s="14">
        <f t="shared" si="21"/>
        <v>12313582</v>
      </c>
    </row>
    <row r="1386" spans="1:14">
      <c r="A1386" s="14" t="s">
        <v>2353</v>
      </c>
      <c r="B1386" s="14">
        <v>413</v>
      </c>
      <c r="C1386" s="14">
        <v>62453315</v>
      </c>
      <c r="D1386" s="14" t="s">
        <v>2354</v>
      </c>
      <c r="E1386" s="14" t="s">
        <v>629</v>
      </c>
      <c r="F1386" s="14" t="s">
        <v>2355</v>
      </c>
      <c r="G1386" s="14">
        <v>200035</v>
      </c>
      <c r="H1386" s="14">
        <v>407</v>
      </c>
      <c r="I1386" s="14" t="s">
        <v>19</v>
      </c>
      <c r="J1386" s="14" t="s">
        <v>20</v>
      </c>
      <c r="K1386" s="14">
        <v>50200000</v>
      </c>
      <c r="L1386" s="14">
        <v>2011</v>
      </c>
      <c r="M1386" s="14">
        <v>7.1</v>
      </c>
      <c r="N1386" s="14">
        <f t="shared" si="21"/>
        <v>12253315</v>
      </c>
    </row>
    <row r="1387" spans="1:14">
      <c r="A1387" s="14" t="s">
        <v>1656</v>
      </c>
      <c r="B1387" s="14">
        <v>160</v>
      </c>
      <c r="C1387" s="14">
        <v>70117571</v>
      </c>
      <c r="D1387" s="14" t="s">
        <v>137</v>
      </c>
      <c r="E1387" s="14" t="s">
        <v>1657</v>
      </c>
      <c r="F1387" s="14" t="s">
        <v>1658</v>
      </c>
      <c r="G1387" s="14">
        <v>56741</v>
      </c>
      <c r="H1387" s="14">
        <v>515</v>
      </c>
      <c r="I1387" s="14" t="s">
        <v>19</v>
      </c>
      <c r="J1387" s="14" t="s">
        <v>20</v>
      </c>
      <c r="K1387" s="14">
        <v>58000000</v>
      </c>
      <c r="L1387" s="14">
        <v>1998</v>
      </c>
      <c r="M1387" s="14">
        <v>6.4</v>
      </c>
      <c r="N1387" s="14">
        <f t="shared" si="21"/>
        <v>12117571</v>
      </c>
    </row>
    <row r="1388" spans="1:14">
      <c r="A1388" s="14" t="s">
        <v>1712</v>
      </c>
      <c r="B1388" s="14">
        <v>124</v>
      </c>
      <c r="C1388" s="14">
        <v>42071069</v>
      </c>
      <c r="D1388" s="14" t="s">
        <v>2140</v>
      </c>
      <c r="E1388" s="14" t="s">
        <v>2992</v>
      </c>
      <c r="F1388" s="14" t="s">
        <v>2993</v>
      </c>
      <c r="G1388" s="14">
        <v>36223</v>
      </c>
      <c r="H1388" s="14">
        <v>208</v>
      </c>
      <c r="I1388" s="14" t="s">
        <v>19</v>
      </c>
      <c r="J1388" s="14" t="s">
        <v>20</v>
      </c>
      <c r="K1388" s="14">
        <v>30000000</v>
      </c>
      <c r="L1388" s="14">
        <v>2005</v>
      </c>
      <c r="M1388" s="14">
        <v>6.2</v>
      </c>
      <c r="N1388" s="14">
        <f t="shared" si="21"/>
        <v>12071069</v>
      </c>
    </row>
    <row r="1389" spans="1:14">
      <c r="A1389" s="14" t="s">
        <v>44</v>
      </c>
      <c r="B1389" s="14">
        <v>397</v>
      </c>
      <c r="C1389" s="14">
        <v>42057340</v>
      </c>
      <c r="D1389" s="14" t="s">
        <v>2572</v>
      </c>
      <c r="E1389" s="14" t="s">
        <v>2050</v>
      </c>
      <c r="F1389" s="14" t="s">
        <v>3659</v>
      </c>
      <c r="G1389" s="14">
        <v>158354</v>
      </c>
      <c r="H1389" s="14">
        <v>691</v>
      </c>
      <c r="I1389" s="14" t="s">
        <v>19</v>
      </c>
      <c r="J1389" s="14" t="s">
        <v>20</v>
      </c>
      <c r="K1389" s="14">
        <v>30000000</v>
      </c>
      <c r="L1389" s="14">
        <v>2009</v>
      </c>
      <c r="M1389" s="14">
        <v>6.6</v>
      </c>
      <c r="N1389" s="14">
        <f t="shared" si="21"/>
        <v>12057340</v>
      </c>
    </row>
    <row r="1390" spans="1:14">
      <c r="A1390" s="14" t="s">
        <v>1259</v>
      </c>
      <c r="B1390" s="14">
        <v>57</v>
      </c>
      <c r="C1390" s="14">
        <v>32051917</v>
      </c>
      <c r="D1390" s="14" t="s">
        <v>1111</v>
      </c>
      <c r="E1390" s="14" t="s">
        <v>4539</v>
      </c>
      <c r="F1390" s="14" t="s">
        <v>4540</v>
      </c>
      <c r="G1390" s="14">
        <v>42315</v>
      </c>
      <c r="H1390" s="14">
        <v>140</v>
      </c>
      <c r="I1390" s="14" t="s">
        <v>19</v>
      </c>
      <c r="J1390" s="14" t="s">
        <v>20</v>
      </c>
      <c r="K1390" s="14">
        <v>20000000</v>
      </c>
      <c r="L1390" s="14">
        <v>1995</v>
      </c>
      <c r="M1390" s="14">
        <v>6.6</v>
      </c>
      <c r="N1390" s="14">
        <f t="shared" si="21"/>
        <v>12051917</v>
      </c>
    </row>
    <row r="1391" spans="1:14">
      <c r="A1391" s="14" t="s">
        <v>3669</v>
      </c>
      <c r="B1391" s="14">
        <v>634</v>
      </c>
      <c r="C1391" s="14">
        <v>42043633</v>
      </c>
      <c r="D1391" s="14" t="s">
        <v>1346</v>
      </c>
      <c r="E1391" s="14" t="s">
        <v>56</v>
      </c>
      <c r="F1391" s="14" t="s">
        <v>3670</v>
      </c>
      <c r="G1391" s="14">
        <v>277172</v>
      </c>
      <c r="H1391" s="14">
        <v>986</v>
      </c>
      <c r="I1391" s="14" t="s">
        <v>19</v>
      </c>
      <c r="J1391" s="14" t="s">
        <v>20</v>
      </c>
      <c r="K1391" s="14">
        <v>30000000</v>
      </c>
      <c r="L1391" s="14">
        <v>2012</v>
      </c>
      <c r="M1391" s="14">
        <v>7</v>
      </c>
      <c r="N1391" s="14">
        <f t="shared" si="21"/>
        <v>12043633</v>
      </c>
    </row>
    <row r="1392" spans="1:14">
      <c r="A1392" s="14" t="s">
        <v>3073</v>
      </c>
      <c r="B1392" s="14">
        <v>153</v>
      </c>
      <c r="C1392" s="14">
        <v>32014289</v>
      </c>
      <c r="D1392" s="14" t="s">
        <v>873</v>
      </c>
      <c r="E1392" s="14" t="s">
        <v>4541</v>
      </c>
      <c r="F1392" s="14" t="s">
        <v>4542</v>
      </c>
      <c r="G1392" s="14">
        <v>50337</v>
      </c>
      <c r="H1392" s="14">
        <v>177</v>
      </c>
      <c r="I1392" s="14" t="s">
        <v>19</v>
      </c>
      <c r="J1392" s="14" t="s">
        <v>20</v>
      </c>
      <c r="K1392" s="14">
        <v>20000000</v>
      </c>
      <c r="L1392" s="14">
        <v>2013</v>
      </c>
      <c r="M1392" s="14">
        <v>3.5</v>
      </c>
      <c r="N1392" s="14">
        <f t="shared" si="21"/>
        <v>12014289</v>
      </c>
    </row>
    <row r="1393" spans="1:14">
      <c r="A1393" s="14" t="s">
        <v>2942</v>
      </c>
      <c r="B1393" s="14">
        <v>351</v>
      </c>
      <c r="C1393" s="14">
        <v>52000688</v>
      </c>
      <c r="D1393" s="14" t="s">
        <v>137</v>
      </c>
      <c r="E1393" s="14" t="s">
        <v>2943</v>
      </c>
      <c r="F1393" s="14" t="s">
        <v>2944</v>
      </c>
      <c r="G1393" s="14">
        <v>171418</v>
      </c>
      <c r="H1393" s="14">
        <v>619</v>
      </c>
      <c r="I1393" s="14" t="s">
        <v>19</v>
      </c>
      <c r="J1393" s="14" t="s">
        <v>20</v>
      </c>
      <c r="K1393" s="14">
        <v>40000000</v>
      </c>
      <c r="L1393" s="14">
        <v>2010</v>
      </c>
      <c r="M1393" s="14">
        <v>6.4</v>
      </c>
      <c r="N1393" s="14">
        <f t="shared" si="21"/>
        <v>12000688</v>
      </c>
    </row>
    <row r="1394" spans="1:14">
      <c r="A1394" s="14" t="s">
        <v>7083</v>
      </c>
      <c r="B1394" s="14">
        <v>162</v>
      </c>
      <c r="C1394" s="14">
        <v>14400000</v>
      </c>
      <c r="D1394" s="14" t="s">
        <v>3170</v>
      </c>
      <c r="E1394" s="14" t="s">
        <v>6464</v>
      </c>
      <c r="F1394" s="14" t="s">
        <v>7084</v>
      </c>
      <c r="G1394" s="14">
        <v>28589</v>
      </c>
      <c r="H1394" s="14">
        <v>532</v>
      </c>
      <c r="I1394" s="14" t="s">
        <v>19</v>
      </c>
      <c r="J1394" s="14" t="s">
        <v>20</v>
      </c>
      <c r="K1394" s="14">
        <v>2500000</v>
      </c>
      <c r="L1394" s="14">
        <v>1982</v>
      </c>
      <c r="M1394" s="14">
        <v>4.5999999999999996</v>
      </c>
      <c r="N1394" s="14">
        <f t="shared" si="21"/>
        <v>11900000</v>
      </c>
    </row>
    <row r="1395" spans="1:14">
      <c r="A1395" s="14" t="s">
        <v>1958</v>
      </c>
      <c r="B1395" s="14">
        <v>136</v>
      </c>
      <c r="C1395" s="14">
        <v>71844424</v>
      </c>
      <c r="D1395" s="14" t="s">
        <v>1959</v>
      </c>
      <c r="E1395" s="14" t="s">
        <v>1960</v>
      </c>
      <c r="F1395" s="14" t="s">
        <v>1961</v>
      </c>
      <c r="G1395" s="14">
        <v>33158</v>
      </c>
      <c r="H1395" s="14">
        <v>223</v>
      </c>
      <c r="I1395" s="14" t="s">
        <v>19</v>
      </c>
      <c r="J1395" s="14" t="s">
        <v>20</v>
      </c>
      <c r="K1395" s="14">
        <v>60000000</v>
      </c>
      <c r="L1395" s="14">
        <v>2009</v>
      </c>
      <c r="M1395" s="14">
        <v>7.3</v>
      </c>
      <c r="N1395" s="14">
        <f t="shared" si="21"/>
        <v>11844424</v>
      </c>
    </row>
    <row r="1396" spans="1:14">
      <c r="A1396" s="14" t="s">
        <v>2776</v>
      </c>
      <c r="B1396" s="14">
        <v>324</v>
      </c>
      <c r="C1396" s="14">
        <v>31838002</v>
      </c>
      <c r="D1396" s="14" t="s">
        <v>2728</v>
      </c>
      <c r="E1396" s="14" t="s">
        <v>45</v>
      </c>
      <c r="F1396" s="14" t="s">
        <v>4543</v>
      </c>
      <c r="G1396" s="14">
        <v>136673</v>
      </c>
      <c r="H1396" s="14">
        <v>281</v>
      </c>
      <c r="I1396" s="14" t="s">
        <v>19</v>
      </c>
      <c r="J1396" s="14" t="s">
        <v>20</v>
      </c>
      <c r="K1396" s="14">
        <v>20000000</v>
      </c>
      <c r="L1396" s="14">
        <v>2008</v>
      </c>
      <c r="M1396" s="14">
        <v>7.6</v>
      </c>
      <c r="N1396" s="14">
        <f t="shared" si="21"/>
        <v>11838002</v>
      </c>
    </row>
    <row r="1397" spans="1:14">
      <c r="A1397" s="14" t="s">
        <v>4087</v>
      </c>
      <c r="B1397" s="14">
        <v>116</v>
      </c>
      <c r="C1397" s="14">
        <v>36833473</v>
      </c>
      <c r="D1397" s="14" t="s">
        <v>268</v>
      </c>
      <c r="E1397" s="14" t="s">
        <v>292</v>
      </c>
      <c r="F1397" s="14" t="s">
        <v>4088</v>
      </c>
      <c r="G1397" s="14">
        <v>53126</v>
      </c>
      <c r="H1397" s="14">
        <v>254</v>
      </c>
      <c r="I1397" s="14" t="s">
        <v>19</v>
      </c>
      <c r="J1397" s="14" t="s">
        <v>775</v>
      </c>
      <c r="K1397" s="14">
        <v>25000000</v>
      </c>
      <c r="L1397" s="14">
        <v>2001</v>
      </c>
      <c r="M1397" s="14">
        <v>6.6</v>
      </c>
      <c r="N1397" s="14">
        <f t="shared" si="21"/>
        <v>11833473</v>
      </c>
    </row>
    <row r="1398" spans="1:14">
      <c r="A1398" s="14" t="s">
        <v>3205</v>
      </c>
      <c r="B1398" s="14">
        <v>147</v>
      </c>
      <c r="C1398" s="14">
        <v>12006514</v>
      </c>
      <c r="D1398" s="14" t="s">
        <v>754</v>
      </c>
      <c r="E1398" s="14" t="s">
        <v>629</v>
      </c>
      <c r="F1398" s="14" t="s">
        <v>7717</v>
      </c>
      <c r="G1398" s="14">
        <v>114070</v>
      </c>
      <c r="H1398" s="14">
        <v>500</v>
      </c>
      <c r="I1398" s="14" t="s">
        <v>19</v>
      </c>
      <c r="J1398" s="14" t="s">
        <v>20</v>
      </c>
      <c r="K1398" s="14">
        <v>250000</v>
      </c>
      <c r="L1398" s="14">
        <v>1997</v>
      </c>
      <c r="M1398" s="14">
        <v>7.3</v>
      </c>
      <c r="N1398" s="14">
        <f t="shared" si="21"/>
        <v>11756514</v>
      </c>
    </row>
    <row r="1399" spans="1:14">
      <c r="A1399" s="14" t="s">
        <v>4405</v>
      </c>
      <c r="B1399" s="14">
        <v>176</v>
      </c>
      <c r="C1399" s="14">
        <v>13746550</v>
      </c>
      <c r="D1399" s="14" t="s">
        <v>759</v>
      </c>
      <c r="E1399" s="14" t="s">
        <v>370</v>
      </c>
      <c r="F1399" s="14" t="s">
        <v>4406</v>
      </c>
      <c r="G1399" s="14">
        <v>29322</v>
      </c>
      <c r="H1399" s="14">
        <v>104</v>
      </c>
      <c r="I1399" s="14" t="s">
        <v>19</v>
      </c>
      <c r="J1399" s="14" t="s">
        <v>20</v>
      </c>
      <c r="K1399" s="14">
        <v>2000000</v>
      </c>
      <c r="L1399" s="14">
        <v>2012</v>
      </c>
      <c r="M1399" s="14">
        <v>6.1</v>
      </c>
      <c r="N1399" s="14">
        <f t="shared" si="21"/>
        <v>11746550</v>
      </c>
    </row>
    <row r="1400" spans="1:14">
      <c r="A1400" s="14" t="s">
        <v>4994</v>
      </c>
      <c r="B1400" s="14">
        <v>37</v>
      </c>
      <c r="C1400" s="14">
        <v>15655665</v>
      </c>
      <c r="D1400" s="14" t="s">
        <v>878</v>
      </c>
      <c r="E1400" s="14" t="s">
        <v>2859</v>
      </c>
      <c r="F1400" s="14" t="s">
        <v>4995</v>
      </c>
      <c r="G1400" s="14">
        <v>9104</v>
      </c>
      <c r="H1400" s="14">
        <v>112</v>
      </c>
      <c r="I1400" s="14" t="s">
        <v>19</v>
      </c>
      <c r="J1400" s="14" t="s">
        <v>20</v>
      </c>
      <c r="K1400" s="14">
        <v>4000000</v>
      </c>
      <c r="L1400" s="14">
        <v>2006</v>
      </c>
      <c r="M1400" s="14">
        <v>3.1</v>
      </c>
      <c r="N1400" s="14">
        <f t="shared" si="21"/>
        <v>11655665</v>
      </c>
    </row>
    <row r="1401" spans="1:14">
      <c r="A1401" s="14" t="s">
        <v>882</v>
      </c>
      <c r="B1401" s="14">
        <v>175</v>
      </c>
      <c r="C1401" s="14">
        <v>101643008</v>
      </c>
      <c r="D1401" s="14" t="s">
        <v>201</v>
      </c>
      <c r="E1401" s="14" t="s">
        <v>396</v>
      </c>
      <c r="F1401" s="14" t="s">
        <v>883</v>
      </c>
      <c r="G1401" s="14">
        <v>218341</v>
      </c>
      <c r="H1401" s="14">
        <v>498</v>
      </c>
      <c r="I1401" s="14" t="s">
        <v>19</v>
      </c>
      <c r="J1401" s="14" t="s">
        <v>20</v>
      </c>
      <c r="K1401" s="14">
        <v>90000000</v>
      </c>
      <c r="L1401" s="14">
        <v>2000</v>
      </c>
      <c r="M1401" s="14">
        <v>6.5</v>
      </c>
      <c r="N1401" s="14">
        <f t="shared" si="21"/>
        <v>11643008</v>
      </c>
    </row>
    <row r="1402" spans="1:14">
      <c r="A1402" s="14" t="s">
        <v>658</v>
      </c>
      <c r="B1402" s="14">
        <v>173</v>
      </c>
      <c r="C1402" s="14">
        <v>13622333</v>
      </c>
      <c r="D1402" s="14" t="s">
        <v>4730</v>
      </c>
      <c r="E1402" s="14" t="s">
        <v>5056</v>
      </c>
      <c r="F1402" s="14" t="s">
        <v>6639</v>
      </c>
      <c r="G1402" s="14">
        <v>91377</v>
      </c>
      <c r="H1402" s="14">
        <v>385</v>
      </c>
      <c r="I1402" s="14" t="s">
        <v>1392</v>
      </c>
      <c r="J1402" s="14" t="s">
        <v>1448</v>
      </c>
      <c r="K1402" s="14">
        <v>2000000</v>
      </c>
      <c r="L1402" s="14">
        <v>2001</v>
      </c>
      <c r="M1402" s="14">
        <v>7.7</v>
      </c>
      <c r="N1402" s="14">
        <f t="shared" si="21"/>
        <v>11622333</v>
      </c>
    </row>
    <row r="1403" spans="1:14">
      <c r="A1403" s="14" t="s">
        <v>2034</v>
      </c>
      <c r="B1403" s="14">
        <v>252</v>
      </c>
      <c r="C1403" s="14">
        <v>17605861</v>
      </c>
      <c r="D1403" s="14" t="s">
        <v>2752</v>
      </c>
      <c r="E1403" s="14" t="s">
        <v>1060</v>
      </c>
      <c r="F1403" s="14" t="s">
        <v>6472</v>
      </c>
      <c r="G1403" s="14">
        <v>145580</v>
      </c>
      <c r="H1403" s="14">
        <v>351</v>
      </c>
      <c r="I1403" s="14" t="s">
        <v>19</v>
      </c>
      <c r="J1403" s="14" t="s">
        <v>31</v>
      </c>
      <c r="K1403" s="14">
        <v>6000000</v>
      </c>
      <c r="L1403" s="14">
        <v>2006</v>
      </c>
      <c r="M1403" s="14">
        <v>7.7</v>
      </c>
      <c r="N1403" s="14">
        <f t="shared" si="21"/>
        <v>11605861</v>
      </c>
    </row>
    <row r="1404" spans="1:14">
      <c r="A1404" s="14" t="s">
        <v>4919</v>
      </c>
      <c r="B1404" s="14">
        <v>368</v>
      </c>
      <c r="C1404" s="14">
        <v>21589307</v>
      </c>
      <c r="D1404" s="14" t="s">
        <v>1672</v>
      </c>
      <c r="E1404" s="14" t="s">
        <v>374</v>
      </c>
      <c r="F1404" s="14" t="s">
        <v>5918</v>
      </c>
      <c r="G1404" s="14">
        <v>135286</v>
      </c>
      <c r="H1404" s="14">
        <v>261</v>
      </c>
      <c r="I1404" s="14" t="s">
        <v>19</v>
      </c>
      <c r="J1404" s="14" t="s">
        <v>20</v>
      </c>
      <c r="K1404" s="14">
        <v>10000000</v>
      </c>
      <c r="L1404" s="14">
        <v>2012</v>
      </c>
      <c r="M1404" s="14">
        <v>7.4</v>
      </c>
      <c r="N1404" s="14">
        <f t="shared" si="21"/>
        <v>11589307</v>
      </c>
    </row>
    <row r="1405" spans="1:14">
      <c r="A1405" s="14" t="s">
        <v>4573</v>
      </c>
      <c r="B1405" s="14">
        <v>180</v>
      </c>
      <c r="C1405" s="14">
        <v>31584722</v>
      </c>
      <c r="D1405" s="14" t="s">
        <v>878</v>
      </c>
      <c r="E1405" s="14" t="s">
        <v>399</v>
      </c>
      <c r="F1405" s="14" t="s">
        <v>4574</v>
      </c>
      <c r="G1405" s="14">
        <v>101730</v>
      </c>
      <c r="H1405" s="14">
        <v>131</v>
      </c>
      <c r="I1405" s="14" t="s">
        <v>19</v>
      </c>
      <c r="J1405" s="14" t="s">
        <v>20</v>
      </c>
      <c r="K1405" s="14">
        <v>20000000</v>
      </c>
      <c r="L1405" s="14">
        <v>2010</v>
      </c>
      <c r="M1405" s="14">
        <v>6.4</v>
      </c>
      <c r="N1405" s="14">
        <f t="shared" si="21"/>
        <v>11584722</v>
      </c>
    </row>
    <row r="1406" spans="1:14">
      <c r="A1406" s="14" t="s">
        <v>5263</v>
      </c>
      <c r="B1406" s="14">
        <v>38</v>
      </c>
      <c r="C1406" s="14">
        <v>25571351</v>
      </c>
      <c r="D1406" s="14" t="s">
        <v>3833</v>
      </c>
      <c r="E1406" s="14" t="s">
        <v>5266</v>
      </c>
      <c r="F1406" s="14" t="s">
        <v>5395</v>
      </c>
      <c r="G1406" s="14">
        <v>3135</v>
      </c>
      <c r="H1406" s="14">
        <v>78</v>
      </c>
      <c r="I1406" s="14" t="s">
        <v>19</v>
      </c>
      <c r="J1406" s="14" t="s">
        <v>20</v>
      </c>
      <c r="K1406" s="14">
        <v>14000000</v>
      </c>
      <c r="L1406" s="14">
        <v>2002</v>
      </c>
      <c r="M1406" s="14">
        <v>6.6</v>
      </c>
      <c r="N1406" s="14">
        <f t="shared" si="21"/>
        <v>11571351</v>
      </c>
    </row>
    <row r="1407" spans="1:14">
      <c r="A1407" s="14" t="s">
        <v>5820</v>
      </c>
      <c r="B1407" s="14">
        <v>108</v>
      </c>
      <c r="C1407" s="14">
        <v>22160085</v>
      </c>
      <c r="D1407" s="14" t="s">
        <v>2916</v>
      </c>
      <c r="E1407" s="14" t="s">
        <v>1559</v>
      </c>
      <c r="F1407" s="14" t="s">
        <v>5821</v>
      </c>
      <c r="G1407" s="14">
        <v>16747</v>
      </c>
      <c r="H1407" s="14">
        <v>349</v>
      </c>
      <c r="I1407" s="14" t="s">
        <v>19</v>
      </c>
      <c r="J1407" s="14" t="s">
        <v>20</v>
      </c>
      <c r="K1407" s="14">
        <v>10600000</v>
      </c>
      <c r="L1407" s="14">
        <v>2002</v>
      </c>
      <c r="M1407" s="14">
        <v>5.4</v>
      </c>
      <c r="N1407" s="14">
        <f t="shared" si="21"/>
        <v>11560085</v>
      </c>
    </row>
    <row r="1408" spans="1:14">
      <c r="A1408" s="14" t="s">
        <v>2310</v>
      </c>
      <c r="B1408" s="14">
        <v>76</v>
      </c>
      <c r="C1408" s="14">
        <v>38536376</v>
      </c>
      <c r="D1408" s="14" t="s">
        <v>1503</v>
      </c>
      <c r="E1408" s="14" t="s">
        <v>2708</v>
      </c>
      <c r="F1408" s="14" t="s">
        <v>3948</v>
      </c>
      <c r="G1408" s="14">
        <v>15866</v>
      </c>
      <c r="H1408" s="14">
        <v>83</v>
      </c>
      <c r="I1408" s="14" t="s">
        <v>19</v>
      </c>
      <c r="J1408" s="14" t="s">
        <v>20</v>
      </c>
      <c r="K1408" s="14">
        <v>27000000</v>
      </c>
      <c r="L1408" s="14">
        <v>2011</v>
      </c>
      <c r="M1408" s="14">
        <v>3.6</v>
      </c>
      <c r="N1408" s="14">
        <f t="shared" si="21"/>
        <v>11536376</v>
      </c>
    </row>
    <row r="1409" spans="1:14">
      <c r="A1409" s="14" t="s">
        <v>1958</v>
      </c>
      <c r="B1409" s="14">
        <v>36</v>
      </c>
      <c r="C1409" s="14">
        <v>39514713</v>
      </c>
      <c r="D1409" s="14" t="s">
        <v>298</v>
      </c>
      <c r="E1409" s="14" t="s">
        <v>1811</v>
      </c>
      <c r="F1409" s="14" t="s">
        <v>3859</v>
      </c>
      <c r="G1409" s="14">
        <v>60494</v>
      </c>
      <c r="H1409" s="14">
        <v>132</v>
      </c>
      <c r="I1409" s="14" t="s">
        <v>19</v>
      </c>
      <c r="J1409" s="14" t="s">
        <v>20</v>
      </c>
      <c r="K1409" s="14">
        <v>28000000</v>
      </c>
      <c r="L1409" s="14">
        <v>1993</v>
      </c>
      <c r="M1409" s="14">
        <v>6.7</v>
      </c>
      <c r="N1409" s="14">
        <f t="shared" si="21"/>
        <v>11514713</v>
      </c>
    </row>
    <row r="1410" spans="1:14">
      <c r="A1410" s="14" t="s">
        <v>2168</v>
      </c>
      <c r="B1410" s="14">
        <v>40</v>
      </c>
      <c r="C1410" s="14">
        <v>25482931</v>
      </c>
      <c r="D1410" s="14" t="s">
        <v>246</v>
      </c>
      <c r="E1410" s="14" t="s">
        <v>2468</v>
      </c>
      <c r="F1410" s="14" t="s">
        <v>5397</v>
      </c>
      <c r="G1410" s="14">
        <v>9693</v>
      </c>
      <c r="H1410" s="14">
        <v>33</v>
      </c>
      <c r="I1410" s="14" t="s">
        <v>19</v>
      </c>
      <c r="J1410" s="14" t="s">
        <v>20</v>
      </c>
      <c r="K1410" s="14">
        <v>14000000</v>
      </c>
      <c r="L1410" s="14">
        <v>2002</v>
      </c>
      <c r="M1410" s="14">
        <v>5.7</v>
      </c>
      <c r="N1410" s="14">
        <f t="shared" ref="N1410:N1473" si="22">C1410-K1410</f>
        <v>11482931</v>
      </c>
    </row>
    <row r="1411" spans="1:14">
      <c r="A1411" s="14" t="s">
        <v>5921</v>
      </c>
      <c r="B1411" s="14">
        <v>193</v>
      </c>
      <c r="C1411" s="14">
        <v>11529368</v>
      </c>
      <c r="D1411" s="14" t="s">
        <v>7815</v>
      </c>
      <c r="E1411" s="14" t="s">
        <v>7816</v>
      </c>
      <c r="F1411" s="14" t="s">
        <v>7817</v>
      </c>
      <c r="G1411" s="14">
        <v>85028</v>
      </c>
      <c r="H1411" s="14">
        <v>404</v>
      </c>
      <c r="I1411" s="14" t="s">
        <v>19</v>
      </c>
      <c r="J1411" s="14" t="s">
        <v>20</v>
      </c>
      <c r="K1411" s="14">
        <v>65000</v>
      </c>
      <c r="L1411" s="14">
        <v>2004</v>
      </c>
      <c r="M1411" s="14">
        <v>7.3</v>
      </c>
      <c r="N1411" s="14">
        <f t="shared" si="22"/>
        <v>11464368</v>
      </c>
    </row>
    <row r="1412" spans="1:14">
      <c r="A1412" s="14" t="s">
        <v>5108</v>
      </c>
      <c r="B1412" s="14">
        <v>58</v>
      </c>
      <c r="C1412" s="14">
        <v>22954968</v>
      </c>
      <c r="D1412" s="14" t="s">
        <v>129</v>
      </c>
      <c r="E1412" s="14" t="s">
        <v>429</v>
      </c>
      <c r="F1412" s="14" t="s">
        <v>5230</v>
      </c>
      <c r="G1412" s="14">
        <v>45703</v>
      </c>
      <c r="H1412" s="14">
        <v>156</v>
      </c>
      <c r="I1412" s="14" t="s">
        <v>19</v>
      </c>
      <c r="J1412" s="14" t="s">
        <v>31</v>
      </c>
      <c r="K1412" s="14">
        <v>11500000</v>
      </c>
      <c r="L1412" s="14">
        <v>1993</v>
      </c>
      <c r="M1412" s="14">
        <v>7.9</v>
      </c>
      <c r="N1412" s="14">
        <f t="shared" si="22"/>
        <v>11454968</v>
      </c>
    </row>
    <row r="1413" spans="1:14">
      <c r="A1413" s="14" t="s">
        <v>1756</v>
      </c>
      <c r="B1413" s="14">
        <v>151</v>
      </c>
      <c r="C1413" s="14">
        <v>36447959</v>
      </c>
      <c r="D1413" s="14" t="s">
        <v>856</v>
      </c>
      <c r="E1413" s="14" t="s">
        <v>341</v>
      </c>
      <c r="F1413" s="14" t="s">
        <v>4092</v>
      </c>
      <c r="G1413" s="14">
        <v>35833</v>
      </c>
      <c r="H1413" s="14">
        <v>96</v>
      </c>
      <c r="I1413" s="14" t="s">
        <v>19</v>
      </c>
      <c r="J1413" s="14" t="s">
        <v>20</v>
      </c>
      <c r="K1413" s="14">
        <v>25000000</v>
      </c>
      <c r="L1413" s="14">
        <v>2014</v>
      </c>
      <c r="M1413" s="14">
        <v>7</v>
      </c>
      <c r="N1413" s="14">
        <f t="shared" si="22"/>
        <v>11447959</v>
      </c>
    </row>
    <row r="1414" spans="1:14">
      <c r="A1414" s="14" t="s">
        <v>5220</v>
      </c>
      <c r="B1414" s="14">
        <v>160</v>
      </c>
      <c r="C1414" s="14">
        <v>26421314</v>
      </c>
      <c r="D1414" s="14" t="s">
        <v>5221</v>
      </c>
      <c r="E1414" s="14" t="s">
        <v>5222</v>
      </c>
      <c r="F1414" s="14" t="s">
        <v>5223</v>
      </c>
      <c r="G1414" s="14">
        <v>28964</v>
      </c>
      <c r="H1414" s="14">
        <v>457</v>
      </c>
      <c r="I1414" s="14" t="s">
        <v>19</v>
      </c>
      <c r="J1414" s="14" t="s">
        <v>20</v>
      </c>
      <c r="K1414" s="14">
        <v>15000000</v>
      </c>
      <c r="L1414" s="14">
        <v>2000</v>
      </c>
      <c r="M1414" s="14">
        <v>4</v>
      </c>
      <c r="N1414" s="14">
        <f t="shared" si="22"/>
        <v>11421314</v>
      </c>
    </row>
    <row r="1415" spans="1:14">
      <c r="A1415" s="14" t="s">
        <v>3662</v>
      </c>
      <c r="B1415" s="14">
        <v>82</v>
      </c>
      <c r="C1415" s="14">
        <v>41407470</v>
      </c>
      <c r="D1415" s="14" t="s">
        <v>1905</v>
      </c>
      <c r="E1415" s="14" t="s">
        <v>1134</v>
      </c>
      <c r="F1415" s="14" t="s">
        <v>3663</v>
      </c>
      <c r="G1415" s="14">
        <v>43378</v>
      </c>
      <c r="H1415" s="14">
        <v>292</v>
      </c>
      <c r="I1415" s="14" t="s">
        <v>19</v>
      </c>
      <c r="J1415" s="14" t="s">
        <v>20</v>
      </c>
      <c r="K1415" s="14">
        <v>30000000</v>
      </c>
      <c r="L1415" s="14">
        <v>2003</v>
      </c>
      <c r="M1415" s="14">
        <v>7.6</v>
      </c>
      <c r="N1415" s="14">
        <f t="shared" si="22"/>
        <v>11407470</v>
      </c>
    </row>
    <row r="1416" spans="1:14">
      <c r="A1416" s="14" t="s">
        <v>3184</v>
      </c>
      <c r="B1416" s="14">
        <v>153</v>
      </c>
      <c r="C1416" s="14">
        <v>26384919</v>
      </c>
      <c r="D1416" s="14" t="s">
        <v>1672</v>
      </c>
      <c r="E1416" s="14" t="s">
        <v>153</v>
      </c>
      <c r="F1416" s="14" t="s">
        <v>5232</v>
      </c>
      <c r="G1416" s="14">
        <v>189032</v>
      </c>
      <c r="H1416" s="14">
        <v>560</v>
      </c>
      <c r="I1416" s="14" t="s">
        <v>19</v>
      </c>
      <c r="J1416" s="14" t="s">
        <v>20</v>
      </c>
      <c r="K1416" s="14">
        <v>15000000</v>
      </c>
      <c r="L1416" s="14">
        <v>1997</v>
      </c>
      <c r="M1416" s="14">
        <v>7.9</v>
      </c>
      <c r="N1416" s="14">
        <f t="shared" si="22"/>
        <v>11384919</v>
      </c>
    </row>
    <row r="1417" spans="1:14">
      <c r="A1417" s="14" t="s">
        <v>2965</v>
      </c>
      <c r="B1417" s="14">
        <v>221</v>
      </c>
      <c r="C1417" s="14">
        <v>21371425</v>
      </c>
      <c r="D1417" s="14" t="s">
        <v>1406</v>
      </c>
      <c r="E1417" s="14" t="s">
        <v>1817</v>
      </c>
      <c r="F1417" s="14" t="s">
        <v>5902</v>
      </c>
      <c r="G1417" s="14">
        <v>76199</v>
      </c>
      <c r="H1417" s="14">
        <v>944</v>
      </c>
      <c r="I1417" s="14" t="s">
        <v>19</v>
      </c>
      <c r="J1417" s="14" t="s">
        <v>20</v>
      </c>
      <c r="K1417" s="14">
        <v>10000000</v>
      </c>
      <c r="L1417" s="14">
        <v>2010</v>
      </c>
      <c r="M1417" s="14">
        <v>4.4000000000000004</v>
      </c>
      <c r="N1417" s="14">
        <f t="shared" si="22"/>
        <v>11371425</v>
      </c>
    </row>
    <row r="1418" spans="1:14">
      <c r="A1418" s="14" t="s">
        <v>1019</v>
      </c>
      <c r="B1418" s="14">
        <v>140</v>
      </c>
      <c r="C1418" s="14">
        <v>66365290</v>
      </c>
      <c r="D1418" s="14" t="s">
        <v>873</v>
      </c>
      <c r="E1418" s="14" t="s">
        <v>55</v>
      </c>
      <c r="F1418" s="14" t="s">
        <v>2209</v>
      </c>
      <c r="G1418" s="14">
        <v>56874</v>
      </c>
      <c r="H1418" s="14">
        <v>358</v>
      </c>
      <c r="I1418" s="14" t="s">
        <v>19</v>
      </c>
      <c r="J1418" s="14" t="s">
        <v>20</v>
      </c>
      <c r="K1418" s="14">
        <v>55000000</v>
      </c>
      <c r="L1418" s="14">
        <v>1999</v>
      </c>
      <c r="M1418" s="14">
        <v>6.4</v>
      </c>
      <c r="N1418" s="14">
        <f t="shared" si="22"/>
        <v>11365290</v>
      </c>
    </row>
    <row r="1419" spans="1:14">
      <c r="A1419" s="14" t="s">
        <v>843</v>
      </c>
      <c r="B1419" s="14">
        <v>167</v>
      </c>
      <c r="C1419" s="14">
        <v>91188905</v>
      </c>
      <c r="D1419" s="14" t="s">
        <v>1346</v>
      </c>
      <c r="E1419" s="14" t="s">
        <v>138</v>
      </c>
      <c r="F1419" s="14" t="s">
        <v>1347</v>
      </c>
      <c r="G1419" s="14">
        <v>58184</v>
      </c>
      <c r="H1419" s="14">
        <v>805</v>
      </c>
      <c r="I1419" s="14" t="s">
        <v>19</v>
      </c>
      <c r="J1419" s="14" t="s">
        <v>20</v>
      </c>
      <c r="K1419" s="14">
        <v>80000000</v>
      </c>
      <c r="L1419" s="14">
        <v>1999</v>
      </c>
      <c r="M1419" s="14">
        <v>4.9000000000000004</v>
      </c>
      <c r="N1419" s="14">
        <f t="shared" si="22"/>
        <v>11188905</v>
      </c>
    </row>
    <row r="1420" spans="1:14">
      <c r="A1420" s="14" t="s">
        <v>5227</v>
      </c>
      <c r="B1420" s="14">
        <v>81</v>
      </c>
      <c r="C1420" s="14">
        <v>26161406</v>
      </c>
      <c r="D1420" s="14" t="s">
        <v>442</v>
      </c>
      <c r="E1420" s="14" t="s">
        <v>5228</v>
      </c>
      <c r="F1420" s="14" t="s">
        <v>5229</v>
      </c>
      <c r="G1420" s="14">
        <v>13874</v>
      </c>
      <c r="H1420" s="14">
        <v>52</v>
      </c>
      <c r="I1420" s="14" t="s">
        <v>19</v>
      </c>
      <c r="J1420" s="14" t="s">
        <v>20</v>
      </c>
      <c r="K1420" s="14">
        <v>15000000</v>
      </c>
      <c r="L1420" s="14">
        <v>2010</v>
      </c>
      <c r="M1420" s="14">
        <v>6.7</v>
      </c>
      <c r="N1420" s="14">
        <f t="shared" si="22"/>
        <v>11161406</v>
      </c>
    </row>
    <row r="1421" spans="1:14">
      <c r="A1421" s="14" t="s">
        <v>2162</v>
      </c>
      <c r="B1421" s="14">
        <v>258</v>
      </c>
      <c r="C1421" s="14">
        <v>31146570</v>
      </c>
      <c r="D1421" s="14" t="s">
        <v>1963</v>
      </c>
      <c r="E1421" s="14" t="s">
        <v>81</v>
      </c>
      <c r="F1421" s="14" t="s">
        <v>4555</v>
      </c>
      <c r="G1421" s="14">
        <v>55441</v>
      </c>
      <c r="H1421" s="14">
        <v>165</v>
      </c>
      <c r="I1421" s="14" t="s">
        <v>19</v>
      </c>
      <c r="J1421" s="14" t="s">
        <v>20</v>
      </c>
      <c r="K1421" s="14">
        <v>20000000</v>
      </c>
      <c r="L1421" s="14">
        <v>2010</v>
      </c>
      <c r="M1421" s="14">
        <v>6.9</v>
      </c>
      <c r="N1421" s="14">
        <f t="shared" si="22"/>
        <v>11146570</v>
      </c>
    </row>
    <row r="1422" spans="1:14">
      <c r="A1422" s="14" t="s">
        <v>1314</v>
      </c>
      <c r="B1422" s="14">
        <v>120</v>
      </c>
      <c r="C1422" s="14">
        <v>38122105</v>
      </c>
      <c r="D1422" s="14" t="s">
        <v>747</v>
      </c>
      <c r="E1422" s="14" t="s">
        <v>3673</v>
      </c>
      <c r="F1422" s="14" t="s">
        <v>3675</v>
      </c>
      <c r="G1422" s="14">
        <v>112669</v>
      </c>
      <c r="H1422" s="14">
        <v>226</v>
      </c>
      <c r="I1422" s="14" t="s">
        <v>19</v>
      </c>
      <c r="J1422" s="14" t="s">
        <v>20</v>
      </c>
      <c r="K1422" s="14">
        <v>27000000</v>
      </c>
      <c r="L1422" s="14">
        <v>1987</v>
      </c>
      <c r="M1422" s="14">
        <v>6.6</v>
      </c>
      <c r="N1422" s="14">
        <f t="shared" si="22"/>
        <v>11122105</v>
      </c>
    </row>
    <row r="1423" spans="1:14">
      <c r="A1423" s="14" t="s">
        <v>1972</v>
      </c>
      <c r="B1423" s="14">
        <v>76</v>
      </c>
      <c r="C1423" s="14">
        <v>61112916</v>
      </c>
      <c r="D1423" s="14" t="s">
        <v>298</v>
      </c>
      <c r="E1423" s="14" t="s">
        <v>55</v>
      </c>
      <c r="F1423" s="14" t="s">
        <v>1973</v>
      </c>
      <c r="G1423" s="14">
        <v>14888</v>
      </c>
      <c r="H1423" s="14">
        <v>83</v>
      </c>
      <c r="I1423" s="14" t="s">
        <v>19</v>
      </c>
      <c r="J1423" s="14" t="s">
        <v>20</v>
      </c>
      <c r="K1423" s="14">
        <v>50000000</v>
      </c>
      <c r="L1423" s="14">
        <v>2006</v>
      </c>
      <c r="M1423" s="14">
        <v>4.4000000000000004</v>
      </c>
      <c r="N1423" s="14">
        <f t="shared" si="22"/>
        <v>11112916</v>
      </c>
    </row>
    <row r="1424" spans="1:14">
      <c r="A1424" s="14" t="s">
        <v>610</v>
      </c>
      <c r="B1424" s="14">
        <v>163</v>
      </c>
      <c r="C1424" s="14">
        <v>43095600</v>
      </c>
      <c r="D1424" s="14" t="s">
        <v>201</v>
      </c>
      <c r="E1424" s="14" t="s">
        <v>202</v>
      </c>
      <c r="F1424" s="14" t="s">
        <v>3521</v>
      </c>
      <c r="G1424" s="14">
        <v>156267</v>
      </c>
      <c r="H1424" s="14">
        <v>340</v>
      </c>
      <c r="I1424" s="14" t="s">
        <v>19</v>
      </c>
      <c r="J1424" s="14" t="s">
        <v>775</v>
      </c>
      <c r="K1424" s="14">
        <v>32000000</v>
      </c>
      <c r="L1424" s="14">
        <v>2005</v>
      </c>
      <c r="M1424" s="14">
        <v>6.3</v>
      </c>
      <c r="N1424" s="14">
        <f t="shared" si="22"/>
        <v>11095600</v>
      </c>
    </row>
    <row r="1425" spans="1:14">
      <c r="A1425" s="14" t="s">
        <v>100</v>
      </c>
      <c r="B1425" s="14">
        <v>446</v>
      </c>
      <c r="C1425" s="14">
        <v>218051260</v>
      </c>
      <c r="D1425" s="14" t="s">
        <v>125</v>
      </c>
      <c r="E1425" s="14" t="s">
        <v>126</v>
      </c>
      <c r="F1425" s="14" t="s">
        <v>127</v>
      </c>
      <c r="G1425" s="14">
        <v>316018</v>
      </c>
      <c r="H1425" s="14">
        <v>2618</v>
      </c>
      <c r="I1425" s="14" t="s">
        <v>19</v>
      </c>
      <c r="J1425" s="14" t="s">
        <v>105</v>
      </c>
      <c r="K1425" s="14">
        <v>207000000</v>
      </c>
      <c r="L1425" s="14">
        <v>2005</v>
      </c>
      <c r="M1425" s="14">
        <v>7.2</v>
      </c>
      <c r="N1425" s="14">
        <f t="shared" si="22"/>
        <v>11051260</v>
      </c>
    </row>
    <row r="1426" spans="1:14">
      <c r="A1426" s="14" t="s">
        <v>100</v>
      </c>
      <c r="B1426" s="14">
        <v>446</v>
      </c>
      <c r="C1426" s="14">
        <v>218051260</v>
      </c>
      <c r="D1426" s="14" t="s">
        <v>125</v>
      </c>
      <c r="E1426" s="14" t="s">
        <v>126</v>
      </c>
      <c r="F1426" s="14" t="s">
        <v>127</v>
      </c>
      <c r="G1426" s="14">
        <v>316020</v>
      </c>
      <c r="H1426" s="14">
        <v>2618</v>
      </c>
      <c r="I1426" s="14" t="s">
        <v>19</v>
      </c>
      <c r="J1426" s="14" t="s">
        <v>105</v>
      </c>
      <c r="K1426" s="14">
        <v>207000000</v>
      </c>
      <c r="L1426" s="14">
        <v>2005</v>
      </c>
      <c r="M1426" s="14">
        <v>7.2</v>
      </c>
      <c r="N1426" s="14">
        <f t="shared" si="22"/>
        <v>11051260</v>
      </c>
    </row>
    <row r="1427" spans="1:14">
      <c r="A1427" s="14" t="s">
        <v>100</v>
      </c>
      <c r="B1427" s="14">
        <v>446</v>
      </c>
      <c r="C1427" s="14">
        <v>218051260</v>
      </c>
      <c r="D1427" s="14" t="s">
        <v>125</v>
      </c>
      <c r="E1427" s="14" t="s">
        <v>126</v>
      </c>
      <c r="F1427" s="14" t="s">
        <v>127</v>
      </c>
      <c r="G1427" s="14">
        <v>316027</v>
      </c>
      <c r="H1427" s="14">
        <v>2618</v>
      </c>
      <c r="I1427" s="14" t="s">
        <v>19</v>
      </c>
      <c r="J1427" s="14" t="s">
        <v>105</v>
      </c>
      <c r="K1427" s="14">
        <v>207000000</v>
      </c>
      <c r="L1427" s="14">
        <v>2005</v>
      </c>
      <c r="M1427" s="14">
        <v>7.2</v>
      </c>
      <c r="N1427" s="14">
        <f t="shared" si="22"/>
        <v>11051260</v>
      </c>
    </row>
    <row r="1428" spans="1:14">
      <c r="A1428" s="14" t="s">
        <v>6092</v>
      </c>
      <c r="B1428" s="14">
        <v>64</v>
      </c>
      <c r="C1428" s="14">
        <v>20035310</v>
      </c>
      <c r="D1428" s="14" t="s">
        <v>754</v>
      </c>
      <c r="E1428" s="14" t="s">
        <v>543</v>
      </c>
      <c r="F1428" s="14" t="s">
        <v>6093</v>
      </c>
      <c r="G1428" s="14">
        <v>12324</v>
      </c>
      <c r="H1428" s="14">
        <v>173</v>
      </c>
      <c r="I1428" s="14" t="s">
        <v>19</v>
      </c>
      <c r="J1428" s="14" t="s">
        <v>20</v>
      </c>
      <c r="K1428" s="14">
        <v>9000000</v>
      </c>
      <c r="L1428" s="14">
        <v>2000</v>
      </c>
      <c r="M1428" s="14">
        <v>4.9000000000000004</v>
      </c>
      <c r="N1428" s="14">
        <f t="shared" si="22"/>
        <v>11035310</v>
      </c>
    </row>
    <row r="1429" spans="1:14">
      <c r="A1429" s="14" t="s">
        <v>794</v>
      </c>
      <c r="B1429" s="14">
        <v>92</v>
      </c>
      <c r="C1429" s="14">
        <v>16017403</v>
      </c>
      <c r="D1429" s="14" t="s">
        <v>3856</v>
      </c>
      <c r="E1429" s="14" t="s">
        <v>816</v>
      </c>
      <c r="F1429" s="14" t="s">
        <v>5802</v>
      </c>
      <c r="G1429" s="14">
        <v>17333</v>
      </c>
      <c r="H1429" s="14">
        <v>153</v>
      </c>
      <c r="I1429" s="14" t="s">
        <v>19</v>
      </c>
      <c r="J1429" s="14" t="s">
        <v>20</v>
      </c>
      <c r="K1429" s="14">
        <v>5000000</v>
      </c>
      <c r="L1429" s="14">
        <v>2001</v>
      </c>
      <c r="M1429" s="14">
        <v>6.2</v>
      </c>
      <c r="N1429" s="14">
        <f t="shared" si="22"/>
        <v>11017403</v>
      </c>
    </row>
    <row r="1430" spans="1:14">
      <c r="A1430" s="14" t="s">
        <v>794</v>
      </c>
      <c r="B1430" s="14">
        <v>92</v>
      </c>
      <c r="C1430" s="14">
        <v>16017403</v>
      </c>
      <c r="D1430" s="14" t="s">
        <v>3856</v>
      </c>
      <c r="E1430" s="14" t="s">
        <v>816</v>
      </c>
      <c r="F1430" s="14" t="s">
        <v>5802</v>
      </c>
      <c r="G1430" s="14">
        <v>17333</v>
      </c>
      <c r="H1430" s="14">
        <v>153</v>
      </c>
      <c r="I1430" s="14" t="s">
        <v>19</v>
      </c>
      <c r="J1430" s="14" t="s">
        <v>20</v>
      </c>
      <c r="K1430" s="14">
        <v>5000000</v>
      </c>
      <c r="L1430" s="14">
        <v>2001</v>
      </c>
      <c r="M1430" s="14">
        <v>6.2</v>
      </c>
      <c r="N1430" s="14">
        <f t="shared" si="22"/>
        <v>11017403</v>
      </c>
    </row>
    <row r="1431" spans="1:14">
      <c r="A1431" s="14" t="s">
        <v>3198</v>
      </c>
      <c r="B1431" s="14">
        <v>139</v>
      </c>
      <c r="C1431" s="14">
        <v>48006503</v>
      </c>
      <c r="D1431" s="14" t="s">
        <v>442</v>
      </c>
      <c r="E1431" s="14" t="s">
        <v>362</v>
      </c>
      <c r="F1431" s="14" t="s">
        <v>3199</v>
      </c>
      <c r="G1431" s="14">
        <v>28109</v>
      </c>
      <c r="H1431" s="14">
        <v>110</v>
      </c>
      <c r="I1431" s="14" t="s">
        <v>19</v>
      </c>
      <c r="J1431" s="14" t="s">
        <v>20</v>
      </c>
      <c r="K1431" s="14">
        <v>37000000</v>
      </c>
      <c r="L1431" s="14">
        <v>2008</v>
      </c>
      <c r="M1431" s="14">
        <v>6</v>
      </c>
      <c r="N1431" s="14">
        <f t="shared" si="22"/>
        <v>11006503</v>
      </c>
    </row>
    <row r="1432" spans="1:14">
      <c r="A1432" s="14" t="s">
        <v>1656</v>
      </c>
      <c r="B1432" s="14">
        <v>69</v>
      </c>
      <c r="C1432" s="14">
        <v>36985501</v>
      </c>
      <c r="D1432" s="14" t="s">
        <v>3980</v>
      </c>
      <c r="E1432" s="14" t="s">
        <v>1491</v>
      </c>
      <c r="F1432" s="14" t="s">
        <v>3981</v>
      </c>
      <c r="G1432" s="14">
        <v>11212</v>
      </c>
      <c r="H1432" s="14">
        <v>94</v>
      </c>
      <c r="I1432" s="14" t="s">
        <v>19</v>
      </c>
      <c r="J1432" s="14" t="s">
        <v>20</v>
      </c>
      <c r="K1432" s="14">
        <v>26000000</v>
      </c>
      <c r="L1432" s="14">
        <v>2002</v>
      </c>
      <c r="M1432" s="14">
        <v>5.2</v>
      </c>
      <c r="N1432" s="14">
        <f t="shared" si="22"/>
        <v>10985501</v>
      </c>
    </row>
    <row r="1433" spans="1:14">
      <c r="A1433" s="14" t="s">
        <v>7259</v>
      </c>
      <c r="B1433" s="14">
        <v>663</v>
      </c>
      <c r="C1433" s="14">
        <v>12784397</v>
      </c>
      <c r="D1433" s="14" t="s">
        <v>2490</v>
      </c>
      <c r="E1433" s="14" t="s">
        <v>1815</v>
      </c>
      <c r="F1433" s="14" t="s">
        <v>7260</v>
      </c>
      <c r="G1433" s="14">
        <v>70336</v>
      </c>
      <c r="H1433" s="14">
        <v>269</v>
      </c>
      <c r="I1433" s="14" t="s">
        <v>19</v>
      </c>
      <c r="J1433" s="14" t="s">
        <v>20</v>
      </c>
      <c r="K1433" s="14">
        <v>1800000</v>
      </c>
      <c r="L1433" s="14">
        <v>2012</v>
      </c>
      <c r="M1433" s="14">
        <v>7.3</v>
      </c>
      <c r="N1433" s="14">
        <f t="shared" si="22"/>
        <v>10984397</v>
      </c>
    </row>
    <row r="1434" spans="1:14">
      <c r="A1434" s="14" t="s">
        <v>2116</v>
      </c>
      <c r="B1434" s="14">
        <v>128</v>
      </c>
      <c r="C1434" s="14">
        <v>22905674</v>
      </c>
      <c r="D1434" s="14" t="s">
        <v>1008</v>
      </c>
      <c r="E1434" s="14" t="s">
        <v>629</v>
      </c>
      <c r="F1434" s="14" t="s">
        <v>5652</v>
      </c>
      <c r="G1434" s="14">
        <v>121676</v>
      </c>
      <c r="H1434" s="14">
        <v>290</v>
      </c>
      <c r="I1434" s="14" t="s">
        <v>19</v>
      </c>
      <c r="J1434" s="14" t="s">
        <v>20</v>
      </c>
      <c r="K1434" s="14">
        <v>12000000</v>
      </c>
      <c r="L1434" s="14">
        <v>1998</v>
      </c>
      <c r="M1434" s="14">
        <v>7.4</v>
      </c>
      <c r="N1434" s="14">
        <f t="shared" si="22"/>
        <v>10905674</v>
      </c>
    </row>
    <row r="1435" spans="1:14">
      <c r="A1435" s="14" t="s">
        <v>1595</v>
      </c>
      <c r="B1435" s="14">
        <v>283</v>
      </c>
      <c r="C1435" s="14">
        <v>50859889</v>
      </c>
      <c r="D1435" s="14" t="s">
        <v>400</v>
      </c>
      <c r="E1435" s="14" t="s">
        <v>2938</v>
      </c>
      <c r="F1435" s="14" t="s">
        <v>2939</v>
      </c>
      <c r="G1435" s="14">
        <v>236000</v>
      </c>
      <c r="H1435" s="14">
        <v>1043</v>
      </c>
      <c r="I1435" s="14" t="s">
        <v>2940</v>
      </c>
      <c r="J1435" s="14" t="s">
        <v>20</v>
      </c>
      <c r="K1435" s="14">
        <v>40000000</v>
      </c>
      <c r="L1435" s="14">
        <v>2006</v>
      </c>
      <c r="M1435" s="14">
        <v>7.8</v>
      </c>
      <c r="N1435" s="14">
        <f t="shared" si="22"/>
        <v>10859889</v>
      </c>
    </row>
    <row r="1436" spans="1:14">
      <c r="A1436" s="14" t="s">
        <v>4807</v>
      </c>
      <c r="B1436" s="14">
        <v>148</v>
      </c>
      <c r="C1436" s="14">
        <v>27854896</v>
      </c>
      <c r="D1436" s="14" t="s">
        <v>385</v>
      </c>
      <c r="E1436" s="14" t="s">
        <v>2432</v>
      </c>
      <c r="F1436" s="14" t="s">
        <v>4983</v>
      </c>
      <c r="G1436" s="14">
        <v>64190</v>
      </c>
      <c r="H1436" s="14">
        <v>129</v>
      </c>
      <c r="I1436" s="14" t="s">
        <v>19</v>
      </c>
      <c r="J1436" s="14" t="s">
        <v>20</v>
      </c>
      <c r="K1436" s="14">
        <v>17000000</v>
      </c>
      <c r="L1436" s="14">
        <v>2011</v>
      </c>
      <c r="M1436" s="14">
        <v>5.6</v>
      </c>
      <c r="N1436" s="14">
        <f t="shared" si="22"/>
        <v>10854896</v>
      </c>
    </row>
    <row r="1437" spans="1:14">
      <c r="A1437" s="14" t="s">
        <v>253</v>
      </c>
      <c r="B1437" s="14">
        <v>159</v>
      </c>
      <c r="C1437" s="14">
        <v>100853835</v>
      </c>
      <c r="D1437" s="14" t="s">
        <v>1141</v>
      </c>
      <c r="E1437" s="14" t="s">
        <v>374</v>
      </c>
      <c r="F1437" s="14" t="s">
        <v>1142</v>
      </c>
      <c r="G1437" s="14">
        <v>200556</v>
      </c>
      <c r="H1437" s="14">
        <v>611</v>
      </c>
      <c r="I1437" s="14" t="s">
        <v>19</v>
      </c>
      <c r="J1437" s="14" t="s">
        <v>20</v>
      </c>
      <c r="K1437" s="14">
        <v>90000000</v>
      </c>
      <c r="L1437" s="14">
        <v>1997</v>
      </c>
      <c r="M1437" s="14">
        <v>7.4</v>
      </c>
      <c r="N1437" s="14">
        <f t="shared" si="22"/>
        <v>10853835</v>
      </c>
    </row>
    <row r="1438" spans="1:14">
      <c r="A1438" s="14" t="s">
        <v>3299</v>
      </c>
      <c r="B1438" s="14">
        <v>164</v>
      </c>
      <c r="C1438" s="14">
        <v>45802315</v>
      </c>
      <c r="D1438" s="14" t="s">
        <v>159</v>
      </c>
      <c r="E1438" s="14" t="s">
        <v>3300</v>
      </c>
      <c r="F1438" s="14" t="s">
        <v>3301</v>
      </c>
      <c r="G1438" s="14">
        <v>119974</v>
      </c>
      <c r="H1438" s="14">
        <v>169</v>
      </c>
      <c r="I1438" s="14" t="s">
        <v>19</v>
      </c>
      <c r="J1438" s="14" t="s">
        <v>20</v>
      </c>
      <c r="K1438" s="14">
        <v>35000000</v>
      </c>
      <c r="L1438" s="14">
        <v>2009</v>
      </c>
      <c r="M1438" s="14">
        <v>6.6</v>
      </c>
      <c r="N1438" s="14">
        <f t="shared" si="22"/>
        <v>10802315</v>
      </c>
    </row>
    <row r="1439" spans="1:14">
      <c r="A1439" s="14" t="s">
        <v>7299</v>
      </c>
      <c r="B1439" s="14">
        <v>61</v>
      </c>
      <c r="C1439" s="14">
        <v>11806119</v>
      </c>
      <c r="D1439" s="14" t="s">
        <v>3200</v>
      </c>
      <c r="E1439" s="14" t="s">
        <v>5068</v>
      </c>
      <c r="F1439" s="14" t="s">
        <v>7300</v>
      </c>
      <c r="G1439" s="14">
        <v>57578</v>
      </c>
      <c r="H1439" s="14">
        <v>210</v>
      </c>
      <c r="I1439" s="14" t="s">
        <v>19</v>
      </c>
      <c r="J1439" s="14" t="s">
        <v>20</v>
      </c>
      <c r="K1439" s="14">
        <v>1100000</v>
      </c>
      <c r="L1439" s="14">
        <v>1988</v>
      </c>
      <c r="M1439" s="14">
        <v>6.8</v>
      </c>
      <c r="N1439" s="14">
        <f t="shared" si="22"/>
        <v>10706119</v>
      </c>
    </row>
    <row r="1440" spans="1:14">
      <c r="A1440" s="14" t="s">
        <v>7137</v>
      </c>
      <c r="B1440" s="14">
        <v>11</v>
      </c>
      <c r="C1440" s="14">
        <v>12985267</v>
      </c>
      <c r="D1440" s="14" t="s">
        <v>1672</v>
      </c>
      <c r="E1440" s="14" t="s">
        <v>2708</v>
      </c>
      <c r="F1440" s="14" t="s">
        <v>7138</v>
      </c>
      <c r="G1440" s="14">
        <v>4977</v>
      </c>
      <c r="H1440" s="14">
        <v>63</v>
      </c>
      <c r="I1440" s="14" t="s">
        <v>19</v>
      </c>
      <c r="J1440" s="14" t="s">
        <v>20</v>
      </c>
      <c r="K1440" s="14">
        <v>2300000</v>
      </c>
      <c r="L1440" s="14">
        <v>2015</v>
      </c>
      <c r="M1440" s="14">
        <v>5.9</v>
      </c>
      <c r="N1440" s="14">
        <f t="shared" si="22"/>
        <v>10685267</v>
      </c>
    </row>
    <row r="1441" spans="1:14">
      <c r="A1441" s="14" t="s">
        <v>5924</v>
      </c>
      <c r="B1441" s="14">
        <v>33</v>
      </c>
      <c r="C1441" s="14">
        <v>13684949</v>
      </c>
      <c r="D1441" s="14" t="s">
        <v>273</v>
      </c>
      <c r="E1441" s="14" t="s">
        <v>1325</v>
      </c>
      <c r="F1441" s="14" t="s">
        <v>5925</v>
      </c>
      <c r="G1441" s="14">
        <v>4564</v>
      </c>
      <c r="H1441" s="14">
        <v>43</v>
      </c>
      <c r="I1441" s="14" t="s">
        <v>19</v>
      </c>
      <c r="J1441" s="14" t="s">
        <v>20</v>
      </c>
      <c r="K1441" s="14">
        <v>3000000</v>
      </c>
      <c r="L1441" s="14">
        <v>2002</v>
      </c>
      <c r="M1441" s="14">
        <v>5.9</v>
      </c>
      <c r="N1441" s="14">
        <f t="shared" si="22"/>
        <v>10684949</v>
      </c>
    </row>
    <row r="1442" spans="1:14">
      <c r="A1442" s="14" t="s">
        <v>118</v>
      </c>
      <c r="B1442" s="14">
        <v>158</v>
      </c>
      <c r="C1442" s="14">
        <v>40566655</v>
      </c>
      <c r="D1442" s="14" t="s">
        <v>754</v>
      </c>
      <c r="E1442" s="14" t="s">
        <v>3927</v>
      </c>
      <c r="F1442" s="14" t="s">
        <v>3928</v>
      </c>
      <c r="G1442" s="14">
        <v>144021</v>
      </c>
      <c r="H1442" s="14">
        <v>391</v>
      </c>
      <c r="I1442" s="14" t="s">
        <v>19</v>
      </c>
      <c r="J1442" s="14" t="s">
        <v>31</v>
      </c>
      <c r="K1442" s="14">
        <v>30000000</v>
      </c>
      <c r="L1442" s="14">
        <v>2002</v>
      </c>
      <c r="M1442" s="14">
        <v>7.1</v>
      </c>
      <c r="N1442" s="14">
        <f t="shared" si="22"/>
        <v>10566655</v>
      </c>
    </row>
    <row r="1443" spans="1:14">
      <c r="A1443" s="14" t="s">
        <v>7162</v>
      </c>
      <c r="B1443" s="14">
        <v>218</v>
      </c>
      <c r="C1443" s="14">
        <v>12555230</v>
      </c>
      <c r="D1443" s="14" t="s">
        <v>2808</v>
      </c>
      <c r="E1443" s="14" t="s">
        <v>7163</v>
      </c>
      <c r="F1443" s="14" t="s">
        <v>7164</v>
      </c>
      <c r="G1443" s="14">
        <v>18566</v>
      </c>
      <c r="H1443" s="14">
        <v>154</v>
      </c>
      <c r="I1443" s="14" t="s">
        <v>19</v>
      </c>
      <c r="J1443" s="14" t="s">
        <v>775</v>
      </c>
      <c r="K1443" s="14">
        <v>2000000</v>
      </c>
      <c r="L1443" s="14">
        <v>2011</v>
      </c>
      <c r="M1443" s="14">
        <v>5.3</v>
      </c>
      <c r="N1443" s="14">
        <f t="shared" si="22"/>
        <v>10555230</v>
      </c>
    </row>
    <row r="1444" spans="1:14">
      <c r="A1444" s="14" t="s">
        <v>6899</v>
      </c>
      <c r="B1444" s="14">
        <v>95</v>
      </c>
      <c r="C1444" s="14">
        <v>14000000</v>
      </c>
      <c r="D1444" s="14" t="s">
        <v>3558</v>
      </c>
      <c r="E1444" s="14" t="s">
        <v>3537</v>
      </c>
      <c r="F1444" s="14" t="s">
        <v>6900</v>
      </c>
      <c r="G1444" s="14">
        <v>15956</v>
      </c>
      <c r="H1444" s="14">
        <v>118</v>
      </c>
      <c r="I1444" s="14" t="s">
        <v>19</v>
      </c>
      <c r="J1444" s="14" t="s">
        <v>20</v>
      </c>
      <c r="K1444" s="14">
        <v>3500000</v>
      </c>
      <c r="L1444" s="14">
        <v>1987</v>
      </c>
      <c r="M1444" s="14">
        <v>6</v>
      </c>
      <c r="N1444" s="14">
        <f t="shared" si="22"/>
        <v>10500000</v>
      </c>
    </row>
    <row r="1445" spans="1:14">
      <c r="A1445" s="14" t="s">
        <v>1808</v>
      </c>
      <c r="B1445" s="14">
        <v>197</v>
      </c>
      <c r="C1445" s="14">
        <v>12995673</v>
      </c>
      <c r="D1445" s="14" t="s">
        <v>7103</v>
      </c>
      <c r="E1445" s="14" t="s">
        <v>7104</v>
      </c>
      <c r="F1445" s="14" t="s">
        <v>7105</v>
      </c>
      <c r="G1445" s="14">
        <v>52286</v>
      </c>
      <c r="H1445" s="14">
        <v>345</v>
      </c>
      <c r="I1445" s="14" t="s">
        <v>19</v>
      </c>
      <c r="J1445" s="14" t="s">
        <v>20</v>
      </c>
      <c r="K1445" s="14">
        <v>2500000</v>
      </c>
      <c r="L1445" s="14">
        <v>2008</v>
      </c>
      <c r="M1445" s="14">
        <v>7.7</v>
      </c>
      <c r="N1445" s="14">
        <f t="shared" si="22"/>
        <v>10495673</v>
      </c>
    </row>
    <row r="1446" spans="1:14">
      <c r="A1446" s="14" t="s">
        <v>5403</v>
      </c>
      <c r="B1446" s="14">
        <v>180</v>
      </c>
      <c r="C1446" s="14">
        <v>17474107</v>
      </c>
      <c r="D1446" s="14" t="s">
        <v>3952</v>
      </c>
      <c r="E1446" s="14" t="s">
        <v>2313</v>
      </c>
      <c r="F1446" s="14" t="s">
        <v>6318</v>
      </c>
      <c r="G1446" s="14">
        <v>56605</v>
      </c>
      <c r="H1446" s="14">
        <v>89</v>
      </c>
      <c r="I1446" s="14" t="s">
        <v>19</v>
      </c>
      <c r="J1446" s="14" t="s">
        <v>20</v>
      </c>
      <c r="K1446" s="14">
        <v>7000000</v>
      </c>
      <c r="L1446" s="14">
        <v>2015</v>
      </c>
      <c r="M1446" s="14">
        <v>7.3</v>
      </c>
      <c r="N1446" s="14">
        <f t="shared" si="22"/>
        <v>10474107</v>
      </c>
    </row>
    <row r="1447" spans="1:14">
      <c r="A1447" s="14" t="s">
        <v>2332</v>
      </c>
      <c r="B1447" s="14">
        <v>165</v>
      </c>
      <c r="C1447" s="14">
        <v>60470220</v>
      </c>
      <c r="D1447" s="14" t="s">
        <v>852</v>
      </c>
      <c r="E1447" s="14" t="s">
        <v>2416</v>
      </c>
      <c r="F1447" s="14" t="s">
        <v>2417</v>
      </c>
      <c r="G1447" s="14">
        <v>81444</v>
      </c>
      <c r="H1447" s="14">
        <v>192</v>
      </c>
      <c r="I1447" s="14" t="s">
        <v>19</v>
      </c>
      <c r="J1447" s="14" t="s">
        <v>20</v>
      </c>
      <c r="K1447" s="14">
        <v>50000000</v>
      </c>
      <c r="L1447" s="14">
        <v>2003</v>
      </c>
      <c r="M1447" s="14">
        <v>6.2</v>
      </c>
      <c r="N1447" s="14">
        <f t="shared" si="22"/>
        <v>10470220</v>
      </c>
    </row>
    <row r="1448" spans="1:14">
      <c r="A1448" s="14" t="s">
        <v>1349</v>
      </c>
      <c r="B1448" s="14">
        <v>46</v>
      </c>
      <c r="C1448" s="14">
        <v>90443603</v>
      </c>
      <c r="D1448" s="14" t="s">
        <v>1350</v>
      </c>
      <c r="E1448" s="14" t="s">
        <v>314</v>
      </c>
      <c r="F1448" s="14" t="s">
        <v>1351</v>
      </c>
      <c r="G1448" s="14">
        <v>112167</v>
      </c>
      <c r="H1448" s="14">
        <v>123</v>
      </c>
      <c r="I1448" s="14" t="s">
        <v>19</v>
      </c>
      <c r="J1448" s="14" t="s">
        <v>20</v>
      </c>
      <c r="K1448" s="14">
        <v>80000000</v>
      </c>
      <c r="L1448" s="14">
        <v>1996</v>
      </c>
      <c r="M1448" s="14">
        <v>6.3</v>
      </c>
      <c r="N1448" s="14">
        <f t="shared" si="22"/>
        <v>10443603</v>
      </c>
    </row>
    <row r="1449" spans="1:14">
      <c r="A1449" s="14" t="s">
        <v>5495</v>
      </c>
      <c r="B1449" s="14">
        <v>489</v>
      </c>
      <c r="C1449" s="14">
        <v>25440971</v>
      </c>
      <c r="D1449" s="14" t="s">
        <v>1141</v>
      </c>
      <c r="E1449" s="14" t="s">
        <v>5496</v>
      </c>
      <c r="F1449" s="14" t="s">
        <v>5497</v>
      </c>
      <c r="G1449" s="14">
        <v>289508</v>
      </c>
      <c r="H1449" s="14">
        <v>611</v>
      </c>
      <c r="I1449" s="14" t="s">
        <v>19</v>
      </c>
      <c r="J1449" s="14" t="s">
        <v>31</v>
      </c>
      <c r="K1449" s="14">
        <v>15000000</v>
      </c>
      <c r="L1449" s="14">
        <v>2015</v>
      </c>
      <c r="M1449" s="14">
        <v>7.7</v>
      </c>
      <c r="N1449" s="14">
        <f t="shared" si="22"/>
        <v>10440971</v>
      </c>
    </row>
    <row r="1450" spans="1:14">
      <c r="A1450" s="14" t="s">
        <v>3908</v>
      </c>
      <c r="B1450" s="14">
        <v>52</v>
      </c>
      <c r="C1450" s="14">
        <v>26400000</v>
      </c>
      <c r="D1450" s="14" t="s">
        <v>1118</v>
      </c>
      <c r="E1450" s="14" t="s">
        <v>3909</v>
      </c>
      <c r="F1450" s="14" t="s">
        <v>3910</v>
      </c>
      <c r="G1450" s="14">
        <v>12980</v>
      </c>
      <c r="H1450" s="14">
        <v>89</v>
      </c>
      <c r="I1450" s="14" t="s">
        <v>19</v>
      </c>
      <c r="J1450" s="14" t="s">
        <v>31</v>
      </c>
      <c r="K1450" s="14">
        <v>16000000</v>
      </c>
      <c r="L1450" s="14">
        <v>1984</v>
      </c>
      <c r="M1450" s="14">
        <v>7.4</v>
      </c>
      <c r="N1450" s="14">
        <f t="shared" si="22"/>
        <v>10400000</v>
      </c>
    </row>
    <row r="1451" spans="1:14">
      <c r="A1451" s="14" t="s">
        <v>5073</v>
      </c>
      <c r="B1451" s="14">
        <v>124</v>
      </c>
      <c r="C1451" s="14">
        <v>26896744</v>
      </c>
      <c r="D1451" s="14" t="s">
        <v>1290</v>
      </c>
      <c r="E1451" s="14" t="s">
        <v>450</v>
      </c>
      <c r="F1451" s="14" t="s">
        <v>5074</v>
      </c>
      <c r="G1451" s="14">
        <v>16582</v>
      </c>
      <c r="H1451" s="14">
        <v>125</v>
      </c>
      <c r="I1451" s="14" t="s">
        <v>19</v>
      </c>
      <c r="J1451" s="14" t="s">
        <v>20</v>
      </c>
      <c r="K1451" s="14">
        <v>16500000</v>
      </c>
      <c r="L1451" s="14">
        <v>2008</v>
      </c>
      <c r="M1451" s="14">
        <v>4.9000000000000004</v>
      </c>
      <c r="N1451" s="14">
        <f t="shared" si="22"/>
        <v>10396744</v>
      </c>
    </row>
    <row r="1452" spans="1:14">
      <c r="A1452" s="14" t="s">
        <v>5389</v>
      </c>
      <c r="B1452" s="14">
        <v>120</v>
      </c>
      <c r="C1452" s="14">
        <v>20384136</v>
      </c>
      <c r="D1452" s="14" t="s">
        <v>1499</v>
      </c>
      <c r="E1452" s="14" t="s">
        <v>3417</v>
      </c>
      <c r="F1452" s="14" t="s">
        <v>5894</v>
      </c>
      <c r="G1452" s="14">
        <v>20467</v>
      </c>
      <c r="H1452" s="14">
        <v>371</v>
      </c>
      <c r="I1452" s="14" t="s">
        <v>19</v>
      </c>
      <c r="J1452" s="14" t="s">
        <v>20</v>
      </c>
      <c r="K1452" s="14">
        <v>10000000</v>
      </c>
      <c r="L1452" s="14">
        <v>2001</v>
      </c>
      <c r="M1452" s="14">
        <v>4.7</v>
      </c>
      <c r="N1452" s="14">
        <f t="shared" si="22"/>
        <v>10384136</v>
      </c>
    </row>
    <row r="1453" spans="1:14">
      <c r="A1453" s="14" t="s">
        <v>521</v>
      </c>
      <c r="B1453" s="14">
        <v>177</v>
      </c>
      <c r="C1453" s="14">
        <v>38372662</v>
      </c>
      <c r="D1453" s="14" t="s">
        <v>129</v>
      </c>
      <c r="E1453" s="14" t="s">
        <v>3868</v>
      </c>
      <c r="F1453" s="14" t="s">
        <v>3869</v>
      </c>
      <c r="G1453" s="14">
        <v>193455</v>
      </c>
      <c r="H1453" s="14">
        <v>1058</v>
      </c>
      <c r="I1453" s="14" t="s">
        <v>19</v>
      </c>
      <c r="J1453" s="14" t="s">
        <v>775</v>
      </c>
      <c r="K1453" s="14">
        <v>28000000</v>
      </c>
      <c r="L1453" s="14">
        <v>2005</v>
      </c>
      <c r="M1453" s="14">
        <v>7.8</v>
      </c>
      <c r="N1453" s="14">
        <f t="shared" si="22"/>
        <v>10372662</v>
      </c>
    </row>
    <row r="1454" spans="1:14">
      <c r="A1454" s="14" t="s">
        <v>302</v>
      </c>
      <c r="B1454" s="14">
        <v>137</v>
      </c>
      <c r="C1454" s="14">
        <v>16842303</v>
      </c>
      <c r="D1454" s="14" t="s">
        <v>557</v>
      </c>
      <c r="E1454" s="14" t="s">
        <v>3742</v>
      </c>
      <c r="F1454" s="14" t="s">
        <v>6404</v>
      </c>
      <c r="G1454" s="14">
        <v>59474</v>
      </c>
      <c r="H1454" s="14">
        <v>418</v>
      </c>
      <c r="I1454" s="14" t="s">
        <v>19</v>
      </c>
      <c r="J1454" s="14" t="s">
        <v>20</v>
      </c>
      <c r="K1454" s="14">
        <v>6500000</v>
      </c>
      <c r="L1454" s="14">
        <v>1999</v>
      </c>
      <c r="M1454" s="14">
        <v>7.3</v>
      </c>
      <c r="N1454" s="14">
        <f t="shared" si="22"/>
        <v>10342303</v>
      </c>
    </row>
    <row r="1455" spans="1:14">
      <c r="A1455" s="14" t="s">
        <v>5919</v>
      </c>
      <c r="B1455" s="14">
        <v>89</v>
      </c>
      <c r="C1455" s="14">
        <v>20339754</v>
      </c>
      <c r="D1455" s="14" t="s">
        <v>557</v>
      </c>
      <c r="E1455" s="14" t="s">
        <v>3497</v>
      </c>
      <c r="F1455" s="14" t="s">
        <v>5920</v>
      </c>
      <c r="G1455" s="14">
        <v>23928</v>
      </c>
      <c r="H1455" s="14">
        <v>73</v>
      </c>
      <c r="I1455" s="14" t="s">
        <v>19</v>
      </c>
      <c r="J1455" s="14" t="s">
        <v>20</v>
      </c>
      <c r="K1455" s="14">
        <v>10000000</v>
      </c>
      <c r="L1455" s="14">
        <v>2007</v>
      </c>
      <c r="M1455" s="14">
        <v>5.9</v>
      </c>
      <c r="N1455" s="14">
        <f t="shared" si="22"/>
        <v>10339754</v>
      </c>
    </row>
    <row r="1456" spans="1:14">
      <c r="A1456" s="14" t="s">
        <v>4812</v>
      </c>
      <c r="B1456" s="14">
        <v>211</v>
      </c>
      <c r="C1456" s="14">
        <v>20338609</v>
      </c>
      <c r="D1456" s="14" t="s">
        <v>2563</v>
      </c>
      <c r="E1456" s="14" t="s">
        <v>1220</v>
      </c>
      <c r="F1456" s="14" t="s">
        <v>5897</v>
      </c>
      <c r="G1456" s="14">
        <v>19655</v>
      </c>
      <c r="H1456" s="14">
        <v>280</v>
      </c>
      <c r="I1456" s="14" t="s">
        <v>19</v>
      </c>
      <c r="J1456" s="14" t="s">
        <v>20</v>
      </c>
      <c r="K1456" s="14">
        <v>10000000</v>
      </c>
      <c r="L1456" s="14">
        <v>2006</v>
      </c>
      <c r="M1456" s="14">
        <v>6.8</v>
      </c>
      <c r="N1456" s="14">
        <f t="shared" si="22"/>
        <v>10338609</v>
      </c>
    </row>
    <row r="1457" spans="1:14">
      <c r="A1457" s="14" t="s">
        <v>555</v>
      </c>
      <c r="B1457" s="14">
        <v>135</v>
      </c>
      <c r="C1457" s="14">
        <v>110332737</v>
      </c>
      <c r="D1457" s="14" t="s">
        <v>557</v>
      </c>
      <c r="E1457" s="14" t="s">
        <v>558</v>
      </c>
      <c r="F1457" s="14" t="s">
        <v>559</v>
      </c>
      <c r="G1457" s="14">
        <v>110788</v>
      </c>
      <c r="H1457" s="14">
        <v>258</v>
      </c>
      <c r="I1457" s="14" t="s">
        <v>19</v>
      </c>
      <c r="J1457" s="14" t="s">
        <v>20</v>
      </c>
      <c r="K1457" s="14">
        <v>100000000</v>
      </c>
      <c r="L1457" s="14">
        <v>2005</v>
      </c>
      <c r="M1457" s="14">
        <v>6.1</v>
      </c>
      <c r="N1457" s="14">
        <f t="shared" si="22"/>
        <v>10332737</v>
      </c>
    </row>
    <row r="1458" spans="1:14">
      <c r="A1458" s="14" t="s">
        <v>5678</v>
      </c>
      <c r="B1458" s="14">
        <v>177</v>
      </c>
      <c r="C1458" s="14">
        <v>22331028</v>
      </c>
      <c r="D1458" s="14" t="s">
        <v>1467</v>
      </c>
      <c r="E1458" s="14" t="s">
        <v>5679</v>
      </c>
      <c r="F1458" s="14" t="s">
        <v>5680</v>
      </c>
      <c r="G1458" s="14">
        <v>57349</v>
      </c>
      <c r="H1458" s="14">
        <v>177</v>
      </c>
      <c r="I1458" s="14" t="s">
        <v>19</v>
      </c>
      <c r="J1458" s="14" t="s">
        <v>20</v>
      </c>
      <c r="K1458" s="14">
        <v>12000000</v>
      </c>
      <c r="L1458" s="14">
        <v>2015</v>
      </c>
      <c r="M1458" s="14">
        <v>6.4</v>
      </c>
      <c r="N1458" s="14">
        <f t="shared" si="22"/>
        <v>10331028</v>
      </c>
    </row>
    <row r="1459" spans="1:14">
      <c r="A1459" s="14" t="s">
        <v>663</v>
      </c>
      <c r="B1459" s="14">
        <v>145</v>
      </c>
      <c r="C1459" s="14">
        <v>137748063</v>
      </c>
      <c r="D1459" s="14" t="s">
        <v>664</v>
      </c>
      <c r="E1459" s="14" t="s">
        <v>665</v>
      </c>
      <c r="F1459" s="14" t="s">
        <v>666</v>
      </c>
      <c r="G1459" s="14">
        <v>38438</v>
      </c>
      <c r="H1459" s="14">
        <v>241</v>
      </c>
      <c r="I1459" s="14" t="s">
        <v>19</v>
      </c>
      <c r="J1459" s="14" t="s">
        <v>20</v>
      </c>
      <c r="K1459" s="14">
        <v>127500000</v>
      </c>
      <c r="L1459" s="14">
        <v>2000</v>
      </c>
      <c r="M1459" s="14">
        <v>6.5</v>
      </c>
      <c r="N1459" s="14">
        <f t="shared" si="22"/>
        <v>10248063</v>
      </c>
    </row>
    <row r="1460" spans="1:14">
      <c r="A1460" s="14" t="s">
        <v>521</v>
      </c>
      <c r="B1460" s="14">
        <v>417</v>
      </c>
      <c r="C1460" s="14">
        <v>40247512</v>
      </c>
      <c r="D1460" s="14" t="s">
        <v>513</v>
      </c>
      <c r="E1460" s="14" t="s">
        <v>3679</v>
      </c>
      <c r="F1460" s="14" t="s">
        <v>3680</v>
      </c>
      <c r="G1460" s="14">
        <v>159198</v>
      </c>
      <c r="H1460" s="14">
        <v>438</v>
      </c>
      <c r="I1460" s="14" t="s">
        <v>19</v>
      </c>
      <c r="J1460" s="14" t="s">
        <v>20</v>
      </c>
      <c r="K1460" s="14">
        <v>30000000</v>
      </c>
      <c r="L1460" s="14">
        <v>2011</v>
      </c>
      <c r="M1460" s="14">
        <v>6.8</v>
      </c>
      <c r="N1460" s="14">
        <f t="shared" si="22"/>
        <v>10247512</v>
      </c>
    </row>
    <row r="1461" spans="1:14">
      <c r="A1461" s="14" t="s">
        <v>6870</v>
      </c>
      <c r="B1461" s="14">
        <v>36</v>
      </c>
      <c r="C1461" s="14">
        <v>10246600</v>
      </c>
      <c r="D1461" s="14" t="s">
        <v>754</v>
      </c>
      <c r="E1461" s="14" t="s">
        <v>7821</v>
      </c>
      <c r="F1461" s="14" t="s">
        <v>7822</v>
      </c>
      <c r="G1461" s="14">
        <v>6375</v>
      </c>
      <c r="H1461" s="14">
        <v>36</v>
      </c>
      <c r="I1461" s="14" t="s">
        <v>19</v>
      </c>
      <c r="J1461" s="14" t="s">
        <v>20</v>
      </c>
      <c r="K1461" s="14">
        <v>25000</v>
      </c>
      <c r="L1461" s="14">
        <v>1995</v>
      </c>
      <c r="M1461" s="14">
        <v>6.6</v>
      </c>
      <c r="N1461" s="14">
        <f t="shared" si="22"/>
        <v>10221600</v>
      </c>
    </row>
    <row r="1462" spans="1:14">
      <c r="A1462" s="14" t="s">
        <v>1529</v>
      </c>
      <c r="B1462" s="14">
        <v>197</v>
      </c>
      <c r="C1462" s="14">
        <v>27154426</v>
      </c>
      <c r="D1462" s="14" t="s">
        <v>1101</v>
      </c>
      <c r="E1462" s="14" t="s">
        <v>153</v>
      </c>
      <c r="F1462" s="14" t="s">
        <v>4999</v>
      </c>
      <c r="G1462" s="14">
        <v>52852</v>
      </c>
      <c r="H1462" s="14">
        <v>138</v>
      </c>
      <c r="I1462" s="14" t="s">
        <v>19</v>
      </c>
      <c r="J1462" s="14" t="s">
        <v>20</v>
      </c>
      <c r="K1462" s="14">
        <v>17000000</v>
      </c>
      <c r="L1462" s="14">
        <v>2009</v>
      </c>
      <c r="M1462" s="14">
        <v>6.7</v>
      </c>
      <c r="N1462" s="14">
        <f t="shared" si="22"/>
        <v>10154426</v>
      </c>
    </row>
    <row r="1463" spans="1:14">
      <c r="A1463" s="14" t="s">
        <v>6803</v>
      </c>
      <c r="B1463" s="14">
        <v>161</v>
      </c>
      <c r="C1463" s="14">
        <v>15152879</v>
      </c>
      <c r="D1463" s="14" t="s">
        <v>2101</v>
      </c>
      <c r="E1463" s="14" t="s">
        <v>2494</v>
      </c>
      <c r="F1463" s="14" t="s">
        <v>6804</v>
      </c>
      <c r="G1463" s="14">
        <v>13506</v>
      </c>
      <c r="H1463" s="14">
        <v>68</v>
      </c>
      <c r="I1463" s="14" t="s">
        <v>19</v>
      </c>
      <c r="J1463" s="14" t="s">
        <v>775</v>
      </c>
      <c r="K1463" s="14">
        <v>5000000</v>
      </c>
      <c r="L1463" s="14">
        <v>2013</v>
      </c>
      <c r="M1463" s="14">
        <v>4</v>
      </c>
      <c r="N1463" s="14">
        <f t="shared" si="22"/>
        <v>10152879</v>
      </c>
    </row>
    <row r="1464" spans="1:14">
      <c r="A1464" s="14" t="s">
        <v>6637</v>
      </c>
      <c r="B1464" s="14">
        <v>123</v>
      </c>
      <c r="C1464" s="14">
        <v>15126948</v>
      </c>
      <c r="D1464" s="14" t="s">
        <v>2572</v>
      </c>
      <c r="E1464" s="14" t="s">
        <v>4291</v>
      </c>
      <c r="F1464" s="14" t="s">
        <v>6638</v>
      </c>
      <c r="G1464" s="14">
        <v>20815</v>
      </c>
      <c r="H1464" s="14">
        <v>335</v>
      </c>
      <c r="I1464" s="14" t="s">
        <v>19</v>
      </c>
      <c r="J1464" s="14" t="s">
        <v>20</v>
      </c>
      <c r="K1464" s="14">
        <v>5000000</v>
      </c>
      <c r="L1464" s="14">
        <v>1995</v>
      </c>
      <c r="M1464" s="14">
        <v>4.9000000000000004</v>
      </c>
      <c r="N1464" s="14">
        <f t="shared" si="22"/>
        <v>10126948</v>
      </c>
    </row>
    <row r="1465" spans="1:14">
      <c r="A1465" s="14" t="s">
        <v>2519</v>
      </c>
      <c r="B1465" s="14">
        <v>69</v>
      </c>
      <c r="C1465" s="14">
        <v>40118420</v>
      </c>
      <c r="D1465" s="14" t="s">
        <v>2318</v>
      </c>
      <c r="E1465" s="14" t="s">
        <v>2452</v>
      </c>
      <c r="F1465" s="14" t="s">
        <v>3666</v>
      </c>
      <c r="G1465" s="14">
        <v>26066</v>
      </c>
      <c r="H1465" s="14">
        <v>216</v>
      </c>
      <c r="I1465" s="14" t="s">
        <v>19</v>
      </c>
      <c r="J1465" s="14" t="s">
        <v>20</v>
      </c>
      <c r="K1465" s="14">
        <v>30000000</v>
      </c>
      <c r="L1465" s="14">
        <v>2002</v>
      </c>
      <c r="M1465" s="14">
        <v>5.6</v>
      </c>
      <c r="N1465" s="14">
        <f t="shared" si="22"/>
        <v>10118420</v>
      </c>
    </row>
    <row r="1466" spans="1:14">
      <c r="A1466" s="14" t="s">
        <v>923</v>
      </c>
      <c r="B1466" s="14">
        <v>596</v>
      </c>
      <c r="C1466" s="14">
        <v>54116191</v>
      </c>
      <c r="D1466" s="14" t="s">
        <v>1893</v>
      </c>
      <c r="E1466" s="14" t="s">
        <v>1894</v>
      </c>
      <c r="F1466" s="14" t="s">
        <v>1895</v>
      </c>
      <c r="G1466" s="14">
        <v>272839</v>
      </c>
      <c r="H1466" s="14">
        <v>1018</v>
      </c>
      <c r="I1466" s="14" t="s">
        <v>19</v>
      </c>
      <c r="J1466" s="14" t="s">
        <v>20</v>
      </c>
      <c r="K1466" s="14">
        <v>44000000</v>
      </c>
      <c r="L1466" s="14">
        <v>2015</v>
      </c>
      <c r="M1466" s="14">
        <v>7.9</v>
      </c>
      <c r="N1466" s="14">
        <f t="shared" si="22"/>
        <v>10116191</v>
      </c>
    </row>
    <row r="1467" spans="1:14">
      <c r="A1467" s="14" t="s">
        <v>2879</v>
      </c>
      <c r="B1467" s="14">
        <v>109</v>
      </c>
      <c r="C1467" s="14">
        <v>18090181</v>
      </c>
      <c r="D1467" s="14" t="s">
        <v>1346</v>
      </c>
      <c r="E1467" s="14" t="s">
        <v>1778</v>
      </c>
      <c r="F1467" s="14" t="s">
        <v>6184</v>
      </c>
      <c r="G1467" s="14">
        <v>38191</v>
      </c>
      <c r="H1467" s="14">
        <v>271</v>
      </c>
      <c r="I1467" s="14" t="s">
        <v>19</v>
      </c>
      <c r="J1467" s="14" t="s">
        <v>20</v>
      </c>
      <c r="K1467" s="14">
        <v>8000000</v>
      </c>
      <c r="L1467" s="14">
        <v>1994</v>
      </c>
      <c r="M1467" s="14">
        <v>6.4</v>
      </c>
      <c r="N1467" s="14">
        <f t="shared" si="22"/>
        <v>10090181</v>
      </c>
    </row>
    <row r="1468" spans="1:14">
      <c r="A1468" s="14" t="s">
        <v>6756</v>
      </c>
      <c r="B1468" s="14">
        <v>31</v>
      </c>
      <c r="C1468" s="14">
        <v>10174663</v>
      </c>
      <c r="D1468" s="14" t="s">
        <v>1840</v>
      </c>
      <c r="E1468" s="14" t="s">
        <v>6756</v>
      </c>
      <c r="F1468" s="14" t="s">
        <v>7798</v>
      </c>
      <c r="G1468" s="14">
        <v>12399</v>
      </c>
      <c r="H1468" s="14">
        <v>382</v>
      </c>
      <c r="I1468" s="14" t="s">
        <v>19</v>
      </c>
      <c r="J1468" s="14" t="s">
        <v>20</v>
      </c>
      <c r="K1468" s="14">
        <v>100000</v>
      </c>
      <c r="L1468" s="14">
        <v>2006</v>
      </c>
      <c r="M1468" s="14">
        <v>6.7</v>
      </c>
      <c r="N1468" s="14">
        <f t="shared" si="22"/>
        <v>10074663</v>
      </c>
    </row>
    <row r="1469" spans="1:14">
      <c r="A1469" s="14" t="s">
        <v>786</v>
      </c>
      <c r="B1469" s="14">
        <v>222</v>
      </c>
      <c r="C1469" s="14">
        <v>30028592</v>
      </c>
      <c r="D1469" s="14" t="s">
        <v>2473</v>
      </c>
      <c r="E1469" s="14" t="s">
        <v>202</v>
      </c>
      <c r="F1469" s="14" t="s">
        <v>4560</v>
      </c>
      <c r="G1469" s="14">
        <v>152247</v>
      </c>
      <c r="H1469" s="14">
        <v>189</v>
      </c>
      <c r="I1469" s="14" t="s">
        <v>19</v>
      </c>
      <c r="J1469" s="14" t="s">
        <v>31</v>
      </c>
      <c r="K1469" s="14">
        <v>20000000</v>
      </c>
      <c r="L1469" s="14">
        <v>2008</v>
      </c>
      <c r="M1469" s="14">
        <v>7.3</v>
      </c>
      <c r="N1469" s="14">
        <f t="shared" si="22"/>
        <v>10028592</v>
      </c>
    </row>
    <row r="1470" spans="1:14">
      <c r="A1470" s="14" t="s">
        <v>1128</v>
      </c>
      <c r="B1470" s="14">
        <v>198</v>
      </c>
      <c r="C1470" s="14">
        <v>100018837</v>
      </c>
      <c r="D1470" s="14" t="s">
        <v>1107</v>
      </c>
      <c r="E1470" s="14" t="s">
        <v>1130</v>
      </c>
      <c r="F1470" s="14" t="s">
        <v>1131</v>
      </c>
      <c r="G1470" s="14">
        <v>156348</v>
      </c>
      <c r="H1470" s="14">
        <v>380</v>
      </c>
      <c r="I1470" s="14" t="s">
        <v>19</v>
      </c>
      <c r="J1470" s="14" t="s">
        <v>20</v>
      </c>
      <c r="K1470" s="14">
        <v>90000000</v>
      </c>
      <c r="L1470" s="14">
        <v>2008</v>
      </c>
      <c r="M1470" s="14">
        <v>5.5</v>
      </c>
      <c r="N1470" s="14">
        <f t="shared" si="22"/>
        <v>10018837</v>
      </c>
    </row>
    <row r="1471" spans="1:14">
      <c r="A1471" s="14" t="s">
        <v>699</v>
      </c>
      <c r="B1471" s="14">
        <v>148</v>
      </c>
      <c r="C1471" s="14">
        <v>100012500</v>
      </c>
      <c r="D1471" s="14" t="s">
        <v>28</v>
      </c>
      <c r="E1471" s="14" t="s">
        <v>540</v>
      </c>
      <c r="F1471" s="14" t="s">
        <v>1115</v>
      </c>
      <c r="G1471" s="14">
        <v>299258</v>
      </c>
      <c r="H1471" s="14">
        <v>346</v>
      </c>
      <c r="I1471" s="14" t="s">
        <v>19</v>
      </c>
      <c r="J1471" s="14" t="s">
        <v>20</v>
      </c>
      <c r="K1471" s="14">
        <v>90000000</v>
      </c>
      <c r="L1471" s="14">
        <v>1995</v>
      </c>
      <c r="M1471" s="14">
        <v>7.6</v>
      </c>
      <c r="N1471" s="14">
        <f t="shared" si="22"/>
        <v>10012500</v>
      </c>
    </row>
    <row r="1472" spans="1:14">
      <c r="A1472" s="14" t="s">
        <v>4098</v>
      </c>
      <c r="B1472" s="14">
        <v>127</v>
      </c>
      <c r="C1472" s="14">
        <v>35000629</v>
      </c>
      <c r="D1472" s="14" t="s">
        <v>878</v>
      </c>
      <c r="E1472" s="14" t="s">
        <v>3032</v>
      </c>
      <c r="F1472" s="14" t="s">
        <v>4099</v>
      </c>
      <c r="G1472" s="14">
        <v>74622</v>
      </c>
      <c r="H1472" s="14">
        <v>150</v>
      </c>
      <c r="I1472" s="14" t="s">
        <v>19</v>
      </c>
      <c r="J1472" s="14" t="s">
        <v>20</v>
      </c>
      <c r="K1472" s="14">
        <v>25000000</v>
      </c>
      <c r="L1472" s="14">
        <v>2007</v>
      </c>
      <c r="M1472" s="14">
        <v>5.6</v>
      </c>
      <c r="N1472" s="14">
        <f t="shared" si="22"/>
        <v>10000629</v>
      </c>
    </row>
    <row r="1473" spans="1:14">
      <c r="A1473" s="14" t="s">
        <v>786</v>
      </c>
      <c r="B1473" s="14">
        <v>172</v>
      </c>
      <c r="C1473" s="14">
        <v>24984868</v>
      </c>
      <c r="D1473" s="14" t="s">
        <v>201</v>
      </c>
      <c r="E1473" s="14" t="s">
        <v>4018</v>
      </c>
      <c r="F1473" s="14" t="s">
        <v>5252</v>
      </c>
      <c r="G1473" s="14">
        <v>50056</v>
      </c>
      <c r="H1473" s="14">
        <v>152</v>
      </c>
      <c r="I1473" s="14" t="s">
        <v>19</v>
      </c>
      <c r="J1473" s="14" t="s">
        <v>20</v>
      </c>
      <c r="K1473" s="14">
        <v>15000000</v>
      </c>
      <c r="L1473" s="14">
        <v>2014</v>
      </c>
      <c r="M1473" s="14">
        <v>6.3</v>
      </c>
      <c r="N1473" s="14">
        <f t="shared" si="22"/>
        <v>9984868</v>
      </c>
    </row>
    <row r="1474" spans="1:14">
      <c r="A1474" s="14" t="s">
        <v>4570</v>
      </c>
      <c r="B1474" s="14">
        <v>292</v>
      </c>
      <c r="C1474" s="14">
        <v>29975979</v>
      </c>
      <c r="D1474" s="14" t="s">
        <v>1144</v>
      </c>
      <c r="E1474" s="14" t="s">
        <v>4571</v>
      </c>
      <c r="F1474" s="14" t="s">
        <v>4572</v>
      </c>
      <c r="G1474" s="14">
        <v>105797</v>
      </c>
      <c r="H1474" s="14">
        <v>281</v>
      </c>
      <c r="I1474" s="14" t="s">
        <v>19</v>
      </c>
      <c r="J1474" s="14" t="s">
        <v>220</v>
      </c>
      <c r="K1474" s="14">
        <v>20000000</v>
      </c>
      <c r="L1474" s="14">
        <v>2009</v>
      </c>
      <c r="M1474" s="14">
        <v>6.5</v>
      </c>
      <c r="N1474" s="14">
        <f t="shared" ref="N1474:N1537" si="23">C1474-K1474</f>
        <v>9975979</v>
      </c>
    </row>
    <row r="1475" spans="1:14">
      <c r="A1475" s="14" t="s">
        <v>5193</v>
      </c>
      <c r="B1475" s="14">
        <v>261</v>
      </c>
      <c r="C1475" s="14">
        <v>16901126</v>
      </c>
      <c r="D1475" s="14" t="s">
        <v>6316</v>
      </c>
      <c r="E1475" s="14" t="s">
        <v>5621</v>
      </c>
      <c r="F1475" s="14" t="s">
        <v>6317</v>
      </c>
      <c r="G1475" s="14">
        <v>76267</v>
      </c>
      <c r="H1475" s="14">
        <v>687</v>
      </c>
      <c r="I1475" s="14" t="s">
        <v>19</v>
      </c>
      <c r="J1475" s="14" t="s">
        <v>20</v>
      </c>
      <c r="K1475" s="14">
        <v>7000000</v>
      </c>
      <c r="L1475" s="14">
        <v>2005</v>
      </c>
      <c r="M1475" s="14">
        <v>6.9</v>
      </c>
      <c r="N1475" s="14">
        <f t="shared" si="23"/>
        <v>9901126</v>
      </c>
    </row>
    <row r="1476" spans="1:14">
      <c r="A1476" s="14" t="s">
        <v>4566</v>
      </c>
      <c r="B1476" s="14">
        <v>93</v>
      </c>
      <c r="C1476" s="14">
        <v>24881000</v>
      </c>
      <c r="D1476" s="14" t="s">
        <v>499</v>
      </c>
      <c r="E1476" s="14" t="s">
        <v>3303</v>
      </c>
      <c r="F1476" s="14" t="s">
        <v>5225</v>
      </c>
      <c r="G1476" s="14">
        <v>57140</v>
      </c>
      <c r="H1476" s="14">
        <v>195</v>
      </c>
      <c r="I1476" s="14" t="s">
        <v>19</v>
      </c>
      <c r="J1476" s="14" t="s">
        <v>20</v>
      </c>
      <c r="K1476" s="14">
        <v>15000000</v>
      </c>
      <c r="L1476" s="14">
        <v>1996</v>
      </c>
      <c r="M1476" s="14">
        <v>6.2</v>
      </c>
      <c r="N1476" s="14">
        <f t="shared" si="23"/>
        <v>9881000</v>
      </c>
    </row>
    <row r="1477" spans="1:14">
      <c r="A1477" s="14" t="s">
        <v>942</v>
      </c>
      <c r="B1477" s="14">
        <v>242</v>
      </c>
      <c r="C1477" s="14">
        <v>22858926</v>
      </c>
      <c r="D1477" s="14" t="s">
        <v>3492</v>
      </c>
      <c r="E1477" s="14" t="s">
        <v>2132</v>
      </c>
      <c r="F1477" s="14" t="s">
        <v>5498</v>
      </c>
      <c r="G1477" s="14">
        <v>254404</v>
      </c>
      <c r="H1477" s="14">
        <v>840</v>
      </c>
      <c r="I1477" s="14" t="s">
        <v>19</v>
      </c>
      <c r="J1477" s="14" t="s">
        <v>20</v>
      </c>
      <c r="K1477" s="14">
        <v>13000000</v>
      </c>
      <c r="L1477" s="14">
        <v>1999</v>
      </c>
      <c r="M1477" s="14">
        <v>7.8</v>
      </c>
      <c r="N1477" s="14">
        <f t="shared" si="23"/>
        <v>9858926</v>
      </c>
    </row>
    <row r="1478" spans="1:14">
      <c r="A1478" s="14" t="s">
        <v>1361</v>
      </c>
      <c r="B1478" s="14">
        <v>16</v>
      </c>
      <c r="C1478" s="14">
        <v>49851591</v>
      </c>
      <c r="D1478" s="14" t="s">
        <v>2048</v>
      </c>
      <c r="E1478" s="14" t="s">
        <v>447</v>
      </c>
      <c r="F1478" s="14" t="s">
        <v>2945</v>
      </c>
      <c r="G1478" s="14">
        <v>7900</v>
      </c>
      <c r="H1478" s="14">
        <v>34</v>
      </c>
      <c r="I1478" s="14" t="s">
        <v>19</v>
      </c>
      <c r="J1478" s="14" t="s">
        <v>20</v>
      </c>
      <c r="K1478" s="14">
        <v>40000000</v>
      </c>
      <c r="L1478" s="14">
        <v>1986</v>
      </c>
      <c r="M1478" s="14">
        <v>5.9</v>
      </c>
      <c r="N1478" s="14">
        <f t="shared" si="23"/>
        <v>9851591</v>
      </c>
    </row>
    <row r="1479" spans="1:14">
      <c r="A1479" s="14" t="s">
        <v>2712</v>
      </c>
      <c r="B1479" s="14">
        <v>59</v>
      </c>
      <c r="C1479" s="14">
        <v>17843379</v>
      </c>
      <c r="D1479" s="14" t="s">
        <v>754</v>
      </c>
      <c r="E1479" s="14" t="s">
        <v>958</v>
      </c>
      <c r="F1479" s="14" t="s">
        <v>6185</v>
      </c>
      <c r="G1479" s="14">
        <v>14904</v>
      </c>
      <c r="H1479" s="14">
        <v>147</v>
      </c>
      <c r="I1479" s="14" t="s">
        <v>19</v>
      </c>
      <c r="J1479" s="14" t="s">
        <v>20</v>
      </c>
      <c r="K1479" s="14">
        <v>8000000</v>
      </c>
      <c r="L1479" s="14">
        <v>1999</v>
      </c>
      <c r="M1479" s="14">
        <v>5.7</v>
      </c>
      <c r="N1479" s="14">
        <f t="shared" si="23"/>
        <v>9843379</v>
      </c>
    </row>
    <row r="1480" spans="1:14">
      <c r="A1480" s="14" t="s">
        <v>6939</v>
      </c>
      <c r="B1480" s="14">
        <v>535</v>
      </c>
      <c r="C1480" s="14">
        <v>13092000</v>
      </c>
      <c r="D1480" s="14" t="s">
        <v>2838</v>
      </c>
      <c r="E1480" s="14" t="s">
        <v>47</v>
      </c>
      <c r="F1480" s="14" t="s">
        <v>6940</v>
      </c>
      <c r="G1480" s="14">
        <v>399138</v>
      </c>
      <c r="H1480" s="14">
        <v>731</v>
      </c>
      <c r="I1480" s="14" t="s">
        <v>19</v>
      </c>
      <c r="J1480" s="14" t="s">
        <v>20</v>
      </c>
      <c r="K1480" s="14">
        <v>3300000</v>
      </c>
      <c r="L1480" s="14">
        <v>2014</v>
      </c>
      <c r="M1480" s="14">
        <v>8.5</v>
      </c>
      <c r="N1480" s="14">
        <f t="shared" si="23"/>
        <v>9792000</v>
      </c>
    </row>
    <row r="1481" spans="1:14">
      <c r="A1481" s="14" t="s">
        <v>4607</v>
      </c>
      <c r="B1481" s="14">
        <v>125</v>
      </c>
      <c r="C1481" s="14">
        <v>18761993</v>
      </c>
      <c r="D1481" s="14" t="s">
        <v>1290</v>
      </c>
      <c r="E1481" s="14" t="s">
        <v>1928</v>
      </c>
      <c r="F1481" s="14" t="s">
        <v>5656</v>
      </c>
      <c r="G1481" s="14">
        <v>19007</v>
      </c>
      <c r="H1481" s="14">
        <v>219</v>
      </c>
      <c r="I1481" s="14" t="s">
        <v>19</v>
      </c>
      <c r="J1481" s="14" t="s">
        <v>20</v>
      </c>
      <c r="K1481" s="14">
        <v>9000000</v>
      </c>
      <c r="L1481" s="14">
        <v>2005</v>
      </c>
      <c r="M1481" s="14">
        <v>6.9</v>
      </c>
      <c r="N1481" s="14">
        <f t="shared" si="23"/>
        <v>9761993</v>
      </c>
    </row>
    <row r="1482" spans="1:14">
      <c r="A1482" s="14" t="s">
        <v>4552</v>
      </c>
      <c r="B1482" s="14">
        <v>69</v>
      </c>
      <c r="C1482" s="14">
        <v>29753944</v>
      </c>
      <c r="D1482" s="14" t="s">
        <v>1111</v>
      </c>
      <c r="E1482" s="14" t="s">
        <v>314</v>
      </c>
      <c r="F1482" s="14" t="s">
        <v>4553</v>
      </c>
      <c r="G1482" s="14">
        <v>90677</v>
      </c>
      <c r="H1482" s="14">
        <v>389</v>
      </c>
      <c r="I1482" s="14" t="s">
        <v>19</v>
      </c>
      <c r="J1482" s="14" t="s">
        <v>20</v>
      </c>
      <c r="K1482" s="14">
        <v>20000000</v>
      </c>
      <c r="L1482" s="14">
        <v>1998</v>
      </c>
      <c r="M1482" s="14">
        <v>6.5</v>
      </c>
      <c r="N1482" s="14">
        <f t="shared" si="23"/>
        <v>9753944</v>
      </c>
    </row>
    <row r="1483" spans="1:14">
      <c r="A1483" s="14" t="s">
        <v>395</v>
      </c>
      <c r="B1483" s="14">
        <v>86</v>
      </c>
      <c r="C1483" s="14">
        <v>69688384</v>
      </c>
      <c r="D1483" s="14" t="s">
        <v>298</v>
      </c>
      <c r="E1483" s="14" t="s">
        <v>540</v>
      </c>
      <c r="F1483" s="14" t="s">
        <v>1803</v>
      </c>
      <c r="G1483" s="14">
        <v>34473</v>
      </c>
      <c r="H1483" s="14">
        <v>139</v>
      </c>
      <c r="I1483" s="14" t="s">
        <v>19</v>
      </c>
      <c r="J1483" s="14" t="s">
        <v>20</v>
      </c>
      <c r="K1483" s="14">
        <v>60000000</v>
      </c>
      <c r="L1483" s="14">
        <v>2000</v>
      </c>
      <c r="M1483" s="14">
        <v>6.1</v>
      </c>
      <c r="N1483" s="14">
        <f t="shared" si="23"/>
        <v>9688384</v>
      </c>
    </row>
    <row r="1484" spans="1:14">
      <c r="A1484" s="14" t="s">
        <v>2306</v>
      </c>
      <c r="B1484" s="14">
        <v>391</v>
      </c>
      <c r="C1484" s="14">
        <v>62563543</v>
      </c>
      <c r="D1484" s="14" t="s">
        <v>902</v>
      </c>
      <c r="E1484" s="14" t="s">
        <v>24</v>
      </c>
      <c r="F1484" s="14" t="s">
        <v>2307</v>
      </c>
      <c r="G1484" s="14">
        <v>115216</v>
      </c>
      <c r="H1484" s="14">
        <v>289</v>
      </c>
      <c r="I1484" s="14" t="s">
        <v>19</v>
      </c>
      <c r="J1484" s="14" t="s">
        <v>20</v>
      </c>
      <c r="K1484" s="14">
        <v>53000000</v>
      </c>
      <c r="L1484" s="14">
        <v>2015</v>
      </c>
      <c r="M1484" s="14">
        <v>7</v>
      </c>
      <c r="N1484" s="14">
        <f t="shared" si="23"/>
        <v>9563543</v>
      </c>
    </row>
    <row r="1485" spans="1:14">
      <c r="A1485" s="14" t="s">
        <v>7158</v>
      </c>
      <c r="B1485" s="14">
        <v>77</v>
      </c>
      <c r="C1485" s="14">
        <v>11546543</v>
      </c>
      <c r="D1485" s="14" t="s">
        <v>1107</v>
      </c>
      <c r="E1485" s="14" t="s">
        <v>3110</v>
      </c>
      <c r="F1485" s="14" t="s">
        <v>7159</v>
      </c>
      <c r="G1485" s="14">
        <v>34520</v>
      </c>
      <c r="H1485" s="14">
        <v>146</v>
      </c>
      <c r="I1485" s="14" t="s">
        <v>3247</v>
      </c>
      <c r="J1485" s="14" t="s">
        <v>1868</v>
      </c>
      <c r="K1485" s="14">
        <v>2000000</v>
      </c>
      <c r="L1485" s="14">
        <v>1994</v>
      </c>
      <c r="M1485" s="14">
        <v>7.6</v>
      </c>
      <c r="N1485" s="14">
        <f t="shared" si="23"/>
        <v>9546543</v>
      </c>
    </row>
    <row r="1486" spans="1:14">
      <c r="A1486" s="14" t="s">
        <v>6194</v>
      </c>
      <c r="B1486" s="14">
        <v>231</v>
      </c>
      <c r="C1486" s="14">
        <v>17536788</v>
      </c>
      <c r="D1486" s="14" t="s">
        <v>754</v>
      </c>
      <c r="E1486" s="14" t="s">
        <v>6195</v>
      </c>
      <c r="F1486" s="14" t="s">
        <v>6196</v>
      </c>
      <c r="G1486" s="14">
        <v>49240</v>
      </c>
      <c r="H1486" s="14">
        <v>142</v>
      </c>
      <c r="I1486" s="14" t="s">
        <v>19</v>
      </c>
      <c r="J1486" s="14" t="s">
        <v>20</v>
      </c>
      <c r="K1486" s="14">
        <v>8000000</v>
      </c>
      <c r="L1486" s="14">
        <v>2013</v>
      </c>
      <c r="M1486" s="14">
        <v>7.1</v>
      </c>
      <c r="N1486" s="14">
        <f t="shared" si="23"/>
        <v>9536788</v>
      </c>
    </row>
    <row r="1487" spans="1:14">
      <c r="A1487" s="14" t="s">
        <v>3684</v>
      </c>
      <c r="B1487" s="14">
        <v>123</v>
      </c>
      <c r="C1487" s="14">
        <v>11533945</v>
      </c>
      <c r="D1487" s="14" t="s">
        <v>5940</v>
      </c>
      <c r="E1487" s="14" t="s">
        <v>7160</v>
      </c>
      <c r="F1487" s="14" t="s">
        <v>7161</v>
      </c>
      <c r="G1487" s="14">
        <v>77551</v>
      </c>
      <c r="H1487" s="14">
        <v>434</v>
      </c>
      <c r="I1487" s="14" t="s">
        <v>19</v>
      </c>
      <c r="J1487" s="14" t="s">
        <v>20</v>
      </c>
      <c r="K1487" s="14">
        <v>2000000</v>
      </c>
      <c r="L1487" s="14">
        <v>1999</v>
      </c>
      <c r="M1487" s="14">
        <v>7.6</v>
      </c>
      <c r="N1487" s="14">
        <f t="shared" si="23"/>
        <v>9533945</v>
      </c>
    </row>
    <row r="1488" spans="1:14">
      <c r="A1488" s="14" t="s">
        <v>1254</v>
      </c>
      <c r="B1488" s="14">
        <v>246</v>
      </c>
      <c r="C1488" s="14">
        <v>13464388</v>
      </c>
      <c r="D1488" s="14" t="s">
        <v>3378</v>
      </c>
      <c r="E1488" s="14" t="s">
        <v>6640</v>
      </c>
      <c r="F1488" s="14" t="s">
        <v>6641</v>
      </c>
      <c r="G1488" s="14">
        <v>395921</v>
      </c>
      <c r="H1488" s="14">
        <v>859</v>
      </c>
      <c r="I1488" s="14" t="s">
        <v>19</v>
      </c>
      <c r="J1488" s="14" t="s">
        <v>31</v>
      </c>
      <c r="K1488" s="14">
        <v>4000000</v>
      </c>
      <c r="L1488" s="14">
        <v>2004</v>
      </c>
      <c r="M1488" s="14">
        <v>8</v>
      </c>
      <c r="N1488" s="14">
        <f t="shared" si="23"/>
        <v>9464388</v>
      </c>
    </row>
    <row r="1489" spans="1:14">
      <c r="A1489" s="14" t="s">
        <v>4175</v>
      </c>
      <c r="B1489" s="14">
        <v>233</v>
      </c>
      <c r="C1489" s="14">
        <v>17427926</v>
      </c>
      <c r="D1489" s="14" t="s">
        <v>2916</v>
      </c>
      <c r="E1489" s="14" t="s">
        <v>4103</v>
      </c>
      <c r="F1489" s="14" t="s">
        <v>4176</v>
      </c>
      <c r="G1489" s="14">
        <v>60062</v>
      </c>
      <c r="H1489" s="14">
        <v>351</v>
      </c>
      <c r="I1489" s="14" t="s">
        <v>19</v>
      </c>
      <c r="J1489" s="14" t="s">
        <v>20</v>
      </c>
      <c r="K1489" s="14">
        <v>8000000</v>
      </c>
      <c r="L1489" s="14">
        <v>2008</v>
      </c>
      <c r="M1489" s="14">
        <v>5.9</v>
      </c>
      <c r="N1489" s="14">
        <f t="shared" si="23"/>
        <v>9427926</v>
      </c>
    </row>
    <row r="1490" spans="1:14">
      <c r="A1490" s="14" t="s">
        <v>21</v>
      </c>
      <c r="B1490" s="14">
        <v>302</v>
      </c>
      <c r="C1490" s="14">
        <v>309404152</v>
      </c>
      <c r="D1490" s="14" t="s">
        <v>23</v>
      </c>
      <c r="E1490" s="14" t="s">
        <v>24</v>
      </c>
      <c r="F1490" s="14" t="s">
        <v>25</v>
      </c>
      <c r="G1490" s="14">
        <v>471220</v>
      </c>
      <c r="H1490" s="14">
        <v>1238</v>
      </c>
      <c r="I1490" s="14" t="s">
        <v>19</v>
      </c>
      <c r="J1490" s="14" t="s">
        <v>20</v>
      </c>
      <c r="K1490" s="14">
        <v>300000000</v>
      </c>
      <c r="L1490" s="14">
        <v>2007</v>
      </c>
      <c r="M1490" s="14">
        <v>7.1</v>
      </c>
      <c r="N1490" s="14">
        <f t="shared" si="23"/>
        <v>9404152</v>
      </c>
    </row>
    <row r="1491" spans="1:14">
      <c r="A1491" s="14" t="s">
        <v>3057</v>
      </c>
      <c r="B1491" s="14">
        <v>78</v>
      </c>
      <c r="C1491" s="14">
        <v>27087695</v>
      </c>
      <c r="D1491" s="14" t="s">
        <v>2510</v>
      </c>
      <c r="E1491" s="14" t="s">
        <v>1878</v>
      </c>
      <c r="F1491" s="14" t="s">
        <v>5066</v>
      </c>
      <c r="G1491" s="14">
        <v>41664</v>
      </c>
      <c r="H1491" s="14">
        <v>205</v>
      </c>
      <c r="I1491" s="14" t="s">
        <v>19</v>
      </c>
      <c r="J1491" s="14" t="s">
        <v>20</v>
      </c>
      <c r="K1491" s="14">
        <v>17700000</v>
      </c>
      <c r="L1491" s="14">
        <v>2001</v>
      </c>
      <c r="M1491" s="14">
        <v>5.9</v>
      </c>
      <c r="N1491" s="14">
        <f t="shared" si="23"/>
        <v>9387695</v>
      </c>
    </row>
    <row r="1492" spans="1:14">
      <c r="A1492" s="14" t="s">
        <v>1161</v>
      </c>
      <c r="B1492" s="14">
        <v>33</v>
      </c>
      <c r="C1492" s="14">
        <v>21370057</v>
      </c>
      <c r="D1492" s="14" t="s">
        <v>1101</v>
      </c>
      <c r="E1492" s="14" t="s">
        <v>5774</v>
      </c>
      <c r="F1492" s="14" t="s">
        <v>5775</v>
      </c>
      <c r="G1492" s="14">
        <v>9903</v>
      </c>
      <c r="H1492" s="14">
        <v>80</v>
      </c>
      <c r="I1492" s="14" t="s">
        <v>19</v>
      </c>
      <c r="J1492" s="14" t="s">
        <v>20</v>
      </c>
      <c r="K1492" s="14">
        <v>12000000</v>
      </c>
      <c r="L1492" s="14">
        <v>1992</v>
      </c>
      <c r="M1492" s="14">
        <v>6</v>
      </c>
      <c r="N1492" s="14">
        <f t="shared" si="23"/>
        <v>9370057</v>
      </c>
    </row>
    <row r="1493" spans="1:14">
      <c r="A1493" s="14" t="s">
        <v>6632</v>
      </c>
      <c r="B1493" s="14">
        <v>129</v>
      </c>
      <c r="C1493" s="14">
        <v>14343976</v>
      </c>
      <c r="D1493" s="14" t="s">
        <v>6633</v>
      </c>
      <c r="E1493" s="14" t="s">
        <v>5413</v>
      </c>
      <c r="F1493" s="14" t="s">
        <v>6634</v>
      </c>
      <c r="G1493" s="14">
        <v>22961</v>
      </c>
      <c r="H1493" s="14">
        <v>291</v>
      </c>
      <c r="I1493" s="14" t="s">
        <v>19</v>
      </c>
      <c r="J1493" s="14" t="s">
        <v>20</v>
      </c>
      <c r="K1493" s="14">
        <v>5000000</v>
      </c>
      <c r="L1493" s="14">
        <v>1989</v>
      </c>
      <c r="M1493" s="14">
        <v>4.5</v>
      </c>
      <c r="N1493" s="14">
        <f t="shared" si="23"/>
        <v>9343976</v>
      </c>
    </row>
    <row r="1494" spans="1:14">
      <c r="A1494" s="14" t="s">
        <v>1540</v>
      </c>
      <c r="B1494" s="14">
        <v>73</v>
      </c>
      <c r="C1494" s="14">
        <v>53300852</v>
      </c>
      <c r="D1494" s="14" t="s">
        <v>1101</v>
      </c>
      <c r="E1494" s="14" t="s">
        <v>914</v>
      </c>
      <c r="F1494" s="14" t="s">
        <v>2759</v>
      </c>
      <c r="G1494" s="14">
        <v>154487</v>
      </c>
      <c r="H1494" s="14">
        <v>259</v>
      </c>
      <c r="I1494" s="14" t="s">
        <v>19</v>
      </c>
      <c r="J1494" s="14" t="s">
        <v>20</v>
      </c>
      <c r="K1494" s="14">
        <v>44000000</v>
      </c>
      <c r="L1494" s="14">
        <v>1996</v>
      </c>
      <c r="M1494" s="14">
        <v>7.5</v>
      </c>
      <c r="N1494" s="14">
        <f t="shared" si="23"/>
        <v>9300852</v>
      </c>
    </row>
    <row r="1495" spans="1:14">
      <c r="A1495" s="14" t="s">
        <v>617</v>
      </c>
      <c r="B1495" s="14">
        <v>285</v>
      </c>
      <c r="C1495" s="14">
        <v>34300771</v>
      </c>
      <c r="D1495" s="14" t="s">
        <v>1672</v>
      </c>
      <c r="E1495" s="14" t="s">
        <v>205</v>
      </c>
      <c r="F1495" s="14" t="s">
        <v>4531</v>
      </c>
      <c r="G1495" s="14">
        <v>243799</v>
      </c>
      <c r="H1495" s="14">
        <v>908</v>
      </c>
      <c r="I1495" s="14" t="s">
        <v>19</v>
      </c>
      <c r="J1495" s="14" t="s">
        <v>775</v>
      </c>
      <c r="K1495" s="14">
        <v>25000000</v>
      </c>
      <c r="L1495" s="14">
        <v>2006</v>
      </c>
      <c r="M1495" s="14">
        <v>7.5</v>
      </c>
      <c r="N1495" s="14">
        <f t="shared" si="23"/>
        <v>9300771</v>
      </c>
    </row>
    <row r="1496" spans="1:14">
      <c r="A1496" s="14" t="s">
        <v>947</v>
      </c>
      <c r="B1496" s="14">
        <v>215</v>
      </c>
      <c r="C1496" s="14">
        <v>11284657</v>
      </c>
      <c r="D1496" s="14" t="s">
        <v>1963</v>
      </c>
      <c r="E1496" s="14" t="s">
        <v>4398</v>
      </c>
      <c r="F1496" s="14" t="s">
        <v>7165</v>
      </c>
      <c r="G1496" s="14">
        <v>259379</v>
      </c>
      <c r="H1496" s="14">
        <v>407</v>
      </c>
      <c r="I1496" s="14" t="s">
        <v>3806</v>
      </c>
      <c r="J1496" s="14" t="s">
        <v>432</v>
      </c>
      <c r="K1496" s="14">
        <v>2000000</v>
      </c>
      <c r="L1496" s="14">
        <v>2006</v>
      </c>
      <c r="M1496" s="14">
        <v>8.5</v>
      </c>
      <c r="N1496" s="14">
        <f t="shared" si="23"/>
        <v>9284657</v>
      </c>
    </row>
    <row r="1497" spans="1:14">
      <c r="A1497" s="14" t="s">
        <v>4357</v>
      </c>
      <c r="B1497" s="14">
        <v>97</v>
      </c>
      <c r="C1497" s="14">
        <v>26284475</v>
      </c>
      <c r="D1497" s="14" t="s">
        <v>873</v>
      </c>
      <c r="E1497" s="14" t="s">
        <v>180</v>
      </c>
      <c r="F1497" s="14" t="s">
        <v>4884</v>
      </c>
      <c r="G1497" s="14">
        <v>9051</v>
      </c>
      <c r="H1497" s="14">
        <v>68</v>
      </c>
      <c r="I1497" s="14" t="s">
        <v>19</v>
      </c>
      <c r="J1497" s="14" t="s">
        <v>20</v>
      </c>
      <c r="K1497" s="14">
        <v>17000000</v>
      </c>
      <c r="L1497" s="14">
        <v>2015</v>
      </c>
      <c r="M1497" s="14">
        <v>5.7</v>
      </c>
      <c r="N1497" s="14">
        <f t="shared" si="23"/>
        <v>9284475</v>
      </c>
    </row>
    <row r="1498" spans="1:14">
      <c r="A1498" s="14" t="s">
        <v>5628</v>
      </c>
      <c r="B1498" s="14">
        <v>40</v>
      </c>
      <c r="C1498" s="14">
        <v>17278980</v>
      </c>
      <c r="D1498" s="14" t="s">
        <v>557</v>
      </c>
      <c r="E1498" s="14" t="s">
        <v>1333</v>
      </c>
      <c r="F1498" s="14" t="s">
        <v>6186</v>
      </c>
      <c r="G1498" s="14">
        <v>48225</v>
      </c>
      <c r="H1498" s="14">
        <v>164</v>
      </c>
      <c r="I1498" s="14" t="s">
        <v>19</v>
      </c>
      <c r="J1498" s="14" t="s">
        <v>20</v>
      </c>
      <c r="K1498" s="14">
        <v>8000000</v>
      </c>
      <c r="L1498" s="14">
        <v>1998</v>
      </c>
      <c r="M1498" s="14">
        <v>6.7</v>
      </c>
      <c r="N1498" s="14">
        <f t="shared" si="23"/>
        <v>9278980</v>
      </c>
    </row>
    <row r="1499" spans="1:14">
      <c r="A1499" s="14" t="s">
        <v>6222</v>
      </c>
      <c r="B1499" s="14">
        <v>232</v>
      </c>
      <c r="C1499" s="14">
        <v>9437933</v>
      </c>
      <c r="D1499" s="14" t="s">
        <v>3464</v>
      </c>
      <c r="E1499" s="14" t="s">
        <v>7780</v>
      </c>
      <c r="F1499" s="14" t="s">
        <v>7781</v>
      </c>
      <c r="G1499" s="14">
        <v>90827</v>
      </c>
      <c r="H1499" s="14">
        <v>329</v>
      </c>
      <c r="I1499" s="14" t="s">
        <v>19</v>
      </c>
      <c r="J1499" s="14" t="s">
        <v>3525</v>
      </c>
      <c r="K1499" s="14">
        <v>180000</v>
      </c>
      <c r="L1499" s="14">
        <v>2007</v>
      </c>
      <c r="M1499" s="14">
        <v>7.9</v>
      </c>
      <c r="N1499" s="14">
        <f t="shared" si="23"/>
        <v>9257933</v>
      </c>
    </row>
    <row r="1500" spans="1:14">
      <c r="A1500" s="14" t="s">
        <v>5464</v>
      </c>
      <c r="B1500" s="14">
        <v>150</v>
      </c>
      <c r="C1500" s="14">
        <v>18225165</v>
      </c>
      <c r="D1500" s="14" t="s">
        <v>2029</v>
      </c>
      <c r="E1500" s="14" t="s">
        <v>1335</v>
      </c>
      <c r="F1500" s="14" t="s">
        <v>6094</v>
      </c>
      <c r="G1500" s="14">
        <v>155262</v>
      </c>
      <c r="H1500" s="14">
        <v>316</v>
      </c>
      <c r="I1500" s="14" t="s">
        <v>19</v>
      </c>
      <c r="J1500" s="14" t="s">
        <v>20</v>
      </c>
      <c r="K1500" s="14">
        <v>9000000</v>
      </c>
      <c r="L1500" s="14">
        <v>2004</v>
      </c>
      <c r="M1500" s="14">
        <v>7.1</v>
      </c>
      <c r="N1500" s="14">
        <f t="shared" si="23"/>
        <v>9225165</v>
      </c>
    </row>
    <row r="1501" spans="1:14">
      <c r="A1501" s="14" t="s">
        <v>4683</v>
      </c>
      <c r="B1501" s="14">
        <v>45</v>
      </c>
      <c r="C1501" s="14">
        <v>27141959</v>
      </c>
      <c r="D1501" s="14" t="s">
        <v>5482</v>
      </c>
      <c r="E1501" s="14" t="s">
        <v>1904</v>
      </c>
      <c r="F1501" s="14" t="s">
        <v>5483</v>
      </c>
      <c r="G1501" s="14">
        <v>19547</v>
      </c>
      <c r="H1501" s="14">
        <v>168</v>
      </c>
      <c r="I1501" s="14" t="s">
        <v>19</v>
      </c>
      <c r="J1501" s="14" t="s">
        <v>20</v>
      </c>
      <c r="K1501" s="14">
        <v>18000000</v>
      </c>
      <c r="L1501" s="14">
        <v>1999</v>
      </c>
      <c r="M1501" s="14">
        <v>2.5</v>
      </c>
      <c r="N1501" s="14">
        <f t="shared" si="23"/>
        <v>9141959</v>
      </c>
    </row>
    <row r="1502" spans="1:14">
      <c r="A1502" s="14" t="s">
        <v>2108</v>
      </c>
      <c r="B1502" s="14">
        <v>164</v>
      </c>
      <c r="C1502" s="14">
        <v>21133087</v>
      </c>
      <c r="D1502" s="14" t="s">
        <v>1499</v>
      </c>
      <c r="E1502" s="14" t="s">
        <v>3509</v>
      </c>
      <c r="F1502" s="14" t="s">
        <v>5654</v>
      </c>
      <c r="G1502" s="14">
        <v>62468</v>
      </c>
      <c r="H1502" s="14">
        <v>374</v>
      </c>
      <c r="I1502" s="14" t="s">
        <v>19</v>
      </c>
      <c r="J1502" s="14" t="s">
        <v>20</v>
      </c>
      <c r="K1502" s="14">
        <v>12000000</v>
      </c>
      <c r="L1502" s="14">
        <v>1999</v>
      </c>
      <c r="M1502" s="14">
        <v>7</v>
      </c>
      <c r="N1502" s="14">
        <f t="shared" si="23"/>
        <v>9133087</v>
      </c>
    </row>
    <row r="1503" spans="1:14">
      <c r="A1503" s="14" t="s">
        <v>5712</v>
      </c>
      <c r="B1503" s="14">
        <v>444</v>
      </c>
      <c r="C1503" s="14">
        <v>14123773</v>
      </c>
      <c r="D1503" s="14" t="s">
        <v>1008</v>
      </c>
      <c r="E1503" s="14" t="s">
        <v>45</v>
      </c>
      <c r="F1503" s="14" t="s">
        <v>6636</v>
      </c>
      <c r="G1503" s="14">
        <v>108683</v>
      </c>
      <c r="H1503" s="14">
        <v>561</v>
      </c>
      <c r="I1503" s="14" t="s">
        <v>19</v>
      </c>
      <c r="J1503" s="14" t="s">
        <v>20</v>
      </c>
      <c r="K1503" s="14">
        <v>5000000</v>
      </c>
      <c r="L1503" s="14">
        <v>2012</v>
      </c>
      <c r="M1503" s="14">
        <v>5.3</v>
      </c>
      <c r="N1503" s="14">
        <f t="shared" si="23"/>
        <v>9123773</v>
      </c>
    </row>
    <row r="1504" spans="1:14">
      <c r="A1504" s="14" t="s">
        <v>1540</v>
      </c>
      <c r="B1504" s="14">
        <v>42</v>
      </c>
      <c r="C1504" s="14">
        <v>14100000</v>
      </c>
      <c r="D1504" s="14" t="s">
        <v>1290</v>
      </c>
      <c r="E1504" s="14" t="s">
        <v>4621</v>
      </c>
      <c r="F1504" s="14" t="s">
        <v>6649</v>
      </c>
      <c r="G1504" s="14">
        <v>14995</v>
      </c>
      <c r="H1504" s="14">
        <v>87</v>
      </c>
      <c r="I1504" s="14" t="s">
        <v>19</v>
      </c>
      <c r="J1504" s="14" t="s">
        <v>20</v>
      </c>
      <c r="K1504" s="14">
        <v>5000000</v>
      </c>
      <c r="L1504" s="14">
        <v>1982</v>
      </c>
      <c r="M1504" s="14">
        <v>7.2</v>
      </c>
      <c r="N1504" s="14">
        <f t="shared" si="23"/>
        <v>9100000</v>
      </c>
    </row>
    <row r="1505" spans="1:14">
      <c r="A1505" s="14" t="s">
        <v>2025</v>
      </c>
      <c r="B1505" s="14">
        <v>220</v>
      </c>
      <c r="C1505" s="14">
        <v>37053924</v>
      </c>
      <c r="D1505" s="14" t="s">
        <v>917</v>
      </c>
      <c r="E1505" s="14" t="s">
        <v>1993</v>
      </c>
      <c r="F1505" s="14" t="s">
        <v>3863</v>
      </c>
      <c r="G1505" s="14">
        <v>77935</v>
      </c>
      <c r="H1505" s="14">
        <v>122</v>
      </c>
      <c r="I1505" s="14" t="s">
        <v>19</v>
      </c>
      <c r="J1505" s="14" t="s">
        <v>432</v>
      </c>
      <c r="K1505" s="14">
        <v>28000000</v>
      </c>
      <c r="L1505" s="14">
        <v>2011</v>
      </c>
      <c r="M1505" s="14">
        <v>6.1</v>
      </c>
      <c r="N1505" s="14">
        <f t="shared" si="23"/>
        <v>9053924</v>
      </c>
    </row>
    <row r="1506" spans="1:14">
      <c r="A1506" s="14" t="s">
        <v>1712</v>
      </c>
      <c r="B1506" s="14">
        <v>237</v>
      </c>
      <c r="C1506" s="14">
        <v>45045037</v>
      </c>
      <c r="D1506" s="14" t="s">
        <v>878</v>
      </c>
      <c r="E1506" s="14" t="s">
        <v>1752</v>
      </c>
      <c r="F1506" s="14" t="s">
        <v>1753</v>
      </c>
      <c r="G1506" s="14">
        <v>103230</v>
      </c>
      <c r="H1506" s="14">
        <v>143</v>
      </c>
      <c r="I1506" s="14" t="s">
        <v>19</v>
      </c>
      <c r="J1506" s="14" t="s">
        <v>20</v>
      </c>
      <c r="K1506" s="14">
        <v>36000000</v>
      </c>
      <c r="L1506" s="14">
        <v>2011</v>
      </c>
      <c r="M1506" s="14">
        <v>5.9</v>
      </c>
      <c r="N1506" s="14">
        <f t="shared" si="23"/>
        <v>9045037</v>
      </c>
    </row>
    <row r="1507" spans="1:14">
      <c r="A1507" s="14" t="s">
        <v>3897</v>
      </c>
      <c r="B1507" s="14">
        <v>137</v>
      </c>
      <c r="C1507" s="14">
        <v>10042266</v>
      </c>
      <c r="D1507" s="14" t="s">
        <v>2808</v>
      </c>
      <c r="E1507" s="14" t="s">
        <v>5571</v>
      </c>
      <c r="F1507" s="14" t="s">
        <v>7423</v>
      </c>
      <c r="G1507" s="14">
        <v>23021</v>
      </c>
      <c r="H1507" s="14">
        <v>220</v>
      </c>
      <c r="I1507" s="14" t="s">
        <v>19</v>
      </c>
      <c r="J1507" s="14" t="s">
        <v>20</v>
      </c>
      <c r="K1507" s="14">
        <v>1000000</v>
      </c>
      <c r="L1507" s="14">
        <v>2005</v>
      </c>
      <c r="M1507" s="14">
        <v>5.9</v>
      </c>
      <c r="N1507" s="14">
        <f t="shared" si="23"/>
        <v>9042266</v>
      </c>
    </row>
    <row r="1508" spans="1:14">
      <c r="A1508" s="14" t="s">
        <v>3866</v>
      </c>
      <c r="B1508" s="14">
        <v>107</v>
      </c>
      <c r="C1508" s="14">
        <v>14015786</v>
      </c>
      <c r="D1508" s="14" t="s">
        <v>129</v>
      </c>
      <c r="E1508" s="14" t="s">
        <v>223</v>
      </c>
      <c r="F1508" s="14" t="s">
        <v>6191</v>
      </c>
      <c r="G1508" s="14">
        <v>37952</v>
      </c>
      <c r="H1508" s="14">
        <v>298</v>
      </c>
      <c r="I1508" s="14" t="s">
        <v>19</v>
      </c>
      <c r="J1508" s="14" t="s">
        <v>20</v>
      </c>
      <c r="K1508" s="14">
        <v>5000000</v>
      </c>
      <c r="L1508" s="14">
        <v>2002</v>
      </c>
      <c r="M1508" s="14">
        <v>6.5</v>
      </c>
      <c r="N1508" s="14">
        <f t="shared" si="23"/>
        <v>9015786</v>
      </c>
    </row>
    <row r="1509" spans="1:14">
      <c r="A1509" s="14" t="s">
        <v>2505</v>
      </c>
      <c r="B1509" s="14">
        <v>172</v>
      </c>
      <c r="C1509" s="14">
        <v>13008928</v>
      </c>
      <c r="D1509" s="14" t="s">
        <v>2075</v>
      </c>
      <c r="E1509" s="14" t="s">
        <v>6801</v>
      </c>
      <c r="F1509" s="14" t="s">
        <v>6802</v>
      </c>
      <c r="G1509" s="14">
        <v>73501</v>
      </c>
      <c r="H1509" s="14">
        <v>333</v>
      </c>
      <c r="I1509" s="14" t="s">
        <v>19</v>
      </c>
      <c r="J1509" s="14" t="s">
        <v>20</v>
      </c>
      <c r="K1509" s="14">
        <v>4000000</v>
      </c>
      <c r="L1509" s="14">
        <v>1988</v>
      </c>
      <c r="M1509" s="14">
        <v>7.3</v>
      </c>
      <c r="N1509" s="14">
        <f t="shared" si="23"/>
        <v>9008928</v>
      </c>
    </row>
    <row r="1510" spans="1:14">
      <c r="A1510" s="14" t="s">
        <v>6096</v>
      </c>
      <c r="B1510" s="14">
        <v>132</v>
      </c>
      <c r="C1510" s="14">
        <v>16938179</v>
      </c>
      <c r="D1510" s="14" t="s">
        <v>1101</v>
      </c>
      <c r="E1510" s="14" t="s">
        <v>204</v>
      </c>
      <c r="F1510" s="14" t="s">
        <v>6097</v>
      </c>
      <c r="G1510" s="14">
        <v>41313</v>
      </c>
      <c r="H1510" s="14">
        <v>246</v>
      </c>
      <c r="I1510" s="14" t="s">
        <v>19</v>
      </c>
      <c r="J1510" s="14" t="s">
        <v>20</v>
      </c>
      <c r="K1510" s="14">
        <v>8000000</v>
      </c>
      <c r="L1510" s="14">
        <v>2000</v>
      </c>
      <c r="M1510" s="14">
        <v>7</v>
      </c>
      <c r="N1510" s="14">
        <f t="shared" si="23"/>
        <v>8938179</v>
      </c>
    </row>
    <row r="1511" spans="1:14">
      <c r="A1511" s="14" t="s">
        <v>4860</v>
      </c>
      <c r="B1511" s="14">
        <v>27</v>
      </c>
      <c r="C1511" s="14">
        <v>26906039</v>
      </c>
      <c r="D1511" s="14" t="s">
        <v>1107</v>
      </c>
      <c r="E1511" s="14" t="s">
        <v>4862</v>
      </c>
      <c r="F1511" s="14" t="s">
        <v>4863</v>
      </c>
      <c r="G1511" s="14">
        <v>29621</v>
      </c>
      <c r="H1511" s="14">
        <v>76</v>
      </c>
      <c r="I1511" s="14" t="s">
        <v>19</v>
      </c>
      <c r="J1511" s="14" t="s">
        <v>20</v>
      </c>
      <c r="K1511" s="14">
        <v>18000000</v>
      </c>
      <c r="L1511" s="14">
        <v>1996</v>
      </c>
      <c r="M1511" s="14">
        <v>5.3</v>
      </c>
      <c r="N1511" s="14">
        <f t="shared" si="23"/>
        <v>8906039</v>
      </c>
    </row>
    <row r="1512" spans="1:14">
      <c r="A1512" s="14" t="s">
        <v>4588</v>
      </c>
      <c r="B1512" s="14">
        <v>86</v>
      </c>
      <c r="C1512" s="14">
        <v>28876924</v>
      </c>
      <c r="D1512" s="14" t="s">
        <v>4589</v>
      </c>
      <c r="E1512" s="14" t="s">
        <v>4590</v>
      </c>
      <c r="F1512" s="14" t="s">
        <v>4591</v>
      </c>
      <c r="G1512" s="14">
        <v>4303</v>
      </c>
      <c r="H1512" s="14">
        <v>35</v>
      </c>
      <c r="I1512" s="14" t="s">
        <v>19</v>
      </c>
      <c r="J1512" s="14" t="s">
        <v>20</v>
      </c>
      <c r="K1512" s="14">
        <v>20000000</v>
      </c>
      <c r="L1512" s="14">
        <v>2016</v>
      </c>
      <c r="M1512" s="14">
        <v>7.1</v>
      </c>
      <c r="N1512" s="14">
        <f t="shared" si="23"/>
        <v>8876924</v>
      </c>
    </row>
    <row r="1513" spans="1:14">
      <c r="A1513" s="14" t="s">
        <v>1557</v>
      </c>
      <c r="B1513" s="14">
        <v>48</v>
      </c>
      <c r="C1513" s="14">
        <v>53854588</v>
      </c>
      <c r="D1513" s="14" t="s">
        <v>2140</v>
      </c>
      <c r="E1513" s="14" t="s">
        <v>614</v>
      </c>
      <c r="F1513" s="14" t="s">
        <v>2673</v>
      </c>
      <c r="G1513" s="14">
        <v>37911</v>
      </c>
      <c r="H1513" s="14">
        <v>73</v>
      </c>
      <c r="I1513" s="14" t="s">
        <v>19</v>
      </c>
      <c r="J1513" s="14" t="s">
        <v>20</v>
      </c>
      <c r="K1513" s="14">
        <v>45000000</v>
      </c>
      <c r="L1513" s="14">
        <v>1996</v>
      </c>
      <c r="M1513" s="14">
        <v>6.3</v>
      </c>
      <c r="N1513" s="14">
        <f t="shared" si="23"/>
        <v>8854588</v>
      </c>
    </row>
    <row r="1514" spans="1:14">
      <c r="A1514" s="14" t="s">
        <v>560</v>
      </c>
      <c r="B1514" s="14">
        <v>60</v>
      </c>
      <c r="C1514" s="14">
        <v>26830000</v>
      </c>
      <c r="D1514" s="14" t="s">
        <v>1023</v>
      </c>
      <c r="E1514" s="14" t="s">
        <v>903</v>
      </c>
      <c r="F1514" s="14" t="s">
        <v>3781</v>
      </c>
      <c r="G1514" s="14">
        <v>101888</v>
      </c>
      <c r="H1514" s="14">
        <v>365</v>
      </c>
      <c r="I1514" s="14" t="s">
        <v>19</v>
      </c>
      <c r="J1514" s="14" t="s">
        <v>20</v>
      </c>
      <c r="K1514" s="14">
        <v>18000000</v>
      </c>
      <c r="L1514" s="14">
        <v>1989</v>
      </c>
      <c r="M1514" s="14">
        <v>7.9</v>
      </c>
      <c r="N1514" s="14">
        <f t="shared" si="23"/>
        <v>8830000</v>
      </c>
    </row>
    <row r="1515" spans="1:14">
      <c r="A1515" s="14" t="s">
        <v>560</v>
      </c>
      <c r="B1515" s="14">
        <v>60</v>
      </c>
      <c r="C1515" s="14">
        <v>26830000</v>
      </c>
      <c r="D1515" s="14" t="s">
        <v>1023</v>
      </c>
      <c r="E1515" s="14" t="s">
        <v>903</v>
      </c>
      <c r="F1515" s="14" t="s">
        <v>3781</v>
      </c>
      <c r="G1515" s="14">
        <v>101889</v>
      </c>
      <c r="H1515" s="14">
        <v>365</v>
      </c>
      <c r="I1515" s="14" t="s">
        <v>19</v>
      </c>
      <c r="J1515" s="14" t="s">
        <v>20</v>
      </c>
      <c r="K1515" s="14">
        <v>18000000</v>
      </c>
      <c r="L1515" s="14">
        <v>1989</v>
      </c>
      <c r="M1515" s="14">
        <v>7.9</v>
      </c>
      <c r="N1515" s="14">
        <f t="shared" si="23"/>
        <v>8830000</v>
      </c>
    </row>
    <row r="1516" spans="1:14">
      <c r="A1516" s="14" t="s">
        <v>4953</v>
      </c>
      <c r="B1516" s="14">
        <v>31</v>
      </c>
      <c r="C1516" s="14">
        <v>14821531</v>
      </c>
      <c r="D1516" s="14" t="s">
        <v>1672</v>
      </c>
      <c r="E1516" s="14" t="s">
        <v>3690</v>
      </c>
      <c r="F1516" s="14" t="s">
        <v>6629</v>
      </c>
      <c r="G1516" s="14">
        <v>6915</v>
      </c>
      <c r="H1516" s="14">
        <v>209</v>
      </c>
      <c r="I1516" s="14" t="s">
        <v>19</v>
      </c>
      <c r="J1516" s="14" t="s">
        <v>20</v>
      </c>
      <c r="K1516" s="14">
        <v>6000000</v>
      </c>
      <c r="L1516" s="14">
        <v>1997</v>
      </c>
      <c r="M1516" s="14">
        <v>7.3</v>
      </c>
      <c r="N1516" s="14">
        <f t="shared" si="23"/>
        <v>8821531</v>
      </c>
    </row>
    <row r="1517" spans="1:14">
      <c r="A1517" s="14" t="s">
        <v>6313</v>
      </c>
      <c r="B1517" s="14">
        <v>137</v>
      </c>
      <c r="C1517" s="14">
        <v>15818967</v>
      </c>
      <c r="D1517" s="14" t="s">
        <v>2397</v>
      </c>
      <c r="E1517" s="14" t="s">
        <v>3617</v>
      </c>
      <c r="F1517" s="14" t="s">
        <v>6314</v>
      </c>
      <c r="G1517" s="14">
        <v>13913</v>
      </c>
      <c r="H1517" s="14">
        <v>120</v>
      </c>
      <c r="I1517" s="14" t="s">
        <v>19</v>
      </c>
      <c r="J1517" s="14" t="s">
        <v>20</v>
      </c>
      <c r="K1517" s="14">
        <v>7000000</v>
      </c>
      <c r="L1517" s="14">
        <v>2014</v>
      </c>
      <c r="M1517" s="14">
        <v>4</v>
      </c>
      <c r="N1517" s="14">
        <f t="shared" si="23"/>
        <v>8818967</v>
      </c>
    </row>
    <row r="1518" spans="1:14">
      <c r="A1518" s="14" t="s">
        <v>3207</v>
      </c>
      <c r="B1518" s="14">
        <v>148</v>
      </c>
      <c r="C1518" s="14">
        <v>46813366</v>
      </c>
      <c r="D1518" s="14" t="s">
        <v>878</v>
      </c>
      <c r="E1518" s="14" t="s">
        <v>2019</v>
      </c>
      <c r="F1518" s="14" t="s">
        <v>3208</v>
      </c>
      <c r="G1518" s="14">
        <v>39440</v>
      </c>
      <c r="H1518" s="14">
        <v>83</v>
      </c>
      <c r="I1518" s="14" t="s">
        <v>19</v>
      </c>
      <c r="J1518" s="14" t="s">
        <v>20</v>
      </c>
      <c r="K1518" s="14">
        <v>38000000</v>
      </c>
      <c r="L1518" s="14">
        <v>2016</v>
      </c>
      <c r="M1518" s="14">
        <v>6.1</v>
      </c>
      <c r="N1518" s="14">
        <f t="shared" si="23"/>
        <v>8813366</v>
      </c>
    </row>
    <row r="1519" spans="1:14">
      <c r="A1519" s="14" t="s">
        <v>2874</v>
      </c>
      <c r="B1519" s="14">
        <v>120</v>
      </c>
      <c r="C1519" s="14">
        <v>43792641</v>
      </c>
      <c r="D1519" s="14" t="s">
        <v>878</v>
      </c>
      <c r="E1519" s="14" t="s">
        <v>457</v>
      </c>
      <c r="F1519" s="14" t="s">
        <v>3304</v>
      </c>
      <c r="G1519" s="14">
        <v>32157</v>
      </c>
      <c r="H1519" s="14">
        <v>119</v>
      </c>
      <c r="I1519" s="14" t="s">
        <v>19</v>
      </c>
      <c r="J1519" s="14" t="s">
        <v>20</v>
      </c>
      <c r="K1519" s="14">
        <v>35000000</v>
      </c>
      <c r="L1519" s="14">
        <v>2007</v>
      </c>
      <c r="M1519" s="14">
        <v>5.3</v>
      </c>
      <c r="N1519" s="14">
        <f t="shared" si="23"/>
        <v>8792641</v>
      </c>
    </row>
    <row r="1520" spans="1:14">
      <c r="A1520" s="14" t="s">
        <v>2776</v>
      </c>
      <c r="B1520" s="14">
        <v>137</v>
      </c>
      <c r="C1520" s="14">
        <v>51768623</v>
      </c>
      <c r="D1520" s="14" t="s">
        <v>1672</v>
      </c>
      <c r="E1520" s="14" t="s">
        <v>1235</v>
      </c>
      <c r="F1520" s="14" t="s">
        <v>2777</v>
      </c>
      <c r="G1520" s="14">
        <v>73006</v>
      </c>
      <c r="H1520" s="14">
        <v>297</v>
      </c>
      <c r="I1520" s="14" t="s">
        <v>19</v>
      </c>
      <c r="J1520" s="14" t="s">
        <v>20</v>
      </c>
      <c r="K1520" s="14">
        <v>43000000</v>
      </c>
      <c r="L1520" s="14">
        <v>2000</v>
      </c>
      <c r="M1520" s="14">
        <v>7.3</v>
      </c>
      <c r="N1520" s="14">
        <f t="shared" si="23"/>
        <v>8768623</v>
      </c>
    </row>
    <row r="1521" spans="1:14">
      <c r="A1521" s="14" t="s">
        <v>1896</v>
      </c>
      <c r="B1521" s="14">
        <v>181</v>
      </c>
      <c r="C1521" s="14">
        <v>27758465</v>
      </c>
      <c r="D1521" s="14" t="s">
        <v>754</v>
      </c>
      <c r="E1521" s="14" t="s">
        <v>1209</v>
      </c>
      <c r="F1521" s="14" t="s">
        <v>4787</v>
      </c>
      <c r="G1521" s="14">
        <v>77987</v>
      </c>
      <c r="H1521" s="14">
        <v>120</v>
      </c>
      <c r="I1521" s="14" t="s">
        <v>19</v>
      </c>
      <c r="J1521" s="14" t="s">
        <v>20</v>
      </c>
      <c r="K1521" s="14">
        <v>19000000</v>
      </c>
      <c r="L1521" s="14">
        <v>2010</v>
      </c>
      <c r="M1521" s="14">
        <v>6.1</v>
      </c>
      <c r="N1521" s="14">
        <f t="shared" si="23"/>
        <v>8758465</v>
      </c>
    </row>
    <row r="1522" spans="1:14">
      <c r="A1522" s="14" t="s">
        <v>6187</v>
      </c>
      <c r="B1522" s="14">
        <v>121</v>
      </c>
      <c r="C1522" s="14">
        <v>16699684</v>
      </c>
      <c r="D1522" s="14" t="s">
        <v>878</v>
      </c>
      <c r="E1522" s="14" t="s">
        <v>47</v>
      </c>
      <c r="F1522" s="14" t="s">
        <v>6188</v>
      </c>
      <c r="G1522" s="14">
        <v>17461</v>
      </c>
      <c r="H1522" s="14">
        <v>78</v>
      </c>
      <c r="I1522" s="14" t="s">
        <v>19</v>
      </c>
      <c r="J1522" s="14" t="s">
        <v>20</v>
      </c>
      <c r="K1522" s="14">
        <v>8000000</v>
      </c>
      <c r="L1522" s="14">
        <v>2009</v>
      </c>
      <c r="M1522" s="14">
        <v>5.6</v>
      </c>
      <c r="N1522" s="14">
        <f t="shared" si="23"/>
        <v>8699684</v>
      </c>
    </row>
    <row r="1523" spans="1:14">
      <c r="A1523" s="14" t="s">
        <v>823</v>
      </c>
      <c r="B1523" s="14">
        <v>114</v>
      </c>
      <c r="C1523" s="14">
        <v>11694528</v>
      </c>
      <c r="D1523" s="14" t="s">
        <v>6981</v>
      </c>
      <c r="E1523" s="14" t="s">
        <v>198</v>
      </c>
      <c r="F1523" s="14" t="s">
        <v>6982</v>
      </c>
      <c r="G1523" s="14">
        <v>7721</v>
      </c>
      <c r="H1523" s="14">
        <v>72</v>
      </c>
      <c r="I1523" s="14" t="s">
        <v>19</v>
      </c>
      <c r="J1523" s="14" t="s">
        <v>20</v>
      </c>
      <c r="K1523" s="14">
        <v>3000000</v>
      </c>
      <c r="L1523" s="14">
        <v>2005</v>
      </c>
      <c r="M1523" s="14">
        <v>7.2</v>
      </c>
      <c r="N1523" s="14">
        <f t="shared" si="23"/>
        <v>8694528</v>
      </c>
    </row>
    <row r="1524" spans="1:14">
      <c r="A1524" s="14" t="s">
        <v>7178</v>
      </c>
      <c r="B1524" s="14">
        <v>134</v>
      </c>
      <c r="C1524" s="14">
        <v>9600000</v>
      </c>
      <c r="D1524" s="14" t="s">
        <v>2281</v>
      </c>
      <c r="E1524" s="14" t="s">
        <v>70</v>
      </c>
      <c r="F1524" s="14" t="s">
        <v>7503</v>
      </c>
      <c r="G1524" s="14">
        <v>100890</v>
      </c>
      <c r="H1524" s="14">
        <v>281</v>
      </c>
      <c r="I1524" s="14" t="s">
        <v>19</v>
      </c>
      <c r="J1524" s="14" t="s">
        <v>20</v>
      </c>
      <c r="K1524" s="14">
        <v>910000</v>
      </c>
      <c r="L1524" s="14">
        <v>1954</v>
      </c>
      <c r="M1524" s="14">
        <v>8.1999999999999993</v>
      </c>
      <c r="N1524" s="14">
        <f t="shared" si="23"/>
        <v>8690000</v>
      </c>
    </row>
    <row r="1525" spans="1:14">
      <c r="A1525" s="14" t="s">
        <v>2359</v>
      </c>
      <c r="B1525" s="14">
        <v>106</v>
      </c>
      <c r="C1525" s="14">
        <v>32662299</v>
      </c>
      <c r="D1525" s="14" t="s">
        <v>754</v>
      </c>
      <c r="E1525" s="14" t="s">
        <v>1710</v>
      </c>
      <c r="F1525" s="14" t="s">
        <v>4265</v>
      </c>
      <c r="G1525" s="14">
        <v>16469</v>
      </c>
      <c r="H1525" s="14">
        <v>275</v>
      </c>
      <c r="I1525" s="14" t="s">
        <v>19</v>
      </c>
      <c r="J1525" s="14" t="s">
        <v>20</v>
      </c>
      <c r="K1525" s="14">
        <v>24000000</v>
      </c>
      <c r="L1525" s="14">
        <v>2000</v>
      </c>
      <c r="M1525" s="14">
        <v>6.9</v>
      </c>
      <c r="N1525" s="14">
        <f t="shared" si="23"/>
        <v>8662299</v>
      </c>
    </row>
    <row r="1526" spans="1:14">
      <c r="A1526" s="14" t="s">
        <v>6473</v>
      </c>
      <c r="B1526" s="14">
        <v>137</v>
      </c>
      <c r="C1526" s="14">
        <v>11642254</v>
      </c>
      <c r="D1526" s="14" t="s">
        <v>2572</v>
      </c>
      <c r="E1526" s="14" t="s">
        <v>4291</v>
      </c>
      <c r="F1526" s="14" t="s">
        <v>6474</v>
      </c>
      <c r="G1526" s="14">
        <v>22929</v>
      </c>
      <c r="H1526" s="14">
        <v>287</v>
      </c>
      <c r="I1526" s="14" t="s">
        <v>19</v>
      </c>
      <c r="J1526" s="14" t="s">
        <v>20</v>
      </c>
      <c r="K1526" s="14">
        <v>3000000</v>
      </c>
      <c r="L1526" s="14">
        <v>1989</v>
      </c>
      <c r="M1526" s="14">
        <v>5.2</v>
      </c>
      <c r="N1526" s="14">
        <f t="shared" si="23"/>
        <v>8642254</v>
      </c>
    </row>
    <row r="1527" spans="1:14">
      <c r="A1527" s="14" t="s">
        <v>1059</v>
      </c>
      <c r="B1527" s="14">
        <v>175</v>
      </c>
      <c r="C1527" s="14">
        <v>33631221</v>
      </c>
      <c r="D1527" s="14" t="s">
        <v>1101</v>
      </c>
      <c r="E1527" s="14" t="s">
        <v>3537</v>
      </c>
      <c r="F1527" s="14" t="s">
        <v>4135</v>
      </c>
      <c r="G1527" s="14">
        <v>48559</v>
      </c>
      <c r="H1527" s="14">
        <v>145</v>
      </c>
      <c r="I1527" s="14" t="s">
        <v>19</v>
      </c>
      <c r="J1527" s="14" t="s">
        <v>20</v>
      </c>
      <c r="K1527" s="14">
        <v>25000000</v>
      </c>
      <c r="L1527" s="14">
        <v>2014</v>
      </c>
      <c r="M1527" s="14">
        <v>6</v>
      </c>
      <c r="N1527" s="14">
        <f t="shared" si="23"/>
        <v>8631221</v>
      </c>
    </row>
    <row r="1528" spans="1:14">
      <c r="A1528" s="14" t="s">
        <v>1059</v>
      </c>
      <c r="B1528" s="14">
        <v>175</v>
      </c>
      <c r="C1528" s="14">
        <v>33631221</v>
      </c>
      <c r="D1528" s="14" t="s">
        <v>1101</v>
      </c>
      <c r="E1528" s="14" t="s">
        <v>3537</v>
      </c>
      <c r="F1528" s="14" t="s">
        <v>4135</v>
      </c>
      <c r="G1528" s="14">
        <v>48562</v>
      </c>
      <c r="H1528" s="14">
        <v>145</v>
      </c>
      <c r="I1528" s="14" t="s">
        <v>19</v>
      </c>
      <c r="J1528" s="14" t="s">
        <v>20</v>
      </c>
      <c r="K1528" s="14">
        <v>25000000</v>
      </c>
      <c r="L1528" s="14">
        <v>2014</v>
      </c>
      <c r="M1528" s="14">
        <v>6</v>
      </c>
      <c r="N1528" s="14">
        <f t="shared" si="23"/>
        <v>8631221</v>
      </c>
    </row>
    <row r="1529" spans="1:14">
      <c r="A1529" s="14" t="s">
        <v>1543</v>
      </c>
      <c r="B1529" s="14">
        <v>103</v>
      </c>
      <c r="C1529" s="14">
        <v>56607223</v>
      </c>
      <c r="D1529" s="14" t="s">
        <v>2029</v>
      </c>
      <c r="E1529" s="14" t="s">
        <v>2577</v>
      </c>
      <c r="F1529" s="14" t="s">
        <v>2578</v>
      </c>
      <c r="G1529" s="14">
        <v>93367</v>
      </c>
      <c r="H1529" s="14">
        <v>497</v>
      </c>
      <c r="I1529" s="14" t="s">
        <v>19</v>
      </c>
      <c r="J1529" s="14" t="s">
        <v>162</v>
      </c>
      <c r="K1529" s="14">
        <v>48000000</v>
      </c>
      <c r="L1529" s="14">
        <v>2001</v>
      </c>
      <c r="M1529" s="14">
        <v>6.4</v>
      </c>
      <c r="N1529" s="14">
        <f t="shared" si="23"/>
        <v>8607223</v>
      </c>
    </row>
    <row r="1530" spans="1:14">
      <c r="A1530" s="14" t="s">
        <v>903</v>
      </c>
      <c r="B1530" s="14">
        <v>121</v>
      </c>
      <c r="C1530" s="14">
        <v>21078145</v>
      </c>
      <c r="D1530" s="14" t="s">
        <v>818</v>
      </c>
      <c r="E1530" s="14" t="s">
        <v>903</v>
      </c>
      <c r="F1530" s="14" t="s">
        <v>5563</v>
      </c>
      <c r="G1530" s="14">
        <v>26493</v>
      </c>
      <c r="H1530" s="14">
        <v>159</v>
      </c>
      <c r="I1530" s="14" t="s">
        <v>19</v>
      </c>
      <c r="J1530" s="14" t="s">
        <v>20</v>
      </c>
      <c r="K1530" s="14">
        <v>12500000</v>
      </c>
      <c r="L1530" s="14">
        <v>2002</v>
      </c>
      <c r="M1530" s="14">
        <v>7.3</v>
      </c>
      <c r="N1530" s="14">
        <f t="shared" si="23"/>
        <v>8578145</v>
      </c>
    </row>
    <row r="1531" spans="1:14">
      <c r="A1531" s="14" t="s">
        <v>1251</v>
      </c>
      <c r="B1531" s="14">
        <v>284</v>
      </c>
      <c r="C1531" s="14">
        <v>83503161</v>
      </c>
      <c r="D1531" s="14" t="s">
        <v>1550</v>
      </c>
      <c r="E1531" s="14" t="s">
        <v>67</v>
      </c>
      <c r="F1531" s="14" t="s">
        <v>1551</v>
      </c>
      <c r="G1531" s="14">
        <v>138190</v>
      </c>
      <c r="H1531" s="14">
        <v>405</v>
      </c>
      <c r="I1531" s="14" t="s">
        <v>19</v>
      </c>
      <c r="J1531" s="14" t="s">
        <v>20</v>
      </c>
      <c r="K1531" s="14">
        <v>75000000</v>
      </c>
      <c r="L1531" s="14">
        <v>2011</v>
      </c>
      <c r="M1531" s="14">
        <v>6.1</v>
      </c>
      <c r="N1531" s="14">
        <f t="shared" si="23"/>
        <v>8503161</v>
      </c>
    </row>
    <row r="1532" spans="1:14">
      <c r="A1532" s="14" t="s">
        <v>3689</v>
      </c>
      <c r="B1532" s="14">
        <v>85</v>
      </c>
      <c r="C1532" s="14">
        <v>38432823</v>
      </c>
      <c r="D1532" s="14" t="s">
        <v>3691</v>
      </c>
      <c r="E1532" s="14" t="s">
        <v>588</v>
      </c>
      <c r="F1532" s="14" t="s">
        <v>3692</v>
      </c>
      <c r="G1532" s="14">
        <v>33067</v>
      </c>
      <c r="H1532" s="14">
        <v>134</v>
      </c>
      <c r="I1532" s="14" t="s">
        <v>19</v>
      </c>
      <c r="J1532" s="14" t="s">
        <v>20</v>
      </c>
      <c r="K1532" s="14">
        <v>30000000</v>
      </c>
      <c r="L1532" s="14">
        <v>2006</v>
      </c>
      <c r="M1532" s="14">
        <v>6.9</v>
      </c>
      <c r="N1532" s="14">
        <f t="shared" si="23"/>
        <v>8432823</v>
      </c>
    </row>
    <row r="1533" spans="1:14">
      <c r="A1533" s="14" t="s">
        <v>1244</v>
      </c>
      <c r="B1533" s="14">
        <v>77</v>
      </c>
      <c r="C1533" s="14">
        <v>38413606</v>
      </c>
      <c r="D1533" s="14" t="s">
        <v>246</v>
      </c>
      <c r="E1533" s="14" t="s">
        <v>914</v>
      </c>
      <c r="F1533" s="14" t="s">
        <v>3674</v>
      </c>
      <c r="G1533" s="14">
        <v>54042</v>
      </c>
      <c r="H1533" s="14">
        <v>215</v>
      </c>
      <c r="I1533" s="14" t="s">
        <v>19</v>
      </c>
      <c r="J1533" s="14" t="s">
        <v>20</v>
      </c>
      <c r="K1533" s="14">
        <v>30000000</v>
      </c>
      <c r="L1533" s="14">
        <v>1988</v>
      </c>
      <c r="M1533" s="14">
        <v>7.6</v>
      </c>
      <c r="N1533" s="14">
        <f t="shared" si="23"/>
        <v>8413606</v>
      </c>
    </row>
    <row r="1534" spans="1:14">
      <c r="A1534" s="14" t="s">
        <v>1180</v>
      </c>
      <c r="B1534" s="14">
        <v>45</v>
      </c>
      <c r="C1534" s="14">
        <v>63408614</v>
      </c>
      <c r="D1534" s="14" t="s">
        <v>246</v>
      </c>
      <c r="E1534" s="14" t="s">
        <v>934</v>
      </c>
      <c r="F1534" s="14" t="s">
        <v>2212</v>
      </c>
      <c r="G1534" s="14">
        <v>75365</v>
      </c>
      <c r="H1534" s="14">
        <v>149</v>
      </c>
      <c r="I1534" s="14" t="s">
        <v>19</v>
      </c>
      <c r="J1534" s="14" t="s">
        <v>20</v>
      </c>
      <c r="K1534" s="14">
        <v>55000000</v>
      </c>
      <c r="L1534" s="14">
        <v>1989</v>
      </c>
      <c r="M1534" s="14">
        <v>6.3</v>
      </c>
      <c r="N1534" s="14">
        <f t="shared" si="23"/>
        <v>8408614</v>
      </c>
    </row>
    <row r="1535" spans="1:14">
      <c r="A1535" s="14" t="s">
        <v>4119</v>
      </c>
      <c r="B1535" s="14">
        <v>77</v>
      </c>
      <c r="C1535" s="14">
        <v>26400000</v>
      </c>
      <c r="D1535" s="14" t="s">
        <v>23</v>
      </c>
      <c r="E1535" s="14" t="s">
        <v>423</v>
      </c>
      <c r="F1535" s="14" t="s">
        <v>4871</v>
      </c>
      <c r="G1535" s="14">
        <v>62009</v>
      </c>
      <c r="H1535" s="14">
        <v>109</v>
      </c>
      <c r="I1535" s="14" t="s">
        <v>19</v>
      </c>
      <c r="J1535" s="14" t="s">
        <v>20</v>
      </c>
      <c r="K1535" s="14">
        <v>18000000</v>
      </c>
      <c r="L1535" s="14">
        <v>1984</v>
      </c>
      <c r="M1535" s="14">
        <v>5.8</v>
      </c>
      <c r="N1535" s="14">
        <f t="shared" si="23"/>
        <v>8400000</v>
      </c>
    </row>
    <row r="1536" spans="1:14">
      <c r="A1536" s="14" t="s">
        <v>169</v>
      </c>
      <c r="B1536" s="14">
        <v>94</v>
      </c>
      <c r="C1536" s="14">
        <v>138396624</v>
      </c>
      <c r="D1536" s="14" t="s">
        <v>246</v>
      </c>
      <c r="E1536" s="14" t="s">
        <v>98</v>
      </c>
      <c r="F1536" s="14" t="s">
        <v>644</v>
      </c>
      <c r="G1536" s="14">
        <v>178126</v>
      </c>
      <c r="H1536" s="14">
        <v>511</v>
      </c>
      <c r="I1536" s="14" t="s">
        <v>19</v>
      </c>
      <c r="J1536" s="14" t="s">
        <v>20</v>
      </c>
      <c r="K1536" s="14">
        <v>130000000</v>
      </c>
      <c r="L1536" s="14">
        <v>2003</v>
      </c>
      <c r="M1536" s="14">
        <v>6.6</v>
      </c>
      <c r="N1536" s="14">
        <f t="shared" si="23"/>
        <v>8396624</v>
      </c>
    </row>
    <row r="1537" spans="1:14">
      <c r="A1537" s="14" t="s">
        <v>6642</v>
      </c>
      <c r="B1537" s="14">
        <v>74</v>
      </c>
      <c r="C1537" s="14">
        <v>13350177</v>
      </c>
      <c r="D1537" s="14" t="s">
        <v>2101</v>
      </c>
      <c r="E1537" s="14" t="s">
        <v>4957</v>
      </c>
      <c r="F1537" s="14" t="s">
        <v>6644</v>
      </c>
      <c r="G1537" s="14">
        <v>7904</v>
      </c>
      <c r="H1537" s="14">
        <v>113</v>
      </c>
      <c r="I1537" s="14" t="s">
        <v>19</v>
      </c>
      <c r="J1537" s="14" t="s">
        <v>20</v>
      </c>
      <c r="K1537" s="14">
        <v>5000000</v>
      </c>
      <c r="L1537" s="14">
        <v>2008</v>
      </c>
      <c r="M1537" s="14">
        <v>3.8</v>
      </c>
      <c r="N1537" s="14">
        <f t="shared" si="23"/>
        <v>8350177</v>
      </c>
    </row>
    <row r="1538" spans="1:14">
      <c r="A1538" s="14" t="s">
        <v>2418</v>
      </c>
      <c r="B1538" s="14">
        <v>87</v>
      </c>
      <c r="C1538" s="14">
        <v>58336565</v>
      </c>
      <c r="D1538" s="14" t="s">
        <v>273</v>
      </c>
      <c r="E1538" s="14" t="s">
        <v>672</v>
      </c>
      <c r="F1538" s="14" t="s">
        <v>2419</v>
      </c>
      <c r="G1538" s="14">
        <v>12845</v>
      </c>
      <c r="H1538" s="14">
        <v>118</v>
      </c>
      <c r="I1538" s="14" t="s">
        <v>19</v>
      </c>
      <c r="J1538" s="14" t="s">
        <v>20</v>
      </c>
      <c r="K1538" s="14">
        <v>50000000</v>
      </c>
      <c r="L1538" s="14">
        <v>2006</v>
      </c>
      <c r="M1538" s="14">
        <v>6.6</v>
      </c>
      <c r="N1538" s="14">
        <f t="shared" ref="N1538:N1601" si="24">C1538-K1538</f>
        <v>8336565</v>
      </c>
    </row>
    <row r="1539" spans="1:14">
      <c r="A1539" s="14" t="s">
        <v>647</v>
      </c>
      <c r="B1539" s="14">
        <v>330</v>
      </c>
      <c r="C1539" s="14">
        <v>118311368</v>
      </c>
      <c r="D1539" s="14" t="s">
        <v>648</v>
      </c>
      <c r="E1539" s="14" t="s">
        <v>325</v>
      </c>
      <c r="F1539" s="14" t="s">
        <v>649</v>
      </c>
      <c r="G1539" s="14">
        <v>245621</v>
      </c>
      <c r="H1539" s="14">
        <v>514</v>
      </c>
      <c r="I1539" s="14" t="s">
        <v>19</v>
      </c>
      <c r="J1539" s="14" t="s">
        <v>20</v>
      </c>
      <c r="K1539" s="14">
        <v>110000000</v>
      </c>
      <c r="L1539" s="14">
        <v>2010</v>
      </c>
      <c r="M1539" s="14">
        <v>6.4</v>
      </c>
      <c r="N1539" s="14">
        <f t="shared" si="24"/>
        <v>8311368</v>
      </c>
    </row>
    <row r="1540" spans="1:14">
      <c r="A1540" s="14" t="s">
        <v>1554</v>
      </c>
      <c r="B1540" s="14">
        <v>78</v>
      </c>
      <c r="C1540" s="14">
        <v>58297830</v>
      </c>
      <c r="D1540" s="14" t="s">
        <v>2302</v>
      </c>
      <c r="E1540" s="14" t="s">
        <v>49</v>
      </c>
      <c r="F1540" s="14" t="s">
        <v>2303</v>
      </c>
      <c r="G1540" s="14">
        <v>86347</v>
      </c>
      <c r="H1540" s="14">
        <v>191</v>
      </c>
      <c r="I1540" s="14" t="s">
        <v>19</v>
      </c>
      <c r="J1540" s="14" t="s">
        <v>20</v>
      </c>
      <c r="K1540" s="14">
        <v>50000000</v>
      </c>
      <c r="L1540" s="14">
        <v>1997</v>
      </c>
      <c r="M1540" s="14">
        <v>7.1</v>
      </c>
      <c r="N1540" s="14">
        <f t="shared" si="24"/>
        <v>8297830</v>
      </c>
    </row>
    <row r="1541" spans="1:14">
      <c r="A1541" s="14" t="s">
        <v>5898</v>
      </c>
      <c r="B1541" s="14">
        <v>14</v>
      </c>
      <c r="C1541" s="14">
        <v>18272447</v>
      </c>
      <c r="D1541" s="14" t="s">
        <v>1963</v>
      </c>
      <c r="E1541" s="14" t="s">
        <v>5294</v>
      </c>
      <c r="F1541" s="14" t="s">
        <v>5899</v>
      </c>
      <c r="G1541" s="14">
        <v>3119</v>
      </c>
      <c r="H1541" s="14">
        <v>35</v>
      </c>
      <c r="I1541" s="14" t="s">
        <v>19</v>
      </c>
      <c r="J1541" s="14" t="s">
        <v>20</v>
      </c>
      <c r="K1541" s="14">
        <v>10000000</v>
      </c>
      <c r="L1541" s="14">
        <v>1993</v>
      </c>
      <c r="M1541" s="14">
        <v>5.9</v>
      </c>
      <c r="N1541" s="14">
        <f t="shared" si="24"/>
        <v>8272447</v>
      </c>
    </row>
    <row r="1542" spans="1:14">
      <c r="A1542" s="14" t="s">
        <v>6146</v>
      </c>
      <c r="B1542" s="14">
        <v>68</v>
      </c>
      <c r="C1542" s="14">
        <v>13269963</v>
      </c>
      <c r="D1542" s="14" t="s">
        <v>3555</v>
      </c>
      <c r="E1542" s="14" t="s">
        <v>374</v>
      </c>
      <c r="F1542" s="14" t="s">
        <v>6645</v>
      </c>
      <c r="G1542" s="14">
        <v>23202</v>
      </c>
      <c r="H1542" s="14">
        <v>173</v>
      </c>
      <c r="I1542" s="14" t="s">
        <v>19</v>
      </c>
      <c r="J1542" s="14" t="s">
        <v>20</v>
      </c>
      <c r="K1542" s="14">
        <v>5000000</v>
      </c>
      <c r="L1542" s="14">
        <v>1996</v>
      </c>
      <c r="M1542" s="14">
        <v>7.6</v>
      </c>
      <c r="N1542" s="14">
        <f t="shared" si="24"/>
        <v>8269963</v>
      </c>
    </row>
    <row r="1543" spans="1:14">
      <c r="A1543" s="14" t="s">
        <v>3671</v>
      </c>
      <c r="B1543" s="14">
        <v>111</v>
      </c>
      <c r="C1543" s="14">
        <v>38232624</v>
      </c>
      <c r="D1543" s="14" t="s">
        <v>873</v>
      </c>
      <c r="E1543" s="14" t="s">
        <v>1322</v>
      </c>
      <c r="F1543" s="14" t="s">
        <v>3672</v>
      </c>
      <c r="G1543" s="14">
        <v>88518</v>
      </c>
      <c r="H1543" s="14">
        <v>409</v>
      </c>
      <c r="I1543" s="14" t="s">
        <v>19</v>
      </c>
      <c r="J1543" s="14" t="s">
        <v>20</v>
      </c>
      <c r="K1543" s="14">
        <v>30000000</v>
      </c>
      <c r="L1543" s="14">
        <v>2008</v>
      </c>
      <c r="M1543" s="14">
        <v>2.7</v>
      </c>
      <c r="N1543" s="14">
        <f t="shared" si="24"/>
        <v>8232624</v>
      </c>
    </row>
    <row r="1544" spans="1:14">
      <c r="A1544" s="14" t="s">
        <v>5788</v>
      </c>
      <c r="B1544" s="14">
        <v>386</v>
      </c>
      <c r="C1544" s="14">
        <v>14597405</v>
      </c>
      <c r="D1544" s="14" t="s">
        <v>818</v>
      </c>
      <c r="E1544" s="14" t="s">
        <v>262</v>
      </c>
      <c r="F1544" s="14" t="s">
        <v>5926</v>
      </c>
      <c r="G1544" s="14">
        <v>71679</v>
      </c>
      <c r="H1544" s="14">
        <v>216</v>
      </c>
      <c r="I1544" s="14" t="s">
        <v>19</v>
      </c>
      <c r="J1544" s="14" t="s">
        <v>31</v>
      </c>
      <c r="K1544" s="14">
        <v>6400000</v>
      </c>
      <c r="L1544" s="14">
        <v>2011</v>
      </c>
      <c r="M1544" s="14">
        <v>7</v>
      </c>
      <c r="N1544" s="14">
        <f t="shared" si="24"/>
        <v>8197405</v>
      </c>
    </row>
    <row r="1545" spans="1:14">
      <c r="A1545" s="14" t="s">
        <v>230</v>
      </c>
      <c r="B1545" s="14">
        <v>77</v>
      </c>
      <c r="C1545" s="14">
        <v>44175394</v>
      </c>
      <c r="D1545" s="14" t="s">
        <v>2961</v>
      </c>
      <c r="E1545" s="14" t="s">
        <v>429</v>
      </c>
      <c r="F1545" s="14" t="s">
        <v>2962</v>
      </c>
      <c r="G1545" s="14">
        <v>56509</v>
      </c>
      <c r="H1545" s="14">
        <v>227</v>
      </c>
      <c r="I1545" s="14" t="s">
        <v>19</v>
      </c>
      <c r="J1545" s="14" t="s">
        <v>20</v>
      </c>
      <c r="K1545" s="14">
        <v>36000000</v>
      </c>
      <c r="L1545" s="14">
        <v>1997</v>
      </c>
      <c r="M1545" s="14">
        <v>7.2</v>
      </c>
      <c r="N1545" s="14">
        <f t="shared" si="24"/>
        <v>8175394</v>
      </c>
    </row>
    <row r="1546" spans="1:14">
      <c r="A1546" s="14" t="s">
        <v>6222</v>
      </c>
      <c r="B1546" s="14">
        <v>283</v>
      </c>
      <c r="C1546" s="14">
        <v>16168741</v>
      </c>
      <c r="D1546" s="14" t="s">
        <v>2838</v>
      </c>
      <c r="E1546" s="14" t="s">
        <v>821</v>
      </c>
      <c r="F1546" s="14" t="s">
        <v>6223</v>
      </c>
      <c r="G1546" s="14">
        <v>99430</v>
      </c>
      <c r="H1546" s="14">
        <v>182</v>
      </c>
      <c r="I1546" s="14" t="s">
        <v>19</v>
      </c>
      <c r="J1546" s="14" t="s">
        <v>20</v>
      </c>
      <c r="K1546" s="14">
        <v>8000000</v>
      </c>
      <c r="L1546" s="14">
        <v>2013</v>
      </c>
      <c r="M1546" s="14">
        <v>7.4</v>
      </c>
      <c r="N1546" s="14">
        <f t="shared" si="24"/>
        <v>8168741</v>
      </c>
    </row>
    <row r="1547" spans="1:14">
      <c r="A1547" s="14" t="s">
        <v>7698</v>
      </c>
      <c r="B1547" s="14">
        <v>56</v>
      </c>
      <c r="C1547" s="14">
        <v>16115878</v>
      </c>
      <c r="D1547" s="14" t="s">
        <v>7699</v>
      </c>
      <c r="E1547" s="14" t="s">
        <v>1411</v>
      </c>
      <c r="F1547" s="14" t="s">
        <v>7700</v>
      </c>
      <c r="G1547" s="14">
        <v>24438</v>
      </c>
      <c r="H1547" s="14">
        <v>194</v>
      </c>
      <c r="I1547" s="14" t="s">
        <v>19</v>
      </c>
      <c r="J1547" s="14" t="s">
        <v>20</v>
      </c>
      <c r="K1547" s="14">
        <v>8000000</v>
      </c>
      <c r="L1547" s="14">
        <v>1995</v>
      </c>
      <c r="M1547" s="14">
        <v>6.6</v>
      </c>
      <c r="N1547" s="14">
        <f t="shared" si="24"/>
        <v>8115878</v>
      </c>
    </row>
    <row r="1548" spans="1:14">
      <c r="A1548" s="14" t="s">
        <v>7432</v>
      </c>
      <c r="B1548" s="14">
        <v>101</v>
      </c>
      <c r="C1548" s="14">
        <v>9000000</v>
      </c>
      <c r="D1548" s="14" t="s">
        <v>2563</v>
      </c>
      <c r="E1548" s="14" t="s">
        <v>1367</v>
      </c>
      <c r="F1548" s="14" t="s">
        <v>7433</v>
      </c>
      <c r="G1548" s="14">
        <v>7584</v>
      </c>
      <c r="H1548" s="14">
        <v>137</v>
      </c>
      <c r="I1548" s="14" t="s">
        <v>19</v>
      </c>
      <c r="J1548" s="14" t="s">
        <v>20</v>
      </c>
      <c r="K1548" s="14">
        <v>900000</v>
      </c>
      <c r="L1548" s="14">
        <v>1970</v>
      </c>
      <c r="M1548" s="14">
        <v>6.2</v>
      </c>
      <c r="N1548" s="14">
        <f t="shared" si="24"/>
        <v>8100000</v>
      </c>
    </row>
    <row r="1549" spans="1:14">
      <c r="A1549" s="14" t="s">
        <v>2509</v>
      </c>
      <c r="B1549" s="14">
        <v>179</v>
      </c>
      <c r="C1549" s="14">
        <v>17096053</v>
      </c>
      <c r="D1549" s="14" t="s">
        <v>1290</v>
      </c>
      <c r="E1549" s="14" t="s">
        <v>314</v>
      </c>
      <c r="F1549" s="14" t="s">
        <v>5901</v>
      </c>
      <c r="G1549" s="14">
        <v>134458</v>
      </c>
      <c r="H1549" s="14">
        <v>640</v>
      </c>
      <c r="I1549" s="14" t="s">
        <v>19</v>
      </c>
      <c r="J1549" s="14" t="s">
        <v>20</v>
      </c>
      <c r="K1549" s="14">
        <v>9000000</v>
      </c>
      <c r="L1549" s="14">
        <v>1998</v>
      </c>
      <c r="M1549" s="14">
        <v>7.7</v>
      </c>
      <c r="N1549" s="14">
        <f t="shared" si="24"/>
        <v>8096053</v>
      </c>
    </row>
    <row r="1550" spans="1:14">
      <c r="A1550" s="14" t="s">
        <v>1930</v>
      </c>
      <c r="B1550" s="14">
        <v>278</v>
      </c>
      <c r="C1550" s="14">
        <v>23089926</v>
      </c>
      <c r="D1550" s="14" t="s">
        <v>3856</v>
      </c>
      <c r="E1550" s="14" t="s">
        <v>58</v>
      </c>
      <c r="F1550" s="14" t="s">
        <v>5226</v>
      </c>
      <c r="G1550" s="14">
        <v>166269</v>
      </c>
      <c r="H1550" s="14">
        <v>735</v>
      </c>
      <c r="I1550" s="14" t="s">
        <v>19</v>
      </c>
      <c r="J1550" s="14" t="s">
        <v>31</v>
      </c>
      <c r="K1550" s="14">
        <v>15000000</v>
      </c>
      <c r="L1550" s="14">
        <v>2005</v>
      </c>
      <c r="M1550" s="14">
        <v>7.7</v>
      </c>
      <c r="N1550" s="14">
        <f t="shared" si="24"/>
        <v>8089926</v>
      </c>
    </row>
    <row r="1551" spans="1:14">
      <c r="A1551" s="14" t="s">
        <v>5662</v>
      </c>
      <c r="B1551" s="14">
        <v>66</v>
      </c>
      <c r="C1551" s="14">
        <v>21088568</v>
      </c>
      <c r="D1551" s="14" t="s">
        <v>3864</v>
      </c>
      <c r="E1551" s="14" t="s">
        <v>16</v>
      </c>
      <c r="F1551" s="14" t="s">
        <v>5663</v>
      </c>
      <c r="G1551" s="14">
        <v>16646</v>
      </c>
      <c r="H1551" s="14">
        <v>104</v>
      </c>
      <c r="I1551" s="14" t="s">
        <v>19</v>
      </c>
      <c r="J1551" s="14" t="s">
        <v>20</v>
      </c>
      <c r="K1551" s="14">
        <v>13000000</v>
      </c>
      <c r="L1551" s="14">
        <v>1995</v>
      </c>
      <c r="M1551" s="14">
        <v>6.7</v>
      </c>
      <c r="N1551" s="14">
        <f t="shared" si="24"/>
        <v>8088568</v>
      </c>
    </row>
    <row r="1552" spans="1:14">
      <c r="A1552" s="14" t="s">
        <v>69</v>
      </c>
      <c r="B1552" s="14">
        <v>269</v>
      </c>
      <c r="C1552" s="14">
        <v>83077470</v>
      </c>
      <c r="D1552" s="14" t="s">
        <v>1126</v>
      </c>
      <c r="E1552" s="14" t="s">
        <v>303</v>
      </c>
      <c r="F1552" s="14" t="s">
        <v>1127</v>
      </c>
      <c r="G1552" s="14">
        <v>183247</v>
      </c>
      <c r="H1552" s="14">
        <v>440</v>
      </c>
      <c r="I1552" s="14" t="s">
        <v>19</v>
      </c>
      <c r="J1552" s="14" t="s">
        <v>20</v>
      </c>
      <c r="K1552" s="14">
        <v>75000000</v>
      </c>
      <c r="L1552" s="14">
        <v>2008</v>
      </c>
      <c r="M1552" s="14">
        <v>7.1</v>
      </c>
      <c r="N1552" s="14">
        <f t="shared" si="24"/>
        <v>8077470</v>
      </c>
    </row>
    <row r="1553" spans="1:14">
      <c r="A1553" s="14" t="s">
        <v>5272</v>
      </c>
      <c r="B1553" s="14">
        <v>278</v>
      </c>
      <c r="C1553" s="14">
        <v>12574715</v>
      </c>
      <c r="D1553" s="14" t="s">
        <v>1672</v>
      </c>
      <c r="E1553" s="14" t="s">
        <v>411</v>
      </c>
      <c r="F1553" s="14" t="s">
        <v>6260</v>
      </c>
      <c r="G1553" s="14">
        <v>112138</v>
      </c>
      <c r="H1553" s="14">
        <v>237</v>
      </c>
      <c r="I1553" s="14" t="s">
        <v>19</v>
      </c>
      <c r="J1553" s="14" t="s">
        <v>31</v>
      </c>
      <c r="K1553" s="14">
        <v>4500000</v>
      </c>
      <c r="L1553" s="14">
        <v>2009</v>
      </c>
      <c r="M1553" s="14">
        <v>7.3</v>
      </c>
      <c r="N1553" s="14">
        <f t="shared" si="24"/>
        <v>8074715</v>
      </c>
    </row>
    <row r="1554" spans="1:14">
      <c r="A1554" s="14" t="s">
        <v>3205</v>
      </c>
      <c r="B1554" s="14">
        <v>181</v>
      </c>
      <c r="C1554" s="14">
        <v>30059386</v>
      </c>
      <c r="D1554" s="14" t="s">
        <v>873</v>
      </c>
      <c r="E1554" s="14" t="s">
        <v>672</v>
      </c>
      <c r="F1554" s="14" t="s">
        <v>4375</v>
      </c>
      <c r="G1554" s="14">
        <v>128593</v>
      </c>
      <c r="H1554" s="14">
        <v>867</v>
      </c>
      <c r="I1554" s="14" t="s">
        <v>19</v>
      </c>
      <c r="J1554" s="14" t="s">
        <v>20</v>
      </c>
      <c r="K1554" s="14">
        <v>22000000</v>
      </c>
      <c r="L1554" s="14">
        <v>2001</v>
      </c>
      <c r="M1554" s="14">
        <v>6.9</v>
      </c>
      <c r="N1554" s="14">
        <f t="shared" si="24"/>
        <v>8059386</v>
      </c>
    </row>
    <row r="1555" spans="1:14">
      <c r="A1555" s="14" t="s">
        <v>6189</v>
      </c>
      <c r="B1555" s="14">
        <v>288</v>
      </c>
      <c r="C1555" s="14">
        <v>15047419</v>
      </c>
      <c r="D1555" s="14" t="s">
        <v>1008</v>
      </c>
      <c r="E1555" s="14" t="s">
        <v>33</v>
      </c>
      <c r="F1555" s="14" t="s">
        <v>6190</v>
      </c>
      <c r="G1555" s="14">
        <v>357275</v>
      </c>
      <c r="H1555" s="14">
        <v>1061</v>
      </c>
      <c r="I1555" s="14" t="s">
        <v>19</v>
      </c>
      <c r="J1555" s="14" t="s">
        <v>20</v>
      </c>
      <c r="K1555" s="14">
        <v>7000000</v>
      </c>
      <c r="L1555" s="14">
        <v>2000</v>
      </c>
      <c r="M1555" s="14">
        <v>7.6</v>
      </c>
      <c r="N1555" s="14">
        <f t="shared" si="24"/>
        <v>8047419</v>
      </c>
    </row>
    <row r="1556" spans="1:14">
      <c r="A1556" s="14" t="s">
        <v>2386</v>
      </c>
      <c r="B1556" s="14">
        <v>22</v>
      </c>
      <c r="C1556" s="14">
        <v>14545844</v>
      </c>
      <c r="D1556" s="14" t="s">
        <v>6393</v>
      </c>
      <c r="E1556" s="14" t="s">
        <v>3678</v>
      </c>
      <c r="F1556" s="14" t="s">
        <v>6465</v>
      </c>
      <c r="G1556" s="14">
        <v>4756</v>
      </c>
      <c r="H1556" s="14">
        <v>38</v>
      </c>
      <c r="I1556" s="14" t="s">
        <v>19</v>
      </c>
      <c r="J1556" s="14" t="s">
        <v>20</v>
      </c>
      <c r="K1556" s="14">
        <v>6500000</v>
      </c>
      <c r="L1556" s="14">
        <v>1988</v>
      </c>
      <c r="M1556" s="14">
        <v>5.8</v>
      </c>
      <c r="N1556" s="14">
        <f t="shared" si="24"/>
        <v>8045844</v>
      </c>
    </row>
    <row r="1557" spans="1:14">
      <c r="A1557" s="14" t="s">
        <v>1668</v>
      </c>
      <c r="B1557" s="14">
        <v>371</v>
      </c>
      <c r="C1557" s="14">
        <v>78031620</v>
      </c>
      <c r="D1557" s="14" t="s">
        <v>1665</v>
      </c>
      <c r="E1557" s="14" t="s">
        <v>314</v>
      </c>
      <c r="F1557" s="14" t="s">
        <v>1669</v>
      </c>
      <c r="G1557" s="14">
        <v>102248</v>
      </c>
      <c r="H1557" s="14">
        <v>403</v>
      </c>
      <c r="I1557" s="14" t="s">
        <v>19</v>
      </c>
      <c r="J1557" s="14" t="s">
        <v>20</v>
      </c>
      <c r="K1557" s="14">
        <v>70000000</v>
      </c>
      <c r="L1557" s="14">
        <v>2014</v>
      </c>
      <c r="M1557" s="14">
        <v>6.1</v>
      </c>
      <c r="N1557" s="14">
        <f t="shared" si="24"/>
        <v>8031620</v>
      </c>
    </row>
    <row r="1558" spans="1:14">
      <c r="A1558" s="14" t="s">
        <v>7428</v>
      </c>
      <c r="B1558" s="14">
        <v>169</v>
      </c>
      <c r="C1558" s="14">
        <v>9013113</v>
      </c>
      <c r="D1558" s="14" t="s">
        <v>2510</v>
      </c>
      <c r="E1558" s="14" t="s">
        <v>2095</v>
      </c>
      <c r="F1558" s="14" t="s">
        <v>7429</v>
      </c>
      <c r="G1558" s="14">
        <v>36321</v>
      </c>
      <c r="H1558" s="14">
        <v>230</v>
      </c>
      <c r="I1558" s="14" t="s">
        <v>19</v>
      </c>
      <c r="J1558" s="14" t="s">
        <v>20</v>
      </c>
      <c r="K1558" s="14">
        <v>1000000</v>
      </c>
      <c r="L1558" s="14">
        <v>2005</v>
      </c>
      <c r="M1558" s="14">
        <v>7.4</v>
      </c>
      <c r="N1558" s="14">
        <f t="shared" si="24"/>
        <v>8013113</v>
      </c>
    </row>
    <row r="1559" spans="1:14">
      <c r="A1559" s="14" t="s">
        <v>6292</v>
      </c>
      <c r="B1559" s="14">
        <v>118</v>
      </c>
      <c r="C1559" s="14">
        <v>21000000</v>
      </c>
      <c r="D1559" s="14" t="s">
        <v>28</v>
      </c>
      <c r="E1559" s="14" t="s">
        <v>121</v>
      </c>
      <c r="F1559" s="14" t="s">
        <v>6308</v>
      </c>
      <c r="G1559" s="14">
        <v>73950</v>
      </c>
      <c r="H1559" s="14">
        <v>258</v>
      </c>
      <c r="I1559" s="14" t="s">
        <v>19</v>
      </c>
      <c r="J1559" s="14" t="s">
        <v>31</v>
      </c>
      <c r="K1559" s="14">
        <v>13000000</v>
      </c>
      <c r="L1559" s="14">
        <v>1974</v>
      </c>
      <c r="M1559" s="14">
        <v>6.8</v>
      </c>
      <c r="N1559" s="14">
        <f t="shared" si="24"/>
        <v>8000000</v>
      </c>
    </row>
    <row r="1560" spans="1:14">
      <c r="A1560" s="14" t="s">
        <v>3196</v>
      </c>
      <c r="B1560" s="14">
        <v>423</v>
      </c>
      <c r="C1560" s="14">
        <v>29997095</v>
      </c>
      <c r="D1560" s="14" t="s">
        <v>4379</v>
      </c>
      <c r="E1560" s="14" t="s">
        <v>58</v>
      </c>
      <c r="F1560" s="14" t="s">
        <v>4380</v>
      </c>
      <c r="G1560" s="14">
        <v>60926</v>
      </c>
      <c r="H1560" s="14">
        <v>302</v>
      </c>
      <c r="I1560" s="14" t="s">
        <v>19</v>
      </c>
      <c r="J1560" s="14" t="s">
        <v>31</v>
      </c>
      <c r="K1560" s="14">
        <v>22000000</v>
      </c>
      <c r="L1560" s="14">
        <v>2016</v>
      </c>
      <c r="M1560" s="14">
        <v>6.4</v>
      </c>
      <c r="N1560" s="14">
        <f t="shared" si="24"/>
        <v>7997095</v>
      </c>
    </row>
    <row r="1561" spans="1:14">
      <c r="A1561" s="14" t="s">
        <v>5440</v>
      </c>
      <c r="B1561" s="14">
        <v>122</v>
      </c>
      <c r="C1561" s="14">
        <v>9180275</v>
      </c>
      <c r="D1561" s="14" t="s">
        <v>1672</v>
      </c>
      <c r="E1561" s="14" t="s">
        <v>503</v>
      </c>
      <c r="F1561" s="14" t="s">
        <v>7371</v>
      </c>
      <c r="G1561" s="14">
        <v>22145</v>
      </c>
      <c r="H1561" s="14">
        <v>231</v>
      </c>
      <c r="I1561" s="14" t="s">
        <v>19</v>
      </c>
      <c r="J1561" s="14" t="s">
        <v>20</v>
      </c>
      <c r="K1561" s="14">
        <v>1200000</v>
      </c>
      <c r="L1561" s="14">
        <v>2000</v>
      </c>
      <c r="M1561" s="14">
        <v>7.7</v>
      </c>
      <c r="N1561" s="14">
        <f t="shared" si="24"/>
        <v>7980275</v>
      </c>
    </row>
    <row r="1562" spans="1:14">
      <c r="A1562" s="14" t="s">
        <v>6647</v>
      </c>
      <c r="B1562" s="14">
        <v>96</v>
      </c>
      <c r="C1562" s="14">
        <v>12947763</v>
      </c>
      <c r="D1562" s="14" t="s">
        <v>2397</v>
      </c>
      <c r="E1562" s="14" t="s">
        <v>2859</v>
      </c>
      <c r="F1562" s="14" t="s">
        <v>6648</v>
      </c>
      <c r="G1562" s="14">
        <v>10624</v>
      </c>
      <c r="H1562" s="14">
        <v>125</v>
      </c>
      <c r="I1562" s="14" t="s">
        <v>19</v>
      </c>
      <c r="J1562" s="14" t="s">
        <v>20</v>
      </c>
      <c r="K1562" s="14">
        <v>5000000</v>
      </c>
      <c r="L1562" s="14">
        <v>1986</v>
      </c>
      <c r="M1562" s="14">
        <v>6.2</v>
      </c>
      <c r="N1562" s="14">
        <f t="shared" si="24"/>
        <v>7947763</v>
      </c>
    </row>
    <row r="1563" spans="1:14">
      <c r="A1563" s="14" t="s">
        <v>2001</v>
      </c>
      <c r="B1563" s="14">
        <v>50</v>
      </c>
      <c r="C1563" s="14">
        <v>14891000</v>
      </c>
      <c r="D1563" s="14" t="s">
        <v>873</v>
      </c>
      <c r="E1563" s="14" t="s">
        <v>1802</v>
      </c>
      <c r="F1563" s="14" t="s">
        <v>6315</v>
      </c>
      <c r="G1563" s="14">
        <v>15088</v>
      </c>
      <c r="H1563" s="14">
        <v>105</v>
      </c>
      <c r="I1563" s="14" t="s">
        <v>19</v>
      </c>
      <c r="J1563" s="14" t="s">
        <v>20</v>
      </c>
      <c r="K1563" s="14">
        <v>7000000</v>
      </c>
      <c r="L1563" s="14">
        <v>1996</v>
      </c>
      <c r="M1563" s="14">
        <v>6.8</v>
      </c>
      <c r="N1563" s="14">
        <f t="shared" si="24"/>
        <v>7891000</v>
      </c>
    </row>
    <row r="1564" spans="1:14">
      <c r="A1564" s="14" t="s">
        <v>876</v>
      </c>
      <c r="B1564" s="14">
        <v>118</v>
      </c>
      <c r="C1564" s="14">
        <v>57887882</v>
      </c>
      <c r="D1564" s="14" t="s">
        <v>754</v>
      </c>
      <c r="E1564" s="14" t="s">
        <v>642</v>
      </c>
      <c r="F1564" s="14" t="s">
        <v>2924</v>
      </c>
      <c r="G1564" s="14">
        <v>35508</v>
      </c>
      <c r="H1564" s="14">
        <v>211</v>
      </c>
      <c r="I1564" s="14" t="s">
        <v>19</v>
      </c>
      <c r="J1564" s="14" t="s">
        <v>20</v>
      </c>
      <c r="K1564" s="14">
        <v>50000000</v>
      </c>
      <c r="L1564" s="14">
        <v>2004</v>
      </c>
      <c r="M1564" s="14">
        <v>6.1</v>
      </c>
      <c r="N1564" s="14">
        <f t="shared" si="24"/>
        <v>7887882</v>
      </c>
    </row>
    <row r="1565" spans="1:14">
      <c r="A1565" s="14" t="s">
        <v>3205</v>
      </c>
      <c r="B1565" s="14">
        <v>203</v>
      </c>
      <c r="C1565" s="14">
        <v>44867349</v>
      </c>
      <c r="D1565" s="14" t="s">
        <v>917</v>
      </c>
      <c r="E1565" s="14" t="s">
        <v>540</v>
      </c>
      <c r="F1565" s="14" t="s">
        <v>3206</v>
      </c>
      <c r="G1565" s="14">
        <v>75347</v>
      </c>
      <c r="H1565" s="14">
        <v>176</v>
      </c>
      <c r="I1565" s="14" t="s">
        <v>19</v>
      </c>
      <c r="J1565" s="14" t="s">
        <v>20</v>
      </c>
      <c r="K1565" s="14">
        <v>37000000</v>
      </c>
      <c r="L1565" s="14">
        <v>2010</v>
      </c>
      <c r="M1565" s="14">
        <v>5.6</v>
      </c>
      <c r="N1565" s="14">
        <f t="shared" si="24"/>
        <v>7867349</v>
      </c>
    </row>
    <row r="1566" spans="1:14">
      <c r="A1566" s="14" t="s">
        <v>910</v>
      </c>
      <c r="B1566" s="14">
        <v>171</v>
      </c>
      <c r="C1566" s="14">
        <v>77862546</v>
      </c>
      <c r="D1566" s="14" t="s">
        <v>268</v>
      </c>
      <c r="E1566" s="14" t="s">
        <v>903</v>
      </c>
      <c r="F1566" s="14" t="s">
        <v>1971</v>
      </c>
      <c r="G1566" s="14">
        <v>266310</v>
      </c>
      <c r="H1566" s="14">
        <v>690</v>
      </c>
      <c r="I1566" s="14" t="s">
        <v>19</v>
      </c>
      <c r="J1566" s="14" t="s">
        <v>20</v>
      </c>
      <c r="K1566" s="14">
        <v>70000000</v>
      </c>
      <c r="L1566" s="14">
        <v>2004</v>
      </c>
      <c r="M1566" s="14">
        <v>7.7</v>
      </c>
      <c r="N1566" s="14">
        <f t="shared" si="24"/>
        <v>7862546</v>
      </c>
    </row>
    <row r="1567" spans="1:14">
      <c r="A1567" s="14" t="s">
        <v>2108</v>
      </c>
      <c r="B1567" s="14">
        <v>195</v>
      </c>
      <c r="C1567" s="14">
        <v>47781388</v>
      </c>
      <c r="D1567" s="14" t="s">
        <v>477</v>
      </c>
      <c r="E1567" s="14" t="s">
        <v>24</v>
      </c>
      <c r="F1567" s="14" t="s">
        <v>2946</v>
      </c>
      <c r="G1567" s="14">
        <v>147504</v>
      </c>
      <c r="H1567" s="14">
        <v>531</v>
      </c>
      <c r="I1567" s="14" t="s">
        <v>19</v>
      </c>
      <c r="J1567" s="14" t="s">
        <v>20</v>
      </c>
      <c r="K1567" s="14">
        <v>40000000</v>
      </c>
      <c r="L1567" s="14">
        <v>2004</v>
      </c>
      <c r="M1567" s="14">
        <v>6.6</v>
      </c>
      <c r="N1567" s="14">
        <f t="shared" si="24"/>
        <v>7781388</v>
      </c>
    </row>
    <row r="1568" spans="1:14">
      <c r="A1568" s="14" t="s">
        <v>1930</v>
      </c>
      <c r="B1568" s="14">
        <v>275</v>
      </c>
      <c r="C1568" s="14">
        <v>23213577</v>
      </c>
      <c r="D1568" s="14" t="s">
        <v>129</v>
      </c>
      <c r="E1568" s="14" t="s">
        <v>58</v>
      </c>
      <c r="F1568" s="14" t="s">
        <v>5075</v>
      </c>
      <c r="G1568" s="14">
        <v>198111</v>
      </c>
      <c r="H1568" s="14">
        <v>365</v>
      </c>
      <c r="I1568" s="14" t="s">
        <v>19</v>
      </c>
      <c r="J1568" s="14" t="s">
        <v>1749</v>
      </c>
      <c r="K1568" s="14">
        <v>15500000</v>
      </c>
      <c r="L1568" s="14">
        <v>2008</v>
      </c>
      <c r="M1568" s="14">
        <v>7.2</v>
      </c>
      <c r="N1568" s="14">
        <f t="shared" si="24"/>
        <v>7713577</v>
      </c>
    </row>
    <row r="1569" spans="1:14">
      <c r="A1569" s="14" t="s">
        <v>933</v>
      </c>
      <c r="B1569" s="14">
        <v>113</v>
      </c>
      <c r="C1569" s="14">
        <v>102678089</v>
      </c>
      <c r="D1569" s="14" t="s">
        <v>1002</v>
      </c>
      <c r="E1569" s="14" t="s">
        <v>1804</v>
      </c>
      <c r="F1569" s="14" t="s">
        <v>1915</v>
      </c>
      <c r="G1569" s="14">
        <v>42705</v>
      </c>
      <c r="H1569" s="14">
        <v>274</v>
      </c>
      <c r="I1569" s="14" t="s">
        <v>19</v>
      </c>
      <c r="J1569" s="14" t="s">
        <v>20</v>
      </c>
      <c r="K1569" s="14">
        <v>95000000</v>
      </c>
      <c r="L1569" s="14">
        <v>1999</v>
      </c>
      <c r="M1569" s="14">
        <v>6.3</v>
      </c>
      <c r="N1569" s="14">
        <f t="shared" si="24"/>
        <v>7678089</v>
      </c>
    </row>
    <row r="1570" spans="1:14">
      <c r="A1570" s="14" t="s">
        <v>5905</v>
      </c>
      <c r="B1570" s="14">
        <v>73</v>
      </c>
      <c r="C1570" s="14">
        <v>17655201</v>
      </c>
      <c r="D1570" s="14" t="s">
        <v>3210</v>
      </c>
      <c r="E1570" s="14" t="s">
        <v>387</v>
      </c>
      <c r="F1570" s="14" t="s">
        <v>5906</v>
      </c>
      <c r="G1570" s="14">
        <v>4719</v>
      </c>
      <c r="H1570" s="14">
        <v>24</v>
      </c>
      <c r="I1570" s="14" t="s">
        <v>19</v>
      </c>
      <c r="J1570" s="14" t="s">
        <v>20</v>
      </c>
      <c r="K1570" s="14">
        <v>10000000</v>
      </c>
      <c r="L1570" s="14">
        <v>2008</v>
      </c>
      <c r="M1570" s="14">
        <v>6.7</v>
      </c>
      <c r="N1570" s="14">
        <f t="shared" si="24"/>
        <v>7655201</v>
      </c>
    </row>
    <row r="1571" spans="1:14">
      <c r="A1571" s="14" t="s">
        <v>2815</v>
      </c>
      <c r="B1571" s="14">
        <v>122</v>
      </c>
      <c r="C1571" s="14">
        <v>37617947</v>
      </c>
      <c r="D1571" s="14" t="s">
        <v>2686</v>
      </c>
      <c r="E1571" s="14" t="s">
        <v>3334</v>
      </c>
      <c r="F1571" s="14" t="s">
        <v>3335</v>
      </c>
      <c r="G1571" s="14">
        <v>8143</v>
      </c>
      <c r="H1571" s="14">
        <v>203</v>
      </c>
      <c r="I1571" s="14" t="s">
        <v>19</v>
      </c>
      <c r="J1571" s="14" t="s">
        <v>20</v>
      </c>
      <c r="K1571" s="14">
        <v>30000000</v>
      </c>
      <c r="L1571" s="14">
        <v>2006</v>
      </c>
      <c r="M1571" s="14">
        <v>6.8</v>
      </c>
      <c r="N1571" s="14">
        <f t="shared" si="24"/>
        <v>7617947</v>
      </c>
    </row>
    <row r="1572" spans="1:14">
      <c r="A1572" s="14" t="s">
        <v>5215</v>
      </c>
      <c r="B1572" s="14">
        <v>71</v>
      </c>
      <c r="C1572" s="14">
        <v>14612840</v>
      </c>
      <c r="D1572" s="14" t="s">
        <v>2838</v>
      </c>
      <c r="E1572" s="14" t="s">
        <v>1710</v>
      </c>
      <c r="F1572" s="14" t="s">
        <v>6325</v>
      </c>
      <c r="G1572" s="14">
        <v>11191</v>
      </c>
      <c r="H1572" s="14">
        <v>37</v>
      </c>
      <c r="I1572" s="14" t="s">
        <v>19</v>
      </c>
      <c r="J1572" s="14" t="s">
        <v>20</v>
      </c>
      <c r="K1572" s="14">
        <v>7000000</v>
      </c>
      <c r="L1572" s="14">
        <v>2014</v>
      </c>
      <c r="M1572" s="14">
        <v>6.9</v>
      </c>
      <c r="N1572" s="14">
        <f t="shared" si="24"/>
        <v>7612840</v>
      </c>
    </row>
    <row r="1573" spans="1:14">
      <c r="A1573" s="14" t="s">
        <v>1603</v>
      </c>
      <c r="B1573" s="14">
        <v>330</v>
      </c>
      <c r="C1573" s="14">
        <v>25592632</v>
      </c>
      <c r="D1573" s="14" t="s">
        <v>2916</v>
      </c>
      <c r="E1573" s="14" t="s">
        <v>655</v>
      </c>
      <c r="F1573" s="14" t="s">
        <v>5494</v>
      </c>
      <c r="G1573" s="14">
        <v>220475</v>
      </c>
      <c r="H1573" s="14">
        <v>1066</v>
      </c>
      <c r="I1573" s="14" t="s">
        <v>19</v>
      </c>
      <c r="J1573" s="14" t="s">
        <v>20</v>
      </c>
      <c r="K1573" s="14">
        <v>18000000</v>
      </c>
      <c r="L1573" s="14">
        <v>2007</v>
      </c>
      <c r="M1573" s="14">
        <v>7.2</v>
      </c>
      <c r="N1573" s="14">
        <f t="shared" si="24"/>
        <v>7592632</v>
      </c>
    </row>
    <row r="1574" spans="1:14">
      <c r="A1574" s="14" t="s">
        <v>2186</v>
      </c>
      <c r="B1574" s="14">
        <v>94</v>
      </c>
      <c r="C1574" s="14">
        <v>52580895</v>
      </c>
      <c r="D1574" s="14" t="s">
        <v>2674</v>
      </c>
      <c r="E1574" s="14" t="s">
        <v>394</v>
      </c>
      <c r="F1574" s="14" t="s">
        <v>2675</v>
      </c>
      <c r="G1574" s="14">
        <v>30255</v>
      </c>
      <c r="H1574" s="14">
        <v>118</v>
      </c>
      <c r="I1574" s="14" t="s">
        <v>19</v>
      </c>
      <c r="J1574" s="14" t="s">
        <v>20</v>
      </c>
      <c r="K1574" s="14">
        <v>45000000</v>
      </c>
      <c r="L1574" s="14">
        <v>2005</v>
      </c>
      <c r="M1574" s="14">
        <v>5.6</v>
      </c>
      <c r="N1574" s="14">
        <f t="shared" si="24"/>
        <v>7580895</v>
      </c>
    </row>
    <row r="1575" spans="1:14">
      <c r="A1575" s="14" t="s">
        <v>1736</v>
      </c>
      <c r="B1575" s="14">
        <v>304</v>
      </c>
      <c r="C1575" s="14">
        <v>39568996</v>
      </c>
      <c r="D1575" s="14" t="s">
        <v>2916</v>
      </c>
      <c r="E1575" s="14" t="s">
        <v>1486</v>
      </c>
      <c r="F1575" s="14" t="s">
        <v>3668</v>
      </c>
      <c r="G1575" s="14">
        <v>138435</v>
      </c>
      <c r="H1575" s="14">
        <v>527</v>
      </c>
      <c r="I1575" s="14" t="s">
        <v>19</v>
      </c>
      <c r="J1575" s="14" t="s">
        <v>20</v>
      </c>
      <c r="K1575" s="14">
        <v>32000000</v>
      </c>
      <c r="L1575" s="14">
        <v>2007</v>
      </c>
      <c r="M1575" s="14">
        <v>6.6</v>
      </c>
      <c r="N1575" s="14">
        <f t="shared" si="24"/>
        <v>7568996</v>
      </c>
    </row>
    <row r="1576" spans="1:14">
      <c r="A1576" s="14" t="s">
        <v>3875</v>
      </c>
      <c r="B1576" s="14">
        <v>222</v>
      </c>
      <c r="C1576" s="14">
        <v>28563179</v>
      </c>
      <c r="D1576" s="14" t="s">
        <v>1101</v>
      </c>
      <c r="E1576" s="14" t="s">
        <v>884</v>
      </c>
      <c r="F1576" s="14" t="s">
        <v>3876</v>
      </c>
      <c r="G1576" s="14">
        <v>72693</v>
      </c>
      <c r="H1576" s="14">
        <v>199</v>
      </c>
      <c r="I1576" s="14" t="s">
        <v>19</v>
      </c>
      <c r="J1576" s="14" t="s">
        <v>20</v>
      </c>
      <c r="K1576" s="14">
        <v>21000000</v>
      </c>
      <c r="L1576" s="14">
        <v>2007</v>
      </c>
      <c r="M1576" s="14">
        <v>6.9</v>
      </c>
      <c r="N1576" s="14">
        <f t="shared" si="24"/>
        <v>7563179</v>
      </c>
    </row>
    <row r="1577" spans="1:14">
      <c r="A1577" s="14" t="s">
        <v>4104</v>
      </c>
      <c r="B1577" s="14">
        <v>151</v>
      </c>
      <c r="C1577" s="14">
        <v>32553210</v>
      </c>
      <c r="D1577" s="14" t="s">
        <v>1509</v>
      </c>
      <c r="E1577" s="14" t="s">
        <v>4105</v>
      </c>
      <c r="F1577" s="14" t="s">
        <v>4106</v>
      </c>
      <c r="G1577" s="14">
        <v>88714</v>
      </c>
      <c r="H1577" s="14">
        <v>235</v>
      </c>
      <c r="I1577" s="14" t="s">
        <v>19</v>
      </c>
      <c r="J1577" s="14" t="s">
        <v>31</v>
      </c>
      <c r="K1577" s="14">
        <v>25000000</v>
      </c>
      <c r="L1577" s="14">
        <v>2007</v>
      </c>
      <c r="M1577" s="14">
        <v>6.3</v>
      </c>
      <c r="N1577" s="14">
        <f t="shared" si="24"/>
        <v>7553210</v>
      </c>
    </row>
    <row r="1578" spans="1:14">
      <c r="A1578" s="14" t="s">
        <v>6258</v>
      </c>
      <c r="B1578" s="14">
        <v>252</v>
      </c>
      <c r="C1578" s="14">
        <v>17544812</v>
      </c>
      <c r="D1578" s="14" t="s">
        <v>2916</v>
      </c>
      <c r="E1578" s="14" t="s">
        <v>1805</v>
      </c>
      <c r="F1578" s="14" t="s">
        <v>6259</v>
      </c>
      <c r="G1578" s="14">
        <v>69989</v>
      </c>
      <c r="H1578" s="14">
        <v>384</v>
      </c>
      <c r="I1578" s="14" t="s">
        <v>19</v>
      </c>
      <c r="J1578" s="14" t="s">
        <v>20</v>
      </c>
      <c r="K1578" s="14">
        <v>10000000</v>
      </c>
      <c r="L1578" s="14">
        <v>2007</v>
      </c>
      <c r="M1578" s="14">
        <v>5.4</v>
      </c>
      <c r="N1578" s="14">
        <f t="shared" si="24"/>
        <v>7544812</v>
      </c>
    </row>
    <row r="1579" spans="1:14">
      <c r="A1579" s="14" t="s">
        <v>945</v>
      </c>
      <c r="B1579" s="14">
        <v>203</v>
      </c>
      <c r="C1579" s="14">
        <v>107515297</v>
      </c>
      <c r="D1579" s="14" t="s">
        <v>356</v>
      </c>
      <c r="E1579" s="14" t="s">
        <v>394</v>
      </c>
      <c r="F1579" s="14" t="s">
        <v>946</v>
      </c>
      <c r="G1579" s="14">
        <v>85833</v>
      </c>
      <c r="H1579" s="14">
        <v>113</v>
      </c>
      <c r="I1579" s="14" t="s">
        <v>19</v>
      </c>
      <c r="J1579" s="14" t="s">
        <v>20</v>
      </c>
      <c r="K1579" s="14">
        <v>100000000</v>
      </c>
      <c r="L1579" s="14">
        <v>2013</v>
      </c>
      <c r="M1579" s="14">
        <v>6.7</v>
      </c>
      <c r="N1579" s="14">
        <f t="shared" si="24"/>
        <v>7515297</v>
      </c>
    </row>
    <row r="1580" spans="1:14">
      <c r="A1580" s="14" t="s">
        <v>5239</v>
      </c>
      <c r="B1580" s="14">
        <v>108</v>
      </c>
      <c r="C1580" s="14">
        <v>21468807</v>
      </c>
      <c r="D1580" s="14" t="s">
        <v>1499</v>
      </c>
      <c r="E1580" s="14" t="s">
        <v>1519</v>
      </c>
      <c r="F1580" s="14" t="s">
        <v>5240</v>
      </c>
      <c r="G1580" s="14">
        <v>13048</v>
      </c>
      <c r="H1580" s="14">
        <v>227</v>
      </c>
      <c r="I1580" s="14" t="s">
        <v>19</v>
      </c>
      <c r="J1580" s="14" t="s">
        <v>20</v>
      </c>
      <c r="K1580" s="14">
        <v>14000000</v>
      </c>
      <c r="L1580" s="14">
        <v>2000</v>
      </c>
      <c r="M1580" s="14">
        <v>4.0999999999999996</v>
      </c>
      <c r="N1580" s="14">
        <f t="shared" si="24"/>
        <v>7468807</v>
      </c>
    </row>
    <row r="1581" spans="1:14">
      <c r="A1581" s="14" t="s">
        <v>3205</v>
      </c>
      <c r="B1581" s="14">
        <v>247</v>
      </c>
      <c r="C1581" s="14">
        <v>31452765</v>
      </c>
      <c r="D1581" s="14" t="s">
        <v>878</v>
      </c>
      <c r="E1581" s="14" t="s">
        <v>3961</v>
      </c>
      <c r="F1581" s="14" t="s">
        <v>4266</v>
      </c>
      <c r="G1581" s="14">
        <v>149835</v>
      </c>
      <c r="H1581" s="14">
        <v>243</v>
      </c>
      <c r="I1581" s="14" t="s">
        <v>19</v>
      </c>
      <c r="J1581" s="14" t="s">
        <v>20</v>
      </c>
      <c r="K1581" s="14">
        <v>24000000</v>
      </c>
      <c r="L1581" s="14">
        <v>2008</v>
      </c>
      <c r="M1581" s="14">
        <v>6.6</v>
      </c>
      <c r="N1581" s="14">
        <f t="shared" si="24"/>
        <v>7452765</v>
      </c>
    </row>
    <row r="1582" spans="1:14">
      <c r="A1582" s="14" t="s">
        <v>787</v>
      </c>
      <c r="B1582" s="14">
        <v>271</v>
      </c>
      <c r="C1582" s="14">
        <v>32416109</v>
      </c>
      <c r="D1582" s="14" t="s">
        <v>2836</v>
      </c>
      <c r="E1582" s="14" t="s">
        <v>71</v>
      </c>
      <c r="F1582" s="14" t="s">
        <v>4270</v>
      </c>
      <c r="G1582" s="14">
        <v>109620</v>
      </c>
      <c r="H1582" s="14">
        <v>268</v>
      </c>
      <c r="I1582" s="14" t="s">
        <v>19</v>
      </c>
      <c r="J1582" s="14" t="s">
        <v>20</v>
      </c>
      <c r="K1582" s="14">
        <v>25000000</v>
      </c>
      <c r="L1582" s="14">
        <v>2009</v>
      </c>
      <c r="M1582" s="14">
        <v>6.2</v>
      </c>
      <c r="N1582" s="14">
        <f t="shared" si="24"/>
        <v>7416109</v>
      </c>
    </row>
    <row r="1583" spans="1:14">
      <c r="A1583" s="14" t="s">
        <v>5892</v>
      </c>
      <c r="B1583" s="14">
        <v>82</v>
      </c>
      <c r="C1583" s="14">
        <v>24397469</v>
      </c>
      <c r="D1583" s="14" t="s">
        <v>2838</v>
      </c>
      <c r="E1583" s="14" t="s">
        <v>2732</v>
      </c>
      <c r="F1583" s="14" t="s">
        <v>5893</v>
      </c>
      <c r="G1583" s="14">
        <v>5161</v>
      </c>
      <c r="H1583" s="14">
        <v>48</v>
      </c>
      <c r="I1583" s="14" t="s">
        <v>19</v>
      </c>
      <c r="J1583" s="14" t="s">
        <v>20</v>
      </c>
      <c r="K1583" s="14">
        <v>17000000</v>
      </c>
      <c r="L1583" s="14">
        <v>2012</v>
      </c>
      <c r="M1583" s="14">
        <v>5.7</v>
      </c>
      <c r="N1583" s="14">
        <f t="shared" si="24"/>
        <v>7397469</v>
      </c>
    </row>
    <row r="1584" spans="1:14">
      <c r="A1584" s="14" t="s">
        <v>5783</v>
      </c>
      <c r="B1584" s="14">
        <v>175</v>
      </c>
      <c r="C1584" s="14">
        <v>18381787</v>
      </c>
      <c r="D1584" s="14" t="s">
        <v>1290</v>
      </c>
      <c r="E1584" s="14" t="s">
        <v>1730</v>
      </c>
      <c r="F1584" s="14" t="s">
        <v>5784</v>
      </c>
      <c r="G1584" s="14">
        <v>15684</v>
      </c>
      <c r="H1584" s="14">
        <v>126</v>
      </c>
      <c r="I1584" s="14" t="s">
        <v>19</v>
      </c>
      <c r="J1584" s="14" t="s">
        <v>31</v>
      </c>
      <c r="K1584" s="14">
        <v>11000000</v>
      </c>
      <c r="L1584" s="14">
        <v>2012</v>
      </c>
      <c r="M1584" s="14">
        <v>6.8</v>
      </c>
      <c r="N1584" s="14">
        <f t="shared" si="24"/>
        <v>7381787</v>
      </c>
    </row>
    <row r="1585" spans="1:14">
      <c r="A1585" s="14" t="s">
        <v>3416</v>
      </c>
      <c r="B1585" s="14">
        <v>114</v>
      </c>
      <c r="C1585" s="14">
        <v>32368960</v>
      </c>
      <c r="D1585" s="14" t="s">
        <v>4116</v>
      </c>
      <c r="E1585" s="14" t="s">
        <v>4117</v>
      </c>
      <c r="F1585" s="14" t="s">
        <v>4118</v>
      </c>
      <c r="G1585" s="14">
        <v>39768</v>
      </c>
      <c r="H1585" s="14">
        <v>292</v>
      </c>
      <c r="I1585" s="14" t="s">
        <v>19</v>
      </c>
      <c r="J1585" s="14" t="s">
        <v>162</v>
      </c>
      <c r="K1585" s="14">
        <v>25000000</v>
      </c>
      <c r="L1585" s="14">
        <v>1998</v>
      </c>
      <c r="M1585" s="14">
        <v>5.3</v>
      </c>
      <c r="N1585" s="14">
        <f t="shared" si="24"/>
        <v>7368960</v>
      </c>
    </row>
    <row r="1586" spans="1:14">
      <c r="A1586" s="14" t="s">
        <v>2611</v>
      </c>
      <c r="B1586" s="14">
        <v>174</v>
      </c>
      <c r="C1586" s="14">
        <v>27277055</v>
      </c>
      <c r="D1586" s="14" t="s">
        <v>2664</v>
      </c>
      <c r="E1586" s="14" t="s">
        <v>3373</v>
      </c>
      <c r="F1586" s="14" t="s">
        <v>4556</v>
      </c>
      <c r="G1586" s="14">
        <v>143137</v>
      </c>
      <c r="H1586" s="14">
        <v>602</v>
      </c>
      <c r="I1586" s="14" t="s">
        <v>19</v>
      </c>
      <c r="J1586" s="14" t="s">
        <v>31</v>
      </c>
      <c r="K1586" s="14">
        <v>20000000</v>
      </c>
      <c r="L1586" s="14">
        <v>2000</v>
      </c>
      <c r="M1586" s="14">
        <v>7.6</v>
      </c>
      <c r="N1586" s="14">
        <f t="shared" si="24"/>
        <v>7277055</v>
      </c>
    </row>
    <row r="1587" spans="1:14">
      <c r="A1587" s="14" t="s">
        <v>427</v>
      </c>
      <c r="B1587" s="14">
        <v>242</v>
      </c>
      <c r="C1587" s="14">
        <v>70236496</v>
      </c>
      <c r="D1587" s="14" t="s">
        <v>1409</v>
      </c>
      <c r="E1587" s="14" t="s">
        <v>396</v>
      </c>
      <c r="F1587" s="14" t="s">
        <v>1806</v>
      </c>
      <c r="G1587" s="14">
        <v>67395</v>
      </c>
      <c r="H1587" s="14">
        <v>564</v>
      </c>
      <c r="I1587" s="14" t="s">
        <v>19</v>
      </c>
      <c r="J1587" s="14" t="s">
        <v>20</v>
      </c>
      <c r="K1587" s="14">
        <v>63000000</v>
      </c>
      <c r="L1587" s="14">
        <v>2006</v>
      </c>
      <c r="M1587" s="14">
        <v>6</v>
      </c>
      <c r="N1587" s="14">
        <f t="shared" si="24"/>
        <v>7236496</v>
      </c>
    </row>
    <row r="1588" spans="1:14">
      <c r="A1588" s="14" t="s">
        <v>4702</v>
      </c>
      <c r="B1588" s="14">
        <v>186</v>
      </c>
      <c r="C1588" s="14">
        <v>16235293</v>
      </c>
      <c r="D1588" s="14" t="s">
        <v>2916</v>
      </c>
      <c r="E1588" s="14" t="s">
        <v>1992</v>
      </c>
      <c r="F1588" s="14" t="s">
        <v>6098</v>
      </c>
      <c r="G1588" s="14">
        <v>19918</v>
      </c>
      <c r="H1588" s="14">
        <v>278</v>
      </c>
      <c r="I1588" s="14" t="s">
        <v>19</v>
      </c>
      <c r="J1588" s="14" t="s">
        <v>20</v>
      </c>
      <c r="K1588" s="14">
        <v>9000000</v>
      </c>
      <c r="L1588" s="14">
        <v>2006</v>
      </c>
      <c r="M1588" s="14">
        <v>4.5</v>
      </c>
      <c r="N1588" s="14">
        <f t="shared" si="24"/>
        <v>7235293</v>
      </c>
    </row>
    <row r="1589" spans="1:14">
      <c r="A1589" s="14" t="s">
        <v>6466</v>
      </c>
      <c r="B1589" s="14">
        <v>52</v>
      </c>
      <c r="C1589" s="14">
        <v>13235267</v>
      </c>
      <c r="D1589" s="14" t="s">
        <v>1509</v>
      </c>
      <c r="E1589" s="14" t="s">
        <v>2571</v>
      </c>
      <c r="F1589" s="14" t="s">
        <v>6467</v>
      </c>
      <c r="G1589" s="14">
        <v>12339</v>
      </c>
      <c r="H1589" s="14">
        <v>32</v>
      </c>
      <c r="I1589" s="14" t="s">
        <v>19</v>
      </c>
      <c r="J1589" s="14" t="s">
        <v>20</v>
      </c>
      <c r="K1589" s="14">
        <v>6000000</v>
      </c>
      <c r="L1589" s="14">
        <v>2007</v>
      </c>
      <c r="M1589" s="14">
        <v>2.9</v>
      </c>
      <c r="N1589" s="14">
        <f t="shared" si="24"/>
        <v>7235267</v>
      </c>
    </row>
    <row r="1590" spans="1:14">
      <c r="A1590" s="14" t="s">
        <v>1774</v>
      </c>
      <c r="B1590" s="14">
        <v>46</v>
      </c>
      <c r="C1590" s="14">
        <v>33200000</v>
      </c>
      <c r="D1590" s="14" t="s">
        <v>3982</v>
      </c>
      <c r="E1590" s="14" t="s">
        <v>704</v>
      </c>
      <c r="F1590" s="14" t="s">
        <v>3983</v>
      </c>
      <c r="G1590" s="14">
        <v>28247</v>
      </c>
      <c r="H1590" s="14">
        <v>149</v>
      </c>
      <c r="I1590" s="14" t="s">
        <v>19</v>
      </c>
      <c r="J1590" s="14" t="s">
        <v>20</v>
      </c>
      <c r="K1590" s="14">
        <v>26000000</v>
      </c>
      <c r="L1590" s="14">
        <v>1985</v>
      </c>
      <c r="M1590" s="14">
        <v>7.2</v>
      </c>
      <c r="N1590" s="14">
        <f t="shared" si="24"/>
        <v>7200000</v>
      </c>
    </row>
    <row r="1591" spans="1:14">
      <c r="A1591" s="14" t="s">
        <v>6650</v>
      </c>
      <c r="B1591" s="14">
        <v>29</v>
      </c>
      <c r="C1591" s="14">
        <v>12200000</v>
      </c>
      <c r="D1591" s="14" t="s">
        <v>4327</v>
      </c>
      <c r="E1591" s="14" t="s">
        <v>2207</v>
      </c>
      <c r="F1591" s="14" t="s">
        <v>6651</v>
      </c>
      <c r="G1591" s="14">
        <v>7973</v>
      </c>
      <c r="H1591" s="14">
        <v>65</v>
      </c>
      <c r="I1591" s="14" t="s">
        <v>19</v>
      </c>
      <c r="J1591" s="14" t="s">
        <v>20</v>
      </c>
      <c r="K1591" s="14">
        <v>5000000</v>
      </c>
      <c r="L1591" s="14">
        <v>1983</v>
      </c>
      <c r="M1591" s="14">
        <v>6.3</v>
      </c>
      <c r="N1591" s="14">
        <f t="shared" si="24"/>
        <v>7200000</v>
      </c>
    </row>
    <row r="1592" spans="1:14">
      <c r="A1592" s="14" t="s">
        <v>4992</v>
      </c>
      <c r="B1592" s="14">
        <v>25</v>
      </c>
      <c r="C1592" s="14">
        <v>22189039</v>
      </c>
      <c r="D1592" s="14" t="s">
        <v>2670</v>
      </c>
      <c r="E1592" s="14" t="s">
        <v>1255</v>
      </c>
      <c r="F1592" s="14" t="s">
        <v>5233</v>
      </c>
      <c r="G1592" s="14">
        <v>17074</v>
      </c>
      <c r="H1592" s="14">
        <v>55</v>
      </c>
      <c r="I1592" s="14" t="s">
        <v>19</v>
      </c>
      <c r="J1592" s="14" t="s">
        <v>20</v>
      </c>
      <c r="K1592" s="14">
        <v>15000000</v>
      </c>
      <c r="L1592" s="14">
        <v>1993</v>
      </c>
      <c r="M1592" s="14">
        <v>5.5</v>
      </c>
      <c r="N1592" s="14">
        <f t="shared" si="24"/>
        <v>7189039</v>
      </c>
    </row>
    <row r="1593" spans="1:14">
      <c r="A1593" s="14" t="s">
        <v>3073</v>
      </c>
      <c r="B1593" s="14">
        <v>76</v>
      </c>
      <c r="C1593" s="14">
        <v>42168445</v>
      </c>
      <c r="D1593" s="14" t="s">
        <v>754</v>
      </c>
      <c r="E1593" s="14" t="s">
        <v>2537</v>
      </c>
      <c r="F1593" s="14" t="s">
        <v>3907</v>
      </c>
      <c r="G1593" s="14">
        <v>10791</v>
      </c>
      <c r="H1593" s="14">
        <v>39</v>
      </c>
      <c r="I1593" s="14" t="s">
        <v>19</v>
      </c>
      <c r="J1593" s="14" t="s">
        <v>20</v>
      </c>
      <c r="K1593" s="14">
        <v>35000000</v>
      </c>
      <c r="L1593" s="14">
        <v>2008</v>
      </c>
      <c r="M1593" s="14">
        <v>5.3</v>
      </c>
      <c r="N1593" s="14">
        <f t="shared" si="24"/>
        <v>7168445</v>
      </c>
    </row>
    <row r="1594" spans="1:14">
      <c r="A1594" s="14" t="s">
        <v>6217</v>
      </c>
      <c r="B1594" s="14">
        <v>53</v>
      </c>
      <c r="C1594" s="14">
        <v>7830611</v>
      </c>
      <c r="D1594" s="14" t="s">
        <v>7555</v>
      </c>
      <c r="E1594" s="14" t="s">
        <v>7556</v>
      </c>
      <c r="F1594" s="14" t="s">
        <v>7557</v>
      </c>
      <c r="G1594" s="14">
        <v>18980</v>
      </c>
      <c r="H1594" s="14">
        <v>74</v>
      </c>
      <c r="I1594" s="14" t="s">
        <v>19</v>
      </c>
      <c r="J1594" s="14" t="s">
        <v>20</v>
      </c>
      <c r="K1594" s="14">
        <v>700000</v>
      </c>
      <c r="L1594" s="14">
        <v>1994</v>
      </c>
      <c r="M1594" s="14">
        <v>8.3000000000000007</v>
      </c>
      <c r="N1594" s="14">
        <f t="shared" si="24"/>
        <v>7130611</v>
      </c>
    </row>
    <row r="1595" spans="1:14">
      <c r="A1595" s="14" t="s">
        <v>3700</v>
      </c>
      <c r="B1595" s="14">
        <v>85</v>
      </c>
      <c r="C1595" s="14">
        <v>26096584</v>
      </c>
      <c r="D1595" s="14" t="s">
        <v>873</v>
      </c>
      <c r="E1595" s="14" t="s">
        <v>1330</v>
      </c>
      <c r="F1595" s="14" t="s">
        <v>3701</v>
      </c>
      <c r="G1595" s="14">
        <v>30651</v>
      </c>
      <c r="H1595" s="14">
        <v>267</v>
      </c>
      <c r="I1595" s="14" t="s">
        <v>19</v>
      </c>
      <c r="J1595" s="14" t="s">
        <v>20</v>
      </c>
      <c r="K1595" s="14">
        <v>19000000</v>
      </c>
      <c r="L1595" s="14">
        <v>2003</v>
      </c>
      <c r="M1595" s="14">
        <v>3.4</v>
      </c>
      <c r="N1595" s="14">
        <f t="shared" si="24"/>
        <v>7096584</v>
      </c>
    </row>
    <row r="1596" spans="1:14">
      <c r="A1596" s="14" t="s">
        <v>2680</v>
      </c>
      <c r="B1596" s="14">
        <v>70</v>
      </c>
      <c r="C1596" s="14">
        <v>32055248</v>
      </c>
      <c r="D1596" s="14" t="s">
        <v>2996</v>
      </c>
      <c r="E1596" s="14" t="s">
        <v>1471</v>
      </c>
      <c r="F1596" s="14" t="s">
        <v>2997</v>
      </c>
      <c r="G1596" s="14">
        <v>18723</v>
      </c>
      <c r="H1596" s="14">
        <v>146</v>
      </c>
      <c r="I1596" s="14" t="s">
        <v>19</v>
      </c>
      <c r="J1596" s="14" t="s">
        <v>20</v>
      </c>
      <c r="K1596" s="14">
        <v>25000000</v>
      </c>
      <c r="L1596" s="14">
        <v>1994</v>
      </c>
      <c r="M1596" s="14">
        <v>6</v>
      </c>
      <c r="N1596" s="14">
        <f t="shared" si="24"/>
        <v>7055248</v>
      </c>
    </row>
    <row r="1597" spans="1:14">
      <c r="A1597" s="14" t="s">
        <v>3814</v>
      </c>
      <c r="B1597" s="14">
        <v>148</v>
      </c>
      <c r="C1597" s="14">
        <v>37036404</v>
      </c>
      <c r="D1597" s="14" t="s">
        <v>754</v>
      </c>
      <c r="E1597" s="14" t="s">
        <v>1770</v>
      </c>
      <c r="F1597" s="14" t="s">
        <v>3815</v>
      </c>
      <c r="G1597" s="14">
        <v>44816</v>
      </c>
      <c r="H1597" s="14">
        <v>259</v>
      </c>
      <c r="I1597" s="14" t="s">
        <v>19</v>
      </c>
      <c r="J1597" s="14" t="s">
        <v>20</v>
      </c>
      <c r="K1597" s="14">
        <v>30000000</v>
      </c>
      <c r="L1597" s="14">
        <v>2000</v>
      </c>
      <c r="M1597" s="14">
        <v>6.4</v>
      </c>
      <c r="N1597" s="14">
        <f t="shared" si="24"/>
        <v>7036404</v>
      </c>
    </row>
    <row r="1598" spans="1:14">
      <c r="A1598" s="14" t="s">
        <v>1797</v>
      </c>
      <c r="B1598" s="14">
        <v>249</v>
      </c>
      <c r="C1598" s="14">
        <v>47034272</v>
      </c>
      <c r="D1598" s="14" t="s">
        <v>2956</v>
      </c>
      <c r="E1598" s="14" t="s">
        <v>2957</v>
      </c>
      <c r="F1598" s="14" t="s">
        <v>2958</v>
      </c>
      <c r="G1598" s="14">
        <v>25465</v>
      </c>
      <c r="H1598" s="14">
        <v>190</v>
      </c>
      <c r="I1598" s="14" t="s">
        <v>19</v>
      </c>
      <c r="J1598" s="14" t="s">
        <v>20</v>
      </c>
      <c r="K1598" s="14">
        <v>40000000</v>
      </c>
      <c r="L1598" s="14">
        <v>2014</v>
      </c>
      <c r="M1598" s="14">
        <v>6.9</v>
      </c>
      <c r="N1598" s="14">
        <f t="shared" si="24"/>
        <v>7034272</v>
      </c>
    </row>
    <row r="1599" spans="1:14">
      <c r="A1599" s="14" t="s">
        <v>6983</v>
      </c>
      <c r="B1599" s="14">
        <v>49</v>
      </c>
      <c r="C1599" s="14">
        <v>10017041</v>
      </c>
      <c r="D1599" s="14" t="s">
        <v>917</v>
      </c>
      <c r="E1599" s="14" t="s">
        <v>2732</v>
      </c>
      <c r="F1599" s="14" t="s">
        <v>6984</v>
      </c>
      <c r="G1599" s="14">
        <v>8265</v>
      </c>
      <c r="H1599" s="14">
        <v>20</v>
      </c>
      <c r="I1599" s="14" t="s">
        <v>19</v>
      </c>
      <c r="J1599" s="14" t="s">
        <v>20</v>
      </c>
      <c r="K1599" s="14">
        <v>3000000</v>
      </c>
      <c r="L1599" s="14">
        <v>2009</v>
      </c>
      <c r="M1599" s="14">
        <v>5.9</v>
      </c>
      <c r="N1599" s="14">
        <f t="shared" si="24"/>
        <v>7017041</v>
      </c>
    </row>
    <row r="1600" spans="1:14">
      <c r="A1600" s="14" t="s">
        <v>523</v>
      </c>
      <c r="B1600" s="14">
        <v>101</v>
      </c>
      <c r="C1600" s="14">
        <v>140015224</v>
      </c>
      <c r="D1600" s="14" t="s">
        <v>442</v>
      </c>
      <c r="E1600" s="14" t="s">
        <v>864</v>
      </c>
      <c r="F1600" s="14" t="s">
        <v>865</v>
      </c>
      <c r="G1600" s="14">
        <v>94172</v>
      </c>
      <c r="H1600" s="14">
        <v>179</v>
      </c>
      <c r="I1600" s="14" t="s">
        <v>19</v>
      </c>
      <c r="J1600" s="14" t="s">
        <v>432</v>
      </c>
      <c r="K1600" s="14">
        <v>133000000</v>
      </c>
      <c r="L1600" s="14">
        <v>1999</v>
      </c>
      <c r="M1600" s="14">
        <v>5.9</v>
      </c>
      <c r="N1600" s="14">
        <f t="shared" si="24"/>
        <v>7015224</v>
      </c>
    </row>
    <row r="1601" spans="1:14">
      <c r="A1601" s="14" t="s">
        <v>2690</v>
      </c>
      <c r="B1601" s="14">
        <v>127</v>
      </c>
      <c r="C1601" s="14">
        <v>32003620</v>
      </c>
      <c r="D1601" s="14" t="s">
        <v>201</v>
      </c>
      <c r="E1601" s="14" t="s">
        <v>556</v>
      </c>
      <c r="F1601" s="14" t="s">
        <v>2691</v>
      </c>
      <c r="G1601" s="14">
        <v>79141</v>
      </c>
      <c r="H1601" s="14">
        <v>355</v>
      </c>
      <c r="I1601" s="14" t="s">
        <v>19</v>
      </c>
      <c r="J1601" s="14" t="s">
        <v>20</v>
      </c>
      <c r="K1601" s="14">
        <v>25000000</v>
      </c>
      <c r="L1601" s="14">
        <v>2004</v>
      </c>
      <c r="M1601" s="14">
        <v>6.5</v>
      </c>
      <c r="N1601" s="14">
        <f t="shared" si="24"/>
        <v>7003620</v>
      </c>
    </row>
    <row r="1602" spans="1:14">
      <c r="A1602" s="14" t="s">
        <v>3341</v>
      </c>
      <c r="B1602" s="14">
        <v>28</v>
      </c>
      <c r="C1602" s="14">
        <v>14003141</v>
      </c>
      <c r="D1602" s="14" t="s">
        <v>1101</v>
      </c>
      <c r="E1602" s="14" t="s">
        <v>1098</v>
      </c>
      <c r="F1602" s="14" t="s">
        <v>6319</v>
      </c>
      <c r="G1602" s="14">
        <v>4598</v>
      </c>
      <c r="H1602" s="14">
        <v>29</v>
      </c>
      <c r="I1602" s="14" t="s">
        <v>19</v>
      </c>
      <c r="J1602" s="14" t="s">
        <v>20</v>
      </c>
      <c r="K1602" s="14">
        <v>7000000</v>
      </c>
      <c r="L1602" s="14">
        <v>1999</v>
      </c>
      <c r="M1602" s="14">
        <v>6.1</v>
      </c>
      <c r="N1602" s="14">
        <f t="shared" ref="N1602:N1665" si="25">C1602-K1602</f>
        <v>7003141</v>
      </c>
    </row>
    <row r="1603" spans="1:14">
      <c r="A1603" s="14" t="s">
        <v>472</v>
      </c>
      <c r="B1603" s="14">
        <v>177</v>
      </c>
      <c r="C1603" s="14">
        <v>9003011</v>
      </c>
      <c r="D1603" s="14" t="s">
        <v>137</v>
      </c>
      <c r="E1603" s="14" t="s">
        <v>5863</v>
      </c>
      <c r="F1603" s="14" t="s">
        <v>7157</v>
      </c>
      <c r="G1603" s="14">
        <v>133966</v>
      </c>
      <c r="H1603" s="14">
        <v>294</v>
      </c>
      <c r="I1603" s="14" t="s">
        <v>19</v>
      </c>
      <c r="J1603" s="14" t="s">
        <v>220</v>
      </c>
      <c r="K1603" s="14">
        <v>2000000</v>
      </c>
      <c r="L1603" s="14">
        <v>1981</v>
      </c>
      <c r="M1603" s="14">
        <v>7.6</v>
      </c>
      <c r="N1603" s="14">
        <f t="shared" si="25"/>
        <v>7003011</v>
      </c>
    </row>
    <row r="1604" spans="1:14">
      <c r="A1604" s="14" t="s">
        <v>1513</v>
      </c>
      <c r="B1604" s="14">
        <v>212</v>
      </c>
      <c r="C1604" s="14">
        <v>33987757</v>
      </c>
      <c r="D1604" s="14" t="s">
        <v>129</v>
      </c>
      <c r="E1604" s="14" t="s">
        <v>470</v>
      </c>
      <c r="F1604" s="14" t="s">
        <v>3337</v>
      </c>
      <c r="G1604" s="14">
        <v>168314</v>
      </c>
      <c r="H1604" s="14">
        <v>903</v>
      </c>
      <c r="I1604" s="14" t="s">
        <v>19</v>
      </c>
      <c r="J1604" s="14" t="s">
        <v>20</v>
      </c>
      <c r="K1604" s="14">
        <v>27000000</v>
      </c>
      <c r="L1604" s="14">
        <v>2004</v>
      </c>
      <c r="M1604" s="14">
        <v>7.3</v>
      </c>
      <c r="N1604" s="14">
        <f t="shared" si="25"/>
        <v>6987757</v>
      </c>
    </row>
    <row r="1605" spans="1:14">
      <c r="A1605" s="14" t="s">
        <v>2386</v>
      </c>
      <c r="B1605" s="14">
        <v>26</v>
      </c>
      <c r="C1605" s="14">
        <v>7137502</v>
      </c>
      <c r="D1605" s="14" t="s">
        <v>878</v>
      </c>
      <c r="E1605" s="14" t="s">
        <v>898</v>
      </c>
      <c r="F1605" s="14" t="s">
        <v>7774</v>
      </c>
      <c r="G1605" s="14">
        <v>4769</v>
      </c>
      <c r="H1605" s="14">
        <v>26</v>
      </c>
      <c r="I1605" s="14" t="s">
        <v>19</v>
      </c>
      <c r="J1605" s="14" t="s">
        <v>20</v>
      </c>
      <c r="K1605" s="14">
        <v>175000</v>
      </c>
      <c r="L1605" s="14">
        <v>1986</v>
      </c>
      <c r="M1605" s="14">
        <v>6.5</v>
      </c>
      <c r="N1605" s="14">
        <f t="shared" si="25"/>
        <v>6962502</v>
      </c>
    </row>
    <row r="1606" spans="1:14">
      <c r="A1606" s="14" t="s">
        <v>221</v>
      </c>
      <c r="B1606" s="14">
        <v>117</v>
      </c>
      <c r="C1606" s="14">
        <v>41954997</v>
      </c>
      <c r="D1606" s="14" t="s">
        <v>902</v>
      </c>
      <c r="E1606" s="14" t="s">
        <v>24</v>
      </c>
      <c r="F1606" s="14" t="s">
        <v>3308</v>
      </c>
      <c r="G1606" s="14">
        <v>225122</v>
      </c>
      <c r="H1606" s="14">
        <v>234</v>
      </c>
      <c r="I1606" s="14" t="s">
        <v>19</v>
      </c>
      <c r="J1606" s="14" t="s">
        <v>20</v>
      </c>
      <c r="K1606" s="14">
        <v>35000000</v>
      </c>
      <c r="L1606" s="14">
        <v>1997</v>
      </c>
      <c r="M1606" s="14">
        <v>7.8</v>
      </c>
      <c r="N1606" s="14">
        <f t="shared" si="25"/>
        <v>6954997</v>
      </c>
    </row>
    <row r="1607" spans="1:14">
      <c r="A1607" s="14" t="s">
        <v>3604</v>
      </c>
      <c r="B1607" s="14">
        <v>175</v>
      </c>
      <c r="C1607" s="14">
        <v>14879556</v>
      </c>
      <c r="D1607" s="14" t="s">
        <v>1290</v>
      </c>
      <c r="E1607" s="14" t="s">
        <v>503</v>
      </c>
      <c r="F1607" s="14" t="s">
        <v>6139</v>
      </c>
      <c r="G1607" s="14">
        <v>73640</v>
      </c>
      <c r="H1607" s="14">
        <v>441</v>
      </c>
      <c r="I1607" s="14" t="s">
        <v>19</v>
      </c>
      <c r="J1607" s="14" t="s">
        <v>20</v>
      </c>
      <c r="K1607" s="14">
        <v>8000000</v>
      </c>
      <c r="L1607" s="14">
        <v>1999</v>
      </c>
      <c r="M1607" s="14">
        <v>7.3</v>
      </c>
      <c r="N1607" s="14">
        <f t="shared" si="25"/>
        <v>6879556</v>
      </c>
    </row>
    <row r="1608" spans="1:14">
      <c r="A1608" s="14" t="s">
        <v>4333</v>
      </c>
      <c r="B1608" s="14">
        <v>137</v>
      </c>
      <c r="C1608" s="14">
        <v>13876974</v>
      </c>
      <c r="D1608" s="14" t="s">
        <v>754</v>
      </c>
      <c r="E1608" s="14" t="s">
        <v>6009</v>
      </c>
      <c r="F1608" s="14" t="s">
        <v>7370</v>
      </c>
      <c r="G1608" s="14">
        <v>19397</v>
      </c>
      <c r="H1608" s="14">
        <v>214</v>
      </c>
      <c r="I1608" s="14" t="s">
        <v>2598</v>
      </c>
      <c r="J1608" s="14" t="s">
        <v>2599</v>
      </c>
      <c r="K1608" s="14">
        <v>7000000</v>
      </c>
      <c r="L1608" s="14">
        <v>2001</v>
      </c>
      <c r="M1608" s="14">
        <v>7.4</v>
      </c>
      <c r="N1608" s="14">
        <f t="shared" si="25"/>
        <v>6876974</v>
      </c>
    </row>
    <row r="1609" spans="1:14">
      <c r="A1609" s="14" t="s">
        <v>6194</v>
      </c>
      <c r="B1609" s="14">
        <v>111</v>
      </c>
      <c r="C1609" s="14">
        <v>13367101</v>
      </c>
      <c r="D1609" s="14" t="s">
        <v>754</v>
      </c>
      <c r="E1609" s="14" t="s">
        <v>5491</v>
      </c>
      <c r="F1609" s="14" t="s">
        <v>6405</v>
      </c>
      <c r="G1609" s="14">
        <v>19715</v>
      </c>
      <c r="H1609" s="14">
        <v>166</v>
      </c>
      <c r="I1609" s="14" t="s">
        <v>19</v>
      </c>
      <c r="J1609" s="14" t="s">
        <v>20</v>
      </c>
      <c r="K1609" s="14">
        <v>6500000</v>
      </c>
      <c r="L1609" s="14">
        <v>2006</v>
      </c>
      <c r="M1609" s="14">
        <v>5.9</v>
      </c>
      <c r="N1609" s="14">
        <f t="shared" si="25"/>
        <v>6867101</v>
      </c>
    </row>
    <row r="1610" spans="1:14">
      <c r="A1610" s="14" t="s">
        <v>6903</v>
      </c>
      <c r="B1610" s="14">
        <v>19</v>
      </c>
      <c r="C1610" s="14">
        <v>10305534</v>
      </c>
      <c r="D1610" s="14" t="s">
        <v>873</v>
      </c>
      <c r="E1610" s="14" t="s">
        <v>6904</v>
      </c>
      <c r="F1610" s="14" t="s">
        <v>6905</v>
      </c>
      <c r="G1610" s="14">
        <v>1721</v>
      </c>
      <c r="H1610" s="14">
        <v>38</v>
      </c>
      <c r="I1610" s="14" t="s">
        <v>19</v>
      </c>
      <c r="J1610" s="14" t="s">
        <v>20</v>
      </c>
      <c r="K1610" s="14">
        <v>3500000</v>
      </c>
      <c r="L1610" s="14">
        <v>1998</v>
      </c>
      <c r="M1610" s="14">
        <v>3.9</v>
      </c>
      <c r="N1610" s="14">
        <f t="shared" si="25"/>
        <v>6805534</v>
      </c>
    </row>
    <row r="1611" spans="1:14">
      <c r="A1611" s="14" t="s">
        <v>5855</v>
      </c>
      <c r="B1611" s="14">
        <v>56</v>
      </c>
      <c r="C1611" s="14">
        <v>16800000</v>
      </c>
      <c r="D1611" s="14" t="s">
        <v>5856</v>
      </c>
      <c r="E1611" s="14" t="s">
        <v>888</v>
      </c>
      <c r="F1611" s="14" t="s">
        <v>5857</v>
      </c>
      <c r="G1611" s="14">
        <v>25303</v>
      </c>
      <c r="H1611" s="14">
        <v>138</v>
      </c>
      <c r="I1611" s="14" t="s">
        <v>19</v>
      </c>
      <c r="J1611" s="14" t="s">
        <v>31</v>
      </c>
      <c r="K1611" s="14">
        <v>10000000</v>
      </c>
      <c r="L1611" s="14">
        <v>1968</v>
      </c>
      <c r="M1611" s="14">
        <v>7.5</v>
      </c>
      <c r="N1611" s="14">
        <f t="shared" si="25"/>
        <v>6800000</v>
      </c>
    </row>
    <row r="1612" spans="1:14">
      <c r="A1612" s="14" t="s">
        <v>2038</v>
      </c>
      <c r="B1612" s="14">
        <v>34</v>
      </c>
      <c r="C1612" s="14">
        <v>12793213</v>
      </c>
      <c r="D1612" s="14" t="s">
        <v>754</v>
      </c>
      <c r="E1612" s="14" t="s">
        <v>809</v>
      </c>
      <c r="F1612" s="14" t="s">
        <v>6468</v>
      </c>
      <c r="G1612" s="14">
        <v>18286</v>
      </c>
      <c r="H1612" s="14">
        <v>73</v>
      </c>
      <c r="I1612" s="14" t="s">
        <v>19</v>
      </c>
      <c r="J1612" s="14" t="s">
        <v>20</v>
      </c>
      <c r="K1612" s="14">
        <v>6000000</v>
      </c>
      <c r="L1612" s="14">
        <v>1988</v>
      </c>
      <c r="M1612" s="14">
        <v>6.2</v>
      </c>
      <c r="N1612" s="14">
        <f t="shared" si="25"/>
        <v>6793213</v>
      </c>
    </row>
    <row r="1613" spans="1:14">
      <c r="A1613" s="14" t="s">
        <v>2310</v>
      </c>
      <c r="B1613" s="14">
        <v>165</v>
      </c>
      <c r="C1613" s="14">
        <v>25753840</v>
      </c>
      <c r="D1613" s="14" t="s">
        <v>4615</v>
      </c>
      <c r="E1613" s="14" t="s">
        <v>923</v>
      </c>
      <c r="F1613" s="14" t="s">
        <v>4616</v>
      </c>
      <c r="G1613" s="14">
        <v>219091</v>
      </c>
      <c r="H1613" s="14">
        <v>592</v>
      </c>
      <c r="I1613" s="14" t="s">
        <v>19</v>
      </c>
      <c r="J1613" s="14" t="s">
        <v>20</v>
      </c>
      <c r="K1613" s="14">
        <v>19000000</v>
      </c>
      <c r="L1613" s="14">
        <v>1996</v>
      </c>
      <c r="M1613" s="14">
        <v>7.3</v>
      </c>
      <c r="N1613" s="14">
        <f t="shared" si="25"/>
        <v>6753840</v>
      </c>
    </row>
    <row r="1614" spans="1:14">
      <c r="A1614" s="14" t="s">
        <v>1965</v>
      </c>
      <c r="B1614" s="14">
        <v>73</v>
      </c>
      <c r="C1614" s="14">
        <v>66734992</v>
      </c>
      <c r="D1614" s="14" t="s">
        <v>731</v>
      </c>
      <c r="E1614" s="14" t="s">
        <v>894</v>
      </c>
      <c r="F1614" s="14" t="s">
        <v>1967</v>
      </c>
      <c r="G1614" s="14">
        <v>23476</v>
      </c>
      <c r="H1614" s="14">
        <v>181</v>
      </c>
      <c r="I1614" s="14" t="s">
        <v>19</v>
      </c>
      <c r="J1614" s="14" t="s">
        <v>20</v>
      </c>
      <c r="K1614" s="14">
        <v>60000000</v>
      </c>
      <c r="L1614" s="14">
        <v>2003</v>
      </c>
      <c r="M1614" s="14">
        <v>4.4000000000000004</v>
      </c>
      <c r="N1614" s="14">
        <f t="shared" si="25"/>
        <v>6734992</v>
      </c>
    </row>
    <row r="1615" spans="1:14">
      <c r="A1615" s="14" t="s">
        <v>2453</v>
      </c>
      <c r="B1615" s="14">
        <v>291</v>
      </c>
      <c r="C1615" s="14">
        <v>56724080</v>
      </c>
      <c r="D1615" s="14" t="s">
        <v>873</v>
      </c>
      <c r="E1615" s="14" t="s">
        <v>2187</v>
      </c>
      <c r="F1615" s="14" t="s">
        <v>2455</v>
      </c>
      <c r="G1615" s="14">
        <v>172112</v>
      </c>
      <c r="H1615" s="14">
        <v>181</v>
      </c>
      <c r="I1615" s="14" t="s">
        <v>19</v>
      </c>
      <c r="J1615" s="14" t="s">
        <v>20</v>
      </c>
      <c r="K1615" s="14">
        <v>50000000</v>
      </c>
      <c r="L1615" s="14">
        <v>2012</v>
      </c>
      <c r="M1615" s="14">
        <v>6.7</v>
      </c>
      <c r="N1615" s="14">
        <f t="shared" si="25"/>
        <v>6724080</v>
      </c>
    </row>
    <row r="1616" spans="1:14">
      <c r="A1616" s="14" t="s">
        <v>6659</v>
      </c>
      <c r="B1616" s="14">
        <v>59</v>
      </c>
      <c r="C1616" s="14">
        <v>11675178</v>
      </c>
      <c r="D1616" s="14" t="s">
        <v>873</v>
      </c>
      <c r="E1616" s="14" t="s">
        <v>242</v>
      </c>
      <c r="F1616" s="14" t="s">
        <v>6660</v>
      </c>
      <c r="G1616" s="14">
        <v>9509</v>
      </c>
      <c r="H1616" s="14">
        <v>53</v>
      </c>
      <c r="I1616" s="14" t="s">
        <v>19</v>
      </c>
      <c r="J1616" s="14" t="s">
        <v>20</v>
      </c>
      <c r="K1616" s="14">
        <v>5000000</v>
      </c>
      <c r="L1616" s="14">
        <v>2016</v>
      </c>
      <c r="M1616" s="14">
        <v>3.5</v>
      </c>
      <c r="N1616" s="14">
        <f t="shared" si="25"/>
        <v>6675178</v>
      </c>
    </row>
    <row r="1617" spans="1:14">
      <c r="A1617" s="14" t="s">
        <v>5409</v>
      </c>
      <c r="B1617" s="14">
        <v>73</v>
      </c>
      <c r="C1617" s="14">
        <v>15171475</v>
      </c>
      <c r="D1617" s="14" t="s">
        <v>3311</v>
      </c>
      <c r="E1617" s="14" t="s">
        <v>185</v>
      </c>
      <c r="F1617" s="14" t="s">
        <v>5410</v>
      </c>
      <c r="G1617" s="14">
        <v>19805</v>
      </c>
      <c r="H1617" s="14">
        <v>122</v>
      </c>
      <c r="I1617" s="14" t="s">
        <v>19</v>
      </c>
      <c r="J1617" s="14" t="s">
        <v>20</v>
      </c>
      <c r="K1617" s="14">
        <v>8500000</v>
      </c>
      <c r="L1617" s="14">
        <v>1996</v>
      </c>
      <c r="M1617" s="14">
        <v>5.7</v>
      </c>
      <c r="N1617" s="14">
        <f t="shared" si="25"/>
        <v>6671475</v>
      </c>
    </row>
    <row r="1618" spans="1:14">
      <c r="A1618" s="14" t="s">
        <v>7527</v>
      </c>
      <c r="B1618" s="14">
        <v>354</v>
      </c>
      <c r="C1618" s="14">
        <v>7098492</v>
      </c>
      <c r="D1618" s="14" t="s">
        <v>3555</v>
      </c>
      <c r="E1618" s="14" t="s">
        <v>7528</v>
      </c>
      <c r="F1618" s="14" t="s">
        <v>7529</v>
      </c>
      <c r="G1618" s="14">
        <v>151812</v>
      </c>
      <c r="H1618" s="14">
        <v>264</v>
      </c>
      <c r="I1618" s="14" t="s">
        <v>7513</v>
      </c>
      <c r="J1618" s="14" t="s">
        <v>5434</v>
      </c>
      <c r="K1618" s="14">
        <v>500000</v>
      </c>
      <c r="L1618" s="14">
        <v>2011</v>
      </c>
      <c r="M1618" s="14">
        <v>8.4</v>
      </c>
      <c r="N1618" s="14">
        <f t="shared" si="25"/>
        <v>6598492</v>
      </c>
    </row>
    <row r="1619" spans="1:14">
      <c r="A1619" s="14" t="s">
        <v>5227</v>
      </c>
      <c r="B1619" s="14">
        <v>66</v>
      </c>
      <c r="C1619" s="14">
        <v>18595716</v>
      </c>
      <c r="D1619" s="14" t="s">
        <v>1323</v>
      </c>
      <c r="E1619" s="14" t="s">
        <v>5657</v>
      </c>
      <c r="F1619" s="14" t="s">
        <v>5658</v>
      </c>
      <c r="G1619" s="14">
        <v>30462</v>
      </c>
      <c r="H1619" s="14">
        <v>150</v>
      </c>
      <c r="I1619" s="14" t="s">
        <v>19</v>
      </c>
      <c r="J1619" s="14" t="s">
        <v>20</v>
      </c>
      <c r="K1619" s="14">
        <v>12000000</v>
      </c>
      <c r="L1619" s="14">
        <v>2006</v>
      </c>
      <c r="M1619" s="14">
        <v>5.3</v>
      </c>
      <c r="N1619" s="14">
        <f t="shared" si="25"/>
        <v>6595716</v>
      </c>
    </row>
    <row r="1620" spans="1:14">
      <c r="A1620" s="14" t="s">
        <v>1844</v>
      </c>
      <c r="B1620" s="14">
        <v>40</v>
      </c>
      <c r="C1620" s="14">
        <v>6706368</v>
      </c>
      <c r="D1620" s="14" t="s">
        <v>38</v>
      </c>
      <c r="E1620" s="14" t="s">
        <v>1844</v>
      </c>
      <c r="F1620" s="14" t="s">
        <v>7795</v>
      </c>
      <c r="G1620" s="14">
        <v>22800</v>
      </c>
      <c r="H1620" s="14">
        <v>133</v>
      </c>
      <c r="I1620" s="14" t="s">
        <v>19</v>
      </c>
      <c r="J1620" s="14" t="s">
        <v>20</v>
      </c>
      <c r="K1620" s="14">
        <v>160000</v>
      </c>
      <c r="L1620" s="14">
        <v>1989</v>
      </c>
      <c r="M1620" s="14">
        <v>7.5</v>
      </c>
      <c r="N1620" s="14">
        <f t="shared" si="25"/>
        <v>6546368</v>
      </c>
    </row>
    <row r="1621" spans="1:14">
      <c r="A1621" s="14" t="s">
        <v>1201</v>
      </c>
      <c r="B1621" s="14">
        <v>226</v>
      </c>
      <c r="C1621" s="14">
        <v>39532308</v>
      </c>
      <c r="D1621" s="14" t="s">
        <v>2007</v>
      </c>
      <c r="E1621" s="14" t="s">
        <v>1028</v>
      </c>
      <c r="F1621" s="14" t="s">
        <v>3309</v>
      </c>
      <c r="G1621" s="14">
        <v>198701</v>
      </c>
      <c r="H1621" s="14">
        <v>1138</v>
      </c>
      <c r="I1621" s="14" t="s">
        <v>19</v>
      </c>
      <c r="J1621" s="14" t="s">
        <v>31</v>
      </c>
      <c r="K1621" s="14">
        <v>33000000</v>
      </c>
      <c r="L1621" s="14">
        <v>2002</v>
      </c>
      <c r="M1621" s="14">
        <v>6.7</v>
      </c>
      <c r="N1621" s="14">
        <f t="shared" si="25"/>
        <v>6532308</v>
      </c>
    </row>
    <row r="1622" spans="1:14">
      <c r="A1622" s="14" t="s">
        <v>4107</v>
      </c>
      <c r="B1622" s="14">
        <v>94</v>
      </c>
      <c r="C1622" s="14">
        <v>31526393</v>
      </c>
      <c r="D1622" s="14" t="s">
        <v>2662</v>
      </c>
      <c r="E1622" s="14" t="s">
        <v>4108</v>
      </c>
      <c r="F1622" s="14" t="s">
        <v>4109</v>
      </c>
      <c r="G1622" s="14">
        <v>22243</v>
      </c>
      <c r="H1622" s="14">
        <v>144</v>
      </c>
      <c r="I1622" s="14" t="s">
        <v>19</v>
      </c>
      <c r="J1622" s="14" t="s">
        <v>20</v>
      </c>
      <c r="K1622" s="14">
        <v>25000000</v>
      </c>
      <c r="L1622" s="14">
        <v>2004</v>
      </c>
      <c r="M1622" s="14">
        <v>4.5999999999999996</v>
      </c>
      <c r="N1622" s="14">
        <f t="shared" si="25"/>
        <v>6526393</v>
      </c>
    </row>
    <row r="1623" spans="1:14">
      <c r="A1623" s="14" t="s">
        <v>1930</v>
      </c>
      <c r="B1623" s="14">
        <v>177</v>
      </c>
      <c r="C1623" s="14">
        <v>10515579</v>
      </c>
      <c r="D1623" s="14" t="s">
        <v>5083</v>
      </c>
      <c r="E1623" s="14" t="s">
        <v>58</v>
      </c>
      <c r="F1623" s="14" t="s">
        <v>6807</v>
      </c>
      <c r="G1623" s="14">
        <v>66840</v>
      </c>
      <c r="H1623" s="14">
        <v>248</v>
      </c>
      <c r="I1623" s="14" t="s">
        <v>19</v>
      </c>
      <c r="J1623" s="14" t="s">
        <v>31</v>
      </c>
      <c r="K1623" s="14">
        <v>4000000</v>
      </c>
      <c r="L1623" s="14">
        <v>2006</v>
      </c>
      <c r="M1623" s="14">
        <v>6.7</v>
      </c>
      <c r="N1623" s="14">
        <f t="shared" si="25"/>
        <v>6515579</v>
      </c>
    </row>
    <row r="1624" spans="1:14">
      <c r="A1624" s="14" t="s">
        <v>294</v>
      </c>
      <c r="B1624" s="14">
        <v>190</v>
      </c>
      <c r="C1624" s="14">
        <v>26415649</v>
      </c>
      <c r="D1624" s="14" t="s">
        <v>268</v>
      </c>
      <c r="E1624" s="14" t="s">
        <v>336</v>
      </c>
      <c r="F1624" s="14" t="s">
        <v>4564</v>
      </c>
      <c r="G1624" s="14">
        <v>94892</v>
      </c>
      <c r="H1624" s="14">
        <v>189</v>
      </c>
      <c r="I1624" s="14" t="s">
        <v>19</v>
      </c>
      <c r="J1624" s="14" t="s">
        <v>20</v>
      </c>
      <c r="K1624" s="14">
        <v>20000000</v>
      </c>
      <c r="L1624" s="14">
        <v>2008</v>
      </c>
      <c r="M1624" s="14">
        <v>6.8</v>
      </c>
      <c r="N1624" s="14">
        <f t="shared" si="25"/>
        <v>6415649</v>
      </c>
    </row>
    <row r="1625" spans="1:14">
      <c r="A1625" s="14" t="s">
        <v>5250</v>
      </c>
      <c r="B1625" s="14">
        <v>417</v>
      </c>
      <c r="C1625" s="14">
        <v>21383298</v>
      </c>
      <c r="D1625" s="14" t="s">
        <v>1101</v>
      </c>
      <c r="E1625" s="14" t="s">
        <v>2026</v>
      </c>
      <c r="F1625" s="14" t="s">
        <v>5251</v>
      </c>
      <c r="G1625" s="14">
        <v>187170</v>
      </c>
      <c r="H1625" s="14">
        <v>376</v>
      </c>
      <c r="I1625" s="14" t="s">
        <v>19</v>
      </c>
      <c r="J1625" s="14" t="s">
        <v>20</v>
      </c>
      <c r="K1625" s="14">
        <v>15000000</v>
      </c>
      <c r="L1625" s="14">
        <v>2012</v>
      </c>
      <c r="M1625" s="14">
        <v>7.3</v>
      </c>
      <c r="N1625" s="14">
        <f t="shared" si="25"/>
        <v>6383298</v>
      </c>
    </row>
    <row r="1626" spans="1:14">
      <c r="A1626" s="14" t="s">
        <v>7065</v>
      </c>
      <c r="B1626" s="14">
        <v>61</v>
      </c>
      <c r="C1626" s="14">
        <v>9054736</v>
      </c>
      <c r="D1626" s="14" t="s">
        <v>1672</v>
      </c>
      <c r="E1626" s="14" t="s">
        <v>729</v>
      </c>
      <c r="F1626" s="14" t="s">
        <v>7066</v>
      </c>
      <c r="G1626" s="14">
        <v>5744</v>
      </c>
      <c r="H1626" s="14">
        <v>57</v>
      </c>
      <c r="I1626" s="14" t="s">
        <v>19</v>
      </c>
      <c r="J1626" s="14" t="s">
        <v>20</v>
      </c>
      <c r="K1626" s="14">
        <v>2700000</v>
      </c>
      <c r="L1626" s="14">
        <v>1997</v>
      </c>
      <c r="M1626" s="14">
        <v>7.1</v>
      </c>
      <c r="N1626" s="14">
        <f t="shared" si="25"/>
        <v>6354736</v>
      </c>
    </row>
    <row r="1627" spans="1:14">
      <c r="A1627" s="14" t="s">
        <v>851</v>
      </c>
      <c r="B1627" s="14">
        <v>173</v>
      </c>
      <c r="C1627" s="14">
        <v>46280507</v>
      </c>
      <c r="D1627" s="14" t="s">
        <v>878</v>
      </c>
      <c r="E1627" s="14" t="s">
        <v>1123</v>
      </c>
      <c r="F1627" s="14" t="s">
        <v>2682</v>
      </c>
      <c r="G1627" s="14">
        <v>87165</v>
      </c>
      <c r="H1627" s="14">
        <v>184</v>
      </c>
      <c r="I1627" s="14" t="s">
        <v>19</v>
      </c>
      <c r="J1627" s="14" t="s">
        <v>20</v>
      </c>
      <c r="K1627" s="14">
        <v>40000000</v>
      </c>
      <c r="L1627" s="14">
        <v>2014</v>
      </c>
      <c r="M1627" s="14">
        <v>6.5</v>
      </c>
      <c r="N1627" s="14">
        <f t="shared" si="25"/>
        <v>6280507</v>
      </c>
    </row>
    <row r="1628" spans="1:14">
      <c r="A1628" s="14" t="s">
        <v>5403</v>
      </c>
      <c r="B1628" s="14">
        <v>71</v>
      </c>
      <c r="C1628" s="14">
        <v>20246959</v>
      </c>
      <c r="D1628" s="14" t="s">
        <v>878</v>
      </c>
      <c r="E1628" s="14" t="s">
        <v>361</v>
      </c>
      <c r="F1628" s="14" t="s">
        <v>5404</v>
      </c>
      <c r="G1628" s="14">
        <v>5721</v>
      </c>
      <c r="H1628" s="14">
        <v>20</v>
      </c>
      <c r="I1628" s="14" t="s">
        <v>19</v>
      </c>
      <c r="J1628" s="14" t="s">
        <v>20</v>
      </c>
      <c r="K1628" s="14">
        <v>14000000</v>
      </c>
      <c r="L1628" s="14">
        <v>2010</v>
      </c>
      <c r="M1628" s="14">
        <v>4.9000000000000004</v>
      </c>
      <c r="N1628" s="14">
        <f t="shared" si="25"/>
        <v>6246959</v>
      </c>
    </row>
    <row r="1629" spans="1:14">
      <c r="A1629" s="14" t="s">
        <v>5250</v>
      </c>
      <c r="B1629" s="14">
        <v>377</v>
      </c>
      <c r="C1629" s="14">
        <v>9701559</v>
      </c>
      <c r="D1629" s="14" t="s">
        <v>129</v>
      </c>
      <c r="E1629" s="14" t="s">
        <v>2026</v>
      </c>
      <c r="F1629" s="14" t="s">
        <v>7427</v>
      </c>
      <c r="G1629" s="14">
        <v>141425</v>
      </c>
      <c r="H1629" s="14">
        <v>283</v>
      </c>
      <c r="I1629" s="14" t="s">
        <v>19</v>
      </c>
      <c r="J1629" s="14" t="s">
        <v>20</v>
      </c>
      <c r="K1629" s="14">
        <v>3500000</v>
      </c>
      <c r="L1629" s="14">
        <v>2010</v>
      </c>
      <c r="M1629" s="14">
        <v>7.4</v>
      </c>
      <c r="N1629" s="14">
        <f t="shared" si="25"/>
        <v>6201559</v>
      </c>
    </row>
    <row r="1630" spans="1:14">
      <c r="A1630" s="14" t="s">
        <v>2386</v>
      </c>
      <c r="B1630" s="14">
        <v>23</v>
      </c>
      <c r="C1630" s="14">
        <v>16153600</v>
      </c>
      <c r="D1630" s="14" t="s">
        <v>3464</v>
      </c>
      <c r="E1630" s="14" t="s">
        <v>903</v>
      </c>
      <c r="F1630" s="14" t="s">
        <v>5908</v>
      </c>
      <c r="G1630" s="14">
        <v>8295</v>
      </c>
      <c r="H1630" s="14">
        <v>30</v>
      </c>
      <c r="I1630" s="14" t="s">
        <v>19</v>
      </c>
      <c r="J1630" s="14" t="s">
        <v>20</v>
      </c>
      <c r="K1630" s="14">
        <v>10000000</v>
      </c>
      <c r="L1630" s="14">
        <v>1990</v>
      </c>
      <c r="M1630" s="14">
        <v>6.5</v>
      </c>
      <c r="N1630" s="14">
        <f t="shared" si="25"/>
        <v>6153600</v>
      </c>
    </row>
    <row r="1631" spans="1:14">
      <c r="A1631" s="14" t="s">
        <v>6808</v>
      </c>
      <c r="B1631" s="14">
        <v>27</v>
      </c>
      <c r="C1631" s="14">
        <v>10097096</v>
      </c>
      <c r="D1631" s="14" t="s">
        <v>873</v>
      </c>
      <c r="E1631" s="14" t="s">
        <v>5063</v>
      </c>
      <c r="F1631" s="14" t="s">
        <v>6809</v>
      </c>
      <c r="G1631" s="14">
        <v>5612</v>
      </c>
      <c r="H1631" s="14">
        <v>38</v>
      </c>
      <c r="I1631" s="14" t="s">
        <v>19</v>
      </c>
      <c r="J1631" s="14" t="s">
        <v>20</v>
      </c>
      <c r="K1631" s="14">
        <v>4000000</v>
      </c>
      <c r="L1631" s="14">
        <v>2001</v>
      </c>
      <c r="M1631" s="14">
        <v>4.5999999999999996</v>
      </c>
      <c r="N1631" s="14">
        <f t="shared" si="25"/>
        <v>6097096</v>
      </c>
    </row>
    <row r="1632" spans="1:14">
      <c r="A1632" s="14" t="s">
        <v>2345</v>
      </c>
      <c r="B1632" s="14">
        <v>63</v>
      </c>
      <c r="C1632" s="14">
        <v>16033556</v>
      </c>
      <c r="D1632" s="14" t="s">
        <v>1107</v>
      </c>
      <c r="E1632" s="14" t="s">
        <v>2345</v>
      </c>
      <c r="F1632" s="14" t="s">
        <v>5909</v>
      </c>
      <c r="G1632" s="14">
        <v>37901</v>
      </c>
      <c r="H1632" s="14">
        <v>518</v>
      </c>
      <c r="I1632" s="14" t="s">
        <v>19</v>
      </c>
      <c r="J1632" s="14" t="s">
        <v>20</v>
      </c>
      <c r="K1632" s="14">
        <v>10000000</v>
      </c>
      <c r="L1632" s="14">
        <v>2002</v>
      </c>
      <c r="M1632" s="14">
        <v>6.2</v>
      </c>
      <c r="N1632" s="14">
        <f t="shared" si="25"/>
        <v>6033556</v>
      </c>
    </row>
    <row r="1633" spans="1:14">
      <c r="A1633" s="14" t="s">
        <v>4044</v>
      </c>
      <c r="B1633" s="14">
        <v>110</v>
      </c>
      <c r="C1633" s="14">
        <v>7022940</v>
      </c>
      <c r="D1633" s="14" t="s">
        <v>754</v>
      </c>
      <c r="E1633" s="14" t="s">
        <v>7304</v>
      </c>
      <c r="F1633" s="14" t="s">
        <v>7305</v>
      </c>
      <c r="G1633" s="14">
        <v>14018</v>
      </c>
      <c r="H1633" s="14">
        <v>190</v>
      </c>
      <c r="I1633" s="14" t="s">
        <v>19</v>
      </c>
      <c r="J1633" s="14" t="s">
        <v>20</v>
      </c>
      <c r="K1633" s="14">
        <v>1000000</v>
      </c>
      <c r="L1633" s="14">
        <v>2001</v>
      </c>
      <c r="M1633" s="14">
        <v>6.7</v>
      </c>
      <c r="N1633" s="14">
        <f t="shared" si="25"/>
        <v>6022940</v>
      </c>
    </row>
    <row r="1634" spans="1:14">
      <c r="A1634" s="14" t="s">
        <v>3209</v>
      </c>
      <c r="B1634" s="14">
        <v>54</v>
      </c>
      <c r="C1634" s="14">
        <v>42019483</v>
      </c>
      <c r="D1634" s="14" t="s">
        <v>3210</v>
      </c>
      <c r="E1634" s="14" t="s">
        <v>270</v>
      </c>
      <c r="F1634" s="14" t="s">
        <v>3227</v>
      </c>
      <c r="G1634" s="14">
        <v>6069</v>
      </c>
      <c r="H1634" s="14">
        <v>33</v>
      </c>
      <c r="I1634" s="14" t="s">
        <v>19</v>
      </c>
      <c r="J1634" s="14" t="s">
        <v>20</v>
      </c>
      <c r="K1634" s="14">
        <v>36000000</v>
      </c>
      <c r="L1634" s="14">
        <v>2014</v>
      </c>
      <c r="M1634" s="14">
        <v>6.4</v>
      </c>
      <c r="N1634" s="14">
        <f t="shared" si="25"/>
        <v>6019483</v>
      </c>
    </row>
    <row r="1635" spans="1:14">
      <c r="A1635" s="14" t="s">
        <v>2953</v>
      </c>
      <c r="B1635" s="14">
        <v>128</v>
      </c>
      <c r="C1635" s="14">
        <v>46012734</v>
      </c>
      <c r="D1635" s="14" t="s">
        <v>878</v>
      </c>
      <c r="E1635" s="14" t="s">
        <v>2954</v>
      </c>
      <c r="F1635" s="14" t="s">
        <v>2955</v>
      </c>
      <c r="G1635" s="14">
        <v>54421</v>
      </c>
      <c r="H1635" s="14">
        <v>101</v>
      </c>
      <c r="I1635" s="14" t="s">
        <v>19</v>
      </c>
      <c r="J1635" s="14" t="s">
        <v>20</v>
      </c>
      <c r="K1635" s="14">
        <v>40000000</v>
      </c>
      <c r="L1635" s="14">
        <v>2008</v>
      </c>
      <c r="M1635" s="14">
        <v>5.8</v>
      </c>
      <c r="N1635" s="14">
        <f t="shared" si="25"/>
        <v>6012734</v>
      </c>
    </row>
    <row r="1636" spans="1:14">
      <c r="A1636" s="14" t="s">
        <v>1254</v>
      </c>
      <c r="B1636" s="14">
        <v>427</v>
      </c>
      <c r="C1636" s="14">
        <v>26003149</v>
      </c>
      <c r="D1636" s="14" t="s">
        <v>993</v>
      </c>
      <c r="E1636" s="14" t="s">
        <v>1864</v>
      </c>
      <c r="F1636" s="14" t="s">
        <v>4565</v>
      </c>
      <c r="G1636" s="14">
        <v>185587</v>
      </c>
      <c r="H1636" s="14">
        <v>401</v>
      </c>
      <c r="I1636" s="14" t="s">
        <v>19</v>
      </c>
      <c r="J1636" s="14" t="s">
        <v>31</v>
      </c>
      <c r="K1636" s="14">
        <v>20000000</v>
      </c>
      <c r="L1636" s="14">
        <v>2013</v>
      </c>
      <c r="M1636" s="14">
        <v>7</v>
      </c>
      <c r="N1636" s="14">
        <f t="shared" si="25"/>
        <v>6003149</v>
      </c>
    </row>
    <row r="1637" spans="1:14">
      <c r="A1637" s="14" t="s">
        <v>5234</v>
      </c>
      <c r="B1637" s="14">
        <v>46</v>
      </c>
      <c r="C1637" s="14">
        <v>20998709</v>
      </c>
      <c r="D1637" s="14" t="s">
        <v>1608</v>
      </c>
      <c r="E1637" s="14" t="s">
        <v>1660</v>
      </c>
      <c r="F1637" s="14" t="s">
        <v>5236</v>
      </c>
      <c r="G1637" s="14">
        <v>6095</v>
      </c>
      <c r="H1637" s="14">
        <v>76</v>
      </c>
      <c r="I1637" s="14" t="s">
        <v>19</v>
      </c>
      <c r="J1637" s="14" t="s">
        <v>20</v>
      </c>
      <c r="K1637" s="14">
        <v>15000000</v>
      </c>
      <c r="L1637" s="14">
        <v>2006</v>
      </c>
      <c r="M1637" s="14">
        <v>6.2</v>
      </c>
      <c r="N1637" s="14">
        <f t="shared" si="25"/>
        <v>5998709</v>
      </c>
    </row>
    <row r="1638" spans="1:14">
      <c r="A1638" s="14" t="s">
        <v>4869</v>
      </c>
      <c r="B1638" s="14">
        <v>190</v>
      </c>
      <c r="C1638" s="14">
        <v>23993605</v>
      </c>
      <c r="D1638" s="14" t="s">
        <v>3952</v>
      </c>
      <c r="E1638" s="14" t="s">
        <v>3224</v>
      </c>
      <c r="F1638" s="14" t="s">
        <v>4870</v>
      </c>
      <c r="G1638" s="14">
        <v>52467</v>
      </c>
      <c r="H1638" s="14">
        <v>248</v>
      </c>
      <c r="I1638" s="14" t="s">
        <v>19</v>
      </c>
      <c r="J1638" s="14" t="s">
        <v>20</v>
      </c>
      <c r="K1638" s="14">
        <v>18000000</v>
      </c>
      <c r="L1638" s="14">
        <v>2009</v>
      </c>
      <c r="M1638" s="14">
        <v>5.8</v>
      </c>
      <c r="N1638" s="14">
        <f t="shared" si="25"/>
        <v>5993605</v>
      </c>
    </row>
    <row r="1639" spans="1:14">
      <c r="A1639" s="14" t="s">
        <v>4948</v>
      </c>
      <c r="B1639" s="14">
        <v>187</v>
      </c>
      <c r="C1639" s="14">
        <v>23472900</v>
      </c>
      <c r="D1639" s="14" t="s">
        <v>1023</v>
      </c>
      <c r="E1639" s="14" t="s">
        <v>153</v>
      </c>
      <c r="F1639" s="14" t="s">
        <v>4949</v>
      </c>
      <c r="G1639" s="14">
        <v>264533</v>
      </c>
      <c r="H1639" s="14">
        <v>609</v>
      </c>
      <c r="I1639" s="14" t="s">
        <v>19</v>
      </c>
      <c r="J1639" s="14" t="s">
        <v>31</v>
      </c>
      <c r="K1639" s="14">
        <v>17500000</v>
      </c>
      <c r="L1639" s="14">
        <v>2004</v>
      </c>
      <c r="M1639" s="14">
        <v>8.1</v>
      </c>
      <c r="N1639" s="14">
        <f t="shared" si="25"/>
        <v>5972900</v>
      </c>
    </row>
    <row r="1640" spans="1:14">
      <c r="A1640" s="14" t="s">
        <v>6870</v>
      </c>
      <c r="B1640" s="14">
        <v>43</v>
      </c>
      <c r="C1640" s="14">
        <v>9449219</v>
      </c>
      <c r="D1640" s="14" t="s">
        <v>754</v>
      </c>
      <c r="E1640" s="14" t="s">
        <v>3106</v>
      </c>
      <c r="F1640" s="14" t="s">
        <v>6906</v>
      </c>
      <c r="G1640" s="14">
        <v>13949</v>
      </c>
      <c r="H1640" s="14">
        <v>98</v>
      </c>
      <c r="I1640" s="14" t="s">
        <v>19</v>
      </c>
      <c r="J1640" s="14" t="s">
        <v>20</v>
      </c>
      <c r="K1640" s="14">
        <v>3500000</v>
      </c>
      <c r="L1640" s="14">
        <v>1996</v>
      </c>
      <c r="M1640" s="14">
        <v>6.1</v>
      </c>
      <c r="N1640" s="14">
        <f t="shared" si="25"/>
        <v>5949219</v>
      </c>
    </row>
    <row r="1641" spans="1:14">
      <c r="A1641" s="14" t="s">
        <v>3681</v>
      </c>
      <c r="B1641" s="14">
        <v>59</v>
      </c>
      <c r="C1641" s="14">
        <v>35927406</v>
      </c>
      <c r="D1641" s="14" t="s">
        <v>159</v>
      </c>
      <c r="E1641" s="14" t="s">
        <v>2155</v>
      </c>
      <c r="F1641" s="14" t="s">
        <v>3682</v>
      </c>
      <c r="G1641" s="14">
        <v>36363</v>
      </c>
      <c r="H1641" s="14">
        <v>256</v>
      </c>
      <c r="I1641" s="14" t="s">
        <v>19</v>
      </c>
      <c r="J1641" s="14" t="s">
        <v>20</v>
      </c>
      <c r="K1641" s="14">
        <v>30000000</v>
      </c>
      <c r="L1641" s="14">
        <v>1997</v>
      </c>
      <c r="M1641" s="14">
        <v>3.7</v>
      </c>
      <c r="N1641" s="14">
        <f t="shared" si="25"/>
        <v>5927406</v>
      </c>
    </row>
    <row r="1642" spans="1:14">
      <c r="A1642" s="14" t="s">
        <v>1670</v>
      </c>
      <c r="B1642" s="14">
        <v>98</v>
      </c>
      <c r="C1642" s="14">
        <v>30920167</v>
      </c>
      <c r="D1642" s="14" t="s">
        <v>2923</v>
      </c>
      <c r="E1642" s="14" t="s">
        <v>3925</v>
      </c>
      <c r="F1642" s="14" t="s">
        <v>3926</v>
      </c>
      <c r="G1642" s="14">
        <v>6476</v>
      </c>
      <c r="H1642" s="14">
        <v>71</v>
      </c>
      <c r="I1642" s="14" t="s">
        <v>19</v>
      </c>
      <c r="J1642" s="14" t="s">
        <v>20</v>
      </c>
      <c r="K1642" s="14">
        <v>25000000</v>
      </c>
      <c r="L1642" s="14">
        <v>2012</v>
      </c>
      <c r="M1642" s="14">
        <v>5.7</v>
      </c>
      <c r="N1642" s="14">
        <f t="shared" si="25"/>
        <v>5920167</v>
      </c>
    </row>
    <row r="1643" spans="1:14">
      <c r="A1643" s="14" t="s">
        <v>7142</v>
      </c>
      <c r="B1643" s="14">
        <v>71</v>
      </c>
      <c r="C1643" s="14">
        <v>7417210</v>
      </c>
      <c r="D1643" s="14" t="s">
        <v>1672</v>
      </c>
      <c r="E1643" s="14" t="s">
        <v>543</v>
      </c>
      <c r="F1643" s="14" t="s">
        <v>7301</v>
      </c>
      <c r="G1643" s="14">
        <v>59041</v>
      </c>
      <c r="H1643" s="14">
        <v>408</v>
      </c>
      <c r="I1643" s="14" t="s">
        <v>19</v>
      </c>
      <c r="J1643" s="14" t="s">
        <v>20</v>
      </c>
      <c r="K1643" s="14">
        <v>1500000</v>
      </c>
      <c r="L1643" s="14">
        <v>1995</v>
      </c>
      <c r="M1643" s="14">
        <v>7</v>
      </c>
      <c r="N1643" s="14">
        <f t="shared" si="25"/>
        <v>5917210</v>
      </c>
    </row>
    <row r="1644" spans="1:14">
      <c r="A1644" s="14" t="s">
        <v>2348</v>
      </c>
      <c r="B1644" s="14">
        <v>88</v>
      </c>
      <c r="C1644" s="14">
        <v>37911876</v>
      </c>
      <c r="D1644" s="14" t="s">
        <v>917</v>
      </c>
      <c r="E1644" s="14" t="s">
        <v>1109</v>
      </c>
      <c r="F1644" s="14" t="s">
        <v>3507</v>
      </c>
      <c r="G1644" s="14">
        <v>19671</v>
      </c>
      <c r="H1644" s="14">
        <v>47</v>
      </c>
      <c r="I1644" s="14" t="s">
        <v>19</v>
      </c>
      <c r="J1644" s="14" t="s">
        <v>20</v>
      </c>
      <c r="K1644" s="14">
        <v>32000000</v>
      </c>
      <c r="L1644" s="14">
        <v>2011</v>
      </c>
      <c r="M1644" s="14">
        <v>4.4000000000000004</v>
      </c>
      <c r="N1644" s="14">
        <f t="shared" si="25"/>
        <v>5911876</v>
      </c>
    </row>
    <row r="1645" spans="1:14">
      <c r="A1645" s="14" t="s">
        <v>6001</v>
      </c>
      <c r="B1645" s="14">
        <v>110</v>
      </c>
      <c r="C1645" s="14">
        <v>7362100</v>
      </c>
      <c r="D1645" s="14" t="s">
        <v>1290</v>
      </c>
      <c r="E1645" s="14" t="s">
        <v>7302</v>
      </c>
      <c r="F1645" s="14" t="s">
        <v>7303</v>
      </c>
      <c r="G1645" s="14">
        <v>60295</v>
      </c>
      <c r="H1645" s="14">
        <v>232</v>
      </c>
      <c r="I1645" s="14" t="s">
        <v>19</v>
      </c>
      <c r="J1645" s="14" t="s">
        <v>20</v>
      </c>
      <c r="K1645" s="14">
        <v>1500000</v>
      </c>
      <c r="L1645" s="14">
        <v>2005</v>
      </c>
      <c r="M1645" s="14">
        <v>7.4</v>
      </c>
      <c r="N1645" s="14">
        <f t="shared" si="25"/>
        <v>5862100</v>
      </c>
    </row>
    <row r="1646" spans="1:14">
      <c r="A1646" s="14" t="s">
        <v>2290</v>
      </c>
      <c r="B1646" s="14">
        <v>91</v>
      </c>
      <c r="C1646" s="14">
        <v>45856732</v>
      </c>
      <c r="D1646" s="14" t="s">
        <v>1101</v>
      </c>
      <c r="E1646" s="14" t="s">
        <v>629</v>
      </c>
      <c r="F1646" s="14" t="s">
        <v>2959</v>
      </c>
      <c r="G1646" s="14">
        <v>46221</v>
      </c>
      <c r="H1646" s="14">
        <v>141</v>
      </c>
      <c r="I1646" s="14" t="s">
        <v>19</v>
      </c>
      <c r="J1646" s="14" t="s">
        <v>20</v>
      </c>
      <c r="K1646" s="14">
        <v>40000000</v>
      </c>
      <c r="L1646" s="14">
        <v>1997</v>
      </c>
      <c r="M1646" s="14">
        <v>7.1</v>
      </c>
      <c r="N1646" s="14">
        <f t="shared" si="25"/>
        <v>5856732</v>
      </c>
    </row>
    <row r="1647" spans="1:14">
      <c r="A1647" s="14" t="s">
        <v>726</v>
      </c>
      <c r="B1647" s="14">
        <v>276</v>
      </c>
      <c r="C1647" s="14">
        <v>115802596</v>
      </c>
      <c r="D1647" s="14" t="s">
        <v>727</v>
      </c>
      <c r="E1647" s="14" t="s">
        <v>396</v>
      </c>
      <c r="F1647" s="14" t="s">
        <v>728</v>
      </c>
      <c r="G1647" s="14">
        <v>182661</v>
      </c>
      <c r="H1647" s="14">
        <v>681</v>
      </c>
      <c r="I1647" s="14" t="s">
        <v>19</v>
      </c>
      <c r="J1647" s="14" t="s">
        <v>20</v>
      </c>
      <c r="K1647" s="14">
        <v>110000000</v>
      </c>
      <c r="L1647" s="14">
        <v>2007</v>
      </c>
      <c r="M1647" s="14">
        <v>5.2</v>
      </c>
      <c r="N1647" s="14">
        <f t="shared" si="25"/>
        <v>5802596</v>
      </c>
    </row>
    <row r="1648" spans="1:14">
      <c r="A1648" s="14" t="s">
        <v>5237</v>
      </c>
      <c r="B1648" s="14">
        <v>161</v>
      </c>
      <c r="C1648" s="14">
        <v>20801344</v>
      </c>
      <c r="D1648" s="14" t="s">
        <v>2916</v>
      </c>
      <c r="E1648" s="14" t="s">
        <v>3150</v>
      </c>
      <c r="F1648" s="14" t="s">
        <v>5238</v>
      </c>
      <c r="G1648" s="14">
        <v>49721</v>
      </c>
      <c r="H1648" s="14">
        <v>211</v>
      </c>
      <c r="I1648" s="14" t="s">
        <v>19</v>
      </c>
      <c r="J1648" s="14" t="s">
        <v>20</v>
      </c>
      <c r="K1648" s="14">
        <v>15000000</v>
      </c>
      <c r="L1648" s="14">
        <v>2007</v>
      </c>
      <c r="M1648" s="14">
        <v>5.0999999999999996</v>
      </c>
      <c r="N1648" s="14">
        <f t="shared" si="25"/>
        <v>5801344</v>
      </c>
    </row>
    <row r="1649" spans="1:14">
      <c r="A1649" s="14" t="s">
        <v>6470</v>
      </c>
      <c r="B1649" s="14">
        <v>25</v>
      </c>
      <c r="C1649" s="14">
        <v>11797927</v>
      </c>
      <c r="D1649" s="14" t="s">
        <v>5200</v>
      </c>
      <c r="E1649" s="14" t="s">
        <v>5324</v>
      </c>
      <c r="F1649" s="14" t="s">
        <v>6471</v>
      </c>
      <c r="G1649" s="14">
        <v>4582</v>
      </c>
      <c r="H1649" s="14">
        <v>52</v>
      </c>
      <c r="I1649" s="14" t="s">
        <v>19</v>
      </c>
      <c r="J1649" s="14" t="s">
        <v>20</v>
      </c>
      <c r="K1649" s="14">
        <v>6000000</v>
      </c>
      <c r="L1649" s="14">
        <v>1995</v>
      </c>
      <c r="M1649" s="14">
        <v>6.1</v>
      </c>
      <c r="N1649" s="14">
        <f t="shared" si="25"/>
        <v>5797927</v>
      </c>
    </row>
    <row r="1650" spans="1:14">
      <c r="A1650" s="14" t="s">
        <v>6129</v>
      </c>
      <c r="B1650" s="14">
        <v>133</v>
      </c>
      <c r="C1650" s="14">
        <v>14373825</v>
      </c>
      <c r="D1650" s="14" t="s">
        <v>1148</v>
      </c>
      <c r="E1650" s="14" t="s">
        <v>765</v>
      </c>
      <c r="F1650" s="14" t="s">
        <v>6130</v>
      </c>
      <c r="G1650" s="14">
        <v>63216</v>
      </c>
      <c r="H1650" s="14">
        <v>196</v>
      </c>
      <c r="I1650" s="14" t="s">
        <v>19</v>
      </c>
      <c r="J1650" s="14" t="s">
        <v>20</v>
      </c>
      <c r="K1650" s="14">
        <v>8600000</v>
      </c>
      <c r="L1650" s="14">
        <v>2007</v>
      </c>
      <c r="M1650" s="14">
        <v>6.5</v>
      </c>
      <c r="N1650" s="14">
        <f t="shared" si="25"/>
        <v>5773825</v>
      </c>
    </row>
    <row r="1651" spans="1:14">
      <c r="A1651" s="14" t="s">
        <v>2466</v>
      </c>
      <c r="B1651" s="14">
        <v>191</v>
      </c>
      <c r="C1651" s="14">
        <v>50740078</v>
      </c>
      <c r="D1651" s="14" t="s">
        <v>1144</v>
      </c>
      <c r="E1651" s="14" t="s">
        <v>1028</v>
      </c>
      <c r="F1651" s="14" t="s">
        <v>2467</v>
      </c>
      <c r="G1651" s="14">
        <v>151580</v>
      </c>
      <c r="H1651" s="14">
        <v>672</v>
      </c>
      <c r="I1651" s="14" t="s">
        <v>19</v>
      </c>
      <c r="J1651" s="14" t="s">
        <v>432</v>
      </c>
      <c r="K1651" s="14">
        <v>45000000</v>
      </c>
      <c r="L1651" s="14">
        <v>2004</v>
      </c>
      <c r="M1651" s="14">
        <v>6.2</v>
      </c>
      <c r="N1651" s="14">
        <f t="shared" si="25"/>
        <v>5740078</v>
      </c>
    </row>
    <row r="1652" spans="1:14">
      <c r="A1652" s="14" t="s">
        <v>2183</v>
      </c>
      <c r="B1652" s="14">
        <v>75</v>
      </c>
      <c r="C1652" s="14">
        <v>22734486</v>
      </c>
      <c r="D1652" s="14" t="s">
        <v>873</v>
      </c>
      <c r="E1652" s="14" t="s">
        <v>1847</v>
      </c>
      <c r="F1652" s="14" t="s">
        <v>4985</v>
      </c>
      <c r="G1652" s="14">
        <v>11815</v>
      </c>
      <c r="H1652" s="14">
        <v>117</v>
      </c>
      <c r="I1652" s="14" t="s">
        <v>19</v>
      </c>
      <c r="J1652" s="14" t="s">
        <v>20</v>
      </c>
      <c r="K1652" s="14">
        <v>17000000</v>
      </c>
      <c r="L1652" s="14">
        <v>2003</v>
      </c>
      <c r="M1652" s="14">
        <v>5.6</v>
      </c>
      <c r="N1652" s="14">
        <f t="shared" si="25"/>
        <v>5734486</v>
      </c>
    </row>
    <row r="1653" spans="1:14">
      <c r="A1653" s="14" t="s">
        <v>1064</v>
      </c>
      <c r="B1653" s="14">
        <v>228</v>
      </c>
      <c r="C1653" s="14">
        <v>40687294</v>
      </c>
      <c r="D1653" s="14" t="s">
        <v>613</v>
      </c>
      <c r="E1653" s="14" t="s">
        <v>175</v>
      </c>
      <c r="F1653" s="14" t="s">
        <v>3316</v>
      </c>
      <c r="G1653" s="14">
        <v>107772</v>
      </c>
      <c r="H1653" s="14">
        <v>398</v>
      </c>
      <c r="I1653" s="14" t="s">
        <v>19</v>
      </c>
      <c r="J1653" s="14" t="s">
        <v>162</v>
      </c>
      <c r="K1653" s="14">
        <v>35000000</v>
      </c>
      <c r="L1653" s="14">
        <v>2008</v>
      </c>
      <c r="M1653" s="14">
        <v>5.4</v>
      </c>
      <c r="N1653" s="14">
        <f t="shared" si="25"/>
        <v>5687294</v>
      </c>
    </row>
    <row r="1654" spans="1:14">
      <c r="A1654" s="14" t="s">
        <v>2427</v>
      </c>
      <c r="B1654" s="14">
        <v>349</v>
      </c>
      <c r="C1654" s="14">
        <v>55682070</v>
      </c>
      <c r="D1654" s="14" t="s">
        <v>1695</v>
      </c>
      <c r="E1654" s="14" t="s">
        <v>495</v>
      </c>
      <c r="F1654" s="14" t="s">
        <v>2428</v>
      </c>
      <c r="G1654" s="14">
        <v>159868</v>
      </c>
      <c r="H1654" s="14">
        <v>304</v>
      </c>
      <c r="I1654" s="14" t="s">
        <v>19</v>
      </c>
      <c r="J1654" s="14" t="s">
        <v>432</v>
      </c>
      <c r="K1654" s="14">
        <v>50000000</v>
      </c>
      <c r="L1654" s="14">
        <v>2013</v>
      </c>
      <c r="M1654" s="14">
        <v>6.1</v>
      </c>
      <c r="N1654" s="14">
        <f t="shared" si="25"/>
        <v>5682070</v>
      </c>
    </row>
    <row r="1655" spans="1:14">
      <c r="A1655" s="14" t="s">
        <v>2410</v>
      </c>
      <c r="B1655" s="14">
        <v>91</v>
      </c>
      <c r="C1655" s="14">
        <v>25677801</v>
      </c>
      <c r="D1655" s="14" t="s">
        <v>1371</v>
      </c>
      <c r="E1655" s="14" t="s">
        <v>908</v>
      </c>
      <c r="F1655" s="14" t="s">
        <v>4563</v>
      </c>
      <c r="G1655" s="14">
        <v>41273</v>
      </c>
      <c r="H1655" s="14">
        <v>136</v>
      </c>
      <c r="I1655" s="14" t="s">
        <v>19</v>
      </c>
      <c r="J1655" s="14" t="s">
        <v>20</v>
      </c>
      <c r="K1655" s="14">
        <v>20000000</v>
      </c>
      <c r="L1655" s="14">
        <v>2010</v>
      </c>
      <c r="M1655" s="14">
        <v>5.8</v>
      </c>
      <c r="N1655" s="14">
        <f t="shared" si="25"/>
        <v>5677801</v>
      </c>
    </row>
    <row r="1656" spans="1:14">
      <c r="A1656" s="14" t="s">
        <v>992</v>
      </c>
      <c r="B1656" s="14">
        <v>132</v>
      </c>
      <c r="C1656" s="14">
        <v>16667084</v>
      </c>
      <c r="D1656" s="14" t="s">
        <v>5131</v>
      </c>
      <c r="E1656" s="14" t="s">
        <v>5910</v>
      </c>
      <c r="F1656" s="14" t="s">
        <v>5911</v>
      </c>
      <c r="G1656" s="14">
        <v>90070</v>
      </c>
      <c r="H1656" s="14">
        <v>248</v>
      </c>
      <c r="I1656" s="14" t="s">
        <v>19</v>
      </c>
      <c r="J1656" s="14" t="s">
        <v>20</v>
      </c>
      <c r="K1656" s="14">
        <v>11000000</v>
      </c>
      <c r="L1656" s="14">
        <v>1990</v>
      </c>
      <c r="M1656" s="14">
        <v>7.1</v>
      </c>
      <c r="N1656" s="14">
        <f t="shared" si="25"/>
        <v>5667084</v>
      </c>
    </row>
    <row r="1657" spans="1:14">
      <c r="A1657" s="14" t="s">
        <v>2680</v>
      </c>
      <c r="B1657" s="14">
        <v>216</v>
      </c>
      <c r="C1657" s="14">
        <v>50648679</v>
      </c>
      <c r="D1657" s="14" t="s">
        <v>1144</v>
      </c>
      <c r="E1657" s="14" t="s">
        <v>1028</v>
      </c>
      <c r="F1657" s="14" t="s">
        <v>2681</v>
      </c>
      <c r="G1657" s="14">
        <v>149549</v>
      </c>
      <c r="H1657" s="14">
        <v>348</v>
      </c>
      <c r="I1657" s="14" t="s">
        <v>19</v>
      </c>
      <c r="J1657" s="14" t="s">
        <v>775</v>
      </c>
      <c r="K1657" s="14">
        <v>45000000</v>
      </c>
      <c r="L1657" s="14">
        <v>2007</v>
      </c>
      <c r="M1657" s="14">
        <v>6.3</v>
      </c>
      <c r="N1657" s="14">
        <f t="shared" si="25"/>
        <v>5648679</v>
      </c>
    </row>
    <row r="1658" spans="1:14">
      <c r="A1658" s="14" t="s">
        <v>3604</v>
      </c>
      <c r="B1658" s="14">
        <v>433</v>
      </c>
      <c r="C1658" s="14">
        <v>17613460</v>
      </c>
      <c r="D1658" s="14" t="s">
        <v>2510</v>
      </c>
      <c r="E1658" s="14" t="s">
        <v>1405</v>
      </c>
      <c r="F1658" s="14" t="s">
        <v>5661</v>
      </c>
      <c r="G1658" s="14">
        <v>91082</v>
      </c>
      <c r="H1658" s="14">
        <v>274</v>
      </c>
      <c r="I1658" s="14" t="s">
        <v>19</v>
      </c>
      <c r="J1658" s="14" t="s">
        <v>20</v>
      </c>
      <c r="K1658" s="14">
        <v>12000000</v>
      </c>
      <c r="L1658" s="14">
        <v>2013</v>
      </c>
      <c r="M1658" s="14">
        <v>7.8</v>
      </c>
      <c r="N1658" s="14">
        <f t="shared" si="25"/>
        <v>5613460</v>
      </c>
    </row>
    <row r="1659" spans="1:14">
      <c r="A1659" s="14" t="s">
        <v>4566</v>
      </c>
      <c r="B1659" s="14">
        <v>93</v>
      </c>
      <c r="C1659" s="14">
        <v>25584685</v>
      </c>
      <c r="D1659" s="14" t="s">
        <v>4567</v>
      </c>
      <c r="E1659" s="14" t="s">
        <v>4568</v>
      </c>
      <c r="F1659" s="14" t="s">
        <v>4569</v>
      </c>
      <c r="G1659" s="14">
        <v>15877</v>
      </c>
      <c r="H1659" s="14">
        <v>102</v>
      </c>
      <c r="I1659" s="14" t="s">
        <v>19</v>
      </c>
      <c r="J1659" s="14" t="s">
        <v>20</v>
      </c>
      <c r="K1659" s="14">
        <v>20000000</v>
      </c>
      <c r="L1659" s="14">
        <v>2007</v>
      </c>
      <c r="M1659" s="14">
        <v>5.9</v>
      </c>
      <c r="N1659" s="14">
        <f t="shared" si="25"/>
        <v>5584685</v>
      </c>
    </row>
    <row r="1660" spans="1:14">
      <c r="A1660" s="14" t="s">
        <v>5193</v>
      </c>
      <c r="B1660" s="14">
        <v>202</v>
      </c>
      <c r="C1660" s="14">
        <v>12583510</v>
      </c>
      <c r="D1660" s="14" t="s">
        <v>2916</v>
      </c>
      <c r="E1660" s="14" t="s">
        <v>5621</v>
      </c>
      <c r="F1660" s="14" t="s">
        <v>6320</v>
      </c>
      <c r="G1660" s="14">
        <v>60709</v>
      </c>
      <c r="H1660" s="14">
        <v>922</v>
      </c>
      <c r="I1660" s="14" t="s">
        <v>19</v>
      </c>
      <c r="J1660" s="14" t="s">
        <v>20</v>
      </c>
      <c r="K1660" s="14">
        <v>7000000</v>
      </c>
      <c r="L1660" s="14">
        <v>2003</v>
      </c>
      <c r="M1660" s="14">
        <v>6</v>
      </c>
      <c r="N1660" s="14">
        <f t="shared" si="25"/>
        <v>5583510</v>
      </c>
    </row>
    <row r="1661" spans="1:14">
      <c r="A1661" s="14" t="s">
        <v>5244</v>
      </c>
      <c r="B1661" s="14">
        <v>129</v>
      </c>
      <c r="C1661" s="14">
        <v>20566327</v>
      </c>
      <c r="D1661" s="14" t="s">
        <v>1107</v>
      </c>
      <c r="E1661" s="14" t="s">
        <v>2906</v>
      </c>
      <c r="F1661" s="14" t="s">
        <v>5245</v>
      </c>
      <c r="G1661" s="14">
        <v>15385</v>
      </c>
      <c r="H1661" s="14">
        <v>84</v>
      </c>
      <c r="I1661" s="14" t="s">
        <v>19</v>
      </c>
      <c r="J1661" s="14" t="s">
        <v>20</v>
      </c>
      <c r="K1661" s="14">
        <v>15000000</v>
      </c>
      <c r="L1661" s="14">
        <v>2016</v>
      </c>
      <c r="M1661" s="14">
        <v>6.4</v>
      </c>
      <c r="N1661" s="14">
        <f t="shared" si="25"/>
        <v>5566327</v>
      </c>
    </row>
    <row r="1662" spans="1:14">
      <c r="A1662" s="14" t="s">
        <v>193</v>
      </c>
      <c r="B1662" s="14">
        <v>218</v>
      </c>
      <c r="C1662" s="14">
        <v>35565975</v>
      </c>
      <c r="D1662" s="14" t="s">
        <v>754</v>
      </c>
      <c r="E1662" s="14" t="s">
        <v>193</v>
      </c>
      <c r="F1662" s="14" t="s">
        <v>3683</v>
      </c>
      <c r="G1662" s="14">
        <v>49205</v>
      </c>
      <c r="H1662" s="14">
        <v>184</v>
      </c>
      <c r="I1662" s="14" t="s">
        <v>19</v>
      </c>
      <c r="J1662" s="14" t="s">
        <v>20</v>
      </c>
      <c r="K1662" s="14">
        <v>30000000</v>
      </c>
      <c r="L1662" s="14">
        <v>2011</v>
      </c>
      <c r="M1662" s="14">
        <v>6.1</v>
      </c>
      <c r="N1662" s="14">
        <f t="shared" si="25"/>
        <v>5565975</v>
      </c>
    </row>
    <row r="1663" spans="1:14">
      <c r="A1663" s="14" t="s">
        <v>699</v>
      </c>
      <c r="B1663" s="14">
        <v>25</v>
      </c>
      <c r="C1663" s="14">
        <v>45500797</v>
      </c>
      <c r="D1663" s="14" t="s">
        <v>1191</v>
      </c>
      <c r="E1663" s="14" t="s">
        <v>2963</v>
      </c>
      <c r="F1663" s="14" t="s">
        <v>2964</v>
      </c>
      <c r="G1663" s="14">
        <v>17443</v>
      </c>
      <c r="H1663" s="14">
        <v>56</v>
      </c>
      <c r="I1663" s="14" t="s">
        <v>19</v>
      </c>
      <c r="J1663" s="14" t="s">
        <v>20</v>
      </c>
      <c r="K1663" s="14">
        <v>40000000</v>
      </c>
      <c r="L1663" s="14">
        <v>1992</v>
      </c>
      <c r="M1663" s="14">
        <v>6</v>
      </c>
      <c r="N1663" s="14">
        <f t="shared" si="25"/>
        <v>5500797</v>
      </c>
    </row>
    <row r="1664" spans="1:14">
      <c r="A1664" s="14" t="s">
        <v>383</v>
      </c>
      <c r="B1664" s="14">
        <v>210</v>
      </c>
      <c r="C1664" s="14">
        <v>55473600</v>
      </c>
      <c r="D1664" s="14" t="s">
        <v>2007</v>
      </c>
      <c r="E1664" s="14" t="s">
        <v>2225</v>
      </c>
      <c r="F1664" s="14" t="s">
        <v>2226</v>
      </c>
      <c r="G1664" s="14">
        <v>207686</v>
      </c>
      <c r="H1664" s="14">
        <v>776</v>
      </c>
      <c r="I1664" s="14" t="s">
        <v>19</v>
      </c>
      <c r="J1664" s="14" t="s">
        <v>20</v>
      </c>
      <c r="K1664" s="14">
        <v>50000000</v>
      </c>
      <c r="L1664" s="14">
        <v>1992</v>
      </c>
      <c r="M1664" s="14">
        <v>6.4</v>
      </c>
      <c r="N1664" s="14">
        <f t="shared" si="25"/>
        <v>5473600</v>
      </c>
    </row>
    <row r="1665" spans="1:14">
      <c r="A1665" s="14" t="s">
        <v>6482</v>
      </c>
      <c r="B1665" s="14">
        <v>216</v>
      </c>
      <c r="C1665" s="14">
        <v>11434867</v>
      </c>
      <c r="D1665" s="14" t="s">
        <v>1611</v>
      </c>
      <c r="E1665" s="14" t="s">
        <v>47</v>
      </c>
      <c r="F1665" s="14" t="s">
        <v>6483</v>
      </c>
      <c r="G1665" s="14">
        <v>59637</v>
      </c>
      <c r="H1665" s="14">
        <v>130</v>
      </c>
      <c r="I1665" s="14" t="s">
        <v>19</v>
      </c>
      <c r="J1665" s="14" t="s">
        <v>20</v>
      </c>
      <c r="K1665" s="14">
        <v>6000000</v>
      </c>
      <c r="L1665" s="14">
        <v>2012</v>
      </c>
      <c r="M1665" s="14">
        <v>7.1</v>
      </c>
      <c r="N1665" s="14">
        <f t="shared" si="25"/>
        <v>5434867</v>
      </c>
    </row>
    <row r="1666" spans="1:14">
      <c r="A1666" s="14" t="s">
        <v>1277</v>
      </c>
      <c r="B1666" s="14">
        <v>252</v>
      </c>
      <c r="C1666" s="14">
        <v>20433940</v>
      </c>
      <c r="D1666" s="14" t="s">
        <v>2916</v>
      </c>
      <c r="E1666" s="14" t="s">
        <v>3618</v>
      </c>
      <c r="F1666" s="14" t="s">
        <v>4819</v>
      </c>
      <c r="G1666" s="14">
        <v>78883</v>
      </c>
      <c r="H1666" s="14">
        <v>662</v>
      </c>
      <c r="I1666" s="14" t="s">
        <v>19</v>
      </c>
      <c r="J1666" s="14" t="s">
        <v>162</v>
      </c>
      <c r="K1666" s="14">
        <v>15000000</v>
      </c>
      <c r="L1666" s="14">
        <v>2005</v>
      </c>
      <c r="M1666" s="14">
        <v>6.2</v>
      </c>
      <c r="N1666" s="14">
        <f t="shared" ref="N1666:N1729" si="26">C1666-K1666</f>
        <v>5433940</v>
      </c>
    </row>
    <row r="1667" spans="1:14">
      <c r="A1667" s="14" t="s">
        <v>6755</v>
      </c>
      <c r="B1667" s="14">
        <v>49</v>
      </c>
      <c r="C1667" s="14">
        <v>10429707</v>
      </c>
      <c r="D1667" s="14" t="s">
        <v>873</v>
      </c>
      <c r="E1667" s="14" t="s">
        <v>6756</v>
      </c>
      <c r="F1667" s="14" t="s">
        <v>6757</v>
      </c>
      <c r="G1667" s="14">
        <v>10483</v>
      </c>
      <c r="H1667" s="14">
        <v>125</v>
      </c>
      <c r="I1667" s="14" t="s">
        <v>19</v>
      </c>
      <c r="J1667" s="14" t="s">
        <v>20</v>
      </c>
      <c r="K1667" s="14">
        <v>5000000</v>
      </c>
      <c r="L1667" s="14">
        <v>2014</v>
      </c>
      <c r="M1667" s="14">
        <v>5.4</v>
      </c>
      <c r="N1667" s="14">
        <f t="shared" si="26"/>
        <v>5429707</v>
      </c>
    </row>
    <row r="1668" spans="1:14">
      <c r="A1668" s="14" t="s">
        <v>7190</v>
      </c>
      <c r="B1668" s="14">
        <v>65</v>
      </c>
      <c r="C1668" s="14">
        <v>7369373</v>
      </c>
      <c r="D1668" s="14" t="s">
        <v>1499</v>
      </c>
      <c r="E1668" s="14" t="s">
        <v>4269</v>
      </c>
      <c r="F1668" s="14" t="s">
        <v>7191</v>
      </c>
      <c r="G1668" s="14">
        <v>4288</v>
      </c>
      <c r="H1668" s="14">
        <v>74</v>
      </c>
      <c r="I1668" s="14" t="s">
        <v>19</v>
      </c>
      <c r="J1668" s="14" t="s">
        <v>31</v>
      </c>
      <c r="K1668" s="14">
        <v>2000000</v>
      </c>
      <c r="L1668" s="14">
        <v>1986</v>
      </c>
      <c r="M1668" s="14">
        <v>5.7</v>
      </c>
      <c r="N1668" s="14">
        <f t="shared" si="26"/>
        <v>5369373</v>
      </c>
    </row>
    <row r="1669" spans="1:14">
      <c r="A1669" s="14" t="s">
        <v>3152</v>
      </c>
      <c r="B1669" s="14">
        <v>116</v>
      </c>
      <c r="C1669" s="14">
        <v>40334024</v>
      </c>
      <c r="D1669" s="14" t="s">
        <v>2048</v>
      </c>
      <c r="E1669" s="14" t="s">
        <v>351</v>
      </c>
      <c r="F1669" s="14" t="s">
        <v>3153</v>
      </c>
      <c r="G1669" s="14">
        <v>44168</v>
      </c>
      <c r="H1669" s="14">
        <v>216</v>
      </c>
      <c r="I1669" s="14" t="s">
        <v>19</v>
      </c>
      <c r="J1669" s="14" t="s">
        <v>20</v>
      </c>
      <c r="K1669" s="14">
        <v>35000000</v>
      </c>
      <c r="L1669" s="14">
        <v>2001</v>
      </c>
      <c r="M1669" s="14">
        <v>6.2</v>
      </c>
      <c r="N1669" s="14">
        <f t="shared" si="26"/>
        <v>5334024</v>
      </c>
    </row>
    <row r="1670" spans="1:14">
      <c r="A1670" s="14" t="s">
        <v>1899</v>
      </c>
      <c r="B1670" s="14">
        <v>37</v>
      </c>
      <c r="C1670" s="14">
        <v>17292381</v>
      </c>
      <c r="D1670" s="14" t="s">
        <v>5664</v>
      </c>
      <c r="E1670" s="14" t="s">
        <v>781</v>
      </c>
      <c r="F1670" s="14" t="s">
        <v>5665</v>
      </c>
      <c r="G1670" s="14">
        <v>5794</v>
      </c>
      <c r="H1670" s="14">
        <v>69</v>
      </c>
      <c r="I1670" s="14" t="s">
        <v>19</v>
      </c>
      <c r="J1670" s="14" t="s">
        <v>20</v>
      </c>
      <c r="K1670" s="14">
        <v>12000000</v>
      </c>
      <c r="L1670" s="14">
        <v>2001</v>
      </c>
      <c r="M1670" s="14">
        <v>5.3</v>
      </c>
      <c r="N1670" s="14">
        <f t="shared" si="26"/>
        <v>5292381</v>
      </c>
    </row>
    <row r="1671" spans="1:14">
      <c r="A1671" s="14" t="s">
        <v>3684</v>
      </c>
      <c r="B1671" s="14">
        <v>359</v>
      </c>
      <c r="C1671" s="14">
        <v>35266619</v>
      </c>
      <c r="D1671" s="14" t="s">
        <v>2376</v>
      </c>
      <c r="E1671" s="14" t="s">
        <v>283</v>
      </c>
      <c r="F1671" s="14" t="s">
        <v>3685</v>
      </c>
      <c r="G1671" s="14">
        <v>108242</v>
      </c>
      <c r="H1671" s="14">
        <v>371</v>
      </c>
      <c r="I1671" s="14" t="s">
        <v>19</v>
      </c>
      <c r="J1671" s="14" t="s">
        <v>20</v>
      </c>
      <c r="K1671" s="14">
        <v>30000000</v>
      </c>
      <c r="L1671" s="14">
        <v>2013</v>
      </c>
      <c r="M1671" s="14">
        <v>5.9</v>
      </c>
      <c r="N1671" s="14">
        <f t="shared" si="26"/>
        <v>5266619</v>
      </c>
    </row>
    <row r="1672" spans="1:14">
      <c r="A1672" s="14" t="s">
        <v>3684</v>
      </c>
      <c r="B1672" s="14">
        <v>359</v>
      </c>
      <c r="C1672" s="14">
        <v>35266619</v>
      </c>
      <c r="D1672" s="14" t="s">
        <v>2376</v>
      </c>
      <c r="E1672" s="14" t="s">
        <v>283</v>
      </c>
      <c r="F1672" s="14" t="s">
        <v>3685</v>
      </c>
      <c r="G1672" s="14">
        <v>108248</v>
      </c>
      <c r="H1672" s="14">
        <v>371</v>
      </c>
      <c r="I1672" s="14" t="s">
        <v>19</v>
      </c>
      <c r="J1672" s="14" t="s">
        <v>20</v>
      </c>
      <c r="K1672" s="14">
        <v>30000000</v>
      </c>
      <c r="L1672" s="14">
        <v>2013</v>
      </c>
      <c r="M1672" s="14">
        <v>5.9</v>
      </c>
      <c r="N1672" s="14">
        <f t="shared" si="26"/>
        <v>5266619</v>
      </c>
    </row>
    <row r="1673" spans="1:14">
      <c r="A1673" s="14" t="s">
        <v>252</v>
      </c>
      <c r="B1673" s="14">
        <v>154</v>
      </c>
      <c r="C1673" s="14">
        <v>5739376</v>
      </c>
      <c r="D1673" s="14" t="s">
        <v>1290</v>
      </c>
      <c r="E1673" s="14" t="s">
        <v>87</v>
      </c>
      <c r="F1673" s="14" t="s">
        <v>7594</v>
      </c>
      <c r="G1673" s="14">
        <v>58260</v>
      </c>
      <c r="H1673" s="14">
        <v>286</v>
      </c>
      <c r="I1673" s="14" t="s">
        <v>19</v>
      </c>
      <c r="J1673" s="14" t="s">
        <v>20</v>
      </c>
      <c r="K1673" s="14">
        <v>500000</v>
      </c>
      <c r="L1673" s="14">
        <v>2003</v>
      </c>
      <c r="M1673" s="14">
        <v>7.7</v>
      </c>
      <c r="N1673" s="14">
        <f t="shared" si="26"/>
        <v>5239376</v>
      </c>
    </row>
    <row r="1674" spans="1:14">
      <c r="A1674" s="14" t="s">
        <v>4091</v>
      </c>
      <c r="B1674" s="14">
        <v>97</v>
      </c>
      <c r="C1674" s="14">
        <v>30222640</v>
      </c>
      <c r="D1674" s="14" t="s">
        <v>3464</v>
      </c>
      <c r="E1674" s="14" t="s">
        <v>4858</v>
      </c>
      <c r="F1674" s="14" t="s">
        <v>4859</v>
      </c>
      <c r="G1674" s="14">
        <v>36666</v>
      </c>
      <c r="H1674" s="14">
        <v>144</v>
      </c>
      <c r="I1674" s="14" t="s">
        <v>19</v>
      </c>
      <c r="J1674" s="14" t="s">
        <v>20</v>
      </c>
      <c r="K1674" s="14">
        <v>25000000</v>
      </c>
      <c r="L1674" s="14">
        <v>2003</v>
      </c>
      <c r="M1674" s="14">
        <v>5.3</v>
      </c>
      <c r="N1674" s="14">
        <f t="shared" si="26"/>
        <v>5222640</v>
      </c>
    </row>
    <row r="1675" spans="1:14">
      <c r="A1675" s="14" t="s">
        <v>4600</v>
      </c>
      <c r="B1675" s="14">
        <v>135</v>
      </c>
      <c r="C1675" s="14">
        <v>20218921</v>
      </c>
      <c r="D1675" s="14" t="s">
        <v>2838</v>
      </c>
      <c r="E1675" s="14" t="s">
        <v>2153</v>
      </c>
      <c r="F1675" s="14" t="s">
        <v>5246</v>
      </c>
      <c r="G1675" s="14">
        <v>14814</v>
      </c>
      <c r="H1675" s="14">
        <v>114</v>
      </c>
      <c r="I1675" s="14" t="s">
        <v>19</v>
      </c>
      <c r="J1675" s="14" t="s">
        <v>5247</v>
      </c>
      <c r="K1675" s="14">
        <v>15000000</v>
      </c>
      <c r="L1675" s="14">
        <v>2010</v>
      </c>
      <c r="M1675" s="14">
        <v>6.3</v>
      </c>
      <c r="N1675" s="14">
        <f t="shared" si="26"/>
        <v>5218921</v>
      </c>
    </row>
    <row r="1676" spans="1:14">
      <c r="A1676" s="14" t="s">
        <v>6930</v>
      </c>
      <c r="B1676" s="14">
        <v>21</v>
      </c>
      <c r="C1676" s="14">
        <v>5228617</v>
      </c>
      <c r="D1676" s="14" t="s">
        <v>873</v>
      </c>
      <c r="E1676" s="14" t="s">
        <v>6930</v>
      </c>
      <c r="F1676" s="14" t="s">
        <v>7805</v>
      </c>
      <c r="G1676" s="14">
        <v>2770</v>
      </c>
      <c r="H1676" s="14">
        <v>32</v>
      </c>
      <c r="I1676" s="14" t="s">
        <v>19</v>
      </c>
      <c r="J1676" s="14" t="s">
        <v>20</v>
      </c>
      <c r="K1676" s="14">
        <v>100000</v>
      </c>
      <c r="L1676" s="14">
        <v>1987</v>
      </c>
      <c r="M1676" s="14">
        <v>7</v>
      </c>
      <c r="N1676" s="14">
        <f t="shared" si="26"/>
        <v>5128617</v>
      </c>
    </row>
    <row r="1677" spans="1:14">
      <c r="A1677" s="14" t="s">
        <v>3939</v>
      </c>
      <c r="B1677" s="14">
        <v>405</v>
      </c>
      <c r="C1677" s="14">
        <v>8114507</v>
      </c>
      <c r="D1677" s="14" t="s">
        <v>129</v>
      </c>
      <c r="E1677" s="14" t="s">
        <v>6987</v>
      </c>
      <c r="F1677" s="14" t="s">
        <v>6988</v>
      </c>
      <c r="G1677" s="14">
        <v>95362</v>
      </c>
      <c r="H1677" s="14">
        <v>270</v>
      </c>
      <c r="I1677" s="14" t="s">
        <v>19</v>
      </c>
      <c r="J1677" s="14" t="s">
        <v>20</v>
      </c>
      <c r="K1677" s="14">
        <v>3000000</v>
      </c>
      <c r="L1677" s="14">
        <v>2013</v>
      </c>
      <c r="M1677" s="14">
        <v>7.9</v>
      </c>
      <c r="N1677" s="14">
        <f t="shared" si="26"/>
        <v>5114507</v>
      </c>
    </row>
    <row r="1678" spans="1:14">
      <c r="A1678" s="14" t="s">
        <v>6287</v>
      </c>
      <c r="B1678" s="14">
        <v>39</v>
      </c>
      <c r="C1678" s="14">
        <v>12610552</v>
      </c>
      <c r="D1678" s="14" t="s">
        <v>159</v>
      </c>
      <c r="E1678" s="14" t="s">
        <v>6288</v>
      </c>
      <c r="F1678" s="14" t="s">
        <v>6289</v>
      </c>
      <c r="G1678" s="14">
        <v>4682</v>
      </c>
      <c r="H1678" s="14">
        <v>206</v>
      </c>
      <c r="I1678" s="14" t="s">
        <v>19</v>
      </c>
      <c r="J1678" s="14" t="s">
        <v>20</v>
      </c>
      <c r="K1678" s="14">
        <v>7500000</v>
      </c>
      <c r="L1678" s="14">
        <v>1999</v>
      </c>
      <c r="M1678" s="14">
        <v>3.5</v>
      </c>
      <c r="N1678" s="14">
        <f t="shared" si="26"/>
        <v>5110552</v>
      </c>
    </row>
    <row r="1679" spans="1:14">
      <c r="A1679" s="14" t="s">
        <v>100</v>
      </c>
      <c r="B1679" s="14">
        <v>422</v>
      </c>
      <c r="C1679" s="14">
        <v>255108370</v>
      </c>
      <c r="D1679" s="14" t="s">
        <v>101</v>
      </c>
      <c r="E1679" s="14" t="s">
        <v>102</v>
      </c>
      <c r="F1679" s="14" t="s">
        <v>103</v>
      </c>
      <c r="G1679" s="14">
        <v>354228</v>
      </c>
      <c r="H1679" s="14">
        <v>802</v>
      </c>
      <c r="I1679" s="14" t="s">
        <v>19</v>
      </c>
      <c r="J1679" s="14" t="s">
        <v>105</v>
      </c>
      <c r="K1679" s="14">
        <v>250000000</v>
      </c>
      <c r="L1679" s="14">
        <v>2014</v>
      </c>
      <c r="M1679" s="14">
        <v>7.5</v>
      </c>
      <c r="N1679" s="14">
        <f t="shared" si="26"/>
        <v>5108370</v>
      </c>
    </row>
    <row r="1680" spans="1:14">
      <c r="A1680" s="14" t="s">
        <v>4582</v>
      </c>
      <c r="B1680" s="14">
        <v>84</v>
      </c>
      <c r="C1680" s="14">
        <v>25077977</v>
      </c>
      <c r="D1680" s="14" t="s">
        <v>1035</v>
      </c>
      <c r="E1680" s="14" t="s">
        <v>1136</v>
      </c>
      <c r="F1680" s="14" t="s">
        <v>4583</v>
      </c>
      <c r="G1680" s="14">
        <v>10986</v>
      </c>
      <c r="H1680" s="14">
        <v>84</v>
      </c>
      <c r="I1680" s="14" t="s">
        <v>19</v>
      </c>
      <c r="J1680" s="14" t="s">
        <v>20</v>
      </c>
      <c r="K1680" s="14">
        <v>20000000</v>
      </c>
      <c r="L1680" s="14">
        <v>2010</v>
      </c>
      <c r="M1680" s="14">
        <v>5.3</v>
      </c>
      <c r="N1680" s="14">
        <f t="shared" si="26"/>
        <v>5077977</v>
      </c>
    </row>
    <row r="1681" spans="1:14">
      <c r="A1681" s="14" t="s">
        <v>5007</v>
      </c>
      <c r="B1681" s="14">
        <v>157</v>
      </c>
      <c r="C1681" s="14">
        <v>8243880</v>
      </c>
      <c r="D1681" s="14" t="s">
        <v>6811</v>
      </c>
      <c r="E1681" s="14" t="s">
        <v>894</v>
      </c>
      <c r="F1681" s="14" t="s">
        <v>6812</v>
      </c>
      <c r="G1681" s="14">
        <v>28714</v>
      </c>
      <c r="H1681" s="14">
        <v>215</v>
      </c>
      <c r="I1681" s="14" t="s">
        <v>19</v>
      </c>
      <c r="J1681" s="14" t="s">
        <v>20</v>
      </c>
      <c r="K1681" s="14">
        <v>3200000</v>
      </c>
      <c r="L1681" s="14">
        <v>2003</v>
      </c>
      <c r="M1681" s="14">
        <v>7</v>
      </c>
      <c r="N1681" s="14">
        <f t="shared" si="26"/>
        <v>5043880</v>
      </c>
    </row>
    <row r="1682" spans="1:14">
      <c r="A1682" s="14" t="s">
        <v>3823</v>
      </c>
      <c r="B1682" s="14">
        <v>148</v>
      </c>
      <c r="C1682" s="14">
        <v>17016190</v>
      </c>
      <c r="D1682" s="14" t="s">
        <v>3558</v>
      </c>
      <c r="E1682" s="14" t="s">
        <v>384</v>
      </c>
      <c r="F1682" s="14" t="s">
        <v>3824</v>
      </c>
      <c r="G1682" s="14">
        <v>28632</v>
      </c>
      <c r="H1682" s="14">
        <v>214</v>
      </c>
      <c r="I1682" s="14" t="s">
        <v>19</v>
      </c>
      <c r="J1682" s="14" t="s">
        <v>3825</v>
      </c>
      <c r="K1682" s="14">
        <v>12000000</v>
      </c>
      <c r="L1682" s="14">
        <v>2004</v>
      </c>
      <c r="M1682" s="14">
        <v>4.9000000000000004</v>
      </c>
      <c r="N1682" s="14">
        <f t="shared" si="26"/>
        <v>5016190</v>
      </c>
    </row>
    <row r="1683" spans="1:14">
      <c r="A1683" s="14" t="s">
        <v>2257</v>
      </c>
      <c r="B1683" s="14">
        <v>141</v>
      </c>
      <c r="C1683" s="14">
        <v>30012990</v>
      </c>
      <c r="D1683" s="14" t="s">
        <v>2728</v>
      </c>
      <c r="E1683" s="14" t="s">
        <v>4114</v>
      </c>
      <c r="F1683" s="14" t="s">
        <v>4115</v>
      </c>
      <c r="G1683" s="14">
        <v>75973</v>
      </c>
      <c r="H1683" s="14">
        <v>409</v>
      </c>
      <c r="I1683" s="14" t="s">
        <v>19</v>
      </c>
      <c r="J1683" s="14" t="s">
        <v>31</v>
      </c>
      <c r="K1683" s="14">
        <v>25000000</v>
      </c>
      <c r="L1683" s="14">
        <v>1998</v>
      </c>
      <c r="M1683" s="14">
        <v>7.5</v>
      </c>
      <c r="N1683" s="14">
        <f t="shared" si="26"/>
        <v>5012990</v>
      </c>
    </row>
    <row r="1684" spans="1:14">
      <c r="A1684" s="14" t="s">
        <v>912</v>
      </c>
      <c r="B1684" s="14">
        <v>150</v>
      </c>
      <c r="C1684" s="14">
        <v>18004225</v>
      </c>
      <c r="D1684" s="14" t="s">
        <v>754</v>
      </c>
      <c r="E1684" s="14" t="s">
        <v>2270</v>
      </c>
      <c r="F1684" s="14" t="s">
        <v>5532</v>
      </c>
      <c r="G1684" s="14">
        <v>28573</v>
      </c>
      <c r="H1684" s="14">
        <v>87</v>
      </c>
      <c r="I1684" s="14" t="s">
        <v>19</v>
      </c>
      <c r="J1684" s="14" t="s">
        <v>20</v>
      </c>
      <c r="K1684" s="14">
        <v>13000000</v>
      </c>
      <c r="L1684" s="14">
        <v>2013</v>
      </c>
      <c r="M1684" s="14">
        <v>5.7</v>
      </c>
      <c r="N1684" s="14">
        <f t="shared" si="26"/>
        <v>5004225</v>
      </c>
    </row>
    <row r="1685" spans="1:14">
      <c r="A1685" s="14" t="s">
        <v>2554</v>
      </c>
      <c r="B1685" s="14">
        <v>122</v>
      </c>
      <c r="C1685" s="14">
        <v>33000377</v>
      </c>
      <c r="D1685" s="14" t="s">
        <v>3864</v>
      </c>
      <c r="E1685" s="14" t="s">
        <v>362</v>
      </c>
      <c r="F1685" s="14" t="s">
        <v>3865</v>
      </c>
      <c r="G1685" s="14">
        <v>27378</v>
      </c>
      <c r="H1685" s="14">
        <v>365</v>
      </c>
      <c r="I1685" s="14" t="s">
        <v>19</v>
      </c>
      <c r="J1685" s="14" t="s">
        <v>20</v>
      </c>
      <c r="K1685" s="14">
        <v>28000000</v>
      </c>
      <c r="L1685" s="14">
        <v>2000</v>
      </c>
      <c r="M1685" s="14">
        <v>4.9000000000000004</v>
      </c>
      <c r="N1685" s="14">
        <f t="shared" si="26"/>
        <v>5000377</v>
      </c>
    </row>
    <row r="1686" spans="1:14">
      <c r="A1686" s="14" t="s">
        <v>2424</v>
      </c>
      <c r="B1686" s="14">
        <v>113</v>
      </c>
      <c r="C1686" s="14">
        <v>54997476</v>
      </c>
      <c r="D1686" s="14" t="s">
        <v>1111</v>
      </c>
      <c r="E1686" s="14" t="s">
        <v>250</v>
      </c>
      <c r="F1686" s="14" t="s">
        <v>2426</v>
      </c>
      <c r="G1686" s="14">
        <v>40362</v>
      </c>
      <c r="H1686" s="14">
        <v>248</v>
      </c>
      <c r="I1686" s="14" t="s">
        <v>19</v>
      </c>
      <c r="J1686" s="14" t="s">
        <v>20</v>
      </c>
      <c r="K1686" s="14">
        <v>50000000</v>
      </c>
      <c r="L1686" s="14">
        <v>2001</v>
      </c>
      <c r="M1686" s="14">
        <v>6.3</v>
      </c>
      <c r="N1686" s="14">
        <f t="shared" si="26"/>
        <v>4997476</v>
      </c>
    </row>
    <row r="1687" spans="1:14">
      <c r="A1687" s="14" t="s">
        <v>7435</v>
      </c>
      <c r="B1687" s="14">
        <v>337</v>
      </c>
      <c r="C1687" s="14">
        <v>5997134</v>
      </c>
      <c r="D1687" s="14" t="s">
        <v>2363</v>
      </c>
      <c r="E1687" s="14" t="s">
        <v>4777</v>
      </c>
      <c r="F1687" s="14" t="s">
        <v>7436</v>
      </c>
      <c r="G1687" s="14">
        <v>36381</v>
      </c>
      <c r="H1687" s="14">
        <v>126</v>
      </c>
      <c r="I1687" s="14" t="s">
        <v>19</v>
      </c>
      <c r="J1687" s="14" t="s">
        <v>20</v>
      </c>
      <c r="K1687" s="14">
        <v>1000000</v>
      </c>
      <c r="L1687" s="14">
        <v>2012</v>
      </c>
      <c r="M1687" s="14">
        <v>7.2</v>
      </c>
      <c r="N1687" s="14">
        <f t="shared" si="26"/>
        <v>4997134</v>
      </c>
    </row>
    <row r="1688" spans="1:14">
      <c r="A1688" s="14" t="s">
        <v>584</v>
      </c>
      <c r="B1688" s="14">
        <v>552</v>
      </c>
      <c r="C1688" s="14">
        <v>124976634</v>
      </c>
      <c r="D1688" s="14" t="s">
        <v>723</v>
      </c>
      <c r="E1688" s="14" t="s">
        <v>724</v>
      </c>
      <c r="F1688" s="14" t="s">
        <v>725</v>
      </c>
      <c r="G1688" s="14">
        <v>440084</v>
      </c>
      <c r="H1688" s="14">
        <v>755</v>
      </c>
      <c r="I1688" s="14" t="s">
        <v>19</v>
      </c>
      <c r="J1688" s="14" t="s">
        <v>20</v>
      </c>
      <c r="K1688" s="14">
        <v>120000000</v>
      </c>
      <c r="L1688" s="14">
        <v>2012</v>
      </c>
      <c r="M1688" s="14">
        <v>8</v>
      </c>
      <c r="N1688" s="14">
        <f t="shared" si="26"/>
        <v>4976634</v>
      </c>
    </row>
    <row r="1689" spans="1:14">
      <c r="A1689" s="14" t="s">
        <v>4873</v>
      </c>
      <c r="B1689" s="14">
        <v>111</v>
      </c>
      <c r="C1689" s="14">
        <v>22927390</v>
      </c>
      <c r="D1689" s="14" t="s">
        <v>129</v>
      </c>
      <c r="E1689" s="14" t="s">
        <v>142</v>
      </c>
      <c r="F1689" s="14" t="s">
        <v>4875</v>
      </c>
      <c r="G1689" s="14">
        <v>25344</v>
      </c>
      <c r="H1689" s="14">
        <v>77</v>
      </c>
      <c r="I1689" s="14" t="s">
        <v>19</v>
      </c>
      <c r="J1689" s="14" t="s">
        <v>20</v>
      </c>
      <c r="K1689" s="14">
        <v>18000000</v>
      </c>
      <c r="L1689" s="14">
        <v>2009</v>
      </c>
      <c r="M1689" s="14">
        <v>5.6</v>
      </c>
      <c r="N1689" s="14">
        <f t="shared" si="26"/>
        <v>4927390</v>
      </c>
    </row>
    <row r="1690" spans="1:14">
      <c r="A1690" s="14" t="s">
        <v>3782</v>
      </c>
      <c r="B1690" s="14">
        <v>181</v>
      </c>
      <c r="C1690" s="14">
        <v>6100000</v>
      </c>
      <c r="D1690" s="14" t="s">
        <v>5915</v>
      </c>
      <c r="E1690" s="14" t="s">
        <v>1797</v>
      </c>
      <c r="F1690" s="14" t="s">
        <v>7377</v>
      </c>
      <c r="G1690" s="14">
        <v>503509</v>
      </c>
      <c r="H1690" s="14">
        <v>780</v>
      </c>
      <c r="I1690" s="14" t="s">
        <v>4171</v>
      </c>
      <c r="J1690" s="14" t="s">
        <v>3187</v>
      </c>
      <c r="K1690" s="14">
        <v>1200000</v>
      </c>
      <c r="L1690" s="14">
        <v>1966</v>
      </c>
      <c r="M1690" s="14">
        <v>8.9</v>
      </c>
      <c r="N1690" s="14">
        <f t="shared" si="26"/>
        <v>4900000</v>
      </c>
    </row>
    <row r="1691" spans="1:14">
      <c r="A1691" s="14" t="s">
        <v>6989</v>
      </c>
      <c r="B1691" s="14">
        <v>29</v>
      </c>
      <c r="C1691" s="14">
        <v>7888703</v>
      </c>
      <c r="D1691" s="14" t="s">
        <v>1397</v>
      </c>
      <c r="E1691" s="14" t="s">
        <v>6990</v>
      </c>
      <c r="F1691" s="14" t="s">
        <v>6991</v>
      </c>
      <c r="G1691" s="14">
        <v>8465</v>
      </c>
      <c r="H1691" s="14">
        <v>65</v>
      </c>
      <c r="I1691" s="14" t="s">
        <v>19</v>
      </c>
      <c r="J1691" s="14" t="s">
        <v>20</v>
      </c>
      <c r="K1691" s="14">
        <v>3000000</v>
      </c>
      <c r="L1691" s="14">
        <v>1987</v>
      </c>
      <c r="M1691" s="14">
        <v>3.2</v>
      </c>
      <c r="N1691" s="14">
        <f t="shared" si="26"/>
        <v>4888703</v>
      </c>
    </row>
    <row r="1692" spans="1:14">
      <c r="A1692" s="14" t="s">
        <v>218</v>
      </c>
      <c r="B1692" s="14">
        <v>209</v>
      </c>
      <c r="C1692" s="14">
        <v>57386369</v>
      </c>
      <c r="D1692" s="14" t="s">
        <v>1423</v>
      </c>
      <c r="E1692" s="14" t="s">
        <v>234</v>
      </c>
      <c r="F1692" s="14" t="s">
        <v>2304</v>
      </c>
      <c r="G1692" s="14">
        <v>224013</v>
      </c>
      <c r="H1692" s="14">
        <v>2319</v>
      </c>
      <c r="I1692" s="14" t="s">
        <v>19</v>
      </c>
      <c r="J1692" s="14" t="s">
        <v>20</v>
      </c>
      <c r="K1692" s="14">
        <v>52500000</v>
      </c>
      <c r="L1692" s="14">
        <v>2001</v>
      </c>
      <c r="M1692" s="14">
        <v>7.6</v>
      </c>
      <c r="N1692" s="14">
        <f t="shared" si="26"/>
        <v>4886369</v>
      </c>
    </row>
    <row r="1693" spans="1:14">
      <c r="A1693" s="14" t="s">
        <v>757</v>
      </c>
      <c r="B1693" s="14">
        <v>133</v>
      </c>
      <c r="C1693" s="14">
        <v>28871190</v>
      </c>
      <c r="D1693" s="14" t="s">
        <v>818</v>
      </c>
      <c r="E1693" s="14" t="s">
        <v>325</v>
      </c>
      <c r="F1693" s="14" t="s">
        <v>4273</v>
      </c>
      <c r="G1693" s="14">
        <v>125421</v>
      </c>
      <c r="H1693" s="14">
        <v>385</v>
      </c>
      <c r="I1693" s="14" t="s">
        <v>19</v>
      </c>
      <c r="J1693" s="14" t="s">
        <v>20</v>
      </c>
      <c r="K1693" s="14">
        <v>24000000</v>
      </c>
      <c r="L1693" s="14">
        <v>1999</v>
      </c>
      <c r="M1693" s="14">
        <v>7.3</v>
      </c>
      <c r="N1693" s="14">
        <f t="shared" si="26"/>
        <v>4871190</v>
      </c>
    </row>
    <row r="1694" spans="1:14">
      <c r="A1694" s="14" t="s">
        <v>3897</v>
      </c>
      <c r="B1694" s="14">
        <v>140</v>
      </c>
      <c r="C1694" s="14">
        <v>24848292</v>
      </c>
      <c r="D1694" s="14" t="s">
        <v>1606</v>
      </c>
      <c r="E1694" s="14" t="s">
        <v>372</v>
      </c>
      <c r="F1694" s="14" t="s">
        <v>4434</v>
      </c>
      <c r="G1694" s="14">
        <v>80556</v>
      </c>
      <c r="H1694" s="14">
        <v>184</v>
      </c>
      <c r="I1694" s="14" t="s">
        <v>19</v>
      </c>
      <c r="J1694" s="14" t="s">
        <v>20</v>
      </c>
      <c r="K1694" s="14">
        <v>20000000</v>
      </c>
      <c r="L1694" s="14">
        <v>2008</v>
      </c>
      <c r="M1694" s="14">
        <v>6.6</v>
      </c>
      <c r="N1694" s="14">
        <f t="shared" si="26"/>
        <v>4848292</v>
      </c>
    </row>
    <row r="1695" spans="1:14">
      <c r="A1695" s="14" t="s">
        <v>4710</v>
      </c>
      <c r="B1695" s="14">
        <v>60</v>
      </c>
      <c r="C1695" s="14">
        <v>8108247</v>
      </c>
      <c r="D1695" s="14" t="s">
        <v>129</v>
      </c>
      <c r="E1695" s="14" t="s">
        <v>936</v>
      </c>
      <c r="F1695" s="14" t="s">
        <v>6947</v>
      </c>
      <c r="G1695" s="14">
        <v>9607</v>
      </c>
      <c r="H1695" s="14">
        <v>174</v>
      </c>
      <c r="I1695" s="14" t="s">
        <v>19</v>
      </c>
      <c r="J1695" s="14" t="s">
        <v>20</v>
      </c>
      <c r="K1695" s="14">
        <v>3300000</v>
      </c>
      <c r="L1695" s="14">
        <v>2006</v>
      </c>
      <c r="M1695" s="14">
        <v>7.4</v>
      </c>
      <c r="N1695" s="14">
        <f t="shared" si="26"/>
        <v>4808247</v>
      </c>
    </row>
    <row r="1696" spans="1:14">
      <c r="A1696" s="14" t="s">
        <v>2104</v>
      </c>
      <c r="B1696" s="14">
        <v>193</v>
      </c>
      <c r="C1696" s="14">
        <v>47806295</v>
      </c>
      <c r="D1696" s="14" t="s">
        <v>1499</v>
      </c>
      <c r="E1696" s="14" t="s">
        <v>2949</v>
      </c>
      <c r="F1696" s="14" t="s">
        <v>2950</v>
      </c>
      <c r="G1696" s="14">
        <v>87447</v>
      </c>
      <c r="H1696" s="14">
        <v>371</v>
      </c>
      <c r="I1696" s="14" t="s">
        <v>19</v>
      </c>
      <c r="J1696" s="14" t="s">
        <v>20</v>
      </c>
      <c r="K1696" s="14">
        <v>43000000</v>
      </c>
      <c r="L1696" s="14">
        <v>2005</v>
      </c>
      <c r="M1696" s="14">
        <v>6.5</v>
      </c>
      <c r="N1696" s="14">
        <f t="shared" si="26"/>
        <v>4806295</v>
      </c>
    </row>
    <row r="1697" spans="1:14">
      <c r="A1697" s="14" t="s">
        <v>7747</v>
      </c>
      <c r="B1697" s="14">
        <v>67</v>
      </c>
      <c r="C1697" s="14">
        <v>5000000</v>
      </c>
      <c r="D1697" s="14" t="s">
        <v>7748</v>
      </c>
      <c r="E1697" s="14" t="s">
        <v>7749</v>
      </c>
      <c r="F1697" s="14" t="s">
        <v>7750</v>
      </c>
      <c r="G1697" s="14">
        <v>4812</v>
      </c>
      <c r="H1697" s="14">
        <v>88</v>
      </c>
      <c r="I1697" s="14" t="s">
        <v>19</v>
      </c>
      <c r="J1697" s="14" t="s">
        <v>20</v>
      </c>
      <c r="K1697" s="14">
        <v>210000</v>
      </c>
      <c r="L1697" s="14">
        <v>1953</v>
      </c>
      <c r="M1697" s="14">
        <v>6.7</v>
      </c>
      <c r="N1697" s="14">
        <f t="shared" si="26"/>
        <v>4790000</v>
      </c>
    </row>
    <row r="1698" spans="1:14">
      <c r="A1698" s="14" t="s">
        <v>7544</v>
      </c>
      <c r="B1698" s="14">
        <v>82</v>
      </c>
      <c r="C1698" s="14">
        <v>5518918</v>
      </c>
      <c r="D1698" s="14" t="s">
        <v>7545</v>
      </c>
      <c r="E1698" s="14" t="s">
        <v>2270</v>
      </c>
      <c r="F1698" s="14" t="s">
        <v>7546</v>
      </c>
      <c r="G1698" s="14">
        <v>12160</v>
      </c>
      <c r="H1698" s="14">
        <v>73</v>
      </c>
      <c r="I1698" s="14" t="s">
        <v>19</v>
      </c>
      <c r="J1698" s="14" t="s">
        <v>20</v>
      </c>
      <c r="K1698" s="14">
        <v>750000</v>
      </c>
      <c r="L1698" s="14">
        <v>2007</v>
      </c>
      <c r="M1698" s="14">
        <v>6.9</v>
      </c>
      <c r="N1698" s="14">
        <f t="shared" si="26"/>
        <v>4768918</v>
      </c>
    </row>
    <row r="1699" spans="1:14">
      <c r="A1699" s="14" t="s">
        <v>3177</v>
      </c>
      <c r="B1699" s="14">
        <v>152</v>
      </c>
      <c r="C1699" s="14">
        <v>31768374</v>
      </c>
      <c r="D1699" s="14" t="s">
        <v>3733</v>
      </c>
      <c r="E1699" s="14" t="s">
        <v>250</v>
      </c>
      <c r="F1699" s="14" t="s">
        <v>3929</v>
      </c>
      <c r="G1699" s="14">
        <v>42761</v>
      </c>
      <c r="H1699" s="14">
        <v>366</v>
      </c>
      <c r="I1699" s="14" t="s">
        <v>19</v>
      </c>
      <c r="J1699" s="14" t="s">
        <v>20</v>
      </c>
      <c r="K1699" s="14">
        <v>27000000</v>
      </c>
      <c r="L1699" s="14">
        <v>1999</v>
      </c>
      <c r="M1699" s="14">
        <v>5.6</v>
      </c>
      <c r="N1699" s="14">
        <f t="shared" si="26"/>
        <v>4768374</v>
      </c>
    </row>
    <row r="1700" spans="1:14">
      <c r="A1700" s="14" t="s">
        <v>5539</v>
      </c>
      <c r="B1700" s="14">
        <v>364</v>
      </c>
      <c r="C1700" s="14">
        <v>17738570</v>
      </c>
      <c r="D1700" s="14" t="s">
        <v>129</v>
      </c>
      <c r="E1700" s="14" t="s">
        <v>653</v>
      </c>
      <c r="F1700" s="14" t="s">
        <v>5541</v>
      </c>
      <c r="G1700" s="14">
        <v>351274</v>
      </c>
      <c r="H1700" s="14">
        <v>457</v>
      </c>
      <c r="I1700" s="14" t="s">
        <v>19</v>
      </c>
      <c r="J1700" s="14" t="s">
        <v>20</v>
      </c>
      <c r="K1700" s="14">
        <v>13000000</v>
      </c>
      <c r="L1700" s="14">
        <v>2012</v>
      </c>
      <c r="M1700" s="14">
        <v>8</v>
      </c>
      <c r="N1700" s="14">
        <f t="shared" si="26"/>
        <v>4738570</v>
      </c>
    </row>
    <row r="1701" spans="1:14">
      <c r="A1701" s="14" t="s">
        <v>2392</v>
      </c>
      <c r="B1701" s="14">
        <v>43</v>
      </c>
      <c r="C1701" s="14">
        <v>36733909</v>
      </c>
      <c r="D1701" s="14" t="s">
        <v>3414</v>
      </c>
      <c r="E1701" s="14" t="s">
        <v>3509</v>
      </c>
      <c r="F1701" s="14" t="s">
        <v>3510</v>
      </c>
      <c r="G1701" s="14">
        <v>38949</v>
      </c>
      <c r="H1701" s="14">
        <v>112</v>
      </c>
      <c r="I1701" s="14" t="s">
        <v>19</v>
      </c>
      <c r="J1701" s="14" t="s">
        <v>20</v>
      </c>
      <c r="K1701" s="14">
        <v>32000000</v>
      </c>
      <c r="L1701" s="14">
        <v>1993</v>
      </c>
      <c r="M1701" s="14">
        <v>7.1</v>
      </c>
      <c r="N1701" s="14">
        <f t="shared" si="26"/>
        <v>4733909</v>
      </c>
    </row>
    <row r="1702" spans="1:14">
      <c r="A1702" s="14" t="s">
        <v>7172</v>
      </c>
      <c r="B1702" s="14">
        <v>56</v>
      </c>
      <c r="C1702" s="14">
        <v>6719300</v>
      </c>
      <c r="D1702" s="14" t="s">
        <v>1290</v>
      </c>
      <c r="E1702" s="14" t="s">
        <v>3757</v>
      </c>
      <c r="F1702" s="14" t="s">
        <v>7173</v>
      </c>
      <c r="G1702" s="14">
        <v>8224</v>
      </c>
      <c r="H1702" s="14">
        <v>132</v>
      </c>
      <c r="I1702" s="14" t="s">
        <v>19</v>
      </c>
      <c r="J1702" s="14" t="s">
        <v>162</v>
      </c>
      <c r="K1702" s="14">
        <v>2000000</v>
      </c>
      <c r="L1702" s="14">
        <v>1998</v>
      </c>
      <c r="M1702" s="14">
        <v>7.2</v>
      </c>
      <c r="N1702" s="14">
        <f t="shared" si="26"/>
        <v>4719300</v>
      </c>
    </row>
    <row r="1703" spans="1:14">
      <c r="A1703" s="14" t="s">
        <v>3686</v>
      </c>
      <c r="B1703" s="14">
        <v>101</v>
      </c>
      <c r="C1703" s="14">
        <v>34703228</v>
      </c>
      <c r="D1703" s="14" t="s">
        <v>2838</v>
      </c>
      <c r="E1703" s="14" t="s">
        <v>665</v>
      </c>
      <c r="F1703" s="14" t="s">
        <v>3688</v>
      </c>
      <c r="G1703" s="14">
        <v>21767</v>
      </c>
      <c r="H1703" s="14">
        <v>127</v>
      </c>
      <c r="I1703" s="14" t="s">
        <v>19</v>
      </c>
      <c r="J1703" s="14" t="s">
        <v>20</v>
      </c>
      <c r="K1703" s="14">
        <v>30000000</v>
      </c>
      <c r="L1703" s="14">
        <v>2006</v>
      </c>
      <c r="M1703" s="14">
        <v>6.7</v>
      </c>
      <c r="N1703" s="14">
        <f t="shared" si="26"/>
        <v>4703228</v>
      </c>
    </row>
    <row r="1704" spans="1:14">
      <c r="A1704" s="14" t="s">
        <v>3196</v>
      </c>
      <c r="B1704" s="14">
        <v>193</v>
      </c>
      <c r="C1704" s="14">
        <v>39692139</v>
      </c>
      <c r="D1704" s="14" t="s">
        <v>2739</v>
      </c>
      <c r="E1704" s="14" t="s">
        <v>47</v>
      </c>
      <c r="F1704" s="14" t="s">
        <v>3314</v>
      </c>
      <c r="G1704" s="14">
        <v>84131</v>
      </c>
      <c r="H1704" s="14">
        <v>400</v>
      </c>
      <c r="I1704" s="14" t="s">
        <v>19</v>
      </c>
      <c r="J1704" s="14" t="s">
        <v>20</v>
      </c>
      <c r="K1704" s="14">
        <v>35000000</v>
      </c>
      <c r="L1704" s="14">
        <v>2004</v>
      </c>
      <c r="M1704" s="14">
        <v>6.2</v>
      </c>
      <c r="N1704" s="14">
        <f t="shared" si="26"/>
        <v>4692139</v>
      </c>
    </row>
    <row r="1705" spans="1:14">
      <c r="A1705" s="14" t="s">
        <v>3433</v>
      </c>
      <c r="B1705" s="14">
        <v>168</v>
      </c>
      <c r="C1705" s="14">
        <v>30659817</v>
      </c>
      <c r="D1705" s="14" t="s">
        <v>1290</v>
      </c>
      <c r="E1705" s="14" t="s">
        <v>4368</v>
      </c>
      <c r="F1705" s="14" t="s">
        <v>4369</v>
      </c>
      <c r="G1705" s="14">
        <v>59805</v>
      </c>
      <c r="H1705" s="14">
        <v>95</v>
      </c>
      <c r="I1705" s="14" t="s">
        <v>19</v>
      </c>
      <c r="J1705" s="14" t="s">
        <v>20</v>
      </c>
      <c r="K1705" s="14">
        <v>26000000</v>
      </c>
      <c r="L1705" s="14">
        <v>2013</v>
      </c>
      <c r="M1705" s="14">
        <v>6.4</v>
      </c>
      <c r="N1705" s="14">
        <f t="shared" si="26"/>
        <v>4659817</v>
      </c>
    </row>
    <row r="1706" spans="1:14">
      <c r="A1706" s="14" t="s">
        <v>4091</v>
      </c>
      <c r="B1706" s="14">
        <v>12</v>
      </c>
      <c r="C1706" s="14">
        <v>9658370</v>
      </c>
      <c r="D1706" s="14" t="s">
        <v>878</v>
      </c>
      <c r="E1706" s="14" t="s">
        <v>3898</v>
      </c>
      <c r="F1706" s="14" t="s">
        <v>6662</v>
      </c>
      <c r="G1706" s="14">
        <v>1180</v>
      </c>
      <c r="H1706" s="14">
        <v>9</v>
      </c>
      <c r="I1706" s="14" t="s">
        <v>19</v>
      </c>
      <c r="J1706" s="14" t="s">
        <v>20</v>
      </c>
      <c r="K1706" s="14">
        <v>5000000</v>
      </c>
      <c r="L1706" s="14">
        <v>2016</v>
      </c>
      <c r="M1706" s="14">
        <v>4.5</v>
      </c>
      <c r="N1706" s="14">
        <f t="shared" si="26"/>
        <v>4658370</v>
      </c>
    </row>
    <row r="1707" spans="1:14">
      <c r="A1707" s="14" t="s">
        <v>6663</v>
      </c>
      <c r="B1707" s="14">
        <v>29</v>
      </c>
      <c r="C1707" s="14">
        <v>9628751</v>
      </c>
      <c r="D1707" s="14" t="s">
        <v>1555</v>
      </c>
      <c r="E1707" s="14" t="s">
        <v>6664</v>
      </c>
      <c r="F1707" s="14" t="s">
        <v>6665</v>
      </c>
      <c r="G1707" s="14">
        <v>5164</v>
      </c>
      <c r="H1707" s="14">
        <v>65</v>
      </c>
      <c r="I1707" s="14" t="s">
        <v>19</v>
      </c>
      <c r="J1707" s="14" t="s">
        <v>20</v>
      </c>
      <c r="K1707" s="14">
        <v>5000000</v>
      </c>
      <c r="L1707" s="14">
        <v>2000</v>
      </c>
      <c r="M1707" s="14">
        <v>5.9</v>
      </c>
      <c r="N1707" s="14">
        <f t="shared" si="26"/>
        <v>4628751</v>
      </c>
    </row>
    <row r="1708" spans="1:14">
      <c r="A1708" s="14" t="s">
        <v>5078</v>
      </c>
      <c r="B1708" s="14">
        <v>67</v>
      </c>
      <c r="C1708" s="14">
        <v>20627372</v>
      </c>
      <c r="D1708" s="14" t="s">
        <v>754</v>
      </c>
      <c r="E1708" s="14" t="s">
        <v>2187</v>
      </c>
      <c r="F1708" s="14" t="s">
        <v>5079</v>
      </c>
      <c r="G1708" s="14">
        <v>13661</v>
      </c>
      <c r="H1708" s="14">
        <v>134</v>
      </c>
      <c r="I1708" s="14" t="s">
        <v>19</v>
      </c>
      <c r="J1708" s="14" t="s">
        <v>20</v>
      </c>
      <c r="K1708" s="14">
        <v>16000000</v>
      </c>
      <c r="L1708" s="14">
        <v>2000</v>
      </c>
      <c r="M1708" s="14">
        <v>5.3</v>
      </c>
      <c r="N1708" s="14">
        <f t="shared" si="26"/>
        <v>4627372</v>
      </c>
    </row>
    <row r="1709" spans="1:14">
      <c r="A1709" s="14" t="s">
        <v>1687</v>
      </c>
      <c r="B1709" s="14">
        <v>109</v>
      </c>
      <c r="C1709" s="14">
        <v>34604054</v>
      </c>
      <c r="D1709" s="14" t="s">
        <v>268</v>
      </c>
      <c r="E1709" s="14" t="s">
        <v>292</v>
      </c>
      <c r="F1709" s="14" t="s">
        <v>4100</v>
      </c>
      <c r="G1709" s="14">
        <v>34942</v>
      </c>
      <c r="H1709" s="14">
        <v>185</v>
      </c>
      <c r="I1709" s="14" t="s">
        <v>19</v>
      </c>
      <c r="J1709" s="14" t="s">
        <v>20</v>
      </c>
      <c r="K1709" s="14">
        <v>30000000</v>
      </c>
      <c r="L1709" s="14">
        <v>2003</v>
      </c>
      <c r="M1709" s="14">
        <v>5.8</v>
      </c>
      <c r="N1709" s="14">
        <f t="shared" si="26"/>
        <v>4604054</v>
      </c>
    </row>
    <row r="1710" spans="1:14">
      <c r="A1710" s="14" t="s">
        <v>2748</v>
      </c>
      <c r="B1710" s="14">
        <v>105</v>
      </c>
      <c r="C1710" s="14">
        <v>18535191</v>
      </c>
      <c r="D1710" s="14" t="s">
        <v>878</v>
      </c>
      <c r="E1710" s="14" t="s">
        <v>1710</v>
      </c>
      <c r="F1710" s="14" t="s">
        <v>5816</v>
      </c>
      <c r="G1710" s="14">
        <v>12980</v>
      </c>
      <c r="H1710" s="14">
        <v>132</v>
      </c>
      <c r="I1710" s="14" t="s">
        <v>19</v>
      </c>
      <c r="J1710" s="14" t="s">
        <v>31</v>
      </c>
      <c r="K1710" s="14">
        <v>14000000</v>
      </c>
      <c r="L1710" s="14">
        <v>1999</v>
      </c>
      <c r="M1710" s="14">
        <v>6.9</v>
      </c>
      <c r="N1710" s="14">
        <f t="shared" si="26"/>
        <v>4535191</v>
      </c>
    </row>
    <row r="1711" spans="1:14">
      <c r="A1711" s="14" t="s">
        <v>7179</v>
      </c>
      <c r="B1711" s="14">
        <v>365</v>
      </c>
      <c r="C1711" s="14">
        <v>6531491</v>
      </c>
      <c r="D1711" s="14" t="s">
        <v>1672</v>
      </c>
      <c r="E1711" s="14" t="s">
        <v>210</v>
      </c>
      <c r="F1711" s="14" t="s">
        <v>7180</v>
      </c>
      <c r="G1711" s="14">
        <v>111658</v>
      </c>
      <c r="H1711" s="14">
        <v>297</v>
      </c>
      <c r="I1711" s="14" t="s">
        <v>19</v>
      </c>
      <c r="J1711" s="14" t="s">
        <v>20</v>
      </c>
      <c r="K1711" s="14">
        <v>2000000</v>
      </c>
      <c r="L1711" s="14">
        <v>2010</v>
      </c>
      <c r="M1711" s="14">
        <v>7.2</v>
      </c>
      <c r="N1711" s="14">
        <f t="shared" si="26"/>
        <v>4531491</v>
      </c>
    </row>
    <row r="1712" spans="1:14">
      <c r="A1712" s="14" t="s">
        <v>154</v>
      </c>
      <c r="B1712" s="14">
        <v>325</v>
      </c>
      <c r="C1712" s="14">
        <v>14479776</v>
      </c>
      <c r="D1712" s="14" t="s">
        <v>5940</v>
      </c>
      <c r="E1712" s="14" t="s">
        <v>29</v>
      </c>
      <c r="F1712" s="14" t="s">
        <v>5941</v>
      </c>
      <c r="G1712" s="14">
        <v>55539</v>
      </c>
      <c r="H1712" s="14">
        <v>147</v>
      </c>
      <c r="I1712" s="14" t="s">
        <v>19</v>
      </c>
      <c r="J1712" s="14" t="s">
        <v>20</v>
      </c>
      <c r="K1712" s="14">
        <v>10000000</v>
      </c>
      <c r="L1712" s="14">
        <v>2014</v>
      </c>
      <c r="M1712" s="14">
        <v>7</v>
      </c>
      <c r="N1712" s="14">
        <f t="shared" si="26"/>
        <v>4479776</v>
      </c>
    </row>
    <row r="1713" spans="1:14">
      <c r="A1713" s="14" t="s">
        <v>4878</v>
      </c>
      <c r="B1713" s="14">
        <v>134</v>
      </c>
      <c r="C1713" s="14">
        <v>22452209</v>
      </c>
      <c r="D1713" s="14" t="s">
        <v>1697</v>
      </c>
      <c r="E1713" s="14" t="s">
        <v>158</v>
      </c>
      <c r="F1713" s="14" t="s">
        <v>4879</v>
      </c>
      <c r="G1713" s="14">
        <v>14062</v>
      </c>
      <c r="H1713" s="14">
        <v>82</v>
      </c>
      <c r="I1713" s="14" t="s">
        <v>19</v>
      </c>
      <c r="J1713" s="14" t="s">
        <v>20</v>
      </c>
      <c r="K1713" s="14">
        <v>18000000</v>
      </c>
      <c r="L1713" s="14">
        <v>2009</v>
      </c>
      <c r="M1713" s="14">
        <v>5</v>
      </c>
      <c r="N1713" s="14">
        <f t="shared" si="26"/>
        <v>4452209</v>
      </c>
    </row>
    <row r="1714" spans="1:14">
      <c r="A1714" s="14" t="s">
        <v>2722</v>
      </c>
      <c r="B1714" s="14">
        <v>71</v>
      </c>
      <c r="C1714" s="14">
        <v>25590119</v>
      </c>
      <c r="D1714" s="14" t="s">
        <v>4131</v>
      </c>
      <c r="E1714" s="14" t="s">
        <v>4132</v>
      </c>
      <c r="F1714" s="14" t="s">
        <v>4133</v>
      </c>
      <c r="G1714" s="14">
        <v>19699</v>
      </c>
      <c r="H1714" s="14">
        <v>119</v>
      </c>
      <c r="I1714" s="14" t="s">
        <v>19</v>
      </c>
      <c r="J1714" s="14" t="s">
        <v>220</v>
      </c>
      <c r="K1714" s="14">
        <v>21150000</v>
      </c>
      <c r="L1714" s="14">
        <v>2001</v>
      </c>
      <c r="M1714" s="14">
        <v>4.8</v>
      </c>
      <c r="N1714" s="14">
        <f t="shared" si="26"/>
        <v>4440119</v>
      </c>
    </row>
    <row r="1715" spans="1:14">
      <c r="A1715" s="14" t="s">
        <v>7099</v>
      </c>
      <c r="B1715" s="14">
        <v>220</v>
      </c>
      <c r="C1715" s="14">
        <v>6851969</v>
      </c>
      <c r="D1715" s="14" t="s">
        <v>754</v>
      </c>
      <c r="E1715" s="14" t="s">
        <v>4478</v>
      </c>
      <c r="F1715" s="14" t="s">
        <v>7100</v>
      </c>
      <c r="G1715" s="14">
        <v>105591</v>
      </c>
      <c r="H1715" s="14">
        <v>178</v>
      </c>
      <c r="I1715" s="14" t="s">
        <v>19</v>
      </c>
      <c r="J1715" s="14" t="s">
        <v>20</v>
      </c>
      <c r="K1715" s="14">
        <v>2500000</v>
      </c>
      <c r="L1715" s="14">
        <v>2013</v>
      </c>
      <c r="M1715" s="14">
        <v>7.1</v>
      </c>
      <c r="N1715" s="14">
        <f t="shared" si="26"/>
        <v>4351969</v>
      </c>
    </row>
    <row r="1716" spans="1:14">
      <c r="A1716" s="14" t="s">
        <v>561</v>
      </c>
      <c r="B1716" s="14">
        <v>92</v>
      </c>
      <c r="C1716" s="14">
        <v>27338033</v>
      </c>
      <c r="D1716" s="14" t="s">
        <v>878</v>
      </c>
      <c r="E1716" s="14" t="s">
        <v>160</v>
      </c>
      <c r="F1716" s="14" t="s">
        <v>4308</v>
      </c>
      <c r="G1716" s="14">
        <v>19709</v>
      </c>
      <c r="H1716" s="14">
        <v>167</v>
      </c>
      <c r="I1716" s="14" t="s">
        <v>19</v>
      </c>
      <c r="J1716" s="14" t="s">
        <v>20</v>
      </c>
      <c r="K1716" s="14">
        <v>23000000</v>
      </c>
      <c r="L1716" s="14">
        <v>2001</v>
      </c>
      <c r="M1716" s="14">
        <v>6.1</v>
      </c>
      <c r="N1716" s="14">
        <f t="shared" si="26"/>
        <v>4338033</v>
      </c>
    </row>
    <row r="1717" spans="1:14">
      <c r="A1717" s="14" t="s">
        <v>1361</v>
      </c>
      <c r="B1717" s="14">
        <v>97</v>
      </c>
      <c r="C1717" s="14">
        <v>74329966</v>
      </c>
      <c r="D1717" s="14" t="s">
        <v>1362</v>
      </c>
      <c r="E1717" s="14" t="s">
        <v>232</v>
      </c>
      <c r="F1717" s="14" t="s">
        <v>1363</v>
      </c>
      <c r="G1717" s="14">
        <v>60910</v>
      </c>
      <c r="H1717" s="14">
        <v>164</v>
      </c>
      <c r="I1717" s="14" t="s">
        <v>19</v>
      </c>
      <c r="J1717" s="14" t="s">
        <v>20</v>
      </c>
      <c r="K1717" s="14">
        <v>70000000</v>
      </c>
      <c r="L1717" s="14">
        <v>1998</v>
      </c>
      <c r="M1717" s="14">
        <v>5.7</v>
      </c>
      <c r="N1717" s="14">
        <f t="shared" si="26"/>
        <v>4329966</v>
      </c>
    </row>
    <row r="1718" spans="1:14">
      <c r="A1718" s="14" t="s">
        <v>302</v>
      </c>
      <c r="B1718" s="14">
        <v>77</v>
      </c>
      <c r="C1718" s="14">
        <v>4505922</v>
      </c>
      <c r="D1718" s="14" t="s">
        <v>1290</v>
      </c>
      <c r="E1718" s="14" t="s">
        <v>151</v>
      </c>
      <c r="F1718" s="14" t="s">
        <v>7751</v>
      </c>
      <c r="G1718" s="14">
        <v>63951</v>
      </c>
      <c r="H1718" s="14">
        <v>252</v>
      </c>
      <c r="I1718" s="14" t="s">
        <v>19</v>
      </c>
      <c r="J1718" s="14" t="s">
        <v>20</v>
      </c>
      <c r="K1718" s="14">
        <v>200000</v>
      </c>
      <c r="L1718" s="14">
        <v>1996</v>
      </c>
      <c r="M1718" s="14">
        <v>7.4</v>
      </c>
      <c r="N1718" s="14">
        <f t="shared" si="26"/>
        <v>4305922</v>
      </c>
    </row>
    <row r="1719" spans="1:14">
      <c r="A1719" s="14" t="s">
        <v>3602</v>
      </c>
      <c r="B1719" s="14">
        <v>325</v>
      </c>
      <c r="C1719" s="14">
        <v>16300302</v>
      </c>
      <c r="D1719" s="14" t="s">
        <v>1290</v>
      </c>
      <c r="E1719" s="14" t="s">
        <v>436</v>
      </c>
      <c r="F1719" s="14" t="s">
        <v>5666</v>
      </c>
      <c r="G1719" s="14">
        <v>64682</v>
      </c>
      <c r="H1719" s="14">
        <v>203</v>
      </c>
      <c r="I1719" s="14" t="s">
        <v>19</v>
      </c>
      <c r="J1719" s="14" t="s">
        <v>20</v>
      </c>
      <c r="K1719" s="14">
        <v>12000000</v>
      </c>
      <c r="L1719" s="14">
        <v>2011</v>
      </c>
      <c r="M1719" s="14">
        <v>6.3</v>
      </c>
      <c r="N1719" s="14">
        <f t="shared" si="26"/>
        <v>4300302</v>
      </c>
    </row>
    <row r="1720" spans="1:14">
      <c r="A1720" s="14" t="s">
        <v>610</v>
      </c>
      <c r="B1720" s="14">
        <v>171</v>
      </c>
      <c r="C1720" s="14">
        <v>25296447</v>
      </c>
      <c r="D1720" s="14" t="s">
        <v>201</v>
      </c>
      <c r="E1720" s="14" t="s">
        <v>202</v>
      </c>
      <c r="F1720" s="14" t="s">
        <v>4433</v>
      </c>
      <c r="G1720" s="14">
        <v>237248</v>
      </c>
      <c r="H1720" s="14">
        <v>460</v>
      </c>
      <c r="I1720" s="14" t="s">
        <v>19</v>
      </c>
      <c r="J1720" s="14" t="s">
        <v>775</v>
      </c>
      <c r="K1720" s="14">
        <v>21000000</v>
      </c>
      <c r="L1720" s="14">
        <v>2002</v>
      </c>
      <c r="M1720" s="14">
        <v>6.8</v>
      </c>
      <c r="N1720" s="14">
        <f t="shared" si="26"/>
        <v>4296447</v>
      </c>
    </row>
    <row r="1721" spans="1:14">
      <c r="A1721" s="14" t="s">
        <v>6658</v>
      </c>
      <c r="B1721" s="14">
        <v>81</v>
      </c>
      <c r="C1721" s="14">
        <v>7282851</v>
      </c>
      <c r="D1721" s="14" t="s">
        <v>2069</v>
      </c>
      <c r="E1721" s="14" t="s">
        <v>6992</v>
      </c>
      <c r="F1721" s="14" t="s">
        <v>6993</v>
      </c>
      <c r="G1721" s="14">
        <v>9502</v>
      </c>
      <c r="H1721" s="14">
        <v>100</v>
      </c>
      <c r="I1721" s="14" t="s">
        <v>19</v>
      </c>
      <c r="J1721" s="14" t="s">
        <v>20</v>
      </c>
      <c r="K1721" s="14">
        <v>3000000</v>
      </c>
      <c r="L1721" s="14">
        <v>1988</v>
      </c>
      <c r="M1721" s="14">
        <v>6.5</v>
      </c>
      <c r="N1721" s="14">
        <f t="shared" si="26"/>
        <v>4282851</v>
      </c>
    </row>
    <row r="1722" spans="1:14">
      <c r="A1722" s="14" t="s">
        <v>4006</v>
      </c>
      <c r="B1722" s="14">
        <v>214</v>
      </c>
      <c r="C1722" s="14">
        <v>7563397</v>
      </c>
      <c r="D1722" s="14" t="s">
        <v>1008</v>
      </c>
      <c r="E1722" s="14" t="s">
        <v>439</v>
      </c>
      <c r="F1722" s="14" t="s">
        <v>6941</v>
      </c>
      <c r="G1722" s="14">
        <v>533200</v>
      </c>
      <c r="H1722" s="14">
        <v>749</v>
      </c>
      <c r="I1722" s="14" t="s">
        <v>5754</v>
      </c>
      <c r="J1722" s="14" t="s">
        <v>6389</v>
      </c>
      <c r="K1722" s="14">
        <v>3300000</v>
      </c>
      <c r="L1722" s="14">
        <v>2002</v>
      </c>
      <c r="M1722" s="14">
        <v>8.6999999999999993</v>
      </c>
      <c r="N1722" s="14">
        <f t="shared" si="26"/>
        <v>4263397</v>
      </c>
    </row>
    <row r="1723" spans="1:14">
      <c r="A1723" s="14" t="s">
        <v>4122</v>
      </c>
      <c r="B1723" s="14">
        <v>33</v>
      </c>
      <c r="C1723" s="14">
        <v>29247405</v>
      </c>
      <c r="D1723" s="14" t="s">
        <v>4123</v>
      </c>
      <c r="E1723" s="14" t="s">
        <v>384</v>
      </c>
      <c r="F1723" s="14" t="s">
        <v>4124</v>
      </c>
      <c r="G1723" s="14">
        <v>28377</v>
      </c>
      <c r="H1723" s="14">
        <v>261</v>
      </c>
      <c r="I1723" s="14" t="s">
        <v>19</v>
      </c>
      <c r="J1723" s="14" t="s">
        <v>31</v>
      </c>
      <c r="K1723" s="14">
        <v>25000000</v>
      </c>
      <c r="L1723" s="14">
        <v>1997</v>
      </c>
      <c r="M1723" s="14">
        <v>3.3</v>
      </c>
      <c r="N1723" s="14">
        <f t="shared" si="26"/>
        <v>4247405</v>
      </c>
    </row>
    <row r="1724" spans="1:14">
      <c r="A1724" s="14" t="s">
        <v>6878</v>
      </c>
      <c r="B1724" s="14">
        <v>21</v>
      </c>
      <c r="C1724" s="14">
        <v>8000000</v>
      </c>
      <c r="D1724" s="14" t="s">
        <v>6879</v>
      </c>
      <c r="E1724" s="14" t="s">
        <v>6880</v>
      </c>
      <c r="F1724" s="14" t="s">
        <v>6881</v>
      </c>
      <c r="G1724" s="14">
        <v>3167</v>
      </c>
      <c r="H1724" s="14">
        <v>90</v>
      </c>
      <c r="I1724" s="14" t="s">
        <v>19</v>
      </c>
      <c r="J1724" s="14" t="s">
        <v>20</v>
      </c>
      <c r="K1724" s="14">
        <v>3768785</v>
      </c>
      <c r="L1724" s="14">
        <v>1950</v>
      </c>
      <c r="M1724" s="14">
        <v>7</v>
      </c>
      <c r="N1724" s="14">
        <f t="shared" si="26"/>
        <v>4231215</v>
      </c>
    </row>
    <row r="1725" spans="1:14">
      <c r="A1725" s="14" t="s">
        <v>3939</v>
      </c>
      <c r="B1725" s="14">
        <v>231</v>
      </c>
      <c r="C1725" s="14">
        <v>9203192</v>
      </c>
      <c r="D1725" s="14" t="s">
        <v>3952</v>
      </c>
      <c r="E1725" s="14" t="s">
        <v>374</v>
      </c>
      <c r="F1725" s="14" t="s">
        <v>6475</v>
      </c>
      <c r="G1725" s="14">
        <v>45396</v>
      </c>
      <c r="H1725" s="14">
        <v>136</v>
      </c>
      <c r="I1725" s="14" t="s">
        <v>19</v>
      </c>
      <c r="J1725" s="14" t="s">
        <v>20</v>
      </c>
      <c r="K1725" s="14">
        <v>5000000</v>
      </c>
      <c r="L1725" s="14">
        <v>2011</v>
      </c>
      <c r="M1725" s="14">
        <v>6.8</v>
      </c>
      <c r="N1725" s="14">
        <f t="shared" si="26"/>
        <v>4203192</v>
      </c>
    </row>
    <row r="1726" spans="1:14">
      <c r="A1726" s="14" t="s">
        <v>830</v>
      </c>
      <c r="B1726" s="14">
        <v>94</v>
      </c>
      <c r="C1726" s="14">
        <v>84185387</v>
      </c>
      <c r="D1726" s="14" t="s">
        <v>4025</v>
      </c>
      <c r="E1726" s="14" t="s">
        <v>1269</v>
      </c>
      <c r="F1726" s="14" t="s">
        <v>4026</v>
      </c>
      <c r="G1726" s="14">
        <v>33180</v>
      </c>
      <c r="H1726" s="14">
        <v>149</v>
      </c>
      <c r="I1726" s="14" t="s">
        <v>19</v>
      </c>
      <c r="J1726" s="14" t="s">
        <v>20</v>
      </c>
      <c r="K1726" s="14">
        <v>80000000</v>
      </c>
      <c r="L1726" s="14">
        <v>2004</v>
      </c>
      <c r="M1726" s="14">
        <v>4.9000000000000004</v>
      </c>
      <c r="N1726" s="14">
        <f t="shared" si="26"/>
        <v>4185387</v>
      </c>
    </row>
    <row r="1727" spans="1:14">
      <c r="A1727" s="14" t="s">
        <v>1952</v>
      </c>
      <c r="B1727" s="14">
        <v>69</v>
      </c>
      <c r="C1727" s="14">
        <v>19158074</v>
      </c>
      <c r="D1727" s="14" t="s">
        <v>1039</v>
      </c>
      <c r="E1727" s="14" t="s">
        <v>112</v>
      </c>
      <c r="F1727" s="14" t="s">
        <v>5241</v>
      </c>
      <c r="G1727" s="14">
        <v>17983</v>
      </c>
      <c r="H1727" s="14">
        <v>127</v>
      </c>
      <c r="I1727" s="14" t="s">
        <v>19</v>
      </c>
      <c r="J1727" s="14" t="s">
        <v>20</v>
      </c>
      <c r="K1727" s="14">
        <v>15000000</v>
      </c>
      <c r="L1727" s="14">
        <v>2002</v>
      </c>
      <c r="M1727" s="14">
        <v>6.7</v>
      </c>
      <c r="N1727" s="14">
        <f t="shared" si="26"/>
        <v>4158074</v>
      </c>
    </row>
    <row r="1728" spans="1:14">
      <c r="A1728" s="14" t="s">
        <v>4442</v>
      </c>
      <c r="B1728" s="14">
        <v>466</v>
      </c>
      <c r="C1728" s="14">
        <v>24104113</v>
      </c>
      <c r="D1728" s="14" t="s">
        <v>1002</v>
      </c>
      <c r="E1728" s="14" t="s">
        <v>214</v>
      </c>
      <c r="F1728" s="14" t="s">
        <v>4443</v>
      </c>
      <c r="G1728" s="14">
        <v>149066</v>
      </c>
      <c r="H1728" s="14">
        <v>517</v>
      </c>
      <c r="I1728" s="14" t="s">
        <v>19</v>
      </c>
      <c r="J1728" s="14" t="s">
        <v>775</v>
      </c>
      <c r="K1728" s="14">
        <v>20000000</v>
      </c>
      <c r="L1728" s="14">
        <v>2011</v>
      </c>
      <c r="M1728" s="14">
        <v>7.1</v>
      </c>
      <c r="N1728" s="14">
        <f t="shared" si="26"/>
        <v>4104113</v>
      </c>
    </row>
    <row r="1729" spans="1:14">
      <c r="A1729" s="14" t="s">
        <v>6985</v>
      </c>
      <c r="B1729" s="14">
        <v>37</v>
      </c>
      <c r="C1729" s="14">
        <v>7059537</v>
      </c>
      <c r="D1729" s="14" t="s">
        <v>873</v>
      </c>
      <c r="E1729" s="14" t="s">
        <v>2537</v>
      </c>
      <c r="F1729" s="14" t="s">
        <v>6986</v>
      </c>
      <c r="G1729" s="14">
        <v>8279</v>
      </c>
      <c r="H1729" s="14">
        <v>101</v>
      </c>
      <c r="I1729" s="14" t="s">
        <v>19</v>
      </c>
      <c r="J1729" s="14" t="s">
        <v>20</v>
      </c>
      <c r="K1729" s="14">
        <v>3000000</v>
      </c>
      <c r="L1729" s="14">
        <v>2006</v>
      </c>
      <c r="M1729" s="14">
        <v>3</v>
      </c>
      <c r="N1729" s="14">
        <f t="shared" si="26"/>
        <v>4059537</v>
      </c>
    </row>
    <row r="1730" spans="1:14">
      <c r="A1730" s="14" t="s">
        <v>6654</v>
      </c>
      <c r="B1730" s="14">
        <v>195</v>
      </c>
      <c r="C1730" s="14">
        <v>12055108</v>
      </c>
      <c r="D1730" s="14" t="s">
        <v>1290</v>
      </c>
      <c r="E1730" s="14" t="s">
        <v>226</v>
      </c>
      <c r="F1730" s="14" t="s">
        <v>6655</v>
      </c>
      <c r="G1730" s="14">
        <v>61151</v>
      </c>
      <c r="H1730" s="14">
        <v>134</v>
      </c>
      <c r="I1730" s="14" t="s">
        <v>19</v>
      </c>
      <c r="J1730" s="14" t="s">
        <v>20</v>
      </c>
      <c r="K1730" s="14">
        <v>8000000</v>
      </c>
      <c r="L1730" s="14">
        <v>2008</v>
      </c>
      <c r="M1730" s="14">
        <v>6.9</v>
      </c>
      <c r="N1730" s="14">
        <f t="shared" ref="N1730:N1793" si="27">C1730-K1730</f>
        <v>4055108</v>
      </c>
    </row>
    <row r="1731" spans="1:14">
      <c r="A1731" s="14" t="s">
        <v>7284</v>
      </c>
      <c r="B1731" s="14">
        <v>16</v>
      </c>
      <c r="C1731" s="14">
        <v>6026908</v>
      </c>
      <c r="D1731" s="14" t="s">
        <v>1290</v>
      </c>
      <c r="E1731" s="14" t="s">
        <v>4084</v>
      </c>
      <c r="F1731" s="14" t="s">
        <v>7285</v>
      </c>
      <c r="G1731" s="14">
        <v>536</v>
      </c>
      <c r="H1731" s="14">
        <v>13</v>
      </c>
      <c r="I1731" s="14" t="s">
        <v>19</v>
      </c>
      <c r="J1731" s="14" t="s">
        <v>20</v>
      </c>
      <c r="K1731" s="14">
        <v>2000000</v>
      </c>
      <c r="L1731" s="14">
        <v>1999</v>
      </c>
      <c r="M1731" s="14">
        <v>4.3</v>
      </c>
      <c r="N1731" s="14">
        <f t="shared" si="27"/>
        <v>4026908</v>
      </c>
    </row>
    <row r="1732" spans="1:14">
      <c r="A1732" s="14" t="s">
        <v>3321</v>
      </c>
      <c r="B1732" s="14">
        <v>128</v>
      </c>
      <c r="C1732" s="14">
        <v>39026186</v>
      </c>
      <c r="D1732" s="14" t="s">
        <v>754</v>
      </c>
      <c r="E1732" s="14" t="s">
        <v>3323</v>
      </c>
      <c r="F1732" s="14" t="s">
        <v>3324</v>
      </c>
      <c r="G1732" s="14">
        <v>48019</v>
      </c>
      <c r="H1732" s="14">
        <v>153</v>
      </c>
      <c r="I1732" s="14" t="s">
        <v>19</v>
      </c>
      <c r="J1732" s="14" t="s">
        <v>20</v>
      </c>
      <c r="K1732" s="14">
        <v>35000000</v>
      </c>
      <c r="L1732" s="14">
        <v>2011</v>
      </c>
      <c r="M1732" s="14">
        <v>5.9</v>
      </c>
      <c r="N1732" s="14">
        <f t="shared" si="27"/>
        <v>4026186</v>
      </c>
    </row>
    <row r="1733" spans="1:14">
      <c r="A1733" s="14" t="s">
        <v>743</v>
      </c>
      <c r="B1733" s="14">
        <v>302</v>
      </c>
      <c r="C1733" s="14">
        <v>41997790</v>
      </c>
      <c r="D1733" s="14" t="s">
        <v>1406</v>
      </c>
      <c r="E1733" s="14" t="s">
        <v>204</v>
      </c>
      <c r="F1733" s="14" t="s">
        <v>3173</v>
      </c>
      <c r="G1733" s="14">
        <v>125305</v>
      </c>
      <c r="H1733" s="14">
        <v>343</v>
      </c>
      <c r="I1733" s="14" t="s">
        <v>19</v>
      </c>
      <c r="J1733" s="14" t="s">
        <v>20</v>
      </c>
      <c r="K1733" s="14">
        <v>38000000</v>
      </c>
      <c r="L1733" s="14">
        <v>2013</v>
      </c>
      <c r="M1733" s="14">
        <v>6.4</v>
      </c>
      <c r="N1733" s="14">
        <f t="shared" si="27"/>
        <v>3997790</v>
      </c>
    </row>
    <row r="1734" spans="1:14">
      <c r="A1734" s="14" t="s">
        <v>1834</v>
      </c>
      <c r="B1734" s="14">
        <v>117</v>
      </c>
      <c r="C1734" s="14">
        <v>60984028</v>
      </c>
      <c r="D1734" s="14" t="s">
        <v>1002</v>
      </c>
      <c r="E1734" s="14" t="s">
        <v>336</v>
      </c>
      <c r="F1734" s="14" t="s">
        <v>2151</v>
      </c>
      <c r="G1734" s="14">
        <v>259519</v>
      </c>
      <c r="H1734" s="14">
        <v>431</v>
      </c>
      <c r="I1734" s="14" t="s">
        <v>19</v>
      </c>
      <c r="J1734" s="14" t="s">
        <v>20</v>
      </c>
      <c r="K1734" s="14">
        <v>57000000</v>
      </c>
      <c r="L1734" s="14">
        <v>1997</v>
      </c>
      <c r="M1734" s="14">
        <v>7.5</v>
      </c>
      <c r="N1734" s="14">
        <f t="shared" si="27"/>
        <v>3984028</v>
      </c>
    </row>
    <row r="1735" spans="1:14">
      <c r="A1735" s="14" t="s">
        <v>6765</v>
      </c>
      <c r="B1735" s="14">
        <v>74</v>
      </c>
      <c r="C1735" s="14">
        <v>4771000</v>
      </c>
      <c r="D1735" s="14" t="s">
        <v>1290</v>
      </c>
      <c r="E1735" s="14" t="s">
        <v>3584</v>
      </c>
      <c r="F1735" s="14" t="s">
        <v>7530</v>
      </c>
      <c r="G1735" s="14">
        <v>26513</v>
      </c>
      <c r="H1735" s="14">
        <v>174</v>
      </c>
      <c r="I1735" s="14" t="s">
        <v>19</v>
      </c>
      <c r="J1735" s="14" t="s">
        <v>20</v>
      </c>
      <c r="K1735" s="14">
        <v>800000</v>
      </c>
      <c r="L1735" s="14">
        <v>1995</v>
      </c>
      <c r="M1735" s="14">
        <v>7.5</v>
      </c>
      <c r="N1735" s="14">
        <f t="shared" si="27"/>
        <v>3971000</v>
      </c>
    </row>
    <row r="1736" spans="1:14">
      <c r="A1736" s="14" t="s">
        <v>7440</v>
      </c>
      <c r="B1736" s="14">
        <v>149</v>
      </c>
      <c r="C1736" s="14">
        <v>4946250</v>
      </c>
      <c r="D1736" s="14" t="s">
        <v>1959</v>
      </c>
      <c r="E1736" s="14" t="s">
        <v>7107</v>
      </c>
      <c r="F1736" s="14" t="s">
        <v>7441</v>
      </c>
      <c r="G1736" s="14">
        <v>9540</v>
      </c>
      <c r="H1736" s="14">
        <v>80</v>
      </c>
      <c r="I1736" s="14" t="s">
        <v>19</v>
      </c>
      <c r="J1736" s="14" t="s">
        <v>20</v>
      </c>
      <c r="K1736" s="14">
        <v>1000000</v>
      </c>
      <c r="L1736" s="14">
        <v>2013</v>
      </c>
      <c r="M1736" s="14">
        <v>7.4</v>
      </c>
      <c r="N1736" s="14">
        <f t="shared" si="27"/>
        <v>3946250</v>
      </c>
    </row>
    <row r="1737" spans="1:14">
      <c r="A1737" s="14" t="s">
        <v>6194</v>
      </c>
      <c r="B1737" s="14">
        <v>71</v>
      </c>
      <c r="C1737" s="14">
        <v>4186931</v>
      </c>
      <c r="D1737" s="14" t="s">
        <v>754</v>
      </c>
      <c r="E1737" s="14" t="s">
        <v>3705</v>
      </c>
      <c r="F1737" s="14" t="s">
        <v>7718</v>
      </c>
      <c r="G1737" s="14">
        <v>6041</v>
      </c>
      <c r="H1737" s="14">
        <v>85</v>
      </c>
      <c r="I1737" s="14" t="s">
        <v>19</v>
      </c>
      <c r="J1737" s="14" t="s">
        <v>20</v>
      </c>
      <c r="K1737" s="14">
        <v>250000</v>
      </c>
      <c r="L1737" s="14">
        <v>2001</v>
      </c>
      <c r="M1737" s="14">
        <v>6.9</v>
      </c>
      <c r="N1737" s="14">
        <f t="shared" si="27"/>
        <v>3936931</v>
      </c>
    </row>
    <row r="1738" spans="1:14">
      <c r="A1738" s="14" t="s">
        <v>7257</v>
      </c>
      <c r="B1738" s="14">
        <v>85</v>
      </c>
      <c r="C1738" s="14">
        <v>5709616</v>
      </c>
      <c r="D1738" s="14" t="s">
        <v>129</v>
      </c>
      <c r="E1738" s="14" t="s">
        <v>89</v>
      </c>
      <c r="F1738" s="14" t="s">
        <v>7258</v>
      </c>
      <c r="G1738" s="14">
        <v>11088</v>
      </c>
      <c r="H1738" s="14">
        <v>110</v>
      </c>
      <c r="I1738" s="14" t="s">
        <v>1392</v>
      </c>
      <c r="J1738" s="14" t="s">
        <v>1448</v>
      </c>
      <c r="K1738" s="14">
        <v>1800000</v>
      </c>
      <c r="L1738" s="14">
        <v>2002</v>
      </c>
      <c r="M1738" s="14">
        <v>6.8</v>
      </c>
      <c r="N1738" s="14">
        <f t="shared" si="27"/>
        <v>3909616</v>
      </c>
    </row>
    <row r="1739" spans="1:14">
      <c r="A1739" s="14" t="s">
        <v>2776</v>
      </c>
      <c r="B1739" s="14">
        <v>63</v>
      </c>
      <c r="C1739" s="14">
        <v>6401336</v>
      </c>
      <c r="D1739" s="14" t="s">
        <v>1672</v>
      </c>
      <c r="E1739" s="14" t="s">
        <v>336</v>
      </c>
      <c r="F1739" s="14" t="s">
        <v>7088</v>
      </c>
      <c r="G1739" s="14">
        <v>36996</v>
      </c>
      <c r="H1739" s="14">
        <v>153</v>
      </c>
      <c r="I1739" s="14" t="s">
        <v>19</v>
      </c>
      <c r="J1739" s="14" t="s">
        <v>20</v>
      </c>
      <c r="K1739" s="14">
        <v>2500000</v>
      </c>
      <c r="L1739" s="14">
        <v>1991</v>
      </c>
      <c r="M1739" s="14">
        <v>7.1</v>
      </c>
      <c r="N1739" s="14">
        <f t="shared" si="27"/>
        <v>3901336</v>
      </c>
    </row>
    <row r="1740" spans="1:14">
      <c r="A1740" s="14" t="s">
        <v>3820</v>
      </c>
      <c r="B1740" s="14">
        <v>23</v>
      </c>
      <c r="C1740" s="14">
        <v>25842000</v>
      </c>
      <c r="D1740" s="14" t="s">
        <v>2888</v>
      </c>
      <c r="E1740" s="14" t="s">
        <v>429</v>
      </c>
      <c r="F1740" s="14" t="s">
        <v>4365</v>
      </c>
      <c r="G1740" s="14">
        <v>13455</v>
      </c>
      <c r="H1740" s="14">
        <v>87</v>
      </c>
      <c r="I1740" s="14" t="s">
        <v>19</v>
      </c>
      <c r="J1740" s="14" t="s">
        <v>31</v>
      </c>
      <c r="K1740" s="14">
        <v>22000000</v>
      </c>
      <c r="L1740" s="14">
        <v>1993</v>
      </c>
      <c r="M1740" s="14">
        <v>7.4</v>
      </c>
      <c r="N1740" s="14">
        <f t="shared" si="27"/>
        <v>3842000</v>
      </c>
    </row>
    <row r="1741" spans="1:14">
      <c r="A1741" s="14" t="s">
        <v>1361</v>
      </c>
      <c r="B1741" s="14">
        <v>159</v>
      </c>
      <c r="C1741" s="14">
        <v>28831145</v>
      </c>
      <c r="D1741" s="14" t="s">
        <v>1840</v>
      </c>
      <c r="E1741" s="14" t="s">
        <v>421</v>
      </c>
      <c r="F1741" s="14" t="s">
        <v>4191</v>
      </c>
      <c r="G1741" s="14">
        <v>39357</v>
      </c>
      <c r="H1741" s="14">
        <v>113</v>
      </c>
      <c r="I1741" s="14" t="s">
        <v>19</v>
      </c>
      <c r="J1741" s="14" t="s">
        <v>20</v>
      </c>
      <c r="K1741" s="14">
        <v>25000000</v>
      </c>
      <c r="L1741" s="14">
        <v>2014</v>
      </c>
      <c r="M1741" s="14">
        <v>6.8</v>
      </c>
      <c r="N1741" s="14">
        <f t="shared" si="27"/>
        <v>3831145</v>
      </c>
    </row>
    <row r="1742" spans="1:14">
      <c r="A1742" s="14" t="s">
        <v>6507</v>
      </c>
      <c r="B1742" s="14">
        <v>125</v>
      </c>
      <c r="C1742" s="14">
        <v>7825820</v>
      </c>
      <c r="D1742" s="14" t="s">
        <v>1148</v>
      </c>
      <c r="E1742" s="14" t="s">
        <v>457</v>
      </c>
      <c r="F1742" s="14" t="s">
        <v>6813</v>
      </c>
      <c r="G1742" s="14">
        <v>13086</v>
      </c>
      <c r="H1742" s="14">
        <v>156</v>
      </c>
      <c r="I1742" s="14" t="s">
        <v>19</v>
      </c>
      <c r="J1742" s="14" t="s">
        <v>20</v>
      </c>
      <c r="K1742" s="14">
        <v>4000000</v>
      </c>
      <c r="L1742" s="14">
        <v>2006</v>
      </c>
      <c r="M1742" s="14">
        <v>5.9</v>
      </c>
      <c r="N1742" s="14">
        <f t="shared" si="27"/>
        <v>3825820</v>
      </c>
    </row>
    <row r="1743" spans="1:14">
      <c r="A1743" s="14" t="s">
        <v>6808</v>
      </c>
      <c r="B1743" s="14">
        <v>22</v>
      </c>
      <c r="C1743" s="14">
        <v>9821335</v>
      </c>
      <c r="D1743" s="14" t="s">
        <v>873</v>
      </c>
      <c r="E1743" s="14" t="s">
        <v>2537</v>
      </c>
      <c r="F1743" s="14" t="s">
        <v>6810</v>
      </c>
      <c r="G1743" s="14">
        <v>1415</v>
      </c>
      <c r="H1743" s="14">
        <v>10</v>
      </c>
      <c r="I1743" s="14" t="s">
        <v>19</v>
      </c>
      <c r="J1743" s="14" t="s">
        <v>20</v>
      </c>
      <c r="K1743" s="14">
        <v>6000000</v>
      </c>
      <c r="L1743" s="14">
        <v>2000</v>
      </c>
      <c r="M1743" s="14">
        <v>4</v>
      </c>
      <c r="N1743" s="14">
        <f t="shared" si="27"/>
        <v>3821335</v>
      </c>
    </row>
    <row r="1744" spans="1:14">
      <c r="A1744" s="14" t="s">
        <v>6666</v>
      </c>
      <c r="B1744" s="14">
        <v>121</v>
      </c>
      <c r="C1744" s="14">
        <v>8786715</v>
      </c>
      <c r="D1744" s="14" t="s">
        <v>1290</v>
      </c>
      <c r="E1744" s="14" t="s">
        <v>2970</v>
      </c>
      <c r="F1744" s="14" t="s">
        <v>6667</v>
      </c>
      <c r="G1744" s="14">
        <v>40274</v>
      </c>
      <c r="H1744" s="14">
        <v>324</v>
      </c>
      <c r="I1744" s="14" t="s">
        <v>19</v>
      </c>
      <c r="J1744" s="14" t="s">
        <v>20</v>
      </c>
      <c r="K1744" s="14">
        <v>5000000</v>
      </c>
      <c r="L1744" s="14">
        <v>2004</v>
      </c>
      <c r="M1744" s="14">
        <v>6.9</v>
      </c>
      <c r="N1744" s="14">
        <f t="shared" si="27"/>
        <v>3786715</v>
      </c>
    </row>
    <row r="1745" spans="1:14">
      <c r="A1745" s="14" t="s">
        <v>966</v>
      </c>
      <c r="B1745" s="14">
        <v>181</v>
      </c>
      <c r="C1745" s="14">
        <v>7267324</v>
      </c>
      <c r="D1745" s="14" t="s">
        <v>1008</v>
      </c>
      <c r="E1745" s="14" t="s">
        <v>1527</v>
      </c>
      <c r="F1745" s="14" t="s">
        <v>7268</v>
      </c>
      <c r="G1745" s="14">
        <v>161471</v>
      </c>
      <c r="H1745" s="14">
        <v>709</v>
      </c>
      <c r="I1745" s="14" t="s">
        <v>3806</v>
      </c>
      <c r="J1745" s="14" t="s">
        <v>432</v>
      </c>
      <c r="K1745" s="14">
        <v>3500000</v>
      </c>
      <c r="L1745" s="14">
        <v>1998</v>
      </c>
      <c r="M1745" s="14">
        <v>7.8</v>
      </c>
      <c r="N1745" s="14">
        <f t="shared" si="27"/>
        <v>3767324</v>
      </c>
    </row>
    <row r="1746" spans="1:14">
      <c r="A1746" s="14" t="s">
        <v>3042</v>
      </c>
      <c r="B1746" s="14">
        <v>300</v>
      </c>
      <c r="C1746" s="14">
        <v>7159147</v>
      </c>
      <c r="D1746" s="14" t="s">
        <v>1002</v>
      </c>
      <c r="E1746" s="14" t="s">
        <v>3043</v>
      </c>
      <c r="F1746" s="14" t="s">
        <v>6814</v>
      </c>
      <c r="G1746" s="14">
        <v>120189</v>
      </c>
      <c r="H1746" s="14">
        <v>308</v>
      </c>
      <c r="I1746" s="14" t="s">
        <v>1392</v>
      </c>
      <c r="J1746" s="14" t="s">
        <v>1749</v>
      </c>
      <c r="K1746" s="14">
        <v>3400000</v>
      </c>
      <c r="L1746" s="14">
        <v>2007</v>
      </c>
      <c r="M1746" s="14">
        <v>7.5</v>
      </c>
      <c r="N1746" s="14">
        <f t="shared" si="27"/>
        <v>3759147</v>
      </c>
    </row>
    <row r="1747" spans="1:14">
      <c r="A1747" s="14" t="s">
        <v>1818</v>
      </c>
      <c r="B1747" s="14">
        <v>279</v>
      </c>
      <c r="C1747" s="14">
        <v>53846915</v>
      </c>
      <c r="D1747" s="14" t="s">
        <v>1541</v>
      </c>
      <c r="E1747" s="14" t="s">
        <v>98</v>
      </c>
      <c r="F1747" s="14" t="s">
        <v>1819</v>
      </c>
      <c r="G1747" s="14">
        <v>149337</v>
      </c>
      <c r="H1747" s="14">
        <v>221</v>
      </c>
      <c r="I1747" s="14" t="s">
        <v>19</v>
      </c>
      <c r="J1747" s="14" t="s">
        <v>20</v>
      </c>
      <c r="K1747" s="14">
        <v>50100000</v>
      </c>
      <c r="L1747" s="14">
        <v>2015</v>
      </c>
      <c r="M1747" s="14">
        <v>6.6</v>
      </c>
      <c r="N1747" s="14">
        <f t="shared" si="27"/>
        <v>3746915</v>
      </c>
    </row>
    <row r="1748" spans="1:14">
      <c r="A1748" s="14" t="s">
        <v>877</v>
      </c>
      <c r="B1748" s="14">
        <v>72</v>
      </c>
      <c r="C1748" s="14">
        <v>103738726</v>
      </c>
      <c r="D1748" s="14" t="s">
        <v>2600</v>
      </c>
      <c r="E1748" s="14" t="s">
        <v>2601</v>
      </c>
      <c r="F1748" s="14" t="s">
        <v>2602</v>
      </c>
      <c r="G1748" s="14">
        <v>47819</v>
      </c>
      <c r="H1748" s="14">
        <v>164</v>
      </c>
      <c r="I1748" s="14" t="s">
        <v>19</v>
      </c>
      <c r="J1748" s="14" t="s">
        <v>20</v>
      </c>
      <c r="K1748" s="14">
        <v>100000000</v>
      </c>
      <c r="L1748" s="14">
        <v>1990</v>
      </c>
      <c r="M1748" s="14">
        <v>6.1</v>
      </c>
      <c r="N1748" s="14">
        <f t="shared" si="27"/>
        <v>3738726</v>
      </c>
    </row>
    <row r="1749" spans="1:14">
      <c r="A1749" s="14" t="s">
        <v>7695</v>
      </c>
      <c r="B1749" s="14">
        <v>40</v>
      </c>
      <c r="C1749" s="14">
        <v>4000000</v>
      </c>
      <c r="D1749" s="14" t="s">
        <v>437</v>
      </c>
      <c r="E1749" s="14" t="s">
        <v>6725</v>
      </c>
      <c r="F1749" s="14" t="s">
        <v>7696</v>
      </c>
      <c r="G1749" s="14">
        <v>6046</v>
      </c>
      <c r="H1749" s="14">
        <v>46</v>
      </c>
      <c r="I1749" s="14" t="s">
        <v>19</v>
      </c>
      <c r="J1749" s="14" t="s">
        <v>20</v>
      </c>
      <c r="K1749" s="14">
        <v>350000</v>
      </c>
      <c r="L1749" s="14">
        <v>1987</v>
      </c>
      <c r="M1749" s="14">
        <v>4.7</v>
      </c>
      <c r="N1749" s="14">
        <f t="shared" si="27"/>
        <v>3650000</v>
      </c>
    </row>
    <row r="1750" spans="1:14">
      <c r="A1750" s="14" t="s">
        <v>6406</v>
      </c>
      <c r="B1750" s="14">
        <v>97</v>
      </c>
      <c r="C1750" s="14">
        <v>10149779</v>
      </c>
      <c r="D1750" s="14" t="s">
        <v>2075</v>
      </c>
      <c r="E1750" s="14" t="s">
        <v>1799</v>
      </c>
      <c r="F1750" s="14" t="s">
        <v>6407</v>
      </c>
      <c r="G1750" s="14">
        <v>8294</v>
      </c>
      <c r="H1750" s="14">
        <v>160</v>
      </c>
      <c r="I1750" s="14" t="s">
        <v>19</v>
      </c>
      <c r="J1750" s="14" t="s">
        <v>20</v>
      </c>
      <c r="K1750" s="14">
        <v>6500000</v>
      </c>
      <c r="L1750" s="14">
        <v>1999</v>
      </c>
      <c r="M1750" s="14">
        <v>3.6</v>
      </c>
      <c r="N1750" s="14">
        <f t="shared" si="27"/>
        <v>3649779</v>
      </c>
    </row>
    <row r="1751" spans="1:14">
      <c r="A1751" s="14" t="s">
        <v>472</v>
      </c>
      <c r="B1751" s="14">
        <v>739</v>
      </c>
      <c r="C1751" s="14">
        <v>153629485</v>
      </c>
      <c r="D1751" s="14" t="s">
        <v>137</v>
      </c>
      <c r="E1751" s="14" t="s">
        <v>35</v>
      </c>
      <c r="F1751" s="14" t="s">
        <v>473</v>
      </c>
      <c r="G1751" s="14">
        <v>552503</v>
      </c>
      <c r="H1751" s="14">
        <v>1588</v>
      </c>
      <c r="I1751" s="14" t="s">
        <v>19</v>
      </c>
      <c r="J1751" s="14" t="s">
        <v>220</v>
      </c>
      <c r="K1751" s="14">
        <v>150000000</v>
      </c>
      <c r="L1751" s="14">
        <v>2015</v>
      </c>
      <c r="M1751" s="14">
        <v>8.1</v>
      </c>
      <c r="N1751" s="14">
        <f t="shared" si="27"/>
        <v>3629485</v>
      </c>
    </row>
    <row r="1752" spans="1:14">
      <c r="A1752" s="14" t="s">
        <v>6068</v>
      </c>
      <c r="B1752" s="14">
        <v>66</v>
      </c>
      <c r="C1752" s="14">
        <v>14114488</v>
      </c>
      <c r="D1752" s="14" t="s">
        <v>2572</v>
      </c>
      <c r="E1752" s="14" t="s">
        <v>1140</v>
      </c>
      <c r="F1752" s="14" t="s">
        <v>6069</v>
      </c>
      <c r="G1752" s="14">
        <v>13190</v>
      </c>
      <c r="H1752" s="14">
        <v>114</v>
      </c>
      <c r="I1752" s="14" t="s">
        <v>19</v>
      </c>
      <c r="J1752" s="14" t="s">
        <v>20</v>
      </c>
      <c r="K1752" s="14">
        <v>10500000</v>
      </c>
      <c r="L1752" s="14">
        <v>1988</v>
      </c>
      <c r="M1752" s="14">
        <v>4.5</v>
      </c>
      <c r="N1752" s="14">
        <f t="shared" si="27"/>
        <v>3614488</v>
      </c>
    </row>
    <row r="1753" spans="1:14">
      <c r="A1753" s="14" t="s">
        <v>1595</v>
      </c>
      <c r="B1753" s="14">
        <v>132</v>
      </c>
      <c r="C1753" s="14">
        <v>75600000</v>
      </c>
      <c r="D1753" s="14" t="s">
        <v>1596</v>
      </c>
      <c r="E1753" s="14" t="s">
        <v>1597</v>
      </c>
      <c r="F1753" s="14" t="s">
        <v>1598</v>
      </c>
      <c r="G1753" s="14">
        <v>736638</v>
      </c>
      <c r="H1753" s="14">
        <v>1065</v>
      </c>
      <c r="I1753" s="14" t="s">
        <v>19</v>
      </c>
      <c r="J1753" s="14" t="s">
        <v>20</v>
      </c>
      <c r="K1753" s="14">
        <v>72000000</v>
      </c>
      <c r="L1753" s="14">
        <v>1995</v>
      </c>
      <c r="M1753" s="14">
        <v>8.4</v>
      </c>
      <c r="N1753" s="14">
        <f t="shared" si="27"/>
        <v>3600000</v>
      </c>
    </row>
    <row r="1754" spans="1:14">
      <c r="A1754" s="14" t="s">
        <v>1722</v>
      </c>
      <c r="B1754" s="14">
        <v>44</v>
      </c>
      <c r="C1754" s="14">
        <v>31600000</v>
      </c>
      <c r="D1754" s="14" t="s">
        <v>3872</v>
      </c>
      <c r="E1754" s="14" t="s">
        <v>138</v>
      </c>
      <c r="F1754" s="14" t="s">
        <v>3873</v>
      </c>
      <c r="G1754" s="14">
        <v>34427</v>
      </c>
      <c r="H1754" s="14">
        <v>126</v>
      </c>
      <c r="I1754" s="14" t="s">
        <v>19</v>
      </c>
      <c r="J1754" s="14" t="s">
        <v>20</v>
      </c>
      <c r="K1754" s="14">
        <v>28000000</v>
      </c>
      <c r="L1754" s="14">
        <v>1995</v>
      </c>
      <c r="M1754" s="14">
        <v>6.9</v>
      </c>
      <c r="N1754" s="14">
        <f t="shared" si="27"/>
        <v>3600000</v>
      </c>
    </row>
    <row r="1755" spans="1:14">
      <c r="A1755" s="14" t="s">
        <v>5519</v>
      </c>
      <c r="B1755" s="14">
        <v>63</v>
      </c>
      <c r="C1755" s="14">
        <v>16574731</v>
      </c>
      <c r="D1755" s="14" t="s">
        <v>2838</v>
      </c>
      <c r="E1755" s="14" t="s">
        <v>285</v>
      </c>
      <c r="F1755" s="14" t="s">
        <v>5520</v>
      </c>
      <c r="G1755" s="14">
        <v>27675</v>
      </c>
      <c r="H1755" s="14">
        <v>181</v>
      </c>
      <c r="I1755" s="14" t="s">
        <v>19</v>
      </c>
      <c r="J1755" s="14" t="s">
        <v>20</v>
      </c>
      <c r="K1755" s="14">
        <v>13000000</v>
      </c>
      <c r="L1755" s="14">
        <v>1998</v>
      </c>
      <c r="M1755" s="14">
        <v>5.8</v>
      </c>
      <c r="N1755" s="14">
        <f t="shared" si="27"/>
        <v>3574731</v>
      </c>
    </row>
    <row r="1756" spans="1:14">
      <c r="A1756" s="14" t="s">
        <v>239</v>
      </c>
      <c r="B1756" s="14">
        <v>51</v>
      </c>
      <c r="C1756" s="14">
        <v>3799339</v>
      </c>
      <c r="D1756" s="14" t="s">
        <v>2281</v>
      </c>
      <c r="E1756" s="14" t="s">
        <v>7719</v>
      </c>
      <c r="F1756" s="14" t="s">
        <v>7720</v>
      </c>
      <c r="G1756" s="14">
        <v>8000</v>
      </c>
      <c r="H1756" s="14">
        <v>138</v>
      </c>
      <c r="I1756" s="14" t="s">
        <v>19</v>
      </c>
      <c r="J1756" s="14" t="s">
        <v>20</v>
      </c>
      <c r="K1756" s="14">
        <v>250000</v>
      </c>
      <c r="L1756" s="14">
        <v>2002</v>
      </c>
      <c r="M1756" s="14">
        <v>7.2</v>
      </c>
      <c r="N1756" s="14">
        <f t="shared" si="27"/>
        <v>3549339</v>
      </c>
    </row>
    <row r="1757" spans="1:14">
      <c r="A1757" s="14" t="s">
        <v>6950</v>
      </c>
      <c r="B1757" s="14">
        <v>155</v>
      </c>
      <c r="C1757" s="14">
        <v>6517198</v>
      </c>
      <c r="D1757" s="14" t="s">
        <v>1008</v>
      </c>
      <c r="E1757" s="14" t="s">
        <v>5530</v>
      </c>
      <c r="F1757" s="14" t="s">
        <v>6951</v>
      </c>
      <c r="G1757" s="14">
        <v>30474</v>
      </c>
      <c r="H1757" s="14">
        <v>172</v>
      </c>
      <c r="I1757" s="14" t="s">
        <v>1392</v>
      </c>
      <c r="J1757" s="14" t="s">
        <v>6952</v>
      </c>
      <c r="K1757" s="14">
        <v>3000000</v>
      </c>
      <c r="L1757" s="14">
        <v>2004</v>
      </c>
      <c r="M1757" s="14">
        <v>7.5</v>
      </c>
      <c r="N1757" s="14">
        <f t="shared" si="27"/>
        <v>3517198</v>
      </c>
    </row>
    <row r="1758" spans="1:14">
      <c r="A1758" s="14" t="s">
        <v>2020</v>
      </c>
      <c r="B1758" s="14">
        <v>111</v>
      </c>
      <c r="C1758" s="14">
        <v>48472213</v>
      </c>
      <c r="D1758" s="14" t="s">
        <v>917</v>
      </c>
      <c r="E1758" s="14" t="s">
        <v>2021</v>
      </c>
      <c r="F1758" s="14" t="s">
        <v>2022</v>
      </c>
      <c r="G1758" s="14">
        <v>51252</v>
      </c>
      <c r="H1758" s="14">
        <v>156</v>
      </c>
      <c r="I1758" s="14" t="s">
        <v>19</v>
      </c>
      <c r="J1758" s="14" t="s">
        <v>20</v>
      </c>
      <c r="K1758" s="14">
        <v>45000000</v>
      </c>
      <c r="L1758" s="14">
        <v>2005</v>
      </c>
      <c r="M1758" s="14">
        <v>5</v>
      </c>
      <c r="N1758" s="14">
        <f t="shared" si="27"/>
        <v>3472213</v>
      </c>
    </row>
    <row r="1759" spans="1:14">
      <c r="A1759" s="14" t="s">
        <v>3445</v>
      </c>
      <c r="B1759" s="14">
        <v>117</v>
      </c>
      <c r="C1759" s="14">
        <v>37432299</v>
      </c>
      <c r="D1759" s="14" t="s">
        <v>129</v>
      </c>
      <c r="E1759" s="14" t="s">
        <v>3446</v>
      </c>
      <c r="F1759" s="14" t="s">
        <v>3447</v>
      </c>
      <c r="G1759" s="14">
        <v>50041</v>
      </c>
      <c r="H1759" s="14">
        <v>116</v>
      </c>
      <c r="I1759" s="14" t="s">
        <v>19</v>
      </c>
      <c r="J1759" s="14" t="s">
        <v>20</v>
      </c>
      <c r="K1759" s="14">
        <v>34000000</v>
      </c>
      <c r="L1759" s="14">
        <v>2015</v>
      </c>
      <c r="M1759" s="14">
        <v>7.1</v>
      </c>
      <c r="N1759" s="14">
        <f t="shared" si="27"/>
        <v>3432299</v>
      </c>
    </row>
    <row r="1760" spans="1:14">
      <c r="A1760" s="14" t="s">
        <v>253</v>
      </c>
      <c r="B1760" s="14">
        <v>49</v>
      </c>
      <c r="C1760" s="14">
        <v>58422650</v>
      </c>
      <c r="D1760" s="14" t="s">
        <v>492</v>
      </c>
      <c r="E1760" s="14" t="s">
        <v>540</v>
      </c>
      <c r="F1760" s="14" t="s">
        <v>2213</v>
      </c>
      <c r="G1760" s="14">
        <v>78974</v>
      </c>
      <c r="H1760" s="14">
        <v>173</v>
      </c>
      <c r="I1760" s="14" t="s">
        <v>19</v>
      </c>
      <c r="J1760" s="14" t="s">
        <v>20</v>
      </c>
      <c r="K1760" s="14">
        <v>55000000</v>
      </c>
      <c r="L1760" s="14">
        <v>1992</v>
      </c>
      <c r="M1760" s="14">
        <v>6.4</v>
      </c>
      <c r="N1760" s="14">
        <f t="shared" si="27"/>
        <v>3422650</v>
      </c>
    </row>
    <row r="1761" spans="1:14">
      <c r="A1761" s="14" t="s">
        <v>4600</v>
      </c>
      <c r="B1761" s="14">
        <v>98</v>
      </c>
      <c r="C1761" s="14">
        <v>23393765</v>
      </c>
      <c r="D1761" s="14" t="s">
        <v>129</v>
      </c>
      <c r="E1761" s="14" t="s">
        <v>2432</v>
      </c>
      <c r="F1761" s="14" t="s">
        <v>4601</v>
      </c>
      <c r="G1761" s="14">
        <v>31323</v>
      </c>
      <c r="H1761" s="14">
        <v>76</v>
      </c>
      <c r="I1761" s="14" t="s">
        <v>19</v>
      </c>
      <c r="J1761" s="14" t="s">
        <v>20</v>
      </c>
      <c r="K1761" s="14">
        <v>20000000</v>
      </c>
      <c r="L1761" s="14">
        <v>2014</v>
      </c>
      <c r="M1761" s="14">
        <v>6.3</v>
      </c>
      <c r="N1761" s="14">
        <f t="shared" si="27"/>
        <v>3393765</v>
      </c>
    </row>
    <row r="1762" spans="1:14">
      <c r="A1762" s="14" t="s">
        <v>617</v>
      </c>
      <c r="B1762" s="14">
        <v>157</v>
      </c>
      <c r="C1762" s="14">
        <v>5383834</v>
      </c>
      <c r="D1762" s="14" t="s">
        <v>1963</v>
      </c>
      <c r="E1762" s="14" t="s">
        <v>6851</v>
      </c>
      <c r="F1762" s="14" t="s">
        <v>7176</v>
      </c>
      <c r="G1762" s="14">
        <v>173551</v>
      </c>
      <c r="H1762" s="14">
        <v>361</v>
      </c>
      <c r="I1762" s="14" t="s">
        <v>1392</v>
      </c>
      <c r="J1762" s="14" t="s">
        <v>1448</v>
      </c>
      <c r="K1762" s="14">
        <v>2000000</v>
      </c>
      <c r="L1762" s="14">
        <v>2000</v>
      </c>
      <c r="M1762" s="14">
        <v>8.1</v>
      </c>
      <c r="N1762" s="14">
        <f t="shared" si="27"/>
        <v>3383834</v>
      </c>
    </row>
    <row r="1763" spans="1:14">
      <c r="A1763" s="14" t="s">
        <v>2716</v>
      </c>
      <c r="B1763" s="14">
        <v>274</v>
      </c>
      <c r="C1763" s="14">
        <v>18352454</v>
      </c>
      <c r="D1763" s="14" t="s">
        <v>4609</v>
      </c>
      <c r="E1763" s="14" t="s">
        <v>319</v>
      </c>
      <c r="F1763" s="14" t="s">
        <v>4610</v>
      </c>
      <c r="G1763" s="14">
        <v>426359</v>
      </c>
      <c r="H1763" s="14">
        <v>760</v>
      </c>
      <c r="I1763" s="14" t="s">
        <v>19</v>
      </c>
      <c r="J1763" s="14" t="s">
        <v>20</v>
      </c>
      <c r="K1763" s="14">
        <v>15000000</v>
      </c>
      <c r="L1763" s="14">
        <v>2007</v>
      </c>
      <c r="M1763" s="14">
        <v>8.1999999999999993</v>
      </c>
      <c r="N1763" s="14">
        <f t="shared" si="27"/>
        <v>3352454</v>
      </c>
    </row>
    <row r="1764" spans="1:14">
      <c r="A1764" s="14" t="s">
        <v>1603</v>
      </c>
      <c r="B1764" s="14">
        <v>199</v>
      </c>
      <c r="C1764" s="14">
        <v>28341469</v>
      </c>
      <c r="D1764" s="14" t="s">
        <v>1008</v>
      </c>
      <c r="E1764" s="14" t="s">
        <v>270</v>
      </c>
      <c r="F1764" s="14" t="s">
        <v>4130</v>
      </c>
      <c r="G1764" s="14">
        <v>1689764</v>
      </c>
      <c r="H1764" s="14">
        <v>4144</v>
      </c>
      <c r="I1764" s="14" t="s">
        <v>19</v>
      </c>
      <c r="J1764" s="14" t="s">
        <v>20</v>
      </c>
      <c r="K1764" s="14">
        <v>25000000</v>
      </c>
      <c r="L1764" s="14">
        <v>1994</v>
      </c>
      <c r="M1764" s="14">
        <v>9.3000000000000007</v>
      </c>
      <c r="N1764" s="14">
        <f t="shared" si="27"/>
        <v>3341469</v>
      </c>
    </row>
    <row r="1765" spans="1:14">
      <c r="A1765" s="14" t="s">
        <v>2386</v>
      </c>
      <c r="B1765" s="14">
        <v>28</v>
      </c>
      <c r="C1765" s="14">
        <v>5731103</v>
      </c>
      <c r="D1765" s="14" t="s">
        <v>2961</v>
      </c>
      <c r="E1765" s="14" t="s">
        <v>452</v>
      </c>
      <c r="F1765" s="14" t="s">
        <v>7122</v>
      </c>
      <c r="G1765" s="14">
        <v>4100</v>
      </c>
      <c r="H1765" s="14">
        <v>35</v>
      </c>
      <c r="I1765" s="14" t="s">
        <v>19</v>
      </c>
      <c r="J1765" s="14" t="s">
        <v>20</v>
      </c>
      <c r="K1765" s="14">
        <v>2400000</v>
      </c>
      <c r="L1765" s="14">
        <v>1996</v>
      </c>
      <c r="M1765" s="14">
        <v>6.8</v>
      </c>
      <c r="N1765" s="14">
        <f t="shared" si="27"/>
        <v>3331103</v>
      </c>
    </row>
    <row r="1766" spans="1:14">
      <c r="A1766" s="14" t="s">
        <v>249</v>
      </c>
      <c r="B1766" s="14">
        <v>192</v>
      </c>
      <c r="C1766" s="14">
        <v>113330342</v>
      </c>
      <c r="D1766" s="14" t="s">
        <v>562</v>
      </c>
      <c r="E1766" s="14" t="s">
        <v>267</v>
      </c>
      <c r="F1766" s="14" t="s">
        <v>807</v>
      </c>
      <c r="G1766" s="14">
        <v>207613</v>
      </c>
      <c r="H1766" s="14">
        <v>1144</v>
      </c>
      <c r="I1766" s="14" t="s">
        <v>19</v>
      </c>
      <c r="J1766" s="14" t="s">
        <v>20</v>
      </c>
      <c r="K1766" s="14">
        <v>110000000</v>
      </c>
      <c r="L1766" s="14">
        <v>2000</v>
      </c>
      <c r="M1766" s="14">
        <v>7.1</v>
      </c>
      <c r="N1766" s="14">
        <f t="shared" si="27"/>
        <v>3330342</v>
      </c>
    </row>
    <row r="1767" spans="1:14">
      <c r="A1767" s="14" t="s">
        <v>3310</v>
      </c>
      <c r="B1767" s="14">
        <v>159</v>
      </c>
      <c r="C1767" s="14">
        <v>8025872</v>
      </c>
      <c r="D1767" s="14" t="s">
        <v>3378</v>
      </c>
      <c r="E1767" s="14" t="s">
        <v>6739</v>
      </c>
      <c r="F1767" s="14" t="s">
        <v>6740</v>
      </c>
      <c r="G1767" s="14">
        <v>19234</v>
      </c>
      <c r="H1767" s="14">
        <v>258</v>
      </c>
      <c r="I1767" s="14" t="s">
        <v>19</v>
      </c>
      <c r="J1767" s="14" t="s">
        <v>20</v>
      </c>
      <c r="K1767" s="14">
        <v>4700000</v>
      </c>
      <c r="L1767" s="14">
        <v>1986</v>
      </c>
      <c r="M1767" s="14">
        <v>5.5</v>
      </c>
      <c r="N1767" s="14">
        <f t="shared" si="27"/>
        <v>3325872</v>
      </c>
    </row>
    <row r="1768" spans="1:14">
      <c r="A1768" s="14" t="s">
        <v>3782</v>
      </c>
      <c r="B1768" s="14">
        <v>122</v>
      </c>
      <c r="C1768" s="14">
        <v>3500000</v>
      </c>
      <c r="D1768" s="14" t="s">
        <v>4256</v>
      </c>
      <c r="E1768" s="14" t="s">
        <v>1797</v>
      </c>
      <c r="F1768" s="14" t="s">
        <v>7752</v>
      </c>
      <c r="G1768" s="14">
        <v>147566</v>
      </c>
      <c r="H1768" s="14">
        <v>235</v>
      </c>
      <c r="I1768" s="14" t="s">
        <v>4171</v>
      </c>
      <c r="J1768" s="14" t="s">
        <v>3187</v>
      </c>
      <c r="K1768" s="14">
        <v>200000</v>
      </c>
      <c r="L1768" s="14">
        <v>1964</v>
      </c>
      <c r="M1768" s="14">
        <v>8</v>
      </c>
      <c r="N1768" s="14">
        <f t="shared" si="27"/>
        <v>3300000</v>
      </c>
    </row>
    <row r="1769" spans="1:14">
      <c r="A1769" s="14" t="s">
        <v>2562</v>
      </c>
      <c r="B1769" s="14">
        <v>274</v>
      </c>
      <c r="C1769" s="14">
        <v>15294553</v>
      </c>
      <c r="D1769" s="14" t="s">
        <v>385</v>
      </c>
      <c r="E1769" s="14" t="s">
        <v>5673</v>
      </c>
      <c r="F1769" s="14" t="s">
        <v>5674</v>
      </c>
      <c r="G1769" s="14">
        <v>202341</v>
      </c>
      <c r="H1769" s="14">
        <v>391</v>
      </c>
      <c r="I1769" s="14" t="s">
        <v>19</v>
      </c>
      <c r="J1769" s="14" t="s">
        <v>31</v>
      </c>
      <c r="K1769" s="14">
        <v>12000000</v>
      </c>
      <c r="L1769" s="14">
        <v>2013</v>
      </c>
      <c r="M1769" s="14">
        <v>7.8</v>
      </c>
      <c r="N1769" s="14">
        <f t="shared" si="27"/>
        <v>3294553</v>
      </c>
    </row>
    <row r="1770" spans="1:14">
      <c r="A1770" s="14" t="s">
        <v>1074</v>
      </c>
      <c r="B1770" s="14">
        <v>120</v>
      </c>
      <c r="C1770" s="14">
        <v>23292105</v>
      </c>
      <c r="D1770" s="14" t="s">
        <v>3864</v>
      </c>
      <c r="E1770" s="14" t="s">
        <v>4103</v>
      </c>
      <c r="F1770" s="14" t="s">
        <v>4584</v>
      </c>
      <c r="G1770" s="14">
        <v>39541</v>
      </c>
      <c r="H1770" s="14">
        <v>334</v>
      </c>
      <c r="I1770" s="14" t="s">
        <v>19</v>
      </c>
      <c r="J1770" s="14" t="s">
        <v>20</v>
      </c>
      <c r="K1770" s="14">
        <v>20000000</v>
      </c>
      <c r="L1770" s="14">
        <v>2006</v>
      </c>
      <c r="M1770" s="14">
        <v>5.3</v>
      </c>
      <c r="N1770" s="14">
        <f t="shared" si="27"/>
        <v>3292105</v>
      </c>
    </row>
    <row r="1771" spans="1:14">
      <c r="A1771" s="14" t="s">
        <v>851</v>
      </c>
      <c r="B1771" s="14">
        <v>154</v>
      </c>
      <c r="C1771" s="14">
        <v>45290318</v>
      </c>
      <c r="D1771" s="14" t="s">
        <v>1588</v>
      </c>
      <c r="E1771" s="14" t="s">
        <v>285</v>
      </c>
      <c r="F1771" s="14" t="s">
        <v>2803</v>
      </c>
      <c r="G1771" s="14">
        <v>74169</v>
      </c>
      <c r="H1771" s="14">
        <v>112</v>
      </c>
      <c r="I1771" s="14" t="s">
        <v>19</v>
      </c>
      <c r="J1771" s="14" t="s">
        <v>20</v>
      </c>
      <c r="K1771" s="14">
        <v>42000000</v>
      </c>
      <c r="L1771" s="14">
        <v>2012</v>
      </c>
      <c r="M1771" s="14">
        <v>6.5</v>
      </c>
      <c r="N1771" s="14">
        <f t="shared" si="27"/>
        <v>3290318</v>
      </c>
    </row>
    <row r="1772" spans="1:14">
      <c r="A1772" s="14" t="s">
        <v>141</v>
      </c>
      <c r="B1772" s="14">
        <v>271</v>
      </c>
      <c r="C1772" s="14">
        <v>4007792</v>
      </c>
      <c r="D1772" s="14" t="s">
        <v>754</v>
      </c>
      <c r="E1772" s="14" t="s">
        <v>2442</v>
      </c>
      <c r="F1772" s="14" t="s">
        <v>7547</v>
      </c>
      <c r="G1772" s="14">
        <v>101287</v>
      </c>
      <c r="H1772" s="14">
        <v>260</v>
      </c>
      <c r="I1772" s="14" t="s">
        <v>19</v>
      </c>
      <c r="J1772" s="14" t="s">
        <v>20</v>
      </c>
      <c r="K1772" s="14">
        <v>750000</v>
      </c>
      <c r="L1772" s="14">
        <v>2012</v>
      </c>
      <c r="M1772" s="14">
        <v>7</v>
      </c>
      <c r="N1772" s="14">
        <f t="shared" si="27"/>
        <v>3257792</v>
      </c>
    </row>
    <row r="1773" spans="1:14">
      <c r="A1773" s="14" t="s">
        <v>942</v>
      </c>
      <c r="B1773" s="14">
        <v>241</v>
      </c>
      <c r="C1773" s="14">
        <v>22245861</v>
      </c>
      <c r="D1773" s="14" t="s">
        <v>1290</v>
      </c>
      <c r="E1773" s="14" t="s">
        <v>396</v>
      </c>
      <c r="F1773" s="14" t="s">
        <v>4818</v>
      </c>
      <c r="G1773" s="14">
        <v>143251</v>
      </c>
      <c r="H1773" s="14">
        <v>710</v>
      </c>
      <c r="I1773" s="14" t="s">
        <v>19</v>
      </c>
      <c r="J1773" s="14" t="s">
        <v>20</v>
      </c>
      <c r="K1773" s="14">
        <v>19000000</v>
      </c>
      <c r="L1773" s="14">
        <v>2002</v>
      </c>
      <c r="M1773" s="14">
        <v>7.7</v>
      </c>
      <c r="N1773" s="14">
        <f t="shared" si="27"/>
        <v>3245861</v>
      </c>
    </row>
    <row r="1774" spans="1:14">
      <c r="A1774" s="14" t="s">
        <v>7279</v>
      </c>
      <c r="B1774" s="14">
        <v>195</v>
      </c>
      <c r="C1774" s="14">
        <v>4231500</v>
      </c>
      <c r="D1774" s="14" t="s">
        <v>129</v>
      </c>
      <c r="E1774" s="14" t="s">
        <v>7280</v>
      </c>
      <c r="F1774" s="14" t="s">
        <v>7281</v>
      </c>
      <c r="G1774" s="14">
        <v>30479</v>
      </c>
      <c r="H1774" s="14">
        <v>162</v>
      </c>
      <c r="I1774" s="14" t="s">
        <v>2598</v>
      </c>
      <c r="J1774" s="14" t="s">
        <v>2599</v>
      </c>
      <c r="K1774" s="14">
        <v>1000000</v>
      </c>
      <c r="L1774" s="14">
        <v>2013</v>
      </c>
      <c r="M1774" s="14">
        <v>7.8</v>
      </c>
      <c r="N1774" s="14">
        <f t="shared" si="27"/>
        <v>3231500</v>
      </c>
    </row>
    <row r="1775" spans="1:14">
      <c r="A1775" s="14" t="s">
        <v>2807</v>
      </c>
      <c r="B1775" s="14">
        <v>166</v>
      </c>
      <c r="C1775" s="14">
        <v>35228696</v>
      </c>
      <c r="D1775" s="14" t="s">
        <v>2808</v>
      </c>
      <c r="E1775" s="14" t="s">
        <v>1226</v>
      </c>
      <c r="F1775" s="14" t="s">
        <v>2809</v>
      </c>
      <c r="G1775" s="14">
        <v>63677</v>
      </c>
      <c r="H1775" s="14">
        <v>460</v>
      </c>
      <c r="I1775" s="14" t="s">
        <v>19</v>
      </c>
      <c r="J1775" s="14" t="s">
        <v>20</v>
      </c>
      <c r="K1775" s="14">
        <v>32000000</v>
      </c>
      <c r="L1775" s="14">
        <v>2002</v>
      </c>
      <c r="M1775" s="14">
        <v>6.5</v>
      </c>
      <c r="N1775" s="14">
        <f t="shared" si="27"/>
        <v>3228696</v>
      </c>
    </row>
    <row r="1776" spans="1:14">
      <c r="A1776" s="14" t="s">
        <v>1342</v>
      </c>
      <c r="B1776" s="14">
        <v>40</v>
      </c>
      <c r="C1776" s="14">
        <v>68208190</v>
      </c>
      <c r="D1776" s="14" t="s">
        <v>246</v>
      </c>
      <c r="E1776" s="14" t="s">
        <v>1997</v>
      </c>
      <c r="F1776" s="14" t="s">
        <v>3215</v>
      </c>
      <c r="G1776" s="14">
        <v>60572</v>
      </c>
      <c r="H1776" s="14">
        <v>144</v>
      </c>
      <c r="I1776" s="14" t="s">
        <v>19</v>
      </c>
      <c r="J1776" s="14" t="s">
        <v>20</v>
      </c>
      <c r="K1776" s="14">
        <v>65000000</v>
      </c>
      <c r="L1776" s="14">
        <v>1999</v>
      </c>
      <c r="M1776" s="14">
        <v>6.3</v>
      </c>
      <c r="N1776" s="14">
        <f t="shared" si="27"/>
        <v>3208190</v>
      </c>
    </row>
    <row r="1777" spans="1:14">
      <c r="A1777" s="14" t="s">
        <v>4575</v>
      </c>
      <c r="B1777" s="14">
        <v>94</v>
      </c>
      <c r="C1777" s="14">
        <v>23179303</v>
      </c>
      <c r="D1777" s="14" t="s">
        <v>4162</v>
      </c>
      <c r="E1777" s="14" t="s">
        <v>2153</v>
      </c>
      <c r="F1777" s="14" t="s">
        <v>4576</v>
      </c>
      <c r="G1777" s="14">
        <v>32951</v>
      </c>
      <c r="H1777" s="14">
        <v>44</v>
      </c>
      <c r="I1777" s="14" t="s">
        <v>19</v>
      </c>
      <c r="J1777" s="14" t="s">
        <v>4577</v>
      </c>
      <c r="K1777" s="14">
        <v>20000000</v>
      </c>
      <c r="L1777" s="14">
        <v>2011</v>
      </c>
      <c r="M1777" s="14">
        <v>5.8</v>
      </c>
      <c r="N1777" s="14">
        <f t="shared" si="27"/>
        <v>3179303</v>
      </c>
    </row>
    <row r="1778" spans="1:14">
      <c r="A1778" s="14" t="s">
        <v>650</v>
      </c>
      <c r="B1778" s="14">
        <v>138</v>
      </c>
      <c r="C1778" s="14">
        <v>3216970</v>
      </c>
      <c r="D1778" s="14" t="s">
        <v>1002</v>
      </c>
      <c r="E1778" s="14" t="s">
        <v>952</v>
      </c>
      <c r="F1778" s="14" t="s">
        <v>7812</v>
      </c>
      <c r="G1778" s="14">
        <v>142619</v>
      </c>
      <c r="H1778" s="14">
        <v>586</v>
      </c>
      <c r="I1778" s="14" t="s">
        <v>19</v>
      </c>
      <c r="J1778" s="14" t="s">
        <v>20</v>
      </c>
      <c r="K1778" s="14">
        <v>60000</v>
      </c>
      <c r="L1778" s="14">
        <v>1998</v>
      </c>
      <c r="M1778" s="14">
        <v>7.5</v>
      </c>
      <c r="N1778" s="14">
        <f t="shared" si="27"/>
        <v>3156970</v>
      </c>
    </row>
    <row r="1779" spans="1:14">
      <c r="A1779" s="14" t="s">
        <v>7736</v>
      </c>
      <c r="B1779" s="14">
        <v>206</v>
      </c>
      <c r="C1779" s="14">
        <v>3388210</v>
      </c>
      <c r="D1779" s="14" t="s">
        <v>129</v>
      </c>
      <c r="E1779" s="14" t="s">
        <v>210</v>
      </c>
      <c r="F1779" s="14" t="s">
        <v>7737</v>
      </c>
      <c r="G1779" s="14">
        <v>46813</v>
      </c>
      <c r="H1779" s="14">
        <v>150</v>
      </c>
      <c r="I1779" s="14" t="s">
        <v>19</v>
      </c>
      <c r="J1779" s="14" t="s">
        <v>20</v>
      </c>
      <c r="K1779" s="14">
        <v>250000</v>
      </c>
      <c r="L1779" s="14">
        <v>2011</v>
      </c>
      <c r="M1779" s="14">
        <v>6.7</v>
      </c>
      <c r="N1779" s="14">
        <f t="shared" si="27"/>
        <v>3138210</v>
      </c>
    </row>
    <row r="1780" spans="1:14">
      <c r="A1780" s="14" t="s">
        <v>3774</v>
      </c>
      <c r="B1780" s="14">
        <v>53</v>
      </c>
      <c r="C1780" s="14">
        <v>5132222</v>
      </c>
      <c r="D1780" s="14" t="s">
        <v>1857</v>
      </c>
      <c r="E1780" s="14" t="s">
        <v>213</v>
      </c>
      <c r="F1780" s="14" t="s">
        <v>7307</v>
      </c>
      <c r="G1780" s="14">
        <v>14112</v>
      </c>
      <c r="H1780" s="14">
        <v>83</v>
      </c>
      <c r="I1780" s="14" t="s">
        <v>19</v>
      </c>
      <c r="J1780" s="14" t="s">
        <v>162</v>
      </c>
      <c r="K1780" s="14">
        <v>2000000</v>
      </c>
      <c r="L1780" s="14">
        <v>1994</v>
      </c>
      <c r="M1780" s="14">
        <v>7.2</v>
      </c>
      <c r="N1780" s="14">
        <f t="shared" si="27"/>
        <v>3132222</v>
      </c>
    </row>
    <row r="1781" spans="1:14">
      <c r="A1781" s="14" t="s">
        <v>1651</v>
      </c>
      <c r="B1781" s="14">
        <v>141</v>
      </c>
      <c r="C1781" s="14">
        <v>78120196</v>
      </c>
      <c r="D1781" s="14" t="s">
        <v>562</v>
      </c>
      <c r="E1781" s="14" t="s">
        <v>341</v>
      </c>
      <c r="F1781" s="14" t="s">
        <v>1652</v>
      </c>
      <c r="G1781" s="14">
        <v>103241</v>
      </c>
      <c r="H1781" s="14">
        <v>742</v>
      </c>
      <c r="I1781" s="14" t="s">
        <v>19</v>
      </c>
      <c r="J1781" s="14" t="s">
        <v>20</v>
      </c>
      <c r="K1781" s="14">
        <v>75000000</v>
      </c>
      <c r="L1781" s="14">
        <v>2002</v>
      </c>
      <c r="M1781" s="14">
        <v>7.1</v>
      </c>
      <c r="N1781" s="14">
        <f t="shared" si="27"/>
        <v>3120196</v>
      </c>
    </row>
    <row r="1782" spans="1:14">
      <c r="A1782" s="14" t="s">
        <v>2815</v>
      </c>
      <c r="B1782" s="14">
        <v>126</v>
      </c>
      <c r="C1782" s="14">
        <v>4599680</v>
      </c>
      <c r="D1782" s="14" t="s">
        <v>1672</v>
      </c>
      <c r="E1782" s="14" t="s">
        <v>1072</v>
      </c>
      <c r="F1782" s="14" t="s">
        <v>7177</v>
      </c>
      <c r="G1782" s="14">
        <v>68222</v>
      </c>
      <c r="H1782" s="14">
        <v>545</v>
      </c>
      <c r="I1782" s="14" t="s">
        <v>19</v>
      </c>
      <c r="J1782" s="14" t="s">
        <v>20</v>
      </c>
      <c r="K1782" s="14">
        <v>1500000</v>
      </c>
      <c r="L1782" s="14">
        <v>2003</v>
      </c>
      <c r="M1782" s="14">
        <v>6.8</v>
      </c>
      <c r="N1782" s="14">
        <f t="shared" si="27"/>
        <v>3099680</v>
      </c>
    </row>
    <row r="1783" spans="1:14">
      <c r="A1783" s="14" t="s">
        <v>3939</v>
      </c>
      <c r="B1783" s="14">
        <v>211</v>
      </c>
      <c r="C1783" s="14">
        <v>5792822</v>
      </c>
      <c r="D1783" s="14" t="s">
        <v>129</v>
      </c>
      <c r="E1783" s="14" t="s">
        <v>4392</v>
      </c>
      <c r="F1783" s="14" t="s">
        <v>7175</v>
      </c>
      <c r="G1783" s="14">
        <v>168398</v>
      </c>
      <c r="H1783" s="14">
        <v>492</v>
      </c>
      <c r="I1783" s="14" t="s">
        <v>19</v>
      </c>
      <c r="J1783" s="14" t="s">
        <v>20</v>
      </c>
      <c r="K1783" s="14">
        <v>2700000</v>
      </c>
      <c r="L1783" s="14">
        <v>2004</v>
      </c>
      <c r="M1783" s="14">
        <v>8</v>
      </c>
      <c r="N1783" s="14">
        <f t="shared" si="27"/>
        <v>3092822</v>
      </c>
    </row>
    <row r="1784" spans="1:14">
      <c r="A1784" s="14" t="s">
        <v>1019</v>
      </c>
      <c r="B1784" s="14">
        <v>141</v>
      </c>
      <c r="C1784" s="14">
        <v>71069884</v>
      </c>
      <c r="D1784" s="14" t="s">
        <v>1101</v>
      </c>
      <c r="E1784" s="14" t="s">
        <v>914</v>
      </c>
      <c r="F1784" s="14" t="s">
        <v>1738</v>
      </c>
      <c r="G1784" s="14">
        <v>101899</v>
      </c>
      <c r="H1784" s="14">
        <v>445</v>
      </c>
      <c r="I1784" s="14" t="s">
        <v>19</v>
      </c>
      <c r="J1784" s="14" t="s">
        <v>20</v>
      </c>
      <c r="K1784" s="14">
        <v>68000000</v>
      </c>
      <c r="L1784" s="14">
        <v>2001</v>
      </c>
      <c r="M1784" s="14">
        <v>6.8</v>
      </c>
      <c r="N1784" s="14">
        <f t="shared" si="27"/>
        <v>3069884</v>
      </c>
    </row>
    <row r="1785" spans="1:14">
      <c r="A1785" s="14" t="s">
        <v>707</v>
      </c>
      <c r="B1785" s="14">
        <v>224</v>
      </c>
      <c r="C1785" s="14">
        <v>35063732</v>
      </c>
      <c r="D1785" s="14" t="s">
        <v>477</v>
      </c>
      <c r="E1785" s="14" t="s">
        <v>653</v>
      </c>
      <c r="F1785" s="14" t="s">
        <v>3511</v>
      </c>
      <c r="G1785" s="14">
        <v>164608</v>
      </c>
      <c r="H1785" s="14">
        <v>383</v>
      </c>
      <c r="I1785" s="14" t="s">
        <v>19</v>
      </c>
      <c r="J1785" s="14" t="s">
        <v>20</v>
      </c>
      <c r="K1785" s="14">
        <v>32000000</v>
      </c>
      <c r="L1785" s="14">
        <v>2007</v>
      </c>
      <c r="M1785" s="14">
        <v>6.4</v>
      </c>
      <c r="N1785" s="14">
        <f t="shared" si="27"/>
        <v>3063732</v>
      </c>
    </row>
    <row r="1786" spans="1:14">
      <c r="A1786" s="14" t="s">
        <v>5086</v>
      </c>
      <c r="B1786" s="14">
        <v>158</v>
      </c>
      <c r="C1786" s="14">
        <v>19057024</v>
      </c>
      <c r="D1786" s="14" t="s">
        <v>129</v>
      </c>
      <c r="E1786" s="14" t="s">
        <v>433</v>
      </c>
      <c r="F1786" s="14" t="s">
        <v>5087</v>
      </c>
      <c r="G1786" s="14">
        <v>113963</v>
      </c>
      <c r="H1786" s="14">
        <v>361</v>
      </c>
      <c r="I1786" s="14" t="s">
        <v>19</v>
      </c>
      <c r="J1786" s="14" t="s">
        <v>20</v>
      </c>
      <c r="K1786" s="14">
        <v>16000000</v>
      </c>
      <c r="L1786" s="14">
        <v>2010</v>
      </c>
      <c r="M1786" s="14">
        <v>7.2</v>
      </c>
      <c r="N1786" s="14">
        <f t="shared" si="27"/>
        <v>3057024</v>
      </c>
    </row>
    <row r="1787" spans="1:14">
      <c r="A1787" s="14" t="s">
        <v>157</v>
      </c>
      <c r="B1787" s="14">
        <v>236</v>
      </c>
      <c r="C1787" s="14">
        <v>78009155</v>
      </c>
      <c r="D1787" s="14" t="s">
        <v>917</v>
      </c>
      <c r="E1787" s="14" t="s">
        <v>503</v>
      </c>
      <c r="F1787" s="14" t="s">
        <v>1215</v>
      </c>
      <c r="G1787" s="14">
        <v>110073</v>
      </c>
      <c r="H1787" s="14">
        <v>194</v>
      </c>
      <c r="I1787" s="14" t="s">
        <v>19</v>
      </c>
      <c r="J1787" s="14" t="s">
        <v>20</v>
      </c>
      <c r="K1787" s="14">
        <v>75000000</v>
      </c>
      <c r="L1787" s="14">
        <v>2011</v>
      </c>
      <c r="M1787" s="14">
        <v>6.2</v>
      </c>
      <c r="N1787" s="14">
        <f t="shared" si="27"/>
        <v>3009155</v>
      </c>
    </row>
    <row r="1788" spans="1:14">
      <c r="A1788" s="14" t="s">
        <v>7404</v>
      </c>
      <c r="B1788" s="14">
        <v>481</v>
      </c>
      <c r="C1788" s="14">
        <v>4105123</v>
      </c>
      <c r="D1788" s="14" t="s">
        <v>201</v>
      </c>
      <c r="E1788" s="14" t="s">
        <v>7405</v>
      </c>
      <c r="F1788" s="14" t="s">
        <v>7406</v>
      </c>
      <c r="G1788" s="14">
        <v>148221</v>
      </c>
      <c r="H1788" s="14">
        <v>316</v>
      </c>
      <c r="I1788" s="14" t="s">
        <v>7407</v>
      </c>
      <c r="J1788" s="14" t="s">
        <v>7408</v>
      </c>
      <c r="K1788" s="14">
        <v>1100000</v>
      </c>
      <c r="L1788" s="14">
        <v>2011</v>
      </c>
      <c r="M1788" s="14">
        <v>7.6</v>
      </c>
      <c r="N1788" s="14">
        <f t="shared" si="27"/>
        <v>3005123</v>
      </c>
    </row>
    <row r="1789" spans="1:14">
      <c r="A1789" s="14" t="s">
        <v>1884</v>
      </c>
      <c r="B1789" s="14">
        <v>75</v>
      </c>
      <c r="C1789" s="14">
        <v>65000000</v>
      </c>
      <c r="D1789" s="14" t="s">
        <v>754</v>
      </c>
      <c r="E1789" s="14" t="s">
        <v>1885</v>
      </c>
      <c r="F1789" s="14" t="s">
        <v>1886</v>
      </c>
      <c r="G1789" s="14">
        <v>43027</v>
      </c>
      <c r="H1789" s="14">
        <v>214</v>
      </c>
      <c r="I1789" s="14" t="s">
        <v>19</v>
      </c>
      <c r="J1789" s="14" t="s">
        <v>20</v>
      </c>
      <c r="K1789" s="14">
        <v>62000000</v>
      </c>
      <c r="L1789" s="14">
        <v>1995</v>
      </c>
      <c r="M1789" s="14">
        <v>6.8</v>
      </c>
      <c r="N1789" s="14">
        <f t="shared" si="27"/>
        <v>3000000</v>
      </c>
    </row>
    <row r="1790" spans="1:14">
      <c r="A1790" s="14" t="s">
        <v>4062</v>
      </c>
      <c r="B1790" s="14">
        <v>127</v>
      </c>
      <c r="C1790" s="14">
        <v>10460089</v>
      </c>
      <c r="D1790" s="14" t="s">
        <v>1111</v>
      </c>
      <c r="E1790" s="14" t="s">
        <v>845</v>
      </c>
      <c r="F1790" s="14" t="s">
        <v>6263</v>
      </c>
      <c r="G1790" s="14">
        <v>34098</v>
      </c>
      <c r="H1790" s="14">
        <v>214</v>
      </c>
      <c r="I1790" s="14" t="s">
        <v>19</v>
      </c>
      <c r="J1790" s="14" t="s">
        <v>20</v>
      </c>
      <c r="K1790" s="14">
        <v>7500000</v>
      </c>
      <c r="L1790" s="14">
        <v>2002</v>
      </c>
      <c r="M1790" s="14">
        <v>7.2</v>
      </c>
      <c r="N1790" s="14">
        <f t="shared" si="27"/>
        <v>2960089</v>
      </c>
    </row>
    <row r="1791" spans="1:14">
      <c r="A1791" s="14" t="s">
        <v>2519</v>
      </c>
      <c r="B1791" s="14">
        <v>84</v>
      </c>
      <c r="C1791" s="14">
        <v>16929123</v>
      </c>
      <c r="D1791" s="14" t="s">
        <v>129</v>
      </c>
      <c r="E1791" s="14" t="s">
        <v>49</v>
      </c>
      <c r="F1791" s="14" t="s">
        <v>5504</v>
      </c>
      <c r="G1791" s="14">
        <v>21406</v>
      </c>
      <c r="H1791" s="14">
        <v>169</v>
      </c>
      <c r="I1791" s="14" t="s">
        <v>19</v>
      </c>
      <c r="J1791" s="14" t="s">
        <v>20</v>
      </c>
      <c r="K1791" s="14">
        <v>14000000</v>
      </c>
      <c r="L1791" s="14">
        <v>2001</v>
      </c>
      <c r="M1791" s="14">
        <v>6.5</v>
      </c>
      <c r="N1791" s="14">
        <f t="shared" si="27"/>
        <v>2929123</v>
      </c>
    </row>
    <row r="1792" spans="1:14">
      <c r="A1792" s="14" t="s">
        <v>3205</v>
      </c>
      <c r="B1792" s="14">
        <v>136</v>
      </c>
      <c r="C1792" s="14">
        <v>3151130</v>
      </c>
      <c r="D1792" s="14" t="s">
        <v>873</v>
      </c>
      <c r="E1792" s="14" t="s">
        <v>4376</v>
      </c>
      <c r="F1792" s="14" t="s">
        <v>7830</v>
      </c>
      <c r="G1792" s="14">
        <v>181749</v>
      </c>
      <c r="H1792" s="14">
        <v>615</v>
      </c>
      <c r="I1792" s="14" t="s">
        <v>19</v>
      </c>
      <c r="J1792" s="14" t="s">
        <v>20</v>
      </c>
      <c r="K1792" s="14">
        <v>230000</v>
      </c>
      <c r="L1792" s="14">
        <v>1994</v>
      </c>
      <c r="M1792" s="14">
        <v>7.8</v>
      </c>
      <c r="N1792" s="14">
        <f t="shared" si="27"/>
        <v>2921130</v>
      </c>
    </row>
    <row r="1793" spans="1:14">
      <c r="A1793" s="14" t="s">
        <v>5780</v>
      </c>
      <c r="B1793" s="14">
        <v>37</v>
      </c>
      <c r="C1793" s="14">
        <v>13903262</v>
      </c>
      <c r="D1793" s="14" t="s">
        <v>1897</v>
      </c>
      <c r="E1793" s="14" t="s">
        <v>5170</v>
      </c>
      <c r="F1793" s="14" t="s">
        <v>5781</v>
      </c>
      <c r="G1793" s="14">
        <v>14656</v>
      </c>
      <c r="H1793" s="14">
        <v>90</v>
      </c>
      <c r="I1793" s="14" t="s">
        <v>19</v>
      </c>
      <c r="J1793" s="14" t="s">
        <v>20</v>
      </c>
      <c r="K1793" s="14">
        <v>11000000</v>
      </c>
      <c r="L1793" s="14">
        <v>2001</v>
      </c>
      <c r="M1793" s="14">
        <v>6.3</v>
      </c>
      <c r="N1793" s="14">
        <f t="shared" si="27"/>
        <v>2903262</v>
      </c>
    </row>
    <row r="1794" spans="1:14">
      <c r="A1794" s="14" t="s">
        <v>3939</v>
      </c>
      <c r="B1794" s="14">
        <v>121</v>
      </c>
      <c r="C1794" s="14">
        <v>5400000</v>
      </c>
      <c r="D1794" s="14" t="s">
        <v>129</v>
      </c>
      <c r="E1794" s="14" t="s">
        <v>7090</v>
      </c>
      <c r="F1794" s="14" t="s">
        <v>7091</v>
      </c>
      <c r="G1794" s="14">
        <v>183288</v>
      </c>
      <c r="H1794" s="14">
        <v>395</v>
      </c>
      <c r="I1794" s="14" t="s">
        <v>19</v>
      </c>
      <c r="J1794" s="14" t="s">
        <v>20</v>
      </c>
      <c r="K1794" s="14">
        <v>2500000</v>
      </c>
      <c r="L1794" s="14">
        <v>1995</v>
      </c>
      <c r="M1794" s="14">
        <v>8.1</v>
      </c>
      <c r="N1794" s="14">
        <f t="shared" ref="N1794:N1857" si="28">C1794-K1794</f>
        <v>2900000</v>
      </c>
    </row>
    <row r="1795" spans="1:14">
      <c r="A1795" s="14" t="s">
        <v>7802</v>
      </c>
      <c r="B1795" s="14">
        <v>1</v>
      </c>
      <c r="C1795" s="14">
        <v>3000000</v>
      </c>
      <c r="D1795" s="14" t="s">
        <v>1008</v>
      </c>
      <c r="E1795" s="14" t="s">
        <v>7803</v>
      </c>
      <c r="F1795" s="14" t="s">
        <v>7804</v>
      </c>
      <c r="G1795" s="14">
        <v>5</v>
      </c>
      <c r="H1795" s="14">
        <v>1</v>
      </c>
      <c r="J1795" s="14" t="s">
        <v>20</v>
      </c>
      <c r="K1795" s="14">
        <v>100000</v>
      </c>
      <c r="L1795" s="14">
        <v>1920</v>
      </c>
      <c r="M1795" s="14">
        <v>4.8</v>
      </c>
      <c r="N1795" s="14">
        <f t="shared" si="28"/>
        <v>2900000</v>
      </c>
    </row>
    <row r="1796" spans="1:14">
      <c r="A1796" s="14" t="s">
        <v>604</v>
      </c>
      <c r="B1796" s="14">
        <v>127</v>
      </c>
      <c r="C1796" s="14">
        <v>6390032</v>
      </c>
      <c r="D1796" s="14" t="s">
        <v>818</v>
      </c>
      <c r="E1796" s="14" t="s">
        <v>290</v>
      </c>
      <c r="F1796" s="14" t="s">
        <v>6907</v>
      </c>
      <c r="G1796" s="14">
        <v>24977</v>
      </c>
      <c r="H1796" s="14">
        <v>229</v>
      </c>
      <c r="I1796" s="14" t="s">
        <v>19</v>
      </c>
      <c r="J1796" s="14" t="s">
        <v>20</v>
      </c>
      <c r="K1796" s="14">
        <v>3500000</v>
      </c>
      <c r="L1796" s="14">
        <v>1998</v>
      </c>
      <c r="M1796" s="14">
        <v>7.5</v>
      </c>
      <c r="N1796" s="14">
        <f t="shared" si="28"/>
        <v>2890032</v>
      </c>
    </row>
    <row r="1797" spans="1:14">
      <c r="A1797" s="14" t="s">
        <v>2692</v>
      </c>
      <c r="B1797" s="14">
        <v>88</v>
      </c>
      <c r="C1797" s="14">
        <v>11883495</v>
      </c>
      <c r="D1797" s="14" t="s">
        <v>1275</v>
      </c>
      <c r="E1797" s="14" t="s">
        <v>307</v>
      </c>
      <c r="F1797" s="14" t="s">
        <v>6469</v>
      </c>
      <c r="G1797" s="14">
        <v>52805</v>
      </c>
      <c r="H1797" s="14">
        <v>278</v>
      </c>
      <c r="I1797" s="14" t="s">
        <v>19</v>
      </c>
      <c r="J1797" s="14" t="s">
        <v>31</v>
      </c>
      <c r="K1797" s="14">
        <v>9000000</v>
      </c>
      <c r="L1797" s="14">
        <v>1998</v>
      </c>
      <c r="M1797" s="14">
        <v>6.8</v>
      </c>
      <c r="N1797" s="14">
        <f t="shared" si="28"/>
        <v>2883495</v>
      </c>
    </row>
    <row r="1798" spans="1:14">
      <c r="A1798" s="14" t="s">
        <v>2807</v>
      </c>
      <c r="B1798" s="14">
        <v>155</v>
      </c>
      <c r="C1798" s="14">
        <v>24362501</v>
      </c>
      <c r="D1798" s="14" t="s">
        <v>1101</v>
      </c>
      <c r="E1798" s="14" t="s">
        <v>181</v>
      </c>
      <c r="F1798" s="14" t="s">
        <v>4418</v>
      </c>
      <c r="G1798" s="14">
        <v>69980</v>
      </c>
      <c r="H1798" s="14">
        <v>591</v>
      </c>
      <c r="I1798" s="14" t="s">
        <v>19</v>
      </c>
      <c r="J1798" s="14" t="s">
        <v>20</v>
      </c>
      <c r="K1798" s="14">
        <v>21500000</v>
      </c>
      <c r="L1798" s="14">
        <v>1999</v>
      </c>
      <c r="M1798" s="14">
        <v>7.2</v>
      </c>
      <c r="N1798" s="14">
        <f t="shared" si="28"/>
        <v>2862501</v>
      </c>
    </row>
    <row r="1799" spans="1:14">
      <c r="A1799" s="14" t="s">
        <v>4878</v>
      </c>
      <c r="B1799" s="14">
        <v>67</v>
      </c>
      <c r="C1799" s="14">
        <v>11860839</v>
      </c>
      <c r="D1799" s="14" t="s">
        <v>1959</v>
      </c>
      <c r="E1799" s="14" t="s">
        <v>1716</v>
      </c>
      <c r="F1799" s="14" t="s">
        <v>6110</v>
      </c>
      <c r="G1799" s="14">
        <v>5156</v>
      </c>
      <c r="H1799" s="14">
        <v>21</v>
      </c>
      <c r="I1799" s="14" t="s">
        <v>19</v>
      </c>
      <c r="J1799" s="14" t="s">
        <v>20</v>
      </c>
      <c r="K1799" s="14">
        <v>9000000</v>
      </c>
      <c r="L1799" s="14">
        <v>2011</v>
      </c>
      <c r="M1799" s="14">
        <v>5.4</v>
      </c>
      <c r="N1799" s="14">
        <f t="shared" si="28"/>
        <v>2860839</v>
      </c>
    </row>
    <row r="1800" spans="1:14">
      <c r="A1800" s="14" t="s">
        <v>106</v>
      </c>
      <c r="B1800" s="14">
        <v>495</v>
      </c>
      <c r="C1800" s="14">
        <v>202853933</v>
      </c>
      <c r="D1800" s="14" t="s">
        <v>15</v>
      </c>
      <c r="E1800" s="14" t="s">
        <v>108</v>
      </c>
      <c r="F1800" s="14" t="s">
        <v>178</v>
      </c>
      <c r="G1800" s="14">
        <v>321227</v>
      </c>
      <c r="H1800" s="14">
        <v>1067</v>
      </c>
      <c r="I1800" s="14" t="s">
        <v>19</v>
      </c>
      <c r="J1800" s="14" t="s">
        <v>20</v>
      </c>
      <c r="K1800" s="14">
        <v>200000000</v>
      </c>
      <c r="L1800" s="14">
        <v>2014</v>
      </c>
      <c r="M1800" s="14">
        <v>6.7</v>
      </c>
      <c r="N1800" s="14">
        <f t="shared" si="28"/>
        <v>2853933</v>
      </c>
    </row>
    <row r="1801" spans="1:14">
      <c r="A1801" s="14" t="s">
        <v>6994</v>
      </c>
      <c r="B1801" s="14">
        <v>75</v>
      </c>
      <c r="C1801" s="14">
        <v>5844929</v>
      </c>
      <c r="D1801" s="14" t="s">
        <v>1290</v>
      </c>
      <c r="E1801" s="14" t="s">
        <v>361</v>
      </c>
      <c r="F1801" s="14" t="s">
        <v>6995</v>
      </c>
      <c r="G1801" s="14">
        <v>6000</v>
      </c>
      <c r="H1801" s="14">
        <v>109</v>
      </c>
      <c r="I1801" s="14" t="s">
        <v>19</v>
      </c>
      <c r="J1801" s="14" t="s">
        <v>20</v>
      </c>
      <c r="K1801" s="14">
        <v>3000000</v>
      </c>
      <c r="L1801" s="14">
        <v>2002</v>
      </c>
      <c r="M1801" s="14">
        <v>7</v>
      </c>
      <c r="N1801" s="14">
        <f t="shared" si="28"/>
        <v>2844929</v>
      </c>
    </row>
    <row r="1802" spans="1:14">
      <c r="A1802" s="14" t="s">
        <v>4267</v>
      </c>
      <c r="B1802" s="14">
        <v>80</v>
      </c>
      <c r="C1802" s="14">
        <v>2856622</v>
      </c>
      <c r="D1802" s="14" t="s">
        <v>1290</v>
      </c>
      <c r="E1802" s="14" t="s">
        <v>7834</v>
      </c>
      <c r="F1802" s="14" t="s">
        <v>7835</v>
      </c>
      <c r="G1802" s="14">
        <v>11550</v>
      </c>
      <c r="H1802" s="14">
        <v>197</v>
      </c>
      <c r="I1802" s="14" t="s">
        <v>19</v>
      </c>
      <c r="J1802" s="14" t="s">
        <v>162</v>
      </c>
      <c r="K1802" s="14">
        <v>25000</v>
      </c>
      <c r="L1802" s="14">
        <v>1997</v>
      </c>
      <c r="M1802" s="14">
        <v>7.3</v>
      </c>
      <c r="N1802" s="14">
        <f t="shared" si="28"/>
        <v>2831622</v>
      </c>
    </row>
    <row r="1803" spans="1:14">
      <c r="A1803" s="14" t="s">
        <v>3809</v>
      </c>
      <c r="B1803" s="14">
        <v>180</v>
      </c>
      <c r="C1803" s="14">
        <v>8828771</v>
      </c>
      <c r="D1803" s="14" t="s">
        <v>873</v>
      </c>
      <c r="E1803" s="14" t="s">
        <v>160</v>
      </c>
      <c r="F1803" s="14" t="s">
        <v>5947</v>
      </c>
      <c r="G1803" s="14">
        <v>79146</v>
      </c>
      <c r="H1803" s="14">
        <v>352</v>
      </c>
      <c r="I1803" s="14" t="s">
        <v>19</v>
      </c>
      <c r="J1803" s="14" t="s">
        <v>20</v>
      </c>
      <c r="K1803" s="14">
        <v>6000000</v>
      </c>
      <c r="L1803" s="14">
        <v>2013</v>
      </c>
      <c r="M1803" s="14">
        <v>4.3</v>
      </c>
      <c r="N1803" s="14">
        <f t="shared" si="28"/>
        <v>2828771</v>
      </c>
    </row>
    <row r="1804" spans="1:14">
      <c r="A1804" s="14" t="s">
        <v>169</v>
      </c>
      <c r="B1804" s="14">
        <v>204</v>
      </c>
      <c r="C1804" s="14">
        <v>52822418</v>
      </c>
      <c r="D1804" s="14" t="s">
        <v>996</v>
      </c>
      <c r="E1804" s="14" t="s">
        <v>533</v>
      </c>
      <c r="F1804" s="14" t="s">
        <v>2436</v>
      </c>
      <c r="G1804" s="14">
        <v>47764</v>
      </c>
      <c r="H1804" s="14">
        <v>219</v>
      </c>
      <c r="I1804" s="14" t="s">
        <v>19</v>
      </c>
      <c r="J1804" s="14" t="s">
        <v>20</v>
      </c>
      <c r="K1804" s="14">
        <v>50000000</v>
      </c>
      <c r="L1804" s="14">
        <v>2016</v>
      </c>
      <c r="M1804" s="14">
        <v>7.4</v>
      </c>
      <c r="N1804" s="14">
        <f t="shared" si="28"/>
        <v>2822418</v>
      </c>
    </row>
    <row r="1805" spans="1:14">
      <c r="A1805" s="14" t="s">
        <v>5913</v>
      </c>
      <c r="B1805" s="14">
        <v>191</v>
      </c>
      <c r="C1805" s="14">
        <v>15417771</v>
      </c>
      <c r="D1805" s="14" t="s">
        <v>2572</v>
      </c>
      <c r="E1805" s="14" t="s">
        <v>2095</v>
      </c>
      <c r="F1805" s="14" t="s">
        <v>5914</v>
      </c>
      <c r="G1805" s="14">
        <v>87494</v>
      </c>
      <c r="H1805" s="14">
        <v>540</v>
      </c>
      <c r="I1805" s="14" t="s">
        <v>19</v>
      </c>
      <c r="J1805" s="14" t="s">
        <v>20</v>
      </c>
      <c r="K1805" s="14">
        <v>12600000</v>
      </c>
      <c r="L1805" s="14">
        <v>2003</v>
      </c>
      <c r="M1805" s="14">
        <v>6.1</v>
      </c>
      <c r="N1805" s="14">
        <f t="shared" si="28"/>
        <v>2817771</v>
      </c>
    </row>
    <row r="1806" spans="1:14">
      <c r="A1806" s="14" t="s">
        <v>5618</v>
      </c>
      <c r="B1806" s="14">
        <v>192</v>
      </c>
      <c r="C1806" s="14">
        <v>10814185</v>
      </c>
      <c r="D1806" s="14" t="s">
        <v>2048</v>
      </c>
      <c r="E1806" s="14" t="s">
        <v>47</v>
      </c>
      <c r="F1806" s="14" t="s">
        <v>6271</v>
      </c>
      <c r="G1806" s="14">
        <v>37530</v>
      </c>
      <c r="H1806" s="14">
        <v>106</v>
      </c>
      <c r="I1806" s="14" t="s">
        <v>19</v>
      </c>
      <c r="J1806" s="14" t="s">
        <v>20</v>
      </c>
      <c r="K1806" s="14">
        <v>8000000</v>
      </c>
      <c r="L1806" s="14">
        <v>2009</v>
      </c>
      <c r="M1806" s="14">
        <v>6.2</v>
      </c>
      <c r="N1806" s="14">
        <f t="shared" si="28"/>
        <v>2814185</v>
      </c>
    </row>
    <row r="1807" spans="1:14">
      <c r="A1807" s="14" t="s">
        <v>1523</v>
      </c>
      <c r="B1807" s="14">
        <v>161</v>
      </c>
      <c r="C1807" s="14">
        <v>55808744</v>
      </c>
      <c r="D1807" s="14" t="s">
        <v>1525</v>
      </c>
      <c r="E1807" s="14" t="s">
        <v>588</v>
      </c>
      <c r="F1807" s="14" t="s">
        <v>1526</v>
      </c>
      <c r="G1807" s="14">
        <v>59435</v>
      </c>
      <c r="H1807" s="14">
        <v>323</v>
      </c>
      <c r="I1807" s="14" t="s">
        <v>19</v>
      </c>
      <c r="J1807" s="14" t="s">
        <v>20</v>
      </c>
      <c r="K1807" s="14">
        <v>53000000</v>
      </c>
      <c r="L1807" s="14">
        <v>2005</v>
      </c>
      <c r="M1807" s="14">
        <v>5.7</v>
      </c>
      <c r="N1807" s="14">
        <f t="shared" si="28"/>
        <v>2808744</v>
      </c>
    </row>
    <row r="1808" spans="1:14">
      <c r="A1808" s="14" t="s">
        <v>4423</v>
      </c>
      <c r="B1808" s="14">
        <v>233</v>
      </c>
      <c r="C1808" s="14">
        <v>32774834</v>
      </c>
      <c r="D1808" s="14" t="s">
        <v>1107</v>
      </c>
      <c r="E1808" s="14" t="s">
        <v>4535</v>
      </c>
      <c r="F1808" s="14" t="s">
        <v>4536</v>
      </c>
      <c r="G1808" s="14">
        <v>136048</v>
      </c>
      <c r="H1808" s="14">
        <v>700</v>
      </c>
      <c r="I1808" s="14" t="s">
        <v>19</v>
      </c>
      <c r="J1808" s="14" t="s">
        <v>20</v>
      </c>
      <c r="K1808" s="14">
        <v>30000000</v>
      </c>
      <c r="L1808" s="14">
        <v>2004</v>
      </c>
      <c r="M1808" s="14">
        <v>7.2</v>
      </c>
      <c r="N1808" s="14">
        <f t="shared" si="28"/>
        <v>2774834</v>
      </c>
    </row>
    <row r="1809" spans="1:14">
      <c r="A1809" s="14" t="s">
        <v>7595</v>
      </c>
      <c r="B1809" s="14">
        <v>20</v>
      </c>
      <c r="C1809" s="14">
        <v>3773863</v>
      </c>
      <c r="D1809" s="14" t="s">
        <v>1672</v>
      </c>
      <c r="E1809" s="14" t="s">
        <v>6643</v>
      </c>
      <c r="F1809" s="14" t="s">
        <v>7596</v>
      </c>
      <c r="G1809" s="14">
        <v>4583</v>
      </c>
      <c r="H1809" s="14">
        <v>55</v>
      </c>
      <c r="I1809" s="14" t="s">
        <v>19</v>
      </c>
      <c r="J1809" s="14" t="s">
        <v>20</v>
      </c>
      <c r="K1809" s="14">
        <v>1000000</v>
      </c>
      <c r="L1809" s="14">
        <v>2009</v>
      </c>
      <c r="M1809" s="14">
        <v>7.1</v>
      </c>
      <c r="N1809" s="14">
        <f t="shared" si="28"/>
        <v>2773863</v>
      </c>
    </row>
    <row r="1810" spans="1:14">
      <c r="A1810" s="14" t="s">
        <v>2429</v>
      </c>
      <c r="B1810" s="14">
        <v>152</v>
      </c>
      <c r="C1810" s="14">
        <v>52752475</v>
      </c>
      <c r="D1810" s="14" t="s">
        <v>1963</v>
      </c>
      <c r="E1810" s="14" t="s">
        <v>2430</v>
      </c>
      <c r="F1810" s="14" t="s">
        <v>2431</v>
      </c>
      <c r="G1810" s="14">
        <v>63067</v>
      </c>
      <c r="H1810" s="14">
        <v>533</v>
      </c>
      <c r="I1810" s="14" t="s">
        <v>19</v>
      </c>
      <c r="J1810" s="14" t="s">
        <v>20</v>
      </c>
      <c r="K1810" s="14">
        <v>50000000</v>
      </c>
      <c r="L1810" s="14">
        <v>2002</v>
      </c>
      <c r="M1810" s="14">
        <v>6.7</v>
      </c>
      <c r="N1810" s="14">
        <f t="shared" si="28"/>
        <v>2752475</v>
      </c>
    </row>
    <row r="1811" spans="1:14">
      <c r="A1811" s="14" t="s">
        <v>1303</v>
      </c>
      <c r="B1811" s="14">
        <v>91</v>
      </c>
      <c r="C1811" s="14">
        <v>2882062</v>
      </c>
      <c r="D1811" s="14" t="s">
        <v>754</v>
      </c>
      <c r="E1811" s="14" t="s">
        <v>4170</v>
      </c>
      <c r="F1811" s="14" t="s">
        <v>7779</v>
      </c>
      <c r="G1811" s="14">
        <v>5178</v>
      </c>
      <c r="H1811" s="14">
        <v>101</v>
      </c>
      <c r="I1811" s="14" t="s">
        <v>19</v>
      </c>
      <c r="J1811" s="14" t="s">
        <v>20</v>
      </c>
      <c r="K1811" s="14">
        <v>150000</v>
      </c>
      <c r="L1811" s="14">
        <v>2000</v>
      </c>
      <c r="M1811" s="14">
        <v>6.3</v>
      </c>
      <c r="N1811" s="14">
        <f t="shared" si="28"/>
        <v>2732062</v>
      </c>
    </row>
    <row r="1812" spans="1:14">
      <c r="A1812" s="14" t="s">
        <v>7030</v>
      </c>
      <c r="B1812" s="14">
        <v>71</v>
      </c>
      <c r="C1812" s="14">
        <v>2938208</v>
      </c>
      <c r="D1812" s="14" t="s">
        <v>754</v>
      </c>
      <c r="E1812" s="14" t="s">
        <v>7656</v>
      </c>
      <c r="F1812" s="14" t="s">
        <v>7657</v>
      </c>
      <c r="G1812" s="14">
        <v>7143</v>
      </c>
      <c r="H1812" s="14">
        <v>52</v>
      </c>
      <c r="I1812" s="14" t="s">
        <v>19</v>
      </c>
      <c r="J1812" s="14" t="s">
        <v>20</v>
      </c>
      <c r="K1812" s="14">
        <v>225000</v>
      </c>
      <c r="L1812" s="14">
        <v>1990</v>
      </c>
      <c r="M1812" s="14">
        <v>7.5</v>
      </c>
      <c r="N1812" s="14">
        <f t="shared" si="28"/>
        <v>2713208</v>
      </c>
    </row>
    <row r="1813" spans="1:14">
      <c r="A1813" s="14" t="s">
        <v>7243</v>
      </c>
      <c r="B1813" s="14">
        <v>45</v>
      </c>
      <c r="C1813" s="14">
        <v>4600000</v>
      </c>
      <c r="D1813" s="14" t="s">
        <v>1008</v>
      </c>
      <c r="E1813" s="14" t="s">
        <v>336</v>
      </c>
      <c r="F1813" s="14" t="s">
        <v>7244</v>
      </c>
      <c r="G1813" s="14">
        <v>11763</v>
      </c>
      <c r="H1813" s="14">
        <v>111</v>
      </c>
      <c r="I1813" s="14" t="s">
        <v>19</v>
      </c>
      <c r="J1813" s="14" t="s">
        <v>20</v>
      </c>
      <c r="K1813" s="14">
        <v>1900000</v>
      </c>
      <c r="L1813" s="14">
        <v>1986</v>
      </c>
      <c r="M1813" s="14">
        <v>7.1</v>
      </c>
      <c r="N1813" s="14">
        <f t="shared" si="28"/>
        <v>2700000</v>
      </c>
    </row>
    <row r="1814" spans="1:14">
      <c r="A1814" s="14" t="s">
        <v>2100</v>
      </c>
      <c r="B1814" s="14">
        <v>71</v>
      </c>
      <c r="C1814" s="14">
        <v>5595428</v>
      </c>
      <c r="D1814" s="14" t="s">
        <v>1672</v>
      </c>
      <c r="E1814" s="14" t="s">
        <v>6882</v>
      </c>
      <c r="F1814" s="14" t="s">
        <v>7047</v>
      </c>
      <c r="G1814" s="14">
        <v>28951</v>
      </c>
      <c r="H1814" s="14">
        <v>257</v>
      </c>
      <c r="I1814" s="14" t="s">
        <v>5754</v>
      </c>
      <c r="J1814" s="14" t="s">
        <v>6389</v>
      </c>
      <c r="K1814" s="14">
        <v>2900000</v>
      </c>
      <c r="L1814" s="14">
        <v>1998</v>
      </c>
      <c r="M1814" s="14">
        <v>8</v>
      </c>
      <c r="N1814" s="14">
        <f t="shared" si="28"/>
        <v>2695428</v>
      </c>
    </row>
    <row r="1815" spans="1:14">
      <c r="A1815" s="14" t="s">
        <v>691</v>
      </c>
      <c r="B1815" s="14">
        <v>116</v>
      </c>
      <c r="C1815" s="14">
        <v>3650677</v>
      </c>
      <c r="D1815" s="14" t="s">
        <v>557</v>
      </c>
      <c r="E1815" s="14" t="s">
        <v>202</v>
      </c>
      <c r="F1815" s="14" t="s">
        <v>7346</v>
      </c>
      <c r="G1815" s="14">
        <v>414976</v>
      </c>
      <c r="H1815" s="14">
        <v>523</v>
      </c>
      <c r="I1815" s="14" t="s">
        <v>19</v>
      </c>
      <c r="J1815" s="14" t="s">
        <v>31</v>
      </c>
      <c r="K1815" s="14">
        <v>960000</v>
      </c>
      <c r="L1815" s="14">
        <v>1998</v>
      </c>
      <c r="M1815" s="14">
        <v>8.1999999999999993</v>
      </c>
      <c r="N1815" s="14">
        <f t="shared" si="28"/>
        <v>2690677</v>
      </c>
    </row>
    <row r="1816" spans="1:14">
      <c r="A1816" s="14" t="s">
        <v>196</v>
      </c>
      <c r="B1816" s="14">
        <v>211</v>
      </c>
      <c r="C1816" s="14">
        <v>30688364</v>
      </c>
      <c r="D1816" s="14" t="s">
        <v>513</v>
      </c>
      <c r="E1816" s="14" t="s">
        <v>885</v>
      </c>
      <c r="F1816" s="14" t="s">
        <v>3874</v>
      </c>
      <c r="G1816" s="14">
        <v>69355</v>
      </c>
      <c r="H1816" s="14">
        <v>211</v>
      </c>
      <c r="I1816" s="14" t="s">
        <v>19</v>
      </c>
      <c r="J1816" s="14" t="s">
        <v>20</v>
      </c>
      <c r="K1816" s="14">
        <v>28000000</v>
      </c>
      <c r="L1816" s="14">
        <v>2014</v>
      </c>
      <c r="M1816" s="14">
        <v>6.2</v>
      </c>
      <c r="N1816" s="14">
        <f t="shared" si="28"/>
        <v>2688364</v>
      </c>
    </row>
    <row r="1817" spans="1:14">
      <c r="A1817" s="14" t="s">
        <v>2812</v>
      </c>
      <c r="B1817" s="14">
        <v>117</v>
      </c>
      <c r="C1817" s="14">
        <v>34667015</v>
      </c>
      <c r="D1817" s="14" t="s">
        <v>28</v>
      </c>
      <c r="E1817" s="14" t="s">
        <v>2813</v>
      </c>
      <c r="F1817" s="14" t="s">
        <v>2814</v>
      </c>
      <c r="G1817" s="14">
        <v>74009</v>
      </c>
      <c r="H1817" s="14">
        <v>317</v>
      </c>
      <c r="I1817" s="14" t="s">
        <v>19</v>
      </c>
      <c r="J1817" s="14" t="s">
        <v>31</v>
      </c>
      <c r="K1817" s="14">
        <v>32000000</v>
      </c>
      <c r="L1817" s="14">
        <v>1989</v>
      </c>
      <c r="M1817" s="14">
        <v>6.6</v>
      </c>
      <c r="N1817" s="14">
        <f t="shared" si="28"/>
        <v>2667015</v>
      </c>
    </row>
    <row r="1818" spans="1:14">
      <c r="A1818" s="14" t="s">
        <v>1284</v>
      </c>
      <c r="B1818" s="14">
        <v>303</v>
      </c>
      <c r="C1818" s="14">
        <v>42615685</v>
      </c>
      <c r="D1818" s="14" t="s">
        <v>2143</v>
      </c>
      <c r="E1818" s="14" t="s">
        <v>138</v>
      </c>
      <c r="F1818" s="14" t="s">
        <v>2995</v>
      </c>
      <c r="G1818" s="14">
        <v>136093</v>
      </c>
      <c r="H1818" s="14">
        <v>416</v>
      </c>
      <c r="I1818" s="14" t="s">
        <v>19</v>
      </c>
      <c r="J1818" s="14" t="s">
        <v>20</v>
      </c>
      <c r="K1818" s="14">
        <v>40000000</v>
      </c>
      <c r="L1818" s="14">
        <v>2014</v>
      </c>
      <c r="M1818" s="14">
        <v>6.1</v>
      </c>
      <c r="N1818" s="14">
        <f t="shared" si="28"/>
        <v>2615685</v>
      </c>
    </row>
    <row r="1819" spans="1:14">
      <c r="A1819" s="14" t="s">
        <v>4592</v>
      </c>
      <c r="B1819" s="14">
        <v>115</v>
      </c>
      <c r="C1819" s="14">
        <v>8596914</v>
      </c>
      <c r="D1819" s="14" t="s">
        <v>818</v>
      </c>
      <c r="E1819" s="14" t="s">
        <v>1575</v>
      </c>
      <c r="F1819" s="14" t="s">
        <v>6479</v>
      </c>
      <c r="G1819" s="14">
        <v>23023</v>
      </c>
      <c r="H1819" s="14">
        <v>148</v>
      </c>
      <c r="I1819" s="14" t="s">
        <v>19</v>
      </c>
      <c r="J1819" s="14" t="s">
        <v>20</v>
      </c>
      <c r="K1819" s="14">
        <v>6000000</v>
      </c>
      <c r="L1819" s="14">
        <v>2000</v>
      </c>
      <c r="M1819" s="14">
        <v>7</v>
      </c>
      <c r="N1819" s="14">
        <f t="shared" si="28"/>
        <v>2596914</v>
      </c>
    </row>
    <row r="1820" spans="1:14">
      <c r="A1820" s="14" t="s">
        <v>2796</v>
      </c>
      <c r="B1820" s="14">
        <v>58</v>
      </c>
      <c r="C1820" s="14">
        <v>13592872</v>
      </c>
      <c r="D1820" s="14" t="s">
        <v>873</v>
      </c>
      <c r="E1820" s="14" t="s">
        <v>672</v>
      </c>
      <c r="F1820" s="14" t="s">
        <v>5782</v>
      </c>
      <c r="G1820" s="14">
        <v>10777</v>
      </c>
      <c r="H1820" s="14">
        <v>79</v>
      </c>
      <c r="I1820" s="14" t="s">
        <v>19</v>
      </c>
      <c r="J1820" s="14" t="s">
        <v>20</v>
      </c>
      <c r="K1820" s="14">
        <v>11000000</v>
      </c>
      <c r="L1820" s="14">
        <v>2000</v>
      </c>
      <c r="M1820" s="14">
        <v>5.0999999999999996</v>
      </c>
      <c r="N1820" s="14">
        <f t="shared" si="28"/>
        <v>2592872</v>
      </c>
    </row>
    <row r="1821" spans="1:14">
      <c r="A1821" s="14" t="s">
        <v>3241</v>
      </c>
      <c r="B1821" s="14">
        <v>44</v>
      </c>
      <c r="C1821" s="14">
        <v>37788228</v>
      </c>
      <c r="D1821" s="14" t="s">
        <v>873</v>
      </c>
      <c r="E1821" s="14" t="s">
        <v>452</v>
      </c>
      <c r="F1821" s="14" t="s">
        <v>3242</v>
      </c>
      <c r="G1821" s="14">
        <v>15046</v>
      </c>
      <c r="H1821" s="14">
        <v>80</v>
      </c>
      <c r="I1821" s="14" t="s">
        <v>19</v>
      </c>
      <c r="J1821" s="14" t="s">
        <v>20</v>
      </c>
      <c r="K1821" s="14">
        <v>35200000</v>
      </c>
      <c r="L1821" s="14">
        <v>2003</v>
      </c>
      <c r="M1821" s="14">
        <v>5.4</v>
      </c>
      <c r="N1821" s="14">
        <f t="shared" si="28"/>
        <v>2588228</v>
      </c>
    </row>
    <row r="1822" spans="1:14">
      <c r="A1822" s="14" t="s">
        <v>6829</v>
      </c>
      <c r="B1822" s="14">
        <v>261</v>
      </c>
      <c r="C1822" s="14">
        <v>5776314</v>
      </c>
      <c r="D1822" s="14" t="s">
        <v>754</v>
      </c>
      <c r="E1822" s="14" t="s">
        <v>1110</v>
      </c>
      <c r="F1822" s="14" t="s">
        <v>6953</v>
      </c>
      <c r="G1822" s="14">
        <v>73349</v>
      </c>
      <c r="H1822" s="14">
        <v>142</v>
      </c>
      <c r="I1822" s="14" t="s">
        <v>19</v>
      </c>
      <c r="J1822" s="14" t="s">
        <v>20</v>
      </c>
      <c r="K1822" s="14">
        <v>3200000</v>
      </c>
      <c r="L1822" s="14">
        <v>2010</v>
      </c>
      <c r="M1822" s="14">
        <v>7.2</v>
      </c>
      <c r="N1822" s="14">
        <f t="shared" si="28"/>
        <v>2576314</v>
      </c>
    </row>
    <row r="1823" spans="1:14">
      <c r="A1823" s="14" t="s">
        <v>2457</v>
      </c>
      <c r="B1823" s="14">
        <v>277</v>
      </c>
      <c r="C1823" s="14">
        <v>42575718</v>
      </c>
      <c r="D1823" s="14" t="s">
        <v>2916</v>
      </c>
      <c r="E1823" s="14" t="s">
        <v>2986</v>
      </c>
      <c r="F1823" s="14" t="s">
        <v>2987</v>
      </c>
      <c r="G1823" s="14">
        <v>83788</v>
      </c>
      <c r="H1823" s="14">
        <v>227</v>
      </c>
      <c r="I1823" s="14" t="s">
        <v>19</v>
      </c>
      <c r="J1823" s="14" t="s">
        <v>20</v>
      </c>
      <c r="K1823" s="14">
        <v>40000000</v>
      </c>
      <c r="L1823" s="14">
        <v>2011</v>
      </c>
      <c r="M1823" s="14">
        <v>5.9</v>
      </c>
      <c r="N1823" s="14">
        <f t="shared" si="28"/>
        <v>2575718</v>
      </c>
    </row>
    <row r="1824" spans="1:14">
      <c r="A1824" s="14" t="s">
        <v>2390</v>
      </c>
      <c r="B1824" s="14">
        <v>45</v>
      </c>
      <c r="C1824" s="14">
        <v>10572742</v>
      </c>
      <c r="D1824" s="14" t="s">
        <v>129</v>
      </c>
      <c r="E1824" s="14" t="s">
        <v>3750</v>
      </c>
      <c r="F1824" s="14" t="s">
        <v>6661</v>
      </c>
      <c r="G1824" s="14">
        <v>2326</v>
      </c>
      <c r="H1824" s="14">
        <v>21</v>
      </c>
      <c r="I1824" s="14" t="s">
        <v>19</v>
      </c>
      <c r="J1824" s="14" t="s">
        <v>20</v>
      </c>
      <c r="K1824" s="14">
        <v>8000000</v>
      </c>
      <c r="L1824" s="14">
        <v>2009</v>
      </c>
      <c r="M1824" s="14">
        <v>6.1</v>
      </c>
      <c r="N1824" s="14">
        <f t="shared" si="28"/>
        <v>2572742</v>
      </c>
    </row>
    <row r="1825" spans="1:14">
      <c r="A1825" s="14" t="s">
        <v>3101</v>
      </c>
      <c r="B1825" s="14">
        <v>191</v>
      </c>
      <c r="C1825" s="14">
        <v>12570442</v>
      </c>
      <c r="D1825" s="14" t="s">
        <v>2486</v>
      </c>
      <c r="E1825" s="14" t="s">
        <v>817</v>
      </c>
      <c r="F1825" s="14" t="s">
        <v>5927</v>
      </c>
      <c r="G1825" s="14">
        <v>40514</v>
      </c>
      <c r="H1825" s="14">
        <v>234</v>
      </c>
      <c r="I1825" s="14" t="s">
        <v>19</v>
      </c>
      <c r="J1825" s="14" t="s">
        <v>20</v>
      </c>
      <c r="K1825" s="14">
        <v>10000000</v>
      </c>
      <c r="L1825" s="14">
        <v>2005</v>
      </c>
      <c r="M1825" s="14">
        <v>6.8</v>
      </c>
      <c r="N1825" s="14">
        <f t="shared" si="28"/>
        <v>2570442</v>
      </c>
    </row>
    <row r="1826" spans="1:14">
      <c r="A1826" s="14" t="s">
        <v>5785</v>
      </c>
      <c r="B1826" s="14">
        <v>75</v>
      </c>
      <c r="C1826" s="14">
        <v>13558739</v>
      </c>
      <c r="D1826" s="14" t="s">
        <v>873</v>
      </c>
      <c r="E1826" s="14" t="s">
        <v>3379</v>
      </c>
      <c r="F1826" s="14" t="s">
        <v>5786</v>
      </c>
      <c r="G1826" s="14">
        <v>15427</v>
      </c>
      <c r="H1826" s="14">
        <v>121</v>
      </c>
      <c r="I1826" s="14" t="s">
        <v>19</v>
      </c>
      <c r="J1826" s="14" t="s">
        <v>20</v>
      </c>
      <c r="K1826" s="14">
        <v>11000000</v>
      </c>
      <c r="L1826" s="14">
        <v>2001</v>
      </c>
      <c r="M1826" s="14">
        <v>5.3</v>
      </c>
      <c r="N1826" s="14">
        <f t="shared" si="28"/>
        <v>2558739</v>
      </c>
    </row>
    <row r="1827" spans="1:14">
      <c r="A1827" s="14" t="s">
        <v>942</v>
      </c>
      <c r="B1827" s="14">
        <v>574</v>
      </c>
      <c r="C1827" s="14">
        <v>25556065</v>
      </c>
      <c r="D1827" s="14" t="s">
        <v>2559</v>
      </c>
      <c r="E1827" s="14" t="s">
        <v>58</v>
      </c>
      <c r="F1827" s="14" t="s">
        <v>4309</v>
      </c>
      <c r="G1827" s="14">
        <v>355126</v>
      </c>
      <c r="H1827" s="14">
        <v>748</v>
      </c>
      <c r="I1827" s="14" t="s">
        <v>19</v>
      </c>
      <c r="J1827" s="14" t="s">
        <v>20</v>
      </c>
      <c r="K1827" s="14">
        <v>23000000</v>
      </c>
      <c r="L1827" s="14">
        <v>2013</v>
      </c>
      <c r="M1827" s="14">
        <v>8</v>
      </c>
      <c r="N1827" s="14">
        <f t="shared" si="28"/>
        <v>2556065</v>
      </c>
    </row>
    <row r="1828" spans="1:14">
      <c r="A1828" s="14" t="s">
        <v>6817</v>
      </c>
      <c r="B1828" s="14">
        <v>143</v>
      </c>
      <c r="C1828" s="14">
        <v>6525762</v>
      </c>
      <c r="D1828" s="14" t="s">
        <v>754</v>
      </c>
      <c r="E1828" s="14" t="s">
        <v>4455</v>
      </c>
      <c r="F1828" s="14" t="s">
        <v>6818</v>
      </c>
      <c r="G1828" s="14">
        <v>44339</v>
      </c>
      <c r="H1828" s="14">
        <v>425</v>
      </c>
      <c r="I1828" s="14" t="s">
        <v>19</v>
      </c>
      <c r="J1828" s="14" t="s">
        <v>20</v>
      </c>
      <c r="K1828" s="14">
        <v>4000000</v>
      </c>
      <c r="L1828" s="14">
        <v>2002</v>
      </c>
      <c r="M1828" s="14">
        <v>6.7</v>
      </c>
      <c r="N1828" s="14">
        <f t="shared" si="28"/>
        <v>2525762</v>
      </c>
    </row>
    <row r="1829" spans="1:14">
      <c r="A1829" s="14" t="s">
        <v>5928</v>
      </c>
      <c r="B1829" s="14">
        <v>16</v>
      </c>
      <c r="C1829" s="14">
        <v>12514138</v>
      </c>
      <c r="D1829" s="14" t="s">
        <v>129</v>
      </c>
      <c r="E1829" s="14" t="s">
        <v>2125</v>
      </c>
      <c r="F1829" s="14" t="s">
        <v>5929</v>
      </c>
      <c r="G1829" s="14">
        <v>2801</v>
      </c>
      <c r="H1829" s="14">
        <v>28</v>
      </c>
      <c r="I1829" s="14" t="s">
        <v>19</v>
      </c>
      <c r="J1829" s="14" t="s">
        <v>20</v>
      </c>
      <c r="K1829" s="14">
        <v>10000000</v>
      </c>
      <c r="L1829" s="14">
        <v>1997</v>
      </c>
      <c r="M1829" s="14">
        <v>7.4</v>
      </c>
      <c r="N1829" s="14">
        <f t="shared" si="28"/>
        <v>2514138</v>
      </c>
    </row>
    <row r="1830" spans="1:14">
      <c r="A1830" s="14" t="s">
        <v>3911</v>
      </c>
      <c r="B1830" s="14">
        <v>220</v>
      </c>
      <c r="C1830" s="14">
        <v>17508670</v>
      </c>
      <c r="D1830" s="14" t="s">
        <v>2473</v>
      </c>
      <c r="E1830" s="14" t="s">
        <v>3912</v>
      </c>
      <c r="F1830" s="14" t="s">
        <v>3913</v>
      </c>
      <c r="G1830" s="14">
        <v>64625</v>
      </c>
      <c r="H1830" s="14">
        <v>281</v>
      </c>
      <c r="I1830" s="14" t="s">
        <v>19</v>
      </c>
      <c r="J1830" s="14" t="s">
        <v>31</v>
      </c>
      <c r="K1830" s="14">
        <v>15000000</v>
      </c>
      <c r="L1830" s="14">
        <v>2006</v>
      </c>
      <c r="M1830" s="14">
        <v>7.4</v>
      </c>
      <c r="N1830" s="14">
        <f t="shared" si="28"/>
        <v>2508670</v>
      </c>
    </row>
    <row r="1831" spans="1:14">
      <c r="A1831" s="14" t="s">
        <v>2526</v>
      </c>
      <c r="B1831" s="14">
        <v>217</v>
      </c>
      <c r="C1831" s="14">
        <v>28501651</v>
      </c>
      <c r="D1831" s="14" t="s">
        <v>1963</v>
      </c>
      <c r="E1831" s="14" t="s">
        <v>470</v>
      </c>
      <c r="F1831" s="14" t="s">
        <v>3984</v>
      </c>
      <c r="G1831" s="14">
        <v>88035</v>
      </c>
      <c r="H1831" s="14">
        <v>201</v>
      </c>
      <c r="I1831" s="14" t="s">
        <v>19</v>
      </c>
      <c r="J1831" s="14" t="s">
        <v>20</v>
      </c>
      <c r="K1831" s="14">
        <v>26000000</v>
      </c>
      <c r="L1831" s="14">
        <v>2009</v>
      </c>
      <c r="M1831" s="14">
        <v>7.1</v>
      </c>
      <c r="N1831" s="14">
        <f t="shared" si="28"/>
        <v>2501651</v>
      </c>
    </row>
    <row r="1832" spans="1:14">
      <c r="A1832" s="14" t="s">
        <v>2526</v>
      </c>
      <c r="B1832" s="14">
        <v>217</v>
      </c>
      <c r="C1832" s="14">
        <v>28501651</v>
      </c>
      <c r="D1832" s="14" t="s">
        <v>1963</v>
      </c>
      <c r="E1832" s="14" t="s">
        <v>470</v>
      </c>
      <c r="F1832" s="14" t="s">
        <v>3984</v>
      </c>
      <c r="G1832" s="14">
        <v>88037</v>
      </c>
      <c r="H1832" s="14">
        <v>201</v>
      </c>
      <c r="I1832" s="14" t="s">
        <v>19</v>
      </c>
      <c r="J1832" s="14" t="s">
        <v>20</v>
      </c>
      <c r="K1832" s="14">
        <v>26000000</v>
      </c>
      <c r="L1832" s="14">
        <v>2009</v>
      </c>
      <c r="M1832" s="14">
        <v>7.1</v>
      </c>
      <c r="N1832" s="14">
        <f t="shared" si="28"/>
        <v>2501651</v>
      </c>
    </row>
    <row r="1833" spans="1:14">
      <c r="A1833" s="14" t="s">
        <v>4797</v>
      </c>
      <c r="B1833" s="14">
        <v>252</v>
      </c>
      <c r="C1833" s="14">
        <v>21483154</v>
      </c>
      <c r="D1833" s="14" t="s">
        <v>1665</v>
      </c>
      <c r="E1833" s="14" t="s">
        <v>1458</v>
      </c>
      <c r="F1833" s="14" t="s">
        <v>4798</v>
      </c>
      <c r="G1833" s="14">
        <v>98741</v>
      </c>
      <c r="H1833" s="14">
        <v>236</v>
      </c>
      <c r="I1833" s="14" t="s">
        <v>19</v>
      </c>
      <c r="J1833" s="14" t="s">
        <v>20</v>
      </c>
      <c r="K1833" s="14">
        <v>19000000</v>
      </c>
      <c r="L1833" s="14">
        <v>2013</v>
      </c>
      <c r="M1833" s="14">
        <v>7.6</v>
      </c>
      <c r="N1833" s="14">
        <f t="shared" si="28"/>
        <v>2483154</v>
      </c>
    </row>
    <row r="1834" spans="1:14">
      <c r="A1834" s="14" t="s">
        <v>3318</v>
      </c>
      <c r="B1834" s="14">
        <v>148</v>
      </c>
      <c r="C1834" s="14">
        <v>37481242</v>
      </c>
      <c r="D1834" s="14" t="s">
        <v>878</v>
      </c>
      <c r="E1834" s="14" t="s">
        <v>3319</v>
      </c>
      <c r="F1834" s="14" t="s">
        <v>3320</v>
      </c>
      <c r="G1834" s="14">
        <v>40654</v>
      </c>
      <c r="H1834" s="14">
        <v>97</v>
      </c>
      <c r="I1834" s="14" t="s">
        <v>19</v>
      </c>
      <c r="J1834" s="14" t="s">
        <v>20</v>
      </c>
      <c r="K1834" s="14">
        <v>35000000</v>
      </c>
      <c r="L1834" s="14">
        <v>2010</v>
      </c>
      <c r="M1834" s="14">
        <v>5.3</v>
      </c>
      <c r="N1834" s="14">
        <f t="shared" si="28"/>
        <v>2481242</v>
      </c>
    </row>
    <row r="1835" spans="1:14">
      <c r="A1835" s="14" t="s">
        <v>2047</v>
      </c>
      <c r="B1835" s="14">
        <v>249</v>
      </c>
      <c r="C1835" s="14">
        <v>17439163</v>
      </c>
      <c r="D1835" s="14" t="s">
        <v>557</v>
      </c>
      <c r="E1835" s="14" t="s">
        <v>391</v>
      </c>
      <c r="F1835" s="14" t="s">
        <v>5291</v>
      </c>
      <c r="G1835" s="14">
        <v>537419</v>
      </c>
      <c r="H1835" s="14">
        <v>1028</v>
      </c>
      <c r="I1835" s="14" t="s">
        <v>19</v>
      </c>
      <c r="J1835" s="14" t="s">
        <v>20</v>
      </c>
      <c r="K1835" s="14">
        <v>15000000</v>
      </c>
      <c r="L1835" s="14">
        <v>1998</v>
      </c>
      <c r="M1835" s="14">
        <v>8.1999999999999993</v>
      </c>
      <c r="N1835" s="14">
        <f t="shared" si="28"/>
        <v>2439163</v>
      </c>
    </row>
    <row r="1836" spans="1:14">
      <c r="A1836" s="14" t="s">
        <v>7683</v>
      </c>
      <c r="B1836" s="14">
        <v>36</v>
      </c>
      <c r="C1836" s="14">
        <v>2808000</v>
      </c>
      <c r="D1836" s="14" t="s">
        <v>6431</v>
      </c>
      <c r="E1836" s="14" t="s">
        <v>7684</v>
      </c>
      <c r="F1836" s="14" t="s">
        <v>7685</v>
      </c>
      <c r="G1836" s="14">
        <v>4546</v>
      </c>
      <c r="H1836" s="14">
        <v>71</v>
      </c>
      <c r="I1836" s="14" t="s">
        <v>19</v>
      </c>
      <c r="J1836" s="14" t="s">
        <v>20</v>
      </c>
      <c r="K1836" s="14">
        <v>379000</v>
      </c>
      <c r="L1836" s="14">
        <v>1929</v>
      </c>
      <c r="M1836" s="14">
        <v>6.3</v>
      </c>
      <c r="N1836" s="14">
        <f t="shared" si="28"/>
        <v>2429000</v>
      </c>
    </row>
    <row r="1837" spans="1:14">
      <c r="A1837" s="14" t="s">
        <v>5248</v>
      </c>
      <c r="B1837" s="14">
        <v>96</v>
      </c>
      <c r="C1837" s="14">
        <v>17411331</v>
      </c>
      <c r="D1837" s="14" t="s">
        <v>2052</v>
      </c>
      <c r="E1837" s="14" t="s">
        <v>213</v>
      </c>
      <c r="F1837" s="14" t="s">
        <v>5249</v>
      </c>
      <c r="G1837" s="14">
        <v>17328</v>
      </c>
      <c r="H1837" s="14">
        <v>237</v>
      </c>
      <c r="I1837" s="14" t="s">
        <v>19</v>
      </c>
      <c r="J1837" s="14" t="s">
        <v>220</v>
      </c>
      <c r="K1837" s="14">
        <v>15000000</v>
      </c>
      <c r="L1837" s="14">
        <v>1998</v>
      </c>
      <c r="M1837" s="14">
        <v>5.5</v>
      </c>
      <c r="N1837" s="14">
        <f t="shared" si="28"/>
        <v>2411331</v>
      </c>
    </row>
    <row r="1838" spans="1:14">
      <c r="A1838" s="14" t="s">
        <v>7045</v>
      </c>
      <c r="B1838" s="14">
        <v>16</v>
      </c>
      <c r="C1838" s="14">
        <v>2833383</v>
      </c>
      <c r="D1838" s="14" t="s">
        <v>2838</v>
      </c>
      <c r="E1838" s="14" t="s">
        <v>2642</v>
      </c>
      <c r="F1838" s="14" t="s">
        <v>7363</v>
      </c>
      <c r="G1838" s="14">
        <v>910</v>
      </c>
      <c r="H1838" s="14">
        <v>11</v>
      </c>
      <c r="I1838" s="14" t="s">
        <v>19</v>
      </c>
      <c r="J1838" s="14" t="s">
        <v>20</v>
      </c>
      <c r="K1838" s="14">
        <v>427000</v>
      </c>
      <c r="L1838" s="14">
        <v>2012</v>
      </c>
      <c r="M1838" s="14">
        <v>5.7</v>
      </c>
      <c r="N1838" s="14">
        <f t="shared" si="28"/>
        <v>2406383</v>
      </c>
    </row>
    <row r="1839" spans="1:14">
      <c r="A1839" s="14" t="s">
        <v>2004</v>
      </c>
      <c r="B1839" s="14">
        <v>225</v>
      </c>
      <c r="C1839" s="14">
        <v>62401264</v>
      </c>
      <c r="D1839" s="14" t="s">
        <v>268</v>
      </c>
      <c r="E1839" s="14" t="s">
        <v>362</v>
      </c>
      <c r="F1839" s="14" t="s">
        <v>2005</v>
      </c>
      <c r="G1839" s="14">
        <v>69484</v>
      </c>
      <c r="H1839" s="14">
        <v>323</v>
      </c>
      <c r="I1839" s="14" t="s">
        <v>19</v>
      </c>
      <c r="J1839" s="14" t="s">
        <v>31</v>
      </c>
      <c r="K1839" s="14">
        <v>60000000</v>
      </c>
      <c r="L1839" s="14">
        <v>2016</v>
      </c>
      <c r="M1839" s="14">
        <v>5.9</v>
      </c>
      <c r="N1839" s="14">
        <f t="shared" si="28"/>
        <v>2401264</v>
      </c>
    </row>
    <row r="1840" spans="1:14">
      <c r="A1840" s="14" t="s">
        <v>7565</v>
      </c>
      <c r="B1840" s="14">
        <v>66</v>
      </c>
      <c r="C1840" s="14">
        <v>3000000</v>
      </c>
      <c r="D1840" s="14" t="s">
        <v>4679</v>
      </c>
      <c r="E1840" s="14" t="s">
        <v>7566</v>
      </c>
      <c r="F1840" s="14" t="s">
        <v>7567</v>
      </c>
      <c r="G1840" s="14">
        <v>13269</v>
      </c>
      <c r="H1840" s="14">
        <v>98</v>
      </c>
      <c r="I1840" s="14" t="s">
        <v>19</v>
      </c>
      <c r="J1840" s="14" t="s">
        <v>20</v>
      </c>
      <c r="K1840" s="14">
        <v>609000</v>
      </c>
      <c r="L1840" s="14">
        <v>1935</v>
      </c>
      <c r="M1840" s="14">
        <v>7.8</v>
      </c>
      <c r="N1840" s="14">
        <f t="shared" si="28"/>
        <v>2391000</v>
      </c>
    </row>
    <row r="1841" spans="1:14">
      <c r="A1841" s="14" t="s">
        <v>5332</v>
      </c>
      <c r="B1841" s="14">
        <v>38</v>
      </c>
      <c r="C1841" s="14">
        <v>3386698</v>
      </c>
      <c r="D1841" s="14" t="s">
        <v>754</v>
      </c>
      <c r="E1841" s="14" t="s">
        <v>391</v>
      </c>
      <c r="F1841" s="14" t="s">
        <v>7437</v>
      </c>
      <c r="G1841" s="14">
        <v>4195</v>
      </c>
      <c r="H1841" s="14">
        <v>86</v>
      </c>
      <c r="I1841" s="14" t="s">
        <v>19</v>
      </c>
      <c r="J1841" s="14" t="s">
        <v>20</v>
      </c>
      <c r="K1841" s="14">
        <v>1000000</v>
      </c>
      <c r="L1841" s="14">
        <v>1998</v>
      </c>
      <c r="M1841" s="14">
        <v>6.7</v>
      </c>
      <c r="N1841" s="14">
        <f t="shared" si="28"/>
        <v>2386698</v>
      </c>
    </row>
    <row r="1842" spans="1:14">
      <c r="A1842" s="14" t="s">
        <v>4159</v>
      </c>
      <c r="B1842" s="14">
        <v>58</v>
      </c>
      <c r="C1842" s="14">
        <v>15361537</v>
      </c>
      <c r="D1842" s="14" t="s">
        <v>201</v>
      </c>
      <c r="E1842" s="14" t="s">
        <v>4160</v>
      </c>
      <c r="F1842" s="14" t="s">
        <v>4161</v>
      </c>
      <c r="G1842" s="14">
        <v>12263</v>
      </c>
      <c r="H1842" s="14">
        <v>132</v>
      </c>
      <c r="I1842" s="14" t="s">
        <v>19</v>
      </c>
      <c r="J1842" s="14" t="s">
        <v>432</v>
      </c>
      <c r="K1842" s="14">
        <v>13000000</v>
      </c>
      <c r="L1842" s="14">
        <v>2002</v>
      </c>
      <c r="M1842" s="14">
        <v>4.5999999999999996</v>
      </c>
      <c r="N1842" s="14">
        <f t="shared" si="28"/>
        <v>2361537</v>
      </c>
    </row>
    <row r="1843" spans="1:14">
      <c r="A1843" s="14" t="s">
        <v>560</v>
      </c>
      <c r="B1843" s="14">
        <v>219</v>
      </c>
      <c r="C1843" s="14">
        <v>32357532</v>
      </c>
      <c r="D1843" s="14" t="s">
        <v>754</v>
      </c>
      <c r="E1843" s="14" t="s">
        <v>223</v>
      </c>
      <c r="F1843" s="14" t="s">
        <v>3735</v>
      </c>
      <c r="G1843" s="14">
        <v>143368</v>
      </c>
      <c r="H1843" s="14">
        <v>215</v>
      </c>
      <c r="I1843" s="14" t="s">
        <v>19</v>
      </c>
      <c r="J1843" s="14" t="s">
        <v>20</v>
      </c>
      <c r="K1843" s="14">
        <v>30000000</v>
      </c>
      <c r="L1843" s="14">
        <v>2010</v>
      </c>
      <c r="M1843" s="14">
        <v>6.7</v>
      </c>
      <c r="N1843" s="14">
        <f t="shared" si="28"/>
        <v>2357532</v>
      </c>
    </row>
    <row r="1844" spans="1:14">
      <c r="A1844" s="14" t="s">
        <v>4726</v>
      </c>
      <c r="B1844" s="14">
        <v>181</v>
      </c>
      <c r="C1844" s="14">
        <v>15854988</v>
      </c>
      <c r="D1844" s="14" t="s">
        <v>129</v>
      </c>
      <c r="E1844" s="14" t="s">
        <v>310</v>
      </c>
      <c r="F1844" s="14" t="s">
        <v>5445</v>
      </c>
      <c r="G1844" s="14">
        <v>36542</v>
      </c>
      <c r="H1844" s="14">
        <v>378</v>
      </c>
      <c r="I1844" s="14" t="s">
        <v>19</v>
      </c>
      <c r="J1844" s="14" t="s">
        <v>20</v>
      </c>
      <c r="K1844" s="14">
        <v>13500000</v>
      </c>
      <c r="L1844" s="14">
        <v>2002</v>
      </c>
      <c r="M1844" s="14">
        <v>7.4</v>
      </c>
      <c r="N1844" s="14">
        <f t="shared" si="28"/>
        <v>2354988</v>
      </c>
    </row>
    <row r="1845" spans="1:14">
      <c r="A1845" s="14" t="s">
        <v>5407</v>
      </c>
      <c r="B1845" s="14">
        <v>62</v>
      </c>
      <c r="C1845" s="14">
        <v>14348123</v>
      </c>
      <c r="D1845" s="14" t="s">
        <v>4868</v>
      </c>
      <c r="E1845" s="14" t="s">
        <v>1802</v>
      </c>
      <c r="F1845" s="14" t="s">
        <v>5408</v>
      </c>
      <c r="G1845" s="14">
        <v>9323</v>
      </c>
      <c r="H1845" s="14">
        <v>157</v>
      </c>
      <c r="I1845" s="14" t="s">
        <v>19</v>
      </c>
      <c r="J1845" s="14" t="s">
        <v>3187</v>
      </c>
      <c r="K1845" s="14">
        <v>12000000</v>
      </c>
      <c r="L1845" s="14">
        <v>1999</v>
      </c>
      <c r="M1845" s="14">
        <v>6.9</v>
      </c>
      <c r="N1845" s="14">
        <f t="shared" si="28"/>
        <v>2348123</v>
      </c>
    </row>
    <row r="1846" spans="1:14">
      <c r="A1846" s="14" t="s">
        <v>44</v>
      </c>
      <c r="B1846" s="14">
        <v>252</v>
      </c>
      <c r="C1846" s="14">
        <v>5923044</v>
      </c>
      <c r="D1846" s="14" t="s">
        <v>3558</v>
      </c>
      <c r="E1846" s="14" t="s">
        <v>5850</v>
      </c>
      <c r="F1846" s="14" t="s">
        <v>6911</v>
      </c>
      <c r="G1846" s="14">
        <v>113451</v>
      </c>
      <c r="H1846" s="14">
        <v>537</v>
      </c>
      <c r="I1846" s="14" t="s">
        <v>19</v>
      </c>
      <c r="J1846" s="14" t="s">
        <v>20</v>
      </c>
      <c r="K1846" s="14">
        <v>3600000</v>
      </c>
      <c r="L1846" s="14">
        <v>1987</v>
      </c>
      <c r="M1846" s="14">
        <v>7.8</v>
      </c>
      <c r="N1846" s="14">
        <f t="shared" si="28"/>
        <v>2323044</v>
      </c>
    </row>
    <row r="1847" spans="1:14">
      <c r="A1847" s="14" t="s">
        <v>427</v>
      </c>
      <c r="B1847" s="14">
        <v>339</v>
      </c>
      <c r="C1847" s="14">
        <v>47307550</v>
      </c>
      <c r="D1847" s="14" t="s">
        <v>1101</v>
      </c>
      <c r="E1847" s="14" t="s">
        <v>2688</v>
      </c>
      <c r="F1847" s="14" t="s">
        <v>2689</v>
      </c>
      <c r="G1847" s="14">
        <v>104301</v>
      </c>
      <c r="H1847" s="14">
        <v>269</v>
      </c>
      <c r="I1847" s="14" t="s">
        <v>19</v>
      </c>
      <c r="J1847" s="14" t="s">
        <v>20</v>
      </c>
      <c r="K1847" s="14">
        <v>45000000</v>
      </c>
      <c r="L1847" s="14">
        <v>2012</v>
      </c>
      <c r="M1847" s="14">
        <v>6.5</v>
      </c>
      <c r="N1847" s="14">
        <f t="shared" si="28"/>
        <v>2307550</v>
      </c>
    </row>
    <row r="1848" spans="1:14">
      <c r="A1848" s="14" t="s">
        <v>1797</v>
      </c>
      <c r="B1848" s="14">
        <v>392</v>
      </c>
      <c r="C1848" s="14">
        <v>37304950</v>
      </c>
      <c r="D1848" s="14" t="s">
        <v>902</v>
      </c>
      <c r="E1848" s="14" t="s">
        <v>130</v>
      </c>
      <c r="F1848" s="14" t="s">
        <v>3338</v>
      </c>
      <c r="G1848" s="14">
        <v>102728</v>
      </c>
      <c r="H1848" s="14">
        <v>279</v>
      </c>
      <c r="I1848" s="14" t="s">
        <v>19</v>
      </c>
      <c r="J1848" s="14" t="s">
        <v>20</v>
      </c>
      <c r="K1848" s="14">
        <v>35000000</v>
      </c>
      <c r="L1848" s="14">
        <v>2011</v>
      </c>
      <c r="M1848" s="14">
        <v>6.6</v>
      </c>
      <c r="N1848" s="14">
        <f t="shared" si="28"/>
        <v>2304950</v>
      </c>
    </row>
    <row r="1849" spans="1:14">
      <c r="A1849" s="14" t="s">
        <v>4895</v>
      </c>
      <c r="B1849" s="14">
        <v>125</v>
      </c>
      <c r="C1849" s="14">
        <v>16298046</v>
      </c>
      <c r="D1849" s="14" t="s">
        <v>1499</v>
      </c>
      <c r="E1849" s="14" t="s">
        <v>2398</v>
      </c>
      <c r="F1849" s="14" t="s">
        <v>5399</v>
      </c>
      <c r="G1849" s="14">
        <v>22207</v>
      </c>
      <c r="H1849" s="14">
        <v>747</v>
      </c>
      <c r="I1849" s="14" t="s">
        <v>19</v>
      </c>
      <c r="J1849" s="14" t="s">
        <v>31</v>
      </c>
      <c r="K1849" s="14">
        <v>14000000</v>
      </c>
      <c r="L1849" s="14">
        <v>2005</v>
      </c>
      <c r="M1849" s="14">
        <v>5</v>
      </c>
      <c r="N1849" s="14">
        <f t="shared" si="28"/>
        <v>2298046</v>
      </c>
    </row>
    <row r="1850" spans="1:14">
      <c r="A1850" s="14" t="s">
        <v>6996</v>
      </c>
      <c r="B1850" s="14">
        <v>82</v>
      </c>
      <c r="C1850" s="14">
        <v>4170647</v>
      </c>
      <c r="D1850" s="14" t="s">
        <v>1290</v>
      </c>
      <c r="E1850" s="14" t="s">
        <v>801</v>
      </c>
      <c r="F1850" s="14" t="s">
        <v>6997</v>
      </c>
      <c r="G1850" s="14">
        <v>14548</v>
      </c>
      <c r="H1850" s="14">
        <v>161</v>
      </c>
      <c r="I1850" s="14" t="s">
        <v>19</v>
      </c>
      <c r="J1850" s="14" t="s">
        <v>31</v>
      </c>
      <c r="K1850" s="14">
        <v>1900000</v>
      </c>
      <c r="L1850" s="14">
        <v>1999</v>
      </c>
      <c r="M1850" s="14">
        <v>6.9</v>
      </c>
      <c r="N1850" s="14">
        <f t="shared" si="28"/>
        <v>2270647</v>
      </c>
    </row>
    <row r="1851" spans="1:14">
      <c r="A1851" s="14" t="s">
        <v>6192</v>
      </c>
      <c r="B1851" s="14">
        <v>91</v>
      </c>
      <c r="C1851" s="14">
        <v>10269307</v>
      </c>
      <c r="D1851" s="14" t="s">
        <v>201</v>
      </c>
      <c r="E1851" s="14" t="s">
        <v>2285</v>
      </c>
      <c r="F1851" s="14" t="s">
        <v>6193</v>
      </c>
      <c r="G1851" s="14">
        <v>53251</v>
      </c>
      <c r="H1851" s="14">
        <v>188</v>
      </c>
      <c r="I1851" s="14" t="s">
        <v>19</v>
      </c>
      <c r="J1851" s="14" t="s">
        <v>20</v>
      </c>
      <c r="K1851" s="14">
        <v>8000000</v>
      </c>
      <c r="L1851" s="14">
        <v>2009</v>
      </c>
      <c r="M1851" s="14">
        <v>6.3</v>
      </c>
      <c r="N1851" s="14">
        <f t="shared" si="28"/>
        <v>2269307</v>
      </c>
    </row>
    <row r="1852" spans="1:14">
      <c r="A1852" s="14" t="s">
        <v>6198</v>
      </c>
      <c r="B1852" s="14">
        <v>8</v>
      </c>
      <c r="C1852" s="14">
        <v>2712293</v>
      </c>
      <c r="D1852" s="14" t="s">
        <v>1008</v>
      </c>
      <c r="E1852" s="14" t="s">
        <v>6500</v>
      </c>
      <c r="F1852" s="14" t="s">
        <v>7647</v>
      </c>
      <c r="G1852" s="14">
        <v>475</v>
      </c>
      <c r="H1852" s="14">
        <v>11</v>
      </c>
      <c r="I1852" s="14" t="s">
        <v>19</v>
      </c>
      <c r="J1852" s="14" t="s">
        <v>20</v>
      </c>
      <c r="K1852" s="14">
        <v>450000</v>
      </c>
      <c r="L1852" s="14">
        <v>1991</v>
      </c>
      <c r="M1852" s="14">
        <v>5.9</v>
      </c>
      <c r="N1852" s="14">
        <f t="shared" si="28"/>
        <v>2262293</v>
      </c>
    </row>
    <row r="1853" spans="1:14">
      <c r="A1853" s="14" t="s">
        <v>4525</v>
      </c>
      <c r="B1853" s="14">
        <v>291</v>
      </c>
      <c r="C1853" s="14">
        <v>17237244</v>
      </c>
      <c r="D1853" s="14" t="s">
        <v>1101</v>
      </c>
      <c r="E1853" s="14" t="s">
        <v>391</v>
      </c>
      <c r="F1853" s="14" t="s">
        <v>5260</v>
      </c>
      <c r="G1853" s="14">
        <v>57210</v>
      </c>
      <c r="H1853" s="14">
        <v>158</v>
      </c>
      <c r="I1853" s="14" t="s">
        <v>19</v>
      </c>
      <c r="J1853" s="14" t="s">
        <v>31</v>
      </c>
      <c r="K1853" s="14">
        <v>15000000</v>
      </c>
      <c r="L1853" s="14">
        <v>2014</v>
      </c>
      <c r="M1853" s="14">
        <v>6.8</v>
      </c>
      <c r="N1853" s="14">
        <f t="shared" si="28"/>
        <v>2237244</v>
      </c>
    </row>
    <row r="1854" spans="1:14">
      <c r="A1854" s="14" t="s">
        <v>7756</v>
      </c>
      <c r="B1854" s="14">
        <v>25</v>
      </c>
      <c r="C1854" s="14">
        <v>2428241</v>
      </c>
      <c r="D1854" s="14" t="s">
        <v>1672</v>
      </c>
      <c r="E1854" s="14" t="s">
        <v>7757</v>
      </c>
      <c r="F1854" s="14" t="s">
        <v>7758</v>
      </c>
      <c r="G1854" s="14">
        <v>2099</v>
      </c>
      <c r="H1854" s="14">
        <v>26</v>
      </c>
      <c r="I1854" s="14" t="s">
        <v>19</v>
      </c>
      <c r="J1854" s="14" t="s">
        <v>20</v>
      </c>
      <c r="K1854" s="14">
        <v>200000</v>
      </c>
      <c r="L1854" s="14">
        <v>2010</v>
      </c>
      <c r="M1854" s="14">
        <v>6.4</v>
      </c>
      <c r="N1854" s="14">
        <f t="shared" si="28"/>
        <v>2228241</v>
      </c>
    </row>
    <row r="1855" spans="1:14">
      <c r="A1855" s="14" t="s">
        <v>3196</v>
      </c>
      <c r="B1855" s="14">
        <v>535</v>
      </c>
      <c r="C1855" s="14">
        <v>13214255</v>
      </c>
      <c r="D1855" s="14" t="s">
        <v>2838</v>
      </c>
      <c r="E1855" s="14" t="s">
        <v>406</v>
      </c>
      <c r="F1855" s="14" t="s">
        <v>5801</v>
      </c>
      <c r="G1855" s="14">
        <v>96233</v>
      </c>
      <c r="H1855" s="14">
        <v>313</v>
      </c>
      <c r="I1855" s="14" t="s">
        <v>19</v>
      </c>
      <c r="J1855" s="14" t="s">
        <v>20</v>
      </c>
      <c r="K1855" s="14">
        <v>11000000</v>
      </c>
      <c r="L1855" s="14">
        <v>2013</v>
      </c>
      <c r="M1855" s="14">
        <v>7.4</v>
      </c>
      <c r="N1855" s="14">
        <f t="shared" si="28"/>
        <v>2214255</v>
      </c>
    </row>
    <row r="1856" spans="1:14">
      <c r="A1856" s="14" t="s">
        <v>3196</v>
      </c>
      <c r="B1856" s="14">
        <v>341</v>
      </c>
      <c r="C1856" s="14">
        <v>9190525</v>
      </c>
      <c r="D1856" s="14" t="s">
        <v>1290</v>
      </c>
      <c r="E1856" s="14" t="s">
        <v>96</v>
      </c>
      <c r="F1856" s="14" t="s">
        <v>6321</v>
      </c>
      <c r="G1856" s="14">
        <v>102125</v>
      </c>
      <c r="H1856" s="14">
        <v>324</v>
      </c>
      <c r="I1856" s="14" t="s">
        <v>19</v>
      </c>
      <c r="J1856" s="14" t="s">
        <v>20</v>
      </c>
      <c r="K1856" s="14">
        <v>7000000</v>
      </c>
      <c r="L1856" s="14">
        <v>2009</v>
      </c>
      <c r="M1856" s="14">
        <v>7</v>
      </c>
      <c r="N1856" s="14">
        <f t="shared" si="28"/>
        <v>2190525</v>
      </c>
    </row>
    <row r="1857" spans="1:14">
      <c r="A1857" s="14" t="s">
        <v>2998</v>
      </c>
      <c r="B1857" s="14">
        <v>299</v>
      </c>
      <c r="C1857" s="14">
        <v>34180954</v>
      </c>
      <c r="D1857" s="14" t="s">
        <v>129</v>
      </c>
      <c r="E1857" s="14" t="s">
        <v>128</v>
      </c>
      <c r="F1857" s="14" t="s">
        <v>3485</v>
      </c>
      <c r="G1857" s="14">
        <v>189812</v>
      </c>
      <c r="H1857" s="14">
        <v>370</v>
      </c>
      <c r="I1857" s="14" t="s">
        <v>19</v>
      </c>
      <c r="J1857" s="14" t="s">
        <v>20</v>
      </c>
      <c r="K1857" s="14">
        <v>32000000</v>
      </c>
      <c r="L1857" s="14">
        <v>2008</v>
      </c>
      <c r="M1857" s="14">
        <v>7.6</v>
      </c>
      <c r="N1857" s="14">
        <f t="shared" si="28"/>
        <v>2180954</v>
      </c>
    </row>
    <row r="1858" spans="1:14">
      <c r="A1858" s="14" t="s">
        <v>2104</v>
      </c>
      <c r="B1858" s="14">
        <v>140</v>
      </c>
      <c r="C1858" s="14">
        <v>50173190</v>
      </c>
      <c r="D1858" s="14" t="s">
        <v>2579</v>
      </c>
      <c r="E1858" s="14" t="s">
        <v>71</v>
      </c>
      <c r="F1858" s="14" t="s">
        <v>2580</v>
      </c>
      <c r="G1858" s="14">
        <v>148490</v>
      </c>
      <c r="H1858" s="14">
        <v>537</v>
      </c>
      <c r="I1858" s="14" t="s">
        <v>19</v>
      </c>
      <c r="J1858" s="14" t="s">
        <v>20</v>
      </c>
      <c r="K1858" s="14">
        <v>48000000</v>
      </c>
      <c r="L1858" s="14">
        <v>2001</v>
      </c>
      <c r="M1858" s="14">
        <v>7.4</v>
      </c>
      <c r="N1858" s="14">
        <f t="shared" ref="N1858:N1921" si="29">C1858-K1858</f>
        <v>2173190</v>
      </c>
    </row>
    <row r="1859" spans="1:14">
      <c r="A1859" s="14" t="s">
        <v>6326</v>
      </c>
      <c r="B1859" s="14">
        <v>281</v>
      </c>
      <c r="C1859" s="14">
        <v>9166863</v>
      </c>
      <c r="D1859" s="14" t="s">
        <v>129</v>
      </c>
      <c r="E1859" s="14" t="s">
        <v>254</v>
      </c>
      <c r="F1859" s="14" t="s">
        <v>6327</v>
      </c>
      <c r="G1859" s="14">
        <v>83182</v>
      </c>
      <c r="H1859" s="14">
        <v>247</v>
      </c>
      <c r="I1859" s="14" t="s">
        <v>19</v>
      </c>
      <c r="J1859" s="14" t="s">
        <v>20</v>
      </c>
      <c r="K1859" s="14">
        <v>7000000</v>
      </c>
      <c r="L1859" s="14">
        <v>2009</v>
      </c>
      <c r="M1859" s="14">
        <v>7.6</v>
      </c>
      <c r="N1859" s="14">
        <f t="shared" si="29"/>
        <v>2166863</v>
      </c>
    </row>
    <row r="1860" spans="1:14">
      <c r="A1860" s="14" t="s">
        <v>5032</v>
      </c>
      <c r="B1860" s="14">
        <v>150</v>
      </c>
      <c r="C1860" s="14">
        <v>18663911</v>
      </c>
      <c r="D1860" s="14" t="s">
        <v>2888</v>
      </c>
      <c r="E1860" s="14" t="s">
        <v>156</v>
      </c>
      <c r="F1860" s="14" t="s">
        <v>5033</v>
      </c>
      <c r="G1860" s="14">
        <v>46204</v>
      </c>
      <c r="H1860" s="14">
        <v>151</v>
      </c>
      <c r="I1860" s="14" t="s">
        <v>19</v>
      </c>
      <c r="J1860" s="14" t="s">
        <v>31</v>
      </c>
      <c r="K1860" s="14">
        <v>16500000</v>
      </c>
      <c r="L1860" s="14">
        <v>2007</v>
      </c>
      <c r="M1860" s="14">
        <v>7.1</v>
      </c>
      <c r="N1860" s="14">
        <f t="shared" si="29"/>
        <v>2163911</v>
      </c>
    </row>
    <row r="1861" spans="1:14">
      <c r="A1861" s="14" t="s">
        <v>808</v>
      </c>
      <c r="B1861" s="14">
        <v>450</v>
      </c>
      <c r="C1861" s="14">
        <v>32154410</v>
      </c>
      <c r="D1861" s="14" t="s">
        <v>1101</v>
      </c>
      <c r="E1861" s="14" t="s">
        <v>260</v>
      </c>
      <c r="F1861" s="14" t="s">
        <v>3697</v>
      </c>
      <c r="G1861" s="14">
        <v>148327</v>
      </c>
      <c r="H1861" s="14">
        <v>274</v>
      </c>
      <c r="I1861" s="14" t="s">
        <v>19</v>
      </c>
      <c r="J1861" s="14" t="s">
        <v>20</v>
      </c>
      <c r="K1861" s="14">
        <v>30000000</v>
      </c>
      <c r="L1861" s="14">
        <v>2013</v>
      </c>
      <c r="M1861" s="14">
        <v>7.1</v>
      </c>
      <c r="N1861" s="14">
        <f t="shared" si="29"/>
        <v>2154410</v>
      </c>
    </row>
    <row r="1862" spans="1:14">
      <c r="A1862" s="14" t="s">
        <v>808</v>
      </c>
      <c r="B1862" s="14">
        <v>450</v>
      </c>
      <c r="C1862" s="14">
        <v>32154410</v>
      </c>
      <c r="D1862" s="14" t="s">
        <v>1101</v>
      </c>
      <c r="E1862" s="14" t="s">
        <v>260</v>
      </c>
      <c r="F1862" s="14" t="s">
        <v>3697</v>
      </c>
      <c r="G1862" s="14">
        <v>148334</v>
      </c>
      <c r="H1862" s="14">
        <v>274</v>
      </c>
      <c r="I1862" s="14" t="s">
        <v>19</v>
      </c>
      <c r="J1862" s="14" t="s">
        <v>20</v>
      </c>
      <c r="K1862" s="14">
        <v>30000000</v>
      </c>
      <c r="L1862" s="14">
        <v>2013</v>
      </c>
      <c r="M1862" s="14">
        <v>7.1</v>
      </c>
      <c r="N1862" s="14">
        <f t="shared" si="29"/>
        <v>2154410</v>
      </c>
    </row>
    <row r="1863" spans="1:14">
      <c r="A1863" s="14" t="s">
        <v>74</v>
      </c>
      <c r="B1863" s="14">
        <v>253</v>
      </c>
      <c r="C1863" s="14">
        <v>40137776</v>
      </c>
      <c r="D1863" s="14" t="s">
        <v>1275</v>
      </c>
      <c r="E1863" s="14" t="s">
        <v>672</v>
      </c>
      <c r="F1863" s="14" t="s">
        <v>3667</v>
      </c>
      <c r="G1863" s="14">
        <v>186977</v>
      </c>
      <c r="H1863" s="14">
        <v>529</v>
      </c>
      <c r="I1863" s="14" t="s">
        <v>19</v>
      </c>
      <c r="J1863" s="14" t="s">
        <v>20</v>
      </c>
      <c r="K1863" s="14">
        <v>38000000</v>
      </c>
      <c r="L1863" s="14">
        <v>2006</v>
      </c>
      <c r="M1863" s="14">
        <v>7.6</v>
      </c>
      <c r="N1863" s="14">
        <f t="shared" si="29"/>
        <v>2137776</v>
      </c>
    </row>
    <row r="1864" spans="1:14">
      <c r="A1864" s="14" t="s">
        <v>2410</v>
      </c>
      <c r="B1864" s="14">
        <v>166</v>
      </c>
      <c r="C1864" s="14">
        <v>67128202</v>
      </c>
      <c r="D1864" s="14" t="s">
        <v>2411</v>
      </c>
      <c r="E1864" s="14" t="s">
        <v>588</v>
      </c>
      <c r="F1864" s="14" t="s">
        <v>2412</v>
      </c>
      <c r="G1864" s="14">
        <v>43328</v>
      </c>
      <c r="H1864" s="14">
        <v>110</v>
      </c>
      <c r="I1864" s="14" t="s">
        <v>19</v>
      </c>
      <c r="J1864" s="14" t="s">
        <v>20</v>
      </c>
      <c r="K1864" s="14">
        <v>65000000</v>
      </c>
      <c r="L1864" s="14">
        <v>2009</v>
      </c>
      <c r="M1864" s="14">
        <v>5.7</v>
      </c>
      <c r="N1864" s="14">
        <f t="shared" si="29"/>
        <v>2128202</v>
      </c>
    </row>
    <row r="1865" spans="1:14">
      <c r="A1865" s="14" t="s">
        <v>5034</v>
      </c>
      <c r="B1865" s="14">
        <v>83</v>
      </c>
      <c r="C1865" s="14">
        <v>10106233</v>
      </c>
      <c r="D1865" s="14" t="s">
        <v>1290</v>
      </c>
      <c r="E1865" s="14" t="s">
        <v>1274</v>
      </c>
      <c r="F1865" s="14" t="s">
        <v>6200</v>
      </c>
      <c r="G1865" s="14">
        <v>12702</v>
      </c>
      <c r="H1865" s="14">
        <v>32</v>
      </c>
      <c r="I1865" s="14" t="s">
        <v>19</v>
      </c>
      <c r="J1865" s="14" t="s">
        <v>20</v>
      </c>
      <c r="K1865" s="14">
        <v>8000000</v>
      </c>
      <c r="L1865" s="14">
        <v>2011</v>
      </c>
      <c r="M1865" s="14">
        <v>5.4</v>
      </c>
      <c r="N1865" s="14">
        <f t="shared" si="29"/>
        <v>2106233</v>
      </c>
    </row>
    <row r="1866" spans="1:14">
      <c r="A1866" s="14" t="s">
        <v>4172</v>
      </c>
      <c r="B1866" s="14">
        <v>161</v>
      </c>
      <c r="C1866" s="14">
        <v>13103828</v>
      </c>
      <c r="D1866" s="14" t="s">
        <v>1101</v>
      </c>
      <c r="E1866" s="14" t="s">
        <v>374</v>
      </c>
      <c r="F1866" s="14" t="s">
        <v>5787</v>
      </c>
      <c r="G1866" s="14">
        <v>59982</v>
      </c>
      <c r="H1866" s="14">
        <v>463</v>
      </c>
      <c r="I1866" s="14" t="s">
        <v>19</v>
      </c>
      <c r="J1866" s="14" t="s">
        <v>20</v>
      </c>
      <c r="K1866" s="14">
        <v>11000000</v>
      </c>
      <c r="L1866" s="14">
        <v>2001</v>
      </c>
      <c r="M1866" s="14">
        <v>7.3</v>
      </c>
      <c r="N1866" s="14">
        <f t="shared" si="29"/>
        <v>2103828</v>
      </c>
    </row>
    <row r="1867" spans="1:14">
      <c r="A1867" s="14" t="s">
        <v>3177</v>
      </c>
      <c r="B1867" s="14">
        <v>31</v>
      </c>
      <c r="C1867" s="14">
        <v>9094451</v>
      </c>
      <c r="D1867" s="14" t="s">
        <v>3864</v>
      </c>
      <c r="E1867" s="14" t="s">
        <v>2843</v>
      </c>
      <c r="F1867" s="14" t="s">
        <v>6324</v>
      </c>
      <c r="G1867" s="14">
        <v>11668</v>
      </c>
      <c r="H1867" s="14">
        <v>79</v>
      </c>
      <c r="I1867" s="14" t="s">
        <v>19</v>
      </c>
      <c r="J1867" s="14" t="s">
        <v>20</v>
      </c>
      <c r="K1867" s="14">
        <v>7000000</v>
      </c>
      <c r="L1867" s="14">
        <v>1989</v>
      </c>
      <c r="M1867" s="14">
        <v>6.2</v>
      </c>
      <c r="N1867" s="14">
        <f t="shared" si="29"/>
        <v>2094451</v>
      </c>
    </row>
    <row r="1868" spans="1:14">
      <c r="A1868" s="14" t="s">
        <v>2951</v>
      </c>
      <c r="B1868" s="14">
        <v>131</v>
      </c>
      <c r="C1868" s="14">
        <v>2360184</v>
      </c>
      <c r="D1868" s="14" t="s">
        <v>1290</v>
      </c>
      <c r="E1868" s="14" t="s">
        <v>250</v>
      </c>
      <c r="F1868" s="14" t="s">
        <v>7703</v>
      </c>
      <c r="G1868" s="14">
        <v>18035</v>
      </c>
      <c r="H1868" s="14">
        <v>177</v>
      </c>
      <c r="I1868" s="14" t="s">
        <v>19</v>
      </c>
      <c r="J1868" s="14" t="s">
        <v>20</v>
      </c>
      <c r="K1868" s="14">
        <v>300000</v>
      </c>
      <c r="L1868" s="14">
        <v>2003</v>
      </c>
      <c r="M1868" s="14">
        <v>7.1</v>
      </c>
      <c r="N1868" s="14">
        <f t="shared" si="29"/>
        <v>2060184</v>
      </c>
    </row>
    <row r="1869" spans="1:14">
      <c r="A1869" s="14" t="s">
        <v>3463</v>
      </c>
      <c r="B1869" s="14">
        <v>121</v>
      </c>
      <c r="C1869" s="14">
        <v>35057332</v>
      </c>
      <c r="D1869" s="14" t="s">
        <v>3464</v>
      </c>
      <c r="E1869" s="14" t="s">
        <v>3465</v>
      </c>
      <c r="F1869" s="14" t="s">
        <v>3466</v>
      </c>
      <c r="G1869" s="14">
        <v>45394</v>
      </c>
      <c r="H1869" s="14">
        <v>72</v>
      </c>
      <c r="I1869" s="14" t="s">
        <v>19</v>
      </c>
      <c r="J1869" s="14" t="s">
        <v>20</v>
      </c>
      <c r="K1869" s="14">
        <v>33000000</v>
      </c>
      <c r="L1869" s="14">
        <v>2012</v>
      </c>
      <c r="M1869" s="14">
        <v>6.5</v>
      </c>
      <c r="N1869" s="14">
        <f t="shared" si="29"/>
        <v>2057332</v>
      </c>
    </row>
    <row r="1870" spans="1:14">
      <c r="A1870" s="14" t="s">
        <v>179</v>
      </c>
      <c r="B1870" s="14">
        <v>469</v>
      </c>
      <c r="C1870" s="14">
        <v>172051787</v>
      </c>
      <c r="D1870" s="14" t="s">
        <v>41</v>
      </c>
      <c r="E1870" s="14" t="s">
        <v>181</v>
      </c>
      <c r="F1870" s="14" t="s">
        <v>182</v>
      </c>
      <c r="G1870" s="14">
        <v>264183</v>
      </c>
      <c r="H1870" s="14">
        <v>665</v>
      </c>
      <c r="I1870" s="14" t="s">
        <v>19</v>
      </c>
      <c r="J1870" s="14" t="s">
        <v>20</v>
      </c>
      <c r="K1870" s="14">
        <v>170000000</v>
      </c>
      <c r="L1870" s="14">
        <v>2010</v>
      </c>
      <c r="M1870" s="14">
        <v>6.8</v>
      </c>
      <c r="N1870" s="14">
        <f t="shared" si="29"/>
        <v>2051787</v>
      </c>
    </row>
    <row r="1871" spans="1:14">
      <c r="A1871" s="14" t="s">
        <v>179</v>
      </c>
      <c r="B1871" s="14">
        <v>469</v>
      </c>
      <c r="C1871" s="14">
        <v>172051787</v>
      </c>
      <c r="D1871" s="14" t="s">
        <v>41</v>
      </c>
      <c r="E1871" s="14" t="s">
        <v>181</v>
      </c>
      <c r="F1871" s="14" t="s">
        <v>182</v>
      </c>
      <c r="G1871" s="14">
        <v>264186</v>
      </c>
      <c r="H1871" s="14">
        <v>665</v>
      </c>
      <c r="I1871" s="14" t="s">
        <v>19</v>
      </c>
      <c r="J1871" s="14" t="s">
        <v>20</v>
      </c>
      <c r="K1871" s="14">
        <v>170000000</v>
      </c>
      <c r="L1871" s="14">
        <v>2010</v>
      </c>
      <c r="M1871" s="14">
        <v>6.8</v>
      </c>
      <c r="N1871" s="14">
        <f t="shared" si="29"/>
        <v>2051787</v>
      </c>
    </row>
    <row r="1872" spans="1:14">
      <c r="A1872" s="14" t="s">
        <v>2407</v>
      </c>
      <c r="B1872" s="14">
        <v>228</v>
      </c>
      <c r="C1872" s="14">
        <v>32048809</v>
      </c>
      <c r="D1872" s="14" t="s">
        <v>2916</v>
      </c>
      <c r="E1872" s="14" t="s">
        <v>2657</v>
      </c>
      <c r="F1872" s="14" t="s">
        <v>3336</v>
      </c>
      <c r="G1872" s="14">
        <v>94456</v>
      </c>
      <c r="H1872" s="14">
        <v>576</v>
      </c>
      <c r="I1872" s="14" t="s">
        <v>19</v>
      </c>
      <c r="J1872" s="14" t="s">
        <v>220</v>
      </c>
      <c r="K1872" s="14">
        <v>30000000</v>
      </c>
      <c r="L1872" s="14">
        <v>2005</v>
      </c>
      <c r="M1872" s="14">
        <v>5.3</v>
      </c>
      <c r="N1872" s="14">
        <f t="shared" si="29"/>
        <v>2048809</v>
      </c>
    </row>
    <row r="1873" spans="1:14">
      <c r="A1873" s="14" t="s">
        <v>2407</v>
      </c>
      <c r="B1873" s="14">
        <v>228</v>
      </c>
      <c r="C1873" s="14">
        <v>32048809</v>
      </c>
      <c r="D1873" s="14" t="s">
        <v>2916</v>
      </c>
      <c r="E1873" s="14" t="s">
        <v>2657</v>
      </c>
      <c r="F1873" s="14" t="s">
        <v>3336</v>
      </c>
      <c r="G1873" s="14">
        <v>94463</v>
      </c>
      <c r="H1873" s="14">
        <v>576</v>
      </c>
      <c r="I1873" s="14" t="s">
        <v>19</v>
      </c>
      <c r="J1873" s="14" t="s">
        <v>220</v>
      </c>
      <c r="K1873" s="14">
        <v>30000000</v>
      </c>
      <c r="L1873" s="14">
        <v>2005</v>
      </c>
      <c r="M1873" s="14">
        <v>5.3</v>
      </c>
      <c r="N1873" s="14">
        <f t="shared" si="29"/>
        <v>2048809</v>
      </c>
    </row>
    <row r="1874" spans="1:14">
      <c r="A1874" s="14" t="s">
        <v>2310</v>
      </c>
      <c r="B1874" s="14">
        <v>56</v>
      </c>
      <c r="C1874" s="14">
        <v>2040920</v>
      </c>
      <c r="D1874" s="14" t="s">
        <v>2670</v>
      </c>
      <c r="E1874" s="14" t="s">
        <v>7858</v>
      </c>
      <c r="F1874" s="14" t="s">
        <v>7859</v>
      </c>
      <c r="G1874" s="14">
        <v>52055</v>
      </c>
      <c r="H1874" s="14">
        <v>130</v>
      </c>
      <c r="I1874" s="14" t="s">
        <v>1392</v>
      </c>
      <c r="J1874" s="14" t="s">
        <v>20</v>
      </c>
      <c r="K1874" s="14">
        <v>7000</v>
      </c>
      <c r="L1874" s="14">
        <v>1992</v>
      </c>
      <c r="M1874" s="14">
        <v>6.9</v>
      </c>
      <c r="N1874" s="14">
        <f t="shared" si="29"/>
        <v>2033920</v>
      </c>
    </row>
    <row r="1875" spans="1:14">
      <c r="A1875" s="14" t="s">
        <v>281</v>
      </c>
      <c r="B1875" s="14">
        <v>56</v>
      </c>
      <c r="C1875" s="14">
        <v>32000000</v>
      </c>
      <c r="D1875" s="14" t="s">
        <v>129</v>
      </c>
      <c r="E1875" s="14" t="s">
        <v>1184</v>
      </c>
      <c r="F1875" s="14" t="s">
        <v>3435</v>
      </c>
      <c r="G1875" s="14">
        <v>36267</v>
      </c>
      <c r="H1875" s="14">
        <v>150</v>
      </c>
      <c r="I1875" s="14" t="s">
        <v>19</v>
      </c>
      <c r="J1875" s="14" t="s">
        <v>20</v>
      </c>
      <c r="K1875" s="14">
        <v>30000000</v>
      </c>
      <c r="L1875" s="14">
        <v>1993</v>
      </c>
      <c r="M1875" s="14">
        <v>7.2</v>
      </c>
      <c r="N1875" s="14">
        <f t="shared" si="29"/>
        <v>2000000</v>
      </c>
    </row>
    <row r="1876" spans="1:14">
      <c r="A1876" s="14" t="s">
        <v>7559</v>
      </c>
      <c r="B1876" s="14">
        <v>208</v>
      </c>
      <c r="C1876" s="14">
        <v>2694973</v>
      </c>
      <c r="D1876" s="14" t="s">
        <v>1672</v>
      </c>
      <c r="E1876" s="14" t="s">
        <v>2026</v>
      </c>
      <c r="F1876" s="14" t="s">
        <v>7560</v>
      </c>
      <c r="G1876" s="14">
        <v>70885</v>
      </c>
      <c r="H1876" s="14">
        <v>189</v>
      </c>
      <c r="I1876" s="14" t="s">
        <v>19</v>
      </c>
      <c r="J1876" s="14" t="s">
        <v>20</v>
      </c>
      <c r="K1876" s="14">
        <v>700000</v>
      </c>
      <c r="L1876" s="14">
        <v>2006</v>
      </c>
      <c r="M1876" s="14">
        <v>7.2</v>
      </c>
      <c r="N1876" s="14">
        <f t="shared" si="29"/>
        <v>1994973</v>
      </c>
    </row>
    <row r="1877" spans="1:14">
      <c r="A1877" s="14" t="s">
        <v>5186</v>
      </c>
      <c r="B1877" s="14">
        <v>194</v>
      </c>
      <c r="C1877" s="14">
        <v>2957978</v>
      </c>
      <c r="D1877" s="14" t="s">
        <v>7250</v>
      </c>
      <c r="E1877" s="14" t="s">
        <v>7251</v>
      </c>
      <c r="F1877" s="14" t="s">
        <v>7252</v>
      </c>
      <c r="G1877" s="14">
        <v>40481</v>
      </c>
      <c r="H1877" s="14">
        <v>134</v>
      </c>
      <c r="I1877" s="14" t="s">
        <v>19</v>
      </c>
      <c r="J1877" s="14" t="s">
        <v>31</v>
      </c>
      <c r="K1877" s="14">
        <v>1000000</v>
      </c>
      <c r="L1877" s="14">
        <v>2008</v>
      </c>
      <c r="M1877" s="14">
        <v>7.8</v>
      </c>
      <c r="N1877" s="14">
        <f t="shared" si="29"/>
        <v>1957978</v>
      </c>
    </row>
    <row r="1878" spans="1:14">
      <c r="A1878" s="14" t="s">
        <v>7314</v>
      </c>
      <c r="B1878" s="14">
        <v>97</v>
      </c>
      <c r="C1878" s="14">
        <v>3447339</v>
      </c>
      <c r="D1878" s="14" t="s">
        <v>878</v>
      </c>
      <c r="E1878" s="14" t="s">
        <v>871</v>
      </c>
      <c r="F1878" s="14" t="s">
        <v>7315</v>
      </c>
      <c r="G1878" s="14">
        <v>29517</v>
      </c>
      <c r="H1878" s="14">
        <v>79</v>
      </c>
      <c r="I1878" s="14" t="s">
        <v>19</v>
      </c>
      <c r="J1878" s="14" t="s">
        <v>20</v>
      </c>
      <c r="K1878" s="14">
        <v>1500000</v>
      </c>
      <c r="L1878" s="14">
        <v>2013</v>
      </c>
      <c r="M1878" s="14">
        <v>5.8</v>
      </c>
      <c r="N1878" s="14">
        <f t="shared" si="29"/>
        <v>1947339</v>
      </c>
    </row>
    <row r="1879" spans="1:14">
      <c r="A1879" s="14" t="s">
        <v>2214</v>
      </c>
      <c r="B1879" s="14">
        <v>146</v>
      </c>
      <c r="C1879" s="14">
        <v>56932305</v>
      </c>
      <c r="D1879" s="14" t="s">
        <v>2215</v>
      </c>
      <c r="E1879" s="14" t="s">
        <v>2031</v>
      </c>
      <c r="F1879" s="14" t="s">
        <v>2216</v>
      </c>
      <c r="G1879" s="14">
        <v>96690</v>
      </c>
      <c r="H1879" s="14">
        <v>293</v>
      </c>
      <c r="I1879" s="14" t="s">
        <v>19</v>
      </c>
      <c r="J1879" s="14" t="s">
        <v>20</v>
      </c>
      <c r="K1879" s="14">
        <v>55000000</v>
      </c>
      <c r="L1879" s="14">
        <v>2000</v>
      </c>
      <c r="M1879" s="14">
        <v>6.6</v>
      </c>
      <c r="N1879" s="14">
        <f t="shared" si="29"/>
        <v>1932305</v>
      </c>
    </row>
    <row r="1880" spans="1:14">
      <c r="A1880" s="14" t="s">
        <v>720</v>
      </c>
      <c r="B1880" s="14">
        <v>262</v>
      </c>
      <c r="C1880" s="14">
        <v>131920333</v>
      </c>
      <c r="D1880" s="14" t="s">
        <v>137</v>
      </c>
      <c r="E1880" s="14" t="s">
        <v>134</v>
      </c>
      <c r="F1880" s="14" t="s">
        <v>722</v>
      </c>
      <c r="G1880" s="14">
        <v>213275</v>
      </c>
      <c r="H1880" s="14">
        <v>436</v>
      </c>
      <c r="I1880" s="14" t="s">
        <v>19</v>
      </c>
      <c r="J1880" s="14" t="s">
        <v>20</v>
      </c>
      <c r="K1880" s="14">
        <v>130000000</v>
      </c>
      <c r="L1880" s="14">
        <v>2007</v>
      </c>
      <c r="M1880" s="14">
        <v>5.6</v>
      </c>
      <c r="N1880" s="14">
        <f t="shared" si="29"/>
        <v>1920333</v>
      </c>
    </row>
    <row r="1881" spans="1:14">
      <c r="A1881" s="14" t="s">
        <v>7181</v>
      </c>
      <c r="B1881" s="14">
        <v>151</v>
      </c>
      <c r="C1881" s="14">
        <v>3885134</v>
      </c>
      <c r="D1881" s="14" t="s">
        <v>1290</v>
      </c>
      <c r="E1881" s="14" t="s">
        <v>7182</v>
      </c>
      <c r="F1881" s="14" t="s">
        <v>7183</v>
      </c>
      <c r="G1881" s="14">
        <v>31130</v>
      </c>
      <c r="H1881" s="14">
        <v>243</v>
      </c>
      <c r="I1881" s="14" t="s">
        <v>19</v>
      </c>
      <c r="J1881" s="14" t="s">
        <v>20</v>
      </c>
      <c r="K1881" s="14">
        <v>2000000</v>
      </c>
      <c r="L1881" s="14">
        <v>2005</v>
      </c>
      <c r="M1881" s="14">
        <v>7.4</v>
      </c>
      <c r="N1881" s="14">
        <f t="shared" si="29"/>
        <v>1885134</v>
      </c>
    </row>
    <row r="1882" spans="1:14">
      <c r="A1882" s="14" t="s">
        <v>7654</v>
      </c>
      <c r="B1882" s="14">
        <v>65</v>
      </c>
      <c r="C1882" s="14">
        <v>2300000</v>
      </c>
      <c r="D1882" s="14" t="s">
        <v>4679</v>
      </c>
      <c r="E1882" s="14" t="s">
        <v>7566</v>
      </c>
      <c r="F1882" s="14" t="s">
        <v>7655</v>
      </c>
      <c r="G1882" s="14">
        <v>7921</v>
      </c>
      <c r="H1882" s="14">
        <v>97</v>
      </c>
      <c r="I1882" s="14" t="s">
        <v>19</v>
      </c>
      <c r="J1882" s="14" t="s">
        <v>20</v>
      </c>
      <c r="K1882" s="14">
        <v>439000</v>
      </c>
      <c r="L1882" s="14">
        <v>1933</v>
      </c>
      <c r="M1882" s="14">
        <v>7.7</v>
      </c>
      <c r="N1882" s="14">
        <f t="shared" si="29"/>
        <v>1861000</v>
      </c>
    </row>
    <row r="1883" spans="1:14">
      <c r="A1883" s="14" t="s">
        <v>4721</v>
      </c>
      <c r="B1883" s="14">
        <v>290</v>
      </c>
      <c r="C1883" s="14">
        <v>5354039</v>
      </c>
      <c r="D1883" s="14" t="s">
        <v>1754</v>
      </c>
      <c r="E1883" s="14" t="s">
        <v>71</v>
      </c>
      <c r="F1883" s="14" t="s">
        <v>6936</v>
      </c>
      <c r="G1883" s="14">
        <v>92599</v>
      </c>
      <c r="H1883" s="14">
        <v>225</v>
      </c>
      <c r="I1883" s="14" t="s">
        <v>19</v>
      </c>
      <c r="J1883" s="14" t="s">
        <v>20</v>
      </c>
      <c r="K1883" s="14">
        <v>3500000</v>
      </c>
      <c r="L1883" s="14">
        <v>2011</v>
      </c>
      <c r="M1883" s="14">
        <v>7.1</v>
      </c>
      <c r="N1883" s="14">
        <f t="shared" si="29"/>
        <v>1854039</v>
      </c>
    </row>
    <row r="1884" spans="1:14">
      <c r="A1884" s="14" t="s">
        <v>2317</v>
      </c>
      <c r="B1884" s="14">
        <v>42</v>
      </c>
      <c r="C1884" s="14">
        <v>46815748</v>
      </c>
      <c r="D1884" s="14" t="s">
        <v>1639</v>
      </c>
      <c r="E1884" s="14" t="s">
        <v>1220</v>
      </c>
      <c r="F1884" s="14" t="s">
        <v>2685</v>
      </c>
      <c r="G1884" s="14">
        <v>32544</v>
      </c>
      <c r="H1884" s="14">
        <v>69</v>
      </c>
      <c r="I1884" s="14" t="s">
        <v>19</v>
      </c>
      <c r="J1884" s="14" t="s">
        <v>20</v>
      </c>
      <c r="K1884" s="14">
        <v>45000000</v>
      </c>
      <c r="L1884" s="14">
        <v>1994</v>
      </c>
      <c r="M1884" s="14">
        <v>6.3</v>
      </c>
      <c r="N1884" s="14">
        <f t="shared" si="29"/>
        <v>1815748</v>
      </c>
    </row>
    <row r="1885" spans="1:14">
      <c r="A1885" s="14" t="s">
        <v>2965</v>
      </c>
      <c r="B1885" s="14">
        <v>211</v>
      </c>
      <c r="C1885" s="14">
        <v>41797066</v>
      </c>
      <c r="D1885" s="14" t="s">
        <v>1144</v>
      </c>
      <c r="E1885" s="14" t="s">
        <v>2967</v>
      </c>
      <c r="F1885" s="14" t="s">
        <v>2968</v>
      </c>
      <c r="G1885" s="14">
        <v>92789</v>
      </c>
      <c r="H1885" s="14">
        <v>998</v>
      </c>
      <c r="I1885" s="14" t="s">
        <v>19</v>
      </c>
      <c r="J1885" s="14" t="s">
        <v>20</v>
      </c>
      <c r="K1885" s="14">
        <v>40000000</v>
      </c>
      <c r="L1885" s="14">
        <v>2007</v>
      </c>
      <c r="M1885" s="14">
        <v>4.7</v>
      </c>
      <c r="N1885" s="14">
        <f t="shared" si="29"/>
        <v>1797066</v>
      </c>
    </row>
    <row r="1886" spans="1:14">
      <c r="A1886" s="14" t="s">
        <v>6670</v>
      </c>
      <c r="B1886" s="14">
        <v>56</v>
      </c>
      <c r="C1886" s="14">
        <v>6755271</v>
      </c>
      <c r="D1886" s="14" t="s">
        <v>2572</v>
      </c>
      <c r="E1886" s="14" t="s">
        <v>4303</v>
      </c>
      <c r="F1886" s="14" t="s">
        <v>6671</v>
      </c>
      <c r="G1886" s="14">
        <v>7319</v>
      </c>
      <c r="H1886" s="14">
        <v>131</v>
      </c>
      <c r="I1886" s="14" t="s">
        <v>19</v>
      </c>
      <c r="J1886" s="14" t="s">
        <v>20</v>
      </c>
      <c r="K1886" s="14">
        <v>5000000</v>
      </c>
      <c r="L1886" s="14">
        <v>2001</v>
      </c>
      <c r="M1886" s="14">
        <v>5.3</v>
      </c>
      <c r="N1886" s="14">
        <f t="shared" si="29"/>
        <v>1755271</v>
      </c>
    </row>
    <row r="1887" spans="1:14">
      <c r="A1887" s="14" t="s">
        <v>3694</v>
      </c>
      <c r="B1887" s="14">
        <v>263</v>
      </c>
      <c r="C1887" s="14">
        <v>31743332</v>
      </c>
      <c r="D1887" s="14" t="s">
        <v>3695</v>
      </c>
      <c r="E1887" s="14" t="s">
        <v>1604</v>
      </c>
      <c r="F1887" s="14" t="s">
        <v>3696</v>
      </c>
      <c r="G1887" s="14">
        <v>111117</v>
      </c>
      <c r="H1887" s="14">
        <v>245</v>
      </c>
      <c r="I1887" s="14" t="s">
        <v>19</v>
      </c>
      <c r="J1887" s="14" t="s">
        <v>20</v>
      </c>
      <c r="K1887" s="14">
        <v>30000000</v>
      </c>
      <c r="L1887" s="14">
        <v>2009</v>
      </c>
      <c r="M1887" s="14">
        <v>7.1</v>
      </c>
      <c r="N1887" s="14">
        <f t="shared" si="29"/>
        <v>1743332</v>
      </c>
    </row>
    <row r="1888" spans="1:14">
      <c r="A1888" s="14" t="s">
        <v>7721</v>
      </c>
      <c r="B1888" s="14">
        <v>23</v>
      </c>
      <c r="C1888" s="14">
        <v>1977544</v>
      </c>
      <c r="D1888" s="14" t="s">
        <v>754</v>
      </c>
      <c r="E1888" s="14" t="s">
        <v>5231</v>
      </c>
      <c r="F1888" s="14" t="s">
        <v>7722</v>
      </c>
      <c r="G1888" s="14">
        <v>3513</v>
      </c>
      <c r="H1888" s="14">
        <v>36</v>
      </c>
      <c r="I1888" s="14" t="s">
        <v>19</v>
      </c>
      <c r="J1888" s="14" t="s">
        <v>20</v>
      </c>
      <c r="K1888" s="14">
        <v>250000</v>
      </c>
      <c r="L1888" s="14">
        <v>1995</v>
      </c>
      <c r="M1888" s="14">
        <v>6.5</v>
      </c>
      <c r="N1888" s="14">
        <f t="shared" si="29"/>
        <v>1727544</v>
      </c>
    </row>
    <row r="1889" spans="1:14">
      <c r="A1889" s="14" t="s">
        <v>5932</v>
      </c>
      <c r="B1889" s="14">
        <v>47</v>
      </c>
      <c r="C1889" s="14">
        <v>11703287</v>
      </c>
      <c r="D1889" s="14" t="s">
        <v>3168</v>
      </c>
      <c r="E1889" s="14" t="s">
        <v>5933</v>
      </c>
      <c r="F1889" s="14" t="s">
        <v>5934</v>
      </c>
      <c r="G1889" s="14">
        <v>4360</v>
      </c>
      <c r="H1889" s="14">
        <v>148</v>
      </c>
      <c r="I1889" s="14" t="s">
        <v>19</v>
      </c>
      <c r="J1889" s="14" t="s">
        <v>20</v>
      </c>
      <c r="K1889" s="14">
        <v>10000000</v>
      </c>
      <c r="L1889" s="14">
        <v>2005</v>
      </c>
      <c r="M1889" s="14">
        <v>7</v>
      </c>
      <c r="N1889" s="14">
        <f t="shared" si="29"/>
        <v>1703287</v>
      </c>
    </row>
    <row r="1890" spans="1:14">
      <c r="A1890" s="14" t="s">
        <v>2327</v>
      </c>
      <c r="B1890" s="14">
        <v>91</v>
      </c>
      <c r="C1890" s="14">
        <v>19179969</v>
      </c>
      <c r="D1890" s="14" t="s">
        <v>873</v>
      </c>
      <c r="E1890" s="14" t="s">
        <v>4970</v>
      </c>
      <c r="F1890" s="14" t="s">
        <v>4971</v>
      </c>
      <c r="G1890" s="14">
        <v>54710</v>
      </c>
      <c r="H1890" s="14">
        <v>177</v>
      </c>
      <c r="I1890" s="14" t="s">
        <v>19</v>
      </c>
      <c r="J1890" s="14" t="s">
        <v>20</v>
      </c>
      <c r="K1890" s="14">
        <v>17500000</v>
      </c>
      <c r="L1890" s="14">
        <v>2006</v>
      </c>
      <c r="M1890" s="14">
        <v>6.3</v>
      </c>
      <c r="N1890" s="14">
        <f t="shared" si="29"/>
        <v>1679969</v>
      </c>
    </row>
    <row r="1891" spans="1:14">
      <c r="A1891" s="14" t="s">
        <v>5511</v>
      </c>
      <c r="B1891" s="14">
        <v>421</v>
      </c>
      <c r="C1891" s="14">
        <v>14677654</v>
      </c>
      <c r="D1891" s="14" t="s">
        <v>1672</v>
      </c>
      <c r="E1891" s="14" t="s">
        <v>1196</v>
      </c>
      <c r="F1891" s="14" t="s">
        <v>5512</v>
      </c>
      <c r="G1891" s="14">
        <v>161288</v>
      </c>
      <c r="H1891" s="14">
        <v>351</v>
      </c>
      <c r="I1891" s="14" t="s">
        <v>19</v>
      </c>
      <c r="J1891" s="14" t="s">
        <v>3525</v>
      </c>
      <c r="K1891" s="14">
        <v>13000000</v>
      </c>
      <c r="L1891" s="14">
        <v>2015</v>
      </c>
      <c r="M1891" s="14">
        <v>8.3000000000000007</v>
      </c>
      <c r="N1891" s="14">
        <f t="shared" si="29"/>
        <v>1677654</v>
      </c>
    </row>
    <row r="1892" spans="1:14">
      <c r="A1892" s="14" t="s">
        <v>6322</v>
      </c>
      <c r="B1892" s="14">
        <v>160</v>
      </c>
      <c r="C1892" s="14">
        <v>9176553</v>
      </c>
      <c r="D1892" s="14" t="s">
        <v>3555</v>
      </c>
      <c r="E1892" s="14" t="s">
        <v>314</v>
      </c>
      <c r="F1892" s="14" t="s">
        <v>6323</v>
      </c>
      <c r="G1892" s="14">
        <v>19147</v>
      </c>
      <c r="H1892" s="14">
        <v>97</v>
      </c>
      <c r="I1892" s="14" t="s">
        <v>19</v>
      </c>
      <c r="J1892" s="14" t="s">
        <v>20</v>
      </c>
      <c r="K1892" s="14">
        <v>7500000</v>
      </c>
      <c r="L1892" s="14">
        <v>2009</v>
      </c>
      <c r="M1892" s="14">
        <v>7.1</v>
      </c>
      <c r="N1892" s="14">
        <f t="shared" si="29"/>
        <v>1676553</v>
      </c>
    </row>
    <row r="1893" spans="1:14">
      <c r="A1893" s="14" t="s">
        <v>7374</v>
      </c>
      <c r="B1893" s="14">
        <v>10</v>
      </c>
      <c r="C1893" s="14">
        <v>2859955</v>
      </c>
      <c r="D1893" s="14" t="s">
        <v>1840</v>
      </c>
      <c r="E1893" s="14" t="s">
        <v>358</v>
      </c>
      <c r="F1893" s="14" t="s">
        <v>7375</v>
      </c>
      <c r="G1893" s="14">
        <v>2417</v>
      </c>
      <c r="H1893" s="14">
        <v>32</v>
      </c>
      <c r="I1893" s="14" t="s">
        <v>19</v>
      </c>
      <c r="J1893" s="14" t="s">
        <v>20</v>
      </c>
      <c r="K1893" s="14">
        <v>1200000</v>
      </c>
      <c r="L1893" s="14">
        <v>2013</v>
      </c>
      <c r="M1893" s="14">
        <v>6</v>
      </c>
      <c r="N1893" s="14">
        <f t="shared" si="29"/>
        <v>1659955</v>
      </c>
    </row>
    <row r="1894" spans="1:14">
      <c r="A1894" s="14" t="s">
        <v>4112</v>
      </c>
      <c r="B1894" s="14">
        <v>148</v>
      </c>
      <c r="C1894" s="14">
        <v>31655091</v>
      </c>
      <c r="D1894" s="14" t="s">
        <v>2838</v>
      </c>
      <c r="E1894" s="14" t="s">
        <v>457</v>
      </c>
      <c r="F1894" s="14" t="s">
        <v>4113</v>
      </c>
      <c r="G1894" s="14">
        <v>87331</v>
      </c>
      <c r="H1894" s="14">
        <v>364</v>
      </c>
      <c r="I1894" s="14" t="s">
        <v>19</v>
      </c>
      <c r="J1894" s="14" t="s">
        <v>20</v>
      </c>
      <c r="K1894" s="14">
        <v>30000000</v>
      </c>
      <c r="L1894" s="14">
        <v>2007</v>
      </c>
      <c r="M1894" s="14">
        <v>7.5</v>
      </c>
      <c r="N1894" s="14">
        <f t="shared" si="29"/>
        <v>1655091</v>
      </c>
    </row>
    <row r="1895" spans="1:14">
      <c r="A1895" s="14" t="s">
        <v>7563</v>
      </c>
      <c r="B1895" s="14">
        <v>25</v>
      </c>
      <c r="C1895" s="14">
        <v>2301777</v>
      </c>
      <c r="D1895" s="14" t="s">
        <v>873</v>
      </c>
      <c r="E1895" s="14" t="s">
        <v>2316</v>
      </c>
      <c r="F1895" s="14" t="s">
        <v>7564</v>
      </c>
      <c r="G1895" s="14">
        <v>819</v>
      </c>
      <c r="H1895" s="14">
        <v>36</v>
      </c>
      <c r="I1895" s="14" t="s">
        <v>19</v>
      </c>
      <c r="J1895" s="14" t="s">
        <v>20</v>
      </c>
      <c r="K1895" s="14">
        <v>650000</v>
      </c>
      <c r="L1895" s="14">
        <v>1997</v>
      </c>
      <c r="M1895" s="14">
        <v>6.5</v>
      </c>
      <c r="N1895" s="14">
        <f t="shared" si="29"/>
        <v>1651777</v>
      </c>
    </row>
    <row r="1896" spans="1:14">
      <c r="A1896" s="14" t="s">
        <v>7048</v>
      </c>
      <c r="B1896" s="14">
        <v>35</v>
      </c>
      <c r="C1896" s="14">
        <v>3123749</v>
      </c>
      <c r="D1896" s="14" t="s">
        <v>878</v>
      </c>
      <c r="E1896" s="14" t="s">
        <v>1966</v>
      </c>
      <c r="F1896" s="14" t="s">
        <v>7049</v>
      </c>
      <c r="G1896" s="14">
        <v>746</v>
      </c>
      <c r="H1896" s="14">
        <v>27</v>
      </c>
      <c r="I1896" s="14" t="s">
        <v>19</v>
      </c>
      <c r="J1896" s="14" t="s">
        <v>20</v>
      </c>
      <c r="K1896" s="14">
        <v>1500000</v>
      </c>
      <c r="L1896" s="14">
        <v>2005</v>
      </c>
      <c r="M1896" s="14">
        <v>6.5</v>
      </c>
      <c r="N1896" s="14">
        <f t="shared" si="29"/>
        <v>1623749</v>
      </c>
    </row>
    <row r="1897" spans="1:14">
      <c r="A1897" s="14" t="s">
        <v>923</v>
      </c>
      <c r="B1897" s="14">
        <v>173</v>
      </c>
      <c r="C1897" s="14">
        <v>2812029</v>
      </c>
      <c r="D1897" s="14" t="s">
        <v>1101</v>
      </c>
      <c r="E1897" s="14" t="s">
        <v>923</v>
      </c>
      <c r="F1897" s="14" t="s">
        <v>7376</v>
      </c>
      <c r="G1897" s="14">
        <v>664719</v>
      </c>
      <c r="H1897" s="14">
        <v>931</v>
      </c>
      <c r="I1897" s="14" t="s">
        <v>19</v>
      </c>
      <c r="J1897" s="14" t="s">
        <v>20</v>
      </c>
      <c r="K1897" s="14">
        <v>1200000</v>
      </c>
      <c r="L1897" s="14">
        <v>1992</v>
      </c>
      <c r="M1897" s="14">
        <v>8.4</v>
      </c>
      <c r="N1897" s="14">
        <f t="shared" si="29"/>
        <v>1612029</v>
      </c>
    </row>
    <row r="1898" spans="1:14">
      <c r="A1898" s="14" t="s">
        <v>5412</v>
      </c>
      <c r="B1898" s="14">
        <v>205</v>
      </c>
      <c r="C1898" s="14">
        <v>12610731</v>
      </c>
      <c r="D1898" s="14" t="s">
        <v>1144</v>
      </c>
      <c r="E1898" s="14" t="s">
        <v>611</v>
      </c>
      <c r="F1898" s="14" t="s">
        <v>5414</v>
      </c>
      <c r="G1898" s="14">
        <v>38985</v>
      </c>
      <c r="H1898" s="14">
        <v>673</v>
      </c>
      <c r="I1898" s="14" t="s">
        <v>19</v>
      </c>
      <c r="J1898" s="14" t="s">
        <v>20</v>
      </c>
      <c r="K1898" s="14">
        <v>11000000</v>
      </c>
      <c r="L1898" s="14">
        <v>2001</v>
      </c>
      <c r="M1898" s="14">
        <v>4.4000000000000004</v>
      </c>
      <c r="N1898" s="14">
        <f t="shared" si="29"/>
        <v>1610731</v>
      </c>
    </row>
    <row r="1899" spans="1:14">
      <c r="A1899" s="14" t="s">
        <v>7185</v>
      </c>
      <c r="B1899" s="14">
        <v>158</v>
      </c>
      <c r="C1899" s="14">
        <v>3590010</v>
      </c>
      <c r="D1899" s="14" t="s">
        <v>3464</v>
      </c>
      <c r="E1899" s="14" t="s">
        <v>4585</v>
      </c>
      <c r="F1899" s="14" t="s">
        <v>7186</v>
      </c>
      <c r="G1899" s="14">
        <v>20885</v>
      </c>
      <c r="H1899" s="14">
        <v>60</v>
      </c>
      <c r="I1899" s="14" t="s">
        <v>19</v>
      </c>
      <c r="J1899" s="14" t="s">
        <v>31</v>
      </c>
      <c r="K1899" s="14">
        <v>2000000</v>
      </c>
      <c r="L1899" s="14">
        <v>2015</v>
      </c>
      <c r="M1899" s="14">
        <v>6.1</v>
      </c>
      <c r="N1899" s="14">
        <f t="shared" si="29"/>
        <v>1590010</v>
      </c>
    </row>
    <row r="1900" spans="1:14">
      <c r="A1900" s="14" t="s">
        <v>4017</v>
      </c>
      <c r="B1900" s="14">
        <v>83</v>
      </c>
      <c r="C1900" s="14">
        <v>14060950</v>
      </c>
      <c r="D1900" s="14" t="s">
        <v>1672</v>
      </c>
      <c r="E1900" s="14" t="s">
        <v>5564</v>
      </c>
      <c r="F1900" s="14" t="s">
        <v>5565</v>
      </c>
      <c r="G1900" s="14">
        <v>14354</v>
      </c>
      <c r="H1900" s="14">
        <v>139</v>
      </c>
      <c r="I1900" s="14" t="s">
        <v>19</v>
      </c>
      <c r="J1900" s="14" t="s">
        <v>20</v>
      </c>
      <c r="K1900" s="14">
        <v>12500000</v>
      </c>
      <c r="L1900" s="14">
        <v>2002</v>
      </c>
      <c r="M1900" s="14">
        <v>6.9</v>
      </c>
      <c r="N1900" s="14">
        <f t="shared" si="29"/>
        <v>1560950</v>
      </c>
    </row>
    <row r="1901" spans="1:14">
      <c r="A1901" s="14" t="s">
        <v>2631</v>
      </c>
      <c r="B1901" s="14">
        <v>56</v>
      </c>
      <c r="C1901" s="14">
        <v>15549702</v>
      </c>
      <c r="D1901" s="14" t="s">
        <v>878</v>
      </c>
      <c r="E1901" s="14" t="s">
        <v>1322</v>
      </c>
      <c r="F1901" s="14" t="s">
        <v>5400</v>
      </c>
      <c r="G1901" s="14">
        <v>24038</v>
      </c>
      <c r="H1901" s="14">
        <v>123</v>
      </c>
      <c r="I1901" s="14" t="s">
        <v>19</v>
      </c>
      <c r="J1901" s="14" t="s">
        <v>20</v>
      </c>
      <c r="K1901" s="14">
        <v>14000000</v>
      </c>
      <c r="L1901" s="14">
        <v>2003</v>
      </c>
      <c r="M1901" s="14">
        <v>4.5999999999999996</v>
      </c>
      <c r="N1901" s="14">
        <f t="shared" si="29"/>
        <v>1549702</v>
      </c>
    </row>
    <row r="1902" spans="1:14">
      <c r="A1902" s="14" t="s">
        <v>7597</v>
      </c>
      <c r="B1902" s="14">
        <v>70</v>
      </c>
      <c r="C1902" s="14">
        <v>2047570</v>
      </c>
      <c r="D1902" s="14" t="s">
        <v>7598</v>
      </c>
      <c r="E1902" s="14" t="s">
        <v>7599</v>
      </c>
      <c r="F1902" s="14" t="s">
        <v>7600</v>
      </c>
      <c r="G1902" s="14">
        <v>6790</v>
      </c>
      <c r="H1902" s="14">
        <v>80</v>
      </c>
      <c r="I1902" s="14" t="s">
        <v>19</v>
      </c>
      <c r="J1902" s="14" t="s">
        <v>20</v>
      </c>
      <c r="K1902" s="14">
        <v>500000</v>
      </c>
      <c r="L1902" s="14">
        <v>1999</v>
      </c>
      <c r="M1902" s="14">
        <v>7.6</v>
      </c>
      <c r="N1902" s="14">
        <f t="shared" si="29"/>
        <v>1547570</v>
      </c>
    </row>
    <row r="1903" spans="1:14">
      <c r="A1903" s="14" t="s">
        <v>6476</v>
      </c>
      <c r="B1903" s="14">
        <v>9</v>
      </c>
      <c r="C1903" s="14">
        <v>7518876</v>
      </c>
      <c r="D1903" s="14" t="s">
        <v>6477</v>
      </c>
      <c r="E1903" s="14" t="s">
        <v>1724</v>
      </c>
      <c r="F1903" s="14" t="s">
        <v>6478</v>
      </c>
      <c r="G1903" s="14">
        <v>172</v>
      </c>
      <c r="H1903" s="14">
        <v>5</v>
      </c>
      <c r="I1903" s="14" t="s">
        <v>19</v>
      </c>
      <c r="J1903" s="14" t="s">
        <v>31</v>
      </c>
      <c r="K1903" s="14">
        <v>6000000</v>
      </c>
      <c r="L1903" s="14">
        <v>2008</v>
      </c>
      <c r="M1903" s="14">
        <v>6.5</v>
      </c>
      <c r="N1903" s="14">
        <f t="shared" si="29"/>
        <v>1518876</v>
      </c>
    </row>
    <row r="1904" spans="1:14">
      <c r="A1904" s="14" t="s">
        <v>7438</v>
      </c>
      <c r="B1904" s="14">
        <v>181</v>
      </c>
      <c r="C1904" s="14">
        <v>2508841</v>
      </c>
      <c r="D1904" s="14" t="s">
        <v>1008</v>
      </c>
      <c r="E1904" s="14" t="s">
        <v>3225</v>
      </c>
      <c r="F1904" s="14" t="s">
        <v>7439</v>
      </c>
      <c r="G1904" s="14">
        <v>21746</v>
      </c>
      <c r="H1904" s="14">
        <v>93</v>
      </c>
      <c r="I1904" s="14" t="s">
        <v>19</v>
      </c>
      <c r="J1904" s="14" t="s">
        <v>20</v>
      </c>
      <c r="K1904" s="14">
        <v>1000000</v>
      </c>
      <c r="L1904" s="14">
        <v>2008</v>
      </c>
      <c r="M1904" s="14">
        <v>7.2</v>
      </c>
      <c r="N1904" s="14">
        <f t="shared" si="29"/>
        <v>1508841</v>
      </c>
    </row>
    <row r="1905" spans="1:14">
      <c r="A1905" s="14" t="s">
        <v>743</v>
      </c>
      <c r="B1905" s="14">
        <v>160</v>
      </c>
      <c r="C1905" s="14">
        <v>15483540</v>
      </c>
      <c r="D1905" s="14" t="s">
        <v>5401</v>
      </c>
      <c r="E1905" s="14" t="s">
        <v>56</v>
      </c>
      <c r="F1905" s="14" t="s">
        <v>5402</v>
      </c>
      <c r="G1905" s="14">
        <v>56338</v>
      </c>
      <c r="H1905" s="14">
        <v>215</v>
      </c>
      <c r="I1905" s="14" t="s">
        <v>19</v>
      </c>
      <c r="J1905" s="14" t="s">
        <v>20</v>
      </c>
      <c r="K1905" s="14">
        <v>14000000</v>
      </c>
      <c r="L1905" s="14">
        <v>2009</v>
      </c>
      <c r="M1905" s="14">
        <v>6.5</v>
      </c>
      <c r="N1905" s="14">
        <f t="shared" si="29"/>
        <v>1483540</v>
      </c>
    </row>
    <row r="1906" spans="1:14">
      <c r="A1906" s="14" t="s">
        <v>5253</v>
      </c>
      <c r="B1906" s="14">
        <v>88</v>
      </c>
      <c r="C1906" s="14">
        <v>16459004</v>
      </c>
      <c r="D1906" s="14" t="s">
        <v>1002</v>
      </c>
      <c r="E1906" s="14" t="s">
        <v>5254</v>
      </c>
      <c r="F1906" s="14" t="s">
        <v>5255</v>
      </c>
      <c r="G1906" s="14">
        <v>13320</v>
      </c>
      <c r="H1906" s="14">
        <v>415</v>
      </c>
      <c r="I1906" s="14" t="s">
        <v>19</v>
      </c>
      <c r="J1906" s="14" t="s">
        <v>162</v>
      </c>
      <c r="K1906" s="14">
        <v>15000000</v>
      </c>
      <c r="L1906" s="14">
        <v>1999</v>
      </c>
      <c r="M1906" s="14">
        <v>4.9000000000000004</v>
      </c>
      <c r="N1906" s="14">
        <f t="shared" si="29"/>
        <v>1459004</v>
      </c>
    </row>
    <row r="1907" spans="1:14">
      <c r="A1907" s="14" t="s">
        <v>7796</v>
      </c>
      <c r="B1907" s="14">
        <v>171</v>
      </c>
      <c r="C1907" s="14">
        <v>1573712</v>
      </c>
      <c r="D1907" s="14" t="s">
        <v>1290</v>
      </c>
      <c r="E1907" s="14" t="s">
        <v>4473</v>
      </c>
      <c r="F1907" s="14" t="s">
        <v>7797</v>
      </c>
      <c r="G1907" s="14">
        <v>21618</v>
      </c>
      <c r="H1907" s="14">
        <v>62</v>
      </c>
      <c r="I1907" s="14" t="s">
        <v>19</v>
      </c>
      <c r="J1907" s="14" t="s">
        <v>20</v>
      </c>
      <c r="K1907" s="14">
        <v>125000</v>
      </c>
      <c r="L1907" s="14">
        <v>2011</v>
      </c>
      <c r="M1907" s="14">
        <v>6.7</v>
      </c>
      <c r="N1907" s="14">
        <f t="shared" si="29"/>
        <v>1448712</v>
      </c>
    </row>
    <row r="1908" spans="1:14">
      <c r="A1908" s="14" t="s">
        <v>3339</v>
      </c>
      <c r="B1908" s="14">
        <v>251</v>
      </c>
      <c r="C1908" s="14">
        <v>3645438</v>
      </c>
      <c r="D1908" s="14" t="s">
        <v>2916</v>
      </c>
      <c r="E1908" s="14" t="s">
        <v>854</v>
      </c>
      <c r="F1908" s="14" t="s">
        <v>7053</v>
      </c>
      <c r="G1908" s="14">
        <v>55040</v>
      </c>
      <c r="H1908" s="14">
        <v>539</v>
      </c>
      <c r="I1908" s="14" t="s">
        <v>774</v>
      </c>
      <c r="J1908" s="14" t="s">
        <v>775</v>
      </c>
      <c r="K1908" s="14">
        <v>2200000</v>
      </c>
      <c r="L1908" s="14">
        <v>2003</v>
      </c>
      <c r="M1908" s="14">
        <v>6.8</v>
      </c>
      <c r="N1908" s="14">
        <f t="shared" si="29"/>
        <v>1445438</v>
      </c>
    </row>
    <row r="1909" spans="1:14">
      <c r="A1909" s="14" t="s">
        <v>2722</v>
      </c>
      <c r="B1909" s="14">
        <v>20</v>
      </c>
      <c r="C1909" s="14">
        <v>21413105</v>
      </c>
      <c r="D1909" s="14" t="s">
        <v>4580</v>
      </c>
      <c r="E1909" s="14" t="s">
        <v>62</v>
      </c>
      <c r="F1909" s="14" t="s">
        <v>4581</v>
      </c>
      <c r="G1909" s="14">
        <v>15230</v>
      </c>
      <c r="H1909" s="14">
        <v>97</v>
      </c>
      <c r="I1909" s="14" t="s">
        <v>19</v>
      </c>
      <c r="J1909" s="14" t="s">
        <v>220</v>
      </c>
      <c r="K1909" s="14">
        <v>20000000</v>
      </c>
      <c r="L1909" s="14">
        <v>1990</v>
      </c>
      <c r="M1909" s="14">
        <v>6.8</v>
      </c>
      <c r="N1909" s="14">
        <f t="shared" si="29"/>
        <v>1413105</v>
      </c>
    </row>
    <row r="1910" spans="1:14">
      <c r="A1910" s="14" t="s">
        <v>5480</v>
      </c>
      <c r="B1910" s="14">
        <v>25</v>
      </c>
      <c r="C1910" s="14">
        <v>7009668</v>
      </c>
      <c r="D1910" s="14" t="s">
        <v>6536</v>
      </c>
      <c r="E1910" s="14" t="s">
        <v>6537</v>
      </c>
      <c r="F1910" s="14" t="s">
        <v>6538</v>
      </c>
      <c r="G1910" s="14">
        <v>8707</v>
      </c>
      <c r="H1910" s="14">
        <v>36</v>
      </c>
      <c r="I1910" s="14" t="s">
        <v>19</v>
      </c>
      <c r="J1910" s="14" t="s">
        <v>20</v>
      </c>
      <c r="K1910" s="14">
        <v>5600000</v>
      </c>
      <c r="L1910" s="14">
        <v>2006</v>
      </c>
      <c r="M1910" s="14">
        <v>2.1</v>
      </c>
      <c r="N1910" s="14">
        <f t="shared" si="29"/>
        <v>1409668</v>
      </c>
    </row>
    <row r="1911" spans="1:14">
      <c r="A1911" s="14" t="s">
        <v>281</v>
      </c>
      <c r="B1911" s="14">
        <v>114</v>
      </c>
      <c r="C1911" s="14">
        <v>8373585</v>
      </c>
      <c r="D1911" s="14" t="s">
        <v>1672</v>
      </c>
      <c r="E1911" s="14" t="s">
        <v>3220</v>
      </c>
      <c r="F1911" s="14" t="s">
        <v>6328</v>
      </c>
      <c r="G1911" s="14">
        <v>39680</v>
      </c>
      <c r="H1911" s="14">
        <v>308</v>
      </c>
      <c r="I1911" s="14" t="s">
        <v>19</v>
      </c>
      <c r="J1911" s="14" t="s">
        <v>20</v>
      </c>
      <c r="K1911" s="14">
        <v>7000000</v>
      </c>
      <c r="L1911" s="14">
        <v>1988</v>
      </c>
      <c r="M1911" s="14">
        <v>7.6</v>
      </c>
      <c r="N1911" s="14">
        <f t="shared" si="29"/>
        <v>1373585</v>
      </c>
    </row>
    <row r="1912" spans="1:14">
      <c r="A1912" s="14" t="s">
        <v>6524</v>
      </c>
      <c r="B1912" s="14">
        <v>29</v>
      </c>
      <c r="C1912" s="14">
        <v>1652472</v>
      </c>
      <c r="D1912" s="14" t="s">
        <v>878</v>
      </c>
      <c r="E1912" s="14" t="s">
        <v>7701</v>
      </c>
      <c r="F1912" s="14" t="s">
        <v>7702</v>
      </c>
      <c r="G1912" s="14">
        <v>2843</v>
      </c>
      <c r="H1912" s="14">
        <v>25</v>
      </c>
      <c r="I1912" s="14" t="s">
        <v>774</v>
      </c>
      <c r="J1912" s="14" t="s">
        <v>775</v>
      </c>
      <c r="K1912" s="14">
        <v>300000</v>
      </c>
      <c r="L1912" s="14">
        <v>1996</v>
      </c>
      <c r="M1912" s="14">
        <v>6.9</v>
      </c>
      <c r="N1912" s="14">
        <f t="shared" si="29"/>
        <v>1352472</v>
      </c>
    </row>
    <row r="1913" spans="1:14">
      <c r="A1913" s="14" t="s">
        <v>294</v>
      </c>
      <c r="B1913" s="14">
        <v>118</v>
      </c>
      <c r="C1913" s="14">
        <v>3335839</v>
      </c>
      <c r="D1913" s="14" t="s">
        <v>268</v>
      </c>
      <c r="E1913" s="14" t="s">
        <v>47</v>
      </c>
      <c r="F1913" s="14" t="s">
        <v>7187</v>
      </c>
      <c r="G1913" s="14">
        <v>54657</v>
      </c>
      <c r="H1913" s="14">
        <v>222</v>
      </c>
      <c r="I1913" s="14" t="s">
        <v>19</v>
      </c>
      <c r="J1913" s="14" t="s">
        <v>20</v>
      </c>
      <c r="K1913" s="14">
        <v>2000000</v>
      </c>
      <c r="L1913" s="14">
        <v>2005</v>
      </c>
      <c r="M1913" s="14">
        <v>7</v>
      </c>
      <c r="N1913" s="14">
        <f t="shared" si="29"/>
        <v>1335839</v>
      </c>
    </row>
    <row r="1914" spans="1:14">
      <c r="A1914" s="14" t="s">
        <v>6630</v>
      </c>
      <c r="B1914" s="14">
        <v>69</v>
      </c>
      <c r="C1914" s="14">
        <v>1689999</v>
      </c>
      <c r="D1914" s="14" t="s">
        <v>1672</v>
      </c>
      <c r="E1914" s="14" t="s">
        <v>7664</v>
      </c>
      <c r="F1914" s="14" t="s">
        <v>7665</v>
      </c>
      <c r="G1914" s="14">
        <v>3675</v>
      </c>
      <c r="H1914" s="14">
        <v>48</v>
      </c>
      <c r="I1914" s="14" t="s">
        <v>1392</v>
      </c>
      <c r="J1914" s="14" t="s">
        <v>20</v>
      </c>
      <c r="K1914" s="14">
        <v>400000</v>
      </c>
      <c r="L1914" s="14">
        <v>2006</v>
      </c>
      <c r="M1914" s="14">
        <v>7.1</v>
      </c>
      <c r="N1914" s="14">
        <f t="shared" si="29"/>
        <v>1289999</v>
      </c>
    </row>
    <row r="1915" spans="1:14">
      <c r="A1915" s="14" t="s">
        <v>5874</v>
      </c>
      <c r="B1915" s="14">
        <v>59</v>
      </c>
      <c r="C1915" s="14">
        <v>2073984</v>
      </c>
      <c r="D1915" s="14" t="s">
        <v>129</v>
      </c>
      <c r="E1915" s="14" t="s">
        <v>7533</v>
      </c>
      <c r="F1915" s="14" t="s">
        <v>7534</v>
      </c>
      <c r="G1915" s="14">
        <v>4743</v>
      </c>
      <c r="H1915" s="14">
        <v>135</v>
      </c>
      <c r="I1915" s="14" t="s">
        <v>19</v>
      </c>
      <c r="J1915" s="14" t="s">
        <v>775</v>
      </c>
      <c r="K1915" s="14">
        <v>800000</v>
      </c>
      <c r="L1915" s="14">
        <v>2002</v>
      </c>
      <c r="M1915" s="14">
        <v>7.2</v>
      </c>
      <c r="N1915" s="14">
        <f t="shared" si="29"/>
        <v>1273984</v>
      </c>
    </row>
    <row r="1916" spans="1:14">
      <c r="A1916" s="14" t="s">
        <v>7261</v>
      </c>
      <c r="B1916" s="14">
        <v>39</v>
      </c>
      <c r="C1916" s="14">
        <v>3050934</v>
      </c>
      <c r="D1916" s="14" t="s">
        <v>2838</v>
      </c>
      <c r="E1916" s="14" t="s">
        <v>2933</v>
      </c>
      <c r="F1916" s="14" t="s">
        <v>7262</v>
      </c>
      <c r="G1916" s="14">
        <v>2794</v>
      </c>
      <c r="H1916" s="14">
        <v>78</v>
      </c>
      <c r="I1916" s="14" t="s">
        <v>19</v>
      </c>
      <c r="J1916" s="14" t="s">
        <v>20</v>
      </c>
      <c r="K1916" s="14">
        <v>1800000</v>
      </c>
      <c r="L1916" s="14">
        <v>2000</v>
      </c>
      <c r="M1916" s="14">
        <v>7.3</v>
      </c>
      <c r="N1916" s="14">
        <f t="shared" si="29"/>
        <v>1250934</v>
      </c>
    </row>
    <row r="1917" spans="1:14">
      <c r="A1917" s="14" t="s">
        <v>6553</v>
      </c>
      <c r="B1917" s="14">
        <v>67</v>
      </c>
      <c r="C1917" s="14">
        <v>6239558</v>
      </c>
      <c r="D1917" s="14" t="s">
        <v>1290</v>
      </c>
      <c r="E1917" s="14" t="s">
        <v>3404</v>
      </c>
      <c r="F1917" s="14" t="s">
        <v>6554</v>
      </c>
      <c r="G1917" s="14">
        <v>5548</v>
      </c>
      <c r="H1917" s="14">
        <v>67</v>
      </c>
      <c r="I1917" s="14" t="s">
        <v>19</v>
      </c>
      <c r="J1917" s="14" t="s">
        <v>162</v>
      </c>
      <c r="K1917" s="14">
        <v>5000000</v>
      </c>
      <c r="L1917" s="14">
        <v>2003</v>
      </c>
      <c r="M1917" s="14">
        <v>6.7</v>
      </c>
      <c r="N1917" s="14">
        <f t="shared" si="29"/>
        <v>1239558</v>
      </c>
    </row>
    <row r="1918" spans="1:14">
      <c r="A1918" s="14" t="s">
        <v>919</v>
      </c>
      <c r="B1918" s="14">
        <v>81</v>
      </c>
      <c r="C1918" s="14">
        <v>101228120</v>
      </c>
      <c r="D1918" s="14" t="s">
        <v>920</v>
      </c>
      <c r="E1918" s="14" t="s">
        <v>921</v>
      </c>
      <c r="F1918" s="14" t="s">
        <v>922</v>
      </c>
      <c r="G1918" s="14">
        <v>84424</v>
      </c>
      <c r="H1918" s="14">
        <v>131</v>
      </c>
      <c r="I1918" s="14" t="s">
        <v>19</v>
      </c>
      <c r="J1918" s="14" t="s">
        <v>20</v>
      </c>
      <c r="K1918" s="14">
        <v>100000000</v>
      </c>
      <c r="L1918" s="14">
        <v>1996</v>
      </c>
      <c r="M1918" s="14">
        <v>6.1</v>
      </c>
      <c r="N1918" s="14">
        <f t="shared" si="29"/>
        <v>1228120</v>
      </c>
    </row>
    <row r="1919" spans="1:14">
      <c r="A1919" s="14" t="s">
        <v>7463</v>
      </c>
      <c r="B1919" s="14">
        <v>242</v>
      </c>
      <c r="C1919" s="14">
        <v>1316074</v>
      </c>
      <c r="D1919" s="14" t="s">
        <v>2559</v>
      </c>
      <c r="E1919" s="14" t="s">
        <v>7775</v>
      </c>
      <c r="F1919" s="14" t="s">
        <v>7776</v>
      </c>
      <c r="G1919" s="14">
        <v>71387</v>
      </c>
      <c r="H1919" s="14">
        <v>228</v>
      </c>
      <c r="I1919" s="14" t="s">
        <v>19</v>
      </c>
      <c r="J1919" s="14" t="s">
        <v>20</v>
      </c>
      <c r="K1919" s="14">
        <v>100000</v>
      </c>
      <c r="L1919" s="14">
        <v>2011</v>
      </c>
      <c r="M1919" s="14">
        <v>7</v>
      </c>
      <c r="N1919" s="14">
        <f t="shared" si="29"/>
        <v>1216074</v>
      </c>
    </row>
    <row r="1920" spans="1:14">
      <c r="A1920" s="14" t="s">
        <v>3939</v>
      </c>
      <c r="B1920" s="14">
        <v>61</v>
      </c>
      <c r="C1920" s="14">
        <v>1227508</v>
      </c>
      <c r="D1920" s="14" t="s">
        <v>1290</v>
      </c>
      <c r="E1920" s="14" t="s">
        <v>7836</v>
      </c>
      <c r="F1920" s="14" t="s">
        <v>7837</v>
      </c>
      <c r="G1920" s="14">
        <v>15103</v>
      </c>
      <c r="H1920" s="14">
        <v>80</v>
      </c>
      <c r="I1920" s="14" t="s">
        <v>19</v>
      </c>
      <c r="J1920" s="14" t="s">
        <v>20</v>
      </c>
      <c r="K1920" s="14">
        <v>23000</v>
      </c>
      <c r="L1920" s="14">
        <v>1991</v>
      </c>
      <c r="M1920" s="14">
        <v>7.1</v>
      </c>
      <c r="N1920" s="14">
        <f t="shared" si="29"/>
        <v>1204508</v>
      </c>
    </row>
    <row r="1921" spans="1:14">
      <c r="A1921" s="14" t="s">
        <v>2776</v>
      </c>
      <c r="B1921" s="14">
        <v>59</v>
      </c>
      <c r="C1921" s="14">
        <v>21200000</v>
      </c>
      <c r="D1921" s="14" t="s">
        <v>3952</v>
      </c>
      <c r="E1921" s="14" t="s">
        <v>2137</v>
      </c>
      <c r="F1921" s="14" t="s">
        <v>4587</v>
      </c>
      <c r="G1921" s="14">
        <v>34774</v>
      </c>
      <c r="H1921" s="14">
        <v>162</v>
      </c>
      <c r="I1921" s="14" t="s">
        <v>19</v>
      </c>
      <c r="J1921" s="14" t="s">
        <v>20</v>
      </c>
      <c r="K1921" s="14">
        <v>20000000</v>
      </c>
      <c r="L1921" s="14">
        <v>1995</v>
      </c>
      <c r="M1921" s="14">
        <v>6.8</v>
      </c>
      <c r="N1921" s="14">
        <f t="shared" si="29"/>
        <v>1200000</v>
      </c>
    </row>
    <row r="1922" spans="1:14">
      <c r="A1922" s="14" t="s">
        <v>6258</v>
      </c>
      <c r="B1922" s="14">
        <v>285</v>
      </c>
      <c r="C1922" s="14">
        <v>7186670</v>
      </c>
      <c r="D1922" s="14" t="s">
        <v>6633</v>
      </c>
      <c r="E1922" s="14" t="s">
        <v>42</v>
      </c>
      <c r="F1922" s="14" t="s">
        <v>7434</v>
      </c>
      <c r="G1922" s="14">
        <v>21468</v>
      </c>
      <c r="H1922" s="14">
        <v>164</v>
      </c>
      <c r="I1922" s="14" t="s">
        <v>19</v>
      </c>
      <c r="J1922" s="14" t="s">
        <v>20</v>
      </c>
      <c r="K1922" s="14">
        <v>6000000</v>
      </c>
      <c r="L1922" s="14">
        <v>2013</v>
      </c>
      <c r="M1922" s="14">
        <v>5.4</v>
      </c>
      <c r="N1922" s="14">
        <f t="shared" ref="N1922:N1985" si="30">C1922-K1922</f>
        <v>1186670</v>
      </c>
    </row>
    <row r="1923" spans="1:14">
      <c r="A1923" s="14" t="s">
        <v>402</v>
      </c>
      <c r="B1923" s="14">
        <v>277</v>
      </c>
      <c r="C1923" s="14">
        <v>51178893</v>
      </c>
      <c r="D1923" s="14" t="s">
        <v>2271</v>
      </c>
      <c r="E1923" s="14" t="s">
        <v>524</v>
      </c>
      <c r="F1923" s="14" t="s">
        <v>2272</v>
      </c>
      <c r="G1923" s="14">
        <v>24285</v>
      </c>
      <c r="H1923" s="14">
        <v>110</v>
      </c>
      <c r="I1923" s="14" t="s">
        <v>19</v>
      </c>
      <c r="J1923" s="14" t="s">
        <v>20</v>
      </c>
      <c r="K1923" s="14">
        <v>50000000</v>
      </c>
      <c r="L1923" s="14">
        <v>2014</v>
      </c>
      <c r="M1923" s="14">
        <v>6.4</v>
      </c>
      <c r="N1923" s="14">
        <f t="shared" si="30"/>
        <v>1178893</v>
      </c>
    </row>
    <row r="1924" spans="1:14">
      <c r="A1924" s="14" t="s">
        <v>416</v>
      </c>
      <c r="B1924" s="14">
        <v>98</v>
      </c>
      <c r="C1924" s="14">
        <v>39177215</v>
      </c>
      <c r="D1924" s="14" t="s">
        <v>1101</v>
      </c>
      <c r="E1924" s="14" t="s">
        <v>1859</v>
      </c>
      <c r="F1924" s="14" t="s">
        <v>3151</v>
      </c>
      <c r="G1924" s="14">
        <v>30667</v>
      </c>
      <c r="H1924" s="14">
        <v>234</v>
      </c>
      <c r="I1924" s="14" t="s">
        <v>19</v>
      </c>
      <c r="J1924" s="14" t="s">
        <v>20</v>
      </c>
      <c r="K1924" s="14">
        <v>38000000</v>
      </c>
      <c r="L1924" s="14">
        <v>2002</v>
      </c>
      <c r="M1924" s="14">
        <v>5.6</v>
      </c>
      <c r="N1924" s="14">
        <f t="shared" si="30"/>
        <v>1177215</v>
      </c>
    </row>
    <row r="1925" spans="1:14">
      <c r="A1925" s="14" t="s">
        <v>4267</v>
      </c>
      <c r="B1925" s="14">
        <v>156</v>
      </c>
      <c r="C1925" s="14">
        <v>25167270</v>
      </c>
      <c r="D1925" s="14" t="s">
        <v>3952</v>
      </c>
      <c r="E1925" s="14" t="s">
        <v>270</v>
      </c>
      <c r="F1925" s="14" t="s">
        <v>4268</v>
      </c>
      <c r="G1925" s="14">
        <v>30119</v>
      </c>
      <c r="H1925" s="14">
        <v>263</v>
      </c>
      <c r="I1925" s="14" t="s">
        <v>19</v>
      </c>
      <c r="J1925" s="14" t="s">
        <v>432</v>
      </c>
      <c r="K1925" s="14">
        <v>24000000</v>
      </c>
      <c r="L1925" s="14">
        <v>2000</v>
      </c>
      <c r="M1925" s="14">
        <v>6.3</v>
      </c>
      <c r="N1925" s="14">
        <f t="shared" si="30"/>
        <v>1167270</v>
      </c>
    </row>
    <row r="1926" spans="1:14">
      <c r="A1926" s="14" t="s">
        <v>480</v>
      </c>
      <c r="B1926" s="14">
        <v>46</v>
      </c>
      <c r="C1926" s="14">
        <v>10161099</v>
      </c>
      <c r="D1926" s="14" t="s">
        <v>6099</v>
      </c>
      <c r="E1926" s="14" t="s">
        <v>431</v>
      </c>
      <c r="F1926" s="14" t="s">
        <v>6100</v>
      </c>
      <c r="G1926" s="14">
        <v>23441</v>
      </c>
      <c r="H1926" s="14">
        <v>108</v>
      </c>
      <c r="I1926" s="14" t="s">
        <v>19</v>
      </c>
      <c r="J1926" s="14" t="s">
        <v>31</v>
      </c>
      <c r="K1926" s="14">
        <v>9000000</v>
      </c>
      <c r="L1926" s="14">
        <v>1989</v>
      </c>
      <c r="M1926" s="14">
        <v>7.7</v>
      </c>
      <c r="N1926" s="14">
        <f t="shared" si="30"/>
        <v>1161099</v>
      </c>
    </row>
    <row r="1927" spans="1:14">
      <c r="A1927" s="14" t="s">
        <v>6672</v>
      </c>
      <c r="B1927" s="14">
        <v>59</v>
      </c>
      <c r="C1927" s="14">
        <v>6157157</v>
      </c>
      <c r="D1927" s="14" t="s">
        <v>1290</v>
      </c>
      <c r="E1927" s="14" t="s">
        <v>1380</v>
      </c>
      <c r="F1927" s="14" t="s">
        <v>6673</v>
      </c>
      <c r="G1927" s="14">
        <v>21416</v>
      </c>
      <c r="H1927" s="14">
        <v>198</v>
      </c>
      <c r="I1927" s="14" t="s">
        <v>19</v>
      </c>
      <c r="J1927" s="14" t="s">
        <v>20</v>
      </c>
      <c r="K1927" s="14">
        <v>5000000</v>
      </c>
      <c r="L1927" s="14">
        <v>1989</v>
      </c>
      <c r="M1927" s="14">
        <v>7</v>
      </c>
      <c r="N1927" s="14">
        <f t="shared" si="30"/>
        <v>1157157</v>
      </c>
    </row>
    <row r="1928" spans="1:14">
      <c r="A1928" s="14" t="s">
        <v>6998</v>
      </c>
      <c r="B1928" s="14">
        <v>48</v>
      </c>
      <c r="C1928" s="14">
        <v>4142507</v>
      </c>
      <c r="D1928" s="14" t="s">
        <v>878</v>
      </c>
      <c r="E1928" s="14" t="s">
        <v>6999</v>
      </c>
      <c r="F1928" s="14" t="s">
        <v>7000</v>
      </c>
      <c r="G1928" s="14">
        <v>3665</v>
      </c>
      <c r="H1928" s="14">
        <v>81</v>
      </c>
      <c r="I1928" s="14" t="s">
        <v>19</v>
      </c>
      <c r="J1928" s="14" t="s">
        <v>20</v>
      </c>
      <c r="K1928" s="14">
        <v>3000000</v>
      </c>
      <c r="L1928" s="14">
        <v>2000</v>
      </c>
      <c r="M1928" s="14">
        <v>4.4000000000000004</v>
      </c>
      <c r="N1928" s="14">
        <f t="shared" si="30"/>
        <v>1142507</v>
      </c>
    </row>
    <row r="1929" spans="1:14">
      <c r="A1929" s="14" t="s">
        <v>4333</v>
      </c>
      <c r="B1929" s="14">
        <v>33</v>
      </c>
      <c r="C1929" s="14">
        <v>4109095</v>
      </c>
      <c r="D1929" s="14" t="s">
        <v>7001</v>
      </c>
      <c r="E1929" s="14" t="s">
        <v>1723</v>
      </c>
      <c r="F1929" s="14" t="s">
        <v>7002</v>
      </c>
      <c r="G1929" s="14">
        <v>8239</v>
      </c>
      <c r="H1929" s="14">
        <v>92</v>
      </c>
      <c r="I1929" s="14" t="s">
        <v>19</v>
      </c>
      <c r="J1929" s="14" t="s">
        <v>20</v>
      </c>
      <c r="K1929" s="14">
        <v>3000000</v>
      </c>
      <c r="L1929" s="14">
        <v>1996</v>
      </c>
      <c r="M1929" s="14">
        <v>6</v>
      </c>
      <c r="N1929" s="14">
        <f t="shared" si="30"/>
        <v>1109095</v>
      </c>
    </row>
    <row r="1930" spans="1:14">
      <c r="A1930" s="14" t="s">
        <v>3194</v>
      </c>
      <c r="B1930" s="14">
        <v>170</v>
      </c>
      <c r="C1930" s="14">
        <v>41102171</v>
      </c>
      <c r="D1930" s="14" t="s">
        <v>754</v>
      </c>
      <c r="E1930" s="14" t="s">
        <v>1257</v>
      </c>
      <c r="F1930" s="14" t="s">
        <v>3195</v>
      </c>
      <c r="G1930" s="14">
        <v>57266</v>
      </c>
      <c r="H1930" s="14">
        <v>89</v>
      </c>
      <c r="I1930" s="14" t="s">
        <v>19</v>
      </c>
      <c r="J1930" s="14" t="s">
        <v>20</v>
      </c>
      <c r="K1930" s="14">
        <v>40000000</v>
      </c>
      <c r="L1930" s="14">
        <v>2012</v>
      </c>
      <c r="M1930" s="14">
        <v>5.7</v>
      </c>
      <c r="N1930" s="14">
        <f t="shared" si="30"/>
        <v>1102171</v>
      </c>
    </row>
    <row r="1931" spans="1:14">
      <c r="A1931" s="14" t="s">
        <v>3939</v>
      </c>
      <c r="B1931" s="14">
        <v>152</v>
      </c>
      <c r="C1931" s="14">
        <v>7993039</v>
      </c>
      <c r="D1931" s="14" t="s">
        <v>873</v>
      </c>
      <c r="E1931" s="14" t="s">
        <v>1028</v>
      </c>
      <c r="F1931" s="14" t="s">
        <v>6374</v>
      </c>
      <c r="G1931" s="14">
        <v>120036</v>
      </c>
      <c r="H1931" s="14">
        <v>408</v>
      </c>
      <c r="I1931" s="14" t="s">
        <v>19</v>
      </c>
      <c r="J1931" s="14" t="s">
        <v>20</v>
      </c>
      <c r="K1931" s="14">
        <v>6900000</v>
      </c>
      <c r="L1931" s="14">
        <v>1993</v>
      </c>
      <c r="M1931" s="14">
        <v>7.7</v>
      </c>
      <c r="N1931" s="14">
        <f t="shared" si="30"/>
        <v>1093039</v>
      </c>
    </row>
    <row r="1932" spans="1:14">
      <c r="A1932" s="14" t="s">
        <v>581</v>
      </c>
      <c r="B1932" s="14">
        <v>80</v>
      </c>
      <c r="C1932" s="14">
        <v>76081498</v>
      </c>
      <c r="D1932" s="14" t="s">
        <v>1358</v>
      </c>
      <c r="E1932" s="14" t="s">
        <v>809</v>
      </c>
      <c r="F1932" s="14" t="s">
        <v>1359</v>
      </c>
      <c r="G1932" s="14">
        <v>76099</v>
      </c>
      <c r="H1932" s="14">
        <v>162</v>
      </c>
      <c r="I1932" s="14" t="s">
        <v>19</v>
      </c>
      <c r="J1932" s="14" t="s">
        <v>20</v>
      </c>
      <c r="K1932" s="14">
        <v>75000000</v>
      </c>
      <c r="L1932" s="14">
        <v>1997</v>
      </c>
      <c r="M1932" s="14">
        <v>6.7</v>
      </c>
      <c r="N1932" s="14">
        <f t="shared" si="30"/>
        <v>1081498</v>
      </c>
    </row>
    <row r="1933" spans="1:14">
      <c r="A1933" s="14" t="s">
        <v>7603</v>
      </c>
      <c r="B1933" s="14">
        <v>105</v>
      </c>
      <c r="C1933" s="14">
        <v>1127331</v>
      </c>
      <c r="D1933" s="14" t="s">
        <v>1672</v>
      </c>
      <c r="E1933" s="14" t="s">
        <v>7604</v>
      </c>
      <c r="F1933" s="14" t="s">
        <v>7605</v>
      </c>
      <c r="G1933" s="14">
        <v>7559</v>
      </c>
      <c r="H1933" s="14">
        <v>77</v>
      </c>
      <c r="I1933" s="14" t="s">
        <v>4631</v>
      </c>
      <c r="J1933" s="14" t="s">
        <v>7606</v>
      </c>
      <c r="K1933" s="14">
        <v>46000</v>
      </c>
      <c r="L1933" s="14">
        <v>2003</v>
      </c>
      <c r="M1933" s="14">
        <v>7.4</v>
      </c>
      <c r="N1933" s="14">
        <f t="shared" si="30"/>
        <v>1081331</v>
      </c>
    </row>
    <row r="1934" spans="1:14">
      <c r="A1934" s="14" t="s">
        <v>5405</v>
      </c>
      <c r="B1934" s="14">
        <v>37</v>
      </c>
      <c r="C1934" s="14">
        <v>15062898</v>
      </c>
      <c r="D1934" s="14" t="s">
        <v>873</v>
      </c>
      <c r="E1934" s="14" t="s">
        <v>2187</v>
      </c>
      <c r="F1934" s="14" t="s">
        <v>5406</v>
      </c>
      <c r="G1934" s="14">
        <v>11729</v>
      </c>
      <c r="H1934" s="14">
        <v>106</v>
      </c>
      <c r="I1934" s="14" t="s">
        <v>19</v>
      </c>
      <c r="J1934" s="14" t="s">
        <v>20</v>
      </c>
      <c r="K1934" s="14">
        <v>14000000</v>
      </c>
      <c r="L1934" s="14">
        <v>1998</v>
      </c>
      <c r="M1934" s="14">
        <v>6</v>
      </c>
      <c r="N1934" s="14">
        <f t="shared" si="30"/>
        <v>1062898</v>
      </c>
    </row>
    <row r="1935" spans="1:14">
      <c r="A1935" s="14" t="s">
        <v>5826</v>
      </c>
      <c r="B1935" s="14">
        <v>81</v>
      </c>
      <c r="C1935" s="14">
        <v>11043445</v>
      </c>
      <c r="D1935" s="14" t="s">
        <v>754</v>
      </c>
      <c r="E1935" s="14" t="s">
        <v>319</v>
      </c>
      <c r="F1935" s="14" t="s">
        <v>5827</v>
      </c>
      <c r="G1935" s="14">
        <v>27689</v>
      </c>
      <c r="H1935" s="14">
        <v>74</v>
      </c>
      <c r="I1935" s="14" t="s">
        <v>19</v>
      </c>
      <c r="J1935" s="14" t="s">
        <v>20</v>
      </c>
      <c r="K1935" s="14">
        <v>10000000</v>
      </c>
      <c r="L1935" s="14">
        <v>2007</v>
      </c>
      <c r="M1935" s="14">
        <v>6.5</v>
      </c>
      <c r="N1935" s="14">
        <f t="shared" si="30"/>
        <v>1043445</v>
      </c>
    </row>
    <row r="1936" spans="1:14">
      <c r="A1936" s="14" t="s">
        <v>2676</v>
      </c>
      <c r="B1936" s="14">
        <v>276</v>
      </c>
      <c r="C1936" s="14">
        <v>51019112</v>
      </c>
      <c r="D1936" s="14" t="s">
        <v>980</v>
      </c>
      <c r="E1936" s="14" t="s">
        <v>1015</v>
      </c>
      <c r="F1936" s="14" t="s">
        <v>2677</v>
      </c>
      <c r="G1936" s="14">
        <v>155745</v>
      </c>
      <c r="H1936" s="14">
        <v>1053</v>
      </c>
      <c r="I1936" s="14" t="s">
        <v>19</v>
      </c>
      <c r="J1936" s="14" t="s">
        <v>20</v>
      </c>
      <c r="K1936" s="14">
        <v>50000000</v>
      </c>
      <c r="L1936" s="14">
        <v>2005</v>
      </c>
      <c r="M1936" s="14">
        <v>6.8</v>
      </c>
      <c r="N1936" s="14">
        <f t="shared" si="30"/>
        <v>1019112</v>
      </c>
    </row>
    <row r="1937" spans="1:14">
      <c r="A1937" s="14" t="s">
        <v>2690</v>
      </c>
      <c r="B1937" s="14">
        <v>285</v>
      </c>
      <c r="C1937" s="14">
        <v>34014398</v>
      </c>
      <c r="D1937" s="14" t="s">
        <v>3467</v>
      </c>
      <c r="E1937" s="14" t="s">
        <v>3281</v>
      </c>
      <c r="F1937" s="14" t="s">
        <v>3468</v>
      </c>
      <c r="G1937" s="14">
        <v>115649</v>
      </c>
      <c r="H1937" s="14">
        <v>1033</v>
      </c>
      <c r="I1937" s="14" t="s">
        <v>19</v>
      </c>
      <c r="J1937" s="14" t="s">
        <v>432</v>
      </c>
      <c r="K1937" s="14">
        <v>33000000</v>
      </c>
      <c r="L1937" s="14">
        <v>2006</v>
      </c>
      <c r="M1937" s="14">
        <v>5.6</v>
      </c>
      <c r="N1937" s="14">
        <f t="shared" si="30"/>
        <v>1014398</v>
      </c>
    </row>
    <row r="1938" spans="1:14">
      <c r="A1938" s="14" t="s">
        <v>2690</v>
      </c>
      <c r="B1938" s="14">
        <v>285</v>
      </c>
      <c r="C1938" s="14">
        <v>34014398</v>
      </c>
      <c r="D1938" s="14" t="s">
        <v>3467</v>
      </c>
      <c r="E1938" s="14" t="s">
        <v>3281</v>
      </c>
      <c r="F1938" s="14" t="s">
        <v>3468</v>
      </c>
      <c r="G1938" s="14">
        <v>115650</v>
      </c>
      <c r="H1938" s="14">
        <v>1033</v>
      </c>
      <c r="I1938" s="14" t="s">
        <v>19</v>
      </c>
      <c r="J1938" s="14" t="s">
        <v>432</v>
      </c>
      <c r="K1938" s="14">
        <v>33000000</v>
      </c>
      <c r="L1938" s="14">
        <v>2006</v>
      </c>
      <c r="M1938" s="14">
        <v>5.6</v>
      </c>
      <c r="N1938" s="14">
        <f t="shared" si="30"/>
        <v>1014398</v>
      </c>
    </row>
    <row r="1939" spans="1:14">
      <c r="A1939" s="14" t="s">
        <v>3339</v>
      </c>
      <c r="B1939" s="14">
        <v>365</v>
      </c>
      <c r="C1939" s="14">
        <v>25003072</v>
      </c>
      <c r="D1939" s="14" t="s">
        <v>3378</v>
      </c>
      <c r="E1939" s="14" t="s">
        <v>817</v>
      </c>
      <c r="F1939" s="14" t="s">
        <v>4286</v>
      </c>
      <c r="G1939" s="14">
        <v>72552</v>
      </c>
      <c r="H1939" s="14">
        <v>374</v>
      </c>
      <c r="I1939" s="14" t="s">
        <v>19</v>
      </c>
      <c r="J1939" s="14" t="s">
        <v>20</v>
      </c>
      <c r="K1939" s="14">
        <v>24000000</v>
      </c>
      <c r="L1939" s="14">
        <v>2010</v>
      </c>
      <c r="M1939" s="14">
        <v>5.5</v>
      </c>
      <c r="N1939" s="14">
        <f t="shared" si="30"/>
        <v>1003072</v>
      </c>
    </row>
    <row r="1940" spans="1:14">
      <c r="A1940" s="14" t="s">
        <v>7372</v>
      </c>
      <c r="B1940" s="14">
        <v>99</v>
      </c>
      <c r="C1940" s="14">
        <v>2199853</v>
      </c>
      <c r="D1940" s="14" t="s">
        <v>1290</v>
      </c>
      <c r="E1940" s="14" t="s">
        <v>1823</v>
      </c>
      <c r="F1940" s="14" t="s">
        <v>7373</v>
      </c>
      <c r="G1940" s="14">
        <v>19986</v>
      </c>
      <c r="H1940" s="14">
        <v>186</v>
      </c>
      <c r="I1940" s="14" t="s">
        <v>19</v>
      </c>
      <c r="J1940" s="14" t="s">
        <v>20</v>
      </c>
      <c r="K1940" s="14">
        <v>1200000</v>
      </c>
      <c r="L1940" s="14">
        <v>1999</v>
      </c>
      <c r="M1940" s="14">
        <v>6.6</v>
      </c>
      <c r="N1940" s="14">
        <f t="shared" si="30"/>
        <v>999853</v>
      </c>
    </row>
    <row r="1941" spans="1:14">
      <c r="A1941" s="14" t="s">
        <v>1400</v>
      </c>
      <c r="B1941" s="14">
        <v>131</v>
      </c>
      <c r="C1941" s="14">
        <v>1229197</v>
      </c>
      <c r="D1941" s="14" t="s">
        <v>2524</v>
      </c>
      <c r="E1941" s="14" t="s">
        <v>405</v>
      </c>
      <c r="F1941" s="14" t="s">
        <v>7663</v>
      </c>
      <c r="G1941" s="14">
        <v>382240</v>
      </c>
      <c r="H1941" s="14">
        <v>660</v>
      </c>
      <c r="I1941" s="14" t="s">
        <v>19</v>
      </c>
      <c r="J1941" s="14" t="s">
        <v>31</v>
      </c>
      <c r="K1941" s="14">
        <v>229575</v>
      </c>
      <c r="L1941" s="14">
        <v>1975</v>
      </c>
      <c r="M1941" s="14">
        <v>8.3000000000000007</v>
      </c>
      <c r="N1941" s="14">
        <f t="shared" si="30"/>
        <v>999622</v>
      </c>
    </row>
    <row r="1942" spans="1:14">
      <c r="A1942" s="14" t="s">
        <v>3746</v>
      </c>
      <c r="B1942" s="14">
        <v>64</v>
      </c>
      <c r="C1942" s="14">
        <v>1281176</v>
      </c>
      <c r="D1942" s="14" t="s">
        <v>1290</v>
      </c>
      <c r="E1942" s="14" t="s">
        <v>4458</v>
      </c>
      <c r="F1942" s="14" t="s">
        <v>7697</v>
      </c>
      <c r="G1942" s="14">
        <v>2932</v>
      </c>
      <c r="H1942" s="14">
        <v>73</v>
      </c>
      <c r="I1942" s="14" t="s">
        <v>19</v>
      </c>
      <c r="J1942" s="14" t="s">
        <v>20</v>
      </c>
      <c r="K1942" s="14">
        <v>312000</v>
      </c>
      <c r="L1942" s="14">
        <v>1999</v>
      </c>
      <c r="M1942" s="14">
        <v>6.7</v>
      </c>
      <c r="N1942" s="14">
        <f t="shared" si="30"/>
        <v>969176</v>
      </c>
    </row>
    <row r="1943" spans="1:14">
      <c r="A1943" s="14" t="s">
        <v>6558</v>
      </c>
      <c r="B1943" s="14">
        <v>54</v>
      </c>
      <c r="C1943" s="14">
        <v>1950218</v>
      </c>
      <c r="D1943" s="14" t="s">
        <v>1290</v>
      </c>
      <c r="E1943" s="14" t="s">
        <v>55</v>
      </c>
      <c r="F1943" s="14" t="s">
        <v>7442</v>
      </c>
      <c r="G1943" s="14">
        <v>5933</v>
      </c>
      <c r="H1943" s="14">
        <v>102</v>
      </c>
      <c r="I1943" s="14" t="s">
        <v>19</v>
      </c>
      <c r="J1943" s="14" t="s">
        <v>20</v>
      </c>
      <c r="K1943" s="14">
        <v>1000000</v>
      </c>
      <c r="L1943" s="14">
        <v>1997</v>
      </c>
      <c r="M1943" s="14">
        <v>5.6</v>
      </c>
      <c r="N1943" s="14">
        <f t="shared" si="30"/>
        <v>950218</v>
      </c>
    </row>
    <row r="1944" spans="1:14">
      <c r="A1944" s="14" t="s">
        <v>2543</v>
      </c>
      <c r="B1944" s="14">
        <v>24</v>
      </c>
      <c r="C1944" s="14">
        <v>12902790</v>
      </c>
      <c r="D1944" s="14" t="s">
        <v>754</v>
      </c>
      <c r="E1944" s="14" t="s">
        <v>1072</v>
      </c>
      <c r="F1944" s="14" t="s">
        <v>5668</v>
      </c>
      <c r="G1944" s="14">
        <v>4052</v>
      </c>
      <c r="H1944" s="14">
        <v>88</v>
      </c>
      <c r="I1944" s="14" t="s">
        <v>19</v>
      </c>
      <c r="J1944" s="14" t="s">
        <v>20</v>
      </c>
      <c r="K1944" s="14">
        <v>12000000</v>
      </c>
      <c r="L1944" s="14">
        <v>1998</v>
      </c>
      <c r="M1944" s="14">
        <v>6.6</v>
      </c>
      <c r="N1944" s="14">
        <f t="shared" si="30"/>
        <v>902790</v>
      </c>
    </row>
    <row r="1945" spans="1:14">
      <c r="A1945" s="14" t="s">
        <v>7003</v>
      </c>
      <c r="B1945" s="14">
        <v>22</v>
      </c>
      <c r="C1945" s="14">
        <v>3902679</v>
      </c>
      <c r="D1945" s="14" t="s">
        <v>3311</v>
      </c>
      <c r="E1945" s="14" t="s">
        <v>2843</v>
      </c>
      <c r="F1945" s="14" t="s">
        <v>7004</v>
      </c>
      <c r="G1945" s="14">
        <v>3943</v>
      </c>
      <c r="H1945" s="14">
        <v>49</v>
      </c>
      <c r="I1945" s="14" t="s">
        <v>19</v>
      </c>
      <c r="J1945" s="14" t="s">
        <v>20</v>
      </c>
      <c r="K1945" s="14">
        <v>3000000</v>
      </c>
      <c r="L1945" s="14">
        <v>1993</v>
      </c>
      <c r="M1945" s="14">
        <v>5.3</v>
      </c>
      <c r="N1945" s="14">
        <f t="shared" si="30"/>
        <v>902679</v>
      </c>
    </row>
    <row r="1946" spans="1:14">
      <c r="A1946" s="14" t="s">
        <v>5581</v>
      </c>
      <c r="B1946" s="14">
        <v>106</v>
      </c>
      <c r="C1946" s="14">
        <v>2365931</v>
      </c>
      <c r="D1946" s="14" t="s">
        <v>1541</v>
      </c>
      <c r="E1946" s="14" t="s">
        <v>1920</v>
      </c>
      <c r="F1946" s="14" t="s">
        <v>7308</v>
      </c>
      <c r="G1946" s="14">
        <v>36657</v>
      </c>
      <c r="H1946" s="14">
        <v>318</v>
      </c>
      <c r="I1946" s="14" t="s">
        <v>19</v>
      </c>
      <c r="J1946" s="14" t="s">
        <v>20</v>
      </c>
      <c r="K1946" s="14">
        <v>1500000</v>
      </c>
      <c r="L1946" s="14">
        <v>1998</v>
      </c>
      <c r="M1946" s="14">
        <v>7.5</v>
      </c>
      <c r="N1946" s="14">
        <f t="shared" si="30"/>
        <v>865931</v>
      </c>
    </row>
    <row r="1947" spans="1:14">
      <c r="A1947" s="14" t="s">
        <v>6480</v>
      </c>
      <c r="B1947" s="14">
        <v>67</v>
      </c>
      <c r="C1947" s="14">
        <v>6851636</v>
      </c>
      <c r="D1947" s="14" t="s">
        <v>754</v>
      </c>
      <c r="E1947" s="14" t="s">
        <v>445</v>
      </c>
      <c r="F1947" s="14" t="s">
        <v>6481</v>
      </c>
      <c r="G1947" s="14">
        <v>13010</v>
      </c>
      <c r="H1947" s="14">
        <v>182</v>
      </c>
      <c r="I1947" s="14" t="s">
        <v>19</v>
      </c>
      <c r="J1947" s="14" t="s">
        <v>20</v>
      </c>
      <c r="K1947" s="14">
        <v>6000000</v>
      </c>
      <c r="L1947" s="14">
        <v>1999</v>
      </c>
      <c r="M1947" s="14">
        <v>5.9</v>
      </c>
      <c r="N1947" s="14">
        <f t="shared" si="30"/>
        <v>851636</v>
      </c>
    </row>
    <row r="1948" spans="1:14">
      <c r="A1948" s="14" t="s">
        <v>2762</v>
      </c>
      <c r="B1948" s="14">
        <v>28</v>
      </c>
      <c r="C1948" s="14">
        <v>44834712</v>
      </c>
      <c r="D1948" s="14" t="s">
        <v>1963</v>
      </c>
      <c r="E1948" s="14" t="s">
        <v>37</v>
      </c>
      <c r="F1948" s="14" t="s">
        <v>2763</v>
      </c>
      <c r="G1948" s="14">
        <v>13995</v>
      </c>
      <c r="H1948" s="14">
        <v>62</v>
      </c>
      <c r="I1948" s="14" t="s">
        <v>19</v>
      </c>
      <c r="J1948" s="14" t="s">
        <v>20</v>
      </c>
      <c r="K1948" s="14">
        <v>44000000</v>
      </c>
      <c r="L1948" s="14">
        <v>1996</v>
      </c>
      <c r="M1948" s="14">
        <v>5.6</v>
      </c>
      <c r="N1948" s="14">
        <f t="shared" si="30"/>
        <v>834712</v>
      </c>
    </row>
    <row r="1949" spans="1:14">
      <c r="A1949" s="14" t="s">
        <v>5659</v>
      </c>
      <c r="B1949" s="14">
        <v>252</v>
      </c>
      <c r="C1949" s="14">
        <v>3325638</v>
      </c>
      <c r="D1949" s="14" t="s">
        <v>7095</v>
      </c>
      <c r="E1949" s="14" t="s">
        <v>73</v>
      </c>
      <c r="F1949" s="14" t="s">
        <v>7096</v>
      </c>
      <c r="G1949" s="14">
        <v>52509</v>
      </c>
      <c r="H1949" s="14">
        <v>84</v>
      </c>
      <c r="I1949" s="14" t="s">
        <v>19</v>
      </c>
      <c r="J1949" s="14" t="s">
        <v>20</v>
      </c>
      <c r="K1949" s="14">
        <v>2500000</v>
      </c>
      <c r="L1949" s="14">
        <v>2012</v>
      </c>
      <c r="M1949" s="14">
        <v>7.1</v>
      </c>
      <c r="N1949" s="14">
        <f t="shared" si="30"/>
        <v>825638</v>
      </c>
    </row>
    <row r="1950" spans="1:14">
      <c r="A1950" s="14" t="s">
        <v>5618</v>
      </c>
      <c r="B1950" s="14">
        <v>144</v>
      </c>
      <c r="C1950" s="14">
        <v>10824921</v>
      </c>
      <c r="D1950" s="14" t="s">
        <v>873</v>
      </c>
      <c r="E1950" s="14" t="s">
        <v>1590</v>
      </c>
      <c r="F1950" s="14" t="s">
        <v>5936</v>
      </c>
      <c r="G1950" s="14">
        <v>200293</v>
      </c>
      <c r="H1950" s="14">
        <v>621</v>
      </c>
      <c r="I1950" s="14" t="s">
        <v>19</v>
      </c>
      <c r="J1950" s="14" t="s">
        <v>20</v>
      </c>
      <c r="K1950" s="14">
        <v>10000000</v>
      </c>
      <c r="L1950" s="14">
        <v>1999</v>
      </c>
      <c r="M1950" s="14">
        <v>7.8</v>
      </c>
      <c r="N1950" s="14">
        <f t="shared" si="30"/>
        <v>824921</v>
      </c>
    </row>
    <row r="1951" spans="1:14">
      <c r="A1951" s="14" t="s">
        <v>2434</v>
      </c>
      <c r="B1951" s="14">
        <v>358</v>
      </c>
      <c r="C1951" s="14">
        <v>50815288</v>
      </c>
      <c r="D1951" s="14" t="s">
        <v>1963</v>
      </c>
      <c r="E1951" s="14" t="s">
        <v>629</v>
      </c>
      <c r="F1951" s="14" t="s">
        <v>2435</v>
      </c>
      <c r="G1951" s="14">
        <v>109188</v>
      </c>
      <c r="H1951" s="14">
        <v>625</v>
      </c>
      <c r="I1951" s="14" t="s">
        <v>19</v>
      </c>
      <c r="J1951" s="14" t="s">
        <v>20</v>
      </c>
      <c r="K1951" s="14">
        <v>50000000</v>
      </c>
      <c r="L1951" s="14">
        <v>2005</v>
      </c>
      <c r="M1951" s="14">
        <v>7</v>
      </c>
      <c r="N1951" s="14">
        <f t="shared" si="30"/>
        <v>815288</v>
      </c>
    </row>
    <row r="1952" spans="1:14">
      <c r="A1952" s="14" t="s">
        <v>2434</v>
      </c>
      <c r="B1952" s="14">
        <v>358</v>
      </c>
      <c r="C1952" s="14">
        <v>50815288</v>
      </c>
      <c r="D1952" s="14" t="s">
        <v>1963</v>
      </c>
      <c r="E1952" s="14" t="s">
        <v>629</v>
      </c>
      <c r="F1952" s="14" t="s">
        <v>2435</v>
      </c>
      <c r="G1952" s="14">
        <v>109191</v>
      </c>
      <c r="H1952" s="14">
        <v>625</v>
      </c>
      <c r="I1952" s="14" t="s">
        <v>19</v>
      </c>
      <c r="J1952" s="14" t="s">
        <v>20</v>
      </c>
      <c r="K1952" s="14">
        <v>50000000</v>
      </c>
      <c r="L1952" s="14">
        <v>2005</v>
      </c>
      <c r="M1952" s="14">
        <v>7</v>
      </c>
      <c r="N1952" s="14">
        <f t="shared" si="30"/>
        <v>815288</v>
      </c>
    </row>
    <row r="1953" spans="1:14">
      <c r="A1953" s="14" t="s">
        <v>7745</v>
      </c>
      <c r="B1953" s="14">
        <v>38</v>
      </c>
      <c r="C1953" s="14">
        <v>1027119</v>
      </c>
      <c r="D1953" s="14" t="s">
        <v>1672</v>
      </c>
      <c r="E1953" s="14" t="s">
        <v>5298</v>
      </c>
      <c r="F1953" s="14" t="s">
        <v>7746</v>
      </c>
      <c r="G1953" s="14">
        <v>2742</v>
      </c>
      <c r="H1953" s="14">
        <v>73</v>
      </c>
      <c r="I1953" s="14" t="s">
        <v>19</v>
      </c>
      <c r="J1953" s="14" t="s">
        <v>20</v>
      </c>
      <c r="K1953" s="14">
        <v>225000</v>
      </c>
      <c r="L1953" s="14">
        <v>2000</v>
      </c>
      <c r="M1953" s="14">
        <v>7</v>
      </c>
      <c r="N1953" s="14">
        <f t="shared" si="30"/>
        <v>802119</v>
      </c>
    </row>
    <row r="1954" spans="1:14">
      <c r="A1954" s="14" t="s">
        <v>3866</v>
      </c>
      <c r="B1954" s="14">
        <v>59</v>
      </c>
      <c r="C1954" s="14">
        <v>1050600</v>
      </c>
      <c r="D1954" s="14" t="s">
        <v>1290</v>
      </c>
      <c r="E1954" s="14" t="s">
        <v>2361</v>
      </c>
      <c r="F1954" s="14" t="s">
        <v>7723</v>
      </c>
      <c r="G1954" s="14">
        <v>4662</v>
      </c>
      <c r="H1954" s="14">
        <v>136</v>
      </c>
      <c r="I1954" s="14" t="s">
        <v>19</v>
      </c>
      <c r="J1954" s="14" t="s">
        <v>20</v>
      </c>
      <c r="K1954" s="14">
        <v>250000</v>
      </c>
      <c r="L1954" s="14">
        <v>2000</v>
      </c>
      <c r="M1954" s="14">
        <v>6.6</v>
      </c>
      <c r="N1954" s="14">
        <f t="shared" si="30"/>
        <v>800600</v>
      </c>
    </row>
    <row r="1955" spans="1:14">
      <c r="A1955" s="14" t="s">
        <v>4929</v>
      </c>
      <c r="B1955" s="14">
        <v>70</v>
      </c>
      <c r="C1955" s="14">
        <v>3500000</v>
      </c>
      <c r="D1955" s="14" t="s">
        <v>4930</v>
      </c>
      <c r="E1955" s="14" t="s">
        <v>711</v>
      </c>
      <c r="F1955" s="14" t="s">
        <v>4931</v>
      </c>
      <c r="G1955" s="14">
        <v>10082</v>
      </c>
      <c r="H1955" s="14">
        <v>100</v>
      </c>
      <c r="I1955" s="14" t="s">
        <v>19</v>
      </c>
      <c r="J1955" s="14" t="s">
        <v>20</v>
      </c>
      <c r="K1955" s="14">
        <v>2700000</v>
      </c>
      <c r="L1955" s="14">
        <v>1986</v>
      </c>
      <c r="M1955" s="14">
        <v>5.9</v>
      </c>
      <c r="N1955" s="14">
        <f t="shared" si="30"/>
        <v>800000</v>
      </c>
    </row>
    <row r="1956" spans="1:14">
      <c r="A1956" s="14" t="s">
        <v>1261</v>
      </c>
      <c r="B1956" s="14">
        <v>27</v>
      </c>
      <c r="C1956" s="14">
        <v>22294341</v>
      </c>
      <c r="D1956" s="14" t="s">
        <v>2029</v>
      </c>
      <c r="E1956" s="14" t="s">
        <v>2785</v>
      </c>
      <c r="F1956" s="14" t="s">
        <v>4417</v>
      </c>
      <c r="G1956" s="14">
        <v>12278</v>
      </c>
      <c r="H1956" s="14">
        <v>71</v>
      </c>
      <c r="I1956" s="14" t="s">
        <v>19</v>
      </c>
      <c r="J1956" s="14" t="s">
        <v>20</v>
      </c>
      <c r="K1956" s="14">
        <v>21500000</v>
      </c>
      <c r="L1956" s="14">
        <v>1996</v>
      </c>
      <c r="M1956" s="14">
        <v>6.5</v>
      </c>
      <c r="N1956" s="14">
        <f t="shared" si="30"/>
        <v>794341</v>
      </c>
    </row>
    <row r="1957" spans="1:14">
      <c r="A1957" s="14" t="s">
        <v>7194</v>
      </c>
      <c r="B1957" s="14">
        <v>231</v>
      </c>
      <c r="C1957" s="14">
        <v>2283276</v>
      </c>
      <c r="D1957" s="14" t="s">
        <v>7195</v>
      </c>
      <c r="E1957" s="14" t="s">
        <v>7194</v>
      </c>
      <c r="F1957" s="14" t="s">
        <v>7196</v>
      </c>
      <c r="G1957" s="14">
        <v>46107</v>
      </c>
      <c r="H1957" s="14">
        <v>156</v>
      </c>
      <c r="I1957" s="14" t="s">
        <v>4815</v>
      </c>
      <c r="J1957" s="14" t="s">
        <v>7197</v>
      </c>
      <c r="K1957" s="14">
        <v>1500000</v>
      </c>
      <c r="L1957" s="14">
        <v>2008</v>
      </c>
      <c r="M1957" s="14">
        <v>8</v>
      </c>
      <c r="N1957" s="14">
        <f t="shared" si="30"/>
        <v>783276</v>
      </c>
    </row>
    <row r="1958" spans="1:14">
      <c r="A1958" s="14" t="s">
        <v>4017</v>
      </c>
      <c r="B1958" s="14">
        <v>85</v>
      </c>
      <c r="C1958" s="14">
        <v>26761283</v>
      </c>
      <c r="D1958" s="14" t="s">
        <v>129</v>
      </c>
      <c r="E1958" s="14" t="s">
        <v>4018</v>
      </c>
      <c r="F1958" s="14" t="s">
        <v>4019</v>
      </c>
      <c r="G1958" s="14">
        <v>43084</v>
      </c>
      <c r="H1958" s="14">
        <v>99</v>
      </c>
      <c r="I1958" s="14" t="s">
        <v>19</v>
      </c>
      <c r="J1958" s="14" t="s">
        <v>20</v>
      </c>
      <c r="K1958" s="14">
        <v>26000000</v>
      </c>
      <c r="L1958" s="14">
        <v>2014</v>
      </c>
      <c r="M1958" s="14">
        <v>6.7</v>
      </c>
      <c r="N1958" s="14">
        <f t="shared" si="30"/>
        <v>761283</v>
      </c>
    </row>
    <row r="1959" spans="1:14">
      <c r="A1959" s="14" t="s">
        <v>3897</v>
      </c>
      <c r="B1959" s="14">
        <v>350</v>
      </c>
      <c r="C1959" s="14">
        <v>28751715</v>
      </c>
      <c r="D1959" s="14" t="s">
        <v>917</v>
      </c>
      <c r="E1959" s="14" t="s">
        <v>283</v>
      </c>
      <c r="F1959" s="14" t="s">
        <v>3899</v>
      </c>
      <c r="G1959" s="14">
        <v>202967</v>
      </c>
      <c r="H1959" s="14">
        <v>378</v>
      </c>
      <c r="I1959" s="14" t="s">
        <v>19</v>
      </c>
      <c r="J1959" s="14" t="s">
        <v>20</v>
      </c>
      <c r="K1959" s="14">
        <v>28000000</v>
      </c>
      <c r="L1959" s="14">
        <v>2013</v>
      </c>
      <c r="M1959" s="14">
        <v>6.6</v>
      </c>
      <c r="N1959" s="14">
        <f t="shared" si="30"/>
        <v>751715</v>
      </c>
    </row>
    <row r="1960" spans="1:14">
      <c r="A1960" s="14" t="s">
        <v>7601</v>
      </c>
      <c r="B1960" s="14">
        <v>5</v>
      </c>
      <c r="C1960" s="14">
        <v>1250798</v>
      </c>
      <c r="D1960" s="14" t="s">
        <v>754</v>
      </c>
      <c r="E1960" s="14" t="s">
        <v>7199</v>
      </c>
      <c r="F1960" s="14" t="s">
        <v>7602</v>
      </c>
      <c r="G1960" s="14">
        <v>1099</v>
      </c>
      <c r="H1960" s="14">
        <v>53</v>
      </c>
      <c r="I1960" s="14" t="s">
        <v>19</v>
      </c>
      <c r="J1960" s="14" t="s">
        <v>20</v>
      </c>
      <c r="K1960" s="14">
        <v>500000</v>
      </c>
      <c r="L1960" s="14">
        <v>2002</v>
      </c>
      <c r="M1960" s="14">
        <v>6.4</v>
      </c>
      <c r="N1960" s="14">
        <f t="shared" si="30"/>
        <v>750798</v>
      </c>
    </row>
    <row r="1961" spans="1:14">
      <c r="A1961" s="14" t="s">
        <v>2222</v>
      </c>
      <c r="B1961" s="14">
        <v>118</v>
      </c>
      <c r="C1961" s="14">
        <v>55747724</v>
      </c>
      <c r="D1961" s="14" t="s">
        <v>273</v>
      </c>
      <c r="E1961" s="14" t="s">
        <v>278</v>
      </c>
      <c r="F1961" s="14" t="s">
        <v>2224</v>
      </c>
      <c r="G1961" s="14">
        <v>18042</v>
      </c>
      <c r="H1961" s="14">
        <v>73</v>
      </c>
      <c r="I1961" s="14" t="s">
        <v>19</v>
      </c>
      <c r="J1961" s="14" t="s">
        <v>20</v>
      </c>
      <c r="K1961" s="14">
        <v>55000000</v>
      </c>
      <c r="L1961" s="14">
        <v>2013</v>
      </c>
      <c r="M1961" s="14">
        <v>5.9</v>
      </c>
      <c r="N1961" s="14">
        <f t="shared" si="30"/>
        <v>747724</v>
      </c>
    </row>
    <row r="1962" spans="1:14">
      <c r="A1962" s="14" t="s">
        <v>7769</v>
      </c>
      <c r="B1962" s="14">
        <v>46</v>
      </c>
      <c r="C1962" s="14">
        <v>925402</v>
      </c>
      <c r="D1962" s="14" t="s">
        <v>3210</v>
      </c>
      <c r="E1962" s="14" t="s">
        <v>7770</v>
      </c>
      <c r="F1962" s="14" t="s">
        <v>7771</v>
      </c>
      <c r="G1962" s="14">
        <v>27882</v>
      </c>
      <c r="H1962" s="14">
        <v>130</v>
      </c>
      <c r="I1962" s="14" t="s">
        <v>7513</v>
      </c>
      <c r="J1962" s="14" t="s">
        <v>5434</v>
      </c>
      <c r="K1962" s="14">
        <v>180000</v>
      </c>
      <c r="L1962" s="14">
        <v>1997</v>
      </c>
      <c r="M1962" s="14">
        <v>8.5</v>
      </c>
      <c r="N1962" s="14">
        <f t="shared" si="30"/>
        <v>745402</v>
      </c>
    </row>
    <row r="1963" spans="1:14">
      <c r="A1963" s="14" t="s">
        <v>7446</v>
      </c>
      <c r="B1963" s="14">
        <v>51</v>
      </c>
      <c r="C1963" s="14">
        <v>1744858</v>
      </c>
      <c r="D1963" s="14" t="s">
        <v>2140</v>
      </c>
      <c r="E1963" s="14" t="s">
        <v>734</v>
      </c>
      <c r="F1963" s="14" t="s">
        <v>7447</v>
      </c>
      <c r="G1963" s="14">
        <v>6084</v>
      </c>
      <c r="H1963" s="14">
        <v>120</v>
      </c>
      <c r="I1963" s="14" t="s">
        <v>19</v>
      </c>
      <c r="J1963" s="14" t="s">
        <v>20</v>
      </c>
      <c r="K1963" s="14">
        <v>1000000</v>
      </c>
      <c r="L1963" s="14">
        <v>2000</v>
      </c>
      <c r="M1963" s="14">
        <v>7</v>
      </c>
      <c r="N1963" s="14">
        <f t="shared" si="30"/>
        <v>744858</v>
      </c>
    </row>
    <row r="1964" spans="1:14">
      <c r="A1964" s="14" t="s">
        <v>4882</v>
      </c>
      <c r="B1964" s="14">
        <v>112</v>
      </c>
      <c r="C1964" s="14">
        <v>2706659</v>
      </c>
      <c r="D1964" s="14" t="s">
        <v>1290</v>
      </c>
      <c r="E1964" s="14" t="s">
        <v>411</v>
      </c>
      <c r="F1964" s="14" t="s">
        <v>6892</v>
      </c>
      <c r="G1964" s="14">
        <v>17770</v>
      </c>
      <c r="H1964" s="14">
        <v>172</v>
      </c>
      <c r="I1964" s="14" t="s">
        <v>19</v>
      </c>
      <c r="J1964" s="14" t="s">
        <v>31</v>
      </c>
      <c r="K1964" s="14">
        <v>2000000</v>
      </c>
      <c r="L1964" s="14">
        <v>2006</v>
      </c>
      <c r="M1964" s="14">
        <v>6.9</v>
      </c>
      <c r="N1964" s="14">
        <f t="shared" si="30"/>
        <v>706659</v>
      </c>
    </row>
    <row r="1965" spans="1:14">
      <c r="A1965" s="14" t="s">
        <v>3089</v>
      </c>
      <c r="B1965" s="14">
        <v>75</v>
      </c>
      <c r="C1965" s="14">
        <v>32701088</v>
      </c>
      <c r="D1965" s="14" t="s">
        <v>3517</v>
      </c>
      <c r="E1965" s="14" t="s">
        <v>3518</v>
      </c>
      <c r="F1965" s="14" t="s">
        <v>3519</v>
      </c>
      <c r="G1965" s="14">
        <v>10018</v>
      </c>
      <c r="H1965" s="14">
        <v>108</v>
      </c>
      <c r="I1965" s="14" t="s">
        <v>19</v>
      </c>
      <c r="J1965" s="14" t="s">
        <v>20</v>
      </c>
      <c r="K1965" s="14">
        <v>32000000</v>
      </c>
      <c r="L1965" s="14">
        <v>2005</v>
      </c>
      <c r="M1965" s="14">
        <v>6.9</v>
      </c>
      <c r="N1965" s="14">
        <f t="shared" si="30"/>
        <v>701088</v>
      </c>
    </row>
    <row r="1966" spans="1:14">
      <c r="A1966" s="14" t="s">
        <v>1172</v>
      </c>
      <c r="B1966" s="14">
        <v>388</v>
      </c>
      <c r="C1966" s="14">
        <v>15700000</v>
      </c>
      <c r="D1966" s="14" t="s">
        <v>1126</v>
      </c>
      <c r="E1966" s="14" t="s">
        <v>495</v>
      </c>
      <c r="F1966" s="14" t="s">
        <v>5256</v>
      </c>
      <c r="G1966" s="14">
        <v>332065</v>
      </c>
      <c r="H1966" s="14">
        <v>876</v>
      </c>
      <c r="I1966" s="14" t="s">
        <v>19</v>
      </c>
      <c r="J1966" s="14" t="s">
        <v>20</v>
      </c>
      <c r="K1966" s="14">
        <v>15000000</v>
      </c>
      <c r="L1966" s="14">
        <v>2008</v>
      </c>
      <c r="M1966" s="14">
        <v>7.6</v>
      </c>
      <c r="N1966" s="14">
        <f t="shared" si="30"/>
        <v>700000</v>
      </c>
    </row>
    <row r="1967" spans="1:14">
      <c r="A1967" s="14" t="s">
        <v>3471</v>
      </c>
      <c r="B1967" s="14">
        <v>192</v>
      </c>
      <c r="C1967" s="14">
        <v>33682273</v>
      </c>
      <c r="D1967" s="14" t="s">
        <v>268</v>
      </c>
      <c r="E1967" s="14" t="s">
        <v>3213</v>
      </c>
      <c r="F1967" s="14" t="s">
        <v>3473</v>
      </c>
      <c r="G1967" s="14">
        <v>124242</v>
      </c>
      <c r="H1967" s="14">
        <v>622</v>
      </c>
      <c r="I1967" s="14" t="s">
        <v>19</v>
      </c>
      <c r="J1967" s="14" t="s">
        <v>20</v>
      </c>
      <c r="K1967" s="14">
        <v>33000000</v>
      </c>
      <c r="L1967" s="14">
        <v>2004</v>
      </c>
      <c r="M1967" s="14">
        <v>6.5</v>
      </c>
      <c r="N1967" s="14">
        <f t="shared" si="30"/>
        <v>682273</v>
      </c>
    </row>
    <row r="1968" spans="1:14">
      <c r="A1968" s="14" t="s">
        <v>7444</v>
      </c>
      <c r="B1968" s="14">
        <v>87</v>
      </c>
      <c r="C1968" s="14">
        <v>1677838</v>
      </c>
      <c r="D1968" s="14" t="s">
        <v>38</v>
      </c>
      <c r="E1968" s="14" t="s">
        <v>538</v>
      </c>
      <c r="F1968" s="14" t="s">
        <v>7445</v>
      </c>
      <c r="G1968" s="14">
        <v>11283</v>
      </c>
      <c r="H1968" s="14">
        <v>155</v>
      </c>
      <c r="I1968" s="14" t="s">
        <v>19</v>
      </c>
      <c r="J1968" s="14" t="s">
        <v>20</v>
      </c>
      <c r="K1968" s="14">
        <v>1000000</v>
      </c>
      <c r="L1968" s="14">
        <v>2006</v>
      </c>
      <c r="M1968" s="14">
        <v>7.7</v>
      </c>
      <c r="N1968" s="14">
        <f t="shared" si="30"/>
        <v>677838</v>
      </c>
    </row>
    <row r="1969" spans="1:14">
      <c r="A1969" s="14" t="s">
        <v>6486</v>
      </c>
      <c r="B1969" s="14">
        <v>149</v>
      </c>
      <c r="C1969" s="14">
        <v>6670712</v>
      </c>
      <c r="D1969" s="14" t="s">
        <v>1290</v>
      </c>
      <c r="E1969" s="14" t="s">
        <v>5540</v>
      </c>
      <c r="F1969" s="14" t="s">
        <v>6487</v>
      </c>
      <c r="G1969" s="14">
        <v>27301</v>
      </c>
      <c r="H1969" s="14">
        <v>101</v>
      </c>
      <c r="I1969" s="14" t="s">
        <v>19</v>
      </c>
      <c r="J1969" s="14" t="s">
        <v>20</v>
      </c>
      <c r="K1969" s="14">
        <v>6000000</v>
      </c>
      <c r="L1969" s="14">
        <v>2009</v>
      </c>
      <c r="M1969" s="14">
        <v>7.4</v>
      </c>
      <c r="N1969" s="14">
        <f t="shared" si="30"/>
        <v>670712</v>
      </c>
    </row>
    <row r="1970" spans="1:14">
      <c r="A1970" s="14" t="s">
        <v>7846</v>
      </c>
      <c r="B1970" s="14">
        <v>64</v>
      </c>
      <c r="C1970" s="14">
        <v>673780</v>
      </c>
      <c r="D1970" s="14" t="s">
        <v>1672</v>
      </c>
      <c r="E1970" s="14" t="s">
        <v>7847</v>
      </c>
      <c r="F1970" s="14" t="s">
        <v>7848</v>
      </c>
      <c r="G1970" s="14">
        <v>4555</v>
      </c>
      <c r="H1970" s="14">
        <v>26</v>
      </c>
      <c r="I1970" s="14" t="s">
        <v>7513</v>
      </c>
      <c r="J1970" s="14" t="s">
        <v>5434</v>
      </c>
      <c r="K1970" s="14">
        <v>10000</v>
      </c>
      <c r="L1970" s="14">
        <v>2000</v>
      </c>
      <c r="M1970" s="14">
        <v>7.5</v>
      </c>
      <c r="N1970" s="14">
        <f t="shared" si="30"/>
        <v>663780</v>
      </c>
    </row>
    <row r="1971" spans="1:14">
      <c r="A1971" s="14" t="s">
        <v>7210</v>
      </c>
      <c r="B1971" s="14">
        <v>189</v>
      </c>
      <c r="C1971" s="14">
        <v>856942</v>
      </c>
      <c r="D1971" s="14" t="s">
        <v>1672</v>
      </c>
      <c r="E1971" s="14" t="s">
        <v>7046</v>
      </c>
      <c r="F1971" s="14" t="s">
        <v>7706</v>
      </c>
      <c r="G1971" s="14">
        <v>12241</v>
      </c>
      <c r="H1971" s="14">
        <v>112</v>
      </c>
      <c r="I1971" s="14" t="s">
        <v>19</v>
      </c>
      <c r="J1971" s="14" t="s">
        <v>20</v>
      </c>
      <c r="K1971" s="14">
        <v>200000</v>
      </c>
      <c r="L1971" s="14">
        <v>2008</v>
      </c>
      <c r="M1971" s="14">
        <v>7.1</v>
      </c>
      <c r="N1971" s="14">
        <f t="shared" si="30"/>
        <v>656942</v>
      </c>
    </row>
    <row r="1972" spans="1:14">
      <c r="A1972" s="14" t="s">
        <v>7724</v>
      </c>
      <c r="B1972" s="14">
        <v>9</v>
      </c>
      <c r="C1972" s="14">
        <v>902835</v>
      </c>
      <c r="D1972" s="14" t="s">
        <v>754</v>
      </c>
      <c r="E1972" s="14" t="s">
        <v>7725</v>
      </c>
      <c r="F1972" s="14" t="s">
        <v>7726</v>
      </c>
      <c r="G1972" s="14">
        <v>1489</v>
      </c>
      <c r="H1972" s="14">
        <v>40</v>
      </c>
      <c r="I1972" s="14" t="s">
        <v>19</v>
      </c>
      <c r="J1972" s="14" t="s">
        <v>20</v>
      </c>
      <c r="K1972" s="14">
        <v>250000</v>
      </c>
      <c r="L1972" s="14">
        <v>2001</v>
      </c>
      <c r="M1972" s="14">
        <v>6.7</v>
      </c>
      <c r="N1972" s="14">
        <f t="shared" si="30"/>
        <v>652835</v>
      </c>
    </row>
    <row r="1973" spans="1:14">
      <c r="A1973" s="14" t="s">
        <v>4126</v>
      </c>
      <c r="B1973" s="14">
        <v>83</v>
      </c>
      <c r="C1973" s="14">
        <v>25615792</v>
      </c>
      <c r="D1973" s="14" t="s">
        <v>4128</v>
      </c>
      <c r="E1973" s="14" t="s">
        <v>348</v>
      </c>
      <c r="F1973" s="14" t="s">
        <v>4129</v>
      </c>
      <c r="G1973" s="14">
        <v>10161</v>
      </c>
      <c r="H1973" s="14">
        <v>50</v>
      </c>
      <c r="I1973" s="14" t="s">
        <v>19</v>
      </c>
      <c r="J1973" s="14" t="s">
        <v>20</v>
      </c>
      <c r="K1973" s="14">
        <v>25000000</v>
      </c>
      <c r="L1973" s="14">
        <v>2009</v>
      </c>
      <c r="M1973" s="14">
        <v>3.5</v>
      </c>
      <c r="N1973" s="14">
        <f t="shared" si="30"/>
        <v>615792</v>
      </c>
    </row>
    <row r="1974" spans="1:14">
      <c r="A1974" s="14" t="s">
        <v>7609</v>
      </c>
      <c r="B1974" s="14">
        <v>46</v>
      </c>
      <c r="C1974" s="14">
        <v>1114943</v>
      </c>
      <c r="D1974" s="14" t="s">
        <v>2838</v>
      </c>
      <c r="E1974" s="14" t="s">
        <v>5224</v>
      </c>
      <c r="F1974" s="14" t="s">
        <v>7610</v>
      </c>
      <c r="G1974" s="14">
        <v>3562</v>
      </c>
      <c r="H1974" s="14">
        <v>74</v>
      </c>
      <c r="I1974" s="14" t="s">
        <v>19</v>
      </c>
      <c r="J1974" s="14" t="s">
        <v>20</v>
      </c>
      <c r="K1974" s="14">
        <v>500000</v>
      </c>
      <c r="L1974" s="14">
        <v>2000</v>
      </c>
      <c r="M1974" s="14">
        <v>6.5</v>
      </c>
      <c r="N1974" s="14">
        <f t="shared" si="30"/>
        <v>614943</v>
      </c>
    </row>
    <row r="1975" spans="1:14">
      <c r="A1975" s="14" t="s">
        <v>7601</v>
      </c>
      <c r="B1975" s="14">
        <v>3</v>
      </c>
      <c r="C1975" s="14">
        <v>1111615</v>
      </c>
      <c r="D1975" s="14" t="s">
        <v>5664</v>
      </c>
      <c r="E1975" s="14" t="s">
        <v>7199</v>
      </c>
      <c r="F1975" s="14" t="s">
        <v>7611</v>
      </c>
      <c r="G1975" s="14">
        <v>651</v>
      </c>
      <c r="H1975" s="14">
        <v>34</v>
      </c>
      <c r="I1975" s="14" t="s">
        <v>19</v>
      </c>
      <c r="J1975" s="14" t="s">
        <v>20</v>
      </c>
      <c r="K1975" s="14">
        <v>500000</v>
      </c>
      <c r="L1975" s="14">
        <v>2003</v>
      </c>
      <c r="M1975" s="14">
        <v>6</v>
      </c>
      <c r="N1975" s="14">
        <f t="shared" si="30"/>
        <v>611615</v>
      </c>
    </row>
    <row r="1976" spans="1:14">
      <c r="A1976" s="14" t="s">
        <v>905</v>
      </c>
      <c r="B1976" s="14">
        <v>208</v>
      </c>
      <c r="C1976" s="14">
        <v>15608545</v>
      </c>
      <c r="D1976" s="14" t="s">
        <v>708</v>
      </c>
      <c r="E1976" s="14" t="s">
        <v>535</v>
      </c>
      <c r="F1976" s="14" t="s">
        <v>5284</v>
      </c>
      <c r="G1976" s="14">
        <v>53471</v>
      </c>
      <c r="H1976" s="14">
        <v>224</v>
      </c>
      <c r="I1976" s="14" t="s">
        <v>19</v>
      </c>
      <c r="J1976" s="14" t="s">
        <v>20</v>
      </c>
      <c r="K1976" s="14">
        <v>15000000</v>
      </c>
      <c r="L1976" s="14">
        <v>2012</v>
      </c>
      <c r="M1976" s="14">
        <v>5.4</v>
      </c>
      <c r="N1976" s="14">
        <f t="shared" si="30"/>
        <v>608545</v>
      </c>
    </row>
    <row r="1977" spans="1:14">
      <c r="A1977" s="14" t="s">
        <v>7506</v>
      </c>
      <c r="B1977" s="14">
        <v>233</v>
      </c>
      <c r="C1977" s="14">
        <v>1185783</v>
      </c>
      <c r="D1977" s="14" t="s">
        <v>1672</v>
      </c>
      <c r="E1977" s="14" t="s">
        <v>7507</v>
      </c>
      <c r="F1977" s="14" t="s">
        <v>7508</v>
      </c>
      <c r="G1977" s="14">
        <v>44763</v>
      </c>
      <c r="H1977" s="14">
        <v>172</v>
      </c>
      <c r="I1977" s="14" t="s">
        <v>7509</v>
      </c>
      <c r="J1977" s="14" t="s">
        <v>3825</v>
      </c>
      <c r="K1977" s="14">
        <v>590000</v>
      </c>
      <c r="L1977" s="14">
        <v>2007</v>
      </c>
      <c r="M1977" s="14">
        <v>7.9</v>
      </c>
      <c r="N1977" s="14">
        <f t="shared" si="30"/>
        <v>595783</v>
      </c>
    </row>
    <row r="1978" spans="1:14">
      <c r="A1978" s="14" t="s">
        <v>7670</v>
      </c>
      <c r="B1978" s="14">
        <v>72</v>
      </c>
      <c r="C1978" s="14">
        <v>592014</v>
      </c>
      <c r="D1978" s="14" t="s">
        <v>7671</v>
      </c>
      <c r="E1978" s="14" t="s">
        <v>7672</v>
      </c>
      <c r="F1978" s="14" t="s">
        <v>7673</v>
      </c>
      <c r="G1978" s="14">
        <v>5709</v>
      </c>
      <c r="H1978" s="14">
        <v>114</v>
      </c>
      <c r="I1978" s="14" t="s">
        <v>19</v>
      </c>
      <c r="J1978" s="14" t="s">
        <v>20</v>
      </c>
      <c r="K1978" s="14">
        <v>218</v>
      </c>
      <c r="L1978" s="14">
        <v>2003</v>
      </c>
      <c r="M1978" s="14">
        <v>7.2</v>
      </c>
      <c r="N1978" s="14">
        <f t="shared" si="30"/>
        <v>591796</v>
      </c>
    </row>
    <row r="1979" spans="1:14">
      <c r="A1979" s="14" t="s">
        <v>1975</v>
      </c>
      <c r="B1979" s="14">
        <v>81</v>
      </c>
      <c r="C1979" s="14">
        <v>60573641</v>
      </c>
      <c r="D1979" s="14" t="s">
        <v>1509</v>
      </c>
      <c r="E1979" s="14" t="s">
        <v>1718</v>
      </c>
      <c r="F1979" s="14" t="s">
        <v>1976</v>
      </c>
      <c r="G1979" s="14">
        <v>68406</v>
      </c>
      <c r="H1979" s="14">
        <v>162</v>
      </c>
      <c r="I1979" s="14" t="s">
        <v>19</v>
      </c>
      <c r="J1979" s="14" t="s">
        <v>20</v>
      </c>
      <c r="K1979" s="14">
        <v>60000000</v>
      </c>
      <c r="L1979" s="14">
        <v>1996</v>
      </c>
      <c r="M1979" s="14">
        <v>5.4</v>
      </c>
      <c r="N1979" s="14">
        <f t="shared" si="30"/>
        <v>573641</v>
      </c>
    </row>
    <row r="1980" spans="1:14">
      <c r="A1980" s="14" t="s">
        <v>5937</v>
      </c>
      <c r="B1980" s="14">
        <v>77</v>
      </c>
      <c r="C1980" s="14">
        <v>10561238</v>
      </c>
      <c r="D1980" s="14" t="s">
        <v>5938</v>
      </c>
      <c r="E1980" s="14" t="s">
        <v>49</v>
      </c>
      <c r="F1980" s="14" t="s">
        <v>5939</v>
      </c>
      <c r="G1980" s="14">
        <v>27265</v>
      </c>
      <c r="H1980" s="14">
        <v>321</v>
      </c>
      <c r="I1980" s="14" t="s">
        <v>19</v>
      </c>
      <c r="J1980" s="14" t="s">
        <v>432</v>
      </c>
      <c r="K1980" s="14">
        <v>10000000</v>
      </c>
      <c r="L1980" s="14">
        <v>1999</v>
      </c>
      <c r="M1980" s="14">
        <v>6.5</v>
      </c>
      <c r="N1980" s="14">
        <f t="shared" si="30"/>
        <v>561238</v>
      </c>
    </row>
    <row r="1981" spans="1:14">
      <c r="A1981" s="14" t="s">
        <v>7005</v>
      </c>
      <c r="B1981" s="14">
        <v>30</v>
      </c>
      <c r="C1981" s="14">
        <v>3559990</v>
      </c>
      <c r="D1981" s="14" t="s">
        <v>557</v>
      </c>
      <c r="E1981" s="14" t="s">
        <v>2724</v>
      </c>
      <c r="F1981" s="14" t="s">
        <v>7006</v>
      </c>
      <c r="G1981" s="14">
        <v>8005</v>
      </c>
      <c r="H1981" s="14">
        <v>49</v>
      </c>
      <c r="I1981" s="14" t="s">
        <v>19</v>
      </c>
      <c r="J1981" s="14" t="s">
        <v>20</v>
      </c>
      <c r="K1981" s="14">
        <v>3000000</v>
      </c>
      <c r="L1981" s="14">
        <v>1997</v>
      </c>
      <c r="M1981" s="14">
        <v>5.3</v>
      </c>
      <c r="N1981" s="14">
        <f t="shared" si="30"/>
        <v>559990</v>
      </c>
    </row>
    <row r="1982" spans="1:14">
      <c r="A1982" s="14" t="s">
        <v>3074</v>
      </c>
      <c r="B1982" s="14">
        <v>39</v>
      </c>
      <c r="C1982" s="14">
        <v>2557668</v>
      </c>
      <c r="D1982" s="14" t="s">
        <v>1101</v>
      </c>
      <c r="E1982" s="14" t="s">
        <v>1060</v>
      </c>
      <c r="F1982" s="14" t="s">
        <v>7188</v>
      </c>
      <c r="G1982" s="14">
        <v>3911</v>
      </c>
      <c r="H1982" s="14">
        <v>22</v>
      </c>
      <c r="I1982" s="14" t="s">
        <v>19</v>
      </c>
      <c r="J1982" s="14" t="s">
        <v>20</v>
      </c>
      <c r="K1982" s="14">
        <v>2000000</v>
      </c>
      <c r="L1982" s="14">
        <v>2015</v>
      </c>
      <c r="M1982" s="14">
        <v>5.3</v>
      </c>
      <c r="N1982" s="14">
        <f t="shared" si="30"/>
        <v>557668</v>
      </c>
    </row>
    <row r="1983" spans="1:14">
      <c r="A1983" s="14" t="s">
        <v>5108</v>
      </c>
      <c r="B1983" s="14">
        <v>29</v>
      </c>
      <c r="C1983" s="14">
        <v>3130592</v>
      </c>
      <c r="D1983" s="14" t="s">
        <v>129</v>
      </c>
      <c r="E1983" s="14" t="s">
        <v>2415</v>
      </c>
      <c r="F1983" s="14" t="s">
        <v>7072</v>
      </c>
      <c r="G1983" s="14">
        <v>10755</v>
      </c>
      <c r="H1983" s="14">
        <v>69</v>
      </c>
      <c r="I1983" s="14" t="s">
        <v>19</v>
      </c>
      <c r="J1983" s="14" t="s">
        <v>31</v>
      </c>
      <c r="K1983" s="14">
        <v>2600000</v>
      </c>
      <c r="L1983" s="14">
        <v>1987</v>
      </c>
      <c r="M1983" s="14">
        <v>7.8</v>
      </c>
      <c r="N1983" s="14">
        <f t="shared" si="30"/>
        <v>530592</v>
      </c>
    </row>
    <row r="1984" spans="1:14">
      <c r="A1984" s="14" t="s">
        <v>7539</v>
      </c>
      <c r="B1984" s="14">
        <v>33</v>
      </c>
      <c r="C1984" s="14">
        <v>1310270</v>
      </c>
      <c r="D1984" s="14" t="s">
        <v>7540</v>
      </c>
      <c r="E1984" s="14" t="s">
        <v>7541</v>
      </c>
      <c r="F1984" s="14" t="s">
        <v>7542</v>
      </c>
      <c r="G1984" s="14">
        <v>17725</v>
      </c>
      <c r="H1984" s="14">
        <v>157</v>
      </c>
      <c r="I1984" s="14" t="s">
        <v>19</v>
      </c>
      <c r="J1984" s="14" t="s">
        <v>20</v>
      </c>
      <c r="K1984" s="14">
        <v>780000</v>
      </c>
      <c r="L1984" s="14">
        <v>2003</v>
      </c>
      <c r="M1984" s="14">
        <v>6.8</v>
      </c>
      <c r="N1984" s="14">
        <f t="shared" si="30"/>
        <v>530270</v>
      </c>
    </row>
    <row r="1985" spans="1:14">
      <c r="A1985" s="14" t="s">
        <v>1355</v>
      </c>
      <c r="B1985" s="14">
        <v>242</v>
      </c>
      <c r="C1985" s="14">
        <v>30523568</v>
      </c>
      <c r="D1985" s="14" t="s">
        <v>1499</v>
      </c>
      <c r="E1985" s="14" t="s">
        <v>2109</v>
      </c>
      <c r="F1985" s="14" t="s">
        <v>3710</v>
      </c>
      <c r="G1985" s="14">
        <v>54447</v>
      </c>
      <c r="H1985" s="14">
        <v>201</v>
      </c>
      <c r="I1985" s="14" t="s">
        <v>19</v>
      </c>
      <c r="J1985" s="14" t="s">
        <v>20</v>
      </c>
      <c r="K1985" s="14">
        <v>30000000</v>
      </c>
      <c r="L1985" s="14">
        <v>2014</v>
      </c>
      <c r="M1985" s="14">
        <v>6.2</v>
      </c>
      <c r="N1985" s="14">
        <f t="shared" si="30"/>
        <v>523568</v>
      </c>
    </row>
    <row r="1986" spans="1:14">
      <c r="A1986" s="14" t="s">
        <v>1692</v>
      </c>
      <c r="B1986" s="14">
        <v>165</v>
      </c>
      <c r="C1986" s="14">
        <v>30513940</v>
      </c>
      <c r="D1986" s="14" t="s">
        <v>2059</v>
      </c>
      <c r="E1986" s="14" t="s">
        <v>3703</v>
      </c>
      <c r="F1986" s="14" t="s">
        <v>3704</v>
      </c>
      <c r="G1986" s="14">
        <v>15843</v>
      </c>
      <c r="H1986" s="14">
        <v>104</v>
      </c>
      <c r="I1986" s="14" t="s">
        <v>19</v>
      </c>
      <c r="J1986" s="14" t="s">
        <v>20</v>
      </c>
      <c r="K1986" s="14">
        <v>30000000</v>
      </c>
      <c r="L1986" s="14">
        <v>2014</v>
      </c>
      <c r="M1986" s="14">
        <v>6.9</v>
      </c>
      <c r="N1986" s="14">
        <f t="shared" ref="N1986:N2049" si="31">C1986-K1986</f>
        <v>513940</v>
      </c>
    </row>
    <row r="1987" spans="1:14">
      <c r="A1987" s="14" t="s">
        <v>808</v>
      </c>
      <c r="B1987" s="14">
        <v>108</v>
      </c>
      <c r="C1987" s="14">
        <v>2506446</v>
      </c>
      <c r="D1987" s="14" t="s">
        <v>878</v>
      </c>
      <c r="E1987" s="14" t="s">
        <v>809</v>
      </c>
      <c r="F1987" s="14" t="s">
        <v>7189</v>
      </c>
      <c r="G1987" s="14">
        <v>8662</v>
      </c>
      <c r="H1987" s="14">
        <v>172</v>
      </c>
      <c r="I1987" s="14" t="s">
        <v>19</v>
      </c>
      <c r="J1987" s="14" t="s">
        <v>20</v>
      </c>
      <c r="K1987" s="14">
        <v>2000000</v>
      </c>
      <c r="L1987" s="14">
        <v>2002</v>
      </c>
      <c r="M1987" s="14">
        <v>4.7</v>
      </c>
      <c r="N1987" s="14">
        <f t="shared" si="31"/>
        <v>506446</v>
      </c>
    </row>
    <row r="1988" spans="1:14">
      <c r="A1988" s="14" t="s">
        <v>5507</v>
      </c>
      <c r="B1988" s="14">
        <v>54</v>
      </c>
      <c r="C1988" s="14">
        <v>985341</v>
      </c>
      <c r="D1988" s="14" t="s">
        <v>1672</v>
      </c>
      <c r="E1988" s="14" t="s">
        <v>4874</v>
      </c>
      <c r="F1988" s="14" t="s">
        <v>7612</v>
      </c>
      <c r="G1988" s="14">
        <v>3479</v>
      </c>
      <c r="H1988" s="14">
        <v>87</v>
      </c>
      <c r="I1988" s="14" t="s">
        <v>19</v>
      </c>
      <c r="J1988" s="14" t="s">
        <v>20</v>
      </c>
      <c r="K1988" s="14">
        <v>500000</v>
      </c>
      <c r="L1988" s="14">
        <v>1999</v>
      </c>
      <c r="M1988" s="14">
        <v>7.3</v>
      </c>
      <c r="N1988" s="14">
        <f t="shared" si="31"/>
        <v>485341</v>
      </c>
    </row>
    <row r="1989" spans="1:14">
      <c r="A1989" s="14" t="s">
        <v>6101</v>
      </c>
      <c r="B1989" s="14">
        <v>60</v>
      </c>
      <c r="C1989" s="14">
        <v>5480318</v>
      </c>
      <c r="D1989" s="14" t="s">
        <v>1290</v>
      </c>
      <c r="E1989" s="14" t="s">
        <v>1823</v>
      </c>
      <c r="F1989" s="14" t="s">
        <v>6674</v>
      </c>
      <c r="G1989" s="14">
        <v>9427</v>
      </c>
      <c r="H1989" s="14">
        <v>79</v>
      </c>
      <c r="I1989" s="14" t="s">
        <v>19</v>
      </c>
      <c r="J1989" s="14" t="s">
        <v>20</v>
      </c>
      <c r="K1989" s="14">
        <v>5000000</v>
      </c>
      <c r="L1989" s="14">
        <v>1998</v>
      </c>
      <c r="M1989" s="14">
        <v>6.6</v>
      </c>
      <c r="N1989" s="14">
        <f t="shared" si="31"/>
        <v>480318</v>
      </c>
    </row>
    <row r="1990" spans="1:14">
      <c r="A1990" s="14" t="s">
        <v>7813</v>
      </c>
      <c r="B1990" s="14">
        <v>32</v>
      </c>
      <c r="C1990" s="14">
        <v>536767</v>
      </c>
      <c r="D1990" s="14" t="s">
        <v>3238</v>
      </c>
      <c r="E1990" s="14" t="s">
        <v>906</v>
      </c>
      <c r="F1990" s="14" t="s">
        <v>7814</v>
      </c>
      <c r="G1990" s="14">
        <v>1622</v>
      </c>
      <c r="H1990" s="14">
        <v>83</v>
      </c>
      <c r="I1990" s="14" t="s">
        <v>19</v>
      </c>
      <c r="J1990" s="14" t="s">
        <v>20</v>
      </c>
      <c r="K1990" s="14">
        <v>60000</v>
      </c>
      <c r="L1990" s="14">
        <v>1998</v>
      </c>
      <c r="M1990" s="14">
        <v>5.3</v>
      </c>
      <c r="N1990" s="14">
        <f t="shared" si="31"/>
        <v>476767</v>
      </c>
    </row>
    <row r="1991" spans="1:14">
      <c r="A1991" s="14" t="s">
        <v>5977</v>
      </c>
      <c r="B1991" s="14">
        <v>223</v>
      </c>
      <c r="C1991" s="14">
        <v>7455447</v>
      </c>
      <c r="D1991" s="14" t="s">
        <v>754</v>
      </c>
      <c r="E1991" s="14" t="s">
        <v>1793</v>
      </c>
      <c r="F1991" s="14" t="s">
        <v>6345</v>
      </c>
      <c r="G1991" s="14">
        <v>29967</v>
      </c>
      <c r="H1991" s="14">
        <v>126</v>
      </c>
      <c r="I1991" s="14" t="s">
        <v>19</v>
      </c>
      <c r="J1991" s="14" t="s">
        <v>20</v>
      </c>
      <c r="K1991" s="14">
        <v>7000000</v>
      </c>
      <c r="L1991" s="14">
        <v>2010</v>
      </c>
      <c r="M1991" s="14">
        <v>6.3</v>
      </c>
      <c r="N1991" s="14">
        <f t="shared" si="31"/>
        <v>455447</v>
      </c>
    </row>
    <row r="1992" spans="1:14">
      <c r="A1992" s="14" t="s">
        <v>6695</v>
      </c>
      <c r="B1992" s="14">
        <v>64</v>
      </c>
      <c r="C1992" s="14">
        <v>1141829</v>
      </c>
      <c r="D1992" s="14" t="s">
        <v>1008</v>
      </c>
      <c r="E1992" s="14" t="s">
        <v>1437</v>
      </c>
      <c r="F1992" s="14" t="s">
        <v>7558</v>
      </c>
      <c r="G1992" s="14">
        <v>8509</v>
      </c>
      <c r="H1992" s="14">
        <v>109</v>
      </c>
      <c r="I1992" s="14" t="s">
        <v>19</v>
      </c>
      <c r="J1992" s="14" t="s">
        <v>20</v>
      </c>
      <c r="K1992" s="14">
        <v>700000</v>
      </c>
      <c r="L1992" s="14">
        <v>2001</v>
      </c>
      <c r="M1992" s="14">
        <v>7.2</v>
      </c>
      <c r="N1992" s="14">
        <f t="shared" si="31"/>
        <v>441829</v>
      </c>
    </row>
    <row r="1993" spans="1:14">
      <c r="A1993" s="14" t="s">
        <v>7852</v>
      </c>
      <c r="B1993" s="14">
        <v>143</v>
      </c>
      <c r="C1993" s="14">
        <v>424760</v>
      </c>
      <c r="D1993" s="14" t="s">
        <v>1356</v>
      </c>
      <c r="E1993" s="14" t="s">
        <v>7852</v>
      </c>
      <c r="F1993" s="14" t="s">
        <v>7853</v>
      </c>
      <c r="G1993" s="14">
        <v>72639</v>
      </c>
      <c r="H1993" s="14">
        <v>371</v>
      </c>
      <c r="I1993" s="14" t="s">
        <v>19</v>
      </c>
      <c r="J1993" s="14" t="s">
        <v>20</v>
      </c>
      <c r="K1993" s="14">
        <v>7000</v>
      </c>
      <c r="L1993" s="14">
        <v>2004</v>
      </c>
      <c r="M1993" s="14">
        <v>7</v>
      </c>
      <c r="N1993" s="14">
        <f t="shared" si="31"/>
        <v>417760</v>
      </c>
    </row>
    <row r="1994" spans="1:14">
      <c r="A1994" s="14" t="s">
        <v>427</v>
      </c>
      <c r="B1994" s="14">
        <v>242</v>
      </c>
      <c r="C1994" s="14">
        <v>25517500</v>
      </c>
      <c r="D1994" s="14" t="s">
        <v>2728</v>
      </c>
      <c r="E1994" s="14" t="s">
        <v>655</v>
      </c>
      <c r="F1994" s="14" t="s">
        <v>4015</v>
      </c>
      <c r="G1994" s="14">
        <v>40941</v>
      </c>
      <c r="H1994" s="14">
        <v>320</v>
      </c>
      <c r="I1994" s="14" t="s">
        <v>19</v>
      </c>
      <c r="J1994" s="14" t="s">
        <v>20</v>
      </c>
      <c r="K1994" s="14">
        <v>25100000</v>
      </c>
      <c r="L1994" s="14">
        <v>2008</v>
      </c>
      <c r="M1994" s="14">
        <v>6.4</v>
      </c>
      <c r="N1994" s="14">
        <f t="shared" si="31"/>
        <v>417500</v>
      </c>
    </row>
    <row r="1995" spans="1:14">
      <c r="A1995" s="14" t="s">
        <v>7607</v>
      </c>
      <c r="B1995" s="14">
        <v>29</v>
      </c>
      <c r="C1995" s="14">
        <v>906666</v>
      </c>
      <c r="D1995" s="14" t="s">
        <v>38</v>
      </c>
      <c r="E1995" s="14" t="s">
        <v>5003</v>
      </c>
      <c r="F1995" s="14" t="s">
        <v>7608</v>
      </c>
      <c r="G1995" s="14">
        <v>154</v>
      </c>
      <c r="H1995" s="14">
        <v>5</v>
      </c>
      <c r="I1995" s="14" t="s">
        <v>19</v>
      </c>
      <c r="J1995" s="14" t="s">
        <v>20</v>
      </c>
      <c r="K1995" s="14">
        <v>500000</v>
      </c>
      <c r="L1995" s="14">
        <v>2011</v>
      </c>
      <c r="M1995" s="14">
        <v>6.8</v>
      </c>
      <c r="N1995" s="14">
        <f t="shared" si="31"/>
        <v>406666</v>
      </c>
    </row>
    <row r="1996" spans="1:14">
      <c r="A1996" s="14" t="s">
        <v>7522</v>
      </c>
      <c r="B1996" s="14">
        <v>115</v>
      </c>
      <c r="C1996" s="14">
        <v>1243961</v>
      </c>
      <c r="D1996" s="14" t="s">
        <v>873</v>
      </c>
      <c r="E1996" s="14" t="s">
        <v>4562</v>
      </c>
      <c r="F1996" s="14" t="s">
        <v>7523</v>
      </c>
      <c r="G1996" s="14">
        <v>13421</v>
      </c>
      <c r="H1996" s="14">
        <v>34</v>
      </c>
      <c r="I1996" s="14" t="s">
        <v>19</v>
      </c>
      <c r="J1996" s="14" t="s">
        <v>20</v>
      </c>
      <c r="K1996" s="14">
        <v>850000</v>
      </c>
      <c r="L1996" s="14">
        <v>2012</v>
      </c>
      <c r="M1996" s="14">
        <v>6</v>
      </c>
      <c r="N1996" s="14">
        <f t="shared" si="31"/>
        <v>393961</v>
      </c>
    </row>
    <row r="1997" spans="1:14">
      <c r="A1997" s="14" t="s">
        <v>851</v>
      </c>
      <c r="B1997" s="14">
        <v>178</v>
      </c>
      <c r="C1997" s="14">
        <v>80360866</v>
      </c>
      <c r="D1997" s="14" t="s">
        <v>1371</v>
      </c>
      <c r="E1997" s="14" t="s">
        <v>543</v>
      </c>
      <c r="F1997" s="14" t="s">
        <v>1372</v>
      </c>
      <c r="G1997" s="14">
        <v>44662</v>
      </c>
      <c r="H1997" s="14">
        <v>127</v>
      </c>
      <c r="I1997" s="14" t="s">
        <v>19</v>
      </c>
      <c r="J1997" s="14" t="s">
        <v>20</v>
      </c>
      <c r="K1997" s="14">
        <v>80000000</v>
      </c>
      <c r="L1997" s="14">
        <v>2011</v>
      </c>
      <c r="M1997" s="14">
        <v>5.2</v>
      </c>
      <c r="N1997" s="14">
        <f t="shared" si="31"/>
        <v>360866</v>
      </c>
    </row>
    <row r="1998" spans="1:14">
      <c r="A1998" s="14" t="s">
        <v>7772</v>
      </c>
      <c r="B1998" s="14">
        <v>143</v>
      </c>
      <c r="C1998" s="14">
        <v>469947</v>
      </c>
      <c r="D1998" s="14" t="s">
        <v>129</v>
      </c>
      <c r="E1998" s="14" t="s">
        <v>5819</v>
      </c>
      <c r="F1998" s="14" t="s">
        <v>7773</v>
      </c>
      <c r="G1998" s="14">
        <v>19846</v>
      </c>
      <c r="H1998" s="14">
        <v>68</v>
      </c>
      <c r="I1998" s="14" t="s">
        <v>19</v>
      </c>
      <c r="J1998" s="14" t="s">
        <v>31</v>
      </c>
      <c r="K1998" s="14">
        <v>120000</v>
      </c>
      <c r="L1998" s="14">
        <v>2011</v>
      </c>
      <c r="M1998" s="14">
        <v>7.7</v>
      </c>
      <c r="N1998" s="14">
        <f t="shared" si="31"/>
        <v>349947</v>
      </c>
    </row>
    <row r="1999" spans="1:14">
      <c r="A1999" s="14" t="s">
        <v>6240</v>
      </c>
      <c r="B1999" s="14">
        <v>98</v>
      </c>
      <c r="C1999" s="14">
        <v>1647780</v>
      </c>
      <c r="D1999" s="14" t="s">
        <v>1672</v>
      </c>
      <c r="E1999" s="14" t="s">
        <v>2112</v>
      </c>
      <c r="F1999" s="14" t="s">
        <v>7347</v>
      </c>
      <c r="G1999" s="14">
        <v>65951</v>
      </c>
      <c r="H1999" s="14">
        <v>258</v>
      </c>
      <c r="I1999" s="14" t="s">
        <v>6124</v>
      </c>
      <c r="J1999" s="14" t="s">
        <v>3424</v>
      </c>
      <c r="K1999" s="14">
        <v>1300000</v>
      </c>
      <c r="L1999" s="14">
        <v>1998</v>
      </c>
      <c r="M1999" s="14">
        <v>8.1</v>
      </c>
      <c r="N1999" s="14">
        <f t="shared" si="31"/>
        <v>347780</v>
      </c>
    </row>
    <row r="2000" spans="1:14">
      <c r="A2000" s="14" t="s">
        <v>5080</v>
      </c>
      <c r="B2000" s="14">
        <v>103</v>
      </c>
      <c r="C2000" s="14">
        <v>16346122</v>
      </c>
      <c r="D2000" s="14" t="s">
        <v>1672</v>
      </c>
      <c r="E2000" s="14" t="s">
        <v>1911</v>
      </c>
      <c r="F2000" s="14" t="s">
        <v>5081</v>
      </c>
      <c r="G2000" s="14">
        <v>25549</v>
      </c>
      <c r="H2000" s="14">
        <v>171</v>
      </c>
      <c r="I2000" s="14" t="s">
        <v>19</v>
      </c>
      <c r="J2000" s="14" t="s">
        <v>20</v>
      </c>
      <c r="K2000" s="14">
        <v>16000000</v>
      </c>
      <c r="L2000" s="14">
        <v>2002</v>
      </c>
      <c r="M2000" s="14">
        <v>7.2</v>
      </c>
      <c r="N2000" s="14">
        <f t="shared" si="31"/>
        <v>346122</v>
      </c>
    </row>
    <row r="2001" spans="1:14">
      <c r="A2001" s="14" t="s">
        <v>2479</v>
      </c>
      <c r="B2001" s="14">
        <v>450</v>
      </c>
      <c r="C2001" s="14">
        <v>18329466</v>
      </c>
      <c r="D2001" s="14" t="s">
        <v>3414</v>
      </c>
      <c r="E2001" s="14" t="s">
        <v>45</v>
      </c>
      <c r="F2001" s="14" t="s">
        <v>4880</v>
      </c>
      <c r="G2001" s="14">
        <v>279179</v>
      </c>
      <c r="H2001" s="14">
        <v>440</v>
      </c>
      <c r="I2001" s="14" t="s">
        <v>19</v>
      </c>
      <c r="J2001" s="14" t="s">
        <v>20</v>
      </c>
      <c r="K2001" s="14">
        <v>18000000</v>
      </c>
      <c r="L2001" s="14">
        <v>2010</v>
      </c>
      <c r="M2001" s="14">
        <v>7.6</v>
      </c>
      <c r="N2001" s="14">
        <f t="shared" si="31"/>
        <v>329466</v>
      </c>
    </row>
    <row r="2002" spans="1:14">
      <c r="A2002" s="14" t="s">
        <v>7488</v>
      </c>
      <c r="B2002" s="14">
        <v>113</v>
      </c>
      <c r="C2002" s="14">
        <v>389804</v>
      </c>
      <c r="D2002" s="14" t="s">
        <v>754</v>
      </c>
      <c r="E2002" s="14" t="s">
        <v>7488</v>
      </c>
      <c r="F2002" s="14" t="s">
        <v>7823</v>
      </c>
      <c r="G2002" s="14">
        <v>11816</v>
      </c>
      <c r="H2002" s="14">
        <v>35</v>
      </c>
      <c r="I2002" s="14" t="s">
        <v>19</v>
      </c>
      <c r="J2002" s="14" t="s">
        <v>20</v>
      </c>
      <c r="K2002" s="14">
        <v>65000</v>
      </c>
      <c r="L2002" s="14">
        <v>2010</v>
      </c>
      <c r="M2002" s="14">
        <v>6.3</v>
      </c>
      <c r="N2002" s="14">
        <f t="shared" si="31"/>
        <v>324804</v>
      </c>
    </row>
    <row r="2003" spans="1:14">
      <c r="A2003" s="14" t="s">
        <v>3937</v>
      </c>
      <c r="B2003" s="14">
        <v>194</v>
      </c>
      <c r="C2003" s="14">
        <v>13823741</v>
      </c>
      <c r="D2003" s="14" t="s">
        <v>2801</v>
      </c>
      <c r="E2003" s="14" t="s">
        <v>411</v>
      </c>
      <c r="F2003" s="14" t="s">
        <v>3938</v>
      </c>
      <c r="G2003" s="14">
        <v>61777</v>
      </c>
      <c r="H2003" s="14">
        <v>140</v>
      </c>
      <c r="I2003" s="14" t="s">
        <v>19</v>
      </c>
      <c r="J2003" s="14" t="s">
        <v>31</v>
      </c>
      <c r="K2003" s="14">
        <v>13500000</v>
      </c>
      <c r="L2003" s="14">
        <v>2008</v>
      </c>
      <c r="M2003" s="14">
        <v>6.9</v>
      </c>
      <c r="N2003" s="14">
        <f t="shared" si="31"/>
        <v>323741</v>
      </c>
    </row>
    <row r="2004" spans="1:14">
      <c r="A2004" s="14" t="s">
        <v>151</v>
      </c>
      <c r="B2004" s="14">
        <v>81</v>
      </c>
      <c r="C2004" s="14">
        <v>5308707</v>
      </c>
      <c r="D2004" s="14" t="s">
        <v>2486</v>
      </c>
      <c r="E2004" s="14" t="s">
        <v>151</v>
      </c>
      <c r="F2004" s="14" t="s">
        <v>6676</v>
      </c>
      <c r="G2004" s="14">
        <v>15053</v>
      </c>
      <c r="H2004" s="14">
        <v>165</v>
      </c>
      <c r="I2004" s="14" t="s">
        <v>19</v>
      </c>
      <c r="J2004" s="14" t="s">
        <v>20</v>
      </c>
      <c r="K2004" s="14">
        <v>5000000</v>
      </c>
      <c r="L2004" s="14">
        <v>2001</v>
      </c>
      <c r="M2004" s="14">
        <v>6.4</v>
      </c>
      <c r="N2004" s="14">
        <f t="shared" si="31"/>
        <v>308707</v>
      </c>
    </row>
    <row r="2005" spans="1:14">
      <c r="A2005" s="14" t="s">
        <v>6819</v>
      </c>
      <c r="B2005" s="14">
        <v>51</v>
      </c>
      <c r="C2005" s="14">
        <v>4301331</v>
      </c>
      <c r="D2005" s="14" t="s">
        <v>1397</v>
      </c>
      <c r="E2005" s="14" t="s">
        <v>285</v>
      </c>
      <c r="F2005" s="14" t="s">
        <v>6820</v>
      </c>
      <c r="G2005" s="14">
        <v>78241</v>
      </c>
      <c r="H2005" s="14">
        <v>177</v>
      </c>
      <c r="I2005" s="14" t="s">
        <v>19</v>
      </c>
      <c r="J2005" s="14" t="s">
        <v>20</v>
      </c>
      <c r="K2005" s="14">
        <v>4000000</v>
      </c>
      <c r="L2005" s="14">
        <v>1995</v>
      </c>
      <c r="M2005" s="14">
        <v>6.7</v>
      </c>
      <c r="N2005" s="14">
        <f t="shared" si="31"/>
        <v>301331</v>
      </c>
    </row>
    <row r="2006" spans="1:14">
      <c r="A2006" s="14" t="s">
        <v>7396</v>
      </c>
      <c r="B2006" s="14">
        <v>57</v>
      </c>
      <c r="C2006" s="14">
        <v>1400000</v>
      </c>
      <c r="D2006" s="14" t="s">
        <v>7092</v>
      </c>
      <c r="E2006" s="14" t="s">
        <v>7059</v>
      </c>
      <c r="F2006" s="14" t="s">
        <v>7397</v>
      </c>
      <c r="G2006" s="14">
        <v>1324</v>
      </c>
      <c r="H2006" s="14">
        <v>37</v>
      </c>
      <c r="I2006" s="14" t="s">
        <v>19</v>
      </c>
      <c r="J2006" s="14" t="s">
        <v>20</v>
      </c>
      <c r="K2006" s="14">
        <v>1100000</v>
      </c>
      <c r="L2006" s="14">
        <v>1987</v>
      </c>
      <c r="M2006" s="14">
        <v>5.9</v>
      </c>
      <c r="N2006" s="14">
        <f t="shared" si="31"/>
        <v>300000</v>
      </c>
    </row>
    <row r="2007" spans="1:14">
      <c r="A2007" s="14" t="s">
        <v>6684</v>
      </c>
      <c r="B2007" s="14">
        <v>1</v>
      </c>
      <c r="C2007" s="14">
        <v>333658</v>
      </c>
      <c r="D2007" s="14" t="s">
        <v>7101</v>
      </c>
      <c r="E2007" s="14" t="s">
        <v>112</v>
      </c>
      <c r="F2007" s="14" t="s">
        <v>7102</v>
      </c>
      <c r="G2007" s="14">
        <v>97</v>
      </c>
      <c r="H2007" s="14">
        <v>2</v>
      </c>
      <c r="I2007" s="14" t="s">
        <v>19</v>
      </c>
      <c r="J2007" s="14" t="s">
        <v>20</v>
      </c>
      <c r="K2007" s="14">
        <v>34000</v>
      </c>
      <c r="L2007" s="14">
        <v>1990</v>
      </c>
      <c r="M2007" s="14">
        <v>7.1</v>
      </c>
      <c r="N2007" s="14">
        <f t="shared" si="31"/>
        <v>299658</v>
      </c>
    </row>
    <row r="2008" spans="1:14">
      <c r="A2008" s="14" t="s">
        <v>6912</v>
      </c>
      <c r="B2008" s="14">
        <v>31</v>
      </c>
      <c r="C2008" s="14">
        <v>3293258</v>
      </c>
      <c r="D2008" s="14" t="s">
        <v>6913</v>
      </c>
      <c r="E2008" s="14" t="s">
        <v>1163</v>
      </c>
      <c r="F2008" s="14" t="s">
        <v>6914</v>
      </c>
      <c r="G2008" s="14">
        <v>11399</v>
      </c>
      <c r="H2008" s="14">
        <v>131</v>
      </c>
      <c r="I2008" s="14" t="s">
        <v>19</v>
      </c>
      <c r="J2008" s="14" t="s">
        <v>20</v>
      </c>
      <c r="K2008" s="14">
        <v>3000000</v>
      </c>
      <c r="L2008" s="14">
        <v>2001</v>
      </c>
      <c r="M2008" s="14">
        <v>5.2</v>
      </c>
      <c r="N2008" s="14">
        <f t="shared" si="31"/>
        <v>293258</v>
      </c>
    </row>
    <row r="2009" spans="1:14">
      <c r="A2009" s="14" t="s">
        <v>6226</v>
      </c>
      <c r="B2009" s="14">
        <v>72</v>
      </c>
      <c r="C2009" s="14">
        <v>7292175</v>
      </c>
      <c r="D2009" s="14" t="s">
        <v>754</v>
      </c>
      <c r="E2009" s="14" t="s">
        <v>6329</v>
      </c>
      <c r="F2009" s="14" t="s">
        <v>6330</v>
      </c>
      <c r="G2009" s="14">
        <v>7736</v>
      </c>
      <c r="H2009" s="14">
        <v>100</v>
      </c>
      <c r="I2009" s="14" t="s">
        <v>19</v>
      </c>
      <c r="J2009" s="14" t="s">
        <v>20</v>
      </c>
      <c r="K2009" s="14">
        <v>7000000</v>
      </c>
      <c r="L2009" s="14">
        <v>1999</v>
      </c>
      <c r="M2009" s="14">
        <v>6.4</v>
      </c>
      <c r="N2009" s="14">
        <f t="shared" si="31"/>
        <v>292175</v>
      </c>
    </row>
    <row r="2010" spans="1:14">
      <c r="A2010" s="14" t="s">
        <v>3944</v>
      </c>
      <c r="B2010" s="14">
        <v>196</v>
      </c>
      <c r="C2010" s="14">
        <v>8279017</v>
      </c>
      <c r="D2010" s="14" t="s">
        <v>4781</v>
      </c>
      <c r="E2010" s="14" t="s">
        <v>187</v>
      </c>
      <c r="F2010" s="14" t="s">
        <v>6199</v>
      </c>
      <c r="G2010" s="14">
        <v>34191</v>
      </c>
      <c r="H2010" s="14">
        <v>339</v>
      </c>
      <c r="I2010" s="14" t="s">
        <v>19</v>
      </c>
      <c r="J2010" s="14" t="s">
        <v>31</v>
      </c>
      <c r="K2010" s="14">
        <v>8000000</v>
      </c>
      <c r="L2010" s="14">
        <v>2000</v>
      </c>
      <c r="M2010" s="14">
        <v>6.9</v>
      </c>
      <c r="N2010" s="14">
        <f t="shared" si="31"/>
        <v>279017</v>
      </c>
    </row>
    <row r="2011" spans="1:14">
      <c r="A2011" s="14" t="s">
        <v>6194</v>
      </c>
      <c r="B2011" s="14">
        <v>18</v>
      </c>
      <c r="C2011" s="14">
        <v>1277257</v>
      </c>
      <c r="D2011" s="14" t="s">
        <v>754</v>
      </c>
      <c r="E2011" s="14" t="s">
        <v>2093</v>
      </c>
      <c r="F2011" s="14" t="s">
        <v>7443</v>
      </c>
      <c r="G2011" s="14">
        <v>2629</v>
      </c>
      <c r="H2011" s="14">
        <v>32</v>
      </c>
      <c r="I2011" s="14" t="s">
        <v>19</v>
      </c>
      <c r="J2011" s="14" t="s">
        <v>31</v>
      </c>
      <c r="K2011" s="14">
        <v>1000000</v>
      </c>
      <c r="L2011" s="14">
        <v>1996</v>
      </c>
      <c r="M2011" s="14">
        <v>6.8</v>
      </c>
      <c r="N2011" s="14">
        <f t="shared" si="31"/>
        <v>277257</v>
      </c>
    </row>
    <row r="2012" spans="1:14">
      <c r="A2012" s="14" t="s">
        <v>4366</v>
      </c>
      <c r="B2012" s="14">
        <v>98</v>
      </c>
      <c r="C2012" s="14">
        <v>22264487</v>
      </c>
      <c r="D2012" s="14" t="s">
        <v>873</v>
      </c>
      <c r="E2012" s="14" t="s">
        <v>2223</v>
      </c>
      <c r="F2012" s="14" t="s">
        <v>4367</v>
      </c>
      <c r="G2012" s="14">
        <v>41239</v>
      </c>
      <c r="H2012" s="14">
        <v>166</v>
      </c>
      <c r="I2012" s="14" t="s">
        <v>19</v>
      </c>
      <c r="J2012" s="14" t="s">
        <v>20</v>
      </c>
      <c r="K2012" s="14">
        <v>22000000</v>
      </c>
      <c r="L2012" s="14">
        <v>2005</v>
      </c>
      <c r="M2012" s="14">
        <v>4.5999999999999996</v>
      </c>
      <c r="N2012" s="14">
        <f t="shared" si="31"/>
        <v>264487</v>
      </c>
    </row>
    <row r="2013" spans="1:14">
      <c r="A2013" s="14" t="s">
        <v>4454</v>
      </c>
      <c r="B2013" s="14">
        <v>148</v>
      </c>
      <c r="C2013" s="14">
        <v>20259297</v>
      </c>
      <c r="D2013" s="14" t="s">
        <v>1563</v>
      </c>
      <c r="E2013" s="14" t="s">
        <v>4455</v>
      </c>
      <c r="F2013" s="14" t="s">
        <v>4456</v>
      </c>
      <c r="G2013" s="14">
        <v>24969</v>
      </c>
      <c r="H2013" s="14">
        <v>258</v>
      </c>
      <c r="I2013" s="14" t="s">
        <v>19</v>
      </c>
      <c r="J2013" s="14" t="s">
        <v>20</v>
      </c>
      <c r="K2013" s="14">
        <v>20000000</v>
      </c>
      <c r="L2013" s="14">
        <v>2006</v>
      </c>
      <c r="M2013" s="14">
        <v>4.7</v>
      </c>
      <c r="N2013" s="14">
        <f t="shared" si="31"/>
        <v>259297</v>
      </c>
    </row>
    <row r="2014" spans="1:14">
      <c r="A2014" s="14" t="s">
        <v>1761</v>
      </c>
      <c r="B2014" s="14">
        <v>9</v>
      </c>
      <c r="C2014" s="14">
        <v>2850263</v>
      </c>
      <c r="D2014" s="14" t="s">
        <v>7391</v>
      </c>
      <c r="E2014" s="14" t="s">
        <v>4829</v>
      </c>
      <c r="F2014" s="14" t="s">
        <v>7392</v>
      </c>
      <c r="G2014" s="14">
        <v>5061</v>
      </c>
      <c r="H2014" s="14">
        <v>70</v>
      </c>
      <c r="I2014" s="14" t="s">
        <v>19</v>
      </c>
      <c r="J2014" s="14" t="s">
        <v>20</v>
      </c>
      <c r="K2014" s="14">
        <v>2600000</v>
      </c>
      <c r="L2014" s="14">
        <v>1993</v>
      </c>
      <c r="M2014" s="14">
        <v>6.2</v>
      </c>
      <c r="N2014" s="14">
        <f t="shared" si="31"/>
        <v>250263</v>
      </c>
    </row>
    <row r="2015" spans="1:14">
      <c r="A2015" s="14" t="s">
        <v>7275</v>
      </c>
      <c r="B2015" s="14">
        <v>77</v>
      </c>
      <c r="C2015" s="14">
        <v>1943649</v>
      </c>
      <c r="D2015" s="14" t="s">
        <v>2048</v>
      </c>
      <c r="E2015" s="14" t="s">
        <v>7276</v>
      </c>
      <c r="F2015" s="14" t="s">
        <v>7277</v>
      </c>
      <c r="G2015" s="14">
        <v>8697</v>
      </c>
      <c r="H2015" s="14">
        <v>122</v>
      </c>
      <c r="I2015" s="14" t="s">
        <v>19</v>
      </c>
      <c r="J2015" s="14" t="s">
        <v>20</v>
      </c>
      <c r="K2015" s="14">
        <v>1700000</v>
      </c>
      <c r="L2015" s="14">
        <v>1999</v>
      </c>
      <c r="M2015" s="14">
        <v>6.3</v>
      </c>
      <c r="N2015" s="14">
        <f t="shared" si="31"/>
        <v>243649</v>
      </c>
    </row>
    <row r="2016" spans="1:14">
      <c r="A2016" s="14" t="s">
        <v>7681</v>
      </c>
      <c r="B2016" s="14">
        <v>43</v>
      </c>
      <c r="C2016" s="14">
        <v>617172</v>
      </c>
      <c r="D2016" s="14" t="s">
        <v>38</v>
      </c>
      <c r="E2016" s="14" t="s">
        <v>3265</v>
      </c>
      <c r="F2016" s="14" t="s">
        <v>7682</v>
      </c>
      <c r="G2016" s="14">
        <v>4407</v>
      </c>
      <c r="H2016" s="14">
        <v>75</v>
      </c>
      <c r="I2016" s="14" t="s">
        <v>19</v>
      </c>
      <c r="J2016" s="14" t="s">
        <v>20</v>
      </c>
      <c r="K2016" s="14">
        <v>375000</v>
      </c>
      <c r="L2016" s="14">
        <v>1997</v>
      </c>
      <c r="M2016" s="14">
        <v>7</v>
      </c>
      <c r="N2016" s="14">
        <f t="shared" si="31"/>
        <v>242172</v>
      </c>
    </row>
    <row r="2017" spans="1:14">
      <c r="A2017" s="14" t="s">
        <v>2505</v>
      </c>
      <c r="B2017" s="14">
        <v>114</v>
      </c>
      <c r="C2017" s="14">
        <v>20241395</v>
      </c>
      <c r="D2017" s="14" t="s">
        <v>2311</v>
      </c>
      <c r="E2017" s="14" t="s">
        <v>4594</v>
      </c>
      <c r="F2017" s="14" t="s">
        <v>4595</v>
      </c>
      <c r="G2017" s="14">
        <v>42664</v>
      </c>
      <c r="H2017" s="14">
        <v>403</v>
      </c>
      <c r="I2017" s="14" t="s">
        <v>19</v>
      </c>
      <c r="J2017" s="14" t="s">
        <v>20</v>
      </c>
      <c r="K2017" s="14">
        <v>20000000</v>
      </c>
      <c r="L2017" s="14">
        <v>1998</v>
      </c>
      <c r="M2017" s="14">
        <v>6.1</v>
      </c>
      <c r="N2017" s="14">
        <f t="shared" si="31"/>
        <v>241395</v>
      </c>
    </row>
    <row r="2018" spans="1:14">
      <c r="A2018" s="14" t="s">
        <v>7825</v>
      </c>
      <c r="B2018" s="14">
        <v>21</v>
      </c>
      <c r="C2018" s="14">
        <v>277233</v>
      </c>
      <c r="D2018" s="14" t="s">
        <v>878</v>
      </c>
      <c r="E2018" s="14" t="s">
        <v>7242</v>
      </c>
      <c r="F2018" s="14" t="s">
        <v>7826</v>
      </c>
      <c r="G2018" s="14">
        <v>2631</v>
      </c>
      <c r="H2018" s="14">
        <v>26</v>
      </c>
      <c r="I2018" s="14" t="s">
        <v>19</v>
      </c>
      <c r="J2018" s="14" t="s">
        <v>20</v>
      </c>
      <c r="K2018" s="14">
        <v>40000</v>
      </c>
      <c r="L2018" s="14">
        <v>1999</v>
      </c>
      <c r="M2018" s="14">
        <v>7.6</v>
      </c>
      <c r="N2018" s="14">
        <f t="shared" si="31"/>
        <v>237233</v>
      </c>
    </row>
    <row r="2019" spans="1:14">
      <c r="A2019" s="14" t="s">
        <v>1546</v>
      </c>
      <c r="B2019" s="14">
        <v>176</v>
      </c>
      <c r="C2019" s="14">
        <v>70224196</v>
      </c>
      <c r="D2019" s="14" t="s">
        <v>1581</v>
      </c>
      <c r="E2019" s="14" t="s">
        <v>374</v>
      </c>
      <c r="F2019" s="14" t="s">
        <v>1582</v>
      </c>
      <c r="G2019" s="14">
        <v>59352</v>
      </c>
      <c r="H2019" s="14">
        <v>138</v>
      </c>
      <c r="I2019" s="14" t="s">
        <v>19</v>
      </c>
      <c r="J2019" s="14" t="s">
        <v>20</v>
      </c>
      <c r="K2019" s="14">
        <v>70000000</v>
      </c>
      <c r="L2019" s="14">
        <v>2008</v>
      </c>
      <c r="M2019" s="14">
        <v>5.6</v>
      </c>
      <c r="N2019" s="14">
        <f t="shared" si="31"/>
        <v>224196</v>
      </c>
    </row>
    <row r="2020" spans="1:14">
      <c r="A2020" s="14" t="s">
        <v>7827</v>
      </c>
      <c r="B2020" s="14">
        <v>3</v>
      </c>
      <c r="C2020" s="14">
        <v>243768</v>
      </c>
      <c r="D2020" s="14" t="s">
        <v>5915</v>
      </c>
      <c r="E2020" s="14" t="s">
        <v>7828</v>
      </c>
      <c r="F2020" s="14" t="s">
        <v>7829</v>
      </c>
      <c r="G2020" s="14">
        <v>143</v>
      </c>
      <c r="H2020" s="14">
        <v>9</v>
      </c>
      <c r="I2020" s="14" t="s">
        <v>19</v>
      </c>
      <c r="J2020" s="14" t="s">
        <v>20</v>
      </c>
      <c r="K2020" s="14">
        <v>30000</v>
      </c>
      <c r="L2020" s="14">
        <v>2007</v>
      </c>
      <c r="M2020" s="14">
        <v>4.0999999999999996</v>
      </c>
      <c r="N2020" s="14">
        <f t="shared" si="31"/>
        <v>213768</v>
      </c>
    </row>
    <row r="2021" spans="1:14">
      <c r="A2021" s="14" t="s">
        <v>2259</v>
      </c>
      <c r="B2021" s="14">
        <v>300</v>
      </c>
      <c r="C2021" s="14">
        <v>16204793</v>
      </c>
      <c r="D2021" s="14" t="s">
        <v>492</v>
      </c>
      <c r="E2021" s="14" t="s">
        <v>47</v>
      </c>
      <c r="F2021" s="14" t="s">
        <v>5082</v>
      </c>
      <c r="G2021" s="14">
        <v>92712</v>
      </c>
      <c r="H2021" s="14">
        <v>294</v>
      </c>
      <c r="I2021" s="14" t="s">
        <v>19</v>
      </c>
      <c r="J2021" s="14" t="s">
        <v>20</v>
      </c>
      <c r="K2021" s="14">
        <v>16000000</v>
      </c>
      <c r="L2021" s="14">
        <v>2009</v>
      </c>
      <c r="M2021" s="14">
        <v>5.0999999999999996</v>
      </c>
      <c r="N2021" s="14">
        <f t="shared" si="31"/>
        <v>204793</v>
      </c>
    </row>
    <row r="2022" spans="1:14">
      <c r="A2022" s="14" t="s">
        <v>2469</v>
      </c>
      <c r="B2022" s="14">
        <v>143</v>
      </c>
      <c r="C2022" s="14">
        <v>40203020</v>
      </c>
      <c r="D2022" s="14" t="s">
        <v>754</v>
      </c>
      <c r="E2022" s="14" t="s">
        <v>254</v>
      </c>
      <c r="F2022" s="14" t="s">
        <v>2470</v>
      </c>
      <c r="G2022" s="14">
        <v>74315</v>
      </c>
      <c r="H2022" s="14">
        <v>259</v>
      </c>
      <c r="I2022" s="14" t="s">
        <v>19</v>
      </c>
      <c r="J2022" s="14" t="s">
        <v>31</v>
      </c>
      <c r="K2022" s="14">
        <v>40000000</v>
      </c>
      <c r="L2022" s="14">
        <v>2004</v>
      </c>
      <c r="M2022" s="14">
        <v>5.9</v>
      </c>
      <c r="N2022" s="14">
        <f t="shared" si="31"/>
        <v>203020</v>
      </c>
    </row>
    <row r="2023" spans="1:14">
      <c r="A2023" s="14" t="s">
        <v>7065</v>
      </c>
      <c r="B2023" s="14">
        <v>11</v>
      </c>
      <c r="C2023" s="14">
        <v>1001437</v>
      </c>
      <c r="D2023" s="14" t="s">
        <v>129</v>
      </c>
      <c r="E2023" s="14" t="s">
        <v>7531</v>
      </c>
      <c r="F2023" s="14" t="s">
        <v>7532</v>
      </c>
      <c r="G2023" s="14">
        <v>2039</v>
      </c>
      <c r="H2023" s="14">
        <v>28</v>
      </c>
      <c r="I2023" s="14" t="s">
        <v>19</v>
      </c>
      <c r="J2023" s="14" t="s">
        <v>20</v>
      </c>
      <c r="K2023" s="14">
        <v>800000</v>
      </c>
      <c r="L2023" s="14">
        <v>1993</v>
      </c>
      <c r="M2023" s="14">
        <v>7.2</v>
      </c>
      <c r="N2023" s="14">
        <f t="shared" si="31"/>
        <v>201437</v>
      </c>
    </row>
    <row r="2024" spans="1:14">
      <c r="A2024" s="14" t="s">
        <v>1001</v>
      </c>
      <c r="B2024" s="14">
        <v>97</v>
      </c>
      <c r="C2024" s="14">
        <v>10200000</v>
      </c>
      <c r="D2024" s="14" t="s">
        <v>1002</v>
      </c>
      <c r="E2024" s="14" t="s">
        <v>1003</v>
      </c>
      <c r="F2024" s="14" t="s">
        <v>1004</v>
      </c>
      <c r="G2024" s="14">
        <v>18697</v>
      </c>
      <c r="H2024" s="14">
        <v>263</v>
      </c>
      <c r="I2024" s="14" t="s">
        <v>19</v>
      </c>
      <c r="J2024" s="14" t="s">
        <v>20</v>
      </c>
      <c r="K2024" s="14">
        <v>10000000</v>
      </c>
      <c r="L2024" s="14">
        <v>1997</v>
      </c>
      <c r="M2024" s="14">
        <v>7.3</v>
      </c>
      <c r="N2024" s="14">
        <f t="shared" si="31"/>
        <v>200000</v>
      </c>
    </row>
    <row r="2025" spans="1:14">
      <c r="A2025" s="14" t="s">
        <v>2523</v>
      </c>
      <c r="B2025" s="14">
        <v>75</v>
      </c>
      <c r="C2025" s="14">
        <v>241816</v>
      </c>
      <c r="D2025" s="14" t="s">
        <v>1672</v>
      </c>
      <c r="E2025" s="14" t="s">
        <v>4836</v>
      </c>
      <c r="F2025" s="14" t="s">
        <v>7824</v>
      </c>
      <c r="G2025" s="14">
        <v>6246</v>
      </c>
      <c r="H2025" s="14">
        <v>76</v>
      </c>
      <c r="I2025" s="14" t="s">
        <v>19</v>
      </c>
      <c r="J2025" s="14" t="s">
        <v>20</v>
      </c>
      <c r="K2025" s="14">
        <v>42000</v>
      </c>
      <c r="L2025" s="14">
        <v>2000</v>
      </c>
      <c r="M2025" s="14">
        <v>7.5</v>
      </c>
      <c r="N2025" s="14">
        <f t="shared" si="31"/>
        <v>199816</v>
      </c>
    </row>
    <row r="2026" spans="1:14">
      <c r="A2026" s="14" t="s">
        <v>7753</v>
      </c>
      <c r="B2026" s="14">
        <v>15</v>
      </c>
      <c r="C2026" s="14">
        <v>381225</v>
      </c>
      <c r="D2026" s="14" t="s">
        <v>38</v>
      </c>
      <c r="E2026" s="14" t="s">
        <v>7754</v>
      </c>
      <c r="F2026" s="14" t="s">
        <v>7755</v>
      </c>
      <c r="G2026" s="14">
        <v>131</v>
      </c>
      <c r="H2026" s="14">
        <v>13</v>
      </c>
      <c r="I2026" s="14" t="s">
        <v>19</v>
      </c>
      <c r="J2026" s="14" t="s">
        <v>20</v>
      </c>
      <c r="K2026" s="14">
        <v>200000</v>
      </c>
      <c r="L2026" s="14">
        <v>2004</v>
      </c>
      <c r="M2026" s="14">
        <v>7.2</v>
      </c>
      <c r="N2026" s="14">
        <f t="shared" si="31"/>
        <v>181225</v>
      </c>
    </row>
    <row r="2027" spans="1:14">
      <c r="A2027" s="14" t="s">
        <v>5977</v>
      </c>
      <c r="B2027" s="14">
        <v>51</v>
      </c>
      <c r="C2027" s="14">
        <v>192467</v>
      </c>
      <c r="D2027" s="14" t="s">
        <v>754</v>
      </c>
      <c r="E2027" s="14" t="s">
        <v>4473</v>
      </c>
      <c r="F2027" s="14" t="s">
        <v>7838</v>
      </c>
      <c r="G2027" s="14">
        <v>4067</v>
      </c>
      <c r="H2027" s="14">
        <v>71</v>
      </c>
      <c r="I2027" s="14" t="s">
        <v>19</v>
      </c>
      <c r="J2027" s="14" t="s">
        <v>20</v>
      </c>
      <c r="K2027" s="14">
        <v>15000</v>
      </c>
      <c r="L2027" s="14">
        <v>2005</v>
      </c>
      <c r="M2027" s="14">
        <v>6.6</v>
      </c>
      <c r="N2027" s="14">
        <f t="shared" si="31"/>
        <v>177467</v>
      </c>
    </row>
    <row r="2028" spans="1:14">
      <c r="A2028" s="14" t="s">
        <v>5514</v>
      </c>
      <c r="B2028" s="14">
        <v>73</v>
      </c>
      <c r="C2028" s="14">
        <v>180483</v>
      </c>
      <c r="D2028" s="14" t="s">
        <v>7842</v>
      </c>
      <c r="E2028" s="14" t="s">
        <v>7843</v>
      </c>
      <c r="F2028" s="14" t="s">
        <v>7844</v>
      </c>
      <c r="G2028" s="14">
        <v>16792</v>
      </c>
      <c r="H2028" s="14">
        <v>183</v>
      </c>
      <c r="I2028" s="14" t="s">
        <v>19</v>
      </c>
      <c r="J2028" s="14" t="s">
        <v>20</v>
      </c>
      <c r="K2028" s="14">
        <v>10000</v>
      </c>
      <c r="L2028" s="14">
        <v>1972</v>
      </c>
      <c r="M2028" s="14">
        <v>6.1</v>
      </c>
      <c r="N2028" s="14">
        <f t="shared" si="31"/>
        <v>170483</v>
      </c>
    </row>
    <row r="2029" spans="1:14">
      <c r="A2029" s="14" t="s">
        <v>647</v>
      </c>
      <c r="B2029" s="14">
        <v>74</v>
      </c>
      <c r="C2029" s="14">
        <v>6165429</v>
      </c>
      <c r="D2029" s="14" t="s">
        <v>6332</v>
      </c>
      <c r="E2029" s="14" t="s">
        <v>6333</v>
      </c>
      <c r="F2029" s="14" t="s">
        <v>6334</v>
      </c>
      <c r="G2029" s="14">
        <v>23486</v>
      </c>
      <c r="H2029" s="14">
        <v>249</v>
      </c>
      <c r="I2029" s="14" t="s">
        <v>1151</v>
      </c>
      <c r="J2029" s="14" t="s">
        <v>220</v>
      </c>
      <c r="K2029" s="14">
        <v>6000000</v>
      </c>
      <c r="L2029" s="14">
        <v>2002</v>
      </c>
      <c r="M2029" s="14">
        <v>7.5</v>
      </c>
      <c r="N2029" s="14">
        <f t="shared" si="31"/>
        <v>165429</v>
      </c>
    </row>
    <row r="2030" spans="1:14">
      <c r="A2030" s="14" t="s">
        <v>2437</v>
      </c>
      <c r="B2030" s="14">
        <v>156</v>
      </c>
      <c r="C2030" s="14">
        <v>50150619</v>
      </c>
      <c r="D2030" s="14" t="s">
        <v>1619</v>
      </c>
      <c r="E2030" s="14" t="s">
        <v>260</v>
      </c>
      <c r="F2030" s="14" t="s">
        <v>2438</v>
      </c>
      <c r="G2030" s="14">
        <v>45580</v>
      </c>
      <c r="H2030" s="14">
        <v>102</v>
      </c>
      <c r="I2030" s="14" t="s">
        <v>19</v>
      </c>
      <c r="J2030" s="14" t="s">
        <v>20</v>
      </c>
      <c r="K2030" s="14">
        <v>50000000</v>
      </c>
      <c r="L2030" s="14">
        <v>2014</v>
      </c>
      <c r="M2030" s="14">
        <v>7.3</v>
      </c>
      <c r="N2030" s="14">
        <f t="shared" si="31"/>
        <v>150619</v>
      </c>
    </row>
    <row r="2031" spans="1:14">
      <c r="A2031" s="14" t="s">
        <v>5528</v>
      </c>
      <c r="B2031" s="14">
        <v>81</v>
      </c>
      <c r="C2031" s="14">
        <v>136007</v>
      </c>
      <c r="D2031" s="14" t="s">
        <v>3464</v>
      </c>
      <c r="E2031" s="14" t="s">
        <v>2825</v>
      </c>
      <c r="F2031" s="14" t="s">
        <v>7845</v>
      </c>
      <c r="G2031" s="14">
        <v>3924</v>
      </c>
      <c r="H2031" s="14">
        <v>39</v>
      </c>
      <c r="I2031" s="14" t="s">
        <v>774</v>
      </c>
      <c r="J2031" s="14" t="s">
        <v>775</v>
      </c>
      <c r="K2031" s="14">
        <v>4500</v>
      </c>
      <c r="L2031" s="14">
        <v>2004</v>
      </c>
      <c r="M2031" s="14">
        <v>6.9</v>
      </c>
      <c r="N2031" s="14">
        <f t="shared" si="31"/>
        <v>131507</v>
      </c>
    </row>
    <row r="2032" spans="1:14">
      <c r="A2032" s="14" t="s">
        <v>1201</v>
      </c>
      <c r="B2032" s="14">
        <v>253</v>
      </c>
      <c r="C2032" s="14">
        <v>60128566</v>
      </c>
      <c r="D2032" s="14" t="s">
        <v>1688</v>
      </c>
      <c r="E2032" s="14" t="s">
        <v>1028</v>
      </c>
      <c r="F2032" s="14" t="s">
        <v>2147</v>
      </c>
      <c r="G2032" s="14">
        <v>131447</v>
      </c>
      <c r="H2032" s="14">
        <v>410</v>
      </c>
      <c r="I2032" s="14" t="s">
        <v>19</v>
      </c>
      <c r="J2032" s="14" t="s">
        <v>432</v>
      </c>
      <c r="K2032" s="14">
        <v>60000000</v>
      </c>
      <c r="L2032" s="14">
        <v>2010</v>
      </c>
      <c r="M2032" s="14">
        <v>5.9</v>
      </c>
      <c r="N2032" s="14">
        <f t="shared" si="31"/>
        <v>128566</v>
      </c>
    </row>
    <row r="2033" spans="1:14">
      <c r="A2033" s="14" t="s">
        <v>3740</v>
      </c>
      <c r="B2033" s="14">
        <v>99</v>
      </c>
      <c r="C2033" s="14">
        <v>489220</v>
      </c>
      <c r="D2033" s="14" t="s">
        <v>2367</v>
      </c>
      <c r="E2033" s="14" t="s">
        <v>3741</v>
      </c>
      <c r="F2033" s="14" t="s">
        <v>7727</v>
      </c>
      <c r="G2033" s="14">
        <v>160511</v>
      </c>
      <c r="H2033" s="14">
        <v>696</v>
      </c>
      <c r="I2033" s="14" t="s">
        <v>19</v>
      </c>
      <c r="J2033" s="14" t="s">
        <v>162</v>
      </c>
      <c r="K2033" s="14">
        <v>365000</v>
      </c>
      <c r="L2033" s="14">
        <v>1997</v>
      </c>
      <c r="M2033" s="14">
        <v>7.3</v>
      </c>
      <c r="N2033" s="14">
        <f t="shared" si="31"/>
        <v>124220</v>
      </c>
    </row>
    <row r="2034" spans="1:14">
      <c r="A2034" s="14" t="s">
        <v>926</v>
      </c>
      <c r="B2034" s="14">
        <v>80</v>
      </c>
      <c r="C2034" s="14">
        <v>100117603</v>
      </c>
      <c r="D2034" s="14" t="s">
        <v>928</v>
      </c>
      <c r="E2034" s="14" t="s">
        <v>732</v>
      </c>
      <c r="F2034" s="14" t="s">
        <v>929</v>
      </c>
      <c r="G2034" s="14">
        <v>102933</v>
      </c>
      <c r="H2034" s="14">
        <v>230</v>
      </c>
      <c r="I2034" s="14" t="s">
        <v>19</v>
      </c>
      <c r="J2034" s="14" t="s">
        <v>20</v>
      </c>
      <c r="K2034" s="14">
        <v>100000000</v>
      </c>
      <c r="L2034" s="14">
        <v>1996</v>
      </c>
      <c r="M2034" s="14">
        <v>6.9</v>
      </c>
      <c r="N2034" s="14">
        <f t="shared" si="31"/>
        <v>117603</v>
      </c>
    </row>
    <row r="2035" spans="1:14">
      <c r="A2035" s="14" t="s">
        <v>7025</v>
      </c>
      <c r="B2035" s="14">
        <v>5</v>
      </c>
      <c r="C2035" s="14">
        <v>3105269</v>
      </c>
      <c r="D2035" s="14" t="s">
        <v>1107</v>
      </c>
      <c r="E2035" s="14" t="s">
        <v>1594</v>
      </c>
      <c r="F2035" s="14" t="s">
        <v>7026</v>
      </c>
      <c r="G2035" s="14">
        <v>368</v>
      </c>
      <c r="H2035" s="14">
        <v>8</v>
      </c>
      <c r="I2035" s="14" t="s">
        <v>19</v>
      </c>
      <c r="J2035" s="14" t="s">
        <v>1448</v>
      </c>
      <c r="K2035" s="14">
        <v>3000000</v>
      </c>
      <c r="L2035" s="14">
        <v>2016</v>
      </c>
      <c r="M2035" s="14">
        <v>5</v>
      </c>
      <c r="N2035" s="14">
        <f t="shared" si="31"/>
        <v>105269</v>
      </c>
    </row>
    <row r="2036" spans="1:14">
      <c r="A2036" s="14" t="s">
        <v>7613</v>
      </c>
      <c r="B2036" s="14">
        <v>126</v>
      </c>
      <c r="C2036" s="14">
        <v>603943</v>
      </c>
      <c r="D2036" s="14" t="s">
        <v>1008</v>
      </c>
      <c r="E2036" s="14" t="s">
        <v>1616</v>
      </c>
      <c r="F2036" s="14" t="s">
        <v>7614</v>
      </c>
      <c r="G2036" s="14">
        <v>26407</v>
      </c>
      <c r="H2036" s="14">
        <v>154</v>
      </c>
      <c r="I2036" s="14" t="s">
        <v>19</v>
      </c>
      <c r="J2036" s="14" t="s">
        <v>20</v>
      </c>
      <c r="K2036" s="14">
        <v>500000</v>
      </c>
      <c r="L2036" s="14">
        <v>2004</v>
      </c>
      <c r="M2036" s="14">
        <v>7.3</v>
      </c>
      <c r="N2036" s="14">
        <f t="shared" si="31"/>
        <v>103943</v>
      </c>
    </row>
    <row r="2037" spans="1:14">
      <c r="A2037" s="14" t="s">
        <v>5257</v>
      </c>
      <c r="B2037" s="14">
        <v>45</v>
      </c>
      <c r="C2037" s="14">
        <v>15100000</v>
      </c>
      <c r="D2037" s="14" t="s">
        <v>1144</v>
      </c>
      <c r="E2037" s="14" t="s">
        <v>1422</v>
      </c>
      <c r="F2037" s="14" t="s">
        <v>5258</v>
      </c>
      <c r="G2037" s="14">
        <v>22797</v>
      </c>
      <c r="H2037" s="14">
        <v>96</v>
      </c>
      <c r="I2037" s="14" t="s">
        <v>19</v>
      </c>
      <c r="J2037" s="14" t="s">
        <v>20</v>
      </c>
      <c r="K2037" s="14">
        <v>15000000</v>
      </c>
      <c r="L2037" s="14">
        <v>1984</v>
      </c>
      <c r="M2037" s="14">
        <v>6</v>
      </c>
      <c r="N2037" s="14">
        <f t="shared" si="31"/>
        <v>100000</v>
      </c>
    </row>
    <row r="2038" spans="1:14">
      <c r="A2038" s="14" t="s">
        <v>7137</v>
      </c>
      <c r="B2038" s="14">
        <v>43</v>
      </c>
      <c r="C2038" s="14">
        <v>85222</v>
      </c>
      <c r="D2038" s="14" t="s">
        <v>38</v>
      </c>
      <c r="E2038" s="14" t="s">
        <v>7862</v>
      </c>
      <c r="F2038" s="14" t="s">
        <v>7863</v>
      </c>
      <c r="G2038" s="14">
        <v>4285</v>
      </c>
      <c r="H2038" s="14">
        <v>84</v>
      </c>
      <c r="I2038" s="14" t="s">
        <v>19</v>
      </c>
      <c r="J2038" s="14" t="s">
        <v>20</v>
      </c>
      <c r="K2038" s="14">
        <v>1100</v>
      </c>
      <c r="L2038" s="14">
        <v>2004</v>
      </c>
      <c r="M2038" s="14">
        <v>6.6</v>
      </c>
      <c r="N2038" s="14">
        <f t="shared" si="31"/>
        <v>84122</v>
      </c>
    </row>
    <row r="2039" spans="1:14">
      <c r="A2039" s="14" t="s">
        <v>157</v>
      </c>
      <c r="B2039" s="14">
        <v>162</v>
      </c>
      <c r="C2039" s="14">
        <v>140080850</v>
      </c>
      <c r="D2039" s="14" t="s">
        <v>246</v>
      </c>
      <c r="E2039" s="14" t="s">
        <v>247</v>
      </c>
      <c r="F2039" s="14" t="s">
        <v>248</v>
      </c>
      <c r="G2039" s="14">
        <v>121084</v>
      </c>
      <c r="H2039" s="14">
        <v>221</v>
      </c>
      <c r="I2039" s="14" t="s">
        <v>19</v>
      </c>
      <c r="J2039" s="14" t="s">
        <v>20</v>
      </c>
      <c r="K2039" s="14">
        <v>140000000</v>
      </c>
      <c r="L2039" s="14">
        <v>2007</v>
      </c>
      <c r="M2039" s="14">
        <v>6.2</v>
      </c>
      <c r="N2039" s="14">
        <f t="shared" si="31"/>
        <v>80850</v>
      </c>
    </row>
    <row r="2040" spans="1:14">
      <c r="A2040" s="14" t="s">
        <v>7806</v>
      </c>
      <c r="B2040" s="14">
        <v>88</v>
      </c>
      <c r="C2040" s="14">
        <v>110536</v>
      </c>
      <c r="D2040" s="14" t="s">
        <v>5131</v>
      </c>
      <c r="E2040" s="14" t="s">
        <v>7807</v>
      </c>
      <c r="F2040" s="14" t="s">
        <v>7808</v>
      </c>
      <c r="G2040" s="14">
        <v>4117</v>
      </c>
      <c r="H2040" s="14">
        <v>118</v>
      </c>
      <c r="I2040" s="14" t="s">
        <v>19</v>
      </c>
      <c r="J2040" s="14" t="s">
        <v>20</v>
      </c>
      <c r="K2040" s="14">
        <v>40000</v>
      </c>
      <c r="L2040" s="14">
        <v>2001</v>
      </c>
      <c r="M2040" s="14">
        <v>7</v>
      </c>
      <c r="N2040" s="14">
        <f t="shared" si="31"/>
        <v>70536</v>
      </c>
    </row>
    <row r="2041" spans="1:14">
      <c r="A2041" s="14" t="s">
        <v>7854</v>
      </c>
      <c r="B2041" s="14">
        <v>35</v>
      </c>
      <c r="C2041" s="14">
        <v>70071</v>
      </c>
      <c r="D2041" s="14" t="s">
        <v>4370</v>
      </c>
      <c r="E2041" s="14" t="s">
        <v>7855</v>
      </c>
      <c r="F2041" s="14" t="s">
        <v>7856</v>
      </c>
      <c r="G2041" s="14">
        <v>589</v>
      </c>
      <c r="H2041" s="14">
        <v>35</v>
      </c>
      <c r="I2041" s="14" t="s">
        <v>19</v>
      </c>
      <c r="J2041" s="14" t="s">
        <v>7857</v>
      </c>
      <c r="K2041" s="14">
        <v>7000</v>
      </c>
      <c r="L2041" s="14">
        <v>2005</v>
      </c>
      <c r="M2041" s="14">
        <v>6.3</v>
      </c>
      <c r="N2041" s="14">
        <f t="shared" si="31"/>
        <v>63071</v>
      </c>
    </row>
    <row r="2042" spans="1:14">
      <c r="A2042" s="14" t="s">
        <v>7839</v>
      </c>
      <c r="B2042" s="14">
        <v>22</v>
      </c>
      <c r="C2042" s="14">
        <v>76382</v>
      </c>
      <c r="D2042" s="14" t="s">
        <v>7067</v>
      </c>
      <c r="E2042" s="14" t="s">
        <v>7840</v>
      </c>
      <c r="F2042" s="14" t="s">
        <v>7841</v>
      </c>
      <c r="G2042" s="14">
        <v>1194</v>
      </c>
      <c r="H2042" s="14">
        <v>8</v>
      </c>
      <c r="I2042" s="14" t="s">
        <v>19</v>
      </c>
      <c r="J2042" s="14" t="s">
        <v>20</v>
      </c>
      <c r="K2042" s="14">
        <v>15000</v>
      </c>
      <c r="L2042" s="14">
        <v>2009</v>
      </c>
      <c r="M2042" s="14">
        <v>6.2</v>
      </c>
      <c r="N2042" s="14">
        <f t="shared" si="31"/>
        <v>61382</v>
      </c>
    </row>
    <row r="2043" spans="1:14">
      <c r="A2043" s="14" t="s">
        <v>1736</v>
      </c>
      <c r="B2043" s="14">
        <v>231</v>
      </c>
      <c r="C2043" s="14">
        <v>1007962</v>
      </c>
      <c r="D2043" s="14" t="s">
        <v>1101</v>
      </c>
      <c r="E2043" s="14" t="s">
        <v>7510</v>
      </c>
      <c r="F2043" s="14" t="s">
        <v>7511</v>
      </c>
      <c r="G2043" s="14">
        <v>131969</v>
      </c>
      <c r="H2043" s="14">
        <v>651</v>
      </c>
      <c r="I2043" s="14" t="s">
        <v>19</v>
      </c>
      <c r="J2043" s="14" t="s">
        <v>20</v>
      </c>
      <c r="K2043" s="14">
        <v>950000</v>
      </c>
      <c r="L2043" s="14">
        <v>2005</v>
      </c>
      <c r="M2043" s="14">
        <v>7.1</v>
      </c>
      <c r="N2043" s="14">
        <f t="shared" si="31"/>
        <v>57962</v>
      </c>
    </row>
    <row r="2044" spans="1:14">
      <c r="A2044" s="14" t="s">
        <v>2646</v>
      </c>
      <c r="B2044" s="14">
        <v>226</v>
      </c>
      <c r="C2044" s="14">
        <v>6857096</v>
      </c>
      <c r="D2044" s="14" t="s">
        <v>6384</v>
      </c>
      <c r="E2044" s="14" t="s">
        <v>6028</v>
      </c>
      <c r="F2044" s="14" t="s">
        <v>6385</v>
      </c>
      <c r="G2044" s="14">
        <v>80429</v>
      </c>
      <c r="H2044" s="14">
        <v>156</v>
      </c>
      <c r="I2044" s="14" t="s">
        <v>774</v>
      </c>
      <c r="J2044" s="14" t="s">
        <v>162</v>
      </c>
      <c r="K2044" s="14">
        <v>6800000</v>
      </c>
      <c r="L2044" s="14">
        <v>2010</v>
      </c>
      <c r="M2044" s="14">
        <v>8.1999999999999993</v>
      </c>
      <c r="N2044" s="14">
        <f t="shared" si="31"/>
        <v>57096</v>
      </c>
    </row>
    <row r="2045" spans="1:14">
      <c r="A2045" s="14" t="s">
        <v>7715</v>
      </c>
      <c r="B2045" s="14">
        <v>286</v>
      </c>
      <c r="C2045" s="14">
        <v>318622</v>
      </c>
      <c r="D2045" s="14" t="s">
        <v>2625</v>
      </c>
      <c r="E2045" s="14" t="s">
        <v>4013</v>
      </c>
      <c r="F2045" s="14" t="s">
        <v>7716</v>
      </c>
      <c r="G2045" s="14">
        <v>24668</v>
      </c>
      <c r="H2045" s="14">
        <v>175</v>
      </c>
      <c r="I2045" s="14" t="s">
        <v>19</v>
      </c>
      <c r="J2045" s="14" t="s">
        <v>20</v>
      </c>
      <c r="K2045" s="14">
        <v>270000</v>
      </c>
      <c r="L2045" s="14">
        <v>2012</v>
      </c>
      <c r="M2045" s="14">
        <v>6.4</v>
      </c>
      <c r="N2045" s="14">
        <f t="shared" si="31"/>
        <v>48622</v>
      </c>
    </row>
    <row r="2046" spans="1:14">
      <c r="A2046" s="14" t="s">
        <v>5028</v>
      </c>
      <c r="B2046" s="14">
        <v>163</v>
      </c>
      <c r="C2046" s="14">
        <v>4046737</v>
      </c>
      <c r="D2046" s="14" t="s">
        <v>754</v>
      </c>
      <c r="E2046" s="14" t="s">
        <v>5373</v>
      </c>
      <c r="F2046" s="14" t="s">
        <v>6821</v>
      </c>
      <c r="G2046" s="14">
        <v>67949</v>
      </c>
      <c r="H2046" s="14">
        <v>390</v>
      </c>
      <c r="I2046" s="14" t="s">
        <v>19</v>
      </c>
      <c r="J2046" s="14" t="s">
        <v>20</v>
      </c>
      <c r="K2046" s="14">
        <v>4000000</v>
      </c>
      <c r="L2046" s="14">
        <v>2002</v>
      </c>
      <c r="M2046" s="14">
        <v>7.1</v>
      </c>
      <c r="N2046" s="14">
        <f t="shared" si="31"/>
        <v>46737</v>
      </c>
    </row>
    <row r="2047" spans="1:14">
      <c r="A2047" s="14" t="s">
        <v>7609</v>
      </c>
      <c r="B2047" s="14">
        <v>43</v>
      </c>
      <c r="C2047" s="14">
        <v>191309</v>
      </c>
      <c r="D2047" s="14" t="s">
        <v>1002</v>
      </c>
      <c r="E2047" s="14" t="s">
        <v>7734</v>
      </c>
      <c r="F2047" s="14" t="s">
        <v>7735</v>
      </c>
      <c r="G2047" s="14">
        <v>2787</v>
      </c>
      <c r="H2047" s="14">
        <v>64</v>
      </c>
      <c r="I2047" s="14" t="s">
        <v>19</v>
      </c>
      <c r="J2047" s="14" t="s">
        <v>20</v>
      </c>
      <c r="K2047" s="14">
        <v>150000</v>
      </c>
      <c r="L2047" s="14">
        <v>2004</v>
      </c>
      <c r="M2047" s="14">
        <v>5.5</v>
      </c>
      <c r="N2047" s="14">
        <f t="shared" si="31"/>
        <v>41309</v>
      </c>
    </row>
    <row r="2048" spans="1:14">
      <c r="A2048" s="14" t="s">
        <v>7674</v>
      </c>
      <c r="B2048" s="14">
        <v>4</v>
      </c>
      <c r="C2048" s="14">
        <v>425899</v>
      </c>
      <c r="D2048" s="14" t="s">
        <v>38</v>
      </c>
      <c r="E2048" s="14" t="s">
        <v>7675</v>
      </c>
      <c r="F2048" s="14" t="s">
        <v>7676</v>
      </c>
      <c r="G2048" s="14">
        <v>1123</v>
      </c>
      <c r="H2048" s="14">
        <v>31</v>
      </c>
      <c r="I2048" s="14" t="s">
        <v>19</v>
      </c>
      <c r="J2048" s="14" t="s">
        <v>20</v>
      </c>
      <c r="K2048" s="14">
        <v>400000</v>
      </c>
      <c r="L2048" s="14">
        <v>2010</v>
      </c>
      <c r="M2048" s="14">
        <v>5.0999999999999996</v>
      </c>
      <c r="N2048" s="14">
        <f t="shared" si="31"/>
        <v>25899</v>
      </c>
    </row>
    <row r="2049" spans="1:14">
      <c r="A2049" s="14" t="s">
        <v>7763</v>
      </c>
      <c r="B2049" s="14">
        <v>7</v>
      </c>
      <c r="C2049" s="14">
        <v>215185</v>
      </c>
      <c r="D2049" s="14" t="s">
        <v>7572</v>
      </c>
      <c r="E2049" s="14" t="s">
        <v>7764</v>
      </c>
      <c r="F2049" s="14" t="s">
        <v>7765</v>
      </c>
      <c r="G2049" s="14">
        <v>48</v>
      </c>
      <c r="H2049" s="14">
        <v>2</v>
      </c>
      <c r="I2049" s="14" t="s">
        <v>19</v>
      </c>
      <c r="J2049" s="14" t="s">
        <v>20</v>
      </c>
      <c r="K2049" s="14">
        <v>200000</v>
      </c>
      <c r="L2049" s="14">
        <v>2008</v>
      </c>
      <c r="M2049" s="14">
        <v>7.5</v>
      </c>
      <c r="N2049" s="14">
        <f t="shared" si="31"/>
        <v>15185</v>
      </c>
    </row>
    <row r="2050" spans="1:14">
      <c r="A2050" s="14" t="s">
        <v>409</v>
      </c>
      <c r="B2050" s="14">
        <v>415</v>
      </c>
      <c r="C2050" s="14">
        <v>5009677</v>
      </c>
      <c r="D2050" s="14" t="s">
        <v>2579</v>
      </c>
      <c r="E2050" s="14" t="s">
        <v>71</v>
      </c>
      <c r="F2050" s="14" t="s">
        <v>6677</v>
      </c>
      <c r="G2050" s="14">
        <v>260607</v>
      </c>
      <c r="H2050" s="14">
        <v>485</v>
      </c>
      <c r="I2050" s="14" t="s">
        <v>19</v>
      </c>
      <c r="J2050" s="14" t="s">
        <v>31</v>
      </c>
      <c r="K2050" s="14">
        <v>5000000</v>
      </c>
      <c r="L2050" s="14">
        <v>2009</v>
      </c>
      <c r="M2050" s="14">
        <v>7.9</v>
      </c>
      <c r="N2050" s="14">
        <f t="shared" ref="N2050:N2113" si="32">C2050-K2050</f>
        <v>9677</v>
      </c>
    </row>
    <row r="2051" spans="1:14">
      <c r="A2051" s="14" t="s">
        <v>1797</v>
      </c>
      <c r="B2051" s="14">
        <v>76</v>
      </c>
      <c r="C2051" s="14">
        <v>50007168</v>
      </c>
      <c r="D2051" s="14" t="s">
        <v>268</v>
      </c>
      <c r="E2051" s="14" t="s">
        <v>1797</v>
      </c>
      <c r="F2051" s="14" t="s">
        <v>2443</v>
      </c>
      <c r="G2051" s="14">
        <v>39529</v>
      </c>
      <c r="H2051" s="14">
        <v>142</v>
      </c>
      <c r="I2051" s="14" t="s">
        <v>19</v>
      </c>
      <c r="J2051" s="14" t="s">
        <v>20</v>
      </c>
      <c r="K2051" s="14">
        <v>50000000</v>
      </c>
      <c r="L2051" s="14">
        <v>1997</v>
      </c>
      <c r="M2051" s="14">
        <v>6.7</v>
      </c>
      <c r="N2051" s="14">
        <f t="shared" si="32"/>
        <v>7168</v>
      </c>
    </row>
    <row r="2052" spans="1:14">
      <c r="A2052" s="14" t="s">
        <v>6765</v>
      </c>
      <c r="B2052" s="14">
        <v>148</v>
      </c>
      <c r="C2052" s="14">
        <v>3000000</v>
      </c>
      <c r="D2052" s="14" t="s">
        <v>1290</v>
      </c>
      <c r="E2052" s="14" t="s">
        <v>391</v>
      </c>
      <c r="F2052" s="14" t="s">
        <v>7015</v>
      </c>
      <c r="G2052" s="14">
        <v>55329</v>
      </c>
      <c r="H2052" s="14">
        <v>499</v>
      </c>
      <c r="I2052" s="14" t="s">
        <v>19</v>
      </c>
      <c r="J2052" s="14" t="s">
        <v>20</v>
      </c>
      <c r="K2052" s="14">
        <v>3000000</v>
      </c>
      <c r="L2052" s="14">
        <v>1998</v>
      </c>
      <c r="M2052" s="14">
        <v>7.8</v>
      </c>
      <c r="N2052" s="14">
        <f t="shared" si="32"/>
        <v>0</v>
      </c>
    </row>
    <row r="2053" spans="1:14">
      <c r="A2053" s="14" t="s">
        <v>7228</v>
      </c>
      <c r="B2053" s="14">
        <v>34</v>
      </c>
      <c r="C2053" s="14">
        <v>12667</v>
      </c>
      <c r="D2053" s="14" t="s">
        <v>129</v>
      </c>
      <c r="E2053" s="14" t="s">
        <v>202</v>
      </c>
      <c r="F2053" s="14" t="s">
        <v>7229</v>
      </c>
      <c r="G2053" s="14">
        <v>19336</v>
      </c>
      <c r="H2053" s="14">
        <v>90</v>
      </c>
      <c r="I2053" s="14" t="s">
        <v>19</v>
      </c>
      <c r="J2053" s="14" t="s">
        <v>31</v>
      </c>
      <c r="K2053" s="14">
        <v>14000</v>
      </c>
      <c r="L2053" s="14">
        <v>2005</v>
      </c>
      <c r="M2053" s="14">
        <v>6.6</v>
      </c>
      <c r="N2053" s="14">
        <f t="shared" si="32"/>
        <v>-1333</v>
      </c>
    </row>
    <row r="2054" spans="1:14">
      <c r="A2054" s="14" t="s">
        <v>7785</v>
      </c>
      <c r="B2054" s="14">
        <v>29</v>
      </c>
      <c r="C2054" s="14">
        <v>155984</v>
      </c>
      <c r="D2054" s="14" t="s">
        <v>38</v>
      </c>
      <c r="E2054" s="14" t="s">
        <v>7786</v>
      </c>
      <c r="F2054" s="14" t="s">
        <v>7787</v>
      </c>
      <c r="G2054" s="14">
        <v>586</v>
      </c>
      <c r="H2054" s="14">
        <v>9</v>
      </c>
      <c r="I2054" s="14" t="s">
        <v>19</v>
      </c>
      <c r="J2054" s="14" t="s">
        <v>20</v>
      </c>
      <c r="K2054" s="14">
        <v>160000</v>
      </c>
      <c r="L2054" s="14">
        <v>2009</v>
      </c>
      <c r="M2054" s="14">
        <v>7.4</v>
      </c>
      <c r="N2054" s="14">
        <f t="shared" si="32"/>
        <v>-4016</v>
      </c>
    </row>
    <row r="2055" spans="1:14">
      <c r="A2055" s="14" t="s">
        <v>6870</v>
      </c>
      <c r="B2055" s="14">
        <v>14</v>
      </c>
      <c r="C2055" s="14">
        <v>4584</v>
      </c>
      <c r="D2055" s="14" t="s">
        <v>1290</v>
      </c>
      <c r="E2055" s="14" t="s">
        <v>7860</v>
      </c>
      <c r="F2055" s="14" t="s">
        <v>7861</v>
      </c>
      <c r="G2055" s="14">
        <v>1338</v>
      </c>
      <c r="H2055" s="14">
        <v>14</v>
      </c>
      <c r="I2055" s="14" t="s">
        <v>19</v>
      </c>
      <c r="J2055" s="14" t="s">
        <v>20</v>
      </c>
      <c r="K2055" s="14">
        <v>9000</v>
      </c>
      <c r="L2055" s="14">
        <v>2011</v>
      </c>
      <c r="M2055" s="14">
        <v>6.4</v>
      </c>
      <c r="N2055" s="14">
        <f t="shared" si="32"/>
        <v>-4416</v>
      </c>
    </row>
    <row r="2056" spans="1:14">
      <c r="A2056" s="14" t="s">
        <v>5306</v>
      </c>
      <c r="B2056" s="14">
        <v>401</v>
      </c>
      <c r="C2056" s="14">
        <v>14989761</v>
      </c>
      <c r="D2056" s="14" t="s">
        <v>557</v>
      </c>
      <c r="E2056" s="14" t="s">
        <v>746</v>
      </c>
      <c r="F2056" s="14" t="s">
        <v>5449</v>
      </c>
      <c r="G2056" s="14">
        <v>185845</v>
      </c>
      <c r="H2056" s="14">
        <v>284</v>
      </c>
      <c r="I2056" s="14" t="s">
        <v>19</v>
      </c>
      <c r="J2056" s="14" t="s">
        <v>31</v>
      </c>
      <c r="K2056" s="14">
        <v>15000000</v>
      </c>
      <c r="L2056" s="14">
        <v>2012</v>
      </c>
      <c r="M2056" s="14">
        <v>7.2</v>
      </c>
      <c r="N2056" s="14">
        <f t="shared" si="32"/>
        <v>-10239</v>
      </c>
    </row>
    <row r="2057" spans="1:14">
      <c r="A2057" s="14" t="s">
        <v>6501</v>
      </c>
      <c r="B2057" s="14">
        <v>160</v>
      </c>
      <c r="C2057" s="14">
        <v>1984378</v>
      </c>
      <c r="D2057" s="14" t="s">
        <v>754</v>
      </c>
      <c r="E2057" s="14" t="s">
        <v>7192</v>
      </c>
      <c r="F2057" s="14" t="s">
        <v>7193</v>
      </c>
      <c r="G2057" s="14">
        <v>27346</v>
      </c>
      <c r="H2057" s="14">
        <v>206</v>
      </c>
      <c r="I2057" s="14" t="s">
        <v>19</v>
      </c>
      <c r="J2057" s="14" t="s">
        <v>20</v>
      </c>
      <c r="K2057" s="14">
        <v>2000000</v>
      </c>
      <c r="L2057" s="14">
        <v>2006</v>
      </c>
      <c r="M2057" s="14">
        <v>6.5</v>
      </c>
      <c r="N2057" s="14">
        <f t="shared" si="32"/>
        <v>-15622</v>
      </c>
    </row>
    <row r="2058" spans="1:14">
      <c r="A2058" s="14" t="s">
        <v>7448</v>
      </c>
      <c r="B2058" s="14">
        <v>16</v>
      </c>
      <c r="C2058" s="14">
        <v>982214</v>
      </c>
      <c r="D2058" s="14" t="s">
        <v>1672</v>
      </c>
      <c r="E2058" s="14" t="s">
        <v>3527</v>
      </c>
      <c r="F2058" s="14" t="s">
        <v>7449</v>
      </c>
      <c r="G2058" s="14">
        <v>1976</v>
      </c>
      <c r="H2058" s="14">
        <v>51</v>
      </c>
      <c r="I2058" s="14" t="s">
        <v>19</v>
      </c>
      <c r="J2058" s="14" t="s">
        <v>20</v>
      </c>
      <c r="K2058" s="14">
        <v>1000000</v>
      </c>
      <c r="L2058" s="14">
        <v>1998</v>
      </c>
      <c r="M2058" s="14">
        <v>7.2</v>
      </c>
      <c r="N2058" s="14">
        <f t="shared" si="32"/>
        <v>-17786</v>
      </c>
    </row>
    <row r="2059" spans="1:14">
      <c r="A2059" s="14" t="s">
        <v>7831</v>
      </c>
      <c r="B2059" s="14">
        <v>8</v>
      </c>
      <c r="C2059" s="14">
        <v>8231</v>
      </c>
      <c r="D2059" s="14" t="s">
        <v>2490</v>
      </c>
      <c r="E2059" s="14" t="s">
        <v>7832</v>
      </c>
      <c r="F2059" s="14" t="s">
        <v>7833</v>
      </c>
      <c r="G2059" s="14">
        <v>803</v>
      </c>
      <c r="H2059" s="14">
        <v>16</v>
      </c>
      <c r="I2059" s="14" t="s">
        <v>19</v>
      </c>
      <c r="J2059" s="14" t="s">
        <v>20</v>
      </c>
      <c r="K2059" s="14">
        <v>27000</v>
      </c>
      <c r="L2059" s="14">
        <v>1971</v>
      </c>
      <c r="M2059" s="14">
        <v>6.7</v>
      </c>
      <c r="N2059" s="14">
        <f t="shared" si="32"/>
        <v>-18769</v>
      </c>
    </row>
    <row r="2060" spans="1:14">
      <c r="A2060" s="14" t="s">
        <v>7818</v>
      </c>
      <c r="B2060" s="14">
        <v>66</v>
      </c>
      <c r="C2060" s="14">
        <v>40557</v>
      </c>
      <c r="D2060" s="14" t="s">
        <v>873</v>
      </c>
      <c r="E2060" s="14" t="s">
        <v>226</v>
      </c>
      <c r="F2060" s="14" t="s">
        <v>7819</v>
      </c>
      <c r="G2060" s="14">
        <v>1389</v>
      </c>
      <c r="H2060" s="14">
        <v>22</v>
      </c>
      <c r="I2060" s="14" t="s">
        <v>19</v>
      </c>
      <c r="J2060" s="14" t="s">
        <v>20</v>
      </c>
      <c r="K2060" s="14">
        <v>60000</v>
      </c>
      <c r="L2060" s="14">
        <v>2011</v>
      </c>
      <c r="M2060" s="14">
        <v>5.6</v>
      </c>
      <c r="N2060" s="14">
        <f t="shared" si="32"/>
        <v>-19443</v>
      </c>
    </row>
    <row r="2061" spans="1:14">
      <c r="A2061" s="14" t="s">
        <v>3725</v>
      </c>
      <c r="B2061" s="14">
        <v>152</v>
      </c>
      <c r="C2061" s="14">
        <v>19976073</v>
      </c>
      <c r="D2061" s="14" t="s">
        <v>268</v>
      </c>
      <c r="E2061" s="14" t="s">
        <v>447</v>
      </c>
      <c r="F2061" s="14" t="s">
        <v>3726</v>
      </c>
      <c r="G2061" s="14">
        <v>65979</v>
      </c>
      <c r="H2061" s="14">
        <v>220</v>
      </c>
      <c r="I2061" s="14" t="s">
        <v>19</v>
      </c>
      <c r="J2061" s="14" t="s">
        <v>20</v>
      </c>
      <c r="K2061" s="14">
        <v>20000000</v>
      </c>
      <c r="L2061" s="14">
        <v>2005</v>
      </c>
      <c r="M2061" s="14">
        <v>6.3</v>
      </c>
      <c r="N2061" s="14">
        <f t="shared" si="32"/>
        <v>-23927</v>
      </c>
    </row>
    <row r="2062" spans="1:14">
      <c r="A2062" s="14" t="s">
        <v>7760</v>
      </c>
      <c r="B2062" s="14">
        <v>12</v>
      </c>
      <c r="C2062" s="14">
        <v>174682</v>
      </c>
      <c r="D2062" s="14" t="s">
        <v>2838</v>
      </c>
      <c r="E2062" s="14" t="s">
        <v>7761</v>
      </c>
      <c r="F2062" s="14" t="s">
        <v>7762</v>
      </c>
      <c r="G2062" s="14">
        <v>460</v>
      </c>
      <c r="H2062" s="14">
        <v>14</v>
      </c>
      <c r="I2062" s="14" t="s">
        <v>19</v>
      </c>
      <c r="J2062" s="14" t="s">
        <v>20</v>
      </c>
      <c r="K2062" s="14">
        <v>200000</v>
      </c>
      <c r="L2062" s="14">
        <v>2002</v>
      </c>
      <c r="M2062" s="14">
        <v>6.9</v>
      </c>
      <c r="N2062" s="14">
        <f t="shared" si="32"/>
        <v>-25318</v>
      </c>
    </row>
    <row r="2063" spans="1:14">
      <c r="A2063" s="14" t="s">
        <v>7520</v>
      </c>
      <c r="B2063" s="14">
        <v>35</v>
      </c>
      <c r="C2063" s="14">
        <v>819939</v>
      </c>
      <c r="D2063" s="14" t="s">
        <v>754</v>
      </c>
      <c r="E2063" s="14" t="s">
        <v>37</v>
      </c>
      <c r="F2063" s="14" t="s">
        <v>7521</v>
      </c>
      <c r="G2063" s="14">
        <v>14580</v>
      </c>
      <c r="H2063" s="14">
        <v>252</v>
      </c>
      <c r="I2063" s="14" t="s">
        <v>19</v>
      </c>
      <c r="J2063" s="14" t="s">
        <v>20</v>
      </c>
      <c r="K2063" s="14">
        <v>850000</v>
      </c>
      <c r="L2063" s="14">
        <v>2003</v>
      </c>
      <c r="M2063" s="14">
        <v>7.2</v>
      </c>
      <c r="N2063" s="14">
        <f t="shared" si="32"/>
        <v>-30061</v>
      </c>
    </row>
    <row r="2064" spans="1:14">
      <c r="A2064" s="14" t="s">
        <v>7728</v>
      </c>
      <c r="B2064" s="14">
        <v>21</v>
      </c>
      <c r="C2064" s="14">
        <v>212285</v>
      </c>
      <c r="D2064" s="14" t="s">
        <v>878</v>
      </c>
      <c r="E2064" s="14" t="s">
        <v>1655</v>
      </c>
      <c r="F2064" s="14" t="s">
        <v>7729</v>
      </c>
      <c r="G2064" s="14">
        <v>1727</v>
      </c>
      <c r="H2064" s="14">
        <v>21</v>
      </c>
      <c r="I2064" s="14" t="s">
        <v>19</v>
      </c>
      <c r="J2064" s="14" t="s">
        <v>220</v>
      </c>
      <c r="K2064" s="14">
        <v>250000</v>
      </c>
      <c r="L2064" s="14">
        <v>1996</v>
      </c>
      <c r="M2064" s="14">
        <v>6.4</v>
      </c>
      <c r="N2064" s="14">
        <f t="shared" si="32"/>
        <v>-37715</v>
      </c>
    </row>
    <row r="2065" spans="1:14">
      <c r="A2065" s="14" t="s">
        <v>7621</v>
      </c>
      <c r="B2065" s="14">
        <v>65</v>
      </c>
      <c r="C2065" s="14">
        <v>30084</v>
      </c>
      <c r="D2065" s="14" t="s">
        <v>1290</v>
      </c>
      <c r="E2065" s="14" t="s">
        <v>1257</v>
      </c>
      <c r="F2065" s="14" t="s">
        <v>7820</v>
      </c>
      <c r="G2065" s="14">
        <v>5507</v>
      </c>
      <c r="H2065" s="14">
        <v>23</v>
      </c>
      <c r="I2065" s="14" t="s">
        <v>19</v>
      </c>
      <c r="J2065" s="14" t="s">
        <v>20</v>
      </c>
      <c r="K2065" s="14">
        <v>70000</v>
      </c>
      <c r="L2065" s="14">
        <v>2014</v>
      </c>
      <c r="M2065" s="14">
        <v>5.6</v>
      </c>
      <c r="N2065" s="14">
        <f t="shared" si="32"/>
        <v>-39916</v>
      </c>
    </row>
    <row r="2066" spans="1:14">
      <c r="A2066" s="14" t="s">
        <v>7210</v>
      </c>
      <c r="B2066" s="14">
        <v>88</v>
      </c>
      <c r="C2066" s="14">
        <v>255352</v>
      </c>
      <c r="D2066" s="14" t="s">
        <v>1672</v>
      </c>
      <c r="E2066" s="14" t="s">
        <v>7704</v>
      </c>
      <c r="F2066" s="14" t="s">
        <v>7705</v>
      </c>
      <c r="G2066" s="14">
        <v>4423</v>
      </c>
      <c r="H2066" s="14">
        <v>57</v>
      </c>
      <c r="I2066" s="14" t="s">
        <v>19</v>
      </c>
      <c r="J2066" s="14" t="s">
        <v>20</v>
      </c>
      <c r="K2066" s="14">
        <v>300000</v>
      </c>
      <c r="L2066" s="14">
        <v>2006</v>
      </c>
      <c r="M2066" s="14">
        <v>6.7</v>
      </c>
      <c r="N2066" s="14">
        <f t="shared" si="32"/>
        <v>-44648</v>
      </c>
    </row>
    <row r="2067" spans="1:14">
      <c r="A2067" s="14" t="s">
        <v>2296</v>
      </c>
      <c r="B2067" s="14">
        <v>105</v>
      </c>
      <c r="C2067" s="14">
        <v>515005</v>
      </c>
      <c r="D2067" s="14" t="s">
        <v>2720</v>
      </c>
      <c r="E2067" s="14" t="s">
        <v>7581</v>
      </c>
      <c r="F2067" s="14" t="s">
        <v>7582</v>
      </c>
      <c r="G2067" s="14">
        <v>31429</v>
      </c>
      <c r="H2067" s="14">
        <v>219</v>
      </c>
      <c r="I2067" s="14" t="s">
        <v>19</v>
      </c>
      <c r="J2067" s="14" t="s">
        <v>31</v>
      </c>
      <c r="K2067" s="14">
        <v>560000</v>
      </c>
      <c r="L2067" s="14">
        <v>1964</v>
      </c>
      <c r="M2067" s="14">
        <v>7.7</v>
      </c>
      <c r="N2067" s="14">
        <f t="shared" si="32"/>
        <v>-44995</v>
      </c>
    </row>
    <row r="2068" spans="1:14">
      <c r="A2068" s="14" t="s">
        <v>7730</v>
      </c>
      <c r="B2068" s="14">
        <v>19</v>
      </c>
      <c r="C2068" s="14">
        <v>203134</v>
      </c>
      <c r="D2068" s="14" t="s">
        <v>7731</v>
      </c>
      <c r="E2068" s="14" t="s">
        <v>7732</v>
      </c>
      <c r="F2068" s="14" t="s">
        <v>7733</v>
      </c>
      <c r="G2068" s="14">
        <v>1428</v>
      </c>
      <c r="H2068" s="14">
        <v>21</v>
      </c>
      <c r="I2068" s="14" t="s">
        <v>19</v>
      </c>
      <c r="J2068" s="14" t="s">
        <v>20</v>
      </c>
      <c r="K2068" s="14">
        <v>250000</v>
      </c>
      <c r="L2068" s="14">
        <v>1997</v>
      </c>
      <c r="M2068" s="14">
        <v>7</v>
      </c>
      <c r="N2068" s="14">
        <f t="shared" si="32"/>
        <v>-46866</v>
      </c>
    </row>
    <row r="2069" spans="1:14">
      <c r="A2069" s="14" t="s">
        <v>6682</v>
      </c>
      <c r="B2069" s="14">
        <v>195</v>
      </c>
      <c r="C2069" s="14">
        <v>3950029</v>
      </c>
      <c r="D2069" s="14" t="s">
        <v>1672</v>
      </c>
      <c r="E2069" s="14" t="s">
        <v>5601</v>
      </c>
      <c r="F2069" s="14" t="s">
        <v>6683</v>
      </c>
      <c r="G2069" s="14">
        <v>12411</v>
      </c>
      <c r="H2069" s="14">
        <v>89</v>
      </c>
      <c r="I2069" s="14" t="s">
        <v>774</v>
      </c>
      <c r="J2069" s="14" t="s">
        <v>775</v>
      </c>
      <c r="K2069" s="14">
        <v>4000000</v>
      </c>
      <c r="L2069" s="14">
        <v>2010</v>
      </c>
      <c r="M2069" s="14">
        <v>7.2</v>
      </c>
      <c r="N2069" s="14">
        <f t="shared" si="32"/>
        <v>-49971</v>
      </c>
    </row>
    <row r="2070" spans="1:14">
      <c r="A2070" s="14" t="s">
        <v>4821</v>
      </c>
      <c r="B2070" s="14">
        <v>192</v>
      </c>
      <c r="C2070" s="14">
        <v>18439082</v>
      </c>
      <c r="D2070" s="14" t="s">
        <v>1771</v>
      </c>
      <c r="E2070" s="14" t="s">
        <v>421</v>
      </c>
      <c r="F2070" s="14" t="s">
        <v>4822</v>
      </c>
      <c r="G2070" s="14">
        <v>94292</v>
      </c>
      <c r="H2070" s="14">
        <v>287</v>
      </c>
      <c r="I2070" s="14" t="s">
        <v>19</v>
      </c>
      <c r="J2070" s="14" t="s">
        <v>20</v>
      </c>
      <c r="K2070" s="14">
        <v>18500000</v>
      </c>
      <c r="L2070" s="14">
        <v>2009</v>
      </c>
      <c r="M2070" s="14">
        <v>6.4</v>
      </c>
      <c r="N2070" s="14">
        <f t="shared" si="32"/>
        <v>-60918</v>
      </c>
    </row>
    <row r="2071" spans="1:14">
      <c r="A2071" s="14" t="s">
        <v>3797</v>
      </c>
      <c r="B2071" s="14">
        <v>414</v>
      </c>
      <c r="C2071" s="14">
        <v>14938570</v>
      </c>
      <c r="D2071" s="14" t="s">
        <v>810</v>
      </c>
      <c r="E2071" s="14" t="s">
        <v>205</v>
      </c>
      <c r="F2071" s="14" t="s">
        <v>5259</v>
      </c>
      <c r="G2071" s="14">
        <v>111625</v>
      </c>
      <c r="H2071" s="14">
        <v>369</v>
      </c>
      <c r="I2071" s="14" t="s">
        <v>19</v>
      </c>
      <c r="J2071" s="14" t="s">
        <v>20</v>
      </c>
      <c r="K2071" s="14">
        <v>15000000</v>
      </c>
      <c r="L2071" s="14">
        <v>2012</v>
      </c>
      <c r="M2071" s="14">
        <v>6.2</v>
      </c>
      <c r="N2071" s="14">
        <f t="shared" si="32"/>
        <v>-61430</v>
      </c>
    </row>
    <row r="2072" spans="1:14">
      <c r="A2072" s="14" t="s">
        <v>7649</v>
      </c>
      <c r="B2072" s="14">
        <v>365</v>
      </c>
      <c r="C2072" s="14">
        <v>379122</v>
      </c>
      <c r="D2072" s="14" t="s">
        <v>754</v>
      </c>
      <c r="E2072" s="14" t="s">
        <v>180</v>
      </c>
      <c r="F2072" s="14" t="s">
        <v>7650</v>
      </c>
      <c r="G2072" s="14">
        <v>10143</v>
      </c>
      <c r="H2072" s="14">
        <v>54</v>
      </c>
      <c r="I2072" s="14" t="s">
        <v>19</v>
      </c>
      <c r="J2072" s="14" t="s">
        <v>31</v>
      </c>
      <c r="K2072" s="14">
        <v>450000</v>
      </c>
      <c r="L2072" s="14">
        <v>2005</v>
      </c>
      <c r="M2072" s="14">
        <v>7.1</v>
      </c>
      <c r="N2072" s="14">
        <f t="shared" si="32"/>
        <v>-70878</v>
      </c>
    </row>
    <row r="2073" spans="1:14">
      <c r="A2073" s="14" t="s">
        <v>6819</v>
      </c>
      <c r="B2073" s="14">
        <v>29</v>
      </c>
      <c r="C2073" s="14">
        <v>177840</v>
      </c>
      <c r="D2073" s="14" t="s">
        <v>2923</v>
      </c>
      <c r="E2073" s="14" t="s">
        <v>5610</v>
      </c>
      <c r="F2073" s="14" t="s">
        <v>7738</v>
      </c>
      <c r="G2073" s="14">
        <v>708</v>
      </c>
      <c r="H2073" s="14">
        <v>22</v>
      </c>
      <c r="I2073" s="14" t="s">
        <v>19</v>
      </c>
      <c r="J2073" s="14" t="s">
        <v>31</v>
      </c>
      <c r="K2073" s="14">
        <v>250000</v>
      </c>
      <c r="L2073" s="14">
        <v>1999</v>
      </c>
      <c r="M2073" s="14">
        <v>6.1</v>
      </c>
      <c r="N2073" s="14">
        <f t="shared" si="32"/>
        <v>-72160</v>
      </c>
    </row>
    <row r="2074" spans="1:14">
      <c r="A2074" s="14" t="s">
        <v>6937</v>
      </c>
      <c r="B2074" s="14">
        <v>159</v>
      </c>
      <c r="C2074" s="14">
        <v>2926565</v>
      </c>
      <c r="D2074" s="14" t="s">
        <v>1290</v>
      </c>
      <c r="E2074" s="14" t="s">
        <v>1920</v>
      </c>
      <c r="F2074" s="14" t="s">
        <v>6938</v>
      </c>
      <c r="G2074" s="14">
        <v>28573</v>
      </c>
      <c r="H2074" s="14">
        <v>72</v>
      </c>
      <c r="I2074" s="14" t="s">
        <v>19</v>
      </c>
      <c r="J2074" s="14" t="s">
        <v>20</v>
      </c>
      <c r="K2074" s="14">
        <v>3000000</v>
      </c>
      <c r="L2074" s="14">
        <v>2008</v>
      </c>
      <c r="M2074" s="14">
        <v>6.5</v>
      </c>
      <c r="N2074" s="14">
        <f t="shared" si="32"/>
        <v>-73435</v>
      </c>
    </row>
    <row r="2075" spans="1:14">
      <c r="A2075" s="14" t="s">
        <v>460</v>
      </c>
      <c r="B2075" s="14">
        <v>152</v>
      </c>
      <c r="C2075" s="14">
        <v>2912363</v>
      </c>
      <c r="D2075" s="14" t="s">
        <v>1008</v>
      </c>
      <c r="E2075" s="14" t="s">
        <v>3453</v>
      </c>
      <c r="F2075" s="14" t="s">
        <v>7012</v>
      </c>
      <c r="G2075" s="14">
        <v>25063</v>
      </c>
      <c r="H2075" s="14">
        <v>177</v>
      </c>
      <c r="I2075" s="14" t="s">
        <v>7014</v>
      </c>
      <c r="J2075" s="14" t="s">
        <v>31</v>
      </c>
      <c r="K2075" s="14">
        <v>3000000</v>
      </c>
      <c r="L2075" s="14">
        <v>2005</v>
      </c>
      <c r="M2075" s="14">
        <v>7.3</v>
      </c>
      <c r="N2075" s="14">
        <f t="shared" si="32"/>
        <v>-87637</v>
      </c>
    </row>
    <row r="2076" spans="1:14">
      <c r="A2076" s="14" t="s">
        <v>7666</v>
      </c>
      <c r="B2076" s="14">
        <v>8</v>
      </c>
      <c r="C2076" s="14">
        <v>11798</v>
      </c>
      <c r="D2076" s="14" t="s">
        <v>7667</v>
      </c>
      <c r="E2076" s="14" t="s">
        <v>7668</v>
      </c>
      <c r="F2076" s="14" t="s">
        <v>7669</v>
      </c>
      <c r="G2076" s="14">
        <v>179</v>
      </c>
      <c r="H2076" s="14">
        <v>18</v>
      </c>
      <c r="I2076" s="14" t="s">
        <v>19</v>
      </c>
      <c r="J2076" s="14" t="s">
        <v>20</v>
      </c>
      <c r="K2076" s="14">
        <v>100000</v>
      </c>
      <c r="L2076" s="14">
        <v>2003</v>
      </c>
      <c r="M2076" s="14">
        <v>4.7</v>
      </c>
      <c r="N2076" s="14">
        <f t="shared" si="32"/>
        <v>-88202</v>
      </c>
    </row>
    <row r="2077" spans="1:14">
      <c r="A2077" s="14" t="s">
        <v>4221</v>
      </c>
      <c r="B2077" s="14">
        <v>168</v>
      </c>
      <c r="C2077" s="14">
        <v>1900725</v>
      </c>
      <c r="D2077" s="14" t="s">
        <v>4593</v>
      </c>
      <c r="E2077" s="14" t="s">
        <v>231</v>
      </c>
      <c r="F2077" s="14" t="s">
        <v>4741</v>
      </c>
      <c r="G2077" s="14">
        <v>43205</v>
      </c>
      <c r="H2077" s="14">
        <v>232</v>
      </c>
      <c r="I2077" s="14" t="s">
        <v>19</v>
      </c>
      <c r="J2077" s="14" t="s">
        <v>220</v>
      </c>
      <c r="K2077" s="14">
        <v>2000000</v>
      </c>
      <c r="L2077" s="14">
        <v>2005</v>
      </c>
      <c r="M2077" s="14">
        <v>7.4</v>
      </c>
      <c r="N2077" s="14">
        <f t="shared" si="32"/>
        <v>-99275</v>
      </c>
    </row>
    <row r="2078" spans="1:14">
      <c r="A2078" s="14" t="s">
        <v>2879</v>
      </c>
      <c r="B2078" s="14">
        <v>34</v>
      </c>
      <c r="C2078" s="14">
        <v>19900000</v>
      </c>
      <c r="D2078" s="14" t="s">
        <v>4116</v>
      </c>
      <c r="E2078" s="14" t="s">
        <v>1880</v>
      </c>
      <c r="F2078" s="14" t="s">
        <v>5398</v>
      </c>
      <c r="G2078" s="14">
        <v>17262</v>
      </c>
      <c r="H2078" s="14">
        <v>53</v>
      </c>
      <c r="I2078" s="14" t="s">
        <v>19</v>
      </c>
      <c r="J2078" s="14" t="s">
        <v>20</v>
      </c>
      <c r="K2078" s="14">
        <v>20000000</v>
      </c>
      <c r="L2078" s="14">
        <v>1995</v>
      </c>
      <c r="M2078" s="14">
        <v>4.5</v>
      </c>
      <c r="N2078" s="14">
        <f t="shared" si="32"/>
        <v>-100000</v>
      </c>
    </row>
    <row r="2079" spans="1:14">
      <c r="A2079" s="14" t="s">
        <v>6484</v>
      </c>
      <c r="B2079" s="14">
        <v>133</v>
      </c>
      <c r="C2079" s="14">
        <v>5895238</v>
      </c>
      <c r="D2079" s="14" t="s">
        <v>2143</v>
      </c>
      <c r="E2079" s="14" t="s">
        <v>672</v>
      </c>
      <c r="F2079" s="14" t="s">
        <v>6485</v>
      </c>
      <c r="G2079" s="14">
        <v>17169</v>
      </c>
      <c r="H2079" s="14">
        <v>70</v>
      </c>
      <c r="I2079" s="14" t="s">
        <v>1392</v>
      </c>
      <c r="J2079" s="14" t="s">
        <v>20</v>
      </c>
      <c r="K2079" s="14">
        <v>6000000</v>
      </c>
      <c r="L2079" s="14">
        <v>2012</v>
      </c>
      <c r="M2079" s="14">
        <v>5.5</v>
      </c>
      <c r="N2079" s="14">
        <f t="shared" si="32"/>
        <v>-104762</v>
      </c>
    </row>
    <row r="2080" spans="1:14">
      <c r="A2080" s="14" t="s">
        <v>7742</v>
      </c>
      <c r="B2080" s="14">
        <v>22</v>
      </c>
      <c r="C2080" s="14">
        <v>111300</v>
      </c>
      <c r="D2080" s="14" t="s">
        <v>38</v>
      </c>
      <c r="E2080" s="14" t="s">
        <v>7743</v>
      </c>
      <c r="F2080" s="14" t="s">
        <v>7744</v>
      </c>
      <c r="G2080" s="14">
        <v>575</v>
      </c>
      <c r="H2080" s="14">
        <v>6</v>
      </c>
      <c r="I2080" s="14" t="s">
        <v>19</v>
      </c>
      <c r="J2080" s="14" t="s">
        <v>20</v>
      </c>
      <c r="K2080" s="14">
        <v>225000</v>
      </c>
      <c r="L2080" s="14">
        <v>2012</v>
      </c>
      <c r="M2080" s="14">
        <v>7.5</v>
      </c>
      <c r="N2080" s="14">
        <f t="shared" si="32"/>
        <v>-113700</v>
      </c>
    </row>
    <row r="2081" spans="1:14">
      <c r="A2081" s="14" t="s">
        <v>4500</v>
      </c>
      <c r="B2081" s="14">
        <v>37</v>
      </c>
      <c r="C2081" s="14">
        <v>78030</v>
      </c>
      <c r="D2081" s="14" t="s">
        <v>1672</v>
      </c>
      <c r="E2081" s="14" t="s">
        <v>2732</v>
      </c>
      <c r="F2081" s="14" t="s">
        <v>7759</v>
      </c>
      <c r="G2081" s="14">
        <v>1034</v>
      </c>
      <c r="H2081" s="14">
        <v>10</v>
      </c>
      <c r="I2081" s="14" t="s">
        <v>19</v>
      </c>
      <c r="J2081" s="14" t="s">
        <v>20</v>
      </c>
      <c r="K2081" s="14">
        <v>200000</v>
      </c>
      <c r="L2081" s="14">
        <v>2012</v>
      </c>
      <c r="M2081" s="14">
        <v>6.5</v>
      </c>
      <c r="N2081" s="14">
        <f t="shared" si="32"/>
        <v>-121970</v>
      </c>
    </row>
    <row r="2082" spans="1:14">
      <c r="A2082" s="14" t="s">
        <v>4557</v>
      </c>
      <c r="B2082" s="14">
        <v>141</v>
      </c>
      <c r="C2082" s="14">
        <v>26876529</v>
      </c>
      <c r="D2082" s="14" t="s">
        <v>2397</v>
      </c>
      <c r="E2082" s="14" t="s">
        <v>2966</v>
      </c>
      <c r="F2082" s="14" t="s">
        <v>4558</v>
      </c>
      <c r="G2082" s="14">
        <v>26624</v>
      </c>
      <c r="H2082" s="14">
        <v>189</v>
      </c>
      <c r="I2082" s="14" t="s">
        <v>19</v>
      </c>
      <c r="J2082" s="14" t="s">
        <v>379</v>
      </c>
      <c r="K2082" s="14">
        <v>27000000</v>
      </c>
      <c r="L2082" s="14">
        <v>2008</v>
      </c>
      <c r="M2082" s="14">
        <v>3.9</v>
      </c>
      <c r="N2082" s="14">
        <f t="shared" si="32"/>
        <v>-123471</v>
      </c>
    </row>
    <row r="2083" spans="1:14">
      <c r="A2083" s="14" t="s">
        <v>7809</v>
      </c>
      <c r="B2083" s="14">
        <v>193</v>
      </c>
      <c r="C2083" s="14">
        <v>59379</v>
      </c>
      <c r="D2083" s="14" t="s">
        <v>7810</v>
      </c>
      <c r="E2083" s="14" t="s">
        <v>5462</v>
      </c>
      <c r="F2083" s="14" t="s">
        <v>7811</v>
      </c>
      <c r="G2083" s="14">
        <v>12796</v>
      </c>
      <c r="H2083" s="14">
        <v>52</v>
      </c>
      <c r="I2083" s="14" t="s">
        <v>19</v>
      </c>
      <c r="J2083" s="14" t="s">
        <v>20</v>
      </c>
      <c r="K2083" s="14">
        <v>200000</v>
      </c>
      <c r="L2083" s="14">
        <v>2013</v>
      </c>
      <c r="M2083" s="14">
        <v>6.8</v>
      </c>
      <c r="N2083" s="14">
        <f t="shared" si="32"/>
        <v>-140621</v>
      </c>
    </row>
    <row r="2084" spans="1:14">
      <c r="A2084" s="14" t="s">
        <v>7792</v>
      </c>
      <c r="B2084" s="14">
        <v>18</v>
      </c>
      <c r="C2084" s="14">
        <v>5858</v>
      </c>
      <c r="D2084" s="14" t="s">
        <v>38</v>
      </c>
      <c r="E2084" s="14" t="s">
        <v>7793</v>
      </c>
      <c r="F2084" s="14" t="s">
        <v>7794</v>
      </c>
      <c r="G2084" s="14">
        <v>260</v>
      </c>
      <c r="H2084" s="14">
        <v>2</v>
      </c>
      <c r="I2084" s="14" t="s">
        <v>19</v>
      </c>
      <c r="J2084" s="14" t="s">
        <v>20</v>
      </c>
      <c r="K2084" s="14">
        <v>150000</v>
      </c>
      <c r="L2084" s="14">
        <v>2014</v>
      </c>
      <c r="M2084" s="14">
        <v>7.1</v>
      </c>
      <c r="N2084" s="14">
        <f t="shared" si="32"/>
        <v>-144142</v>
      </c>
    </row>
    <row r="2085" spans="1:14">
      <c r="A2085" s="14" t="s">
        <v>7788</v>
      </c>
      <c r="B2085" s="14">
        <v>5</v>
      </c>
      <c r="C2085" s="14">
        <v>4914</v>
      </c>
      <c r="D2085" s="14" t="s">
        <v>7789</v>
      </c>
      <c r="E2085" s="14" t="s">
        <v>7790</v>
      </c>
      <c r="F2085" s="14" t="s">
        <v>7791</v>
      </c>
      <c r="G2085" s="14">
        <v>123</v>
      </c>
      <c r="H2085" s="14">
        <v>2</v>
      </c>
      <c r="I2085" s="14" t="s">
        <v>19</v>
      </c>
      <c r="J2085" s="14" t="s">
        <v>20</v>
      </c>
      <c r="K2085" s="14">
        <v>150000</v>
      </c>
      <c r="L2085" s="14">
        <v>2015</v>
      </c>
      <c r="M2085" s="14">
        <v>7</v>
      </c>
      <c r="N2085" s="14">
        <f t="shared" si="32"/>
        <v>-145086</v>
      </c>
    </row>
    <row r="2086" spans="1:14">
      <c r="A2086" s="14" t="s">
        <v>7707</v>
      </c>
      <c r="B2086" s="14">
        <v>24</v>
      </c>
      <c r="C2086" s="14">
        <v>12438</v>
      </c>
      <c r="D2086" s="14" t="s">
        <v>129</v>
      </c>
      <c r="E2086" s="14" t="s">
        <v>3673</v>
      </c>
      <c r="F2086" s="14" t="s">
        <v>7708</v>
      </c>
      <c r="G2086" s="14">
        <v>891</v>
      </c>
      <c r="H2086" s="14">
        <v>26</v>
      </c>
      <c r="I2086" s="14" t="s">
        <v>19</v>
      </c>
      <c r="J2086" s="14" t="s">
        <v>20</v>
      </c>
      <c r="K2086" s="14">
        <v>160000</v>
      </c>
      <c r="L2086" s="14">
        <v>1964</v>
      </c>
      <c r="M2086" s="14">
        <v>8.1</v>
      </c>
      <c r="N2086" s="14">
        <f t="shared" si="32"/>
        <v>-147562</v>
      </c>
    </row>
    <row r="2087" spans="1:14">
      <c r="A2087" s="14" t="s">
        <v>6711</v>
      </c>
      <c r="B2087" s="14">
        <v>17</v>
      </c>
      <c r="C2087" s="14">
        <v>334041</v>
      </c>
      <c r="D2087" s="14" t="s">
        <v>2281</v>
      </c>
      <c r="E2087" s="14" t="s">
        <v>6534</v>
      </c>
      <c r="F2087" s="14" t="s">
        <v>7615</v>
      </c>
      <c r="G2087" s="14">
        <v>1038</v>
      </c>
      <c r="H2087" s="14">
        <v>21</v>
      </c>
      <c r="I2087" s="14" t="s">
        <v>19</v>
      </c>
      <c r="J2087" s="14" t="s">
        <v>20</v>
      </c>
      <c r="K2087" s="14">
        <v>500000</v>
      </c>
      <c r="L2087" s="14">
        <v>1997</v>
      </c>
      <c r="M2087" s="14">
        <v>6.5</v>
      </c>
      <c r="N2087" s="14">
        <f t="shared" si="32"/>
        <v>-165959</v>
      </c>
    </row>
    <row r="2088" spans="1:14">
      <c r="A2088" s="14" t="s">
        <v>193</v>
      </c>
      <c r="B2088" s="14">
        <v>75</v>
      </c>
      <c r="C2088" s="14">
        <v>25809813</v>
      </c>
      <c r="D2088" s="14" t="s">
        <v>2563</v>
      </c>
      <c r="E2088" s="14" t="s">
        <v>193</v>
      </c>
      <c r="F2088" s="14" t="s">
        <v>7082</v>
      </c>
      <c r="G2088" s="14">
        <v>50311</v>
      </c>
      <c r="H2088" s="14">
        <v>212</v>
      </c>
      <c r="I2088" s="14" t="s">
        <v>19</v>
      </c>
      <c r="J2088" s="14" t="s">
        <v>20</v>
      </c>
      <c r="K2088" s="14">
        <v>26000000</v>
      </c>
      <c r="L2088" s="14">
        <v>1996</v>
      </c>
      <c r="M2088" s="14">
        <v>6.9</v>
      </c>
      <c r="N2088" s="14">
        <f t="shared" si="32"/>
        <v>-190187</v>
      </c>
    </row>
    <row r="2089" spans="1:14">
      <c r="A2089" s="14" t="s">
        <v>7710</v>
      </c>
      <c r="B2089" s="14">
        <v>13</v>
      </c>
      <c r="C2089" s="14">
        <v>5199</v>
      </c>
      <c r="D2089" s="14" t="s">
        <v>1840</v>
      </c>
      <c r="E2089" s="14" t="s">
        <v>7711</v>
      </c>
      <c r="F2089" s="14" t="s">
        <v>7712</v>
      </c>
      <c r="G2089" s="14">
        <v>720</v>
      </c>
      <c r="H2089" s="14">
        <v>23</v>
      </c>
      <c r="I2089" s="14" t="s">
        <v>19</v>
      </c>
      <c r="J2089" s="14" t="s">
        <v>20</v>
      </c>
      <c r="K2089" s="14">
        <v>200000</v>
      </c>
      <c r="L2089" s="14">
        <v>2004</v>
      </c>
      <c r="M2089" s="14">
        <v>6.6</v>
      </c>
      <c r="N2089" s="14">
        <f t="shared" si="32"/>
        <v>-194801</v>
      </c>
    </row>
    <row r="2090" spans="1:14">
      <c r="A2090" s="14" t="s">
        <v>135</v>
      </c>
      <c r="B2090" s="14">
        <v>100</v>
      </c>
      <c r="C2090" s="14">
        <v>9801782</v>
      </c>
      <c r="D2090" s="14" t="s">
        <v>2739</v>
      </c>
      <c r="E2090" s="14" t="s">
        <v>151</v>
      </c>
      <c r="F2090" s="14" t="s">
        <v>5942</v>
      </c>
      <c r="G2090" s="14">
        <v>39331</v>
      </c>
      <c r="H2090" s="14">
        <v>481</v>
      </c>
      <c r="I2090" s="14" t="s">
        <v>19</v>
      </c>
      <c r="J2090" s="14" t="s">
        <v>20</v>
      </c>
      <c r="K2090" s="14">
        <v>10000000</v>
      </c>
      <c r="L2090" s="14">
        <v>1998</v>
      </c>
      <c r="M2090" s="14">
        <v>6.3</v>
      </c>
      <c r="N2090" s="14">
        <f t="shared" si="32"/>
        <v>-198218</v>
      </c>
    </row>
    <row r="2091" spans="1:14">
      <c r="A2091" s="14" t="s">
        <v>7766</v>
      </c>
      <c r="B2091" s="14">
        <v>11</v>
      </c>
      <c r="C2091" s="14">
        <v>1111</v>
      </c>
      <c r="D2091" s="14" t="s">
        <v>7184</v>
      </c>
      <c r="E2091" s="14" t="s">
        <v>7767</v>
      </c>
      <c r="F2091" s="14" t="s">
        <v>7768</v>
      </c>
      <c r="G2091" s="14">
        <v>771</v>
      </c>
      <c r="H2091" s="14">
        <v>10</v>
      </c>
      <c r="I2091" s="14" t="s">
        <v>19</v>
      </c>
      <c r="J2091" s="14" t="s">
        <v>20</v>
      </c>
      <c r="K2091" s="14">
        <v>200000</v>
      </c>
      <c r="L2091" s="14">
        <v>2006</v>
      </c>
      <c r="M2091" s="14">
        <v>7.7</v>
      </c>
      <c r="N2091" s="14">
        <f t="shared" si="32"/>
        <v>-198889</v>
      </c>
    </row>
    <row r="2092" spans="1:14">
      <c r="A2092" s="14" t="s">
        <v>5569</v>
      </c>
      <c r="B2092" s="14">
        <v>162</v>
      </c>
      <c r="C2092" s="14">
        <v>49494</v>
      </c>
      <c r="D2092" s="14" t="s">
        <v>1963</v>
      </c>
      <c r="E2092" s="14" t="s">
        <v>3172</v>
      </c>
      <c r="F2092" s="14" t="s">
        <v>7739</v>
      </c>
      <c r="G2092" s="14">
        <v>8511</v>
      </c>
      <c r="H2092" s="14">
        <v>87</v>
      </c>
      <c r="I2092" s="14" t="s">
        <v>19</v>
      </c>
      <c r="J2092" s="14" t="s">
        <v>20</v>
      </c>
      <c r="K2092" s="14">
        <v>250000</v>
      </c>
      <c r="L2092" s="14">
        <v>2013</v>
      </c>
      <c r="M2092" s="14">
        <v>3.9</v>
      </c>
      <c r="N2092" s="14">
        <f t="shared" si="32"/>
        <v>-200506</v>
      </c>
    </row>
    <row r="2093" spans="1:14">
      <c r="A2093" s="14" t="s">
        <v>7450</v>
      </c>
      <c r="B2093" s="14">
        <v>12</v>
      </c>
      <c r="C2093" s="14">
        <v>798341</v>
      </c>
      <c r="D2093" s="14" t="s">
        <v>1521</v>
      </c>
      <c r="E2093" s="14" t="s">
        <v>2785</v>
      </c>
      <c r="F2093" s="14" t="s">
        <v>7451</v>
      </c>
      <c r="G2093" s="14">
        <v>983</v>
      </c>
      <c r="H2093" s="14">
        <v>63</v>
      </c>
      <c r="I2093" s="14" t="s">
        <v>19</v>
      </c>
      <c r="J2093" s="14" t="s">
        <v>20</v>
      </c>
      <c r="K2093" s="14">
        <v>1000000</v>
      </c>
      <c r="L2093" s="14">
        <v>2001</v>
      </c>
      <c r="M2093" s="14">
        <v>7.2</v>
      </c>
      <c r="N2093" s="14">
        <f t="shared" si="32"/>
        <v>-201659</v>
      </c>
    </row>
    <row r="2094" spans="1:14">
      <c r="A2094" s="14" t="s">
        <v>7616</v>
      </c>
      <c r="B2094" s="14">
        <v>25</v>
      </c>
      <c r="C2094" s="14">
        <v>295468</v>
      </c>
      <c r="D2094" s="14" t="s">
        <v>878</v>
      </c>
      <c r="E2094" s="14" t="s">
        <v>87</v>
      </c>
      <c r="F2094" s="14" t="s">
        <v>7617</v>
      </c>
      <c r="G2094" s="14">
        <v>709</v>
      </c>
      <c r="H2094" s="14">
        <v>34</v>
      </c>
      <c r="I2094" s="14" t="s">
        <v>19</v>
      </c>
      <c r="J2094" s="14" t="s">
        <v>20</v>
      </c>
      <c r="K2094" s="14">
        <v>500000</v>
      </c>
      <c r="L2094" s="14">
        <v>2001</v>
      </c>
      <c r="M2094" s="14">
        <v>6</v>
      </c>
      <c r="N2094" s="14">
        <f t="shared" si="32"/>
        <v>-204532</v>
      </c>
    </row>
    <row r="2095" spans="1:14">
      <c r="A2095" s="14" t="s">
        <v>7692</v>
      </c>
      <c r="B2095" s="14">
        <v>110</v>
      </c>
      <c r="C2095" s="14">
        <v>1523883</v>
      </c>
      <c r="D2095" s="14" t="s">
        <v>6312</v>
      </c>
      <c r="E2095" s="14" t="s">
        <v>7693</v>
      </c>
      <c r="F2095" s="14" t="s">
        <v>7694</v>
      </c>
      <c r="G2095" s="14">
        <v>9037</v>
      </c>
      <c r="H2095" s="14">
        <v>70</v>
      </c>
      <c r="I2095" s="14" t="s">
        <v>19</v>
      </c>
      <c r="J2095" s="14" t="s">
        <v>20</v>
      </c>
      <c r="K2095" s="14">
        <v>1750211</v>
      </c>
      <c r="L2095" s="14">
        <v>2005</v>
      </c>
      <c r="M2095" s="14">
        <v>7.8</v>
      </c>
      <c r="N2095" s="14">
        <f t="shared" si="32"/>
        <v>-226328</v>
      </c>
    </row>
    <row r="2096" spans="1:14">
      <c r="A2096" s="14" t="s">
        <v>7740</v>
      </c>
      <c r="B2096" s="14">
        <v>8</v>
      </c>
      <c r="C2096" s="14">
        <v>18195</v>
      </c>
      <c r="D2096" s="14" t="s">
        <v>5022</v>
      </c>
      <c r="E2096" s="14" t="s">
        <v>7174</v>
      </c>
      <c r="F2096" s="14" t="s">
        <v>7741</v>
      </c>
      <c r="G2096" s="14">
        <v>336</v>
      </c>
      <c r="H2096" s="14">
        <v>7</v>
      </c>
      <c r="I2096" s="14" t="s">
        <v>19</v>
      </c>
      <c r="J2096" s="14" t="s">
        <v>20</v>
      </c>
      <c r="K2096" s="14">
        <v>250000</v>
      </c>
      <c r="L2096" s="14">
        <v>1997</v>
      </c>
      <c r="M2096" s="14">
        <v>6.3</v>
      </c>
      <c r="N2096" s="14">
        <f t="shared" si="32"/>
        <v>-231805</v>
      </c>
    </row>
    <row r="2097" spans="1:14">
      <c r="A2097" s="14" t="s">
        <v>7286</v>
      </c>
      <c r="B2097" s="14">
        <v>109</v>
      </c>
      <c r="C2097" s="14">
        <v>1060591</v>
      </c>
      <c r="D2097" s="14" t="s">
        <v>754</v>
      </c>
      <c r="E2097" s="14" t="s">
        <v>7287</v>
      </c>
      <c r="F2097" s="14" t="s">
        <v>7288</v>
      </c>
      <c r="G2097" s="14">
        <v>9750</v>
      </c>
      <c r="H2097" s="14">
        <v>66</v>
      </c>
      <c r="I2097" s="14" t="s">
        <v>6150</v>
      </c>
      <c r="J2097" s="14" t="s">
        <v>775</v>
      </c>
      <c r="K2097" s="14">
        <v>1300000</v>
      </c>
      <c r="L2097" s="14">
        <v>2007</v>
      </c>
      <c r="M2097" s="14">
        <v>7.2</v>
      </c>
      <c r="N2097" s="14">
        <f t="shared" si="32"/>
        <v>-239409</v>
      </c>
    </row>
    <row r="2098" spans="1:14">
      <c r="A2098" s="14" t="s">
        <v>7618</v>
      </c>
      <c r="B2098" s="14">
        <v>11</v>
      </c>
      <c r="C2098" s="14">
        <v>243347</v>
      </c>
      <c r="D2098" s="14" t="s">
        <v>1101</v>
      </c>
      <c r="E2098" s="14" t="s">
        <v>6625</v>
      </c>
      <c r="F2098" s="14" t="s">
        <v>7619</v>
      </c>
      <c r="G2098" s="14">
        <v>553</v>
      </c>
      <c r="H2098" s="14">
        <v>24</v>
      </c>
      <c r="I2098" s="14" t="s">
        <v>19</v>
      </c>
      <c r="J2098" s="14" t="s">
        <v>20</v>
      </c>
      <c r="K2098" s="14">
        <v>500000</v>
      </c>
      <c r="L2098" s="14">
        <v>2002</v>
      </c>
      <c r="M2098" s="14">
        <v>5.3</v>
      </c>
      <c r="N2098" s="14">
        <f t="shared" si="32"/>
        <v>-256653</v>
      </c>
    </row>
    <row r="2099" spans="1:14">
      <c r="A2099" s="14" t="s">
        <v>6622</v>
      </c>
      <c r="B2099" s="14">
        <v>16</v>
      </c>
      <c r="C2099" s="14">
        <v>40542</v>
      </c>
      <c r="D2099" s="14" t="s">
        <v>129</v>
      </c>
      <c r="E2099" s="14" t="s">
        <v>3478</v>
      </c>
      <c r="F2099" s="14" t="s">
        <v>7709</v>
      </c>
      <c r="G2099" s="14">
        <v>294</v>
      </c>
      <c r="H2099" s="14">
        <v>16</v>
      </c>
      <c r="I2099" s="14" t="s">
        <v>19</v>
      </c>
      <c r="J2099" s="14" t="s">
        <v>20</v>
      </c>
      <c r="K2099" s="14">
        <v>300000</v>
      </c>
      <c r="L2099" s="14">
        <v>1997</v>
      </c>
      <c r="M2099" s="14">
        <v>5.5</v>
      </c>
      <c r="N2099" s="14">
        <f t="shared" si="32"/>
        <v>-259458</v>
      </c>
    </row>
    <row r="2100" spans="1:14">
      <c r="A2100" s="14" t="s">
        <v>7636</v>
      </c>
      <c r="B2100" s="14">
        <v>344</v>
      </c>
      <c r="C2100" s="14">
        <v>237301</v>
      </c>
      <c r="D2100" s="14" t="s">
        <v>1356</v>
      </c>
      <c r="E2100" s="14" t="s">
        <v>2409</v>
      </c>
      <c r="F2100" s="14" t="s">
        <v>7637</v>
      </c>
      <c r="G2100" s="14">
        <v>75669</v>
      </c>
      <c r="H2100" s="14">
        <v>451</v>
      </c>
      <c r="I2100" s="14" t="s">
        <v>19</v>
      </c>
      <c r="J2100" s="14" t="s">
        <v>31</v>
      </c>
      <c r="K2100" s="14">
        <v>500000</v>
      </c>
      <c r="L2100" s="14">
        <v>2010</v>
      </c>
      <c r="M2100" s="14">
        <v>6.4</v>
      </c>
      <c r="N2100" s="14">
        <f t="shared" si="32"/>
        <v>-262699</v>
      </c>
    </row>
    <row r="2101" spans="1:14">
      <c r="A2101" s="14" t="s">
        <v>7677</v>
      </c>
      <c r="B2101" s="14">
        <v>203</v>
      </c>
      <c r="C2101" s="14">
        <v>126387</v>
      </c>
      <c r="D2101" s="14" t="s">
        <v>2916</v>
      </c>
      <c r="E2101" s="14" t="s">
        <v>7678</v>
      </c>
      <c r="F2101" s="14" t="s">
        <v>7679</v>
      </c>
      <c r="G2101" s="14">
        <v>14985</v>
      </c>
      <c r="H2101" s="14">
        <v>253</v>
      </c>
      <c r="I2101" s="14" t="s">
        <v>4171</v>
      </c>
      <c r="J2101" s="14" t="s">
        <v>3187</v>
      </c>
      <c r="K2101" s="14">
        <v>400000</v>
      </c>
      <c r="L2101" s="14">
        <v>1981</v>
      </c>
      <c r="M2101" s="14">
        <v>6.9</v>
      </c>
      <c r="N2101" s="14">
        <f t="shared" si="32"/>
        <v>-273613</v>
      </c>
    </row>
    <row r="2102" spans="1:14">
      <c r="A2102" s="14" t="s">
        <v>7310</v>
      </c>
      <c r="B2102" s="14">
        <v>94</v>
      </c>
      <c r="C2102" s="14">
        <v>1221261</v>
      </c>
      <c r="D2102" s="14" t="s">
        <v>1101</v>
      </c>
      <c r="E2102" s="14" t="s">
        <v>6908</v>
      </c>
      <c r="F2102" s="14" t="s">
        <v>7311</v>
      </c>
      <c r="G2102" s="14">
        <v>38215</v>
      </c>
      <c r="H2102" s="14">
        <v>125</v>
      </c>
      <c r="I2102" s="14" t="s">
        <v>1392</v>
      </c>
      <c r="J2102" s="14" t="s">
        <v>6910</v>
      </c>
      <c r="K2102" s="14">
        <v>1500000</v>
      </c>
      <c r="L2102" s="14">
        <v>2000</v>
      </c>
      <c r="M2102" s="14">
        <v>7.9</v>
      </c>
      <c r="N2102" s="14">
        <f t="shared" si="32"/>
        <v>-278739</v>
      </c>
    </row>
    <row r="2103" spans="1:14">
      <c r="A2103" s="14" t="s">
        <v>7713</v>
      </c>
      <c r="B2103" s="14">
        <v>10</v>
      </c>
      <c r="C2103" s="14">
        <v>2468</v>
      </c>
      <c r="D2103" s="14" t="s">
        <v>4370</v>
      </c>
      <c r="E2103" s="14" t="s">
        <v>3921</v>
      </c>
      <c r="F2103" s="14" t="s">
        <v>7714</v>
      </c>
      <c r="G2103" s="14">
        <v>241</v>
      </c>
      <c r="H2103" s="14">
        <v>5</v>
      </c>
      <c r="I2103" s="14" t="s">
        <v>19</v>
      </c>
      <c r="J2103" s="14" t="s">
        <v>20</v>
      </c>
      <c r="K2103" s="14">
        <v>300000</v>
      </c>
      <c r="L2103" s="14">
        <v>2014</v>
      </c>
      <c r="M2103" s="14">
        <v>4.8</v>
      </c>
      <c r="N2103" s="14">
        <f t="shared" si="32"/>
        <v>-297532</v>
      </c>
    </row>
    <row r="2104" spans="1:14">
      <c r="A2104" s="14" t="s">
        <v>5507</v>
      </c>
      <c r="B2104" s="14">
        <v>12</v>
      </c>
      <c r="C2104" s="14">
        <v>4700361</v>
      </c>
      <c r="D2104" s="14" t="s">
        <v>1672</v>
      </c>
      <c r="E2104" s="14" t="s">
        <v>765</v>
      </c>
      <c r="F2104" s="14" t="s">
        <v>6688</v>
      </c>
      <c r="G2104" s="14">
        <v>2047</v>
      </c>
      <c r="H2104" s="14">
        <v>29</v>
      </c>
      <c r="I2104" s="14" t="s">
        <v>19</v>
      </c>
      <c r="J2104" s="14" t="s">
        <v>20</v>
      </c>
      <c r="K2104" s="14">
        <v>5000000</v>
      </c>
      <c r="L2104" s="14">
        <v>2015</v>
      </c>
      <c r="M2104" s="14">
        <v>4.5999999999999996</v>
      </c>
      <c r="N2104" s="14">
        <f t="shared" si="32"/>
        <v>-299639</v>
      </c>
    </row>
    <row r="2105" spans="1:14">
      <c r="A2105" s="14" t="s">
        <v>1930</v>
      </c>
      <c r="B2105" s="14">
        <v>275</v>
      </c>
      <c r="C2105" s="14">
        <v>16684352</v>
      </c>
      <c r="D2105" s="14" t="s">
        <v>878</v>
      </c>
      <c r="E2105" s="14" t="s">
        <v>4420</v>
      </c>
      <c r="F2105" s="14" t="s">
        <v>4421</v>
      </c>
      <c r="G2105" s="14">
        <v>67893</v>
      </c>
      <c r="H2105" s="14">
        <v>163</v>
      </c>
      <c r="I2105" s="14" t="s">
        <v>19</v>
      </c>
      <c r="J2105" s="14" t="s">
        <v>20</v>
      </c>
      <c r="K2105" s="14">
        <v>17000000</v>
      </c>
      <c r="L2105" s="14">
        <v>2012</v>
      </c>
      <c r="M2105" s="14">
        <v>6.3</v>
      </c>
      <c r="N2105" s="14">
        <f t="shared" si="32"/>
        <v>-315648</v>
      </c>
    </row>
    <row r="2106" spans="1:14">
      <c r="A2106" s="14" t="s">
        <v>5421</v>
      </c>
      <c r="B2106" s="14">
        <v>42</v>
      </c>
      <c r="C2106" s="14">
        <v>2961991</v>
      </c>
      <c r="D2106" s="14" t="s">
        <v>818</v>
      </c>
      <c r="E2106" s="14" t="s">
        <v>258</v>
      </c>
      <c r="F2106" s="14" t="s">
        <v>7011</v>
      </c>
      <c r="G2106" s="14">
        <v>15885</v>
      </c>
      <c r="H2106" s="14">
        <v>78</v>
      </c>
      <c r="I2106" s="14" t="s">
        <v>19</v>
      </c>
      <c r="J2106" s="14" t="s">
        <v>20</v>
      </c>
      <c r="K2106" s="14">
        <v>3300000</v>
      </c>
      <c r="L2106" s="14">
        <v>1996</v>
      </c>
      <c r="M2106" s="14">
        <v>6.9</v>
      </c>
      <c r="N2106" s="14">
        <f t="shared" si="32"/>
        <v>-338009</v>
      </c>
    </row>
    <row r="2107" spans="1:14">
      <c r="A2107" s="14" t="s">
        <v>4607</v>
      </c>
      <c r="B2107" s="14">
        <v>154</v>
      </c>
      <c r="C2107" s="14">
        <v>19661987</v>
      </c>
      <c r="D2107" s="14" t="s">
        <v>1672</v>
      </c>
      <c r="E2107" s="14" t="s">
        <v>1130</v>
      </c>
      <c r="F2107" s="14" t="s">
        <v>4608</v>
      </c>
      <c r="G2107" s="14">
        <v>83786</v>
      </c>
      <c r="H2107" s="14">
        <v>231</v>
      </c>
      <c r="I2107" s="14" t="s">
        <v>19</v>
      </c>
      <c r="J2107" s="14" t="s">
        <v>20</v>
      </c>
      <c r="K2107" s="14">
        <v>20000000</v>
      </c>
      <c r="L2107" s="14">
        <v>2007</v>
      </c>
      <c r="M2107" s="14">
        <v>7.5</v>
      </c>
      <c r="N2107" s="14">
        <f t="shared" si="32"/>
        <v>-338013</v>
      </c>
    </row>
    <row r="2108" spans="1:14">
      <c r="A2108" s="14" t="s">
        <v>166</v>
      </c>
      <c r="B2108" s="14">
        <v>81</v>
      </c>
      <c r="C2108" s="14">
        <v>154077</v>
      </c>
      <c r="D2108" s="14" t="s">
        <v>1290</v>
      </c>
      <c r="E2108" s="14" t="s">
        <v>2093</v>
      </c>
      <c r="F2108" s="14" t="s">
        <v>7620</v>
      </c>
      <c r="G2108" s="14">
        <v>6884</v>
      </c>
      <c r="H2108" s="14">
        <v>53</v>
      </c>
      <c r="I2108" s="14" t="s">
        <v>19</v>
      </c>
      <c r="J2108" s="14" t="s">
        <v>20</v>
      </c>
      <c r="K2108" s="14">
        <v>500000</v>
      </c>
      <c r="L2108" s="14">
        <v>2005</v>
      </c>
      <c r="M2108" s="14">
        <v>6.6</v>
      </c>
      <c r="N2108" s="14">
        <f t="shared" si="32"/>
        <v>-345923</v>
      </c>
    </row>
    <row r="2109" spans="1:14">
      <c r="A2109" s="14" t="s">
        <v>7622</v>
      </c>
      <c r="B2109" s="14">
        <v>39</v>
      </c>
      <c r="C2109" s="14">
        <v>151389</v>
      </c>
      <c r="D2109" s="14" t="s">
        <v>38</v>
      </c>
      <c r="E2109" s="14" t="s">
        <v>1001</v>
      </c>
      <c r="F2109" s="14" t="s">
        <v>7623</v>
      </c>
      <c r="G2109" s="14">
        <v>774</v>
      </c>
      <c r="H2109" s="14">
        <v>7</v>
      </c>
      <c r="I2109" s="14" t="s">
        <v>19</v>
      </c>
      <c r="J2109" s="14" t="s">
        <v>20</v>
      </c>
      <c r="K2109" s="14">
        <v>500000</v>
      </c>
      <c r="L2109" s="14">
        <v>2012</v>
      </c>
      <c r="M2109" s="14">
        <v>7.1</v>
      </c>
      <c r="N2109" s="14">
        <f t="shared" si="32"/>
        <v>-348611</v>
      </c>
    </row>
    <row r="2110" spans="1:14">
      <c r="A2110" s="14" t="s">
        <v>7269</v>
      </c>
      <c r="B2110" s="14">
        <v>114</v>
      </c>
      <c r="C2110" s="14">
        <v>145540</v>
      </c>
      <c r="D2110" s="14" t="s">
        <v>4781</v>
      </c>
      <c r="E2110" s="14" t="s">
        <v>6759</v>
      </c>
      <c r="F2110" s="14" t="s">
        <v>7270</v>
      </c>
      <c r="G2110" s="14">
        <v>26773</v>
      </c>
      <c r="H2110" s="14">
        <v>277</v>
      </c>
      <c r="I2110" s="14" t="s">
        <v>19</v>
      </c>
      <c r="J2110" s="14" t="s">
        <v>20</v>
      </c>
      <c r="K2110" s="14">
        <v>500000</v>
      </c>
      <c r="L2110" s="14">
        <v>2002</v>
      </c>
      <c r="M2110" s="14">
        <v>6.7</v>
      </c>
      <c r="N2110" s="14">
        <f t="shared" si="32"/>
        <v>-354460</v>
      </c>
    </row>
    <row r="2111" spans="1:14">
      <c r="A2111" s="14" t="s">
        <v>2386</v>
      </c>
      <c r="B2111" s="14">
        <v>25</v>
      </c>
      <c r="C2111" s="14">
        <v>13640000</v>
      </c>
      <c r="D2111" s="14" t="s">
        <v>1290</v>
      </c>
      <c r="E2111" s="14" t="s">
        <v>665</v>
      </c>
      <c r="F2111" s="14" t="s">
        <v>5411</v>
      </c>
      <c r="G2111" s="14">
        <v>6011</v>
      </c>
      <c r="H2111" s="14">
        <v>39</v>
      </c>
      <c r="I2111" s="14" t="s">
        <v>19</v>
      </c>
      <c r="J2111" s="14" t="s">
        <v>20</v>
      </c>
      <c r="K2111" s="14">
        <v>14000000</v>
      </c>
      <c r="L2111" s="14">
        <v>1994</v>
      </c>
      <c r="M2111" s="14">
        <v>6.9</v>
      </c>
      <c r="N2111" s="14">
        <f t="shared" si="32"/>
        <v>-360000</v>
      </c>
    </row>
    <row r="2112" spans="1:14">
      <c r="A2112" s="14" t="s">
        <v>7626</v>
      </c>
      <c r="B2112" s="14">
        <v>26</v>
      </c>
      <c r="C2112" s="14">
        <v>133778</v>
      </c>
      <c r="D2112" s="14" t="s">
        <v>6312</v>
      </c>
      <c r="E2112" s="14" t="s">
        <v>7627</v>
      </c>
      <c r="F2112" s="14" t="s">
        <v>7628</v>
      </c>
      <c r="G2112" s="14">
        <v>3086</v>
      </c>
      <c r="H2112" s="14">
        <v>9</v>
      </c>
      <c r="I2112" s="14" t="s">
        <v>19</v>
      </c>
      <c r="J2112" s="14" t="s">
        <v>20</v>
      </c>
      <c r="K2112" s="14">
        <v>500000</v>
      </c>
      <c r="L2112" s="14">
        <v>2012</v>
      </c>
      <c r="M2112" s="14">
        <v>8.4</v>
      </c>
      <c r="N2112" s="14">
        <f t="shared" si="32"/>
        <v>-366222</v>
      </c>
    </row>
    <row r="2113" spans="1:14">
      <c r="A2113" s="14" t="s">
        <v>7452</v>
      </c>
      <c r="B2113" s="14">
        <v>1</v>
      </c>
      <c r="C2113" s="14">
        <v>610991</v>
      </c>
      <c r="D2113" s="14" t="s">
        <v>129</v>
      </c>
      <c r="E2113" s="14" t="s">
        <v>7222</v>
      </c>
      <c r="F2113" s="14" t="s">
        <v>7453</v>
      </c>
      <c r="G2113" s="14">
        <v>2715</v>
      </c>
      <c r="H2113" s="14">
        <v>19</v>
      </c>
      <c r="I2113" s="14" t="s">
        <v>2598</v>
      </c>
      <c r="J2113" s="14" t="s">
        <v>2599</v>
      </c>
      <c r="K2113" s="14">
        <v>1000000</v>
      </c>
      <c r="L2113" s="14">
        <v>2000</v>
      </c>
      <c r="M2113" s="14">
        <v>6.2</v>
      </c>
      <c r="N2113" s="14">
        <f t="shared" si="32"/>
        <v>-389009</v>
      </c>
    </row>
    <row r="2114" spans="1:14">
      <c r="A2114" s="14" t="s">
        <v>6061</v>
      </c>
      <c r="B2114" s="14">
        <v>119</v>
      </c>
      <c r="C2114" s="14">
        <v>6601079</v>
      </c>
      <c r="D2114" s="14" t="s">
        <v>1697</v>
      </c>
      <c r="E2114" s="14" t="s">
        <v>1723</v>
      </c>
      <c r="F2114" s="14" t="s">
        <v>6331</v>
      </c>
      <c r="G2114" s="14">
        <v>17436</v>
      </c>
      <c r="H2114" s="14">
        <v>276</v>
      </c>
      <c r="I2114" s="14" t="s">
        <v>19</v>
      </c>
      <c r="J2114" s="14" t="s">
        <v>31</v>
      </c>
      <c r="K2114" s="14">
        <v>7000000</v>
      </c>
      <c r="L2114" s="14">
        <v>2004</v>
      </c>
      <c r="M2114" s="14">
        <v>6.2</v>
      </c>
      <c r="N2114" s="14">
        <f t="shared" ref="N2114:N2176" si="33">C2114-K2114</f>
        <v>-398921</v>
      </c>
    </row>
    <row r="2115" spans="1:14">
      <c r="A2115" s="14" t="s">
        <v>7630</v>
      </c>
      <c r="B2115" s="14">
        <v>230</v>
      </c>
      <c r="C2115" s="14">
        <v>98017</v>
      </c>
      <c r="D2115" s="14" t="s">
        <v>492</v>
      </c>
      <c r="E2115" s="14" t="s">
        <v>2203</v>
      </c>
      <c r="F2115" s="14" t="s">
        <v>7631</v>
      </c>
      <c r="G2115" s="14">
        <v>26185</v>
      </c>
      <c r="H2115" s="14">
        <v>170</v>
      </c>
      <c r="I2115" s="14" t="s">
        <v>19</v>
      </c>
      <c r="J2115" s="14" t="s">
        <v>775</v>
      </c>
      <c r="K2115" s="14">
        <v>500000</v>
      </c>
      <c r="L2115" s="14">
        <v>2010</v>
      </c>
      <c r="M2115" s="14">
        <v>5.8</v>
      </c>
      <c r="N2115" s="14">
        <f t="shared" si="33"/>
        <v>-401983</v>
      </c>
    </row>
    <row r="2116" spans="1:14">
      <c r="A2116" s="14" t="s">
        <v>4044</v>
      </c>
      <c r="B2116" s="14">
        <v>73</v>
      </c>
      <c r="C2116" s="14">
        <v>442638</v>
      </c>
      <c r="D2116" s="14" t="s">
        <v>1889</v>
      </c>
      <c r="E2116" s="14" t="s">
        <v>5764</v>
      </c>
      <c r="F2116" s="14" t="s">
        <v>7519</v>
      </c>
      <c r="G2116" s="14">
        <v>5489</v>
      </c>
      <c r="H2116" s="14">
        <v>23</v>
      </c>
      <c r="I2116" s="14" t="s">
        <v>19</v>
      </c>
      <c r="J2116" s="14" t="s">
        <v>20</v>
      </c>
      <c r="K2116" s="14">
        <v>850000</v>
      </c>
      <c r="L2116" s="14">
        <v>2007</v>
      </c>
      <c r="M2116" s="14">
        <v>7.3</v>
      </c>
      <c r="N2116" s="14">
        <f t="shared" si="33"/>
        <v>-407362</v>
      </c>
    </row>
    <row r="2117" spans="1:14">
      <c r="A2117" s="14" t="s">
        <v>7689</v>
      </c>
      <c r="B2117" s="14">
        <v>23</v>
      </c>
      <c r="C2117" s="14">
        <v>34151</v>
      </c>
      <c r="D2117" s="14" t="s">
        <v>7207</v>
      </c>
      <c r="E2117" s="14" t="s">
        <v>7690</v>
      </c>
      <c r="F2117" s="14" t="s">
        <v>7691</v>
      </c>
      <c r="G2117" s="14">
        <v>186</v>
      </c>
      <c r="H2117" s="14">
        <v>3</v>
      </c>
      <c r="I2117" s="14" t="s">
        <v>4815</v>
      </c>
      <c r="J2117" s="14" t="s">
        <v>7197</v>
      </c>
      <c r="K2117" s="14">
        <v>450000</v>
      </c>
      <c r="L2117" s="14">
        <v>2015</v>
      </c>
      <c r="M2117" s="14">
        <v>7.2</v>
      </c>
      <c r="N2117" s="14">
        <f t="shared" si="33"/>
        <v>-415849</v>
      </c>
    </row>
    <row r="2118" spans="1:14">
      <c r="A2118" s="14" t="s">
        <v>4423</v>
      </c>
      <c r="B2118" s="14">
        <v>59</v>
      </c>
      <c r="C2118" s="14">
        <v>582024</v>
      </c>
      <c r="D2118" s="14" t="s">
        <v>2552</v>
      </c>
      <c r="E2118" s="14" t="s">
        <v>4423</v>
      </c>
      <c r="F2118" s="14" t="s">
        <v>7454</v>
      </c>
      <c r="G2118" s="14">
        <v>30396</v>
      </c>
      <c r="H2118" s="14">
        <v>168</v>
      </c>
      <c r="I2118" s="14" t="s">
        <v>19</v>
      </c>
      <c r="J2118" s="14" t="s">
        <v>20</v>
      </c>
      <c r="K2118" s="14">
        <v>1000000</v>
      </c>
      <c r="L2118" s="14">
        <v>1997</v>
      </c>
      <c r="M2118" s="14">
        <v>6.2</v>
      </c>
      <c r="N2118" s="14">
        <f t="shared" si="33"/>
        <v>-417976</v>
      </c>
    </row>
    <row r="2119" spans="1:14">
      <c r="A2119" s="14" t="s">
        <v>1019</v>
      </c>
      <c r="B2119" s="14">
        <v>168</v>
      </c>
      <c r="C2119" s="14">
        <v>8579684</v>
      </c>
      <c r="D2119" s="14" t="s">
        <v>873</v>
      </c>
      <c r="E2119" s="14" t="s">
        <v>87</v>
      </c>
      <c r="F2119" s="14" t="s">
        <v>4426</v>
      </c>
      <c r="G2119" s="14">
        <v>89547</v>
      </c>
      <c r="H2119" s="14">
        <v>199</v>
      </c>
      <c r="I2119" s="14" t="s">
        <v>19</v>
      </c>
      <c r="J2119" s="14" t="s">
        <v>20</v>
      </c>
      <c r="K2119" s="14">
        <v>9000000</v>
      </c>
      <c r="L2119" s="14">
        <v>2007</v>
      </c>
      <c r="M2119" s="14">
        <v>7.4</v>
      </c>
      <c r="N2119" s="14">
        <f t="shared" si="33"/>
        <v>-420316</v>
      </c>
    </row>
    <row r="2120" spans="1:14">
      <c r="A2120" s="14" t="s">
        <v>1019</v>
      </c>
      <c r="B2120" s="14">
        <v>168</v>
      </c>
      <c r="C2120" s="14">
        <v>8579684</v>
      </c>
      <c r="D2120" s="14" t="s">
        <v>873</v>
      </c>
      <c r="E2120" s="14" t="s">
        <v>87</v>
      </c>
      <c r="F2120" s="14" t="s">
        <v>4426</v>
      </c>
      <c r="G2120" s="14">
        <v>89547</v>
      </c>
      <c r="H2120" s="14">
        <v>199</v>
      </c>
      <c r="I2120" s="14" t="s">
        <v>19</v>
      </c>
      <c r="J2120" s="14" t="s">
        <v>20</v>
      </c>
      <c r="K2120" s="14">
        <v>9000000</v>
      </c>
      <c r="L2120" s="14">
        <v>2007</v>
      </c>
      <c r="M2120" s="14">
        <v>7.4</v>
      </c>
      <c r="N2120" s="14">
        <f t="shared" si="33"/>
        <v>-420316</v>
      </c>
    </row>
    <row r="2121" spans="1:14">
      <c r="A2121" s="14" t="s">
        <v>7137</v>
      </c>
      <c r="B2121" s="14">
        <v>15</v>
      </c>
      <c r="C2121" s="14">
        <v>171988</v>
      </c>
      <c r="D2121" s="14" t="s">
        <v>5965</v>
      </c>
      <c r="E2121" s="14" t="s">
        <v>706</v>
      </c>
      <c r="F2121" s="14" t="s">
        <v>7575</v>
      </c>
      <c r="G2121" s="14">
        <v>448</v>
      </c>
      <c r="H2121" s="14">
        <v>16</v>
      </c>
      <c r="I2121" s="14" t="s">
        <v>19</v>
      </c>
      <c r="J2121" s="14" t="s">
        <v>20</v>
      </c>
      <c r="K2121" s="14">
        <v>600000</v>
      </c>
      <c r="L2121" s="14">
        <v>2000</v>
      </c>
      <c r="M2121" s="14">
        <v>5.6</v>
      </c>
      <c r="N2121" s="14">
        <f t="shared" si="33"/>
        <v>-428012</v>
      </c>
    </row>
    <row r="2122" spans="1:14">
      <c r="A2122" s="14" t="s">
        <v>7009</v>
      </c>
      <c r="B2122" s="14">
        <v>49</v>
      </c>
      <c r="C2122" s="14">
        <v>3071947</v>
      </c>
      <c r="D2122" s="14" t="s">
        <v>2739</v>
      </c>
      <c r="E2122" s="14" t="s">
        <v>2536</v>
      </c>
      <c r="F2122" s="14" t="s">
        <v>7010</v>
      </c>
      <c r="G2122" s="14">
        <v>18711</v>
      </c>
      <c r="H2122" s="14">
        <v>183</v>
      </c>
      <c r="I2122" s="14" t="s">
        <v>19</v>
      </c>
      <c r="J2122" s="14" t="s">
        <v>20</v>
      </c>
      <c r="K2122" s="14">
        <v>3500000</v>
      </c>
      <c r="L2122" s="14">
        <v>1999</v>
      </c>
      <c r="M2122" s="14">
        <v>5.4</v>
      </c>
      <c r="N2122" s="14">
        <f t="shared" si="33"/>
        <v>-428053</v>
      </c>
    </row>
    <row r="2123" spans="1:14">
      <c r="A2123" s="14" t="s">
        <v>239</v>
      </c>
      <c r="B2123" s="14">
        <v>35</v>
      </c>
      <c r="C2123" s="14">
        <v>52850</v>
      </c>
      <c r="D2123" s="14" t="s">
        <v>873</v>
      </c>
      <c r="E2123" s="14" t="s">
        <v>1962</v>
      </c>
      <c r="F2123" s="14" t="s">
        <v>7629</v>
      </c>
      <c r="G2123" s="14">
        <v>1656</v>
      </c>
      <c r="H2123" s="14">
        <v>12</v>
      </c>
      <c r="I2123" s="14" t="s">
        <v>19</v>
      </c>
      <c r="J2123" s="14" t="s">
        <v>20</v>
      </c>
      <c r="K2123" s="14">
        <v>500000</v>
      </c>
      <c r="L2123" s="14">
        <v>2007</v>
      </c>
      <c r="M2123" s="14">
        <v>6.2</v>
      </c>
      <c r="N2123" s="14">
        <f t="shared" si="33"/>
        <v>-447150</v>
      </c>
    </row>
    <row r="2124" spans="1:14">
      <c r="A2124" s="14" t="s">
        <v>7490</v>
      </c>
      <c r="B2124" s="14">
        <v>112</v>
      </c>
      <c r="C2124" s="14">
        <v>48430</v>
      </c>
      <c r="D2124" s="14" t="s">
        <v>2739</v>
      </c>
      <c r="E2124" s="14" t="s">
        <v>1663</v>
      </c>
      <c r="F2124" s="14" t="s">
        <v>7491</v>
      </c>
      <c r="G2124" s="14">
        <v>20176</v>
      </c>
      <c r="H2124" s="14">
        <v>73</v>
      </c>
      <c r="I2124" s="14" t="s">
        <v>19</v>
      </c>
      <c r="J2124" s="14" t="s">
        <v>20</v>
      </c>
      <c r="K2124" s="14">
        <v>500000</v>
      </c>
      <c r="L2124" s="14">
        <v>2010</v>
      </c>
      <c r="M2124" s="14">
        <v>6.8</v>
      </c>
      <c r="N2124" s="14">
        <f t="shared" si="33"/>
        <v>-451570</v>
      </c>
    </row>
    <row r="2125" spans="1:14">
      <c r="A2125" s="14" t="s">
        <v>2472</v>
      </c>
      <c r="B2125" s="14">
        <v>114</v>
      </c>
      <c r="C2125" s="14">
        <v>41543207</v>
      </c>
      <c r="D2125" s="14" t="s">
        <v>1111</v>
      </c>
      <c r="E2125" s="14" t="s">
        <v>270</v>
      </c>
      <c r="F2125" s="14" t="s">
        <v>2804</v>
      </c>
      <c r="G2125" s="14">
        <v>30077</v>
      </c>
      <c r="H2125" s="14">
        <v>175</v>
      </c>
      <c r="I2125" s="14" t="s">
        <v>19</v>
      </c>
      <c r="J2125" s="14" t="s">
        <v>20</v>
      </c>
      <c r="K2125" s="14">
        <v>42000000</v>
      </c>
      <c r="L2125" s="14">
        <v>2002</v>
      </c>
      <c r="M2125" s="14">
        <v>6.3</v>
      </c>
      <c r="N2125" s="14">
        <f t="shared" si="33"/>
        <v>-456793</v>
      </c>
    </row>
    <row r="2126" spans="1:14">
      <c r="A2126" s="14" t="s">
        <v>281</v>
      </c>
      <c r="B2126" s="14">
        <v>112</v>
      </c>
      <c r="C2126" s="14">
        <v>32645</v>
      </c>
      <c r="D2126" s="14" t="s">
        <v>2473</v>
      </c>
      <c r="E2126" s="14" t="s">
        <v>914</v>
      </c>
      <c r="F2126" s="14" t="s">
        <v>3019</v>
      </c>
      <c r="G2126" s="14">
        <v>67797</v>
      </c>
      <c r="H2126" s="14">
        <v>223</v>
      </c>
      <c r="I2126" s="14" t="s">
        <v>19</v>
      </c>
      <c r="J2126" s="14" t="s">
        <v>20</v>
      </c>
      <c r="K2126" s="14">
        <v>500000</v>
      </c>
      <c r="L2126" s="14">
        <v>1973</v>
      </c>
      <c r="M2126" s="14">
        <v>7.4</v>
      </c>
      <c r="N2126" s="14">
        <f t="shared" si="33"/>
        <v>-467355</v>
      </c>
    </row>
    <row r="2127" spans="1:14">
      <c r="A2127" s="14" t="s">
        <v>7520</v>
      </c>
      <c r="B2127" s="14">
        <v>9</v>
      </c>
      <c r="C2127" s="14">
        <v>31937</v>
      </c>
      <c r="D2127" s="14" t="s">
        <v>878</v>
      </c>
      <c r="E2127" s="14" t="s">
        <v>7632</v>
      </c>
      <c r="F2127" s="14" t="s">
        <v>7633</v>
      </c>
      <c r="G2127" s="14">
        <v>1358</v>
      </c>
      <c r="H2127" s="14">
        <v>10</v>
      </c>
      <c r="I2127" s="14" t="s">
        <v>19</v>
      </c>
      <c r="J2127" s="14" t="s">
        <v>20</v>
      </c>
      <c r="K2127" s="14">
        <v>500000</v>
      </c>
      <c r="L2127" s="14">
        <v>2007</v>
      </c>
      <c r="M2127" s="14">
        <v>5.7</v>
      </c>
      <c r="N2127" s="14">
        <f t="shared" si="33"/>
        <v>-468063</v>
      </c>
    </row>
    <row r="2128" spans="1:14">
      <c r="A2128" s="14" t="s">
        <v>3363</v>
      </c>
      <c r="B2128" s="14">
        <v>219</v>
      </c>
      <c r="C2128" s="14">
        <v>34531832</v>
      </c>
      <c r="D2128" s="14" t="s">
        <v>856</v>
      </c>
      <c r="E2128" s="14" t="s">
        <v>98</v>
      </c>
      <c r="F2128" s="14" t="s">
        <v>3364</v>
      </c>
      <c r="G2128" s="14">
        <v>44788</v>
      </c>
      <c r="H2128" s="14">
        <v>138</v>
      </c>
      <c r="I2128" s="14" t="s">
        <v>19</v>
      </c>
      <c r="J2128" s="14" t="s">
        <v>31</v>
      </c>
      <c r="K2128" s="14">
        <v>35000000</v>
      </c>
      <c r="L2128" s="14">
        <v>2015</v>
      </c>
      <c r="M2128" s="14">
        <v>7.1</v>
      </c>
      <c r="N2128" s="14">
        <f t="shared" si="33"/>
        <v>-468168</v>
      </c>
    </row>
    <row r="2129" spans="1:14">
      <c r="A2129" s="14" t="s">
        <v>7548</v>
      </c>
      <c r="B2129" s="14">
        <v>255</v>
      </c>
      <c r="C2129" s="14">
        <v>26297</v>
      </c>
      <c r="D2129" s="14" t="s">
        <v>3069</v>
      </c>
      <c r="E2129" s="14" t="s">
        <v>6310</v>
      </c>
      <c r="F2129" s="14" t="s">
        <v>7549</v>
      </c>
      <c r="G2129" s="14">
        <v>25750</v>
      </c>
      <c r="H2129" s="14">
        <v>209</v>
      </c>
      <c r="I2129" s="14" t="s">
        <v>19</v>
      </c>
      <c r="J2129" s="14" t="s">
        <v>31</v>
      </c>
      <c r="K2129" s="14">
        <v>500000</v>
      </c>
      <c r="L2129" s="14">
        <v>2011</v>
      </c>
      <c r="M2129" s="14">
        <v>6.3</v>
      </c>
      <c r="N2129" s="14">
        <f t="shared" si="33"/>
        <v>-473703</v>
      </c>
    </row>
    <row r="2130" spans="1:14">
      <c r="A2130" s="14" t="s">
        <v>7651</v>
      </c>
      <c r="B2130" s="14">
        <v>88</v>
      </c>
      <c r="C2130" s="14">
        <v>23000</v>
      </c>
      <c r="D2130" s="14" t="s">
        <v>7399</v>
      </c>
      <c r="E2130" s="14" t="s">
        <v>7652</v>
      </c>
      <c r="F2130" s="14" t="s">
        <v>7653</v>
      </c>
      <c r="G2130" s="14">
        <v>5931</v>
      </c>
      <c r="H2130" s="14">
        <v>58</v>
      </c>
      <c r="I2130" s="14" t="s">
        <v>19</v>
      </c>
      <c r="J2130" s="14" t="s">
        <v>20</v>
      </c>
      <c r="K2130" s="14">
        <v>500000</v>
      </c>
      <c r="L2130" s="14">
        <v>2006</v>
      </c>
      <c r="M2130" s="14">
        <v>6.2</v>
      </c>
      <c r="N2130" s="14">
        <f t="shared" si="33"/>
        <v>-477000</v>
      </c>
    </row>
    <row r="2131" spans="1:14">
      <c r="A2131" s="14" t="s">
        <v>7643</v>
      </c>
      <c r="B2131" s="14">
        <v>10</v>
      </c>
      <c r="C2131" s="14">
        <v>21199</v>
      </c>
      <c r="D2131" s="14" t="s">
        <v>7644</v>
      </c>
      <c r="E2131" s="14" t="s">
        <v>7645</v>
      </c>
      <c r="F2131" s="14" t="s">
        <v>7646</v>
      </c>
      <c r="G2131" s="14">
        <v>40</v>
      </c>
      <c r="H2131" s="14">
        <v>10</v>
      </c>
      <c r="I2131" s="14" t="s">
        <v>19</v>
      </c>
      <c r="J2131" s="14" t="s">
        <v>20</v>
      </c>
      <c r="K2131" s="14">
        <v>500000</v>
      </c>
      <c r="L2131" s="14">
        <v>2014</v>
      </c>
      <c r="M2131" s="14">
        <v>6.8</v>
      </c>
      <c r="N2131" s="14">
        <f t="shared" si="33"/>
        <v>-478801</v>
      </c>
    </row>
    <row r="2132" spans="1:14">
      <c r="A2132" s="14" t="s">
        <v>5507</v>
      </c>
      <c r="B2132" s="14">
        <v>60</v>
      </c>
      <c r="C2132" s="14">
        <v>1420578</v>
      </c>
      <c r="D2132" s="14" t="s">
        <v>2490</v>
      </c>
      <c r="E2132" s="14" t="s">
        <v>1576</v>
      </c>
      <c r="F2132" s="14" t="s">
        <v>7245</v>
      </c>
      <c r="G2132" s="14">
        <v>4894</v>
      </c>
      <c r="H2132" s="14">
        <v>122</v>
      </c>
      <c r="I2132" s="14" t="s">
        <v>19</v>
      </c>
      <c r="J2132" s="14" t="s">
        <v>20</v>
      </c>
      <c r="K2132" s="14">
        <v>1900000</v>
      </c>
      <c r="L2132" s="14">
        <v>2003</v>
      </c>
      <c r="M2132" s="14">
        <v>6.4</v>
      </c>
      <c r="N2132" s="14">
        <f t="shared" si="33"/>
        <v>-479422</v>
      </c>
    </row>
    <row r="2133" spans="1:14">
      <c r="A2133" s="14" t="s">
        <v>7634</v>
      </c>
      <c r="B2133" s="14">
        <v>17</v>
      </c>
      <c r="C2133" s="14">
        <v>13134</v>
      </c>
      <c r="D2133" s="14" t="s">
        <v>1840</v>
      </c>
      <c r="E2133" s="14" t="s">
        <v>2026</v>
      </c>
      <c r="F2133" s="14" t="s">
        <v>7635</v>
      </c>
      <c r="G2133" s="14">
        <v>2004</v>
      </c>
      <c r="H2133" s="14">
        <v>32</v>
      </c>
      <c r="I2133" s="14" t="s">
        <v>19</v>
      </c>
      <c r="J2133" s="14" t="s">
        <v>20</v>
      </c>
      <c r="K2133" s="14">
        <v>500000</v>
      </c>
      <c r="L2133" s="14">
        <v>2002</v>
      </c>
      <c r="M2133" s="14">
        <v>6.1</v>
      </c>
      <c r="N2133" s="14">
        <f t="shared" si="33"/>
        <v>-486866</v>
      </c>
    </row>
    <row r="2134" spans="1:14">
      <c r="A2134" s="14" t="s">
        <v>7638</v>
      </c>
      <c r="B2134" s="14">
        <v>28</v>
      </c>
      <c r="C2134" s="14">
        <v>12055</v>
      </c>
      <c r="D2134" s="14" t="s">
        <v>873</v>
      </c>
      <c r="E2134" s="14" t="s">
        <v>3382</v>
      </c>
      <c r="F2134" s="14" t="s">
        <v>7639</v>
      </c>
      <c r="G2134" s="14">
        <v>739</v>
      </c>
      <c r="H2134" s="14">
        <v>10</v>
      </c>
      <c r="I2134" s="14" t="s">
        <v>19</v>
      </c>
      <c r="J2134" s="14" t="s">
        <v>20</v>
      </c>
      <c r="K2134" s="14">
        <v>500000</v>
      </c>
      <c r="L2134" s="14">
        <v>2007</v>
      </c>
      <c r="M2134" s="14">
        <v>6.5</v>
      </c>
      <c r="N2134" s="14">
        <f t="shared" si="33"/>
        <v>-487945</v>
      </c>
    </row>
    <row r="2135" spans="1:14">
      <c r="A2135" s="14" t="s">
        <v>2853</v>
      </c>
      <c r="B2135" s="14">
        <v>155</v>
      </c>
      <c r="C2135" s="14">
        <v>34507079</v>
      </c>
      <c r="D2135" s="14" t="s">
        <v>917</v>
      </c>
      <c r="E2135" s="14" t="s">
        <v>3382</v>
      </c>
      <c r="F2135" s="14" t="s">
        <v>3383</v>
      </c>
      <c r="G2135" s="14">
        <v>34948</v>
      </c>
      <c r="H2135" s="14">
        <v>118</v>
      </c>
      <c r="I2135" s="14" t="s">
        <v>19</v>
      </c>
      <c r="J2135" s="14" t="s">
        <v>20</v>
      </c>
      <c r="K2135" s="14">
        <v>35000000</v>
      </c>
      <c r="L2135" s="14">
        <v>2015</v>
      </c>
      <c r="M2135" s="14">
        <v>5.0999999999999996</v>
      </c>
      <c r="N2135" s="14">
        <f t="shared" si="33"/>
        <v>-492921</v>
      </c>
    </row>
    <row r="2136" spans="1:14">
      <c r="A2136" s="14" t="s">
        <v>7640</v>
      </c>
      <c r="B2136" s="14">
        <v>29</v>
      </c>
      <c r="C2136" s="14">
        <v>1332</v>
      </c>
      <c r="D2136" s="14" t="s">
        <v>3378</v>
      </c>
      <c r="E2136" s="14" t="s">
        <v>5526</v>
      </c>
      <c r="F2136" s="14" t="s">
        <v>7641</v>
      </c>
      <c r="G2136" s="14">
        <v>2038</v>
      </c>
      <c r="H2136" s="14">
        <v>20</v>
      </c>
      <c r="I2136" s="14" t="s">
        <v>19</v>
      </c>
      <c r="J2136" s="14" t="s">
        <v>20</v>
      </c>
      <c r="K2136" s="14">
        <v>500000</v>
      </c>
      <c r="L2136" s="14">
        <v>2012</v>
      </c>
      <c r="M2136" s="14">
        <v>4.5999999999999996</v>
      </c>
      <c r="N2136" s="14">
        <f t="shared" si="33"/>
        <v>-498668</v>
      </c>
    </row>
    <row r="2137" spans="1:14">
      <c r="A2137" s="14" t="s">
        <v>5092</v>
      </c>
      <c r="B2137" s="14">
        <v>111</v>
      </c>
      <c r="C2137" s="14">
        <v>15500000</v>
      </c>
      <c r="D2137" s="14" t="s">
        <v>2367</v>
      </c>
      <c r="E2137" s="14" t="s">
        <v>2589</v>
      </c>
      <c r="F2137" s="14" t="s">
        <v>5093</v>
      </c>
      <c r="G2137" s="14">
        <v>51996</v>
      </c>
      <c r="H2137" s="14">
        <v>302</v>
      </c>
      <c r="I2137" s="14" t="s">
        <v>19</v>
      </c>
      <c r="J2137" s="14" t="s">
        <v>432</v>
      </c>
      <c r="K2137" s="14">
        <v>16000000</v>
      </c>
      <c r="L2137" s="14">
        <v>1999</v>
      </c>
      <c r="M2137" s="14">
        <v>7</v>
      </c>
      <c r="N2137" s="14">
        <f t="shared" si="33"/>
        <v>-500000</v>
      </c>
    </row>
    <row r="2138" spans="1:14">
      <c r="A2138" s="14" t="s">
        <v>2517</v>
      </c>
      <c r="B2138" s="14">
        <v>441</v>
      </c>
      <c r="C2138" s="14">
        <v>31493782</v>
      </c>
      <c r="D2138" s="14" t="s">
        <v>1101</v>
      </c>
      <c r="E2138" s="14" t="s">
        <v>1411</v>
      </c>
      <c r="F2138" s="14" t="s">
        <v>3520</v>
      </c>
      <c r="G2138" s="14">
        <v>186606</v>
      </c>
      <c r="H2138" s="14">
        <v>1125</v>
      </c>
      <c r="I2138" s="14" t="s">
        <v>19</v>
      </c>
      <c r="J2138" s="14" t="s">
        <v>20</v>
      </c>
      <c r="K2138" s="14">
        <v>32000000</v>
      </c>
      <c r="L2138" s="14">
        <v>2005</v>
      </c>
      <c r="M2138" s="14">
        <v>7.5</v>
      </c>
      <c r="N2138" s="14">
        <f t="shared" si="33"/>
        <v>-506218</v>
      </c>
    </row>
    <row r="2139" spans="1:14">
      <c r="A2139" s="14" t="s">
        <v>7466</v>
      </c>
      <c r="B2139" s="14">
        <v>248</v>
      </c>
      <c r="C2139" s="14">
        <v>484221</v>
      </c>
      <c r="D2139" s="14" t="s">
        <v>7467</v>
      </c>
      <c r="E2139" s="14" t="s">
        <v>7468</v>
      </c>
      <c r="F2139" s="14" t="s">
        <v>7469</v>
      </c>
      <c r="G2139" s="14">
        <v>23836</v>
      </c>
      <c r="H2139" s="14">
        <v>107</v>
      </c>
      <c r="I2139" s="14" t="s">
        <v>7407</v>
      </c>
      <c r="J2139" s="14" t="s">
        <v>31</v>
      </c>
      <c r="K2139" s="14">
        <v>1000000</v>
      </c>
      <c r="L2139" s="14">
        <v>2012</v>
      </c>
      <c r="M2139" s="14">
        <v>8.1999999999999993</v>
      </c>
      <c r="N2139" s="14">
        <f t="shared" si="33"/>
        <v>-515779</v>
      </c>
    </row>
    <row r="2140" spans="1:14">
      <c r="A2140" s="14" t="s">
        <v>7372</v>
      </c>
      <c r="B2140" s="14">
        <v>65</v>
      </c>
      <c r="C2140" s="14">
        <v>381186</v>
      </c>
      <c r="D2140" s="14" t="s">
        <v>1963</v>
      </c>
      <c r="E2140" s="14" t="s">
        <v>1318</v>
      </c>
      <c r="F2140" s="14" t="s">
        <v>7512</v>
      </c>
      <c r="G2140" s="14">
        <v>13485</v>
      </c>
      <c r="H2140" s="14">
        <v>90</v>
      </c>
      <c r="I2140" s="14" t="s">
        <v>19</v>
      </c>
      <c r="J2140" s="14" t="s">
        <v>20</v>
      </c>
      <c r="K2140" s="14">
        <v>900000</v>
      </c>
      <c r="L2140" s="14">
        <v>2005</v>
      </c>
      <c r="M2140" s="14">
        <v>6.4</v>
      </c>
      <c r="N2140" s="14">
        <f t="shared" si="33"/>
        <v>-518814</v>
      </c>
    </row>
    <row r="2141" spans="1:14">
      <c r="A2141" s="14" t="s">
        <v>7204</v>
      </c>
      <c r="B2141" s="14">
        <v>168</v>
      </c>
      <c r="C2141" s="14">
        <v>1477002</v>
      </c>
      <c r="D2141" s="14" t="s">
        <v>129</v>
      </c>
      <c r="E2141" s="14" t="s">
        <v>136</v>
      </c>
      <c r="F2141" s="14" t="s">
        <v>7205</v>
      </c>
      <c r="G2141" s="14">
        <v>16645</v>
      </c>
      <c r="H2141" s="14">
        <v>72</v>
      </c>
      <c r="I2141" s="14" t="s">
        <v>19</v>
      </c>
      <c r="J2141" s="14" t="s">
        <v>20</v>
      </c>
      <c r="K2141" s="14">
        <v>2000000</v>
      </c>
      <c r="L2141" s="14">
        <v>2015</v>
      </c>
      <c r="M2141" s="14">
        <v>6.9</v>
      </c>
      <c r="N2141" s="14">
        <f t="shared" si="33"/>
        <v>-522998</v>
      </c>
    </row>
    <row r="2142" spans="1:14">
      <c r="A2142" s="14" t="s">
        <v>5959</v>
      </c>
      <c r="B2142" s="14">
        <v>94</v>
      </c>
      <c r="C2142" s="14">
        <v>9473382</v>
      </c>
      <c r="D2142" s="14" t="s">
        <v>5960</v>
      </c>
      <c r="E2142" s="14" t="s">
        <v>5961</v>
      </c>
      <c r="F2142" s="14" t="s">
        <v>5962</v>
      </c>
      <c r="G2142" s="14">
        <v>26832</v>
      </c>
      <c r="H2142" s="14">
        <v>247</v>
      </c>
      <c r="I2142" s="14" t="s">
        <v>774</v>
      </c>
      <c r="J2142" s="14" t="s">
        <v>162</v>
      </c>
      <c r="K2142" s="14">
        <v>10000000</v>
      </c>
      <c r="L2142" s="14">
        <v>1998</v>
      </c>
      <c r="M2142" s="14">
        <v>7.7</v>
      </c>
      <c r="N2142" s="14">
        <f t="shared" si="33"/>
        <v>-526618</v>
      </c>
    </row>
    <row r="2143" spans="1:14">
      <c r="A2143" s="14" t="s">
        <v>427</v>
      </c>
      <c r="B2143" s="14">
        <v>40</v>
      </c>
      <c r="C2143" s="14">
        <v>3468572</v>
      </c>
      <c r="D2143" s="14" t="s">
        <v>1672</v>
      </c>
      <c r="E2143" s="14" t="s">
        <v>977</v>
      </c>
      <c r="F2143" s="14" t="s">
        <v>6824</v>
      </c>
      <c r="G2143" s="14">
        <v>10073</v>
      </c>
      <c r="H2143" s="14">
        <v>78</v>
      </c>
      <c r="I2143" s="14" t="s">
        <v>19</v>
      </c>
      <c r="J2143" s="14" t="s">
        <v>20</v>
      </c>
      <c r="K2143" s="14">
        <v>4000000</v>
      </c>
      <c r="L2143" s="14">
        <v>1988</v>
      </c>
      <c r="M2143" s="14">
        <v>7.3</v>
      </c>
      <c r="N2143" s="14">
        <f t="shared" si="33"/>
        <v>-531428</v>
      </c>
    </row>
    <row r="2144" spans="1:14">
      <c r="A2144" s="14" t="s">
        <v>7456</v>
      </c>
      <c r="B2144" s="14">
        <v>28</v>
      </c>
      <c r="C2144" s="14">
        <v>464655</v>
      </c>
      <c r="D2144" s="14" t="s">
        <v>1290</v>
      </c>
      <c r="E2144" s="14" t="s">
        <v>4277</v>
      </c>
      <c r="F2144" s="14" t="s">
        <v>7457</v>
      </c>
      <c r="G2144" s="14">
        <v>1524</v>
      </c>
      <c r="H2144" s="14">
        <v>29</v>
      </c>
      <c r="I2144" s="14" t="s">
        <v>19</v>
      </c>
      <c r="J2144" s="14" t="s">
        <v>20</v>
      </c>
      <c r="K2144" s="14">
        <v>1000000</v>
      </c>
      <c r="L2144" s="14">
        <v>1997</v>
      </c>
      <c r="M2144" s="14">
        <v>7</v>
      </c>
      <c r="N2144" s="14">
        <f t="shared" si="33"/>
        <v>-535345</v>
      </c>
    </row>
    <row r="2145" spans="1:14">
      <c r="A2145" s="14" t="s">
        <v>6944</v>
      </c>
      <c r="B2145" s="14">
        <v>44</v>
      </c>
      <c r="C2145" s="14">
        <v>464126</v>
      </c>
      <c r="D2145" s="14" t="s">
        <v>1672</v>
      </c>
      <c r="E2145" s="14" t="s">
        <v>1586</v>
      </c>
      <c r="F2145" s="14" t="s">
        <v>7458</v>
      </c>
      <c r="G2145" s="14">
        <v>3142</v>
      </c>
      <c r="H2145" s="14">
        <v>68</v>
      </c>
      <c r="I2145" s="14" t="s">
        <v>19</v>
      </c>
      <c r="J2145" s="14" t="s">
        <v>20</v>
      </c>
      <c r="K2145" s="14">
        <v>1000000</v>
      </c>
      <c r="L2145" s="14">
        <v>2002</v>
      </c>
      <c r="M2145" s="14">
        <v>6.7</v>
      </c>
      <c r="N2145" s="14">
        <f t="shared" si="33"/>
        <v>-535874</v>
      </c>
    </row>
    <row r="2146" spans="1:14">
      <c r="A2146" s="14" t="s">
        <v>7536</v>
      </c>
      <c r="B2146" s="14">
        <v>6</v>
      </c>
      <c r="C2146" s="14">
        <v>35688</v>
      </c>
      <c r="D2146" s="14" t="s">
        <v>873</v>
      </c>
      <c r="E2146" s="14" t="s">
        <v>7536</v>
      </c>
      <c r="F2146" s="14" t="s">
        <v>7537</v>
      </c>
      <c r="G2146" s="14">
        <v>4167</v>
      </c>
      <c r="H2146" s="14">
        <v>72</v>
      </c>
      <c r="I2146" s="14" t="s">
        <v>19</v>
      </c>
      <c r="J2146" s="14" t="s">
        <v>20</v>
      </c>
      <c r="K2146" s="14">
        <v>600000</v>
      </c>
      <c r="L2146" s="14">
        <v>2014</v>
      </c>
      <c r="M2146" s="14">
        <v>5.0999999999999996</v>
      </c>
      <c r="N2146" s="14">
        <f t="shared" si="33"/>
        <v>-564312</v>
      </c>
    </row>
    <row r="2147" spans="1:14">
      <c r="A2147" s="14" t="s">
        <v>6931</v>
      </c>
      <c r="B2147" s="14">
        <v>79</v>
      </c>
      <c r="C2147" s="14">
        <v>1430185</v>
      </c>
      <c r="D2147" s="14" t="s">
        <v>7202</v>
      </c>
      <c r="E2147" s="14" t="s">
        <v>1005</v>
      </c>
      <c r="F2147" s="14" t="s">
        <v>7203</v>
      </c>
      <c r="G2147" s="14">
        <v>7314</v>
      </c>
      <c r="H2147" s="14">
        <v>55</v>
      </c>
      <c r="I2147" s="14" t="s">
        <v>19</v>
      </c>
      <c r="J2147" s="14" t="s">
        <v>20</v>
      </c>
      <c r="K2147" s="14">
        <v>2000000</v>
      </c>
      <c r="L2147" s="14">
        <v>2007</v>
      </c>
      <c r="M2147" s="14">
        <v>8.3000000000000007</v>
      </c>
      <c r="N2147" s="14">
        <f t="shared" si="33"/>
        <v>-569815</v>
      </c>
    </row>
    <row r="2148" spans="1:14">
      <c r="A2148" s="14" t="s">
        <v>7459</v>
      </c>
      <c r="B2148" s="14">
        <v>13</v>
      </c>
      <c r="C2148" s="14">
        <v>428535</v>
      </c>
      <c r="D2148" s="14" t="s">
        <v>878</v>
      </c>
      <c r="E2148" s="14" t="s">
        <v>1621</v>
      </c>
      <c r="F2148" s="14" t="s">
        <v>7460</v>
      </c>
      <c r="G2148" s="14">
        <v>505</v>
      </c>
      <c r="H2148" s="14">
        <v>32</v>
      </c>
      <c r="I2148" s="14" t="s">
        <v>19</v>
      </c>
      <c r="J2148" s="14" t="s">
        <v>20</v>
      </c>
      <c r="K2148" s="14">
        <v>1000000</v>
      </c>
      <c r="L2148" s="14">
        <v>2000</v>
      </c>
      <c r="M2148" s="14">
        <v>3.6</v>
      </c>
      <c r="N2148" s="14">
        <f t="shared" si="33"/>
        <v>-571465</v>
      </c>
    </row>
    <row r="2149" spans="1:14">
      <c r="A2149" s="14" t="s">
        <v>4664</v>
      </c>
      <c r="B2149" s="14">
        <v>84</v>
      </c>
      <c r="C2149" s="14">
        <v>15427192</v>
      </c>
      <c r="D2149" s="14" t="s">
        <v>5083</v>
      </c>
      <c r="E2149" s="14" t="s">
        <v>672</v>
      </c>
      <c r="F2149" s="14" t="s">
        <v>5084</v>
      </c>
      <c r="G2149" s="14">
        <v>11768</v>
      </c>
      <c r="H2149" s="14">
        <v>148</v>
      </c>
      <c r="I2149" s="14" t="s">
        <v>19</v>
      </c>
      <c r="J2149" s="14" t="s">
        <v>20</v>
      </c>
      <c r="K2149" s="14">
        <v>16000000</v>
      </c>
      <c r="L2149" s="14">
        <v>2000</v>
      </c>
      <c r="M2149" s="14">
        <v>5.6</v>
      </c>
      <c r="N2149" s="14">
        <f t="shared" si="33"/>
        <v>-572808</v>
      </c>
    </row>
    <row r="2150" spans="1:14">
      <c r="A2150" s="14" t="s">
        <v>7579</v>
      </c>
      <c r="B2150" s="14">
        <v>18</v>
      </c>
      <c r="C2150" s="14">
        <v>13493</v>
      </c>
      <c r="D2150" s="14" t="s">
        <v>1672</v>
      </c>
      <c r="E2150" s="14" t="s">
        <v>1175</v>
      </c>
      <c r="F2150" s="14" t="s">
        <v>7580</v>
      </c>
      <c r="G2150" s="14">
        <v>531</v>
      </c>
      <c r="H2150" s="14">
        <v>19</v>
      </c>
      <c r="I2150" s="14" t="s">
        <v>19</v>
      </c>
      <c r="J2150" s="14" t="s">
        <v>20</v>
      </c>
      <c r="K2150" s="14">
        <v>600000</v>
      </c>
      <c r="L2150" s="14">
        <v>1998</v>
      </c>
      <c r="M2150" s="14">
        <v>6.6</v>
      </c>
      <c r="N2150" s="14">
        <f t="shared" si="33"/>
        <v>-586507</v>
      </c>
    </row>
    <row r="2151" spans="1:14">
      <c r="A2151" s="14" t="s">
        <v>7282</v>
      </c>
      <c r="B2151" s="14">
        <v>76</v>
      </c>
      <c r="C2151" s="14">
        <v>396035</v>
      </c>
      <c r="D2151" s="14" t="s">
        <v>129</v>
      </c>
      <c r="E2151" s="14" t="s">
        <v>1182</v>
      </c>
      <c r="F2151" s="14" t="s">
        <v>7283</v>
      </c>
      <c r="G2151" s="14">
        <v>2725</v>
      </c>
      <c r="H2151" s="14">
        <v>48</v>
      </c>
      <c r="I2151" s="14" t="s">
        <v>19</v>
      </c>
      <c r="J2151" s="14" t="s">
        <v>31</v>
      </c>
      <c r="K2151" s="14">
        <v>1000000</v>
      </c>
      <c r="L2151" s="14">
        <v>2004</v>
      </c>
      <c r="M2151" s="14">
        <v>6.9</v>
      </c>
      <c r="N2151" s="14">
        <f t="shared" si="33"/>
        <v>-603965</v>
      </c>
    </row>
    <row r="2152" spans="1:14">
      <c r="A2152" s="14" t="s">
        <v>166</v>
      </c>
      <c r="B2152" s="14">
        <v>43</v>
      </c>
      <c r="C2152" s="14">
        <v>695229</v>
      </c>
      <c r="D2152" s="14" t="s">
        <v>1290</v>
      </c>
      <c r="E2152" s="14" t="s">
        <v>166</v>
      </c>
      <c r="F2152" s="14" t="s">
        <v>7348</v>
      </c>
      <c r="G2152" s="14">
        <v>11369</v>
      </c>
      <c r="H2152" s="14">
        <v>65</v>
      </c>
      <c r="I2152" s="14" t="s">
        <v>19</v>
      </c>
      <c r="J2152" s="14" t="s">
        <v>20</v>
      </c>
      <c r="K2152" s="14">
        <v>1300000</v>
      </c>
      <c r="L2152" s="14">
        <v>1996</v>
      </c>
      <c r="M2152" s="14">
        <v>7.2</v>
      </c>
      <c r="N2152" s="14">
        <f t="shared" si="33"/>
        <v>-604771</v>
      </c>
    </row>
    <row r="2153" spans="1:14">
      <c r="A2153" s="14" t="s">
        <v>7381</v>
      </c>
      <c r="B2153" s="14">
        <v>38</v>
      </c>
      <c r="C2153" s="14">
        <v>594904</v>
      </c>
      <c r="D2153" s="14" t="s">
        <v>1290</v>
      </c>
      <c r="E2153" s="14" t="s">
        <v>3167</v>
      </c>
      <c r="F2153" s="14" t="s">
        <v>7382</v>
      </c>
      <c r="G2153" s="14">
        <v>2582</v>
      </c>
      <c r="H2153" s="14">
        <v>89</v>
      </c>
      <c r="I2153" s="14" t="s">
        <v>19</v>
      </c>
      <c r="J2153" s="14" t="s">
        <v>20</v>
      </c>
      <c r="K2153" s="14">
        <v>1200000</v>
      </c>
      <c r="L2153" s="14">
        <v>2012</v>
      </c>
      <c r="M2153" s="14">
        <v>6</v>
      </c>
      <c r="N2153" s="14">
        <f t="shared" si="33"/>
        <v>-605096</v>
      </c>
    </row>
    <row r="2154" spans="1:14">
      <c r="A2154" s="14" t="s">
        <v>867</v>
      </c>
      <c r="B2154" s="14">
        <v>228</v>
      </c>
      <c r="C2154" s="14">
        <v>104374107</v>
      </c>
      <c r="D2154" s="14" t="s">
        <v>868</v>
      </c>
      <c r="E2154" s="14" t="s">
        <v>502</v>
      </c>
      <c r="F2154" s="14" t="s">
        <v>869</v>
      </c>
      <c r="G2154" s="14">
        <v>89351</v>
      </c>
      <c r="H2154" s="14">
        <v>214</v>
      </c>
      <c r="I2154" s="14" t="s">
        <v>19</v>
      </c>
      <c r="J2154" s="14" t="s">
        <v>20</v>
      </c>
      <c r="K2154" s="14">
        <v>105000000</v>
      </c>
      <c r="L2154" s="14">
        <v>2009</v>
      </c>
      <c r="M2154" s="14">
        <v>7.1</v>
      </c>
      <c r="N2154" s="14">
        <f t="shared" si="33"/>
        <v>-625893</v>
      </c>
    </row>
    <row r="2155" spans="1:14">
      <c r="A2155" s="14" t="s">
        <v>6861</v>
      </c>
      <c r="B2155" s="14">
        <v>215</v>
      </c>
      <c r="C2155" s="14">
        <v>18469</v>
      </c>
      <c r="D2155" s="14" t="s">
        <v>440</v>
      </c>
      <c r="E2155" s="14" t="s">
        <v>6862</v>
      </c>
      <c r="F2155" s="14" t="s">
        <v>6863</v>
      </c>
      <c r="G2155" s="14">
        <v>34263</v>
      </c>
      <c r="H2155" s="14">
        <v>141</v>
      </c>
      <c r="I2155" s="14" t="s">
        <v>19</v>
      </c>
      <c r="J2155" s="14" t="s">
        <v>20</v>
      </c>
      <c r="K2155" s="14">
        <v>650000</v>
      </c>
      <c r="L2155" s="14">
        <v>2010</v>
      </c>
      <c r="M2155" s="14">
        <v>6.5</v>
      </c>
      <c r="N2155" s="14">
        <f t="shared" si="33"/>
        <v>-631531</v>
      </c>
    </row>
    <row r="2156" spans="1:14">
      <c r="A2156" s="14" t="s">
        <v>1355</v>
      </c>
      <c r="B2156" s="14">
        <v>276</v>
      </c>
      <c r="C2156" s="14">
        <v>79363785</v>
      </c>
      <c r="D2156" s="14" t="s">
        <v>1356</v>
      </c>
      <c r="E2156" s="14" t="s">
        <v>336</v>
      </c>
      <c r="F2156" s="14" t="s">
        <v>1357</v>
      </c>
      <c r="G2156" s="14">
        <v>139423</v>
      </c>
      <c r="H2156" s="14">
        <v>698</v>
      </c>
      <c r="I2156" s="14" t="s">
        <v>19</v>
      </c>
      <c r="J2156" s="14" t="s">
        <v>20</v>
      </c>
      <c r="K2156" s="14">
        <v>80000000</v>
      </c>
      <c r="L2156" s="14">
        <v>2008</v>
      </c>
      <c r="M2156" s="14">
        <v>5.5</v>
      </c>
      <c r="N2156" s="14">
        <f t="shared" si="33"/>
        <v>-636215</v>
      </c>
    </row>
    <row r="2157" spans="1:14">
      <c r="A2157" s="14" t="s">
        <v>1355</v>
      </c>
      <c r="B2157" s="14">
        <v>276</v>
      </c>
      <c r="C2157" s="14">
        <v>79363785</v>
      </c>
      <c r="D2157" s="14" t="s">
        <v>1356</v>
      </c>
      <c r="E2157" s="14" t="s">
        <v>336</v>
      </c>
      <c r="F2157" s="14" t="s">
        <v>1357</v>
      </c>
      <c r="G2157" s="14">
        <v>139426</v>
      </c>
      <c r="H2157" s="14">
        <v>698</v>
      </c>
      <c r="I2157" s="14" t="s">
        <v>19</v>
      </c>
      <c r="J2157" s="14" t="s">
        <v>20</v>
      </c>
      <c r="K2157" s="14">
        <v>80000000</v>
      </c>
      <c r="L2157" s="14">
        <v>2008</v>
      </c>
      <c r="M2157" s="14">
        <v>5.5</v>
      </c>
      <c r="N2157" s="14">
        <f t="shared" si="33"/>
        <v>-636215</v>
      </c>
    </row>
    <row r="2158" spans="1:14">
      <c r="A2158" s="14" t="s">
        <v>6488</v>
      </c>
      <c r="B2158" s="14">
        <v>261</v>
      </c>
      <c r="C2158" s="14">
        <v>5359774</v>
      </c>
      <c r="D2158" s="14" t="s">
        <v>2739</v>
      </c>
      <c r="E2158" s="14" t="s">
        <v>153</v>
      </c>
      <c r="F2158" s="14" t="s">
        <v>6489</v>
      </c>
      <c r="G2158" s="14">
        <v>64794</v>
      </c>
      <c r="H2158" s="14">
        <v>131</v>
      </c>
      <c r="I2158" s="14" t="s">
        <v>19</v>
      </c>
      <c r="J2158" s="14" t="s">
        <v>3525</v>
      </c>
      <c r="K2158" s="14">
        <v>6000000</v>
      </c>
      <c r="L2158" s="14">
        <v>2011</v>
      </c>
      <c r="M2158" s="14">
        <v>7.3</v>
      </c>
      <c r="N2158" s="14">
        <f t="shared" si="33"/>
        <v>-640226</v>
      </c>
    </row>
    <row r="2159" spans="1:14">
      <c r="A2159" s="14" t="s">
        <v>7020</v>
      </c>
      <c r="B2159" s="14">
        <v>19</v>
      </c>
      <c r="C2159" s="14">
        <v>2848578</v>
      </c>
      <c r="D2159" s="14" t="s">
        <v>3210</v>
      </c>
      <c r="E2159" s="14" t="s">
        <v>7021</v>
      </c>
      <c r="F2159" s="14" t="s">
        <v>7022</v>
      </c>
      <c r="G2159" s="14">
        <v>3942</v>
      </c>
      <c r="H2159" s="14">
        <v>65</v>
      </c>
      <c r="I2159" s="14" t="s">
        <v>19</v>
      </c>
      <c r="J2159" s="14" t="s">
        <v>20</v>
      </c>
      <c r="K2159" s="14">
        <v>3500000</v>
      </c>
      <c r="L2159" s="14">
        <v>2010</v>
      </c>
      <c r="M2159" s="14">
        <v>6.3</v>
      </c>
      <c r="N2159" s="14">
        <f t="shared" si="33"/>
        <v>-651422</v>
      </c>
    </row>
    <row r="2160" spans="1:14">
      <c r="A2160" s="14" t="s">
        <v>2084</v>
      </c>
      <c r="B2160" s="14">
        <v>29</v>
      </c>
      <c r="C2160" s="14">
        <v>144583</v>
      </c>
      <c r="D2160" s="14" t="s">
        <v>1963</v>
      </c>
      <c r="E2160" s="14" t="s">
        <v>1594</v>
      </c>
      <c r="F2160" s="14" t="s">
        <v>7535</v>
      </c>
      <c r="G2160" s="14">
        <v>2256</v>
      </c>
      <c r="H2160" s="14">
        <v>79</v>
      </c>
      <c r="I2160" s="14" t="s">
        <v>19</v>
      </c>
      <c r="J2160" s="14" t="s">
        <v>775</v>
      </c>
      <c r="K2160" s="14">
        <v>800000</v>
      </c>
      <c r="L2160" s="14">
        <v>1999</v>
      </c>
      <c r="M2160" s="14">
        <v>6.5</v>
      </c>
      <c r="N2160" s="14">
        <f t="shared" si="33"/>
        <v>-655417</v>
      </c>
    </row>
    <row r="2161" spans="1:14">
      <c r="A2161" s="14" t="s">
        <v>7487</v>
      </c>
      <c r="B2161" s="14">
        <v>292</v>
      </c>
      <c r="C2161" s="14">
        <v>77501</v>
      </c>
      <c r="D2161" s="14" t="s">
        <v>2916</v>
      </c>
      <c r="E2161" s="14" t="s">
        <v>7488</v>
      </c>
      <c r="F2161" s="14" t="s">
        <v>7550</v>
      </c>
      <c r="G2161" s="14">
        <v>27260</v>
      </c>
      <c r="H2161" s="14">
        <v>247</v>
      </c>
      <c r="I2161" s="14" t="s">
        <v>19</v>
      </c>
      <c r="J2161" s="14" t="s">
        <v>20</v>
      </c>
      <c r="K2161" s="14">
        <v>750000</v>
      </c>
      <c r="L2161" s="14">
        <v>2011</v>
      </c>
      <c r="M2161" s="14">
        <v>5.5</v>
      </c>
      <c r="N2161" s="14">
        <f t="shared" si="33"/>
        <v>-672499</v>
      </c>
    </row>
    <row r="2162" spans="1:14">
      <c r="A2162" s="14" t="s">
        <v>44</v>
      </c>
      <c r="B2162" s="14">
        <v>125</v>
      </c>
      <c r="C2162" s="14">
        <v>16311763</v>
      </c>
      <c r="D2162" s="14" t="s">
        <v>1101</v>
      </c>
      <c r="E2162" s="14" t="s">
        <v>1590</v>
      </c>
      <c r="F2162" s="14" t="s">
        <v>4991</v>
      </c>
      <c r="G2162" s="14">
        <v>50656</v>
      </c>
      <c r="H2162" s="14">
        <v>416</v>
      </c>
      <c r="I2162" s="14" t="s">
        <v>19</v>
      </c>
      <c r="J2162" s="14" t="s">
        <v>31</v>
      </c>
      <c r="K2162" s="14">
        <v>17000000</v>
      </c>
      <c r="L2162" s="14">
        <v>1998</v>
      </c>
      <c r="M2162" s="14">
        <v>7.5</v>
      </c>
      <c r="N2162" s="14">
        <f t="shared" si="33"/>
        <v>-688237</v>
      </c>
    </row>
    <row r="2163" spans="1:14">
      <c r="A2163" s="14" t="s">
        <v>6570</v>
      </c>
      <c r="B2163" s="14">
        <v>99</v>
      </c>
      <c r="C2163" s="14">
        <v>6013</v>
      </c>
      <c r="D2163" s="14" t="s">
        <v>1101</v>
      </c>
      <c r="E2163" s="14" t="s">
        <v>1178</v>
      </c>
      <c r="F2163" s="14" t="s">
        <v>7395</v>
      </c>
      <c r="G2163" s="14">
        <v>39929</v>
      </c>
      <c r="H2163" s="14">
        <v>207</v>
      </c>
      <c r="I2163" s="14" t="s">
        <v>19</v>
      </c>
      <c r="J2163" s="14" t="s">
        <v>31</v>
      </c>
      <c r="K2163" s="14">
        <v>695393</v>
      </c>
      <c r="L2163" s="14">
        <v>2004</v>
      </c>
      <c r="M2163" s="14">
        <v>7.7</v>
      </c>
      <c r="N2163" s="14">
        <f t="shared" si="33"/>
        <v>-689380</v>
      </c>
    </row>
    <row r="2164" spans="1:14">
      <c r="A2164" s="14" t="s">
        <v>7561</v>
      </c>
      <c r="B2164" s="14">
        <v>2</v>
      </c>
      <c r="C2164" s="14">
        <v>10508</v>
      </c>
      <c r="D2164" s="14" t="s">
        <v>1672</v>
      </c>
      <c r="E2164" s="14" t="s">
        <v>2177</v>
      </c>
      <c r="F2164" s="14" t="s">
        <v>7562</v>
      </c>
      <c r="G2164" s="14">
        <v>103</v>
      </c>
      <c r="H2164" s="14">
        <v>6</v>
      </c>
      <c r="I2164" s="14" t="s">
        <v>19</v>
      </c>
      <c r="J2164" s="14" t="s">
        <v>20</v>
      </c>
      <c r="K2164" s="14">
        <v>700000</v>
      </c>
      <c r="L2164" s="14">
        <v>1998</v>
      </c>
      <c r="M2164" s="14">
        <v>6.5</v>
      </c>
      <c r="N2164" s="14">
        <f t="shared" si="33"/>
        <v>-689492</v>
      </c>
    </row>
    <row r="2165" spans="1:14">
      <c r="A2165" s="14" t="s">
        <v>7353</v>
      </c>
      <c r="B2165" s="14">
        <v>14</v>
      </c>
      <c r="C2165" s="14">
        <v>609042</v>
      </c>
      <c r="D2165" s="14" t="s">
        <v>1672</v>
      </c>
      <c r="E2165" s="14" t="s">
        <v>1906</v>
      </c>
      <c r="F2165" s="14" t="s">
        <v>7354</v>
      </c>
      <c r="G2165" s="14">
        <v>449</v>
      </c>
      <c r="H2165" s="14">
        <v>38</v>
      </c>
      <c r="I2165" s="14" t="s">
        <v>19</v>
      </c>
      <c r="J2165" s="14" t="s">
        <v>20</v>
      </c>
      <c r="K2165" s="14">
        <v>1300000</v>
      </c>
      <c r="L2165" s="14">
        <v>1999</v>
      </c>
      <c r="M2165" s="14">
        <v>6.5</v>
      </c>
      <c r="N2165" s="14">
        <f t="shared" si="33"/>
        <v>-690958</v>
      </c>
    </row>
    <row r="2166" spans="1:14">
      <c r="A2166" s="14" t="s">
        <v>3774</v>
      </c>
      <c r="B2166" s="14">
        <v>120</v>
      </c>
      <c r="C2166" s="14">
        <v>4306697</v>
      </c>
      <c r="D2166" s="14" t="s">
        <v>1672</v>
      </c>
      <c r="E2166" s="14" t="s">
        <v>213</v>
      </c>
      <c r="F2166" s="14" t="s">
        <v>6681</v>
      </c>
      <c r="G2166" s="14">
        <v>26720</v>
      </c>
      <c r="H2166" s="14">
        <v>196</v>
      </c>
      <c r="I2166" s="14" t="s">
        <v>19</v>
      </c>
      <c r="J2166" s="14" t="s">
        <v>162</v>
      </c>
      <c r="K2166" s="14">
        <v>5000000</v>
      </c>
      <c r="L2166" s="14">
        <v>1997</v>
      </c>
      <c r="M2166" s="14">
        <v>7.7</v>
      </c>
      <c r="N2166" s="14">
        <f t="shared" si="33"/>
        <v>-693303</v>
      </c>
    </row>
    <row r="2167" spans="1:14">
      <c r="A2167" s="14" t="s">
        <v>1225</v>
      </c>
      <c r="B2167" s="14">
        <v>107</v>
      </c>
      <c r="C2167" s="14">
        <v>84303558</v>
      </c>
      <c r="D2167" s="14" t="s">
        <v>273</v>
      </c>
      <c r="E2167" s="14" t="s">
        <v>151</v>
      </c>
      <c r="F2167" s="14" t="s">
        <v>1227</v>
      </c>
      <c r="G2167" s="14">
        <v>65270</v>
      </c>
      <c r="H2167" s="14">
        <v>100</v>
      </c>
      <c r="I2167" s="14" t="s">
        <v>19</v>
      </c>
      <c r="J2167" s="14" t="s">
        <v>20</v>
      </c>
      <c r="K2167" s="14">
        <v>85000000</v>
      </c>
      <c r="L2167" s="14">
        <v>2006</v>
      </c>
      <c r="M2167" s="14">
        <v>6.2</v>
      </c>
      <c r="N2167" s="14">
        <f t="shared" si="33"/>
        <v>-696442</v>
      </c>
    </row>
    <row r="2168" spans="1:14">
      <c r="A2168" s="14" t="s">
        <v>259</v>
      </c>
      <c r="B2168" s="14">
        <v>120</v>
      </c>
      <c r="C2168" s="14">
        <v>3798532</v>
      </c>
      <c r="D2168" s="14" t="s">
        <v>2473</v>
      </c>
      <c r="E2168" s="14" t="s">
        <v>82</v>
      </c>
      <c r="F2168" s="14" t="s">
        <v>6749</v>
      </c>
      <c r="G2168" s="14">
        <v>41138</v>
      </c>
      <c r="H2168" s="14">
        <v>208</v>
      </c>
      <c r="I2168" s="14" t="s">
        <v>19</v>
      </c>
      <c r="J2168" s="14" t="s">
        <v>20</v>
      </c>
      <c r="K2168" s="14">
        <v>4500000</v>
      </c>
      <c r="L2168" s="14">
        <v>1996</v>
      </c>
      <c r="M2168" s="14">
        <v>7.4</v>
      </c>
      <c r="N2168" s="14">
        <f t="shared" si="33"/>
        <v>-701468</v>
      </c>
    </row>
    <row r="2169" spans="1:14">
      <c r="A2169" s="14" t="s">
        <v>1228</v>
      </c>
      <c r="B2169" s="14">
        <v>31</v>
      </c>
      <c r="C2169" s="14">
        <v>47329</v>
      </c>
      <c r="D2169" s="14" t="s">
        <v>1672</v>
      </c>
      <c r="E2169" s="14" t="s">
        <v>7551</v>
      </c>
      <c r="F2169" s="14" t="s">
        <v>7552</v>
      </c>
      <c r="G2169" s="14">
        <v>1661</v>
      </c>
      <c r="H2169" s="14">
        <v>31</v>
      </c>
      <c r="I2169" s="14" t="s">
        <v>19</v>
      </c>
      <c r="J2169" s="14" t="s">
        <v>20</v>
      </c>
      <c r="K2169" s="14">
        <v>750000</v>
      </c>
      <c r="L2169" s="14">
        <v>2002</v>
      </c>
      <c r="M2169" s="14">
        <v>6.6</v>
      </c>
      <c r="N2169" s="14">
        <f t="shared" si="33"/>
        <v>-702671</v>
      </c>
    </row>
    <row r="2170" spans="1:14">
      <c r="A2170" s="14" t="s">
        <v>7071</v>
      </c>
      <c r="B2170" s="14">
        <v>124</v>
      </c>
      <c r="C2170" s="14">
        <v>992238</v>
      </c>
      <c r="D2170" s="14" t="s">
        <v>129</v>
      </c>
      <c r="E2170" s="14" t="s">
        <v>1178</v>
      </c>
      <c r="F2170" s="14" t="s">
        <v>7278</v>
      </c>
      <c r="G2170" s="14">
        <v>16349</v>
      </c>
      <c r="H2170" s="14">
        <v>103</v>
      </c>
      <c r="I2170" s="14" t="s">
        <v>19</v>
      </c>
      <c r="J2170" s="14" t="s">
        <v>31</v>
      </c>
      <c r="K2170" s="14">
        <v>1700000</v>
      </c>
      <c r="L2170" s="14">
        <v>2004</v>
      </c>
      <c r="M2170" s="14">
        <v>6.8</v>
      </c>
      <c r="N2170" s="14">
        <f t="shared" si="33"/>
        <v>-707762</v>
      </c>
    </row>
    <row r="2171" spans="1:14">
      <c r="A2171" s="14" t="s">
        <v>7475</v>
      </c>
      <c r="B2171" s="14">
        <v>31</v>
      </c>
      <c r="C2171" s="14">
        <v>287761</v>
      </c>
      <c r="D2171" s="14" t="s">
        <v>7476</v>
      </c>
      <c r="E2171" s="14" t="s">
        <v>7477</v>
      </c>
      <c r="F2171" s="14" t="s">
        <v>7478</v>
      </c>
      <c r="G2171" s="14">
        <v>2482</v>
      </c>
      <c r="H2171" s="14">
        <v>16</v>
      </c>
      <c r="I2171" s="14" t="s">
        <v>19</v>
      </c>
      <c r="J2171" s="14" t="s">
        <v>105</v>
      </c>
      <c r="K2171" s="14">
        <v>1000000</v>
      </c>
      <c r="L2171" s="14">
        <v>2013</v>
      </c>
      <c r="M2171" s="14">
        <v>7.6</v>
      </c>
      <c r="N2171" s="14">
        <f t="shared" si="33"/>
        <v>-712239</v>
      </c>
    </row>
    <row r="2172" spans="1:14">
      <c r="A2172" s="14" t="s">
        <v>910</v>
      </c>
      <c r="B2172" s="14">
        <v>122</v>
      </c>
      <c r="C2172" s="14">
        <v>12281500</v>
      </c>
      <c r="D2172" s="14" t="s">
        <v>2670</v>
      </c>
      <c r="E2172" s="14" t="s">
        <v>205</v>
      </c>
      <c r="F2172" s="14" t="s">
        <v>5566</v>
      </c>
      <c r="G2172" s="14">
        <v>163492</v>
      </c>
      <c r="H2172" s="14">
        <v>460</v>
      </c>
      <c r="I2172" s="14" t="s">
        <v>19</v>
      </c>
      <c r="J2172" s="14" t="s">
        <v>20</v>
      </c>
      <c r="K2172" s="14">
        <v>13000000</v>
      </c>
      <c r="L2172" s="14">
        <v>1993</v>
      </c>
      <c r="M2172" s="14">
        <v>8</v>
      </c>
      <c r="N2172" s="14">
        <f t="shared" si="33"/>
        <v>-718500</v>
      </c>
    </row>
    <row r="2173" spans="1:14">
      <c r="A2173" s="14" t="s">
        <v>7464</v>
      </c>
      <c r="B2173" s="14">
        <v>29</v>
      </c>
      <c r="C2173" s="14">
        <v>279282</v>
      </c>
      <c r="D2173" s="14" t="s">
        <v>754</v>
      </c>
      <c r="E2173" s="14" t="s">
        <v>5883</v>
      </c>
      <c r="F2173" s="14" t="s">
        <v>7465</v>
      </c>
      <c r="G2173" s="14">
        <v>3806</v>
      </c>
      <c r="H2173" s="14">
        <v>49</v>
      </c>
      <c r="I2173" s="14" t="s">
        <v>19</v>
      </c>
      <c r="J2173" s="14" t="s">
        <v>20</v>
      </c>
      <c r="K2173" s="14">
        <v>1000000</v>
      </c>
      <c r="L2173" s="14">
        <v>2003</v>
      </c>
      <c r="M2173" s="14">
        <v>6.1</v>
      </c>
      <c r="N2173" s="14">
        <f t="shared" si="33"/>
        <v>-720718</v>
      </c>
    </row>
    <row r="2174" spans="1:14">
      <c r="A2174" s="14" t="s">
        <v>7470</v>
      </c>
      <c r="B2174" s="14">
        <v>84</v>
      </c>
      <c r="C2174" s="14">
        <v>274661</v>
      </c>
      <c r="D2174" s="14" t="s">
        <v>6708</v>
      </c>
      <c r="E2174" s="14" t="s">
        <v>7470</v>
      </c>
      <c r="F2174" s="14" t="s">
        <v>7471</v>
      </c>
      <c r="G2174" s="14">
        <v>10564</v>
      </c>
      <c r="H2174" s="14">
        <v>40</v>
      </c>
      <c r="I2174" s="14" t="s">
        <v>19</v>
      </c>
      <c r="J2174" s="14" t="s">
        <v>20</v>
      </c>
      <c r="K2174" s="14">
        <v>1000000</v>
      </c>
      <c r="L2174" s="14">
        <v>2007</v>
      </c>
      <c r="M2174" s="14">
        <v>7.7</v>
      </c>
      <c r="N2174" s="14">
        <f t="shared" si="33"/>
        <v>-725339</v>
      </c>
    </row>
    <row r="2175" spans="1:14">
      <c r="A2175" s="14" t="s">
        <v>6425</v>
      </c>
      <c r="B2175" s="14">
        <v>153</v>
      </c>
      <c r="C2175" s="14">
        <v>4063859</v>
      </c>
      <c r="D2175" s="14" t="s">
        <v>129</v>
      </c>
      <c r="E2175" s="14" t="s">
        <v>6426</v>
      </c>
      <c r="F2175" s="14" t="s">
        <v>6427</v>
      </c>
      <c r="G2175" s="14">
        <v>114407</v>
      </c>
      <c r="H2175" s="14">
        <v>225</v>
      </c>
      <c r="I2175" s="14" t="s">
        <v>3806</v>
      </c>
      <c r="J2175" s="14" t="s">
        <v>432</v>
      </c>
      <c r="K2175" s="14">
        <v>4800000</v>
      </c>
      <c r="L2175" s="14">
        <v>2003</v>
      </c>
      <c r="M2175" s="14">
        <v>7.7</v>
      </c>
      <c r="N2175" s="14">
        <f t="shared" si="33"/>
        <v>-736141</v>
      </c>
    </row>
    <row r="2176" spans="1:14">
      <c r="A2176" s="14" t="s">
        <v>6885</v>
      </c>
      <c r="B2176" s="14">
        <v>41</v>
      </c>
      <c r="C2176" s="14">
        <v>2956000</v>
      </c>
      <c r="D2176" s="14" t="s">
        <v>6886</v>
      </c>
      <c r="E2176" s="14" t="s">
        <v>6887</v>
      </c>
      <c r="F2176" s="14" t="s">
        <v>6888</v>
      </c>
      <c r="G2176" s="14">
        <v>3258</v>
      </c>
      <c r="H2176" s="14">
        <v>54</v>
      </c>
      <c r="I2176" s="14" t="s">
        <v>19</v>
      </c>
      <c r="J2176" s="14" t="s">
        <v>20</v>
      </c>
      <c r="K2176" s="14">
        <v>3700000</v>
      </c>
      <c r="L2176" s="14">
        <v>1948</v>
      </c>
      <c r="M2176" s="14">
        <v>7.1</v>
      </c>
      <c r="N2176" s="14">
        <f t="shared" si="33"/>
        <v>-744000</v>
      </c>
    </row>
    <row r="2177" spans="1:14">
      <c r="A2177" s="14" t="s">
        <v>2805</v>
      </c>
      <c r="B2177" s="14">
        <v>27</v>
      </c>
      <c r="C2177" s="14">
        <v>41252428</v>
      </c>
      <c r="D2177" s="14" t="s">
        <v>754</v>
      </c>
      <c r="E2177" s="14" t="s">
        <v>181</v>
      </c>
      <c r="F2177" s="14" t="s">
        <v>2806</v>
      </c>
      <c r="G2177" s="14">
        <v>11453</v>
      </c>
      <c r="H2177" s="14">
        <v>71</v>
      </c>
      <c r="I2177" s="14" t="s">
        <v>19</v>
      </c>
      <c r="J2177" s="14" t="s">
        <v>20</v>
      </c>
      <c r="K2177" s="14">
        <v>42000000</v>
      </c>
      <c r="L2177" s="14">
        <v>1996</v>
      </c>
      <c r="M2177" s="14">
        <v>6.5</v>
      </c>
      <c r="N2177" s="14">
        <f t="shared" ref="N2177:N2240" si="34">C2177-K2177</f>
        <v>-747572</v>
      </c>
    </row>
    <row r="2178" spans="1:14">
      <c r="A2178" s="14" t="s">
        <v>5261</v>
      </c>
      <c r="B2178" s="14">
        <v>97</v>
      </c>
      <c r="C2178" s="14">
        <v>14249005</v>
      </c>
      <c r="D2178" s="14" t="s">
        <v>873</v>
      </c>
      <c r="E2178" s="14" t="s">
        <v>505</v>
      </c>
      <c r="F2178" s="14" t="s">
        <v>5262</v>
      </c>
      <c r="G2178" s="14">
        <v>39788</v>
      </c>
      <c r="H2178" s="14">
        <v>619</v>
      </c>
      <c r="I2178" s="14" t="s">
        <v>19</v>
      </c>
      <c r="J2178" s="14" t="s">
        <v>20</v>
      </c>
      <c r="K2178" s="14">
        <v>15000000</v>
      </c>
      <c r="L2178" s="14">
        <v>2001</v>
      </c>
      <c r="M2178" s="14">
        <v>4.5</v>
      </c>
      <c r="N2178" s="14">
        <f t="shared" si="34"/>
        <v>-750995</v>
      </c>
    </row>
    <row r="2179" spans="1:14">
      <c r="A2179" s="14" t="s">
        <v>2427</v>
      </c>
      <c r="B2179" s="14">
        <v>224</v>
      </c>
      <c r="C2179" s="14">
        <v>41709</v>
      </c>
      <c r="D2179" s="14" t="s">
        <v>3378</v>
      </c>
      <c r="E2179" s="14" t="s">
        <v>6138</v>
      </c>
      <c r="F2179" s="14" t="s">
        <v>7538</v>
      </c>
      <c r="G2179" s="14">
        <v>54601</v>
      </c>
      <c r="H2179" s="14">
        <v>200</v>
      </c>
      <c r="I2179" s="14" t="s">
        <v>6573</v>
      </c>
      <c r="J2179" s="14" t="s">
        <v>5124</v>
      </c>
      <c r="K2179" s="14">
        <v>800000</v>
      </c>
      <c r="L2179" s="14">
        <v>2009</v>
      </c>
      <c r="M2179" s="14">
        <v>6.4</v>
      </c>
      <c r="N2179" s="14">
        <f t="shared" si="34"/>
        <v>-758291</v>
      </c>
    </row>
    <row r="2180" spans="1:14">
      <c r="A2180" s="14" t="s">
        <v>3445</v>
      </c>
      <c r="B2180" s="14">
        <v>196</v>
      </c>
      <c r="C2180" s="14">
        <v>23225911</v>
      </c>
      <c r="D2180" s="14" t="s">
        <v>268</v>
      </c>
      <c r="E2180" s="14" t="s">
        <v>588</v>
      </c>
      <c r="F2180" s="14" t="s">
        <v>4295</v>
      </c>
      <c r="G2180" s="14">
        <v>80574</v>
      </c>
      <c r="H2180" s="14">
        <v>157</v>
      </c>
      <c r="I2180" s="14" t="s">
        <v>19</v>
      </c>
      <c r="J2180" s="14" t="s">
        <v>20</v>
      </c>
      <c r="K2180" s="14">
        <v>24000000</v>
      </c>
      <c r="L2180" s="14">
        <v>2010</v>
      </c>
      <c r="M2180" s="14">
        <v>6.5</v>
      </c>
      <c r="N2180" s="14">
        <f t="shared" si="34"/>
        <v>-774089</v>
      </c>
    </row>
    <row r="2181" spans="1:14">
      <c r="A2181" s="14" t="s">
        <v>4271</v>
      </c>
      <c r="B2181" s="14">
        <v>23</v>
      </c>
      <c r="C2181" s="14">
        <v>2223990</v>
      </c>
      <c r="D2181" s="14" t="s">
        <v>6582</v>
      </c>
      <c r="E2181" s="14" t="s">
        <v>4084</v>
      </c>
      <c r="F2181" s="14" t="s">
        <v>7016</v>
      </c>
      <c r="G2181" s="14">
        <v>761</v>
      </c>
      <c r="H2181" s="14">
        <v>14</v>
      </c>
      <c r="I2181" s="14" t="s">
        <v>19</v>
      </c>
      <c r="J2181" s="14" t="s">
        <v>20</v>
      </c>
      <c r="K2181" s="14">
        <v>3000000</v>
      </c>
      <c r="L2181" s="14">
        <v>2003</v>
      </c>
      <c r="M2181" s="14">
        <v>6.6</v>
      </c>
      <c r="N2181" s="14">
        <f t="shared" si="34"/>
        <v>-776010</v>
      </c>
    </row>
    <row r="2182" spans="1:14">
      <c r="A2182" s="14" t="s">
        <v>604</v>
      </c>
      <c r="B2182" s="14">
        <v>188</v>
      </c>
      <c r="C2182" s="14">
        <v>10214647</v>
      </c>
      <c r="D2182" s="14" t="s">
        <v>818</v>
      </c>
      <c r="E2182" s="14" t="s">
        <v>138</v>
      </c>
      <c r="F2182" s="14" t="s">
        <v>5790</v>
      </c>
      <c r="G2182" s="14">
        <v>42689</v>
      </c>
      <c r="H2182" s="14">
        <v>204</v>
      </c>
      <c r="I2182" s="14" t="s">
        <v>19</v>
      </c>
      <c r="J2182" s="14" t="s">
        <v>20</v>
      </c>
      <c r="K2182" s="14">
        <v>11000000</v>
      </c>
      <c r="L2182" s="14">
        <v>2004</v>
      </c>
      <c r="M2182" s="14">
        <v>7.1</v>
      </c>
      <c r="N2182" s="14">
        <f t="shared" si="34"/>
        <v>-785353</v>
      </c>
    </row>
    <row r="2183" spans="1:14">
      <c r="A2183" s="14" t="s">
        <v>7312</v>
      </c>
      <c r="B2183" s="14">
        <v>75</v>
      </c>
      <c r="C2183" s="14">
        <v>712294</v>
      </c>
      <c r="D2183" s="14" t="s">
        <v>1672</v>
      </c>
      <c r="E2183" s="14" t="s">
        <v>3315</v>
      </c>
      <c r="F2183" s="14" t="s">
        <v>7313</v>
      </c>
      <c r="G2183" s="14">
        <v>9408</v>
      </c>
      <c r="H2183" s="14">
        <v>68</v>
      </c>
      <c r="I2183" s="14" t="s">
        <v>19</v>
      </c>
      <c r="J2183" s="14" t="s">
        <v>20</v>
      </c>
      <c r="K2183" s="14">
        <v>1500000</v>
      </c>
      <c r="L2183" s="14">
        <v>2005</v>
      </c>
      <c r="M2183" s="14">
        <v>6.7</v>
      </c>
      <c r="N2183" s="14">
        <f t="shared" si="34"/>
        <v>-787706</v>
      </c>
    </row>
    <row r="2184" spans="1:14">
      <c r="A2184" s="14" t="s">
        <v>3430</v>
      </c>
      <c r="B2184" s="14">
        <v>162</v>
      </c>
      <c r="C2184" s="14">
        <v>6712241</v>
      </c>
      <c r="D2184" s="14" t="s">
        <v>1008</v>
      </c>
      <c r="E2184" s="14" t="s">
        <v>1082</v>
      </c>
      <c r="F2184" s="14" t="s">
        <v>5953</v>
      </c>
      <c r="G2184" s="14">
        <v>782437</v>
      </c>
      <c r="H2184" s="14">
        <v>1420</v>
      </c>
      <c r="I2184" s="14" t="s">
        <v>19</v>
      </c>
      <c r="J2184" s="14" t="s">
        <v>20</v>
      </c>
      <c r="K2184" s="14">
        <v>7500000</v>
      </c>
      <c r="L2184" s="14">
        <v>1998</v>
      </c>
      <c r="M2184" s="14">
        <v>8.6</v>
      </c>
      <c r="N2184" s="14">
        <f t="shared" si="34"/>
        <v>-787759</v>
      </c>
    </row>
    <row r="2185" spans="1:14">
      <c r="A2185" s="14" t="s">
        <v>4840</v>
      </c>
      <c r="B2185" s="14">
        <v>122</v>
      </c>
      <c r="C2185" s="14">
        <v>6200756</v>
      </c>
      <c r="D2185" s="14" t="s">
        <v>1290</v>
      </c>
      <c r="E2185" s="14" t="s">
        <v>58</v>
      </c>
      <c r="F2185" s="14" t="s">
        <v>6548</v>
      </c>
      <c r="G2185" s="14">
        <v>96129</v>
      </c>
      <c r="H2185" s="14">
        <v>488</v>
      </c>
      <c r="I2185" s="14" t="s">
        <v>19</v>
      </c>
      <c r="J2185" s="14" t="s">
        <v>20</v>
      </c>
      <c r="K2185" s="14">
        <v>7000000</v>
      </c>
      <c r="L2185" s="14">
        <v>2001</v>
      </c>
      <c r="M2185" s="14">
        <v>7.4</v>
      </c>
      <c r="N2185" s="14">
        <f t="shared" si="34"/>
        <v>-799244</v>
      </c>
    </row>
    <row r="2186" spans="1:14">
      <c r="A2186" s="14" t="s">
        <v>7487</v>
      </c>
      <c r="B2186" s="14">
        <v>238</v>
      </c>
      <c r="C2186" s="14">
        <v>100659</v>
      </c>
      <c r="D2186" s="14" t="s">
        <v>2916</v>
      </c>
      <c r="E2186" s="14" t="s">
        <v>7488</v>
      </c>
      <c r="F2186" s="14" t="s">
        <v>7489</v>
      </c>
      <c r="G2186" s="14">
        <v>30160</v>
      </c>
      <c r="H2186" s="14">
        <v>193</v>
      </c>
      <c r="I2186" s="14" t="s">
        <v>19</v>
      </c>
      <c r="J2186" s="14" t="s">
        <v>20</v>
      </c>
      <c r="K2186" s="14">
        <v>900000</v>
      </c>
      <c r="L2186" s="14">
        <v>2009</v>
      </c>
      <c r="M2186" s="14">
        <v>6.4</v>
      </c>
      <c r="N2186" s="14">
        <f t="shared" si="34"/>
        <v>-799341</v>
      </c>
    </row>
    <row r="2187" spans="1:14">
      <c r="A2187" s="14" t="s">
        <v>6701</v>
      </c>
      <c r="B2187" s="14">
        <v>279</v>
      </c>
      <c r="C2187" s="14">
        <v>258113</v>
      </c>
      <c r="D2187" s="14" t="s">
        <v>1101</v>
      </c>
      <c r="E2187" s="14" t="s">
        <v>1405</v>
      </c>
      <c r="F2187" s="14" t="s">
        <v>7661</v>
      </c>
      <c r="G2187" s="14">
        <v>42678</v>
      </c>
      <c r="H2187" s="14">
        <v>135</v>
      </c>
      <c r="I2187" s="14" t="s">
        <v>19</v>
      </c>
      <c r="J2187" s="14" t="s">
        <v>20</v>
      </c>
      <c r="K2187" s="14">
        <v>1066167</v>
      </c>
      <c r="L2187" s="14">
        <v>2013</v>
      </c>
      <c r="M2187" s="14">
        <v>7.1</v>
      </c>
      <c r="N2187" s="14">
        <f t="shared" si="34"/>
        <v>-808054</v>
      </c>
    </row>
    <row r="2188" spans="1:14">
      <c r="A2188" s="14" t="s">
        <v>7524</v>
      </c>
      <c r="B2188" s="14">
        <v>16</v>
      </c>
      <c r="C2188" s="14">
        <v>15278</v>
      </c>
      <c r="D2188" s="14" t="s">
        <v>7525</v>
      </c>
      <c r="E2188" s="14" t="s">
        <v>2835</v>
      </c>
      <c r="F2188" s="14" t="s">
        <v>7526</v>
      </c>
      <c r="G2188" s="14">
        <v>1742</v>
      </c>
      <c r="H2188" s="14">
        <v>158</v>
      </c>
      <c r="I2188" s="14" t="s">
        <v>19</v>
      </c>
      <c r="J2188" s="14" t="s">
        <v>20</v>
      </c>
      <c r="K2188" s="14">
        <v>825000</v>
      </c>
      <c r="L2188" s="14">
        <v>2002</v>
      </c>
      <c r="M2188" s="14">
        <v>5.6</v>
      </c>
      <c r="N2188" s="14">
        <f t="shared" si="34"/>
        <v>-809722</v>
      </c>
    </row>
    <row r="2189" spans="1:14">
      <c r="A2189" s="14" t="s">
        <v>5709</v>
      </c>
      <c r="B2189" s="14">
        <v>305</v>
      </c>
      <c r="C2189" s="14">
        <v>2181290</v>
      </c>
      <c r="D2189" s="14" t="s">
        <v>1002</v>
      </c>
      <c r="E2189" s="14" t="s">
        <v>5590</v>
      </c>
      <c r="F2189" s="14" t="s">
        <v>7019</v>
      </c>
      <c r="G2189" s="14">
        <v>356181</v>
      </c>
      <c r="H2189" s="14">
        <v>809</v>
      </c>
      <c r="I2189" s="14" t="s">
        <v>5149</v>
      </c>
      <c r="J2189" s="14" t="s">
        <v>2628</v>
      </c>
      <c r="K2189" s="14">
        <v>3000000</v>
      </c>
      <c r="L2189" s="14">
        <v>2003</v>
      </c>
      <c r="M2189" s="14">
        <v>8.4</v>
      </c>
      <c r="N2189" s="14">
        <f t="shared" si="34"/>
        <v>-818710</v>
      </c>
    </row>
    <row r="2190" spans="1:14">
      <c r="A2190" s="14" t="s">
        <v>4882</v>
      </c>
      <c r="B2190" s="14">
        <v>68</v>
      </c>
      <c r="C2190" s="14">
        <v>17174870</v>
      </c>
      <c r="D2190" s="14" t="s">
        <v>3464</v>
      </c>
      <c r="E2190" s="14" t="s">
        <v>3813</v>
      </c>
      <c r="F2190" s="14" t="s">
        <v>4883</v>
      </c>
      <c r="G2190" s="14">
        <v>15817</v>
      </c>
      <c r="H2190" s="14">
        <v>210</v>
      </c>
      <c r="I2190" s="14" t="s">
        <v>19</v>
      </c>
      <c r="J2190" s="14" t="s">
        <v>20</v>
      </c>
      <c r="K2190" s="14">
        <v>18000000</v>
      </c>
      <c r="L2190" s="14">
        <v>2000</v>
      </c>
      <c r="M2190" s="14">
        <v>6.7</v>
      </c>
      <c r="N2190" s="14">
        <f t="shared" si="34"/>
        <v>-825130</v>
      </c>
    </row>
    <row r="2191" spans="1:14">
      <c r="A2191" s="14" t="s">
        <v>6408</v>
      </c>
      <c r="B2191" s="14">
        <v>73</v>
      </c>
      <c r="C2191" s="14">
        <v>6173485</v>
      </c>
      <c r="D2191" s="14" t="s">
        <v>818</v>
      </c>
      <c r="E2191" s="14" t="s">
        <v>6409</v>
      </c>
      <c r="F2191" s="14" t="s">
        <v>6410</v>
      </c>
      <c r="G2191" s="14">
        <v>10672</v>
      </c>
      <c r="H2191" s="14">
        <v>84</v>
      </c>
      <c r="I2191" s="14" t="s">
        <v>19</v>
      </c>
      <c r="J2191" s="14" t="s">
        <v>432</v>
      </c>
      <c r="K2191" s="14">
        <v>7000000</v>
      </c>
      <c r="L2191" s="14">
        <v>2001</v>
      </c>
      <c r="M2191" s="14">
        <v>7.7</v>
      </c>
      <c r="N2191" s="14">
        <f t="shared" si="34"/>
        <v>-826515</v>
      </c>
    </row>
    <row r="2192" spans="1:14">
      <c r="A2192" s="14" t="s">
        <v>7472</v>
      </c>
      <c r="B2192" s="14">
        <v>40</v>
      </c>
      <c r="C2192" s="14">
        <v>144431</v>
      </c>
      <c r="D2192" s="14" t="s">
        <v>6312</v>
      </c>
      <c r="E2192" s="14" t="s">
        <v>7473</v>
      </c>
      <c r="F2192" s="14" t="s">
        <v>7474</v>
      </c>
      <c r="G2192" s="14">
        <v>1290</v>
      </c>
      <c r="H2192" s="14">
        <v>13</v>
      </c>
      <c r="I2192" s="14" t="s">
        <v>19</v>
      </c>
      <c r="J2192" s="14" t="s">
        <v>31</v>
      </c>
      <c r="K2192" s="14">
        <v>1000000</v>
      </c>
      <c r="L2192" s="14">
        <v>2006</v>
      </c>
      <c r="M2192" s="14">
        <v>7.3</v>
      </c>
      <c r="N2192" s="14">
        <f t="shared" si="34"/>
        <v>-855569</v>
      </c>
    </row>
    <row r="2193" spans="1:14">
      <c r="A2193" s="14" t="s">
        <v>5921</v>
      </c>
      <c r="B2193" s="14">
        <v>130</v>
      </c>
      <c r="C2193" s="14">
        <v>638476</v>
      </c>
      <c r="D2193" s="14" t="s">
        <v>6582</v>
      </c>
      <c r="E2193" s="14" t="s">
        <v>923</v>
      </c>
      <c r="F2193" s="14" t="s">
        <v>7263</v>
      </c>
      <c r="G2193" s="14">
        <v>13223</v>
      </c>
      <c r="H2193" s="14">
        <v>45</v>
      </c>
      <c r="I2193" s="14" t="s">
        <v>19</v>
      </c>
      <c r="J2193" s="14" t="s">
        <v>20</v>
      </c>
      <c r="K2193" s="14">
        <v>1500000</v>
      </c>
      <c r="L2193" s="14">
        <v>2011</v>
      </c>
      <c r="M2193" s="14">
        <v>6.6</v>
      </c>
      <c r="N2193" s="14">
        <f t="shared" si="34"/>
        <v>-861524</v>
      </c>
    </row>
    <row r="2194" spans="1:14">
      <c r="A2194" s="14" t="s">
        <v>7206</v>
      </c>
      <c r="B2194" s="14">
        <v>107</v>
      </c>
      <c r="C2194" s="14">
        <v>1134049</v>
      </c>
      <c r="D2194" s="14" t="s">
        <v>7207</v>
      </c>
      <c r="E2194" s="14" t="s">
        <v>7208</v>
      </c>
      <c r="F2194" s="14" t="s">
        <v>7209</v>
      </c>
      <c r="G2194" s="14">
        <v>5475</v>
      </c>
      <c r="H2194" s="14">
        <v>44</v>
      </c>
      <c r="I2194" s="14" t="s">
        <v>19</v>
      </c>
      <c r="J2194" s="14" t="s">
        <v>31</v>
      </c>
      <c r="K2194" s="14">
        <v>2000000</v>
      </c>
      <c r="L2194" s="14">
        <v>2007</v>
      </c>
      <c r="M2194" s="14">
        <v>8.1</v>
      </c>
      <c r="N2194" s="14">
        <f t="shared" si="34"/>
        <v>-865951</v>
      </c>
    </row>
    <row r="2195" spans="1:14">
      <c r="A2195" s="14" t="s">
        <v>7553</v>
      </c>
      <c r="B2195" s="14">
        <v>114</v>
      </c>
      <c r="C2195" s="14">
        <v>18378</v>
      </c>
      <c r="D2195" s="14" t="s">
        <v>3008</v>
      </c>
      <c r="E2195" s="14" t="s">
        <v>5571</v>
      </c>
      <c r="F2195" s="14" t="s">
        <v>7554</v>
      </c>
      <c r="G2195" s="14">
        <v>9376</v>
      </c>
      <c r="H2195" s="14">
        <v>74</v>
      </c>
      <c r="I2195" s="14" t="s">
        <v>19</v>
      </c>
      <c r="J2195" s="14" t="s">
        <v>31</v>
      </c>
      <c r="K2195" s="14">
        <v>900000</v>
      </c>
      <c r="L2195" s="14">
        <v>2008</v>
      </c>
      <c r="M2195" s="14">
        <v>5.2</v>
      </c>
      <c r="N2195" s="14">
        <f t="shared" si="34"/>
        <v>-881622</v>
      </c>
    </row>
    <row r="2196" spans="1:14">
      <c r="A2196" s="14" t="s">
        <v>650</v>
      </c>
      <c r="B2196" s="14">
        <v>234</v>
      </c>
      <c r="C2196" s="14">
        <v>3609278</v>
      </c>
      <c r="D2196" s="14" t="s">
        <v>1672</v>
      </c>
      <c r="E2196" s="14" t="s">
        <v>3436</v>
      </c>
      <c r="F2196" s="14" t="s">
        <v>6750</v>
      </c>
      <c r="G2196" s="14">
        <v>573541</v>
      </c>
      <c r="H2196" s="14">
        <v>1916</v>
      </c>
      <c r="I2196" s="14" t="s">
        <v>19</v>
      </c>
      <c r="J2196" s="14" t="s">
        <v>20</v>
      </c>
      <c r="K2196" s="14">
        <v>4500000</v>
      </c>
      <c r="L2196" s="14">
        <v>2000</v>
      </c>
      <c r="M2196" s="14">
        <v>8.4</v>
      </c>
      <c r="N2196" s="14">
        <f t="shared" si="34"/>
        <v>-890722</v>
      </c>
    </row>
    <row r="2197" spans="1:14">
      <c r="A2197" s="14" t="s">
        <v>7516</v>
      </c>
      <c r="B2197" s="14">
        <v>62</v>
      </c>
      <c r="C2197" s="14">
        <v>6643</v>
      </c>
      <c r="D2197" s="14" t="s">
        <v>7517</v>
      </c>
      <c r="E2197" s="14" t="s">
        <v>353</v>
      </c>
      <c r="F2197" s="14" t="s">
        <v>7518</v>
      </c>
      <c r="G2197" s="14">
        <v>11965</v>
      </c>
      <c r="H2197" s="14">
        <v>39</v>
      </c>
      <c r="I2197" s="14" t="s">
        <v>19</v>
      </c>
      <c r="J2197" s="14" t="s">
        <v>20</v>
      </c>
      <c r="K2197" s="14">
        <v>900000</v>
      </c>
      <c r="L2197" s="14">
        <v>2012</v>
      </c>
      <c r="M2197" s="14">
        <v>6.4</v>
      </c>
      <c r="N2197" s="14">
        <f t="shared" si="34"/>
        <v>-893357</v>
      </c>
    </row>
    <row r="2198" spans="1:14">
      <c r="A2198" s="14" t="s">
        <v>7461</v>
      </c>
      <c r="B2198" s="14">
        <v>117</v>
      </c>
      <c r="C2198" s="14">
        <v>104077</v>
      </c>
      <c r="D2198" s="14" t="s">
        <v>1275</v>
      </c>
      <c r="E2198" s="14" t="s">
        <v>1370</v>
      </c>
      <c r="F2198" s="14" t="s">
        <v>7462</v>
      </c>
      <c r="G2198" s="14">
        <v>46076</v>
      </c>
      <c r="H2198" s="14">
        <v>88</v>
      </c>
      <c r="I2198" s="14" t="s">
        <v>19</v>
      </c>
      <c r="J2198" s="14" t="s">
        <v>20</v>
      </c>
      <c r="K2198" s="14">
        <v>1000000</v>
      </c>
      <c r="L2198" s="14">
        <v>2006</v>
      </c>
      <c r="M2198" s="14">
        <v>7.4</v>
      </c>
      <c r="N2198" s="14">
        <f t="shared" si="34"/>
        <v>-895923</v>
      </c>
    </row>
    <row r="2199" spans="1:14">
      <c r="A2199" s="14" t="s">
        <v>7479</v>
      </c>
      <c r="B2199" s="14">
        <v>43</v>
      </c>
      <c r="C2199" s="14">
        <v>100240</v>
      </c>
      <c r="D2199" s="14" t="s">
        <v>38</v>
      </c>
      <c r="E2199" s="14" t="s">
        <v>7480</v>
      </c>
      <c r="F2199" s="14" t="s">
        <v>7481</v>
      </c>
      <c r="G2199" s="14">
        <v>1220</v>
      </c>
      <c r="H2199" s="14">
        <v>11</v>
      </c>
      <c r="I2199" s="14" t="s">
        <v>19</v>
      </c>
      <c r="J2199" s="14" t="s">
        <v>3424</v>
      </c>
      <c r="K2199" s="14">
        <v>1000000</v>
      </c>
      <c r="L2199" s="14">
        <v>2014</v>
      </c>
      <c r="M2199" s="14">
        <v>6.8</v>
      </c>
      <c r="N2199" s="14">
        <f t="shared" si="34"/>
        <v>-899760</v>
      </c>
    </row>
    <row r="2200" spans="1:14">
      <c r="A2200" s="14" t="s">
        <v>7198</v>
      </c>
      <c r="B2200" s="14">
        <v>7</v>
      </c>
      <c r="C2200" s="14">
        <v>1098224</v>
      </c>
      <c r="D2200" s="14" t="s">
        <v>526</v>
      </c>
      <c r="E2200" s="14" t="s">
        <v>7200</v>
      </c>
      <c r="F2200" s="14" t="s">
        <v>7201</v>
      </c>
      <c r="G2200" s="14">
        <v>397</v>
      </c>
      <c r="H2200" s="14">
        <v>30</v>
      </c>
      <c r="I2200" s="14" t="s">
        <v>19</v>
      </c>
      <c r="J2200" s="14" t="s">
        <v>20</v>
      </c>
      <c r="K2200" s="14">
        <v>2000000</v>
      </c>
      <c r="L2200" s="14">
        <v>2003</v>
      </c>
      <c r="M2200" s="14">
        <v>3.3</v>
      </c>
      <c r="N2200" s="14">
        <f t="shared" si="34"/>
        <v>-901776</v>
      </c>
    </row>
    <row r="2201" spans="1:14">
      <c r="A2201" s="14" t="s">
        <v>7482</v>
      </c>
      <c r="B2201" s="14">
        <v>2</v>
      </c>
      <c r="C2201" s="14">
        <v>96734</v>
      </c>
      <c r="D2201" s="14" t="s">
        <v>437</v>
      </c>
      <c r="E2201" s="14" t="s">
        <v>7306</v>
      </c>
      <c r="F2201" s="14" t="s">
        <v>7483</v>
      </c>
      <c r="G2201" s="14">
        <v>606</v>
      </c>
      <c r="H2201" s="14">
        <v>5</v>
      </c>
      <c r="I2201" s="14" t="s">
        <v>19</v>
      </c>
      <c r="J2201" s="14" t="s">
        <v>20</v>
      </c>
      <c r="K2201" s="14">
        <v>1000000</v>
      </c>
      <c r="L2201" s="14">
        <v>2012</v>
      </c>
      <c r="M2201" s="14">
        <v>5.6</v>
      </c>
      <c r="N2201" s="14">
        <f t="shared" si="34"/>
        <v>-903266</v>
      </c>
    </row>
    <row r="2202" spans="1:14">
      <c r="A2202" s="14" t="s">
        <v>757</v>
      </c>
      <c r="B2202" s="14">
        <v>125</v>
      </c>
      <c r="C2202" s="14">
        <v>47095453</v>
      </c>
      <c r="D2202" s="14" t="s">
        <v>1771</v>
      </c>
      <c r="E2202" s="14" t="s">
        <v>160</v>
      </c>
      <c r="F2202" s="14" t="s">
        <v>2581</v>
      </c>
      <c r="G2202" s="14">
        <v>64595</v>
      </c>
      <c r="H2202" s="14">
        <v>316</v>
      </c>
      <c r="I2202" s="14" t="s">
        <v>19</v>
      </c>
      <c r="J2202" s="14" t="s">
        <v>20</v>
      </c>
      <c r="K2202" s="14">
        <v>48000000</v>
      </c>
      <c r="L2202" s="14">
        <v>2001</v>
      </c>
      <c r="M2202" s="14">
        <v>6.4</v>
      </c>
      <c r="N2202" s="14">
        <f t="shared" si="34"/>
        <v>-904547</v>
      </c>
    </row>
    <row r="2203" spans="1:14">
      <c r="A2203" s="14" t="s">
        <v>7849</v>
      </c>
      <c r="B2203" s="14">
        <v>78</v>
      </c>
      <c r="C2203" s="14">
        <v>94596</v>
      </c>
      <c r="D2203" s="14" t="s">
        <v>2284</v>
      </c>
      <c r="E2203" s="14" t="s">
        <v>7850</v>
      </c>
      <c r="F2203" s="14" t="s">
        <v>7851</v>
      </c>
      <c r="G2203" s="14">
        <v>6318</v>
      </c>
      <c r="H2203" s="14">
        <v>50</v>
      </c>
      <c r="I2203" s="14" t="s">
        <v>378</v>
      </c>
      <c r="J2203" s="14" t="s">
        <v>379</v>
      </c>
      <c r="K2203" s="14">
        <v>1000000</v>
      </c>
      <c r="L2203" s="14">
        <v>1997</v>
      </c>
      <c r="M2203" s="14">
        <v>7.4</v>
      </c>
      <c r="N2203" s="14">
        <f t="shared" si="34"/>
        <v>-905404</v>
      </c>
    </row>
    <row r="2204" spans="1:14">
      <c r="A2204" s="14" t="s">
        <v>7504</v>
      </c>
      <c r="B2204" s="14">
        <v>18</v>
      </c>
      <c r="C2204" s="14">
        <v>20186</v>
      </c>
      <c r="D2204" s="14" t="s">
        <v>873</v>
      </c>
      <c r="E2204" s="14" t="s">
        <v>5118</v>
      </c>
      <c r="F2204" s="14" t="s">
        <v>7505</v>
      </c>
      <c r="G2204" s="14">
        <v>6025</v>
      </c>
      <c r="H2204" s="14">
        <v>15</v>
      </c>
      <c r="I2204" s="14" t="s">
        <v>19</v>
      </c>
      <c r="J2204" s="14" t="s">
        <v>20</v>
      </c>
      <c r="K2204" s="14">
        <v>930000</v>
      </c>
      <c r="L2204" s="14">
        <v>2011</v>
      </c>
      <c r="M2204" s="14">
        <v>5.7</v>
      </c>
      <c r="N2204" s="14">
        <f t="shared" si="34"/>
        <v>-909814</v>
      </c>
    </row>
    <row r="2205" spans="1:14">
      <c r="A2205" s="14" t="s">
        <v>6678</v>
      </c>
      <c r="B2205" s="14">
        <v>7</v>
      </c>
      <c r="C2205" s="14">
        <v>4074023</v>
      </c>
      <c r="D2205" s="14" t="s">
        <v>38</v>
      </c>
      <c r="E2205" s="14" t="s">
        <v>6679</v>
      </c>
      <c r="F2205" s="14" t="s">
        <v>6680</v>
      </c>
      <c r="G2205" s="14">
        <v>296</v>
      </c>
      <c r="H2205" s="14">
        <v>4</v>
      </c>
      <c r="I2205" s="14" t="s">
        <v>19</v>
      </c>
      <c r="J2205" s="14" t="s">
        <v>31</v>
      </c>
      <c r="K2205" s="14">
        <v>5000000</v>
      </c>
      <c r="L2205" s="14">
        <v>2010</v>
      </c>
      <c r="M2205" s="14">
        <v>6.9</v>
      </c>
      <c r="N2205" s="14">
        <f t="shared" si="34"/>
        <v>-925977</v>
      </c>
    </row>
    <row r="2206" spans="1:14">
      <c r="A2206" s="14" t="s">
        <v>1930</v>
      </c>
      <c r="B2206" s="14">
        <v>128</v>
      </c>
      <c r="C2206" s="14">
        <v>17071230</v>
      </c>
      <c r="D2206" s="14" t="s">
        <v>557</v>
      </c>
      <c r="E2206" s="14" t="s">
        <v>1930</v>
      </c>
      <c r="F2206" s="14" t="s">
        <v>4881</v>
      </c>
      <c r="G2206" s="14">
        <v>31169</v>
      </c>
      <c r="H2206" s="14">
        <v>192</v>
      </c>
      <c r="I2206" s="14" t="s">
        <v>19</v>
      </c>
      <c r="J2206" s="14" t="s">
        <v>20</v>
      </c>
      <c r="K2206" s="14">
        <v>18000000</v>
      </c>
      <c r="L2206" s="14">
        <v>2000</v>
      </c>
      <c r="M2206" s="14">
        <v>6.7</v>
      </c>
      <c r="N2206" s="14">
        <f t="shared" si="34"/>
        <v>-928770</v>
      </c>
    </row>
    <row r="2207" spans="1:14">
      <c r="A2207" s="14" t="s">
        <v>7497</v>
      </c>
      <c r="B2207" s="14">
        <v>36</v>
      </c>
      <c r="C2207" s="14">
        <v>62480</v>
      </c>
      <c r="D2207" s="14" t="s">
        <v>968</v>
      </c>
      <c r="E2207" s="14" t="s">
        <v>4732</v>
      </c>
      <c r="F2207" s="14" t="s">
        <v>7498</v>
      </c>
      <c r="G2207" s="14">
        <v>1048</v>
      </c>
      <c r="H2207" s="14">
        <v>7</v>
      </c>
      <c r="I2207" s="14" t="s">
        <v>19</v>
      </c>
      <c r="J2207" s="14" t="s">
        <v>20</v>
      </c>
      <c r="K2207" s="14">
        <v>1000000</v>
      </c>
      <c r="L2207" s="14">
        <v>2015</v>
      </c>
      <c r="M2207" s="14">
        <v>5.5</v>
      </c>
      <c r="N2207" s="14">
        <f t="shared" si="34"/>
        <v>-937520</v>
      </c>
    </row>
    <row r="2208" spans="1:14">
      <c r="A2208" s="14" t="s">
        <v>1074</v>
      </c>
      <c r="B2208" s="14">
        <v>68</v>
      </c>
      <c r="C2208" s="14">
        <v>354704</v>
      </c>
      <c r="D2208" s="14" t="s">
        <v>3008</v>
      </c>
      <c r="E2208" s="14" t="s">
        <v>1411</v>
      </c>
      <c r="F2208" s="14" t="s">
        <v>6845</v>
      </c>
      <c r="G2208" s="14">
        <v>2705</v>
      </c>
      <c r="H2208" s="14">
        <v>38</v>
      </c>
      <c r="I2208" s="14" t="s">
        <v>19</v>
      </c>
      <c r="J2208" s="14" t="s">
        <v>20</v>
      </c>
      <c r="K2208" s="14">
        <v>1300000</v>
      </c>
      <c r="L2208" s="14">
        <v>1987</v>
      </c>
      <c r="M2208" s="14">
        <v>5.9</v>
      </c>
      <c r="N2208" s="14">
        <f t="shared" si="34"/>
        <v>-945296</v>
      </c>
    </row>
    <row r="2209" spans="1:14">
      <c r="A2209" s="14" t="s">
        <v>7349</v>
      </c>
      <c r="B2209" s="14">
        <v>15</v>
      </c>
      <c r="C2209" s="14">
        <v>638951</v>
      </c>
      <c r="D2209" s="14" t="s">
        <v>1672</v>
      </c>
      <c r="E2209" s="14" t="s">
        <v>7350</v>
      </c>
      <c r="F2209" s="14" t="s">
        <v>7351</v>
      </c>
      <c r="G2209" s="14">
        <v>775</v>
      </c>
      <c r="H2209" s="14">
        <v>19</v>
      </c>
      <c r="I2209" s="14" t="s">
        <v>7352</v>
      </c>
      <c r="J2209" s="14" t="s">
        <v>20</v>
      </c>
      <c r="K2209" s="14">
        <v>1592000</v>
      </c>
      <c r="L2209" s="14">
        <v>2006</v>
      </c>
      <c r="M2209" s="14">
        <v>7.4</v>
      </c>
      <c r="N2209" s="14">
        <f t="shared" si="34"/>
        <v>-953049</v>
      </c>
    </row>
    <row r="2210" spans="1:14">
      <c r="A2210" s="14" t="s">
        <v>4173</v>
      </c>
      <c r="B2210" s="14">
        <v>287</v>
      </c>
      <c r="C2210" s="14">
        <v>15045676</v>
      </c>
      <c r="D2210" s="14" t="s">
        <v>1644</v>
      </c>
      <c r="E2210" s="14" t="s">
        <v>73</v>
      </c>
      <c r="F2210" s="14" t="s">
        <v>4174</v>
      </c>
      <c r="G2210" s="14">
        <v>76303</v>
      </c>
      <c r="H2210" s="14">
        <v>376</v>
      </c>
      <c r="I2210" s="14" t="s">
        <v>19</v>
      </c>
      <c r="J2210" s="14" t="s">
        <v>20</v>
      </c>
      <c r="K2210" s="14">
        <v>16000000</v>
      </c>
      <c r="L2210" s="14">
        <v>2009</v>
      </c>
      <c r="M2210" s="14">
        <v>5.6</v>
      </c>
      <c r="N2210" s="14">
        <f t="shared" si="34"/>
        <v>-954324</v>
      </c>
    </row>
    <row r="2211" spans="1:14">
      <c r="A2211" s="14" t="s">
        <v>4149</v>
      </c>
      <c r="B2211" s="14">
        <v>298</v>
      </c>
      <c r="C2211" s="14">
        <v>24042490</v>
      </c>
      <c r="D2211" s="14" t="s">
        <v>4150</v>
      </c>
      <c r="E2211" s="14" t="s">
        <v>1328</v>
      </c>
      <c r="F2211" s="14" t="s">
        <v>4151</v>
      </c>
      <c r="G2211" s="14">
        <v>40776</v>
      </c>
      <c r="H2211" s="14">
        <v>250</v>
      </c>
      <c r="I2211" s="14" t="s">
        <v>19</v>
      </c>
      <c r="J2211" s="14" t="s">
        <v>20</v>
      </c>
      <c r="K2211" s="14">
        <v>25000000</v>
      </c>
      <c r="L2211" s="14">
        <v>2010</v>
      </c>
      <c r="M2211" s="14">
        <v>5.6</v>
      </c>
      <c r="N2211" s="14">
        <f t="shared" si="34"/>
        <v>-957510</v>
      </c>
    </row>
    <row r="2212" spans="1:14">
      <c r="A2212" s="14" t="s">
        <v>6684</v>
      </c>
      <c r="B2212" s="14">
        <v>109</v>
      </c>
      <c r="C2212" s="14">
        <v>4040588</v>
      </c>
      <c r="D2212" s="14" t="s">
        <v>1290</v>
      </c>
      <c r="E2212" s="14" t="s">
        <v>62</v>
      </c>
      <c r="F2212" s="14" t="s">
        <v>6685</v>
      </c>
      <c r="G2212" s="14">
        <v>12233</v>
      </c>
      <c r="H2212" s="14">
        <v>89</v>
      </c>
      <c r="I2212" s="14" t="s">
        <v>19</v>
      </c>
      <c r="J2212" s="14" t="s">
        <v>20</v>
      </c>
      <c r="K2212" s="14">
        <v>5000000</v>
      </c>
      <c r="L2212" s="14">
        <v>2008</v>
      </c>
      <c r="M2212" s="14">
        <v>6.8</v>
      </c>
      <c r="N2212" s="14">
        <f t="shared" si="34"/>
        <v>-959412</v>
      </c>
    </row>
    <row r="2213" spans="1:14">
      <c r="A2213" s="14" t="s">
        <v>2794</v>
      </c>
      <c r="B2213" s="14">
        <v>33</v>
      </c>
      <c r="C2213" s="14">
        <v>21210</v>
      </c>
      <c r="D2213" s="14" t="s">
        <v>557</v>
      </c>
      <c r="E2213" s="14" t="s">
        <v>1104</v>
      </c>
      <c r="F2213" s="14" t="s">
        <v>7492</v>
      </c>
      <c r="G2213" s="14">
        <v>2735</v>
      </c>
      <c r="H2213" s="14">
        <v>52</v>
      </c>
      <c r="I2213" s="14" t="s">
        <v>19</v>
      </c>
      <c r="J2213" s="14" t="s">
        <v>20</v>
      </c>
      <c r="K2213" s="14">
        <v>1000000</v>
      </c>
      <c r="L2213" s="14">
        <v>1998</v>
      </c>
      <c r="M2213" s="14">
        <v>6.1</v>
      </c>
      <c r="N2213" s="14">
        <f t="shared" si="34"/>
        <v>-978790</v>
      </c>
    </row>
    <row r="2214" spans="1:14">
      <c r="A2214" s="14" t="s">
        <v>7357</v>
      </c>
      <c r="B2214" s="14">
        <v>35</v>
      </c>
      <c r="C2214" s="14">
        <v>19539</v>
      </c>
      <c r="D2214" s="14" t="s">
        <v>873</v>
      </c>
      <c r="E2214" s="14" t="s">
        <v>142</v>
      </c>
      <c r="F2214" s="14" t="s">
        <v>7358</v>
      </c>
      <c r="G2214" s="14">
        <v>4182</v>
      </c>
      <c r="H2214" s="14">
        <v>53</v>
      </c>
      <c r="I2214" s="14" t="s">
        <v>19</v>
      </c>
      <c r="J2214" s="14" t="s">
        <v>20</v>
      </c>
      <c r="K2214" s="14">
        <v>1000000</v>
      </c>
      <c r="L2214" s="14">
        <v>2003</v>
      </c>
      <c r="M2214" s="14">
        <v>6.2</v>
      </c>
      <c r="N2214" s="14">
        <f t="shared" si="34"/>
        <v>-980461</v>
      </c>
    </row>
    <row r="2215" spans="1:14">
      <c r="A2215" s="14" t="s">
        <v>3371</v>
      </c>
      <c r="B2215" s="14">
        <v>29</v>
      </c>
      <c r="C2215" s="14">
        <v>12996</v>
      </c>
      <c r="D2215" s="14" t="s">
        <v>537</v>
      </c>
      <c r="E2215" s="14" t="s">
        <v>142</v>
      </c>
      <c r="F2215" s="14" t="s">
        <v>7493</v>
      </c>
      <c r="G2215" s="14">
        <v>1938</v>
      </c>
      <c r="H2215" s="14">
        <v>54</v>
      </c>
      <c r="I2215" s="14" t="s">
        <v>19</v>
      </c>
      <c r="J2215" s="14" t="s">
        <v>20</v>
      </c>
      <c r="K2215" s="14">
        <v>1000000</v>
      </c>
      <c r="L2215" s="14">
        <v>2000</v>
      </c>
      <c r="M2215" s="14">
        <v>6</v>
      </c>
      <c r="N2215" s="14">
        <f t="shared" si="34"/>
        <v>-987004</v>
      </c>
    </row>
    <row r="2216" spans="1:14">
      <c r="A2216" s="14" t="s">
        <v>7494</v>
      </c>
      <c r="B2216" s="14">
        <v>71</v>
      </c>
      <c r="C2216" s="14">
        <v>10018</v>
      </c>
      <c r="D2216" s="14" t="s">
        <v>1101</v>
      </c>
      <c r="E2216" s="14" t="s">
        <v>7495</v>
      </c>
      <c r="F2216" s="14" t="s">
        <v>7496</v>
      </c>
      <c r="G2216" s="14">
        <v>3228</v>
      </c>
      <c r="H2216" s="14">
        <v>31</v>
      </c>
      <c r="I2216" s="14" t="s">
        <v>19</v>
      </c>
      <c r="J2216" s="14" t="s">
        <v>20</v>
      </c>
      <c r="K2216" s="14">
        <v>1000000</v>
      </c>
      <c r="L2216" s="14">
        <v>2006</v>
      </c>
      <c r="M2216" s="14">
        <v>6.1</v>
      </c>
      <c r="N2216" s="14">
        <f t="shared" si="34"/>
        <v>-989982</v>
      </c>
    </row>
    <row r="2217" spans="1:14">
      <c r="A2217" s="14" t="s">
        <v>7499</v>
      </c>
      <c r="B2217" s="14">
        <v>56</v>
      </c>
      <c r="C2217" s="14">
        <v>6387</v>
      </c>
      <c r="D2217" s="14" t="s">
        <v>1165</v>
      </c>
      <c r="E2217" s="14" t="s">
        <v>1288</v>
      </c>
      <c r="F2217" s="14" t="s">
        <v>7500</v>
      </c>
      <c r="G2217" s="14">
        <v>4862</v>
      </c>
      <c r="H2217" s="14">
        <v>37</v>
      </c>
      <c r="I2217" s="14" t="s">
        <v>19</v>
      </c>
      <c r="J2217" s="14" t="s">
        <v>20</v>
      </c>
      <c r="K2217" s="14">
        <v>1000000</v>
      </c>
      <c r="L2217" s="14">
        <v>2006</v>
      </c>
      <c r="M2217" s="14">
        <v>6.9</v>
      </c>
      <c r="N2217" s="14">
        <f t="shared" si="34"/>
        <v>-993613</v>
      </c>
    </row>
    <row r="2218" spans="1:14">
      <c r="A2218" s="14" t="s">
        <v>4389</v>
      </c>
      <c r="B2218" s="14">
        <v>8</v>
      </c>
      <c r="C2218" s="14">
        <v>721</v>
      </c>
      <c r="D2218" s="14" t="s">
        <v>437</v>
      </c>
      <c r="E2218" s="14" t="s">
        <v>1883</v>
      </c>
      <c r="F2218" s="14" t="s">
        <v>7501</v>
      </c>
      <c r="G2218" s="14">
        <v>783</v>
      </c>
      <c r="H2218" s="14">
        <v>12</v>
      </c>
      <c r="I2218" s="14" t="s">
        <v>19</v>
      </c>
      <c r="J2218" s="14" t="s">
        <v>432</v>
      </c>
      <c r="K2218" s="14">
        <v>1000000</v>
      </c>
      <c r="L2218" s="14">
        <v>2006</v>
      </c>
      <c r="M2218" s="14">
        <v>4.0999999999999996</v>
      </c>
      <c r="N2218" s="14">
        <f t="shared" si="34"/>
        <v>-999279</v>
      </c>
    </row>
    <row r="2219" spans="1:14">
      <c r="A2219" s="14" t="s">
        <v>111</v>
      </c>
      <c r="B2219" s="14">
        <v>302</v>
      </c>
      <c r="C2219" s="14">
        <v>27000000</v>
      </c>
      <c r="D2219" s="14" t="s">
        <v>1467</v>
      </c>
      <c r="E2219" s="14" t="s">
        <v>232</v>
      </c>
      <c r="F2219" s="14" t="s">
        <v>3871</v>
      </c>
      <c r="G2219" s="14">
        <v>461609</v>
      </c>
      <c r="H2219" s="14">
        <v>1168</v>
      </c>
      <c r="I2219" s="14" t="s">
        <v>19</v>
      </c>
      <c r="J2219" s="14" t="s">
        <v>20</v>
      </c>
      <c r="K2219" s="14">
        <v>28000000</v>
      </c>
      <c r="L2219" s="14">
        <v>1982</v>
      </c>
      <c r="M2219" s="14">
        <v>8.1999999999999993</v>
      </c>
      <c r="N2219" s="14">
        <f t="shared" si="34"/>
        <v>-1000000</v>
      </c>
    </row>
    <row r="2220" spans="1:14">
      <c r="A2220" s="14" t="s">
        <v>2116</v>
      </c>
      <c r="B2220" s="14">
        <v>140</v>
      </c>
      <c r="C2220" s="14">
        <v>21973182</v>
      </c>
      <c r="D2220" s="14" t="s">
        <v>477</v>
      </c>
      <c r="E2220" s="14" t="s">
        <v>200</v>
      </c>
      <c r="F2220" s="14" t="s">
        <v>4310</v>
      </c>
      <c r="G2220" s="14">
        <v>53415</v>
      </c>
      <c r="H2220" s="14">
        <v>339</v>
      </c>
      <c r="I2220" s="14" t="s">
        <v>19</v>
      </c>
      <c r="J2220" s="14" t="s">
        <v>20</v>
      </c>
      <c r="K2220" s="14">
        <v>23000000</v>
      </c>
      <c r="L2220" s="14">
        <v>2001</v>
      </c>
      <c r="M2220" s="14">
        <v>6.6</v>
      </c>
      <c r="N2220" s="14">
        <f t="shared" si="34"/>
        <v>-1026818</v>
      </c>
    </row>
    <row r="2221" spans="1:14">
      <c r="A2221" s="14" t="s">
        <v>7402</v>
      </c>
      <c r="B2221" s="14">
        <v>97</v>
      </c>
      <c r="C2221" s="14">
        <v>56129</v>
      </c>
      <c r="D2221" s="14" t="s">
        <v>1467</v>
      </c>
      <c r="E2221" s="14" t="s">
        <v>4071</v>
      </c>
      <c r="F2221" s="14" t="s">
        <v>7403</v>
      </c>
      <c r="G2221" s="14">
        <v>6555</v>
      </c>
      <c r="H2221" s="14">
        <v>82</v>
      </c>
      <c r="I2221" s="14" t="s">
        <v>19</v>
      </c>
      <c r="J2221" s="14" t="s">
        <v>162</v>
      </c>
      <c r="K2221" s="14">
        <v>1100000</v>
      </c>
      <c r="L2221" s="14">
        <v>2010</v>
      </c>
      <c r="M2221" s="14">
        <v>6.1</v>
      </c>
      <c r="N2221" s="14">
        <f t="shared" si="34"/>
        <v>-1043871</v>
      </c>
    </row>
    <row r="2222" spans="1:14">
      <c r="A2222" s="14" t="s">
        <v>1277</v>
      </c>
      <c r="B2222" s="14">
        <v>280</v>
      </c>
      <c r="C2222" s="14">
        <v>952620</v>
      </c>
      <c r="D2222" s="14" t="s">
        <v>2916</v>
      </c>
      <c r="E2222" s="14" t="s">
        <v>2381</v>
      </c>
      <c r="F2222" s="14" t="s">
        <v>7064</v>
      </c>
      <c r="G2222" s="14">
        <v>40800</v>
      </c>
      <c r="H2222" s="14">
        <v>332</v>
      </c>
      <c r="I2222" s="14" t="s">
        <v>19</v>
      </c>
      <c r="J2222" s="14" t="s">
        <v>20</v>
      </c>
      <c r="K2222" s="14">
        <v>2000000</v>
      </c>
      <c r="L2222" s="14">
        <v>2007</v>
      </c>
      <c r="M2222" s="14">
        <v>5.7</v>
      </c>
      <c r="N2222" s="14">
        <f t="shared" si="34"/>
        <v>-1047380</v>
      </c>
    </row>
    <row r="2223" spans="1:14">
      <c r="A2223" s="14" t="s">
        <v>6817</v>
      </c>
      <c r="B2223" s="14">
        <v>37</v>
      </c>
      <c r="C2223" s="14">
        <v>418953</v>
      </c>
      <c r="D2223" s="14" t="s">
        <v>1101</v>
      </c>
      <c r="E2223" s="14" t="s">
        <v>2661</v>
      </c>
      <c r="F2223" s="14" t="s">
        <v>7316</v>
      </c>
      <c r="G2223" s="14">
        <v>17322</v>
      </c>
      <c r="H2223" s="14">
        <v>93</v>
      </c>
      <c r="I2223" s="14" t="s">
        <v>19</v>
      </c>
      <c r="J2223" s="14" t="s">
        <v>775</v>
      </c>
      <c r="K2223" s="14">
        <v>1500000</v>
      </c>
      <c r="L2223" s="14">
        <v>1993</v>
      </c>
      <c r="M2223" s="14">
        <v>6.5</v>
      </c>
      <c r="N2223" s="14">
        <f t="shared" si="34"/>
        <v>-1081047</v>
      </c>
    </row>
    <row r="2224" spans="1:14">
      <c r="A2224" s="14" t="s">
        <v>7782</v>
      </c>
      <c r="B2224" s="14">
        <v>18</v>
      </c>
      <c r="C2224" s="14">
        <v>110720</v>
      </c>
      <c r="D2224" s="14" t="s">
        <v>873</v>
      </c>
      <c r="E2224" s="14" t="s">
        <v>7783</v>
      </c>
      <c r="F2224" s="14" t="s">
        <v>7784</v>
      </c>
      <c r="G2224" s="14">
        <v>524</v>
      </c>
      <c r="H2224" s="14">
        <v>22</v>
      </c>
      <c r="I2224" s="14" t="s">
        <v>19</v>
      </c>
      <c r="J2224" s="14" t="s">
        <v>20</v>
      </c>
      <c r="K2224" s="14">
        <v>1200000</v>
      </c>
      <c r="L2224" s="14">
        <v>1999</v>
      </c>
      <c r="M2224" s="14">
        <v>7.3</v>
      </c>
      <c r="N2224" s="14">
        <f t="shared" si="34"/>
        <v>-1089280</v>
      </c>
    </row>
    <row r="2225" spans="1:14">
      <c r="A2225" s="14" t="s">
        <v>7317</v>
      </c>
      <c r="B2225" s="14">
        <v>84</v>
      </c>
      <c r="C2225" s="14">
        <v>406035</v>
      </c>
      <c r="D2225" s="14" t="s">
        <v>1672</v>
      </c>
      <c r="E2225" s="14" t="s">
        <v>2026</v>
      </c>
      <c r="F2225" s="14" t="s">
        <v>7318</v>
      </c>
      <c r="G2225" s="14">
        <v>30314</v>
      </c>
      <c r="H2225" s="14">
        <v>159</v>
      </c>
      <c r="I2225" s="14" t="s">
        <v>19</v>
      </c>
      <c r="J2225" s="14" t="s">
        <v>20</v>
      </c>
      <c r="K2225" s="14">
        <v>1500000</v>
      </c>
      <c r="L2225" s="14">
        <v>2001</v>
      </c>
      <c r="M2225" s="14">
        <v>7.2</v>
      </c>
      <c r="N2225" s="14">
        <f t="shared" si="34"/>
        <v>-1093965</v>
      </c>
    </row>
    <row r="2226" spans="1:14">
      <c r="A2226" s="14" t="s">
        <v>7341</v>
      </c>
      <c r="B2226" s="14">
        <v>78</v>
      </c>
      <c r="C2226" s="14">
        <v>304124</v>
      </c>
      <c r="D2226" s="14" t="s">
        <v>1672</v>
      </c>
      <c r="E2226" s="14" t="s">
        <v>6753</v>
      </c>
      <c r="F2226" s="14" t="s">
        <v>7342</v>
      </c>
      <c r="G2226" s="14">
        <v>2720</v>
      </c>
      <c r="H2226" s="14">
        <v>37</v>
      </c>
      <c r="I2226" s="14" t="s">
        <v>1392</v>
      </c>
      <c r="J2226" s="14" t="s">
        <v>6910</v>
      </c>
      <c r="K2226" s="14">
        <v>1400000</v>
      </c>
      <c r="L2226" s="14">
        <v>2004</v>
      </c>
      <c r="M2226" s="14">
        <v>6.7</v>
      </c>
      <c r="N2226" s="14">
        <f t="shared" si="34"/>
        <v>-1095876</v>
      </c>
    </row>
    <row r="2227" spans="1:14">
      <c r="A2227" s="14" t="s">
        <v>4669</v>
      </c>
      <c r="B2227" s="14">
        <v>50</v>
      </c>
      <c r="C2227" s="14">
        <v>2892582</v>
      </c>
      <c r="D2227" s="14" t="s">
        <v>873</v>
      </c>
      <c r="E2227" s="14" t="s">
        <v>943</v>
      </c>
      <c r="F2227" s="14" t="s">
        <v>6825</v>
      </c>
      <c r="G2227" s="14">
        <v>22697</v>
      </c>
      <c r="H2227" s="14">
        <v>202</v>
      </c>
      <c r="I2227" s="14" t="s">
        <v>19</v>
      </c>
      <c r="J2227" s="14" t="s">
        <v>20</v>
      </c>
      <c r="K2227" s="14">
        <v>4000000</v>
      </c>
      <c r="L2227" s="14">
        <v>1996</v>
      </c>
      <c r="M2227" s="14">
        <v>7.6</v>
      </c>
      <c r="N2227" s="14">
        <f t="shared" si="34"/>
        <v>-1107418</v>
      </c>
    </row>
    <row r="2228" spans="1:14">
      <c r="A2228" s="14" t="s">
        <v>1624</v>
      </c>
      <c r="B2228" s="14">
        <v>88</v>
      </c>
      <c r="C2228" s="14">
        <v>18882880</v>
      </c>
      <c r="D2228" s="14" t="s">
        <v>1290</v>
      </c>
      <c r="E2228" s="14" t="s">
        <v>1626</v>
      </c>
      <c r="F2228" s="14" t="s">
        <v>4602</v>
      </c>
      <c r="G2228" s="14">
        <v>20539</v>
      </c>
      <c r="H2228" s="14">
        <v>125</v>
      </c>
      <c r="I2228" s="14" t="s">
        <v>19</v>
      </c>
      <c r="J2228" s="14" t="s">
        <v>20</v>
      </c>
      <c r="K2228" s="14">
        <v>20000000</v>
      </c>
      <c r="L2228" s="14">
        <v>2007</v>
      </c>
      <c r="M2228" s="14">
        <v>5.9</v>
      </c>
      <c r="N2228" s="14">
        <f t="shared" si="34"/>
        <v>-1117120</v>
      </c>
    </row>
    <row r="2229" spans="1:14">
      <c r="A2229" s="14" t="s">
        <v>5332</v>
      </c>
      <c r="B2229" s="14">
        <v>127</v>
      </c>
      <c r="C2229" s="14">
        <v>373967</v>
      </c>
      <c r="D2229" s="14" t="s">
        <v>2397</v>
      </c>
      <c r="E2229" s="14" t="s">
        <v>1829</v>
      </c>
      <c r="F2229" s="14" t="s">
        <v>7319</v>
      </c>
      <c r="G2229" s="14">
        <v>43839</v>
      </c>
      <c r="H2229" s="14">
        <v>481</v>
      </c>
      <c r="I2229" s="14" t="s">
        <v>19</v>
      </c>
      <c r="J2229" s="14" t="s">
        <v>20</v>
      </c>
      <c r="K2229" s="14">
        <v>1500000</v>
      </c>
      <c r="L2229" s="14">
        <v>2001</v>
      </c>
      <c r="M2229" s="14">
        <v>6.5</v>
      </c>
      <c r="N2229" s="14">
        <f t="shared" si="34"/>
        <v>-1126033</v>
      </c>
    </row>
    <row r="2230" spans="1:14">
      <c r="A2230" s="14" t="s">
        <v>3037</v>
      </c>
      <c r="B2230" s="14">
        <v>152</v>
      </c>
      <c r="C2230" s="14">
        <v>4859475</v>
      </c>
      <c r="D2230" s="14" t="s">
        <v>129</v>
      </c>
      <c r="E2230" s="14" t="s">
        <v>49</v>
      </c>
      <c r="F2230" s="14" t="s">
        <v>6492</v>
      </c>
      <c r="G2230" s="14">
        <v>116910</v>
      </c>
      <c r="H2230" s="14">
        <v>520</v>
      </c>
      <c r="I2230" s="14" t="s">
        <v>19</v>
      </c>
      <c r="J2230" s="14" t="s">
        <v>20</v>
      </c>
      <c r="K2230" s="14">
        <v>6000000</v>
      </c>
      <c r="L2230" s="14">
        <v>1999</v>
      </c>
      <c r="M2230" s="14">
        <v>7.2</v>
      </c>
      <c r="N2230" s="14">
        <f t="shared" si="34"/>
        <v>-1140525</v>
      </c>
    </row>
    <row r="2231" spans="1:14">
      <c r="A2231" s="14" t="s">
        <v>7383</v>
      </c>
      <c r="B2231" s="14">
        <v>12</v>
      </c>
      <c r="C2231" s="14">
        <v>58936</v>
      </c>
      <c r="D2231" s="14" t="s">
        <v>2923</v>
      </c>
      <c r="E2231" s="14" t="s">
        <v>7384</v>
      </c>
      <c r="F2231" s="14" t="s">
        <v>7385</v>
      </c>
      <c r="G2231" s="14">
        <v>91</v>
      </c>
      <c r="H2231" s="14">
        <v>4</v>
      </c>
      <c r="I2231" s="14" t="s">
        <v>19</v>
      </c>
      <c r="J2231" s="14" t="s">
        <v>20</v>
      </c>
      <c r="K2231" s="14">
        <v>1200000</v>
      </c>
      <c r="L2231" s="14">
        <v>2001</v>
      </c>
      <c r="M2231" s="14">
        <v>6.1</v>
      </c>
      <c r="N2231" s="14">
        <f t="shared" si="34"/>
        <v>-1141064</v>
      </c>
    </row>
    <row r="2232" spans="1:14">
      <c r="A2232" s="14" t="s">
        <v>5242</v>
      </c>
      <c r="B2232" s="14">
        <v>78</v>
      </c>
      <c r="C2232" s="14">
        <v>18843314</v>
      </c>
      <c r="D2232" s="14" t="s">
        <v>513</v>
      </c>
      <c r="E2232" s="14" t="s">
        <v>4635</v>
      </c>
      <c r="F2232" s="14" t="s">
        <v>5243</v>
      </c>
      <c r="G2232" s="14">
        <v>27486</v>
      </c>
      <c r="H2232" s="14">
        <v>284</v>
      </c>
      <c r="I2232" s="14" t="s">
        <v>19</v>
      </c>
      <c r="J2232" s="14" t="s">
        <v>20</v>
      </c>
      <c r="K2232" s="14">
        <v>20000000</v>
      </c>
      <c r="L2232" s="14">
        <v>2006</v>
      </c>
      <c r="M2232" s="14">
        <v>4.7</v>
      </c>
      <c r="N2232" s="14">
        <f t="shared" si="34"/>
        <v>-1156686</v>
      </c>
    </row>
    <row r="2233" spans="1:14">
      <c r="A2233" s="14" t="s">
        <v>6570</v>
      </c>
      <c r="B2233" s="14">
        <v>172</v>
      </c>
      <c r="C2233" s="14">
        <v>327919</v>
      </c>
      <c r="D2233" s="14" t="s">
        <v>1008</v>
      </c>
      <c r="E2233" s="14" t="s">
        <v>94</v>
      </c>
      <c r="F2233" s="14" t="s">
        <v>7125</v>
      </c>
      <c r="G2233" s="14">
        <v>99177</v>
      </c>
      <c r="H2233" s="14">
        <v>192</v>
      </c>
      <c r="I2233" s="14" t="s">
        <v>19</v>
      </c>
      <c r="J2233" s="14" t="s">
        <v>31</v>
      </c>
      <c r="K2233" s="14">
        <v>1500000</v>
      </c>
      <c r="L2233" s="14">
        <v>2006</v>
      </c>
      <c r="M2233" s="14">
        <v>7.7</v>
      </c>
      <c r="N2233" s="14">
        <f t="shared" si="34"/>
        <v>-1172081</v>
      </c>
    </row>
    <row r="2234" spans="1:14">
      <c r="A2234" s="14" t="s">
        <v>3205</v>
      </c>
      <c r="B2234" s="14">
        <v>254</v>
      </c>
      <c r="C2234" s="14">
        <v>1821983</v>
      </c>
      <c r="D2234" s="14" t="s">
        <v>7017</v>
      </c>
      <c r="E2234" s="14" t="s">
        <v>24</v>
      </c>
      <c r="F2234" s="14" t="s">
        <v>7018</v>
      </c>
      <c r="G2234" s="14">
        <v>31089</v>
      </c>
      <c r="H2234" s="14">
        <v>261</v>
      </c>
      <c r="I2234" s="14" t="s">
        <v>19</v>
      </c>
      <c r="J2234" s="14" t="s">
        <v>20</v>
      </c>
      <c r="K2234" s="14">
        <v>3000000</v>
      </c>
      <c r="L2234" s="14">
        <v>2014</v>
      </c>
      <c r="M2234" s="14">
        <v>5.4</v>
      </c>
      <c r="N2234" s="14">
        <f t="shared" si="34"/>
        <v>-1178017</v>
      </c>
    </row>
    <row r="2235" spans="1:14">
      <c r="A2235" s="14" t="s">
        <v>7386</v>
      </c>
      <c r="B2235" s="14">
        <v>17</v>
      </c>
      <c r="C2235" s="14">
        <v>7826</v>
      </c>
      <c r="D2235" s="14" t="s">
        <v>6582</v>
      </c>
      <c r="E2235" s="14" t="s">
        <v>457</v>
      </c>
      <c r="F2235" s="14" t="s">
        <v>7387</v>
      </c>
      <c r="G2235" s="14">
        <v>132</v>
      </c>
      <c r="H2235" s="14">
        <v>2</v>
      </c>
      <c r="I2235" s="14" t="s">
        <v>19</v>
      </c>
      <c r="J2235" s="14" t="s">
        <v>20</v>
      </c>
      <c r="K2235" s="14">
        <v>1200000</v>
      </c>
      <c r="L2235" s="14">
        <v>2007</v>
      </c>
      <c r="M2235" s="14">
        <v>6.2</v>
      </c>
      <c r="N2235" s="14">
        <f t="shared" si="34"/>
        <v>-1192174</v>
      </c>
    </row>
    <row r="2236" spans="1:14">
      <c r="A2236" s="14" t="s">
        <v>7388</v>
      </c>
      <c r="B2236" s="14">
        <v>1</v>
      </c>
      <c r="C2236" s="14">
        <v>3830</v>
      </c>
      <c r="D2236" s="14" t="s">
        <v>1290</v>
      </c>
      <c r="E2236" s="14" t="s">
        <v>7389</v>
      </c>
      <c r="F2236" s="14" t="s">
        <v>7390</v>
      </c>
      <c r="G2236" s="14">
        <v>27</v>
      </c>
      <c r="H2236" s="14">
        <v>1</v>
      </c>
      <c r="I2236" s="14" t="s">
        <v>1392</v>
      </c>
      <c r="J2236" s="14" t="s">
        <v>20</v>
      </c>
      <c r="K2236" s="14">
        <v>1200000</v>
      </c>
      <c r="L2236" s="14">
        <v>2013</v>
      </c>
      <c r="M2236" s="14">
        <v>7.2</v>
      </c>
      <c r="N2236" s="14">
        <f t="shared" si="34"/>
        <v>-1196170</v>
      </c>
    </row>
    <row r="2237" spans="1:14">
      <c r="A2237" s="14" t="s">
        <v>6826</v>
      </c>
      <c r="B2237" s="14">
        <v>45</v>
      </c>
      <c r="C2237" s="14">
        <v>2800000</v>
      </c>
      <c r="D2237" s="14" t="s">
        <v>873</v>
      </c>
      <c r="E2237" s="14" t="s">
        <v>893</v>
      </c>
      <c r="F2237" s="14" t="s">
        <v>6827</v>
      </c>
      <c r="G2237" s="14">
        <v>4377</v>
      </c>
      <c r="H2237" s="14">
        <v>85</v>
      </c>
      <c r="I2237" s="14" t="s">
        <v>19</v>
      </c>
      <c r="J2237" s="14" t="s">
        <v>20</v>
      </c>
      <c r="K2237" s="14">
        <v>4000000</v>
      </c>
      <c r="L2237" s="14">
        <v>1999</v>
      </c>
      <c r="M2237" s="14">
        <v>5.8</v>
      </c>
      <c r="N2237" s="14">
        <f t="shared" si="34"/>
        <v>-1200000</v>
      </c>
    </row>
    <row r="2238" spans="1:14">
      <c r="A2238" s="14" t="s">
        <v>1930</v>
      </c>
      <c r="B2238" s="14">
        <v>64</v>
      </c>
      <c r="C2238" s="14">
        <v>14792779</v>
      </c>
      <c r="D2238" s="14" t="s">
        <v>873</v>
      </c>
      <c r="E2238" s="14" t="s">
        <v>1573</v>
      </c>
      <c r="F2238" s="14" t="s">
        <v>5085</v>
      </c>
      <c r="G2238" s="14">
        <v>24256</v>
      </c>
      <c r="H2238" s="14">
        <v>91</v>
      </c>
      <c r="I2238" s="14" t="s">
        <v>19</v>
      </c>
      <c r="J2238" s="14" t="s">
        <v>20</v>
      </c>
      <c r="K2238" s="14">
        <v>16000000</v>
      </c>
      <c r="L2238" s="14">
        <v>1987</v>
      </c>
      <c r="M2238" s="14">
        <v>7.6</v>
      </c>
      <c r="N2238" s="14">
        <f t="shared" si="34"/>
        <v>-1207221</v>
      </c>
    </row>
    <row r="2239" spans="1:14">
      <c r="A2239" s="14" t="s">
        <v>7007</v>
      </c>
      <c r="B2239" s="14">
        <v>79</v>
      </c>
      <c r="C2239" s="14">
        <v>3287435</v>
      </c>
      <c r="D2239" s="14" t="s">
        <v>1672</v>
      </c>
      <c r="E2239" s="14" t="s">
        <v>374</v>
      </c>
      <c r="F2239" s="14" t="s">
        <v>7008</v>
      </c>
      <c r="G2239" s="14">
        <v>8603</v>
      </c>
      <c r="H2239" s="14">
        <v>115</v>
      </c>
      <c r="I2239" s="14" t="s">
        <v>19</v>
      </c>
      <c r="J2239" s="14" t="s">
        <v>20</v>
      </c>
      <c r="K2239" s="14">
        <v>4500000</v>
      </c>
      <c r="L2239" s="14">
        <v>2001</v>
      </c>
      <c r="M2239" s="14">
        <v>7.1</v>
      </c>
      <c r="N2239" s="14">
        <f t="shared" si="34"/>
        <v>-1212565</v>
      </c>
    </row>
    <row r="2240" spans="1:14">
      <c r="A2240" s="14" t="s">
        <v>2505</v>
      </c>
      <c r="B2240" s="14">
        <v>297</v>
      </c>
      <c r="C2240" s="14">
        <v>13782838</v>
      </c>
      <c r="D2240" s="14" t="s">
        <v>3170</v>
      </c>
      <c r="E2240" s="14" t="s">
        <v>2785</v>
      </c>
      <c r="F2240" s="14" t="s">
        <v>3171</v>
      </c>
      <c r="G2240" s="14">
        <v>258078</v>
      </c>
      <c r="H2240" s="14">
        <v>911</v>
      </c>
      <c r="I2240" s="14" t="s">
        <v>19</v>
      </c>
      <c r="J2240" s="14" t="s">
        <v>20</v>
      </c>
      <c r="K2240" s="14">
        <v>15000000</v>
      </c>
      <c r="L2240" s="14">
        <v>1982</v>
      </c>
      <c r="M2240" s="14">
        <v>8.1999999999999993</v>
      </c>
      <c r="N2240" s="14">
        <f t="shared" si="34"/>
        <v>-1217162</v>
      </c>
    </row>
    <row r="2241" spans="1:14">
      <c r="A2241" s="14" t="s">
        <v>7093</v>
      </c>
      <c r="B2241" s="14">
        <v>74</v>
      </c>
      <c r="C2241" s="14">
        <v>1282084</v>
      </c>
      <c r="D2241" s="14" t="s">
        <v>1672</v>
      </c>
      <c r="E2241" s="14" t="s">
        <v>576</v>
      </c>
      <c r="F2241" s="14" t="s">
        <v>7094</v>
      </c>
      <c r="G2241" s="14">
        <v>6221</v>
      </c>
      <c r="H2241" s="14">
        <v>87</v>
      </c>
      <c r="I2241" s="14" t="s">
        <v>19</v>
      </c>
      <c r="J2241" s="14" t="s">
        <v>20</v>
      </c>
      <c r="K2241" s="14">
        <v>2500000</v>
      </c>
      <c r="L2241" s="14">
        <v>1999</v>
      </c>
      <c r="M2241" s="14">
        <v>7</v>
      </c>
      <c r="N2241" s="14">
        <f t="shared" ref="N2241:N2304" si="35">C2241-K2241</f>
        <v>-1217916</v>
      </c>
    </row>
    <row r="2242" spans="1:14">
      <c r="A2242" s="14" t="s">
        <v>627</v>
      </c>
      <c r="B2242" s="14">
        <v>92</v>
      </c>
      <c r="C2242" s="14">
        <v>768045</v>
      </c>
      <c r="D2242" s="14" t="s">
        <v>1023</v>
      </c>
      <c r="E2242" s="14" t="s">
        <v>104</v>
      </c>
      <c r="F2242" s="14" t="s">
        <v>7648</v>
      </c>
      <c r="G2242" s="14">
        <v>19732</v>
      </c>
      <c r="H2242" s="14">
        <v>120</v>
      </c>
      <c r="I2242" s="14" t="s">
        <v>19</v>
      </c>
      <c r="J2242" s="14" t="s">
        <v>31</v>
      </c>
      <c r="K2242" s="14">
        <v>2000000</v>
      </c>
      <c r="L2242" s="14">
        <v>2002</v>
      </c>
      <c r="M2242" s="14">
        <v>7.7</v>
      </c>
      <c r="N2242" s="14">
        <f t="shared" si="35"/>
        <v>-1231955</v>
      </c>
    </row>
    <row r="2243" spans="1:14">
      <c r="A2243" s="14" t="s">
        <v>5272</v>
      </c>
      <c r="B2243" s="14">
        <v>221</v>
      </c>
      <c r="C2243" s="14">
        <v>13766014</v>
      </c>
      <c r="D2243" s="14" t="s">
        <v>129</v>
      </c>
      <c r="E2243" s="14" t="s">
        <v>156</v>
      </c>
      <c r="F2243" s="14" t="s">
        <v>5273</v>
      </c>
      <c r="G2243" s="14">
        <v>106111</v>
      </c>
      <c r="H2243" s="14">
        <v>181</v>
      </c>
      <c r="I2243" s="14" t="s">
        <v>19</v>
      </c>
      <c r="J2243" s="14" t="s">
        <v>20</v>
      </c>
      <c r="K2243" s="14">
        <v>15000000</v>
      </c>
      <c r="L2243" s="14">
        <v>2011</v>
      </c>
      <c r="M2243" s="14">
        <v>7</v>
      </c>
      <c r="N2243" s="14">
        <f t="shared" si="35"/>
        <v>-1233986</v>
      </c>
    </row>
    <row r="2244" spans="1:14">
      <c r="A2244" s="14" t="s">
        <v>6846</v>
      </c>
      <c r="B2244" s="14">
        <v>51</v>
      </c>
      <c r="C2244" s="14">
        <v>265107</v>
      </c>
      <c r="D2244" s="14" t="s">
        <v>6847</v>
      </c>
      <c r="E2244" s="14" t="s">
        <v>3278</v>
      </c>
      <c r="F2244" s="14" t="s">
        <v>6848</v>
      </c>
      <c r="G2244" s="14">
        <v>4617</v>
      </c>
      <c r="H2244" s="14">
        <v>93</v>
      </c>
      <c r="I2244" s="14" t="s">
        <v>19</v>
      </c>
      <c r="J2244" s="14" t="s">
        <v>220</v>
      </c>
      <c r="K2244" s="14">
        <v>1500000</v>
      </c>
      <c r="L2244" s="14">
        <v>2000</v>
      </c>
      <c r="M2244" s="14">
        <v>6.3</v>
      </c>
      <c r="N2244" s="14">
        <f t="shared" si="35"/>
        <v>-1234893</v>
      </c>
    </row>
    <row r="2245" spans="1:14">
      <c r="A2245" s="14" t="s">
        <v>2440</v>
      </c>
      <c r="B2245" s="14">
        <v>171</v>
      </c>
      <c r="C2245" s="14">
        <v>48745150</v>
      </c>
      <c r="D2245" s="14" t="s">
        <v>810</v>
      </c>
      <c r="E2245" s="14" t="s">
        <v>299</v>
      </c>
      <c r="F2245" s="14" t="s">
        <v>2441</v>
      </c>
      <c r="G2245" s="14">
        <v>50170</v>
      </c>
      <c r="H2245" s="14">
        <v>306</v>
      </c>
      <c r="I2245" s="14" t="s">
        <v>19</v>
      </c>
      <c r="J2245" s="14" t="s">
        <v>20</v>
      </c>
      <c r="K2245" s="14">
        <v>50000000</v>
      </c>
      <c r="L2245" s="14">
        <v>2006</v>
      </c>
      <c r="M2245" s="14">
        <v>5.8</v>
      </c>
      <c r="N2245" s="14">
        <f t="shared" si="35"/>
        <v>-1254850</v>
      </c>
    </row>
    <row r="2246" spans="1:14">
      <c r="A2246" s="14" t="s">
        <v>5685</v>
      </c>
      <c r="B2246" s="14">
        <v>58</v>
      </c>
      <c r="C2246" s="14">
        <v>6739141</v>
      </c>
      <c r="D2246" s="14" t="s">
        <v>747</v>
      </c>
      <c r="E2246" s="14" t="s">
        <v>2161</v>
      </c>
      <c r="F2246" s="14" t="s">
        <v>5686</v>
      </c>
      <c r="G2246" s="14">
        <v>23383</v>
      </c>
      <c r="H2246" s="14">
        <v>68</v>
      </c>
      <c r="I2246" s="14" t="s">
        <v>19</v>
      </c>
      <c r="J2246" s="14" t="s">
        <v>220</v>
      </c>
      <c r="K2246" s="14">
        <v>8000000</v>
      </c>
      <c r="L2246" s="14">
        <v>1992</v>
      </c>
      <c r="M2246" s="14">
        <v>5.9</v>
      </c>
      <c r="N2246" s="14">
        <f t="shared" si="35"/>
        <v>-1260859</v>
      </c>
    </row>
    <row r="2247" spans="1:14">
      <c r="A2247" s="14" t="s">
        <v>7367</v>
      </c>
      <c r="B2247" s="14">
        <v>50</v>
      </c>
      <c r="C2247" s="14">
        <v>11278</v>
      </c>
      <c r="D2247" s="14" t="s">
        <v>1290</v>
      </c>
      <c r="E2247" s="14" t="s">
        <v>7368</v>
      </c>
      <c r="F2247" s="14" t="s">
        <v>7369</v>
      </c>
      <c r="G2247" s="14">
        <v>1229</v>
      </c>
      <c r="H2247" s="14">
        <v>2</v>
      </c>
      <c r="I2247" s="14" t="s">
        <v>1392</v>
      </c>
      <c r="J2247" s="14" t="s">
        <v>1448</v>
      </c>
      <c r="K2247" s="14">
        <v>1300000</v>
      </c>
      <c r="L2247" s="14">
        <v>2013</v>
      </c>
      <c r="M2247" s="14">
        <v>7</v>
      </c>
      <c r="N2247" s="14">
        <f t="shared" si="35"/>
        <v>-1288722</v>
      </c>
    </row>
    <row r="2248" spans="1:14">
      <c r="A2248" s="14" t="s">
        <v>7264</v>
      </c>
      <c r="B2248" s="14">
        <v>44</v>
      </c>
      <c r="C2248" s="14">
        <v>505295</v>
      </c>
      <c r="D2248" s="14" t="s">
        <v>3168</v>
      </c>
      <c r="E2248" s="14" t="s">
        <v>7265</v>
      </c>
      <c r="F2248" s="14" t="s">
        <v>7266</v>
      </c>
      <c r="G2248" s="14">
        <v>1747</v>
      </c>
      <c r="H2248" s="14">
        <v>28</v>
      </c>
      <c r="I2248" s="14" t="s">
        <v>7267</v>
      </c>
      <c r="J2248" s="14" t="s">
        <v>220</v>
      </c>
      <c r="K2248" s="14">
        <v>1800000</v>
      </c>
      <c r="L2248" s="14">
        <v>2003</v>
      </c>
      <c r="M2248" s="14">
        <v>7.5</v>
      </c>
      <c r="N2248" s="14">
        <f t="shared" si="35"/>
        <v>-1294705</v>
      </c>
    </row>
    <row r="2249" spans="1:14">
      <c r="A2249" s="14" t="s">
        <v>4885</v>
      </c>
      <c r="B2249" s="14">
        <v>54</v>
      </c>
      <c r="C2249" s="14">
        <v>16702864</v>
      </c>
      <c r="D2249" s="14" t="s">
        <v>557</v>
      </c>
      <c r="E2249" s="14" t="s">
        <v>319</v>
      </c>
      <c r="F2249" s="14" t="s">
        <v>4886</v>
      </c>
      <c r="G2249" s="14">
        <v>8023</v>
      </c>
      <c r="H2249" s="14">
        <v>49</v>
      </c>
      <c r="I2249" s="14" t="s">
        <v>19</v>
      </c>
      <c r="J2249" s="14" t="s">
        <v>20</v>
      </c>
      <c r="K2249" s="14">
        <v>18000000</v>
      </c>
      <c r="L2249" s="14">
        <v>2004</v>
      </c>
      <c r="M2249" s="14">
        <v>5.2</v>
      </c>
      <c r="N2249" s="14">
        <f t="shared" si="35"/>
        <v>-1297136</v>
      </c>
    </row>
    <row r="2250" spans="1:14">
      <c r="A2250" s="14" t="s">
        <v>221</v>
      </c>
      <c r="B2250" s="14">
        <v>141</v>
      </c>
      <c r="C2250" s="14">
        <v>63695760</v>
      </c>
      <c r="D2250" s="14" t="s">
        <v>1672</v>
      </c>
      <c r="E2250" s="14" t="s">
        <v>809</v>
      </c>
      <c r="F2250" s="14" t="s">
        <v>1807</v>
      </c>
      <c r="G2250" s="14">
        <v>61490</v>
      </c>
      <c r="H2250" s="14">
        <v>264</v>
      </c>
      <c r="I2250" s="14" t="s">
        <v>19</v>
      </c>
      <c r="J2250" s="14" t="s">
        <v>20</v>
      </c>
      <c r="K2250" s="14">
        <v>65000000</v>
      </c>
      <c r="L2250" s="14">
        <v>2003</v>
      </c>
      <c r="M2250" s="14">
        <v>6.4</v>
      </c>
      <c r="N2250" s="14">
        <f t="shared" si="35"/>
        <v>-1304240</v>
      </c>
    </row>
    <row r="2251" spans="1:14">
      <c r="A2251" s="14" t="s">
        <v>245</v>
      </c>
      <c r="B2251" s="14">
        <v>32</v>
      </c>
      <c r="C2251" s="14">
        <v>194568</v>
      </c>
      <c r="D2251" s="14" t="s">
        <v>878</v>
      </c>
      <c r="E2251" s="14" t="s">
        <v>7320</v>
      </c>
      <c r="F2251" s="14" t="s">
        <v>7321</v>
      </c>
      <c r="G2251" s="14">
        <v>2963</v>
      </c>
      <c r="H2251" s="14">
        <v>28</v>
      </c>
      <c r="I2251" s="14" t="s">
        <v>19</v>
      </c>
      <c r="J2251" s="14" t="s">
        <v>20</v>
      </c>
      <c r="K2251" s="14">
        <v>1500000</v>
      </c>
      <c r="L2251" s="14">
        <v>2006</v>
      </c>
      <c r="M2251" s="14">
        <v>6.2</v>
      </c>
      <c r="N2251" s="14">
        <f t="shared" si="35"/>
        <v>-1305432</v>
      </c>
    </row>
    <row r="2252" spans="1:14">
      <c r="A2252" s="14" t="s">
        <v>4159</v>
      </c>
      <c r="B2252" s="14">
        <v>25</v>
      </c>
      <c r="C2252" s="14">
        <v>5694308</v>
      </c>
      <c r="D2252" s="14" t="s">
        <v>1897</v>
      </c>
      <c r="E2252" s="14" t="s">
        <v>866</v>
      </c>
      <c r="F2252" s="14" t="s">
        <v>6336</v>
      </c>
      <c r="G2252" s="14">
        <v>13815</v>
      </c>
      <c r="H2252" s="14">
        <v>46</v>
      </c>
      <c r="I2252" s="14" t="s">
        <v>19</v>
      </c>
      <c r="J2252" s="14" t="s">
        <v>20</v>
      </c>
      <c r="K2252" s="14">
        <v>7000000</v>
      </c>
      <c r="L2252" s="14">
        <v>2007</v>
      </c>
      <c r="M2252" s="14">
        <v>2</v>
      </c>
      <c r="N2252" s="14">
        <f t="shared" si="35"/>
        <v>-1305692</v>
      </c>
    </row>
    <row r="2253" spans="1:14">
      <c r="A2253" s="14" t="s">
        <v>5005</v>
      </c>
      <c r="B2253" s="14">
        <v>94</v>
      </c>
      <c r="C2253" s="14">
        <v>15681020</v>
      </c>
      <c r="D2253" s="14" t="s">
        <v>3412</v>
      </c>
      <c r="E2253" s="14" t="s">
        <v>234</v>
      </c>
      <c r="F2253" s="14" t="s">
        <v>5006</v>
      </c>
      <c r="G2253" s="14">
        <v>33570</v>
      </c>
      <c r="H2253" s="14">
        <v>259</v>
      </c>
      <c r="I2253" s="14" t="s">
        <v>19</v>
      </c>
      <c r="J2253" s="14" t="s">
        <v>31</v>
      </c>
      <c r="K2253" s="14">
        <v>17000000</v>
      </c>
      <c r="L2253" s="14">
        <v>1987</v>
      </c>
      <c r="M2253" s="14">
        <v>3.6</v>
      </c>
      <c r="N2253" s="14">
        <f t="shared" si="35"/>
        <v>-1318980</v>
      </c>
    </row>
    <row r="2254" spans="1:14">
      <c r="A2254" s="14" t="s">
        <v>2857</v>
      </c>
      <c r="B2254" s="14">
        <v>100</v>
      </c>
      <c r="C2254" s="14">
        <v>173066</v>
      </c>
      <c r="D2254" s="14" t="s">
        <v>1397</v>
      </c>
      <c r="E2254" s="14" t="s">
        <v>5850</v>
      </c>
      <c r="F2254" s="14" t="s">
        <v>7327</v>
      </c>
      <c r="G2254" s="14">
        <v>21379</v>
      </c>
      <c r="H2254" s="14">
        <v>88</v>
      </c>
      <c r="I2254" s="14" t="s">
        <v>19</v>
      </c>
      <c r="J2254" s="14" t="s">
        <v>20</v>
      </c>
      <c r="K2254" s="14">
        <v>1500000</v>
      </c>
      <c r="L2254" s="14">
        <v>2007</v>
      </c>
      <c r="M2254" s="14">
        <v>6.3</v>
      </c>
      <c r="N2254" s="14">
        <f t="shared" si="35"/>
        <v>-1326934</v>
      </c>
    </row>
    <row r="2255" spans="1:14">
      <c r="A2255" s="14" t="s">
        <v>3917</v>
      </c>
      <c r="B2255" s="14">
        <v>98</v>
      </c>
      <c r="C2255" s="14">
        <v>20668843</v>
      </c>
      <c r="D2255" s="14" t="s">
        <v>2739</v>
      </c>
      <c r="E2255" s="14" t="s">
        <v>625</v>
      </c>
      <c r="F2255" s="14" t="s">
        <v>4407</v>
      </c>
      <c r="G2255" s="14">
        <v>16831</v>
      </c>
      <c r="H2255" s="14">
        <v>54</v>
      </c>
      <c r="I2255" s="14" t="s">
        <v>19</v>
      </c>
      <c r="J2255" s="14" t="s">
        <v>20</v>
      </c>
      <c r="K2255" s="14">
        <v>22000000</v>
      </c>
      <c r="L2255" s="14">
        <v>2008</v>
      </c>
      <c r="M2255" s="14">
        <v>5.8</v>
      </c>
      <c r="N2255" s="14">
        <f t="shared" si="35"/>
        <v>-1331157</v>
      </c>
    </row>
    <row r="2256" spans="1:14">
      <c r="A2256" s="14" t="s">
        <v>5193</v>
      </c>
      <c r="B2256" s="14">
        <v>234</v>
      </c>
      <c r="C2256" s="14">
        <v>1163508</v>
      </c>
      <c r="D2256" s="14" t="s">
        <v>499</v>
      </c>
      <c r="E2256" s="14" t="s">
        <v>5621</v>
      </c>
      <c r="F2256" s="14" t="s">
        <v>7337</v>
      </c>
      <c r="G2256" s="14">
        <v>20376</v>
      </c>
      <c r="H2256" s="14">
        <v>166</v>
      </c>
      <c r="I2256" s="14" t="s">
        <v>19</v>
      </c>
      <c r="J2256" s="14" t="s">
        <v>20</v>
      </c>
      <c r="K2256" s="14">
        <v>2500000</v>
      </c>
      <c r="L2256" s="14">
        <v>2012</v>
      </c>
      <c r="M2256" s="14">
        <v>5.0999999999999996</v>
      </c>
      <c r="N2256" s="14">
        <f t="shared" si="35"/>
        <v>-1336492</v>
      </c>
    </row>
    <row r="2257" spans="1:14">
      <c r="A2257" s="14" t="s">
        <v>7322</v>
      </c>
      <c r="B2257" s="14">
        <v>120</v>
      </c>
      <c r="C2257" s="14">
        <v>163245</v>
      </c>
      <c r="D2257" s="14" t="s">
        <v>1905</v>
      </c>
      <c r="E2257" s="14" t="s">
        <v>7323</v>
      </c>
      <c r="F2257" s="14" t="s">
        <v>7324</v>
      </c>
      <c r="G2257" s="14">
        <v>143086</v>
      </c>
      <c r="H2257" s="14">
        <v>211</v>
      </c>
      <c r="I2257" s="14" t="s">
        <v>19</v>
      </c>
      <c r="J2257" s="14" t="s">
        <v>20</v>
      </c>
      <c r="K2257" s="14">
        <v>1500000</v>
      </c>
      <c r="L2257" s="14">
        <v>1936</v>
      </c>
      <c r="M2257" s="14">
        <v>8.6</v>
      </c>
      <c r="N2257" s="14">
        <f t="shared" si="35"/>
        <v>-1336755</v>
      </c>
    </row>
    <row r="2258" spans="1:14">
      <c r="A2258" s="14" t="s">
        <v>1537</v>
      </c>
      <c r="B2258" s="14">
        <v>190</v>
      </c>
      <c r="C2258" s="14">
        <v>73661010</v>
      </c>
      <c r="D2258" s="14" t="s">
        <v>1538</v>
      </c>
      <c r="E2258" s="14" t="s">
        <v>166</v>
      </c>
      <c r="F2258" s="14" t="s">
        <v>1539</v>
      </c>
      <c r="G2258" s="14">
        <v>71137</v>
      </c>
      <c r="H2258" s="14">
        <v>229</v>
      </c>
      <c r="I2258" s="14" t="s">
        <v>19</v>
      </c>
      <c r="J2258" s="14" t="s">
        <v>20</v>
      </c>
      <c r="K2258" s="14">
        <v>75000000</v>
      </c>
      <c r="L2258" s="14">
        <v>2006</v>
      </c>
      <c r="M2258" s="14">
        <v>6.6</v>
      </c>
      <c r="N2258" s="14">
        <f t="shared" si="35"/>
        <v>-1338990</v>
      </c>
    </row>
    <row r="2259" spans="1:14">
      <c r="A2259" s="14" t="s">
        <v>7289</v>
      </c>
      <c r="B2259" s="14">
        <v>51</v>
      </c>
      <c r="C2259" s="14">
        <v>155972</v>
      </c>
      <c r="D2259" s="14" t="s">
        <v>754</v>
      </c>
      <c r="E2259" s="14" t="s">
        <v>7290</v>
      </c>
      <c r="F2259" s="14" t="s">
        <v>7291</v>
      </c>
      <c r="G2259" s="14">
        <v>4702</v>
      </c>
      <c r="H2259" s="14">
        <v>23</v>
      </c>
      <c r="I2259" s="14" t="s">
        <v>4815</v>
      </c>
      <c r="J2259" s="14" t="s">
        <v>7197</v>
      </c>
      <c r="K2259" s="14">
        <v>1500000</v>
      </c>
      <c r="L2259" s="14">
        <v>2006</v>
      </c>
      <c r="M2259" s="14">
        <v>7.3</v>
      </c>
      <c r="N2259" s="14">
        <f t="shared" si="35"/>
        <v>-1344028</v>
      </c>
    </row>
    <row r="2260" spans="1:14">
      <c r="A2260" s="14" t="s">
        <v>6699</v>
      </c>
      <c r="B2260" s="14">
        <v>123</v>
      </c>
      <c r="C2260" s="14">
        <v>653621</v>
      </c>
      <c r="D2260" s="14" t="s">
        <v>7211</v>
      </c>
      <c r="E2260" s="14" t="s">
        <v>6494</v>
      </c>
      <c r="F2260" s="14" t="s">
        <v>7212</v>
      </c>
      <c r="G2260" s="14">
        <v>5615</v>
      </c>
      <c r="H2260" s="14">
        <v>64</v>
      </c>
      <c r="I2260" s="14" t="s">
        <v>19</v>
      </c>
      <c r="J2260" s="14" t="s">
        <v>20</v>
      </c>
      <c r="K2260" s="14">
        <v>2000000</v>
      </c>
      <c r="L2260" s="14">
        <v>2005</v>
      </c>
      <c r="M2260" s="14">
        <v>6.8</v>
      </c>
      <c r="N2260" s="14">
        <f t="shared" si="35"/>
        <v>-1346379</v>
      </c>
    </row>
    <row r="2261" spans="1:14">
      <c r="A2261" s="14" t="s">
        <v>2922</v>
      </c>
      <c r="B2261" s="14">
        <v>232</v>
      </c>
      <c r="C2261" s="14">
        <v>28644770</v>
      </c>
      <c r="D2261" s="14" t="s">
        <v>878</v>
      </c>
      <c r="E2261" s="14" t="s">
        <v>2019</v>
      </c>
      <c r="F2261" s="14" t="s">
        <v>3716</v>
      </c>
      <c r="G2261" s="14">
        <v>78974</v>
      </c>
      <c r="H2261" s="14">
        <v>141</v>
      </c>
      <c r="I2261" s="14" t="s">
        <v>19</v>
      </c>
      <c r="J2261" s="14" t="s">
        <v>20</v>
      </c>
      <c r="K2261" s="14">
        <v>30000000</v>
      </c>
      <c r="L2261" s="14">
        <v>2012</v>
      </c>
      <c r="M2261" s="14">
        <v>6.2</v>
      </c>
      <c r="N2261" s="14">
        <f t="shared" si="35"/>
        <v>-1355230</v>
      </c>
    </row>
    <row r="2262" spans="1:14">
      <c r="A2262" s="14" t="s">
        <v>7343</v>
      </c>
      <c r="B2262" s="14">
        <v>60</v>
      </c>
      <c r="C2262" s="14">
        <v>36830</v>
      </c>
      <c r="D2262" s="14" t="s">
        <v>7344</v>
      </c>
      <c r="E2262" s="14" t="s">
        <v>7343</v>
      </c>
      <c r="F2262" s="14" t="s">
        <v>7345</v>
      </c>
      <c r="G2262" s="14">
        <v>3291</v>
      </c>
      <c r="H2262" s="14">
        <v>63</v>
      </c>
      <c r="I2262" s="14" t="s">
        <v>19</v>
      </c>
      <c r="J2262" s="14" t="s">
        <v>31</v>
      </c>
      <c r="K2262" s="14">
        <v>1400000</v>
      </c>
      <c r="L2262" s="14">
        <v>2004</v>
      </c>
      <c r="M2262" s="14">
        <v>6.6</v>
      </c>
      <c r="N2262" s="14">
        <f t="shared" si="35"/>
        <v>-1363170</v>
      </c>
    </row>
    <row r="2263" spans="1:14">
      <c r="A2263" s="14" t="s">
        <v>7325</v>
      </c>
      <c r="B2263" s="14">
        <v>31</v>
      </c>
      <c r="C2263" s="14">
        <v>119841</v>
      </c>
      <c r="D2263" s="14" t="s">
        <v>1672</v>
      </c>
      <c r="E2263" s="14" t="s">
        <v>447</v>
      </c>
      <c r="F2263" s="14" t="s">
        <v>7326</v>
      </c>
      <c r="G2263" s="14">
        <v>2419</v>
      </c>
      <c r="H2263" s="14">
        <v>55</v>
      </c>
      <c r="I2263" s="14" t="s">
        <v>19</v>
      </c>
      <c r="J2263" s="14" t="s">
        <v>20</v>
      </c>
      <c r="K2263" s="14">
        <v>1500000</v>
      </c>
      <c r="L2263" s="14">
        <v>2002</v>
      </c>
      <c r="M2263" s="14">
        <v>6.5</v>
      </c>
      <c r="N2263" s="14">
        <f t="shared" si="35"/>
        <v>-1380159</v>
      </c>
    </row>
    <row r="2264" spans="1:14">
      <c r="A2264" s="14" t="s">
        <v>7247</v>
      </c>
      <c r="B2264" s="14">
        <v>14</v>
      </c>
      <c r="C2264" s="14">
        <v>18435</v>
      </c>
      <c r="D2264" s="14" t="s">
        <v>1672</v>
      </c>
      <c r="E2264" s="14" t="s">
        <v>7248</v>
      </c>
      <c r="F2264" s="14" t="s">
        <v>7249</v>
      </c>
      <c r="G2264" s="14">
        <v>1010</v>
      </c>
      <c r="H2264" s="14">
        <v>15</v>
      </c>
      <c r="I2264" s="14" t="s">
        <v>774</v>
      </c>
      <c r="J2264" s="14" t="s">
        <v>775</v>
      </c>
      <c r="K2264" s="14">
        <v>1400000</v>
      </c>
      <c r="L2264" s="14">
        <v>2006</v>
      </c>
      <c r="M2264" s="14">
        <v>5.8</v>
      </c>
      <c r="N2264" s="14">
        <f t="shared" si="35"/>
        <v>-1381565</v>
      </c>
    </row>
    <row r="2265" spans="1:14">
      <c r="A2265" s="14" t="s">
        <v>2015</v>
      </c>
      <c r="B2265" s="14">
        <v>92</v>
      </c>
      <c r="C2265" s="14">
        <v>46611204</v>
      </c>
      <c r="D2265" s="14" t="s">
        <v>1275</v>
      </c>
      <c r="E2265" s="14" t="s">
        <v>1110</v>
      </c>
      <c r="F2265" s="14" t="s">
        <v>2017</v>
      </c>
      <c r="G2265" s="14">
        <v>55749</v>
      </c>
      <c r="H2265" s="14">
        <v>257</v>
      </c>
      <c r="I2265" s="14" t="s">
        <v>19</v>
      </c>
      <c r="J2265" s="14" t="s">
        <v>20</v>
      </c>
      <c r="K2265" s="14">
        <v>48000000</v>
      </c>
      <c r="L2265" s="14">
        <v>1998</v>
      </c>
      <c r="M2265" s="14">
        <v>6.1</v>
      </c>
      <c r="N2265" s="14">
        <f t="shared" si="35"/>
        <v>-1388796</v>
      </c>
    </row>
    <row r="2266" spans="1:14">
      <c r="A2266" s="14" t="s">
        <v>7329</v>
      </c>
      <c r="B2266" s="14">
        <v>14</v>
      </c>
      <c r="C2266" s="14">
        <v>105943</v>
      </c>
      <c r="D2266" s="14" t="s">
        <v>873</v>
      </c>
      <c r="E2266" s="14" t="s">
        <v>2489</v>
      </c>
      <c r="F2266" s="14" t="s">
        <v>7330</v>
      </c>
      <c r="G2266" s="14">
        <v>1351</v>
      </c>
      <c r="H2266" s="14">
        <v>11</v>
      </c>
      <c r="I2266" s="14" t="s">
        <v>19</v>
      </c>
      <c r="J2266" s="14" t="s">
        <v>20</v>
      </c>
      <c r="K2266" s="14">
        <v>1500000</v>
      </c>
      <c r="L2266" s="14">
        <v>2015</v>
      </c>
      <c r="M2266" s="14">
        <v>6.1</v>
      </c>
      <c r="N2266" s="14">
        <f t="shared" si="35"/>
        <v>-1394057</v>
      </c>
    </row>
    <row r="2267" spans="1:14">
      <c r="A2267" s="14" t="s">
        <v>6834</v>
      </c>
      <c r="B2267" s="14">
        <v>115</v>
      </c>
      <c r="C2267" s="14">
        <v>2601847</v>
      </c>
      <c r="D2267" s="14" t="s">
        <v>1959</v>
      </c>
      <c r="E2267" s="14" t="s">
        <v>6835</v>
      </c>
      <c r="F2267" s="14" t="s">
        <v>6836</v>
      </c>
      <c r="G2267" s="14">
        <v>22457</v>
      </c>
      <c r="H2267" s="14">
        <v>69</v>
      </c>
      <c r="I2267" s="14" t="s">
        <v>5562</v>
      </c>
      <c r="J2267" s="14" t="s">
        <v>20</v>
      </c>
      <c r="K2267" s="14">
        <v>4000000</v>
      </c>
      <c r="L2267" s="14">
        <v>2011</v>
      </c>
      <c r="M2267" s="14">
        <v>8.5</v>
      </c>
      <c r="N2267" s="14">
        <f t="shared" si="35"/>
        <v>-1398153</v>
      </c>
    </row>
    <row r="2268" spans="1:14">
      <c r="A2268" s="14" t="s">
        <v>7359</v>
      </c>
      <c r="B2268" s="14">
        <v>5</v>
      </c>
      <c r="C2268" s="14">
        <v>100358</v>
      </c>
      <c r="D2268" s="14" t="s">
        <v>4679</v>
      </c>
      <c r="E2268" s="14" t="s">
        <v>6576</v>
      </c>
      <c r="F2268" s="14" t="s">
        <v>7360</v>
      </c>
      <c r="G2268" s="14">
        <v>1167</v>
      </c>
      <c r="H2268" s="14">
        <v>24</v>
      </c>
      <c r="I2268" s="14" t="s">
        <v>19</v>
      </c>
      <c r="J2268" s="14" t="s">
        <v>2599</v>
      </c>
      <c r="K2268" s="14">
        <v>1500000</v>
      </c>
      <c r="L2268" s="14">
        <v>2005</v>
      </c>
      <c r="M2268" s="14">
        <v>3.3</v>
      </c>
      <c r="N2268" s="14">
        <f t="shared" si="35"/>
        <v>-1399642</v>
      </c>
    </row>
    <row r="2269" spans="1:14">
      <c r="A2269" s="14" t="s">
        <v>6524</v>
      </c>
      <c r="B2269" s="14">
        <v>88</v>
      </c>
      <c r="C2269" s="14">
        <v>3895664</v>
      </c>
      <c r="D2269" s="14" t="s">
        <v>1290</v>
      </c>
      <c r="E2269" s="14" t="s">
        <v>4413</v>
      </c>
      <c r="F2269" s="14" t="s">
        <v>6525</v>
      </c>
      <c r="G2269" s="14">
        <v>34383</v>
      </c>
      <c r="H2269" s="14">
        <v>149</v>
      </c>
      <c r="I2269" s="14" t="s">
        <v>774</v>
      </c>
      <c r="J2269" s="14" t="s">
        <v>775</v>
      </c>
      <c r="K2269" s="14">
        <v>5300000</v>
      </c>
      <c r="L2269" s="14">
        <v>2002</v>
      </c>
      <c r="M2269" s="14">
        <v>7.3</v>
      </c>
      <c r="N2269" s="14">
        <f t="shared" si="35"/>
        <v>-1404336</v>
      </c>
    </row>
    <row r="2270" spans="1:14">
      <c r="A2270" s="14" t="s">
        <v>5499</v>
      </c>
      <c r="B2270" s="14">
        <v>14</v>
      </c>
      <c r="C2270" s="14">
        <v>92362</v>
      </c>
      <c r="D2270" s="14" t="s">
        <v>1290</v>
      </c>
      <c r="E2270" s="14" t="s">
        <v>358</v>
      </c>
      <c r="F2270" s="14" t="s">
        <v>7328</v>
      </c>
      <c r="G2270" s="14">
        <v>444</v>
      </c>
      <c r="H2270" s="14">
        <v>5</v>
      </c>
      <c r="I2270" s="14" t="s">
        <v>19</v>
      </c>
      <c r="J2270" s="14" t="s">
        <v>20</v>
      </c>
      <c r="K2270" s="14">
        <v>1500000</v>
      </c>
      <c r="L2270" s="14">
        <v>2005</v>
      </c>
      <c r="M2270" s="14">
        <v>4.3</v>
      </c>
      <c r="N2270" s="14">
        <f t="shared" si="35"/>
        <v>-1407638</v>
      </c>
    </row>
    <row r="2271" spans="1:14">
      <c r="A2271" s="14" t="s">
        <v>7123</v>
      </c>
      <c r="B2271" s="14">
        <v>25</v>
      </c>
      <c r="C2271" s="14">
        <v>978908</v>
      </c>
      <c r="D2271" s="14" t="s">
        <v>2808</v>
      </c>
      <c r="E2271" s="14" t="s">
        <v>758</v>
      </c>
      <c r="F2271" s="14" t="s">
        <v>7124</v>
      </c>
      <c r="G2271" s="14">
        <v>4057</v>
      </c>
      <c r="H2271" s="14">
        <v>90</v>
      </c>
      <c r="I2271" s="14" t="s">
        <v>19</v>
      </c>
      <c r="J2271" s="14" t="s">
        <v>5447</v>
      </c>
      <c r="K2271" s="14">
        <v>2400000</v>
      </c>
      <c r="L2271" s="14">
        <v>2006</v>
      </c>
      <c r="M2271" s="14">
        <v>5.0999999999999996</v>
      </c>
      <c r="N2271" s="14">
        <f t="shared" si="35"/>
        <v>-1421092</v>
      </c>
    </row>
    <row r="2272" spans="1:14">
      <c r="A2272" s="14" t="s">
        <v>757</v>
      </c>
      <c r="B2272" s="14">
        <v>295</v>
      </c>
      <c r="C2272" s="14">
        <v>53574088</v>
      </c>
      <c r="D2272" s="14" t="s">
        <v>2587</v>
      </c>
      <c r="E2272" s="14" t="s">
        <v>33</v>
      </c>
      <c r="F2272" s="14" t="s">
        <v>2588</v>
      </c>
      <c r="G2272" s="14">
        <v>237872</v>
      </c>
      <c r="H2272" s="14">
        <v>560</v>
      </c>
      <c r="I2272" s="14" t="s">
        <v>19</v>
      </c>
      <c r="J2272" s="14" t="s">
        <v>20</v>
      </c>
      <c r="K2272" s="14">
        <v>55000000</v>
      </c>
      <c r="L2272" s="14">
        <v>2007</v>
      </c>
      <c r="M2272" s="14">
        <v>7.8</v>
      </c>
      <c r="N2272" s="14">
        <f t="shared" si="35"/>
        <v>-1425912</v>
      </c>
    </row>
    <row r="2273" spans="1:14">
      <c r="A2273" s="14" t="s">
        <v>7484</v>
      </c>
      <c r="B2273" s="14">
        <v>4</v>
      </c>
      <c r="C2273" s="14">
        <v>49000</v>
      </c>
      <c r="D2273" s="14" t="s">
        <v>4370</v>
      </c>
      <c r="E2273" s="14" t="s">
        <v>7485</v>
      </c>
      <c r="F2273" s="14" t="s">
        <v>7486</v>
      </c>
      <c r="G2273" s="14">
        <v>1524</v>
      </c>
      <c r="H2273" s="14">
        <v>30</v>
      </c>
      <c r="I2273" s="14" t="s">
        <v>2598</v>
      </c>
      <c r="J2273" s="14" t="s">
        <v>2599</v>
      </c>
      <c r="K2273" s="14">
        <v>1500000</v>
      </c>
      <c r="L2273" s="14">
        <v>2005</v>
      </c>
      <c r="M2273" s="14">
        <v>4.8</v>
      </c>
      <c r="N2273" s="14">
        <f t="shared" si="35"/>
        <v>-1451000</v>
      </c>
    </row>
    <row r="2274" spans="1:14">
      <c r="A2274" s="14" t="s">
        <v>7253</v>
      </c>
      <c r="B2274" s="14">
        <v>10</v>
      </c>
      <c r="C2274" s="14">
        <v>444044</v>
      </c>
      <c r="D2274" s="14" t="s">
        <v>1672</v>
      </c>
      <c r="E2274" s="14" t="s">
        <v>3325</v>
      </c>
      <c r="F2274" s="14" t="s">
        <v>7254</v>
      </c>
      <c r="G2274" s="14">
        <v>744</v>
      </c>
      <c r="H2274" s="14">
        <v>19</v>
      </c>
      <c r="I2274" s="14" t="s">
        <v>19</v>
      </c>
      <c r="J2274" s="14" t="s">
        <v>20</v>
      </c>
      <c r="K2274" s="14">
        <v>1900000</v>
      </c>
      <c r="L2274" s="14">
        <v>2015</v>
      </c>
      <c r="M2274" s="14">
        <v>7.2</v>
      </c>
      <c r="N2274" s="14">
        <f t="shared" si="35"/>
        <v>-1455956</v>
      </c>
    </row>
    <row r="2275" spans="1:14">
      <c r="A2275" s="14" t="s">
        <v>2981</v>
      </c>
      <c r="B2275" s="14">
        <v>201</v>
      </c>
      <c r="C2275" s="14">
        <v>38543473</v>
      </c>
      <c r="D2275" s="14" t="s">
        <v>873</v>
      </c>
      <c r="E2275" s="14" t="s">
        <v>2193</v>
      </c>
      <c r="F2275" s="14" t="s">
        <v>2982</v>
      </c>
      <c r="G2275" s="14">
        <v>84382</v>
      </c>
      <c r="H2275" s="14">
        <v>158</v>
      </c>
      <c r="I2275" s="14" t="s">
        <v>19</v>
      </c>
      <c r="J2275" s="14" t="s">
        <v>20</v>
      </c>
      <c r="K2275" s="14">
        <v>40000000</v>
      </c>
      <c r="L2275" s="14">
        <v>2014</v>
      </c>
      <c r="M2275" s="14">
        <v>5.0999999999999996</v>
      </c>
      <c r="N2275" s="14">
        <f t="shared" si="35"/>
        <v>-1456527</v>
      </c>
    </row>
    <row r="2276" spans="1:14">
      <c r="A2276" s="14" t="s">
        <v>6493</v>
      </c>
      <c r="B2276" s="14">
        <v>76</v>
      </c>
      <c r="C2276" s="14">
        <v>4542775</v>
      </c>
      <c r="D2276" s="14" t="s">
        <v>878</v>
      </c>
      <c r="E2276" s="14" t="s">
        <v>6494</v>
      </c>
      <c r="F2276" s="14" t="s">
        <v>6495</v>
      </c>
      <c r="G2276" s="14">
        <v>18313</v>
      </c>
      <c r="H2276" s="14">
        <v>73</v>
      </c>
      <c r="I2276" s="14" t="s">
        <v>19</v>
      </c>
      <c r="J2276" s="14" t="s">
        <v>20</v>
      </c>
      <c r="K2276" s="14">
        <v>6000000</v>
      </c>
      <c r="L2276" s="14">
        <v>2009</v>
      </c>
      <c r="M2276" s="14">
        <v>5.0999999999999996</v>
      </c>
      <c r="N2276" s="14">
        <f t="shared" si="35"/>
        <v>-1457225</v>
      </c>
    </row>
    <row r="2277" spans="1:14">
      <c r="A2277" s="14" t="s">
        <v>1624</v>
      </c>
      <c r="B2277" s="14">
        <v>200</v>
      </c>
      <c r="C2277" s="14">
        <v>54540525</v>
      </c>
      <c r="D2277" s="14" t="s">
        <v>878</v>
      </c>
      <c r="E2277" s="14" t="s">
        <v>914</v>
      </c>
      <c r="F2277" s="14" t="s">
        <v>3988</v>
      </c>
      <c r="G2277" s="14">
        <v>66579</v>
      </c>
      <c r="H2277" s="14">
        <v>134</v>
      </c>
      <c r="I2277" s="14" t="s">
        <v>19</v>
      </c>
      <c r="J2277" s="14" t="s">
        <v>20</v>
      </c>
      <c r="K2277" s="14">
        <v>56000000</v>
      </c>
      <c r="L2277" s="14">
        <v>2011</v>
      </c>
      <c r="M2277" s="14">
        <v>5.7</v>
      </c>
      <c r="N2277" s="14">
        <f t="shared" si="35"/>
        <v>-1459475</v>
      </c>
    </row>
    <row r="2278" spans="1:14">
      <c r="A2278" s="14" t="s">
        <v>4146</v>
      </c>
      <c r="B2278" s="14">
        <v>213</v>
      </c>
      <c r="C2278" s="14">
        <v>23527955</v>
      </c>
      <c r="D2278" s="14" t="s">
        <v>613</v>
      </c>
      <c r="E2278" s="14" t="s">
        <v>134</v>
      </c>
      <c r="F2278" s="14" t="s">
        <v>4147</v>
      </c>
      <c r="G2278" s="14">
        <v>74691</v>
      </c>
      <c r="H2278" s="14">
        <v>165</v>
      </c>
      <c r="I2278" s="14" t="s">
        <v>19</v>
      </c>
      <c r="J2278" s="14" t="s">
        <v>20</v>
      </c>
      <c r="K2278" s="14">
        <v>25000000</v>
      </c>
      <c r="L2278" s="14">
        <v>2010</v>
      </c>
      <c r="M2278" s="14">
        <v>6.4</v>
      </c>
      <c r="N2278" s="14">
        <f t="shared" si="35"/>
        <v>-1472045</v>
      </c>
    </row>
    <row r="2279" spans="1:14">
      <c r="A2279" s="14" t="s">
        <v>548</v>
      </c>
      <c r="B2279" s="14">
        <v>210</v>
      </c>
      <c r="C2279" s="14">
        <v>143523463</v>
      </c>
      <c r="D2279" s="14" t="s">
        <v>451</v>
      </c>
      <c r="E2279" s="14" t="s">
        <v>47</v>
      </c>
      <c r="F2279" s="14" t="s">
        <v>549</v>
      </c>
      <c r="G2279" s="14">
        <v>64322</v>
      </c>
      <c r="H2279" s="14">
        <v>145</v>
      </c>
      <c r="I2279" s="14" t="s">
        <v>19</v>
      </c>
      <c r="J2279" s="14" t="s">
        <v>20</v>
      </c>
      <c r="K2279" s="14">
        <v>145000000</v>
      </c>
      <c r="L2279" s="14">
        <v>2016</v>
      </c>
      <c r="M2279" s="14">
        <v>7.2</v>
      </c>
      <c r="N2279" s="14">
        <f t="shared" si="35"/>
        <v>-1476537</v>
      </c>
    </row>
    <row r="2280" spans="1:14">
      <c r="A2280" s="14" t="s">
        <v>7226</v>
      </c>
      <c r="B2280" s="14">
        <v>66</v>
      </c>
      <c r="C2280" s="14">
        <v>17580</v>
      </c>
      <c r="D2280" s="14" t="s">
        <v>1672</v>
      </c>
      <c r="E2280" s="14" t="s">
        <v>1615</v>
      </c>
      <c r="F2280" s="14" t="s">
        <v>7227</v>
      </c>
      <c r="G2280" s="14">
        <v>1268</v>
      </c>
      <c r="H2280" s="14">
        <v>23</v>
      </c>
      <c r="I2280" s="14" t="s">
        <v>19</v>
      </c>
      <c r="J2280" s="14" t="s">
        <v>20</v>
      </c>
      <c r="K2280" s="14">
        <v>1500000</v>
      </c>
      <c r="L2280" s="14">
        <v>2009</v>
      </c>
      <c r="M2280" s="14">
        <v>6.2</v>
      </c>
      <c r="N2280" s="14">
        <f t="shared" si="35"/>
        <v>-1482420</v>
      </c>
    </row>
    <row r="2281" spans="1:14">
      <c r="A2281" s="14" t="s">
        <v>7333</v>
      </c>
      <c r="B2281" s="14">
        <v>178</v>
      </c>
      <c r="C2281" s="14">
        <v>3478</v>
      </c>
      <c r="D2281" s="14" t="s">
        <v>3311</v>
      </c>
      <c r="E2281" s="14" t="s">
        <v>580</v>
      </c>
      <c r="F2281" s="14" t="s">
        <v>7334</v>
      </c>
      <c r="G2281" s="14">
        <v>22212</v>
      </c>
      <c r="H2281" s="14">
        <v>142</v>
      </c>
      <c r="I2281" s="14" t="s">
        <v>19</v>
      </c>
      <c r="J2281" s="14" t="s">
        <v>162</v>
      </c>
      <c r="K2281" s="14">
        <v>1500000</v>
      </c>
      <c r="L2281" s="14">
        <v>2008</v>
      </c>
      <c r="M2281" s="14">
        <v>6.7</v>
      </c>
      <c r="N2281" s="14">
        <f t="shared" si="35"/>
        <v>-1496522</v>
      </c>
    </row>
    <row r="2282" spans="1:14">
      <c r="A2282" s="14" t="s">
        <v>7355</v>
      </c>
      <c r="B2282" s="14">
        <v>56</v>
      </c>
      <c r="C2282" s="14">
        <v>1521</v>
      </c>
      <c r="D2282" s="14" t="s">
        <v>3378</v>
      </c>
      <c r="E2282" s="14" t="s">
        <v>580</v>
      </c>
      <c r="F2282" s="14" t="s">
        <v>7356</v>
      </c>
      <c r="G2282" s="14">
        <v>1231</v>
      </c>
      <c r="H2282" s="14">
        <v>10</v>
      </c>
      <c r="I2282" s="14" t="s">
        <v>19</v>
      </c>
      <c r="J2282" s="14" t="s">
        <v>162</v>
      </c>
      <c r="K2282" s="14">
        <v>1500000</v>
      </c>
      <c r="L2282" s="14">
        <v>2012</v>
      </c>
      <c r="M2282" s="14">
        <v>5.7</v>
      </c>
      <c r="N2282" s="14">
        <f t="shared" si="35"/>
        <v>-1498479</v>
      </c>
    </row>
    <row r="2283" spans="1:14">
      <c r="A2283" s="14" t="s">
        <v>44</v>
      </c>
      <c r="B2283" s="14">
        <v>221</v>
      </c>
      <c r="C2283" s="14">
        <v>11501093</v>
      </c>
      <c r="D2283" s="14" t="s">
        <v>492</v>
      </c>
      <c r="E2283" s="14" t="s">
        <v>5791</v>
      </c>
      <c r="F2283" s="14" t="s">
        <v>5792</v>
      </c>
      <c r="G2283" s="14">
        <v>128850</v>
      </c>
      <c r="H2283" s="14">
        <v>604</v>
      </c>
      <c r="I2283" s="14" t="s">
        <v>19</v>
      </c>
      <c r="J2283" s="14" t="s">
        <v>20</v>
      </c>
      <c r="K2283" s="14">
        <v>13000000</v>
      </c>
      <c r="L2283" s="14">
        <v>1992</v>
      </c>
      <c r="M2283" s="14">
        <v>7.6</v>
      </c>
      <c r="N2283" s="14">
        <f t="shared" si="35"/>
        <v>-1498907</v>
      </c>
    </row>
    <row r="2284" spans="1:14">
      <c r="A2284" s="14" t="s">
        <v>3356</v>
      </c>
      <c r="B2284" s="14">
        <v>9</v>
      </c>
      <c r="C2284" s="14">
        <v>703</v>
      </c>
      <c r="D2284" s="14" t="s">
        <v>1290</v>
      </c>
      <c r="E2284" s="14" t="s">
        <v>4673</v>
      </c>
      <c r="F2284" s="14" t="s">
        <v>7502</v>
      </c>
      <c r="G2284" s="14">
        <v>480</v>
      </c>
      <c r="H2284" s="14">
        <v>21</v>
      </c>
      <c r="I2284" s="14" t="s">
        <v>19</v>
      </c>
      <c r="J2284" s="14" t="s">
        <v>20</v>
      </c>
      <c r="K2284" s="14">
        <v>1500000</v>
      </c>
      <c r="L2284" s="14">
        <v>2001</v>
      </c>
      <c r="M2284" s="14">
        <v>5.4</v>
      </c>
      <c r="N2284" s="14">
        <f t="shared" si="35"/>
        <v>-1499297</v>
      </c>
    </row>
    <row r="2285" spans="1:14">
      <c r="A2285" s="14" t="s">
        <v>7150</v>
      </c>
      <c r="B2285" s="14">
        <v>49</v>
      </c>
      <c r="C2285" s="14">
        <v>792966</v>
      </c>
      <c r="D2285" s="14" t="s">
        <v>7151</v>
      </c>
      <c r="E2285" s="14" t="s">
        <v>7152</v>
      </c>
      <c r="F2285" s="14" t="s">
        <v>7153</v>
      </c>
      <c r="G2285" s="14">
        <v>4663</v>
      </c>
      <c r="H2285" s="14">
        <v>40</v>
      </c>
      <c r="I2285" s="14" t="s">
        <v>19</v>
      </c>
      <c r="J2285" s="14" t="s">
        <v>20</v>
      </c>
      <c r="K2285" s="14">
        <v>2300000</v>
      </c>
      <c r="L2285" s="14">
        <v>1989</v>
      </c>
      <c r="M2285" s="14">
        <v>5.0999999999999996</v>
      </c>
      <c r="N2285" s="14">
        <f t="shared" si="35"/>
        <v>-1507034</v>
      </c>
    </row>
    <row r="2286" spans="1:14">
      <c r="A2286" s="14" t="s">
        <v>6146</v>
      </c>
      <c r="B2286" s="14">
        <v>35</v>
      </c>
      <c r="C2286" s="14">
        <v>183490</v>
      </c>
      <c r="D2286" s="14" t="s">
        <v>1665</v>
      </c>
      <c r="E2286" s="14" t="s">
        <v>7331</v>
      </c>
      <c r="F2286" s="14" t="s">
        <v>7332</v>
      </c>
      <c r="G2286" s="14">
        <v>463</v>
      </c>
      <c r="H2286" s="14">
        <v>8</v>
      </c>
      <c r="I2286" s="14" t="s">
        <v>19</v>
      </c>
      <c r="J2286" s="14" t="s">
        <v>20</v>
      </c>
      <c r="K2286" s="14">
        <v>1700000</v>
      </c>
      <c r="L2286" s="14">
        <v>2010</v>
      </c>
      <c r="M2286" s="14">
        <v>5.8</v>
      </c>
      <c r="N2286" s="14">
        <f t="shared" si="35"/>
        <v>-1516510</v>
      </c>
    </row>
    <row r="2287" spans="1:14">
      <c r="A2287" s="14" t="s">
        <v>4188</v>
      </c>
      <c r="B2287" s="14">
        <v>163</v>
      </c>
      <c r="C2287" s="14">
        <v>8460995</v>
      </c>
      <c r="D2287" s="14" t="s">
        <v>759</v>
      </c>
      <c r="E2287" s="14" t="s">
        <v>5944</v>
      </c>
      <c r="F2287" s="14" t="s">
        <v>5945</v>
      </c>
      <c r="G2287" s="14">
        <v>35888</v>
      </c>
      <c r="H2287" s="14">
        <v>125</v>
      </c>
      <c r="I2287" s="14" t="s">
        <v>19</v>
      </c>
      <c r="J2287" s="14" t="s">
        <v>20</v>
      </c>
      <c r="K2287" s="14">
        <v>10000000</v>
      </c>
      <c r="L2287" s="14">
        <v>2010</v>
      </c>
      <c r="M2287" s="14">
        <v>5.5</v>
      </c>
      <c r="N2287" s="14">
        <f t="shared" si="35"/>
        <v>-1539005</v>
      </c>
    </row>
    <row r="2288" spans="1:14">
      <c r="A2288" s="14" t="s">
        <v>4030</v>
      </c>
      <c r="B2288" s="14">
        <v>122</v>
      </c>
      <c r="C2288" s="14">
        <v>1247453</v>
      </c>
      <c r="D2288" s="14" t="s">
        <v>1290</v>
      </c>
      <c r="E2288" s="14" t="s">
        <v>459</v>
      </c>
      <c r="F2288" s="14" t="s">
        <v>6735</v>
      </c>
      <c r="G2288" s="14">
        <v>11202</v>
      </c>
      <c r="H2288" s="14">
        <v>123</v>
      </c>
      <c r="I2288" s="14" t="s">
        <v>19</v>
      </c>
      <c r="J2288" s="14" t="s">
        <v>31</v>
      </c>
      <c r="K2288" s="14">
        <v>2800000</v>
      </c>
      <c r="L2288" s="14">
        <v>2005</v>
      </c>
      <c r="M2288" s="14">
        <v>6.8</v>
      </c>
      <c r="N2288" s="14">
        <f t="shared" si="35"/>
        <v>-1552547</v>
      </c>
    </row>
    <row r="2289" spans="1:14">
      <c r="A2289" s="14" t="s">
        <v>7398</v>
      </c>
      <c r="B2289" s="14">
        <v>58</v>
      </c>
      <c r="C2289" s="14">
        <v>39659</v>
      </c>
      <c r="D2289" s="14" t="s">
        <v>7399</v>
      </c>
      <c r="E2289" s="14" t="s">
        <v>7400</v>
      </c>
      <c r="F2289" s="14" t="s">
        <v>7401</v>
      </c>
      <c r="G2289" s="14">
        <v>1555</v>
      </c>
      <c r="H2289" s="14">
        <v>32</v>
      </c>
      <c r="I2289" s="14" t="s">
        <v>19</v>
      </c>
      <c r="J2289" s="14" t="s">
        <v>162</v>
      </c>
      <c r="K2289" s="14">
        <v>1600000</v>
      </c>
      <c r="L2289" s="14">
        <v>2002</v>
      </c>
      <c r="M2289" s="14">
        <v>7</v>
      </c>
      <c r="N2289" s="14">
        <f t="shared" si="35"/>
        <v>-1560341</v>
      </c>
    </row>
    <row r="2290" spans="1:14">
      <c r="A2290" s="14" t="s">
        <v>6337</v>
      </c>
      <c r="B2290" s="14">
        <v>39</v>
      </c>
      <c r="C2290" s="14">
        <v>5430822</v>
      </c>
      <c r="D2290" s="14" t="s">
        <v>6338</v>
      </c>
      <c r="E2290" s="14" t="s">
        <v>6339</v>
      </c>
      <c r="F2290" s="14" t="s">
        <v>6340</v>
      </c>
      <c r="G2290" s="14">
        <v>8391</v>
      </c>
      <c r="H2290" s="14">
        <v>75</v>
      </c>
      <c r="I2290" s="14" t="s">
        <v>19</v>
      </c>
      <c r="J2290" s="14" t="s">
        <v>31</v>
      </c>
      <c r="K2290" s="14">
        <v>7000000</v>
      </c>
      <c r="L2290" s="14">
        <v>1992</v>
      </c>
      <c r="M2290" s="14">
        <v>6.2</v>
      </c>
      <c r="N2290" s="14">
        <f t="shared" si="35"/>
        <v>-1569178</v>
      </c>
    </row>
    <row r="2291" spans="1:14">
      <c r="A2291" s="14" t="s">
        <v>7294</v>
      </c>
      <c r="B2291" s="14">
        <v>35</v>
      </c>
      <c r="C2291" s="14">
        <v>26893</v>
      </c>
      <c r="D2291" s="14" t="s">
        <v>2281</v>
      </c>
      <c r="E2291" s="14" t="s">
        <v>3012</v>
      </c>
      <c r="F2291" s="14" t="s">
        <v>7295</v>
      </c>
      <c r="G2291" s="14">
        <v>4391</v>
      </c>
      <c r="H2291" s="14">
        <v>26</v>
      </c>
      <c r="I2291" s="14" t="s">
        <v>774</v>
      </c>
      <c r="J2291" s="14" t="s">
        <v>775</v>
      </c>
      <c r="K2291" s="14">
        <v>1600000</v>
      </c>
      <c r="L2291" s="14">
        <v>1969</v>
      </c>
      <c r="M2291" s="14">
        <v>7.2</v>
      </c>
      <c r="N2291" s="14">
        <f t="shared" si="35"/>
        <v>-1573107</v>
      </c>
    </row>
    <row r="2292" spans="1:14">
      <c r="A2292" s="14" t="s">
        <v>2116</v>
      </c>
      <c r="B2292" s="14">
        <v>121</v>
      </c>
      <c r="C2292" s="14">
        <v>2426851</v>
      </c>
      <c r="D2292" s="14" t="s">
        <v>2035</v>
      </c>
      <c r="E2292" s="14" t="s">
        <v>1735</v>
      </c>
      <c r="F2292" s="14" t="s">
        <v>6828</v>
      </c>
      <c r="G2292" s="14">
        <v>16224</v>
      </c>
      <c r="H2292" s="14">
        <v>76</v>
      </c>
      <c r="I2292" s="14" t="s">
        <v>19</v>
      </c>
      <c r="J2292" s="14" t="s">
        <v>20</v>
      </c>
      <c r="K2292" s="14">
        <v>4000000</v>
      </c>
      <c r="L2292" s="14">
        <v>2007</v>
      </c>
      <c r="M2292" s="14">
        <v>6.5</v>
      </c>
      <c r="N2292" s="14">
        <f t="shared" si="35"/>
        <v>-1573149</v>
      </c>
    </row>
    <row r="2293" spans="1:14">
      <c r="A2293" s="14" t="s">
        <v>3330</v>
      </c>
      <c r="B2293" s="14">
        <v>63</v>
      </c>
      <c r="C2293" s="14">
        <v>33423521</v>
      </c>
      <c r="D2293" s="14" t="s">
        <v>591</v>
      </c>
      <c r="E2293" s="14" t="s">
        <v>594</v>
      </c>
      <c r="F2293" s="14" t="s">
        <v>3331</v>
      </c>
      <c r="G2293" s="14">
        <v>53115</v>
      </c>
      <c r="H2293" s="14">
        <v>282</v>
      </c>
      <c r="I2293" s="14" t="s">
        <v>19</v>
      </c>
      <c r="J2293" s="14" t="s">
        <v>379</v>
      </c>
      <c r="K2293" s="14">
        <v>35000000</v>
      </c>
      <c r="L2293" s="14">
        <v>1994</v>
      </c>
      <c r="M2293" s="14">
        <v>3.8</v>
      </c>
      <c r="N2293" s="14">
        <f t="shared" si="35"/>
        <v>-1576479</v>
      </c>
    </row>
    <row r="2294" spans="1:14">
      <c r="A2294" s="14" t="s">
        <v>6763</v>
      </c>
      <c r="B2294" s="14">
        <v>92</v>
      </c>
      <c r="C2294" s="14">
        <v>410241</v>
      </c>
      <c r="D2294" s="14" t="s">
        <v>3952</v>
      </c>
      <c r="E2294" s="14" t="s">
        <v>1911</v>
      </c>
      <c r="F2294" s="14" t="s">
        <v>6764</v>
      </c>
      <c r="G2294" s="14">
        <v>32357</v>
      </c>
      <c r="H2294" s="14">
        <v>199</v>
      </c>
      <c r="I2294" s="14" t="s">
        <v>19</v>
      </c>
      <c r="J2294" s="14" t="s">
        <v>20</v>
      </c>
      <c r="K2294" s="14">
        <v>2000000</v>
      </c>
      <c r="L2294" s="14">
        <v>2002</v>
      </c>
      <c r="M2294" s="14">
        <v>6.8</v>
      </c>
      <c r="N2294" s="14">
        <f t="shared" si="35"/>
        <v>-1589759</v>
      </c>
    </row>
    <row r="2295" spans="1:14">
      <c r="A2295" s="14" t="s">
        <v>7097</v>
      </c>
      <c r="B2295" s="14">
        <v>72</v>
      </c>
      <c r="C2295" s="14">
        <v>395592</v>
      </c>
      <c r="D2295" s="14" t="s">
        <v>129</v>
      </c>
      <c r="E2295" s="14" t="s">
        <v>3742</v>
      </c>
      <c r="F2295" s="14" t="s">
        <v>7098</v>
      </c>
      <c r="G2295" s="14">
        <v>21202</v>
      </c>
      <c r="H2295" s="14">
        <v>134</v>
      </c>
      <c r="I2295" s="14" t="s">
        <v>19</v>
      </c>
      <c r="J2295" s="14" t="s">
        <v>1749</v>
      </c>
      <c r="K2295" s="14">
        <v>2000000</v>
      </c>
      <c r="L2295" s="14">
        <v>2003</v>
      </c>
      <c r="M2295" s="14">
        <v>7.6</v>
      </c>
      <c r="N2295" s="14">
        <f t="shared" si="35"/>
        <v>-1604408</v>
      </c>
    </row>
    <row r="2296" spans="1:14">
      <c r="A2296" s="14" t="s">
        <v>6498</v>
      </c>
      <c r="B2296" s="14">
        <v>35</v>
      </c>
      <c r="C2296" s="14">
        <v>4394936</v>
      </c>
      <c r="D2296" s="14" t="s">
        <v>1275</v>
      </c>
      <c r="E2296" s="14" t="s">
        <v>1269</v>
      </c>
      <c r="F2296" s="14" t="s">
        <v>6499</v>
      </c>
      <c r="G2296" s="14">
        <v>11439</v>
      </c>
      <c r="H2296" s="14">
        <v>190</v>
      </c>
      <c r="I2296" s="14" t="s">
        <v>19</v>
      </c>
      <c r="J2296" s="14" t="s">
        <v>432</v>
      </c>
      <c r="K2296" s="14">
        <v>6000000</v>
      </c>
      <c r="L2296" s="14">
        <v>1999</v>
      </c>
      <c r="M2296" s="14">
        <v>5.3</v>
      </c>
      <c r="N2296" s="14">
        <f t="shared" si="35"/>
        <v>-1605064</v>
      </c>
    </row>
    <row r="2297" spans="1:14">
      <c r="A2297" s="14" t="s">
        <v>2348</v>
      </c>
      <c r="B2297" s="14">
        <v>51</v>
      </c>
      <c r="C2297" s="14">
        <v>33357476</v>
      </c>
      <c r="D2297" s="14" t="s">
        <v>5060</v>
      </c>
      <c r="E2297" s="14" t="s">
        <v>1370</v>
      </c>
      <c r="F2297" s="14" t="s">
        <v>5061</v>
      </c>
      <c r="G2297" s="14">
        <v>7392</v>
      </c>
      <c r="H2297" s="14">
        <v>53</v>
      </c>
      <c r="I2297" s="14" t="s">
        <v>19</v>
      </c>
      <c r="J2297" s="14" t="s">
        <v>20</v>
      </c>
      <c r="K2297" s="14">
        <v>35000000</v>
      </c>
      <c r="L2297" s="14">
        <v>2001</v>
      </c>
      <c r="M2297" s="14">
        <v>5.4</v>
      </c>
      <c r="N2297" s="14">
        <f t="shared" si="35"/>
        <v>-1642524</v>
      </c>
    </row>
    <row r="2298" spans="1:14">
      <c r="A2298" s="14" t="s">
        <v>1430</v>
      </c>
      <c r="B2298" s="14">
        <v>22</v>
      </c>
      <c r="C2298" s="14">
        <v>2580</v>
      </c>
      <c r="D2298" s="14" t="s">
        <v>3555</v>
      </c>
      <c r="E2298" s="14" t="s">
        <v>142</v>
      </c>
      <c r="F2298" s="14" t="s">
        <v>7296</v>
      </c>
      <c r="G2298" s="14">
        <v>1618</v>
      </c>
      <c r="H2298" s="14">
        <v>40</v>
      </c>
      <c r="I2298" s="14" t="s">
        <v>19</v>
      </c>
      <c r="J2298" s="14" t="s">
        <v>20</v>
      </c>
      <c r="K2298" s="14">
        <v>1650000</v>
      </c>
      <c r="L2298" s="14">
        <v>2003</v>
      </c>
      <c r="M2298" s="14">
        <v>5.4</v>
      </c>
      <c r="N2298" s="14">
        <f t="shared" si="35"/>
        <v>-1647420</v>
      </c>
    </row>
    <row r="2299" spans="1:14">
      <c r="A2299" s="14" t="s">
        <v>6213</v>
      </c>
      <c r="B2299" s="14">
        <v>163</v>
      </c>
      <c r="C2299" s="14">
        <v>6350058</v>
      </c>
      <c r="D2299" s="14" t="s">
        <v>754</v>
      </c>
      <c r="E2299" s="14" t="s">
        <v>474</v>
      </c>
      <c r="F2299" s="14" t="s">
        <v>6214</v>
      </c>
      <c r="G2299" s="14">
        <v>106098</v>
      </c>
      <c r="H2299" s="14">
        <v>150</v>
      </c>
      <c r="I2299" s="14" t="s">
        <v>19</v>
      </c>
      <c r="J2299" s="14" t="s">
        <v>20</v>
      </c>
      <c r="K2299" s="14">
        <v>8000000</v>
      </c>
      <c r="L2299" s="14">
        <v>2010</v>
      </c>
      <c r="M2299" s="14">
        <v>7.2</v>
      </c>
      <c r="N2299" s="14">
        <f t="shared" si="35"/>
        <v>-1649942</v>
      </c>
    </row>
    <row r="2300" spans="1:14">
      <c r="A2300" s="14" t="s">
        <v>388</v>
      </c>
      <c r="B2300" s="14">
        <v>149</v>
      </c>
      <c r="C2300" s="14">
        <v>2338695</v>
      </c>
      <c r="D2300" s="14" t="s">
        <v>1101</v>
      </c>
      <c r="E2300" s="14" t="s">
        <v>35</v>
      </c>
      <c r="F2300" s="14" t="s">
        <v>6412</v>
      </c>
      <c r="G2300" s="14">
        <v>134070</v>
      </c>
      <c r="H2300" s="14">
        <v>263</v>
      </c>
      <c r="I2300" s="14" t="s">
        <v>19</v>
      </c>
      <c r="J2300" s="14" t="s">
        <v>31</v>
      </c>
      <c r="K2300" s="14">
        <v>4000000</v>
      </c>
      <c r="L2300" s="14">
        <v>2004</v>
      </c>
      <c r="M2300" s="14">
        <v>7.4</v>
      </c>
      <c r="N2300" s="14">
        <f t="shared" si="35"/>
        <v>-1661305</v>
      </c>
    </row>
    <row r="2301" spans="1:14">
      <c r="A2301" s="14" t="s">
        <v>3223</v>
      </c>
      <c r="B2301" s="14">
        <v>107</v>
      </c>
      <c r="C2301" s="14">
        <v>12282677</v>
      </c>
      <c r="D2301" s="14" t="s">
        <v>2552</v>
      </c>
      <c r="E2301" s="14" t="s">
        <v>817</v>
      </c>
      <c r="F2301" s="14" t="s">
        <v>5446</v>
      </c>
      <c r="G2301" s="14">
        <v>28159</v>
      </c>
      <c r="H2301" s="14">
        <v>96</v>
      </c>
      <c r="I2301" s="14" t="s">
        <v>19</v>
      </c>
      <c r="J2301" s="14" t="s">
        <v>20</v>
      </c>
      <c r="K2301" s="14">
        <v>14000000</v>
      </c>
      <c r="L2301" s="14">
        <v>2015</v>
      </c>
      <c r="M2301" s="14">
        <v>5.0999999999999996</v>
      </c>
      <c r="N2301" s="14">
        <f t="shared" si="35"/>
        <v>-1717323</v>
      </c>
    </row>
    <row r="2302" spans="1:14">
      <c r="A2302" s="14" t="s">
        <v>5745</v>
      </c>
      <c r="B2302" s="14">
        <v>153</v>
      </c>
      <c r="C2302" s="14">
        <v>269061</v>
      </c>
      <c r="D2302" s="14" t="s">
        <v>564</v>
      </c>
      <c r="E2302" s="14" t="s">
        <v>7624</v>
      </c>
      <c r="F2302" s="14" t="s">
        <v>7625</v>
      </c>
      <c r="G2302" s="14">
        <v>229012</v>
      </c>
      <c r="H2302" s="14">
        <v>596</v>
      </c>
      <c r="I2302" s="14" t="s">
        <v>378</v>
      </c>
      <c r="J2302" s="14" t="s">
        <v>379</v>
      </c>
      <c r="K2302" s="14">
        <v>2000000</v>
      </c>
      <c r="L2302" s="14">
        <v>1954</v>
      </c>
      <c r="M2302" s="14">
        <v>8.6999999999999993</v>
      </c>
      <c r="N2302" s="14">
        <f t="shared" si="35"/>
        <v>-1730939</v>
      </c>
    </row>
    <row r="2303" spans="1:14">
      <c r="A2303" s="14" t="s">
        <v>383</v>
      </c>
      <c r="B2303" s="14">
        <v>157</v>
      </c>
      <c r="C2303" s="14">
        <v>48265581</v>
      </c>
      <c r="D2303" s="14" t="s">
        <v>1002</v>
      </c>
      <c r="E2303" s="14" t="s">
        <v>2389</v>
      </c>
      <c r="F2303" s="14" t="s">
        <v>2445</v>
      </c>
      <c r="G2303" s="14">
        <v>261069</v>
      </c>
      <c r="H2303" s="14">
        <v>506</v>
      </c>
      <c r="I2303" s="14" t="s">
        <v>19</v>
      </c>
      <c r="J2303" s="14" t="s">
        <v>20</v>
      </c>
      <c r="K2303" s="14">
        <v>50000000</v>
      </c>
      <c r="L2303" s="14">
        <v>1997</v>
      </c>
      <c r="M2303" s="14">
        <v>7.8</v>
      </c>
      <c r="N2303" s="14">
        <f t="shared" si="35"/>
        <v>-1734419</v>
      </c>
    </row>
    <row r="2304" spans="1:14">
      <c r="A2304" s="14" t="s">
        <v>5277</v>
      </c>
      <c r="B2304" s="14">
        <v>120</v>
      </c>
      <c r="C2304" s="14">
        <v>10725228</v>
      </c>
      <c r="D2304" s="14" t="s">
        <v>1521</v>
      </c>
      <c r="E2304" s="14" t="s">
        <v>71</v>
      </c>
      <c r="F2304" s="14" t="s">
        <v>5567</v>
      </c>
      <c r="G2304" s="14">
        <v>75675</v>
      </c>
      <c r="H2304" s="14">
        <v>365</v>
      </c>
      <c r="I2304" s="14" t="s">
        <v>19</v>
      </c>
      <c r="J2304" s="14" t="s">
        <v>20</v>
      </c>
      <c r="K2304" s="14">
        <v>12500000</v>
      </c>
      <c r="L2304" s="14">
        <v>1992</v>
      </c>
      <c r="M2304" s="14">
        <v>7.8</v>
      </c>
      <c r="N2304" s="14">
        <f t="shared" si="35"/>
        <v>-1774772</v>
      </c>
    </row>
    <row r="2305" spans="1:14">
      <c r="A2305" s="14" t="s">
        <v>6701</v>
      </c>
      <c r="B2305" s="14">
        <v>322</v>
      </c>
      <c r="C2305" s="14">
        <v>3219029</v>
      </c>
      <c r="D2305" s="14" t="s">
        <v>6702</v>
      </c>
      <c r="E2305" s="14" t="s">
        <v>2349</v>
      </c>
      <c r="F2305" s="14" t="s">
        <v>6703</v>
      </c>
      <c r="G2305" s="14">
        <v>28845</v>
      </c>
      <c r="H2305" s="14">
        <v>125</v>
      </c>
      <c r="I2305" s="14" t="s">
        <v>19</v>
      </c>
      <c r="J2305" s="14" t="s">
        <v>20</v>
      </c>
      <c r="K2305" s="14">
        <v>5000000</v>
      </c>
      <c r="L2305" s="14">
        <v>2015</v>
      </c>
      <c r="M2305" s="14">
        <v>7.1</v>
      </c>
      <c r="N2305" s="14">
        <f t="shared" ref="N2305:N2368" si="36">C2305-K2305</f>
        <v>-1780971</v>
      </c>
    </row>
    <row r="2306" spans="1:14">
      <c r="A2306" s="14" t="s">
        <v>5542</v>
      </c>
      <c r="B2306" s="14">
        <v>19</v>
      </c>
      <c r="C2306" s="14">
        <v>1200000</v>
      </c>
      <c r="D2306" s="14" t="s">
        <v>708</v>
      </c>
      <c r="E2306" s="14" t="s">
        <v>995</v>
      </c>
      <c r="F2306" s="14" t="s">
        <v>5543</v>
      </c>
      <c r="G2306" s="14">
        <v>922</v>
      </c>
      <c r="H2306" s="14">
        <v>23</v>
      </c>
      <c r="I2306" s="14" t="s">
        <v>19</v>
      </c>
      <c r="J2306" s="14" t="s">
        <v>20</v>
      </c>
      <c r="K2306" s="14">
        <v>3000000</v>
      </c>
      <c r="L2306" s="14">
        <v>1993</v>
      </c>
      <c r="M2306" s="14">
        <v>5.0999999999999996</v>
      </c>
      <c r="N2306" s="14">
        <f t="shared" si="36"/>
        <v>-1800000</v>
      </c>
    </row>
    <row r="2307" spans="1:14">
      <c r="A2307" s="14" t="s">
        <v>5671</v>
      </c>
      <c r="B2307" s="14">
        <v>53</v>
      </c>
      <c r="C2307" s="14">
        <v>10198766</v>
      </c>
      <c r="D2307" s="14" t="s">
        <v>873</v>
      </c>
      <c r="E2307" s="14" t="s">
        <v>3584</v>
      </c>
      <c r="F2307" s="14" t="s">
        <v>5672</v>
      </c>
      <c r="G2307" s="14">
        <v>12007</v>
      </c>
      <c r="H2307" s="14">
        <v>105</v>
      </c>
      <c r="I2307" s="14" t="s">
        <v>19</v>
      </c>
      <c r="J2307" s="14" t="s">
        <v>20</v>
      </c>
      <c r="K2307" s="14">
        <v>12000000</v>
      </c>
      <c r="L2307" s="14">
        <v>2002</v>
      </c>
      <c r="M2307" s="14">
        <v>5.4</v>
      </c>
      <c r="N2307" s="14">
        <f t="shared" si="36"/>
        <v>-1801234</v>
      </c>
    </row>
    <row r="2308" spans="1:14">
      <c r="A2308" s="14" t="s">
        <v>7230</v>
      </c>
      <c r="B2308" s="14">
        <v>78</v>
      </c>
      <c r="C2308" s="14">
        <v>198407</v>
      </c>
      <c r="D2308" s="14" t="s">
        <v>1672</v>
      </c>
      <c r="E2308" s="14" t="s">
        <v>5094</v>
      </c>
      <c r="F2308" s="14" t="s">
        <v>7231</v>
      </c>
      <c r="G2308" s="14">
        <v>10282</v>
      </c>
      <c r="H2308" s="14">
        <v>78</v>
      </c>
      <c r="I2308" s="14" t="s">
        <v>19</v>
      </c>
      <c r="J2308" s="14" t="s">
        <v>20</v>
      </c>
      <c r="K2308" s="14">
        <v>2000000</v>
      </c>
      <c r="L2308" s="14">
        <v>2006</v>
      </c>
      <c r="M2308" s="14">
        <v>6.6</v>
      </c>
      <c r="N2308" s="14">
        <f t="shared" si="36"/>
        <v>-1801593</v>
      </c>
    </row>
    <row r="2309" spans="1:14">
      <c r="A2309" s="14" t="s">
        <v>6490</v>
      </c>
      <c r="B2309" s="14">
        <v>42</v>
      </c>
      <c r="C2309" s="14">
        <v>4693919</v>
      </c>
      <c r="D2309" s="14" t="s">
        <v>873</v>
      </c>
      <c r="E2309" s="14" t="s">
        <v>3373</v>
      </c>
      <c r="F2309" s="14" t="s">
        <v>6491</v>
      </c>
      <c r="G2309" s="14">
        <v>11011</v>
      </c>
      <c r="H2309" s="14">
        <v>78</v>
      </c>
      <c r="I2309" s="14" t="s">
        <v>19</v>
      </c>
      <c r="J2309" s="14" t="s">
        <v>20</v>
      </c>
      <c r="K2309" s="14">
        <v>6500000</v>
      </c>
      <c r="L2309" s="14">
        <v>2008</v>
      </c>
      <c r="M2309" s="14">
        <v>4.5999999999999996</v>
      </c>
      <c r="N2309" s="14">
        <f t="shared" si="36"/>
        <v>-1806081</v>
      </c>
    </row>
    <row r="2310" spans="1:14">
      <c r="A2310" s="14" t="s">
        <v>7027</v>
      </c>
      <c r="B2310" s="14">
        <v>18</v>
      </c>
      <c r="C2310" s="14">
        <v>379643</v>
      </c>
      <c r="D2310" s="14" t="s">
        <v>1672</v>
      </c>
      <c r="E2310" s="14" t="s">
        <v>2726</v>
      </c>
      <c r="F2310" s="14" t="s">
        <v>7136</v>
      </c>
      <c r="G2310" s="14">
        <v>1573</v>
      </c>
      <c r="H2310" s="14">
        <v>29</v>
      </c>
      <c r="I2310" s="14" t="s">
        <v>19</v>
      </c>
      <c r="J2310" s="14" t="s">
        <v>20</v>
      </c>
      <c r="K2310" s="14">
        <v>2200000</v>
      </c>
      <c r="L2310" s="14">
        <v>2007</v>
      </c>
      <c r="M2310" s="14">
        <v>5.9</v>
      </c>
      <c r="N2310" s="14">
        <f t="shared" si="36"/>
        <v>-1820357</v>
      </c>
    </row>
    <row r="2311" spans="1:14">
      <c r="A2311" s="14" t="s">
        <v>2879</v>
      </c>
      <c r="B2311" s="14">
        <v>420</v>
      </c>
      <c r="C2311" s="14">
        <v>38176892</v>
      </c>
      <c r="D2311" s="14" t="s">
        <v>2397</v>
      </c>
      <c r="E2311" s="14" t="s">
        <v>2019</v>
      </c>
      <c r="F2311" s="14" t="s">
        <v>2978</v>
      </c>
      <c r="G2311" s="14">
        <v>104119</v>
      </c>
      <c r="H2311" s="14">
        <v>518</v>
      </c>
      <c r="I2311" s="14" t="s">
        <v>19</v>
      </c>
      <c r="J2311" s="14" t="s">
        <v>20</v>
      </c>
      <c r="K2311" s="14">
        <v>40000000</v>
      </c>
      <c r="L2311" s="14">
        <v>2011</v>
      </c>
      <c r="M2311" s="14">
        <v>6.2</v>
      </c>
      <c r="N2311" s="14">
        <f t="shared" si="36"/>
        <v>-1823108</v>
      </c>
    </row>
    <row r="2312" spans="1:14">
      <c r="A2312" s="14" t="s">
        <v>3393</v>
      </c>
      <c r="B2312" s="14">
        <v>80</v>
      </c>
      <c r="C2312" s="14">
        <v>9170214</v>
      </c>
      <c r="D2312" s="14" t="s">
        <v>129</v>
      </c>
      <c r="E2312" s="14" t="s">
        <v>24</v>
      </c>
      <c r="F2312" s="14" t="s">
        <v>5795</v>
      </c>
      <c r="G2312" s="14">
        <v>171882</v>
      </c>
      <c r="H2312" s="14">
        <v>292</v>
      </c>
      <c r="I2312" s="14" t="s">
        <v>19</v>
      </c>
      <c r="J2312" s="14" t="s">
        <v>20</v>
      </c>
      <c r="K2312" s="14">
        <v>11000000</v>
      </c>
      <c r="L2312" s="14">
        <v>1993</v>
      </c>
      <c r="M2312" s="14">
        <v>7.8</v>
      </c>
      <c r="N2312" s="14">
        <f t="shared" si="36"/>
        <v>-1829786</v>
      </c>
    </row>
    <row r="2313" spans="1:14">
      <c r="A2313" s="14" t="s">
        <v>111</v>
      </c>
      <c r="B2313" s="14">
        <v>97</v>
      </c>
      <c r="C2313" s="14">
        <v>48154732</v>
      </c>
      <c r="D2313" s="14" t="s">
        <v>776</v>
      </c>
      <c r="E2313" s="14" t="s">
        <v>1411</v>
      </c>
      <c r="F2313" s="14" t="s">
        <v>2444</v>
      </c>
      <c r="G2313" s="14">
        <v>60326</v>
      </c>
      <c r="H2313" s="14">
        <v>142</v>
      </c>
      <c r="I2313" s="14" t="s">
        <v>19</v>
      </c>
      <c r="J2313" s="14" t="s">
        <v>20</v>
      </c>
      <c r="K2313" s="14">
        <v>50000000</v>
      </c>
      <c r="L2313" s="14">
        <v>1997</v>
      </c>
      <c r="M2313" s="14">
        <v>5.8</v>
      </c>
      <c r="N2313" s="14">
        <f t="shared" si="36"/>
        <v>-1845268</v>
      </c>
    </row>
    <row r="2314" spans="1:14">
      <c r="A2314" s="14" t="s">
        <v>6550</v>
      </c>
      <c r="B2314" s="14">
        <v>112</v>
      </c>
      <c r="C2314" s="14">
        <v>3629758</v>
      </c>
      <c r="D2314" s="14" t="s">
        <v>2838</v>
      </c>
      <c r="E2314" s="14" t="s">
        <v>6551</v>
      </c>
      <c r="F2314" s="14" t="s">
        <v>6552</v>
      </c>
      <c r="G2314" s="14">
        <v>44151</v>
      </c>
      <c r="H2314" s="14">
        <v>110</v>
      </c>
      <c r="I2314" s="14" t="s">
        <v>774</v>
      </c>
      <c r="J2314" s="14" t="s">
        <v>775</v>
      </c>
      <c r="K2314" s="14">
        <v>5500000</v>
      </c>
      <c r="L2314" s="14">
        <v>2004</v>
      </c>
      <c r="M2314" s="14">
        <v>7.9</v>
      </c>
      <c r="N2314" s="14">
        <f t="shared" si="36"/>
        <v>-1870242</v>
      </c>
    </row>
    <row r="2315" spans="1:14">
      <c r="A2315" s="14" t="s">
        <v>7218</v>
      </c>
      <c r="B2315" s="14">
        <v>51</v>
      </c>
      <c r="C2315" s="14">
        <v>124494</v>
      </c>
      <c r="D2315" s="14" t="s">
        <v>7219</v>
      </c>
      <c r="E2315" s="14" t="s">
        <v>7220</v>
      </c>
      <c r="F2315" s="14" t="s">
        <v>7221</v>
      </c>
      <c r="G2315" s="14">
        <v>5613</v>
      </c>
      <c r="H2315" s="14">
        <v>102</v>
      </c>
      <c r="I2315" s="14" t="s">
        <v>19</v>
      </c>
      <c r="J2315" s="14" t="s">
        <v>20</v>
      </c>
      <c r="K2315" s="14">
        <v>2000000</v>
      </c>
      <c r="L2315" s="14">
        <v>1998</v>
      </c>
      <c r="M2315" s="14">
        <v>6.7</v>
      </c>
      <c r="N2315" s="14">
        <f t="shared" si="36"/>
        <v>-1875506</v>
      </c>
    </row>
    <row r="2316" spans="1:14">
      <c r="A2316" s="14" t="s">
        <v>2611</v>
      </c>
      <c r="B2316" s="14">
        <v>137</v>
      </c>
      <c r="C2316" s="14">
        <v>8111360</v>
      </c>
      <c r="D2316" s="14" t="s">
        <v>1101</v>
      </c>
      <c r="E2316" s="14" t="s">
        <v>1985</v>
      </c>
      <c r="F2316" s="14" t="s">
        <v>5946</v>
      </c>
      <c r="G2316" s="14">
        <v>34848</v>
      </c>
      <c r="H2316" s="14">
        <v>203</v>
      </c>
      <c r="I2316" s="14" t="s">
        <v>19</v>
      </c>
      <c r="J2316" s="14" t="s">
        <v>31</v>
      </c>
      <c r="K2316" s="14">
        <v>10000000</v>
      </c>
      <c r="L2316" s="14">
        <v>2002</v>
      </c>
      <c r="M2316" s="14">
        <v>7.4</v>
      </c>
      <c r="N2316" s="14">
        <f t="shared" si="36"/>
        <v>-1888640</v>
      </c>
    </row>
    <row r="2317" spans="1:14">
      <c r="A2317" s="14" t="s">
        <v>5088</v>
      </c>
      <c r="B2317" s="14">
        <v>46</v>
      </c>
      <c r="C2317" s="14">
        <v>14108518</v>
      </c>
      <c r="D2317" s="14" t="s">
        <v>754</v>
      </c>
      <c r="E2317" s="14" t="s">
        <v>2204</v>
      </c>
      <c r="F2317" s="14" t="s">
        <v>5089</v>
      </c>
      <c r="G2317" s="14">
        <v>8215</v>
      </c>
      <c r="H2317" s="14">
        <v>95</v>
      </c>
      <c r="I2317" s="14" t="s">
        <v>19</v>
      </c>
      <c r="J2317" s="14" t="s">
        <v>20</v>
      </c>
      <c r="K2317" s="14">
        <v>16000000</v>
      </c>
      <c r="L2317" s="14">
        <v>2003</v>
      </c>
      <c r="M2317" s="14">
        <v>5.7</v>
      </c>
      <c r="N2317" s="14">
        <f t="shared" si="36"/>
        <v>-1891482</v>
      </c>
    </row>
    <row r="2318" spans="1:14">
      <c r="A2318" s="14" t="s">
        <v>2413</v>
      </c>
      <c r="B2318" s="14">
        <v>235</v>
      </c>
      <c r="C2318" s="14">
        <v>38105077</v>
      </c>
      <c r="D2318" s="14" t="s">
        <v>201</v>
      </c>
      <c r="E2318" s="14" t="s">
        <v>2482</v>
      </c>
      <c r="F2318" s="14" t="s">
        <v>2483</v>
      </c>
      <c r="G2318" s="14">
        <v>58349</v>
      </c>
      <c r="H2318" s="14">
        <v>194</v>
      </c>
      <c r="I2318" s="14" t="s">
        <v>19</v>
      </c>
      <c r="J2318" s="14" t="s">
        <v>20</v>
      </c>
      <c r="K2318" s="14">
        <v>40000000</v>
      </c>
      <c r="L2318" s="14">
        <v>2009</v>
      </c>
      <c r="M2318" s="14">
        <v>6.4</v>
      </c>
      <c r="N2318" s="14">
        <f t="shared" si="36"/>
        <v>-1894923</v>
      </c>
    </row>
    <row r="2319" spans="1:14">
      <c r="A2319" s="14" t="s">
        <v>6711</v>
      </c>
      <c r="B2319" s="14">
        <v>31</v>
      </c>
      <c r="C2319" s="14">
        <v>99147</v>
      </c>
      <c r="D2319" s="14" t="s">
        <v>1672</v>
      </c>
      <c r="E2319" s="14" t="s">
        <v>1082</v>
      </c>
      <c r="F2319" s="14" t="s">
        <v>6712</v>
      </c>
      <c r="G2319" s="14">
        <v>1884</v>
      </c>
      <c r="H2319" s="14">
        <v>28</v>
      </c>
      <c r="I2319" s="14" t="s">
        <v>19</v>
      </c>
      <c r="J2319" s="14" t="s">
        <v>20</v>
      </c>
      <c r="K2319" s="14">
        <v>2000000</v>
      </c>
      <c r="L2319" s="14">
        <v>1998</v>
      </c>
      <c r="M2319" s="14">
        <v>6.2</v>
      </c>
      <c r="N2319" s="14">
        <f t="shared" si="36"/>
        <v>-1900853</v>
      </c>
    </row>
    <row r="2320" spans="1:14">
      <c r="A2320" s="14" t="s">
        <v>2356</v>
      </c>
      <c r="B2320" s="14">
        <v>129</v>
      </c>
      <c r="C2320" s="14">
        <v>3093491</v>
      </c>
      <c r="D2320" s="14" t="s">
        <v>818</v>
      </c>
      <c r="E2320" s="14" t="s">
        <v>6026</v>
      </c>
      <c r="F2320" s="14" t="s">
        <v>6027</v>
      </c>
      <c r="G2320" s="14">
        <v>8307</v>
      </c>
      <c r="H2320" s="14">
        <v>37</v>
      </c>
      <c r="I2320" s="14" t="s">
        <v>19</v>
      </c>
      <c r="J2320" s="14" t="s">
        <v>20</v>
      </c>
      <c r="K2320" s="14">
        <v>5000000</v>
      </c>
      <c r="L2320" s="14">
        <v>2014</v>
      </c>
      <c r="M2320" s="14">
        <v>6.6</v>
      </c>
      <c r="N2320" s="14">
        <f t="shared" si="36"/>
        <v>-1906509</v>
      </c>
    </row>
    <row r="2321" spans="1:14">
      <c r="A2321" s="14" t="s">
        <v>7272</v>
      </c>
      <c r="B2321" s="14">
        <v>225</v>
      </c>
      <c r="C2321" s="14">
        <v>92401</v>
      </c>
      <c r="D2321" s="14" t="s">
        <v>2572</v>
      </c>
      <c r="E2321" s="14" t="s">
        <v>7273</v>
      </c>
      <c r="F2321" s="14" t="s">
        <v>7274</v>
      </c>
      <c r="G2321" s="14">
        <v>56402</v>
      </c>
      <c r="H2321" s="14">
        <v>209</v>
      </c>
      <c r="I2321" s="14" t="s">
        <v>19</v>
      </c>
      <c r="J2321" s="14" t="s">
        <v>20</v>
      </c>
      <c r="K2321" s="14">
        <v>2000000</v>
      </c>
      <c r="L2321" s="14">
        <v>2010</v>
      </c>
      <c r="M2321" s="14">
        <v>6.3</v>
      </c>
      <c r="N2321" s="14">
        <f t="shared" si="36"/>
        <v>-1907599</v>
      </c>
    </row>
    <row r="2322" spans="1:14">
      <c r="A2322" s="14" t="s">
        <v>2038</v>
      </c>
      <c r="B2322" s="14">
        <v>19</v>
      </c>
      <c r="C2322" s="14">
        <v>38087756</v>
      </c>
      <c r="D2322" s="14" t="s">
        <v>1509</v>
      </c>
      <c r="E2322" s="14" t="s">
        <v>2970</v>
      </c>
      <c r="F2322" s="14" t="s">
        <v>2971</v>
      </c>
      <c r="G2322" s="14">
        <v>49612</v>
      </c>
      <c r="H2322" s="14">
        <v>39</v>
      </c>
      <c r="I2322" s="14" t="s">
        <v>19</v>
      </c>
      <c r="J2322" s="14" t="s">
        <v>20</v>
      </c>
      <c r="K2322" s="14">
        <v>40000000</v>
      </c>
      <c r="L2322" s="14">
        <v>1994</v>
      </c>
      <c r="M2322" s="14">
        <v>5.2</v>
      </c>
      <c r="N2322" s="14">
        <f t="shared" si="36"/>
        <v>-1912244</v>
      </c>
    </row>
    <row r="2323" spans="1:14">
      <c r="A2323" s="14" t="s">
        <v>4617</v>
      </c>
      <c r="B2323" s="14">
        <v>45</v>
      </c>
      <c r="C2323" s="14">
        <v>18081626</v>
      </c>
      <c r="D2323" s="14" t="s">
        <v>4618</v>
      </c>
      <c r="E2323" s="14" t="s">
        <v>4511</v>
      </c>
      <c r="F2323" s="14" t="s">
        <v>4619</v>
      </c>
      <c r="G2323" s="14">
        <v>4180</v>
      </c>
      <c r="H2323" s="14">
        <v>32</v>
      </c>
      <c r="I2323" s="14" t="s">
        <v>19</v>
      </c>
      <c r="J2323" s="14" t="s">
        <v>20</v>
      </c>
      <c r="K2323" s="14">
        <v>20000000</v>
      </c>
      <c r="L2323" s="14">
        <v>2005</v>
      </c>
      <c r="M2323" s="14">
        <v>6.4</v>
      </c>
      <c r="N2323" s="14">
        <f t="shared" si="36"/>
        <v>-1918374</v>
      </c>
    </row>
    <row r="2324" spans="1:14">
      <c r="A2324" s="14" t="s">
        <v>5034</v>
      </c>
      <c r="B2324" s="14">
        <v>52</v>
      </c>
      <c r="C2324" s="14">
        <v>8070311</v>
      </c>
      <c r="D2324" s="14" t="s">
        <v>878</v>
      </c>
      <c r="E2324" s="14" t="s">
        <v>301</v>
      </c>
      <c r="F2324" s="14" t="s">
        <v>5943</v>
      </c>
      <c r="G2324" s="14">
        <v>12706</v>
      </c>
      <c r="H2324" s="14">
        <v>75</v>
      </c>
      <c r="I2324" s="14" t="s">
        <v>19</v>
      </c>
      <c r="J2324" s="14" t="s">
        <v>20</v>
      </c>
      <c r="K2324" s="14">
        <v>10000000</v>
      </c>
      <c r="L2324" s="14">
        <v>2004</v>
      </c>
      <c r="M2324" s="14">
        <v>5.3</v>
      </c>
      <c r="N2324" s="14">
        <f t="shared" si="36"/>
        <v>-1929689</v>
      </c>
    </row>
    <row r="2325" spans="1:14">
      <c r="A2325" s="14" t="s">
        <v>2386</v>
      </c>
      <c r="B2325" s="14">
        <v>202</v>
      </c>
      <c r="C2325" s="14">
        <v>13060843</v>
      </c>
      <c r="D2325" s="14" t="s">
        <v>1672</v>
      </c>
      <c r="E2325" s="14" t="s">
        <v>391</v>
      </c>
      <c r="F2325" s="14" t="s">
        <v>6748</v>
      </c>
      <c r="G2325" s="14">
        <v>149528</v>
      </c>
      <c r="H2325" s="14">
        <v>454</v>
      </c>
      <c r="I2325" s="14" t="s">
        <v>19</v>
      </c>
      <c r="J2325" s="14" t="s">
        <v>20</v>
      </c>
      <c r="K2325" s="14">
        <v>15000000</v>
      </c>
      <c r="L2325" s="14">
        <v>2002</v>
      </c>
      <c r="M2325" s="14">
        <v>7.7</v>
      </c>
      <c r="N2325" s="14">
        <f t="shared" si="36"/>
        <v>-1939157</v>
      </c>
    </row>
    <row r="2326" spans="1:14">
      <c r="A2326" s="14" t="s">
        <v>7335</v>
      </c>
      <c r="B2326" s="14">
        <v>46</v>
      </c>
      <c r="C2326" s="14">
        <v>52166</v>
      </c>
      <c r="D2326" s="14" t="s">
        <v>1672</v>
      </c>
      <c r="E2326" s="14" t="s">
        <v>299</v>
      </c>
      <c r="F2326" s="14" t="s">
        <v>7336</v>
      </c>
      <c r="G2326" s="14">
        <v>2792</v>
      </c>
      <c r="H2326" s="14">
        <v>22</v>
      </c>
      <c r="I2326" s="14" t="s">
        <v>19</v>
      </c>
      <c r="J2326" s="14" t="s">
        <v>20</v>
      </c>
      <c r="K2326" s="14">
        <v>2000000</v>
      </c>
      <c r="L2326" s="14">
        <v>2008</v>
      </c>
      <c r="M2326" s="14">
        <v>6.7</v>
      </c>
      <c r="N2326" s="14">
        <f t="shared" si="36"/>
        <v>-1947834</v>
      </c>
    </row>
    <row r="2327" spans="1:14">
      <c r="A2327" s="14" t="s">
        <v>100</v>
      </c>
      <c r="B2327" s="14">
        <v>93</v>
      </c>
      <c r="C2327" s="14">
        <v>3049135</v>
      </c>
      <c r="D2327" s="14" t="s">
        <v>6686</v>
      </c>
      <c r="E2327" s="14" t="s">
        <v>128</v>
      </c>
      <c r="F2327" s="14" t="s">
        <v>6687</v>
      </c>
      <c r="G2327" s="14">
        <v>50197</v>
      </c>
      <c r="H2327" s="14">
        <v>265</v>
      </c>
      <c r="I2327" s="14" t="s">
        <v>19</v>
      </c>
      <c r="J2327" s="14" t="s">
        <v>105</v>
      </c>
      <c r="K2327" s="14">
        <v>5000000</v>
      </c>
      <c r="L2327" s="14">
        <v>1994</v>
      </c>
      <c r="M2327" s="14">
        <v>7.4</v>
      </c>
      <c r="N2327" s="14">
        <f t="shared" si="36"/>
        <v>-1950865</v>
      </c>
    </row>
    <row r="2328" spans="1:14">
      <c r="A2328" s="14" t="s">
        <v>2523</v>
      </c>
      <c r="B2328" s="14">
        <v>88</v>
      </c>
      <c r="C2328" s="14">
        <v>548712</v>
      </c>
      <c r="D2328" s="14" t="s">
        <v>129</v>
      </c>
      <c r="E2328" s="14" t="s">
        <v>1015</v>
      </c>
      <c r="F2328" s="14" t="s">
        <v>7455</v>
      </c>
      <c r="G2328" s="14">
        <v>9233</v>
      </c>
      <c r="H2328" s="14">
        <v>126</v>
      </c>
      <c r="I2328" s="14" t="s">
        <v>19</v>
      </c>
      <c r="J2328" s="14" t="s">
        <v>20</v>
      </c>
      <c r="K2328" s="14">
        <v>2500000</v>
      </c>
      <c r="L2328" s="14">
        <v>2003</v>
      </c>
      <c r="M2328" s="14">
        <v>6.9</v>
      </c>
      <c r="N2328" s="14">
        <f t="shared" si="36"/>
        <v>-1951288</v>
      </c>
    </row>
    <row r="2329" spans="1:14">
      <c r="A2329" s="14" t="s">
        <v>5274</v>
      </c>
      <c r="B2329" s="14">
        <v>230</v>
      </c>
      <c r="C2329" s="14">
        <v>13034417</v>
      </c>
      <c r="D2329" s="14" t="s">
        <v>1840</v>
      </c>
      <c r="E2329" s="14" t="s">
        <v>3720</v>
      </c>
      <c r="F2329" s="14" t="s">
        <v>5275</v>
      </c>
      <c r="G2329" s="14">
        <v>55665</v>
      </c>
      <c r="H2329" s="14">
        <v>118</v>
      </c>
      <c r="I2329" s="14" t="s">
        <v>19</v>
      </c>
      <c r="J2329" s="14" t="s">
        <v>20</v>
      </c>
      <c r="K2329" s="14">
        <v>15000000</v>
      </c>
      <c r="L2329" s="14">
        <v>2009</v>
      </c>
      <c r="M2329" s="14">
        <v>6.9</v>
      </c>
      <c r="N2329" s="14">
        <f t="shared" si="36"/>
        <v>-1965583</v>
      </c>
    </row>
    <row r="2330" spans="1:14">
      <c r="A2330" s="14" t="s">
        <v>4941</v>
      </c>
      <c r="B2330" s="14">
        <v>363</v>
      </c>
      <c r="C2330" s="14">
        <v>1028658</v>
      </c>
      <c r="D2330" s="14" t="s">
        <v>1002</v>
      </c>
      <c r="E2330" s="14" t="s">
        <v>189</v>
      </c>
      <c r="F2330" s="14" t="s">
        <v>7246</v>
      </c>
      <c r="G2330" s="14">
        <v>118684</v>
      </c>
      <c r="H2330" s="14">
        <v>447</v>
      </c>
      <c r="I2330" s="14" t="s">
        <v>19</v>
      </c>
      <c r="J2330" s="14" t="s">
        <v>1749</v>
      </c>
      <c r="K2330" s="14">
        <v>3000000</v>
      </c>
      <c r="L2330" s="14">
        <v>2010</v>
      </c>
      <c r="M2330" s="14">
        <v>7</v>
      </c>
      <c r="N2330" s="14">
        <f t="shared" si="36"/>
        <v>-1971342</v>
      </c>
    </row>
    <row r="2331" spans="1:14">
      <c r="A2331" s="14" t="s">
        <v>6948</v>
      </c>
      <c r="B2331" s="14">
        <v>16</v>
      </c>
      <c r="C2331" s="14">
        <v>7680</v>
      </c>
      <c r="D2331" s="14" t="s">
        <v>129</v>
      </c>
      <c r="E2331" s="14" t="s">
        <v>40</v>
      </c>
      <c r="F2331" s="14" t="s">
        <v>6949</v>
      </c>
      <c r="G2331" s="14">
        <v>704</v>
      </c>
      <c r="H2331" s="14">
        <v>18</v>
      </c>
      <c r="I2331" s="14" t="s">
        <v>19</v>
      </c>
      <c r="J2331" s="14" t="s">
        <v>20</v>
      </c>
      <c r="K2331" s="14">
        <v>2000000</v>
      </c>
      <c r="L2331" s="14">
        <v>1999</v>
      </c>
      <c r="M2331" s="14">
        <v>6.4</v>
      </c>
      <c r="N2331" s="14">
        <f t="shared" si="36"/>
        <v>-1992320</v>
      </c>
    </row>
    <row r="2332" spans="1:14">
      <c r="A2332" s="14" t="s">
        <v>5037</v>
      </c>
      <c r="B2332" s="14">
        <v>158</v>
      </c>
      <c r="C2332" s="14">
        <v>13005485</v>
      </c>
      <c r="D2332" s="14" t="s">
        <v>1672</v>
      </c>
      <c r="E2332" s="14" t="s">
        <v>1586</v>
      </c>
      <c r="F2332" s="14" t="s">
        <v>5038</v>
      </c>
      <c r="G2332" s="14">
        <v>56665</v>
      </c>
      <c r="H2332" s="14">
        <v>469</v>
      </c>
      <c r="I2332" s="14" t="s">
        <v>19</v>
      </c>
      <c r="J2332" s="14" t="s">
        <v>20</v>
      </c>
      <c r="K2332" s="14">
        <v>15000000</v>
      </c>
      <c r="L2332" s="14">
        <v>2003</v>
      </c>
      <c r="M2332" s="14">
        <v>7.6</v>
      </c>
      <c r="N2332" s="14">
        <f t="shared" si="36"/>
        <v>-1994515</v>
      </c>
    </row>
    <row r="2333" spans="1:14">
      <c r="A2333" s="14" t="s">
        <v>7232</v>
      </c>
      <c r="B2333" s="14">
        <v>30</v>
      </c>
      <c r="C2333" s="14">
        <v>4958</v>
      </c>
      <c r="D2333" s="14" t="s">
        <v>5965</v>
      </c>
      <c r="E2333" s="14" t="s">
        <v>7013</v>
      </c>
      <c r="F2333" s="14" t="s">
        <v>7233</v>
      </c>
      <c r="G2333" s="14">
        <v>9689</v>
      </c>
      <c r="H2333" s="14">
        <v>23</v>
      </c>
      <c r="I2333" s="14" t="s">
        <v>19</v>
      </c>
      <c r="J2333" s="14" t="s">
        <v>3588</v>
      </c>
      <c r="K2333" s="14">
        <v>2000000</v>
      </c>
      <c r="L2333" s="14">
        <v>2008</v>
      </c>
      <c r="M2333" s="14">
        <v>7.8</v>
      </c>
      <c r="N2333" s="14">
        <f t="shared" si="36"/>
        <v>-1995042</v>
      </c>
    </row>
    <row r="2334" spans="1:14">
      <c r="A2334" s="14" t="s">
        <v>7238</v>
      </c>
      <c r="B2334" s="14">
        <v>94</v>
      </c>
      <c r="C2334" s="14">
        <v>2436</v>
      </c>
      <c r="D2334" s="14" t="s">
        <v>7239</v>
      </c>
      <c r="E2334" s="14" t="s">
        <v>7240</v>
      </c>
      <c r="F2334" s="14" t="s">
        <v>7241</v>
      </c>
      <c r="G2334" s="14">
        <v>344</v>
      </c>
      <c r="H2334" s="14">
        <v>19</v>
      </c>
      <c r="I2334" s="14" t="s">
        <v>19</v>
      </c>
      <c r="J2334" s="14" t="s">
        <v>20</v>
      </c>
      <c r="K2334" s="14">
        <v>2000000</v>
      </c>
      <c r="L2334" s="14">
        <v>2012</v>
      </c>
      <c r="M2334" s="14">
        <v>5.7</v>
      </c>
      <c r="N2334" s="14">
        <f t="shared" si="36"/>
        <v>-1997564</v>
      </c>
    </row>
    <row r="2335" spans="1:14">
      <c r="A2335" s="14" t="s">
        <v>4833</v>
      </c>
      <c r="B2335" s="14">
        <v>169</v>
      </c>
      <c r="C2335" s="14">
        <v>13998282</v>
      </c>
      <c r="D2335" s="14" t="s">
        <v>4834</v>
      </c>
      <c r="E2335" s="14" t="s">
        <v>396</v>
      </c>
      <c r="F2335" s="14" t="s">
        <v>4835</v>
      </c>
      <c r="G2335" s="14">
        <v>24854</v>
      </c>
      <c r="H2335" s="14">
        <v>374</v>
      </c>
      <c r="I2335" s="14" t="s">
        <v>19</v>
      </c>
      <c r="J2335" s="14" t="s">
        <v>20</v>
      </c>
      <c r="K2335" s="14">
        <v>16000000</v>
      </c>
      <c r="L2335" s="14">
        <v>2014</v>
      </c>
      <c r="M2335" s="14">
        <v>3.1</v>
      </c>
      <c r="N2335" s="14">
        <f t="shared" si="36"/>
        <v>-2001718</v>
      </c>
    </row>
    <row r="2336" spans="1:14">
      <c r="A2336" s="14" t="s">
        <v>4833</v>
      </c>
      <c r="B2336" s="14">
        <v>169</v>
      </c>
      <c r="C2336" s="14">
        <v>13998282</v>
      </c>
      <c r="D2336" s="14" t="s">
        <v>4834</v>
      </c>
      <c r="E2336" s="14" t="s">
        <v>396</v>
      </c>
      <c r="F2336" s="14" t="s">
        <v>4835</v>
      </c>
      <c r="G2336" s="14">
        <v>24854</v>
      </c>
      <c r="H2336" s="14">
        <v>374</v>
      </c>
      <c r="I2336" s="14" t="s">
        <v>19</v>
      </c>
      <c r="J2336" s="14" t="s">
        <v>20</v>
      </c>
      <c r="K2336" s="14">
        <v>16000000</v>
      </c>
      <c r="L2336" s="14">
        <v>2014</v>
      </c>
      <c r="M2336" s="14">
        <v>3.1</v>
      </c>
      <c r="N2336" s="14">
        <f t="shared" si="36"/>
        <v>-2001718</v>
      </c>
    </row>
    <row r="2337" spans="1:14">
      <c r="A2337" s="14" t="s">
        <v>5507</v>
      </c>
      <c r="B2337" s="14">
        <v>113</v>
      </c>
      <c r="C2337" s="14">
        <v>10996440</v>
      </c>
      <c r="D2337" s="14" t="s">
        <v>373</v>
      </c>
      <c r="E2337" s="14" t="s">
        <v>47</v>
      </c>
      <c r="F2337" s="14" t="s">
        <v>5508</v>
      </c>
      <c r="G2337" s="14">
        <v>19707</v>
      </c>
      <c r="H2337" s="14">
        <v>128</v>
      </c>
      <c r="I2337" s="14" t="s">
        <v>19</v>
      </c>
      <c r="J2337" s="14" t="s">
        <v>20</v>
      </c>
      <c r="K2337" s="14">
        <v>13000000</v>
      </c>
      <c r="L2337" s="14">
        <v>2006</v>
      </c>
      <c r="M2337" s="14">
        <v>6.3</v>
      </c>
      <c r="N2337" s="14">
        <f t="shared" si="36"/>
        <v>-2003560</v>
      </c>
    </row>
    <row r="2338" spans="1:14">
      <c r="A2338" s="14" t="s">
        <v>3963</v>
      </c>
      <c r="B2338" s="14">
        <v>253</v>
      </c>
      <c r="C2338" s="14">
        <v>25977365</v>
      </c>
      <c r="D2338" s="14" t="s">
        <v>1111</v>
      </c>
      <c r="E2338" s="14" t="s">
        <v>138</v>
      </c>
      <c r="F2338" s="14" t="s">
        <v>3964</v>
      </c>
      <c r="G2338" s="14">
        <v>87950</v>
      </c>
      <c r="H2338" s="14">
        <v>207</v>
      </c>
      <c r="I2338" s="14" t="s">
        <v>19</v>
      </c>
      <c r="J2338" s="14" t="s">
        <v>20</v>
      </c>
      <c r="K2338" s="14">
        <v>28000000</v>
      </c>
      <c r="L2338" s="14">
        <v>2014</v>
      </c>
      <c r="M2338" s="14">
        <v>6.5</v>
      </c>
      <c r="N2338" s="14">
        <f t="shared" si="36"/>
        <v>-2022635</v>
      </c>
    </row>
    <row r="2339" spans="1:14">
      <c r="A2339" s="14" t="s">
        <v>5122</v>
      </c>
      <c r="B2339" s="14">
        <v>32</v>
      </c>
      <c r="C2339" s="14">
        <v>13571817</v>
      </c>
      <c r="D2339" s="14" t="s">
        <v>2140</v>
      </c>
      <c r="E2339" s="14" t="s">
        <v>358</v>
      </c>
      <c r="F2339" s="14" t="s">
        <v>5123</v>
      </c>
      <c r="G2339" s="14">
        <v>5312</v>
      </c>
      <c r="H2339" s="14">
        <v>40</v>
      </c>
      <c r="I2339" s="14" t="s">
        <v>19</v>
      </c>
      <c r="J2339" s="14" t="s">
        <v>20</v>
      </c>
      <c r="K2339" s="14">
        <v>15600000</v>
      </c>
      <c r="L2339" s="14">
        <v>2002</v>
      </c>
      <c r="M2339" s="14">
        <v>4.5</v>
      </c>
      <c r="N2339" s="14">
        <f t="shared" si="36"/>
        <v>-2028183</v>
      </c>
    </row>
    <row r="2340" spans="1:14">
      <c r="A2340" s="14" t="s">
        <v>1712</v>
      </c>
      <c r="B2340" s="14">
        <v>62</v>
      </c>
      <c r="C2340" s="14">
        <v>24944213</v>
      </c>
      <c r="D2340" s="14" t="s">
        <v>1897</v>
      </c>
      <c r="E2340" s="14" t="s">
        <v>314</v>
      </c>
      <c r="F2340" s="14" t="s">
        <v>4134</v>
      </c>
      <c r="G2340" s="14">
        <v>63459</v>
      </c>
      <c r="H2340" s="14">
        <v>185</v>
      </c>
      <c r="I2340" s="14" t="s">
        <v>19</v>
      </c>
      <c r="J2340" s="14" t="s">
        <v>20</v>
      </c>
      <c r="K2340" s="14">
        <v>27000000</v>
      </c>
      <c r="L2340" s="14">
        <v>1996</v>
      </c>
      <c r="M2340" s="14">
        <v>6.9</v>
      </c>
      <c r="N2340" s="14">
        <f t="shared" si="36"/>
        <v>-2055787</v>
      </c>
    </row>
    <row r="2341" spans="1:14">
      <c r="A2341" s="14" t="s">
        <v>5111</v>
      </c>
      <c r="B2341" s="14">
        <v>75</v>
      </c>
      <c r="C2341" s="14">
        <v>13922211</v>
      </c>
      <c r="D2341" s="14" t="s">
        <v>873</v>
      </c>
      <c r="E2341" s="14" t="s">
        <v>2537</v>
      </c>
      <c r="F2341" s="14" t="s">
        <v>5112</v>
      </c>
      <c r="G2341" s="14">
        <v>18271</v>
      </c>
      <c r="H2341" s="14">
        <v>150</v>
      </c>
      <c r="I2341" s="14" t="s">
        <v>19</v>
      </c>
      <c r="J2341" s="14" t="s">
        <v>20</v>
      </c>
      <c r="K2341" s="14">
        <v>16000000</v>
      </c>
      <c r="L2341" s="14">
        <v>2004</v>
      </c>
      <c r="M2341" s="14">
        <v>4.4000000000000004</v>
      </c>
      <c r="N2341" s="14">
        <f t="shared" si="36"/>
        <v>-2077789</v>
      </c>
    </row>
    <row r="2342" spans="1:14">
      <c r="A2342" s="14" t="s">
        <v>6942</v>
      </c>
      <c r="B2342" s="14">
        <v>47</v>
      </c>
      <c r="C2342" s="14">
        <v>104257</v>
      </c>
      <c r="D2342" s="14" t="s">
        <v>2923</v>
      </c>
      <c r="E2342" s="14" t="s">
        <v>6033</v>
      </c>
      <c r="F2342" s="14" t="s">
        <v>6943</v>
      </c>
      <c r="G2342" s="14">
        <v>19194</v>
      </c>
      <c r="H2342" s="14">
        <v>160</v>
      </c>
      <c r="I2342" s="14" t="s">
        <v>19</v>
      </c>
      <c r="J2342" s="14" t="s">
        <v>31</v>
      </c>
      <c r="K2342" s="14">
        <v>2200000</v>
      </c>
      <c r="L2342" s="14">
        <v>1999</v>
      </c>
      <c r="M2342" s="14">
        <v>7.1</v>
      </c>
      <c r="N2342" s="14">
        <f t="shared" si="36"/>
        <v>-2095743</v>
      </c>
    </row>
    <row r="2343" spans="1:14">
      <c r="A2343" s="14" t="s">
        <v>7146</v>
      </c>
      <c r="B2343" s="14">
        <v>4</v>
      </c>
      <c r="C2343" s="14">
        <v>3330</v>
      </c>
      <c r="D2343" s="14" t="s">
        <v>1008</v>
      </c>
      <c r="E2343" s="14" t="s">
        <v>7147</v>
      </c>
      <c r="F2343" s="14" t="s">
        <v>7148</v>
      </c>
      <c r="G2343" s="14">
        <v>22</v>
      </c>
      <c r="H2343" s="14">
        <v>1</v>
      </c>
      <c r="I2343" s="14" t="s">
        <v>19</v>
      </c>
      <c r="J2343" s="14" t="s">
        <v>20</v>
      </c>
      <c r="K2343" s="14">
        <v>2100000</v>
      </c>
      <c r="L2343" s="14">
        <v>2015</v>
      </c>
      <c r="M2343" s="14">
        <v>7.2</v>
      </c>
      <c r="N2343" s="14">
        <f t="shared" si="36"/>
        <v>-2096670</v>
      </c>
    </row>
    <row r="2344" spans="1:14">
      <c r="A2344" s="14" t="s">
        <v>369</v>
      </c>
      <c r="B2344" s="14">
        <v>238</v>
      </c>
      <c r="C2344" s="14">
        <v>322157</v>
      </c>
      <c r="D2344" s="14" t="s">
        <v>3952</v>
      </c>
      <c r="E2344" s="14" t="s">
        <v>1267</v>
      </c>
      <c r="F2344" s="14" t="s">
        <v>7121</v>
      </c>
      <c r="G2344" s="14">
        <v>61787</v>
      </c>
      <c r="H2344" s="14">
        <v>203</v>
      </c>
      <c r="I2344" s="14" t="s">
        <v>19</v>
      </c>
      <c r="J2344" s="14" t="s">
        <v>20</v>
      </c>
      <c r="K2344" s="14">
        <v>2500000</v>
      </c>
      <c r="L2344" s="14">
        <v>2010</v>
      </c>
      <c r="M2344" s="14">
        <v>6.8</v>
      </c>
      <c r="N2344" s="14">
        <f t="shared" si="36"/>
        <v>-2177843</v>
      </c>
    </row>
    <row r="2345" spans="1:14">
      <c r="A2345" s="14" t="s">
        <v>2084</v>
      </c>
      <c r="B2345" s="14">
        <v>136</v>
      </c>
      <c r="C2345" s="14">
        <v>17804273</v>
      </c>
      <c r="D2345" s="14" t="s">
        <v>1963</v>
      </c>
      <c r="E2345" s="14" t="s">
        <v>181</v>
      </c>
      <c r="F2345" s="14" t="s">
        <v>6095</v>
      </c>
      <c r="G2345" s="14">
        <v>20449</v>
      </c>
      <c r="H2345" s="14">
        <v>370</v>
      </c>
      <c r="I2345" s="14" t="s">
        <v>19</v>
      </c>
      <c r="J2345" s="14" t="s">
        <v>20</v>
      </c>
      <c r="K2345" s="14">
        <v>20000000</v>
      </c>
      <c r="L2345" s="14">
        <v>2000</v>
      </c>
      <c r="M2345" s="14">
        <v>7</v>
      </c>
      <c r="N2345" s="14">
        <f t="shared" si="36"/>
        <v>-2195727</v>
      </c>
    </row>
    <row r="2346" spans="1:14">
      <c r="A2346" s="14" t="s">
        <v>1296</v>
      </c>
      <c r="B2346" s="14">
        <v>110</v>
      </c>
      <c r="C2346" s="14">
        <v>17803796</v>
      </c>
      <c r="D2346" s="14" t="s">
        <v>873</v>
      </c>
      <c r="E2346" s="14" t="s">
        <v>1018</v>
      </c>
      <c r="F2346" s="14" t="s">
        <v>4611</v>
      </c>
      <c r="G2346" s="14">
        <v>26100</v>
      </c>
      <c r="H2346" s="14">
        <v>97</v>
      </c>
      <c r="I2346" s="14" t="s">
        <v>19</v>
      </c>
      <c r="J2346" s="14" t="s">
        <v>20</v>
      </c>
      <c r="K2346" s="14">
        <v>20000000</v>
      </c>
      <c r="L2346" s="14">
        <v>2006</v>
      </c>
      <c r="M2346" s="14">
        <v>5.9</v>
      </c>
      <c r="N2346" s="14">
        <f t="shared" si="36"/>
        <v>-2196204</v>
      </c>
    </row>
    <row r="2347" spans="1:14">
      <c r="A2347" s="14" t="s">
        <v>5267</v>
      </c>
      <c r="B2347" s="14">
        <v>90</v>
      </c>
      <c r="C2347" s="14">
        <v>12801190</v>
      </c>
      <c r="D2347" s="14" t="s">
        <v>15</v>
      </c>
      <c r="E2347" s="14" t="s">
        <v>2161</v>
      </c>
      <c r="F2347" s="14" t="s">
        <v>5268</v>
      </c>
      <c r="G2347" s="14">
        <v>16340</v>
      </c>
      <c r="H2347" s="14">
        <v>355</v>
      </c>
      <c r="I2347" s="14" t="s">
        <v>19</v>
      </c>
      <c r="J2347" s="14" t="s">
        <v>20</v>
      </c>
      <c r="K2347" s="14">
        <v>15000000</v>
      </c>
      <c r="L2347" s="14">
        <v>2000</v>
      </c>
      <c r="M2347" s="14">
        <v>4.5999999999999996</v>
      </c>
      <c r="N2347" s="14">
        <f t="shared" si="36"/>
        <v>-2198810</v>
      </c>
    </row>
    <row r="2348" spans="1:14">
      <c r="A2348" s="14" t="s">
        <v>3156</v>
      </c>
      <c r="B2348" s="14">
        <v>85</v>
      </c>
      <c r="C2348" s="14">
        <v>52799004</v>
      </c>
      <c r="D2348" s="14" t="s">
        <v>129</v>
      </c>
      <c r="E2348" s="14" t="s">
        <v>256</v>
      </c>
      <c r="F2348" s="14" t="s">
        <v>3634</v>
      </c>
      <c r="G2348" s="14">
        <v>28942</v>
      </c>
      <c r="H2348" s="14">
        <v>223</v>
      </c>
      <c r="I2348" s="14" t="s">
        <v>19</v>
      </c>
      <c r="J2348" s="14" t="s">
        <v>20</v>
      </c>
      <c r="K2348" s="14">
        <v>55000000</v>
      </c>
      <c r="L2348" s="14">
        <v>1999</v>
      </c>
      <c r="M2348" s="14">
        <v>6.1</v>
      </c>
      <c r="N2348" s="14">
        <f t="shared" si="36"/>
        <v>-2200996</v>
      </c>
    </row>
    <row r="2349" spans="1:14">
      <c r="A2349" s="14" t="s">
        <v>2424</v>
      </c>
      <c r="B2349" s="14">
        <v>203</v>
      </c>
      <c r="C2349" s="14">
        <v>19783777</v>
      </c>
      <c r="D2349" s="14" t="s">
        <v>268</v>
      </c>
      <c r="E2349" s="14" t="s">
        <v>202</v>
      </c>
      <c r="F2349" s="14" t="s">
        <v>4383</v>
      </c>
      <c r="G2349" s="14">
        <v>82804</v>
      </c>
      <c r="H2349" s="14">
        <v>154</v>
      </c>
      <c r="I2349" s="14" t="s">
        <v>19</v>
      </c>
      <c r="J2349" s="14" t="s">
        <v>20</v>
      </c>
      <c r="K2349" s="14">
        <v>22000000</v>
      </c>
      <c r="L2349" s="14">
        <v>2013</v>
      </c>
      <c r="M2349" s="14">
        <v>6.5</v>
      </c>
      <c r="N2349" s="14">
        <f t="shared" si="36"/>
        <v>-2216223</v>
      </c>
    </row>
    <row r="2350" spans="1:14">
      <c r="A2350" s="14" t="s">
        <v>5967</v>
      </c>
      <c r="B2350" s="14">
        <v>126</v>
      </c>
      <c r="C2350" s="14">
        <v>7764027</v>
      </c>
      <c r="D2350" s="14" t="s">
        <v>1290</v>
      </c>
      <c r="E2350" s="14" t="s">
        <v>3162</v>
      </c>
      <c r="F2350" s="14" t="s">
        <v>5968</v>
      </c>
      <c r="G2350" s="14">
        <v>38459</v>
      </c>
      <c r="H2350" s="14">
        <v>119</v>
      </c>
      <c r="I2350" s="14" t="s">
        <v>19</v>
      </c>
      <c r="J2350" s="14" t="s">
        <v>20</v>
      </c>
      <c r="K2350" s="14">
        <v>10000000</v>
      </c>
      <c r="L2350" s="14">
        <v>2013</v>
      </c>
      <c r="M2350" s="14">
        <v>6.7</v>
      </c>
      <c r="N2350" s="14">
        <f t="shared" si="36"/>
        <v>-2235973</v>
      </c>
    </row>
    <row r="2351" spans="1:14">
      <c r="A2351" s="14" t="s">
        <v>4318</v>
      </c>
      <c r="B2351" s="14">
        <v>80</v>
      </c>
      <c r="C2351" s="14">
        <v>20763013</v>
      </c>
      <c r="D2351" s="14" t="s">
        <v>3749</v>
      </c>
      <c r="E2351" s="14" t="s">
        <v>4319</v>
      </c>
      <c r="F2351" s="14" t="s">
        <v>4320</v>
      </c>
      <c r="G2351" s="14">
        <v>30840</v>
      </c>
      <c r="H2351" s="14">
        <v>383</v>
      </c>
      <c r="I2351" s="14" t="s">
        <v>19</v>
      </c>
      <c r="J2351" s="14" t="s">
        <v>20</v>
      </c>
      <c r="K2351" s="14">
        <v>23000000</v>
      </c>
      <c r="L2351" s="14">
        <v>1987</v>
      </c>
      <c r="M2351" s="14">
        <v>2.8</v>
      </c>
      <c r="N2351" s="14">
        <f t="shared" si="36"/>
        <v>-2236987</v>
      </c>
    </row>
    <row r="2352" spans="1:14">
      <c r="A2352" s="14" t="s">
        <v>2476</v>
      </c>
      <c r="B2352" s="14">
        <v>101</v>
      </c>
      <c r="C2352" s="14">
        <v>37752931</v>
      </c>
      <c r="D2352" s="14" t="s">
        <v>129</v>
      </c>
      <c r="E2352" s="14" t="s">
        <v>47</v>
      </c>
      <c r="F2352" s="14" t="s">
        <v>2972</v>
      </c>
      <c r="G2352" s="14">
        <v>20201</v>
      </c>
      <c r="H2352" s="14">
        <v>180</v>
      </c>
      <c r="I2352" s="14" t="s">
        <v>19</v>
      </c>
      <c r="J2352" s="14" t="s">
        <v>20</v>
      </c>
      <c r="K2352" s="14">
        <v>40000000</v>
      </c>
      <c r="L2352" s="14">
        <v>2000</v>
      </c>
      <c r="M2352" s="14">
        <v>5.5</v>
      </c>
      <c r="N2352" s="14">
        <f t="shared" si="36"/>
        <v>-2247069</v>
      </c>
    </row>
    <row r="2353" spans="1:14">
      <c r="A2353" s="14" t="s">
        <v>7126</v>
      </c>
      <c r="B2353" s="14">
        <v>8</v>
      </c>
      <c r="C2353" s="14">
        <v>178739</v>
      </c>
      <c r="D2353" s="14" t="s">
        <v>6752</v>
      </c>
      <c r="E2353" s="14" t="s">
        <v>7127</v>
      </c>
      <c r="F2353" s="14" t="s">
        <v>7128</v>
      </c>
      <c r="G2353" s="14">
        <v>1015</v>
      </c>
      <c r="H2353" s="14">
        <v>10</v>
      </c>
      <c r="I2353" s="14" t="s">
        <v>19</v>
      </c>
      <c r="J2353" s="14" t="s">
        <v>20</v>
      </c>
      <c r="K2353" s="14">
        <v>2450000</v>
      </c>
      <c r="L2353" s="14">
        <v>2011</v>
      </c>
      <c r="M2353" s="14">
        <v>3.9</v>
      </c>
      <c r="N2353" s="14">
        <f t="shared" si="36"/>
        <v>-2271261</v>
      </c>
    </row>
    <row r="2354" spans="1:14">
      <c r="A2354" s="14" t="s">
        <v>6341</v>
      </c>
      <c r="B2354" s="14">
        <v>27</v>
      </c>
      <c r="C2354" s="14">
        <v>4720371</v>
      </c>
      <c r="D2354" s="14" t="s">
        <v>4609</v>
      </c>
      <c r="E2354" s="14" t="s">
        <v>156</v>
      </c>
      <c r="F2354" s="14" t="s">
        <v>6342</v>
      </c>
      <c r="G2354" s="14">
        <v>3203</v>
      </c>
      <c r="H2354" s="14">
        <v>85</v>
      </c>
      <c r="I2354" s="14" t="s">
        <v>19</v>
      </c>
      <c r="J2354" s="14" t="s">
        <v>20</v>
      </c>
      <c r="K2354" s="14">
        <v>7000000</v>
      </c>
      <c r="L2354" s="14">
        <v>2001</v>
      </c>
      <c r="M2354" s="14">
        <v>6.5</v>
      </c>
      <c r="N2354" s="14">
        <f t="shared" si="36"/>
        <v>-2279629</v>
      </c>
    </row>
    <row r="2355" spans="1:14">
      <c r="A2355" s="14" t="s">
        <v>6689</v>
      </c>
      <c r="B2355" s="14">
        <v>155</v>
      </c>
      <c r="C2355" s="14">
        <v>2711210</v>
      </c>
      <c r="D2355" s="14" t="s">
        <v>1290</v>
      </c>
      <c r="E2355" s="14" t="s">
        <v>672</v>
      </c>
      <c r="F2355" s="14" t="s">
        <v>6690</v>
      </c>
      <c r="G2355" s="14">
        <v>40305</v>
      </c>
      <c r="H2355" s="14">
        <v>86</v>
      </c>
      <c r="I2355" s="14" t="s">
        <v>19</v>
      </c>
      <c r="J2355" s="14" t="s">
        <v>20</v>
      </c>
      <c r="K2355" s="14">
        <v>5000000</v>
      </c>
      <c r="L2355" s="14">
        <v>2010</v>
      </c>
      <c r="M2355" s="14">
        <v>6.4</v>
      </c>
      <c r="N2355" s="14">
        <f t="shared" si="36"/>
        <v>-2288790</v>
      </c>
    </row>
    <row r="2356" spans="1:14">
      <c r="A2356" s="14" t="s">
        <v>7234</v>
      </c>
      <c r="B2356" s="14">
        <v>90</v>
      </c>
      <c r="C2356" s="14">
        <v>7927</v>
      </c>
      <c r="D2356" s="14" t="s">
        <v>7235</v>
      </c>
      <c r="E2356" s="14" t="s">
        <v>7236</v>
      </c>
      <c r="F2356" s="14" t="s">
        <v>7237</v>
      </c>
      <c r="G2356" s="14">
        <v>19236</v>
      </c>
      <c r="H2356" s="14">
        <v>175</v>
      </c>
      <c r="I2356" s="14" t="s">
        <v>19</v>
      </c>
      <c r="J2356" s="14" t="s">
        <v>20</v>
      </c>
      <c r="K2356" s="14">
        <v>2300000</v>
      </c>
      <c r="L2356" s="14">
        <v>1947</v>
      </c>
      <c r="M2356" s="14">
        <v>7.7</v>
      </c>
      <c r="N2356" s="14">
        <f t="shared" si="36"/>
        <v>-2292073</v>
      </c>
    </row>
    <row r="2357" spans="1:14">
      <c r="A2357" s="14" t="s">
        <v>7023</v>
      </c>
      <c r="B2357" s="14">
        <v>272</v>
      </c>
      <c r="C2357" s="14">
        <v>703002</v>
      </c>
      <c r="D2357" s="14" t="s">
        <v>907</v>
      </c>
      <c r="E2357" s="14" t="s">
        <v>2527</v>
      </c>
      <c r="F2357" s="14" t="s">
        <v>7024</v>
      </c>
      <c r="G2357" s="14">
        <v>37495</v>
      </c>
      <c r="H2357" s="14">
        <v>230</v>
      </c>
      <c r="I2357" s="14" t="s">
        <v>19</v>
      </c>
      <c r="J2357" s="14" t="s">
        <v>162</v>
      </c>
      <c r="K2357" s="14">
        <v>3000000</v>
      </c>
      <c r="L2357" s="14">
        <v>2011</v>
      </c>
      <c r="M2357" s="14">
        <v>6.1</v>
      </c>
      <c r="N2357" s="14">
        <f t="shared" si="36"/>
        <v>-2296998</v>
      </c>
    </row>
    <row r="2358" spans="1:14">
      <c r="A2358" s="14" t="s">
        <v>5263</v>
      </c>
      <c r="B2358" s="14">
        <v>37</v>
      </c>
      <c r="C2358" s="14">
        <v>12701880</v>
      </c>
      <c r="D2358" s="14" t="s">
        <v>273</v>
      </c>
      <c r="E2358" s="14" t="s">
        <v>5264</v>
      </c>
      <c r="F2358" s="14" t="s">
        <v>5265</v>
      </c>
      <c r="G2358" s="14">
        <v>2037</v>
      </c>
      <c r="H2358" s="14">
        <v>22</v>
      </c>
      <c r="I2358" s="14" t="s">
        <v>19</v>
      </c>
      <c r="J2358" s="14" t="s">
        <v>20</v>
      </c>
      <c r="K2358" s="14">
        <v>15000000</v>
      </c>
      <c r="L2358" s="14">
        <v>2008</v>
      </c>
      <c r="M2358" s="14">
        <v>5.7</v>
      </c>
      <c r="N2358" s="14">
        <f t="shared" si="36"/>
        <v>-2298120</v>
      </c>
    </row>
    <row r="2359" spans="1:14">
      <c r="A2359" s="14" t="s">
        <v>5369</v>
      </c>
      <c r="B2359" s="14">
        <v>136</v>
      </c>
      <c r="C2359" s="14">
        <v>7691700</v>
      </c>
      <c r="D2359" s="14" t="s">
        <v>1665</v>
      </c>
      <c r="E2359" s="14" t="s">
        <v>123</v>
      </c>
      <c r="F2359" s="14" t="s">
        <v>5370</v>
      </c>
      <c r="G2359" s="14">
        <v>12937</v>
      </c>
      <c r="H2359" s="14">
        <v>73</v>
      </c>
      <c r="I2359" s="14" t="s">
        <v>774</v>
      </c>
      <c r="J2359" s="14" t="s">
        <v>775</v>
      </c>
      <c r="K2359" s="14">
        <v>10000000</v>
      </c>
      <c r="L2359" s="14">
        <v>2010</v>
      </c>
      <c r="M2359" s="14">
        <v>7.5</v>
      </c>
      <c r="N2359" s="14">
        <f t="shared" si="36"/>
        <v>-2308300</v>
      </c>
    </row>
    <row r="2360" spans="1:14">
      <c r="A2360" s="14" t="s">
        <v>7073</v>
      </c>
      <c r="B2360" s="14">
        <v>20</v>
      </c>
      <c r="C2360" s="14">
        <v>475000</v>
      </c>
      <c r="D2360" s="14" t="s">
        <v>1897</v>
      </c>
      <c r="E2360" s="14" t="s">
        <v>355</v>
      </c>
      <c r="F2360" s="14" t="s">
        <v>7074</v>
      </c>
      <c r="G2360" s="14">
        <v>6930</v>
      </c>
      <c r="H2360" s="14">
        <v>53</v>
      </c>
      <c r="I2360" s="14" t="s">
        <v>19</v>
      </c>
      <c r="J2360" s="14" t="s">
        <v>20</v>
      </c>
      <c r="K2360" s="14">
        <v>2800000</v>
      </c>
      <c r="L2360" s="14">
        <v>2006</v>
      </c>
      <c r="M2360" s="14">
        <v>6</v>
      </c>
      <c r="N2360" s="14">
        <f t="shared" si="36"/>
        <v>-2325000</v>
      </c>
    </row>
    <row r="2361" spans="1:14">
      <c r="A2361" s="14" t="s">
        <v>7106</v>
      </c>
      <c r="B2361" s="14">
        <v>14</v>
      </c>
      <c r="C2361" s="14">
        <v>173783</v>
      </c>
      <c r="D2361" s="14" t="s">
        <v>38</v>
      </c>
      <c r="E2361" s="14" t="s">
        <v>3652</v>
      </c>
      <c r="F2361" s="14" t="s">
        <v>7108</v>
      </c>
      <c r="G2361" s="14">
        <v>578</v>
      </c>
      <c r="H2361" s="14">
        <v>34</v>
      </c>
      <c r="I2361" s="14" t="s">
        <v>19</v>
      </c>
      <c r="J2361" s="14" t="s">
        <v>20</v>
      </c>
      <c r="K2361" s="14">
        <v>2500000</v>
      </c>
      <c r="L2361" s="14">
        <v>2008</v>
      </c>
      <c r="M2361" s="14">
        <v>7.6</v>
      </c>
      <c r="N2361" s="14">
        <f t="shared" si="36"/>
        <v>-2326217</v>
      </c>
    </row>
    <row r="2362" spans="1:14">
      <c r="A2362" s="14" t="s">
        <v>7109</v>
      </c>
      <c r="B2362" s="14">
        <v>3</v>
      </c>
      <c r="C2362" s="14">
        <v>118666</v>
      </c>
      <c r="D2362" s="14" t="s">
        <v>1672</v>
      </c>
      <c r="E2362" s="14" t="s">
        <v>1177</v>
      </c>
      <c r="F2362" s="14" t="s">
        <v>7110</v>
      </c>
      <c r="G2362" s="14">
        <v>91</v>
      </c>
      <c r="H2362" s="14">
        <v>3</v>
      </c>
      <c r="I2362" s="14" t="s">
        <v>19</v>
      </c>
      <c r="J2362" s="14" t="s">
        <v>20</v>
      </c>
      <c r="K2362" s="14">
        <v>2500000</v>
      </c>
      <c r="L2362" s="14">
        <v>2006</v>
      </c>
      <c r="M2362" s="14">
        <v>6.6</v>
      </c>
      <c r="N2362" s="14">
        <f t="shared" si="36"/>
        <v>-2381334</v>
      </c>
    </row>
    <row r="2363" spans="1:14">
      <c r="A2363" s="14" t="s">
        <v>6261</v>
      </c>
      <c r="B2363" s="14">
        <v>9</v>
      </c>
      <c r="C2363" s="14">
        <v>5100000</v>
      </c>
      <c r="D2363" s="14" t="s">
        <v>754</v>
      </c>
      <c r="E2363" s="14" t="s">
        <v>1113</v>
      </c>
      <c r="F2363" s="14" t="s">
        <v>6262</v>
      </c>
      <c r="G2363" s="14">
        <v>6595</v>
      </c>
      <c r="H2363" s="14">
        <v>61</v>
      </c>
      <c r="I2363" s="14" t="s">
        <v>19</v>
      </c>
      <c r="J2363" s="14" t="s">
        <v>31</v>
      </c>
      <c r="K2363" s="14">
        <v>7500000</v>
      </c>
      <c r="L2363" s="14">
        <v>1984</v>
      </c>
      <c r="M2363" s="14">
        <v>6</v>
      </c>
      <c r="N2363" s="14">
        <f t="shared" si="36"/>
        <v>-2400000</v>
      </c>
    </row>
    <row r="2364" spans="1:14">
      <c r="A2364" s="14" t="s">
        <v>7113</v>
      </c>
      <c r="B2364" s="14">
        <v>28</v>
      </c>
      <c r="C2364" s="14">
        <v>99851</v>
      </c>
      <c r="D2364" s="14" t="s">
        <v>38</v>
      </c>
      <c r="E2364" s="14" t="s">
        <v>7114</v>
      </c>
      <c r="F2364" s="14" t="s">
        <v>7115</v>
      </c>
      <c r="G2364" s="14">
        <v>1138</v>
      </c>
      <c r="H2364" s="14">
        <v>30</v>
      </c>
      <c r="I2364" s="14" t="s">
        <v>19</v>
      </c>
      <c r="J2364" s="14" t="s">
        <v>20</v>
      </c>
      <c r="K2364" s="14">
        <v>2500000</v>
      </c>
      <c r="L2364" s="14">
        <v>2010</v>
      </c>
      <c r="M2364" s="14">
        <v>7.1</v>
      </c>
      <c r="N2364" s="14">
        <f t="shared" si="36"/>
        <v>-2400149</v>
      </c>
    </row>
    <row r="2365" spans="1:14">
      <c r="A2365" s="14" t="s">
        <v>6767</v>
      </c>
      <c r="B2365" s="14">
        <v>54</v>
      </c>
      <c r="C2365" s="14">
        <v>92191</v>
      </c>
      <c r="D2365" s="14" t="s">
        <v>2869</v>
      </c>
      <c r="E2365" s="14" t="s">
        <v>202</v>
      </c>
      <c r="F2365" s="14" t="s">
        <v>6768</v>
      </c>
      <c r="G2365" s="14">
        <v>29463</v>
      </c>
      <c r="H2365" s="14">
        <v>84</v>
      </c>
      <c r="I2365" s="14" t="s">
        <v>19</v>
      </c>
      <c r="J2365" s="14" t="s">
        <v>31</v>
      </c>
      <c r="K2365" s="14">
        <v>2500000</v>
      </c>
      <c r="L2365" s="14">
        <v>2001</v>
      </c>
      <c r="M2365" s="14">
        <v>6.5</v>
      </c>
      <c r="N2365" s="14">
        <f t="shared" si="36"/>
        <v>-2407809</v>
      </c>
    </row>
    <row r="2366" spans="1:14">
      <c r="A2366" s="14" t="s">
        <v>6496</v>
      </c>
      <c r="B2366" s="14">
        <v>149</v>
      </c>
      <c r="C2366" s="14">
        <v>3588432</v>
      </c>
      <c r="D2366" s="14" t="s">
        <v>1290</v>
      </c>
      <c r="E2366" s="14" t="s">
        <v>640</v>
      </c>
      <c r="F2366" s="14" t="s">
        <v>6497</v>
      </c>
      <c r="G2366" s="14">
        <v>29341</v>
      </c>
      <c r="H2366" s="14">
        <v>93</v>
      </c>
      <c r="I2366" s="14" t="s">
        <v>19</v>
      </c>
      <c r="J2366" s="14" t="s">
        <v>20</v>
      </c>
      <c r="K2366" s="14">
        <v>6000000</v>
      </c>
      <c r="L2366" s="14">
        <v>2014</v>
      </c>
      <c r="M2366" s="14">
        <v>6.7</v>
      </c>
      <c r="N2366" s="14">
        <f t="shared" si="36"/>
        <v>-2411568</v>
      </c>
    </row>
    <row r="2367" spans="1:14">
      <c r="A2367" s="14" t="s">
        <v>7119</v>
      </c>
      <c r="B2367" s="14">
        <v>47</v>
      </c>
      <c r="C2367" s="14">
        <v>75727</v>
      </c>
      <c r="D2367" s="14" t="s">
        <v>6274</v>
      </c>
      <c r="E2367" s="14" t="s">
        <v>3181</v>
      </c>
      <c r="F2367" s="14" t="s">
        <v>7120</v>
      </c>
      <c r="G2367" s="14">
        <v>5699</v>
      </c>
      <c r="H2367" s="14">
        <v>40</v>
      </c>
      <c r="I2367" s="14" t="s">
        <v>1392</v>
      </c>
      <c r="J2367" s="14" t="s">
        <v>20</v>
      </c>
      <c r="K2367" s="14">
        <v>2500000</v>
      </c>
      <c r="L2367" s="14">
        <v>2008</v>
      </c>
      <c r="M2367" s="14">
        <v>5.9</v>
      </c>
      <c r="N2367" s="14">
        <f t="shared" si="36"/>
        <v>-2424273</v>
      </c>
    </row>
    <row r="2368" spans="1:14">
      <c r="A2368" s="14" t="s">
        <v>6001</v>
      </c>
      <c r="B2368" s="14">
        <v>270</v>
      </c>
      <c r="C2368" s="14">
        <v>7574066</v>
      </c>
      <c r="D2368" s="14" t="s">
        <v>1290</v>
      </c>
      <c r="E2368" s="14" t="s">
        <v>126</v>
      </c>
      <c r="F2368" s="14" t="s">
        <v>6002</v>
      </c>
      <c r="G2368" s="14">
        <v>30325</v>
      </c>
      <c r="H2368" s="14">
        <v>96</v>
      </c>
      <c r="I2368" s="14" t="s">
        <v>19</v>
      </c>
      <c r="J2368" s="14" t="s">
        <v>20</v>
      </c>
      <c r="K2368" s="14">
        <v>10000000</v>
      </c>
      <c r="L2368" s="14">
        <v>2014</v>
      </c>
      <c r="M2368" s="14">
        <v>6.3</v>
      </c>
      <c r="N2368" s="14">
        <f t="shared" si="36"/>
        <v>-2425934</v>
      </c>
    </row>
    <row r="2369" spans="1:14">
      <c r="A2369" s="14" t="s">
        <v>7111</v>
      </c>
      <c r="B2369" s="14">
        <v>18</v>
      </c>
      <c r="C2369" s="14">
        <v>71904</v>
      </c>
      <c r="D2369" s="14" t="s">
        <v>1905</v>
      </c>
      <c r="E2369" s="14" t="s">
        <v>6440</v>
      </c>
      <c r="F2369" s="14" t="s">
        <v>7112</v>
      </c>
      <c r="G2369" s="14">
        <v>806</v>
      </c>
      <c r="H2369" s="14">
        <v>18</v>
      </c>
      <c r="I2369" s="14" t="s">
        <v>19</v>
      </c>
      <c r="J2369" s="14" t="s">
        <v>20</v>
      </c>
      <c r="K2369" s="14">
        <v>2500000</v>
      </c>
      <c r="L2369" s="14">
        <v>2006</v>
      </c>
      <c r="M2369" s="14">
        <v>5.7</v>
      </c>
      <c r="N2369" s="14">
        <f t="shared" ref="N2369:N2432" si="37">C2369-K2369</f>
        <v>-2428096</v>
      </c>
    </row>
    <row r="2370" spans="1:14">
      <c r="A2370" s="14" t="s">
        <v>5492</v>
      </c>
      <c r="B2370" s="14">
        <v>31</v>
      </c>
      <c r="C2370" s="14">
        <v>64359</v>
      </c>
      <c r="D2370" s="14" t="s">
        <v>878</v>
      </c>
      <c r="E2370" s="14" t="s">
        <v>6856</v>
      </c>
      <c r="F2370" s="14" t="s">
        <v>6857</v>
      </c>
      <c r="G2370" s="14">
        <v>811</v>
      </c>
      <c r="H2370" s="14">
        <v>26</v>
      </c>
      <c r="I2370" s="14" t="s">
        <v>19</v>
      </c>
      <c r="J2370" s="14" t="s">
        <v>31</v>
      </c>
      <c r="K2370" s="14">
        <v>2500000</v>
      </c>
      <c r="L2370" s="14">
        <v>1998</v>
      </c>
      <c r="M2370" s="14">
        <v>5.9</v>
      </c>
      <c r="N2370" s="14">
        <f t="shared" si="37"/>
        <v>-2435641</v>
      </c>
    </row>
    <row r="2371" spans="1:14">
      <c r="A2371" s="14" t="s">
        <v>5948</v>
      </c>
      <c r="B2371" s="14">
        <v>100</v>
      </c>
      <c r="C2371" s="14">
        <v>7563670</v>
      </c>
      <c r="D2371" s="14" t="s">
        <v>1771</v>
      </c>
      <c r="E2371" s="14" t="s">
        <v>625</v>
      </c>
      <c r="F2371" s="14" t="s">
        <v>5949</v>
      </c>
      <c r="G2371" s="14">
        <v>21268</v>
      </c>
      <c r="H2371" s="14">
        <v>53</v>
      </c>
      <c r="I2371" s="14" t="s">
        <v>19</v>
      </c>
      <c r="J2371" s="14" t="s">
        <v>20</v>
      </c>
      <c r="K2371" s="14">
        <v>10000000</v>
      </c>
      <c r="L2371" s="14">
        <v>2008</v>
      </c>
      <c r="M2371" s="14">
        <v>5.2</v>
      </c>
      <c r="N2371" s="14">
        <f t="shared" si="37"/>
        <v>-2436330</v>
      </c>
    </row>
    <row r="2372" spans="1:14">
      <c r="A2372" s="14" t="s">
        <v>3028</v>
      </c>
      <c r="B2372" s="14">
        <v>99</v>
      </c>
      <c r="C2372" s="14">
        <v>15561627</v>
      </c>
      <c r="D2372" s="14" t="s">
        <v>1672</v>
      </c>
      <c r="E2372" s="14" t="s">
        <v>4455</v>
      </c>
      <c r="F2372" s="14" t="s">
        <v>4887</v>
      </c>
      <c r="G2372" s="14">
        <v>39105</v>
      </c>
      <c r="H2372" s="14">
        <v>359</v>
      </c>
      <c r="I2372" s="14" t="s">
        <v>19</v>
      </c>
      <c r="J2372" s="14" t="s">
        <v>20</v>
      </c>
      <c r="K2372" s="14">
        <v>18000000</v>
      </c>
      <c r="L2372" s="14">
        <v>2001</v>
      </c>
      <c r="M2372" s="14">
        <v>7.5</v>
      </c>
      <c r="N2372" s="14">
        <f t="shared" si="37"/>
        <v>-2438373</v>
      </c>
    </row>
    <row r="2373" spans="1:14">
      <c r="A2373" s="14" t="s">
        <v>2499</v>
      </c>
      <c r="B2373" s="14">
        <v>360</v>
      </c>
      <c r="C2373" s="14">
        <v>37553932</v>
      </c>
      <c r="D2373" s="14" t="s">
        <v>1406</v>
      </c>
      <c r="E2373" s="14" t="s">
        <v>2091</v>
      </c>
      <c r="F2373" s="14" t="s">
        <v>3317</v>
      </c>
      <c r="G2373" s="14">
        <v>304318</v>
      </c>
      <c r="H2373" s="14">
        <v>463</v>
      </c>
      <c r="I2373" s="14" t="s">
        <v>19</v>
      </c>
      <c r="J2373" s="14" t="s">
        <v>20</v>
      </c>
      <c r="K2373" s="14">
        <v>40000000</v>
      </c>
      <c r="L2373" s="14">
        <v>2011</v>
      </c>
      <c r="M2373" s="14">
        <v>6.7</v>
      </c>
      <c r="N2373" s="14">
        <f t="shared" si="37"/>
        <v>-2446068</v>
      </c>
    </row>
    <row r="2374" spans="1:14">
      <c r="A2374" s="14" t="s">
        <v>2457</v>
      </c>
      <c r="B2374" s="14">
        <v>228</v>
      </c>
      <c r="C2374" s="14">
        <v>47553512</v>
      </c>
      <c r="D2374" s="14" t="s">
        <v>34</v>
      </c>
      <c r="E2374" s="14" t="s">
        <v>1793</v>
      </c>
      <c r="F2374" s="14" t="s">
        <v>2458</v>
      </c>
      <c r="G2374" s="14">
        <v>54101</v>
      </c>
      <c r="H2374" s="14">
        <v>210</v>
      </c>
      <c r="I2374" s="14" t="s">
        <v>19</v>
      </c>
      <c r="J2374" s="14" t="s">
        <v>20</v>
      </c>
      <c r="K2374" s="14">
        <v>50000000</v>
      </c>
      <c r="L2374" s="14">
        <v>2014</v>
      </c>
      <c r="M2374" s="14">
        <v>5.8</v>
      </c>
      <c r="N2374" s="14">
        <f t="shared" si="37"/>
        <v>-2446488</v>
      </c>
    </row>
    <row r="2375" spans="1:14">
      <c r="A2375" s="14" t="s">
        <v>5269</v>
      </c>
      <c r="B2375" s="14">
        <v>81</v>
      </c>
      <c r="C2375" s="14">
        <v>12549485</v>
      </c>
      <c r="D2375" s="14" t="s">
        <v>5270</v>
      </c>
      <c r="E2375" s="14" t="s">
        <v>3350</v>
      </c>
      <c r="F2375" s="14" t="s">
        <v>5271</v>
      </c>
      <c r="G2375" s="14">
        <v>4603</v>
      </c>
      <c r="H2375" s="14">
        <v>91</v>
      </c>
      <c r="I2375" s="14" t="s">
        <v>19</v>
      </c>
      <c r="J2375" s="14" t="s">
        <v>20</v>
      </c>
      <c r="K2375" s="14">
        <v>15000000</v>
      </c>
      <c r="L2375" s="14">
        <v>2006</v>
      </c>
      <c r="M2375" s="14">
        <v>6.2</v>
      </c>
      <c r="N2375" s="14">
        <f t="shared" si="37"/>
        <v>-2450515</v>
      </c>
    </row>
    <row r="2376" spans="1:14">
      <c r="A2376" s="14" t="s">
        <v>494</v>
      </c>
      <c r="B2376" s="14">
        <v>117</v>
      </c>
      <c r="C2376" s="14">
        <v>6047856</v>
      </c>
      <c r="D2376" s="14" t="s">
        <v>268</v>
      </c>
      <c r="E2376" s="14" t="s">
        <v>6102</v>
      </c>
      <c r="F2376" s="14" t="s">
        <v>6103</v>
      </c>
      <c r="G2376" s="14">
        <v>27536</v>
      </c>
      <c r="H2376" s="14">
        <v>327</v>
      </c>
      <c r="I2376" s="14" t="s">
        <v>19</v>
      </c>
      <c r="J2376" s="14" t="s">
        <v>20</v>
      </c>
      <c r="K2376" s="14">
        <v>8500000</v>
      </c>
      <c r="L2376" s="14">
        <v>2000</v>
      </c>
      <c r="M2376" s="14">
        <v>6.7</v>
      </c>
      <c r="N2376" s="14">
        <f t="shared" si="37"/>
        <v>-2452144</v>
      </c>
    </row>
    <row r="2377" spans="1:14">
      <c r="A2377" s="14" t="s">
        <v>4612</v>
      </c>
      <c r="B2377" s="14">
        <v>173</v>
      </c>
      <c r="C2377" s="14">
        <v>17529157</v>
      </c>
      <c r="D2377" s="14" t="s">
        <v>4613</v>
      </c>
      <c r="E2377" s="14" t="s">
        <v>1655</v>
      </c>
      <c r="F2377" s="14" t="s">
        <v>4614</v>
      </c>
      <c r="G2377" s="14">
        <v>49888</v>
      </c>
      <c r="H2377" s="14">
        <v>220</v>
      </c>
      <c r="I2377" s="14" t="s">
        <v>19</v>
      </c>
      <c r="J2377" s="14" t="s">
        <v>775</v>
      </c>
      <c r="K2377" s="14">
        <v>20000000</v>
      </c>
      <c r="L2377" s="14">
        <v>2012</v>
      </c>
      <c r="M2377" s="14">
        <v>5</v>
      </c>
      <c r="N2377" s="14">
        <f t="shared" si="37"/>
        <v>-2470843</v>
      </c>
    </row>
    <row r="2378" spans="1:14">
      <c r="A2378" s="14" t="s">
        <v>1851</v>
      </c>
      <c r="B2378" s="14">
        <v>193</v>
      </c>
      <c r="C2378" s="14">
        <v>32519322</v>
      </c>
      <c r="D2378" s="14" t="s">
        <v>3251</v>
      </c>
      <c r="E2378" s="14" t="s">
        <v>3332</v>
      </c>
      <c r="F2378" s="14" t="s">
        <v>3333</v>
      </c>
      <c r="G2378" s="14">
        <v>497946</v>
      </c>
      <c r="H2378" s="14">
        <v>761</v>
      </c>
      <c r="I2378" s="14" t="s">
        <v>19</v>
      </c>
      <c r="J2378" s="14" t="s">
        <v>775</v>
      </c>
      <c r="K2378" s="14">
        <v>35000000</v>
      </c>
      <c r="L2378" s="14">
        <v>2002</v>
      </c>
      <c r="M2378" s="14">
        <v>8.5</v>
      </c>
      <c r="N2378" s="14">
        <f t="shared" si="37"/>
        <v>-2480678</v>
      </c>
    </row>
    <row r="2379" spans="1:14">
      <c r="A2379" s="14" t="s">
        <v>3949</v>
      </c>
      <c r="B2379" s="14">
        <v>45</v>
      </c>
      <c r="C2379" s="14">
        <v>17518220</v>
      </c>
      <c r="D2379" s="14" t="s">
        <v>754</v>
      </c>
      <c r="E2379" s="14" t="s">
        <v>55</v>
      </c>
      <c r="F2379" s="14" t="s">
        <v>4620</v>
      </c>
      <c r="G2379" s="14">
        <v>9105</v>
      </c>
      <c r="H2379" s="14">
        <v>76</v>
      </c>
      <c r="I2379" s="14" t="s">
        <v>19</v>
      </c>
      <c r="J2379" s="14" t="s">
        <v>20</v>
      </c>
      <c r="K2379" s="14">
        <v>20000000</v>
      </c>
      <c r="L2379" s="14">
        <v>1995</v>
      </c>
      <c r="M2379" s="14">
        <v>6.6</v>
      </c>
      <c r="N2379" s="14">
        <f t="shared" si="37"/>
        <v>-2481780</v>
      </c>
    </row>
    <row r="2380" spans="1:14">
      <c r="A2380" s="14" t="s">
        <v>7168</v>
      </c>
      <c r="B2380" s="14">
        <v>167</v>
      </c>
      <c r="C2380" s="14">
        <v>7002255</v>
      </c>
      <c r="D2380" s="14" t="s">
        <v>7169</v>
      </c>
      <c r="E2380" s="14" t="s">
        <v>7170</v>
      </c>
      <c r="F2380" s="14" t="s">
        <v>7171</v>
      </c>
      <c r="G2380" s="14">
        <v>42462</v>
      </c>
      <c r="H2380" s="14">
        <v>312</v>
      </c>
      <c r="I2380" s="14" t="s">
        <v>774</v>
      </c>
      <c r="J2380" s="14" t="s">
        <v>775</v>
      </c>
      <c r="K2380" s="14">
        <v>9500000</v>
      </c>
      <c r="L2380" s="14">
        <v>2003</v>
      </c>
      <c r="M2380" s="14">
        <v>7.8</v>
      </c>
      <c r="N2380" s="14">
        <f t="shared" si="37"/>
        <v>-2497745</v>
      </c>
    </row>
    <row r="2381" spans="1:14">
      <c r="A2381" s="14" t="s">
        <v>4484</v>
      </c>
      <c r="B2381" s="14">
        <v>486</v>
      </c>
      <c r="C2381" s="14">
        <v>4000304</v>
      </c>
      <c r="D2381" s="14" t="s">
        <v>1672</v>
      </c>
      <c r="E2381" s="14" t="s">
        <v>265</v>
      </c>
      <c r="F2381" s="14" t="s">
        <v>6411</v>
      </c>
      <c r="G2381" s="14">
        <v>145395</v>
      </c>
      <c r="H2381" s="14">
        <v>375</v>
      </c>
      <c r="I2381" s="14" t="s">
        <v>19</v>
      </c>
      <c r="J2381" s="14" t="s">
        <v>31</v>
      </c>
      <c r="K2381" s="14">
        <v>6500000</v>
      </c>
      <c r="L2381" s="14">
        <v>2011</v>
      </c>
      <c r="M2381" s="14">
        <v>7.3</v>
      </c>
      <c r="N2381" s="14">
        <f t="shared" si="37"/>
        <v>-2499696</v>
      </c>
    </row>
    <row r="2382" spans="1:14">
      <c r="A2382" s="14" t="s">
        <v>4152</v>
      </c>
      <c r="B2382" s="14">
        <v>119</v>
      </c>
      <c r="C2382" s="14">
        <v>22466994</v>
      </c>
      <c r="D2382" s="14" t="s">
        <v>201</v>
      </c>
      <c r="E2382" s="14" t="s">
        <v>202</v>
      </c>
      <c r="F2382" s="14" t="s">
        <v>4153</v>
      </c>
      <c r="G2382" s="14">
        <v>72673</v>
      </c>
      <c r="H2382" s="14">
        <v>166</v>
      </c>
      <c r="I2382" s="14" t="s">
        <v>19</v>
      </c>
      <c r="J2382" s="14" t="s">
        <v>20</v>
      </c>
      <c r="K2382" s="14">
        <v>25000000</v>
      </c>
      <c r="L2382" s="14">
        <v>2007</v>
      </c>
      <c r="M2382" s="14">
        <v>6.3</v>
      </c>
      <c r="N2382" s="14">
        <f t="shared" si="37"/>
        <v>-2533006</v>
      </c>
    </row>
    <row r="2383" spans="1:14">
      <c r="A2383" s="14" t="s">
        <v>6146</v>
      </c>
      <c r="B2383" s="14">
        <v>68</v>
      </c>
      <c r="C2383" s="14">
        <v>3064356</v>
      </c>
      <c r="D2383" s="14" t="s">
        <v>129</v>
      </c>
      <c r="E2383" s="14" t="s">
        <v>687</v>
      </c>
      <c r="F2383" s="14" t="s">
        <v>6535</v>
      </c>
      <c r="G2383" s="14">
        <v>3433</v>
      </c>
      <c r="H2383" s="14">
        <v>81</v>
      </c>
      <c r="I2383" s="14" t="s">
        <v>19</v>
      </c>
      <c r="J2383" s="14" t="s">
        <v>20</v>
      </c>
      <c r="K2383" s="14">
        <v>5600000</v>
      </c>
      <c r="L2383" s="14">
        <v>2002</v>
      </c>
      <c r="M2383" s="14">
        <v>6.9</v>
      </c>
      <c r="N2383" s="14">
        <f t="shared" si="37"/>
        <v>-2535644</v>
      </c>
    </row>
    <row r="2384" spans="1:14">
      <c r="A2384" s="14" t="s">
        <v>6695</v>
      </c>
      <c r="B2384" s="14">
        <v>163</v>
      </c>
      <c r="C2384" s="14">
        <v>2445646</v>
      </c>
      <c r="D2384" s="14" t="s">
        <v>6696</v>
      </c>
      <c r="E2384" s="14" t="s">
        <v>495</v>
      </c>
      <c r="F2384" s="14" t="s">
        <v>6697</v>
      </c>
      <c r="G2384" s="14">
        <v>32382</v>
      </c>
      <c r="H2384" s="14">
        <v>99</v>
      </c>
      <c r="I2384" s="14" t="s">
        <v>19</v>
      </c>
      <c r="J2384" s="14" t="s">
        <v>20</v>
      </c>
      <c r="K2384" s="14">
        <v>5000000</v>
      </c>
      <c r="L2384" s="14">
        <v>2014</v>
      </c>
      <c r="M2384" s="14">
        <v>7</v>
      </c>
      <c r="N2384" s="14">
        <f t="shared" si="37"/>
        <v>-2554354</v>
      </c>
    </row>
    <row r="2385" spans="1:14">
      <c r="A2385" s="14" t="s">
        <v>7075</v>
      </c>
      <c r="B2385" s="14">
        <v>173</v>
      </c>
      <c r="C2385" s="14">
        <v>38108</v>
      </c>
      <c r="D2385" s="14" t="s">
        <v>2052</v>
      </c>
      <c r="E2385" s="14" t="s">
        <v>7076</v>
      </c>
      <c r="F2385" s="14" t="s">
        <v>7077</v>
      </c>
      <c r="G2385" s="14">
        <v>40878</v>
      </c>
      <c r="H2385" s="14">
        <v>124</v>
      </c>
      <c r="I2385" s="14" t="s">
        <v>1392</v>
      </c>
      <c r="J2385" s="14" t="s">
        <v>1749</v>
      </c>
      <c r="K2385" s="14">
        <v>2600000</v>
      </c>
      <c r="L2385" s="14">
        <v>2007</v>
      </c>
      <c r="M2385" s="14">
        <v>7.2</v>
      </c>
      <c r="N2385" s="14">
        <f t="shared" si="37"/>
        <v>-2561892</v>
      </c>
    </row>
    <row r="2386" spans="1:14">
      <c r="A2386" s="14" t="s">
        <v>398</v>
      </c>
      <c r="B2386" s="14">
        <v>96</v>
      </c>
      <c r="C2386" s="14">
        <v>11433134</v>
      </c>
      <c r="D2386" s="14" t="s">
        <v>5669</v>
      </c>
      <c r="E2386" s="14" t="s">
        <v>684</v>
      </c>
      <c r="F2386" s="14" t="s">
        <v>5670</v>
      </c>
      <c r="G2386" s="14">
        <v>168203</v>
      </c>
      <c r="H2386" s="14">
        <v>426</v>
      </c>
      <c r="I2386" s="14" t="s">
        <v>3806</v>
      </c>
      <c r="J2386" s="14" t="s">
        <v>3934</v>
      </c>
      <c r="K2386" s="14">
        <v>14000000</v>
      </c>
      <c r="L2386" s="14">
        <v>1981</v>
      </c>
      <c r="M2386" s="14">
        <v>8.4</v>
      </c>
      <c r="N2386" s="14">
        <f t="shared" si="37"/>
        <v>-2566866</v>
      </c>
    </row>
    <row r="2387" spans="1:14">
      <c r="A2387" s="14" t="s">
        <v>6668</v>
      </c>
      <c r="B2387" s="14">
        <v>135</v>
      </c>
      <c r="C2387" s="14">
        <v>3432342</v>
      </c>
      <c r="D2387" s="14" t="s">
        <v>4690</v>
      </c>
      <c r="E2387" s="14" t="s">
        <v>5125</v>
      </c>
      <c r="F2387" s="14" t="s">
        <v>6669</v>
      </c>
      <c r="G2387" s="14">
        <v>24921</v>
      </c>
      <c r="H2387" s="14">
        <v>166</v>
      </c>
      <c r="I2387" s="14" t="s">
        <v>774</v>
      </c>
      <c r="J2387" s="14" t="s">
        <v>162</v>
      </c>
      <c r="K2387" s="14">
        <v>6000000</v>
      </c>
      <c r="L2387" s="14">
        <v>2003</v>
      </c>
      <c r="M2387" s="14">
        <v>7.7</v>
      </c>
      <c r="N2387" s="14">
        <f t="shared" si="37"/>
        <v>-2567658</v>
      </c>
    </row>
    <row r="2388" spans="1:14">
      <c r="A2388" s="14" t="s">
        <v>7031</v>
      </c>
      <c r="B2388" s="14">
        <v>156</v>
      </c>
      <c r="C2388" s="14">
        <v>418268</v>
      </c>
      <c r="D2388" s="14" t="s">
        <v>878</v>
      </c>
      <c r="E2388" s="14" t="s">
        <v>49</v>
      </c>
      <c r="F2388" s="14" t="s">
        <v>7032</v>
      </c>
      <c r="G2388" s="14">
        <v>37156</v>
      </c>
      <c r="H2388" s="14">
        <v>129</v>
      </c>
      <c r="I2388" s="14" t="s">
        <v>19</v>
      </c>
      <c r="J2388" s="14" t="s">
        <v>20</v>
      </c>
      <c r="K2388" s="14">
        <v>3000000</v>
      </c>
      <c r="L2388" s="14">
        <v>2012</v>
      </c>
      <c r="M2388" s="14">
        <v>5.3</v>
      </c>
      <c r="N2388" s="14">
        <f t="shared" si="37"/>
        <v>-2581732</v>
      </c>
    </row>
    <row r="2389" spans="1:14">
      <c r="A2389" s="14" t="s">
        <v>5727</v>
      </c>
      <c r="B2389" s="14">
        <v>40</v>
      </c>
      <c r="C2389" s="14">
        <v>95016</v>
      </c>
      <c r="D2389" s="14" t="s">
        <v>2140</v>
      </c>
      <c r="E2389" s="14" t="s">
        <v>5721</v>
      </c>
      <c r="F2389" s="14" t="s">
        <v>7034</v>
      </c>
      <c r="G2389" s="14">
        <v>11074</v>
      </c>
      <c r="H2389" s="14">
        <v>56</v>
      </c>
      <c r="I2389" s="14" t="s">
        <v>3806</v>
      </c>
      <c r="J2389" s="14" t="s">
        <v>432</v>
      </c>
      <c r="K2389" s="14">
        <v>2700000</v>
      </c>
      <c r="L2389" s="14">
        <v>2004</v>
      </c>
      <c r="M2389" s="14">
        <v>7.4</v>
      </c>
      <c r="N2389" s="14">
        <f t="shared" si="37"/>
        <v>-2604984</v>
      </c>
    </row>
    <row r="2390" spans="1:14">
      <c r="A2390" s="14" t="s">
        <v>6915</v>
      </c>
      <c r="B2390" s="14">
        <v>39</v>
      </c>
      <c r="C2390" s="14">
        <v>886410</v>
      </c>
      <c r="D2390" s="14" t="s">
        <v>2961</v>
      </c>
      <c r="E2390" s="14" t="s">
        <v>6916</v>
      </c>
      <c r="F2390" s="14" t="s">
        <v>6917</v>
      </c>
      <c r="G2390" s="14">
        <v>1024</v>
      </c>
      <c r="H2390" s="14">
        <v>494</v>
      </c>
      <c r="I2390" s="14" t="s">
        <v>1392</v>
      </c>
      <c r="J2390" s="14" t="s">
        <v>1448</v>
      </c>
      <c r="K2390" s="14">
        <v>3500000</v>
      </c>
      <c r="L2390" s="14">
        <v>1998</v>
      </c>
      <c r="M2390" s="14">
        <v>6.8</v>
      </c>
      <c r="N2390" s="14">
        <f t="shared" si="37"/>
        <v>-2613590</v>
      </c>
    </row>
    <row r="2391" spans="1:14">
      <c r="A2391" s="14" t="s">
        <v>2974</v>
      </c>
      <c r="B2391" s="14">
        <v>342</v>
      </c>
      <c r="C2391" s="14">
        <v>37371385</v>
      </c>
      <c r="D2391" s="14" t="s">
        <v>980</v>
      </c>
      <c r="E2391" s="14" t="s">
        <v>2975</v>
      </c>
      <c r="F2391" s="14" t="s">
        <v>2976</v>
      </c>
      <c r="G2391" s="14">
        <v>192462</v>
      </c>
      <c r="H2391" s="14">
        <v>334</v>
      </c>
      <c r="I2391" s="14" t="s">
        <v>19</v>
      </c>
      <c r="J2391" s="14" t="s">
        <v>20</v>
      </c>
      <c r="K2391" s="14">
        <v>40000000</v>
      </c>
      <c r="L2391" s="14">
        <v>2011</v>
      </c>
      <c r="M2391" s="14">
        <v>7</v>
      </c>
      <c r="N2391" s="14">
        <f t="shared" si="37"/>
        <v>-2628615</v>
      </c>
    </row>
    <row r="2392" spans="1:14">
      <c r="A2392" s="14" t="s">
        <v>1128</v>
      </c>
      <c r="B2392" s="14">
        <v>97</v>
      </c>
      <c r="C2392" s="14">
        <v>19351569</v>
      </c>
      <c r="D2392" s="14" t="s">
        <v>2048</v>
      </c>
      <c r="E2392" s="14" t="s">
        <v>2295</v>
      </c>
      <c r="F2392" s="14" t="s">
        <v>4371</v>
      </c>
      <c r="G2392" s="14">
        <v>33287</v>
      </c>
      <c r="H2392" s="14">
        <v>201</v>
      </c>
      <c r="I2392" s="14" t="s">
        <v>19</v>
      </c>
      <c r="J2392" s="14" t="s">
        <v>20</v>
      </c>
      <c r="K2392" s="14">
        <v>22000000</v>
      </c>
      <c r="L2392" s="14">
        <v>2001</v>
      </c>
      <c r="M2392" s="14">
        <v>5.9</v>
      </c>
      <c r="N2392" s="14">
        <f t="shared" si="37"/>
        <v>-2648431</v>
      </c>
    </row>
    <row r="2393" spans="1:14">
      <c r="A2393" s="14" t="s">
        <v>6829</v>
      </c>
      <c r="B2393" s="14">
        <v>114</v>
      </c>
      <c r="C2393" s="14">
        <v>1325073</v>
      </c>
      <c r="D2393" s="14" t="s">
        <v>1290</v>
      </c>
      <c r="E2393" s="14" t="s">
        <v>488</v>
      </c>
      <c r="F2393" s="14" t="s">
        <v>6830</v>
      </c>
      <c r="G2393" s="14">
        <v>18762</v>
      </c>
      <c r="H2393" s="14">
        <v>91</v>
      </c>
      <c r="I2393" s="14" t="s">
        <v>19</v>
      </c>
      <c r="J2393" s="14" t="s">
        <v>20</v>
      </c>
      <c r="K2393" s="14">
        <v>4000000</v>
      </c>
      <c r="L2393" s="14">
        <v>2005</v>
      </c>
      <c r="M2393" s="14">
        <v>6.6</v>
      </c>
      <c r="N2393" s="14">
        <f t="shared" si="37"/>
        <v>-2674927</v>
      </c>
    </row>
    <row r="2394" spans="1:14">
      <c r="A2394" s="14" t="s">
        <v>6843</v>
      </c>
      <c r="B2394" s="14">
        <v>43</v>
      </c>
      <c r="C2394" s="14">
        <v>302204</v>
      </c>
      <c r="D2394" s="14" t="s">
        <v>2048</v>
      </c>
      <c r="E2394" s="14" t="s">
        <v>6520</v>
      </c>
      <c r="F2394" s="14" t="s">
        <v>6844</v>
      </c>
      <c r="G2394" s="14">
        <v>6705</v>
      </c>
      <c r="H2394" s="14">
        <v>53</v>
      </c>
      <c r="I2394" s="14" t="s">
        <v>19</v>
      </c>
      <c r="J2394" s="14" t="s">
        <v>31</v>
      </c>
      <c r="K2394" s="14">
        <v>3000000</v>
      </c>
      <c r="L2394" s="14">
        <v>1997</v>
      </c>
      <c r="M2394" s="14">
        <v>6.6</v>
      </c>
      <c r="N2394" s="14">
        <f t="shared" si="37"/>
        <v>-2697796</v>
      </c>
    </row>
    <row r="2395" spans="1:14">
      <c r="A2395" s="14" t="s">
        <v>1117</v>
      </c>
      <c r="B2395" s="14">
        <v>232</v>
      </c>
      <c r="C2395" s="14">
        <v>1487477</v>
      </c>
      <c r="D2395" s="14" t="s">
        <v>6781</v>
      </c>
      <c r="E2395" s="14" t="s">
        <v>3808</v>
      </c>
      <c r="F2395" s="14" t="s">
        <v>6782</v>
      </c>
      <c r="G2395" s="14">
        <v>47097</v>
      </c>
      <c r="H2395" s="14">
        <v>310</v>
      </c>
      <c r="I2395" s="14" t="s">
        <v>2608</v>
      </c>
      <c r="J2395" s="14" t="s">
        <v>3218</v>
      </c>
      <c r="K2395" s="14">
        <v>4200000</v>
      </c>
      <c r="L2395" s="14">
        <v>2004</v>
      </c>
      <c r="M2395" s="14">
        <v>6.5</v>
      </c>
      <c r="N2395" s="14">
        <f t="shared" si="37"/>
        <v>-2712523</v>
      </c>
    </row>
    <row r="2396" spans="1:14">
      <c r="A2396" s="14" t="s">
        <v>2386</v>
      </c>
      <c r="B2396" s="14">
        <v>85</v>
      </c>
      <c r="C2396" s="14">
        <v>19283782</v>
      </c>
      <c r="D2396" s="14" t="s">
        <v>2473</v>
      </c>
      <c r="E2396" s="14" t="s">
        <v>3029</v>
      </c>
      <c r="F2396" s="14" t="s">
        <v>4374</v>
      </c>
      <c r="G2396" s="14">
        <v>31227</v>
      </c>
      <c r="H2396" s="14">
        <v>354</v>
      </c>
      <c r="I2396" s="14" t="s">
        <v>19</v>
      </c>
      <c r="J2396" s="14" t="s">
        <v>20</v>
      </c>
      <c r="K2396" s="14">
        <v>22000000</v>
      </c>
      <c r="L2396" s="14">
        <v>1999</v>
      </c>
      <c r="M2396" s="14">
        <v>6.6</v>
      </c>
      <c r="N2396" s="14">
        <f t="shared" si="37"/>
        <v>-2716218</v>
      </c>
    </row>
    <row r="2397" spans="1:14">
      <c r="A2397" s="14" t="s">
        <v>3866</v>
      </c>
      <c r="B2397" s="14">
        <v>192</v>
      </c>
      <c r="C2397" s="14">
        <v>15281286</v>
      </c>
      <c r="D2397" s="14" t="s">
        <v>754</v>
      </c>
      <c r="E2397" s="14" t="s">
        <v>166</v>
      </c>
      <c r="F2397" s="14" t="s">
        <v>4890</v>
      </c>
      <c r="G2397" s="14">
        <v>64646</v>
      </c>
      <c r="H2397" s="14">
        <v>105</v>
      </c>
      <c r="I2397" s="14" t="s">
        <v>19</v>
      </c>
      <c r="J2397" s="14" t="s">
        <v>20</v>
      </c>
      <c r="K2397" s="14">
        <v>18000000</v>
      </c>
      <c r="L2397" s="14">
        <v>2009</v>
      </c>
      <c r="M2397" s="14">
        <v>6.5</v>
      </c>
      <c r="N2397" s="14">
        <f t="shared" si="37"/>
        <v>-2718714</v>
      </c>
    </row>
    <row r="2398" spans="1:14">
      <c r="A2398" s="14" t="s">
        <v>5067</v>
      </c>
      <c r="B2398" s="14">
        <v>17</v>
      </c>
      <c r="C2398" s="14">
        <v>3273588</v>
      </c>
      <c r="D2398" s="14" t="s">
        <v>437</v>
      </c>
      <c r="E2398" s="14" t="s">
        <v>3877</v>
      </c>
      <c r="F2398" s="14" t="s">
        <v>6503</v>
      </c>
      <c r="G2398" s="14">
        <v>4195</v>
      </c>
      <c r="H2398" s="14">
        <v>50</v>
      </c>
      <c r="I2398" s="14" t="s">
        <v>19</v>
      </c>
      <c r="J2398" s="14" t="s">
        <v>20</v>
      </c>
      <c r="K2398" s="14">
        <v>6000000</v>
      </c>
      <c r="L2398" s="14">
        <v>1993</v>
      </c>
      <c r="M2398" s="14">
        <v>6.7</v>
      </c>
      <c r="N2398" s="14">
        <f t="shared" si="37"/>
        <v>-2726412</v>
      </c>
    </row>
    <row r="2399" spans="1:14">
      <c r="A2399" s="14" t="s">
        <v>4721</v>
      </c>
      <c r="B2399" s="14">
        <v>346</v>
      </c>
      <c r="C2399" s="14">
        <v>6262942</v>
      </c>
      <c r="D2399" s="14" t="s">
        <v>564</v>
      </c>
      <c r="E2399" s="14" t="s">
        <v>1947</v>
      </c>
      <c r="F2399" s="14" t="s">
        <v>6145</v>
      </c>
      <c r="G2399" s="14">
        <v>59545</v>
      </c>
      <c r="H2399" s="14">
        <v>312</v>
      </c>
      <c r="I2399" s="14" t="s">
        <v>19</v>
      </c>
      <c r="J2399" s="14" t="s">
        <v>20</v>
      </c>
      <c r="K2399" s="14">
        <v>9000000</v>
      </c>
      <c r="L2399" s="14">
        <v>2013</v>
      </c>
      <c r="M2399" s="14">
        <v>6.9</v>
      </c>
      <c r="N2399" s="14">
        <f t="shared" si="37"/>
        <v>-2737058</v>
      </c>
    </row>
    <row r="2400" spans="1:14">
      <c r="A2400" s="14" t="s">
        <v>7027</v>
      </c>
      <c r="B2400" s="14">
        <v>5</v>
      </c>
      <c r="C2400" s="14">
        <v>252726</v>
      </c>
      <c r="D2400" s="14" t="s">
        <v>7028</v>
      </c>
      <c r="E2400" s="14" t="s">
        <v>4204</v>
      </c>
      <c r="F2400" s="14" t="s">
        <v>7029</v>
      </c>
      <c r="G2400" s="14">
        <v>1289</v>
      </c>
      <c r="H2400" s="14">
        <v>18</v>
      </c>
      <c r="J2400" s="14" t="s">
        <v>20</v>
      </c>
      <c r="K2400" s="14">
        <v>3000000</v>
      </c>
      <c r="L2400" s="14">
        <v>2006</v>
      </c>
      <c r="M2400" s="14">
        <v>7.2</v>
      </c>
      <c r="N2400" s="14">
        <f t="shared" si="37"/>
        <v>-2747274</v>
      </c>
    </row>
    <row r="2401" spans="1:14">
      <c r="A2401" s="14" t="s">
        <v>3985</v>
      </c>
      <c r="B2401" s="14">
        <v>55</v>
      </c>
      <c r="C2401" s="14">
        <v>23222861</v>
      </c>
      <c r="D2401" s="14" t="s">
        <v>3986</v>
      </c>
      <c r="E2401" s="14" t="s">
        <v>2755</v>
      </c>
      <c r="F2401" s="14" t="s">
        <v>3987</v>
      </c>
      <c r="G2401" s="14">
        <v>11092</v>
      </c>
      <c r="H2401" s="14">
        <v>44</v>
      </c>
      <c r="I2401" s="14" t="s">
        <v>19</v>
      </c>
      <c r="J2401" s="14" t="s">
        <v>20</v>
      </c>
      <c r="K2401" s="14">
        <v>26000000</v>
      </c>
      <c r="L2401" s="14">
        <v>2004</v>
      </c>
      <c r="M2401" s="14">
        <v>4.5</v>
      </c>
      <c r="N2401" s="14">
        <f t="shared" si="37"/>
        <v>-2777139</v>
      </c>
    </row>
    <row r="2402" spans="1:14">
      <c r="A2402" s="14" t="s">
        <v>6501</v>
      </c>
      <c r="B2402" s="14">
        <v>248</v>
      </c>
      <c r="C2402" s="14">
        <v>2221809</v>
      </c>
      <c r="D2402" s="14" t="s">
        <v>1672</v>
      </c>
      <c r="E2402" s="14" t="s">
        <v>2016</v>
      </c>
      <c r="F2402" s="14" t="s">
        <v>6698</v>
      </c>
      <c r="G2402" s="14">
        <v>40618</v>
      </c>
      <c r="H2402" s="14">
        <v>144</v>
      </c>
      <c r="I2402" s="14" t="s">
        <v>19</v>
      </c>
      <c r="J2402" s="14" t="s">
        <v>20</v>
      </c>
      <c r="K2402" s="14">
        <v>5000000</v>
      </c>
      <c r="L2402" s="14">
        <v>2010</v>
      </c>
      <c r="M2402" s="14">
        <v>7</v>
      </c>
      <c r="N2402" s="14">
        <f t="shared" si="37"/>
        <v>-2778191</v>
      </c>
    </row>
    <row r="2403" spans="1:14">
      <c r="A2403" s="14" t="s">
        <v>5277</v>
      </c>
      <c r="B2403" s="14">
        <v>119</v>
      </c>
      <c r="C2403" s="14">
        <v>12212417</v>
      </c>
      <c r="D2403" s="14" t="s">
        <v>810</v>
      </c>
      <c r="E2403" s="14" t="s">
        <v>2107</v>
      </c>
      <c r="F2403" s="14" t="s">
        <v>5278</v>
      </c>
      <c r="G2403" s="14">
        <v>30643</v>
      </c>
      <c r="H2403" s="14">
        <v>144</v>
      </c>
      <c r="I2403" s="14" t="s">
        <v>19</v>
      </c>
      <c r="J2403" s="14" t="s">
        <v>20</v>
      </c>
      <c r="K2403" s="14">
        <v>15000000</v>
      </c>
      <c r="L2403" s="14">
        <v>2003</v>
      </c>
      <c r="M2403" s="14">
        <v>6.7</v>
      </c>
      <c r="N2403" s="14">
        <f t="shared" si="37"/>
        <v>-2787583</v>
      </c>
    </row>
    <row r="2404" spans="1:14">
      <c r="A2404" s="14" t="s">
        <v>5415</v>
      </c>
      <c r="B2404" s="14">
        <v>195</v>
      </c>
      <c r="C2404" s="14">
        <v>11204499</v>
      </c>
      <c r="D2404" s="14" t="s">
        <v>2961</v>
      </c>
      <c r="E2404" s="14" t="s">
        <v>429</v>
      </c>
      <c r="F2404" s="14" t="s">
        <v>5416</v>
      </c>
      <c r="G2404" s="14">
        <v>38142</v>
      </c>
      <c r="H2404" s="14">
        <v>270</v>
      </c>
      <c r="I2404" s="14" t="s">
        <v>19</v>
      </c>
      <c r="J2404" s="14" t="s">
        <v>20</v>
      </c>
      <c r="K2404" s="14">
        <v>14000000</v>
      </c>
      <c r="L2404" s="14">
        <v>2006</v>
      </c>
      <c r="M2404" s="14">
        <v>7</v>
      </c>
      <c r="N2404" s="14">
        <f t="shared" si="37"/>
        <v>-2795501</v>
      </c>
    </row>
    <row r="2405" spans="1:14">
      <c r="A2405" s="14" t="s">
        <v>796</v>
      </c>
      <c r="B2405" s="14">
        <v>82</v>
      </c>
      <c r="C2405" s="14">
        <v>200803</v>
      </c>
      <c r="D2405" s="14" t="s">
        <v>873</v>
      </c>
      <c r="E2405" s="14" t="s">
        <v>5912</v>
      </c>
      <c r="F2405" s="14" t="s">
        <v>7033</v>
      </c>
      <c r="G2405" s="14">
        <v>7988</v>
      </c>
      <c r="H2405" s="14">
        <v>71</v>
      </c>
      <c r="I2405" s="14" t="s">
        <v>19</v>
      </c>
      <c r="J2405" s="14" t="s">
        <v>20</v>
      </c>
      <c r="K2405" s="14">
        <v>3000000</v>
      </c>
      <c r="L2405" s="14">
        <v>2012</v>
      </c>
      <c r="M2405" s="14">
        <v>5.3</v>
      </c>
      <c r="N2405" s="14">
        <f t="shared" si="37"/>
        <v>-2799197</v>
      </c>
    </row>
    <row r="2406" spans="1:14">
      <c r="A2406" s="14" t="s">
        <v>4143</v>
      </c>
      <c r="B2406" s="14">
        <v>44</v>
      </c>
      <c r="C2406" s="14">
        <v>22200000</v>
      </c>
      <c r="D2406" s="14" t="s">
        <v>754</v>
      </c>
      <c r="E2406" s="14" t="s">
        <v>24</v>
      </c>
      <c r="F2406" s="14" t="s">
        <v>4144</v>
      </c>
      <c r="G2406" s="14">
        <v>41310</v>
      </c>
      <c r="H2406" s="14">
        <v>117</v>
      </c>
      <c r="I2406" s="14" t="s">
        <v>19</v>
      </c>
      <c r="J2406" s="14" t="s">
        <v>20</v>
      </c>
      <c r="K2406" s="14">
        <v>25000000</v>
      </c>
      <c r="L2406" s="14">
        <v>1994</v>
      </c>
      <c r="M2406" s="14">
        <v>6.8</v>
      </c>
      <c r="N2406" s="14">
        <f t="shared" si="37"/>
        <v>-2800000</v>
      </c>
    </row>
    <row r="2407" spans="1:14">
      <c r="A2407" s="14" t="s">
        <v>427</v>
      </c>
      <c r="B2407" s="14">
        <v>82</v>
      </c>
      <c r="C2407" s="14">
        <v>35183792</v>
      </c>
      <c r="D2407" s="14" t="s">
        <v>2956</v>
      </c>
      <c r="E2407" s="14" t="s">
        <v>977</v>
      </c>
      <c r="F2407" s="14" t="s">
        <v>2980</v>
      </c>
      <c r="G2407" s="14">
        <v>68159</v>
      </c>
      <c r="H2407" s="14">
        <v>209</v>
      </c>
      <c r="I2407" s="14" t="s">
        <v>19</v>
      </c>
      <c r="J2407" s="14" t="s">
        <v>20</v>
      </c>
      <c r="K2407" s="14">
        <v>38000000</v>
      </c>
      <c r="L2407" s="14">
        <v>1991</v>
      </c>
      <c r="M2407" s="14">
        <v>7.2</v>
      </c>
      <c r="N2407" s="14">
        <f t="shared" si="37"/>
        <v>-2816208</v>
      </c>
    </row>
    <row r="2408" spans="1:14">
      <c r="A2408" s="14" t="s">
        <v>1884</v>
      </c>
      <c r="B2408" s="14">
        <v>107</v>
      </c>
      <c r="C2408" s="14">
        <v>15155772</v>
      </c>
      <c r="D2408" s="14" t="s">
        <v>754</v>
      </c>
      <c r="E2408" s="14" t="s">
        <v>3687</v>
      </c>
      <c r="F2408" s="14" t="s">
        <v>4899</v>
      </c>
      <c r="G2408" s="14">
        <v>8895</v>
      </c>
      <c r="H2408" s="14">
        <v>48</v>
      </c>
      <c r="I2408" s="14" t="s">
        <v>19</v>
      </c>
      <c r="J2408" s="14" t="s">
        <v>20</v>
      </c>
      <c r="K2408" s="14">
        <v>18000000</v>
      </c>
      <c r="L2408" s="14">
        <v>2014</v>
      </c>
      <c r="M2408" s="14">
        <v>5.7</v>
      </c>
      <c r="N2408" s="14">
        <f t="shared" si="37"/>
        <v>-2844228</v>
      </c>
    </row>
    <row r="2409" spans="1:14">
      <c r="A2409" s="14" t="s">
        <v>6281</v>
      </c>
      <c r="B2409" s="14">
        <v>242</v>
      </c>
      <c r="C2409" s="14">
        <v>4443403</v>
      </c>
      <c r="D2409" s="14" t="s">
        <v>6282</v>
      </c>
      <c r="E2409" s="14" t="s">
        <v>3012</v>
      </c>
      <c r="F2409" s="14" t="s">
        <v>6283</v>
      </c>
      <c r="G2409" s="14">
        <v>70194</v>
      </c>
      <c r="H2409" s="14">
        <v>158</v>
      </c>
      <c r="I2409" s="14" t="s">
        <v>774</v>
      </c>
      <c r="J2409" s="14" t="s">
        <v>775</v>
      </c>
      <c r="K2409" s="14">
        <v>7300000</v>
      </c>
      <c r="L2409" s="14">
        <v>2007</v>
      </c>
      <c r="M2409" s="14">
        <v>8</v>
      </c>
      <c r="N2409" s="14">
        <f t="shared" si="37"/>
        <v>-2856597</v>
      </c>
    </row>
    <row r="2410" spans="1:14">
      <c r="A2410" s="14" t="s">
        <v>7213</v>
      </c>
      <c r="B2410" s="14">
        <v>46</v>
      </c>
      <c r="C2410" s="14">
        <v>535249</v>
      </c>
      <c r="D2410" s="14" t="s">
        <v>873</v>
      </c>
      <c r="E2410" s="14" t="s">
        <v>7214</v>
      </c>
      <c r="F2410" s="14" t="s">
        <v>7215</v>
      </c>
      <c r="G2410" s="14">
        <v>3467</v>
      </c>
      <c r="H2410" s="14">
        <v>13</v>
      </c>
      <c r="I2410" s="14" t="s">
        <v>19</v>
      </c>
      <c r="J2410" s="14" t="s">
        <v>20</v>
      </c>
      <c r="K2410" s="14">
        <v>3400000</v>
      </c>
      <c r="L2410" s="14">
        <v>2010</v>
      </c>
      <c r="M2410" s="14">
        <v>4.5999999999999996</v>
      </c>
      <c r="N2410" s="14">
        <f t="shared" si="37"/>
        <v>-2864751</v>
      </c>
    </row>
    <row r="2411" spans="1:14">
      <c r="A2411" s="14" t="s">
        <v>2332</v>
      </c>
      <c r="B2411" s="14">
        <v>276</v>
      </c>
      <c r="C2411" s="14">
        <v>47105085</v>
      </c>
      <c r="D2411" s="14" t="s">
        <v>1008</v>
      </c>
      <c r="E2411" s="14" t="s">
        <v>55</v>
      </c>
      <c r="F2411" s="14" t="s">
        <v>2464</v>
      </c>
      <c r="G2411" s="14">
        <v>136973</v>
      </c>
      <c r="H2411" s="14">
        <v>275</v>
      </c>
      <c r="I2411" s="14" t="s">
        <v>19</v>
      </c>
      <c r="J2411" s="14" t="s">
        <v>20</v>
      </c>
      <c r="K2411" s="14">
        <v>50000000</v>
      </c>
      <c r="L2411" s="14">
        <v>2014</v>
      </c>
      <c r="M2411" s="14">
        <v>7.4</v>
      </c>
      <c r="N2411" s="14">
        <f t="shared" si="37"/>
        <v>-2894915</v>
      </c>
    </row>
    <row r="2412" spans="1:14">
      <c r="A2412" s="14" t="s">
        <v>4622</v>
      </c>
      <c r="B2412" s="14">
        <v>377</v>
      </c>
      <c r="C2412" s="14">
        <v>17104669</v>
      </c>
      <c r="D2412" s="14" t="s">
        <v>4623</v>
      </c>
      <c r="E2412" s="14" t="s">
        <v>4624</v>
      </c>
      <c r="F2412" s="14" t="s">
        <v>4625</v>
      </c>
      <c r="G2412" s="14">
        <v>99353</v>
      </c>
      <c r="H2412" s="14">
        <v>354</v>
      </c>
      <c r="I2412" s="14" t="s">
        <v>3247</v>
      </c>
      <c r="J2412" s="14" t="s">
        <v>1868</v>
      </c>
      <c r="K2412" s="14">
        <v>20000000</v>
      </c>
      <c r="L2412" s="14">
        <v>2004</v>
      </c>
      <c r="M2412" s="14">
        <v>7.8</v>
      </c>
      <c r="N2412" s="14">
        <f t="shared" si="37"/>
        <v>-2895331</v>
      </c>
    </row>
    <row r="2413" spans="1:14">
      <c r="A2413" s="14" t="s">
        <v>2853</v>
      </c>
      <c r="B2413" s="14">
        <v>147</v>
      </c>
      <c r="C2413" s="14">
        <v>37101011</v>
      </c>
      <c r="D2413" s="14" t="s">
        <v>1290</v>
      </c>
      <c r="E2413" s="14" t="s">
        <v>1925</v>
      </c>
      <c r="F2413" s="14" t="s">
        <v>2977</v>
      </c>
      <c r="G2413" s="14">
        <v>30394</v>
      </c>
      <c r="H2413" s="14">
        <v>103</v>
      </c>
      <c r="I2413" s="14" t="s">
        <v>19</v>
      </c>
      <c r="J2413" s="14" t="s">
        <v>20</v>
      </c>
      <c r="K2413" s="14">
        <v>40000000</v>
      </c>
      <c r="L2413" s="14">
        <v>2012</v>
      </c>
      <c r="M2413" s="14">
        <v>5.8</v>
      </c>
      <c r="N2413" s="14">
        <f t="shared" si="37"/>
        <v>-2898989</v>
      </c>
    </row>
    <row r="2414" spans="1:14">
      <c r="A2414" s="14" t="s">
        <v>7050</v>
      </c>
      <c r="B2414" s="14">
        <v>73</v>
      </c>
      <c r="C2414" s="14">
        <v>100675</v>
      </c>
      <c r="D2414" s="14" t="s">
        <v>38</v>
      </c>
      <c r="E2414" s="14" t="s">
        <v>7051</v>
      </c>
      <c r="F2414" s="14" t="s">
        <v>7052</v>
      </c>
      <c r="G2414" s="14">
        <v>5695</v>
      </c>
      <c r="H2414" s="14">
        <v>23</v>
      </c>
      <c r="I2414" s="14" t="s">
        <v>19</v>
      </c>
      <c r="J2414" s="14" t="s">
        <v>20</v>
      </c>
      <c r="K2414" s="14">
        <v>3000000</v>
      </c>
      <c r="L2414" s="14">
        <v>2010</v>
      </c>
      <c r="M2414" s="14">
        <v>6.4</v>
      </c>
      <c r="N2414" s="14">
        <f t="shared" si="37"/>
        <v>-2899325</v>
      </c>
    </row>
    <row r="2415" spans="1:14">
      <c r="A2415" s="14" t="s">
        <v>7035</v>
      </c>
      <c r="B2415" s="14">
        <v>8</v>
      </c>
      <c r="C2415" s="14">
        <v>73678</v>
      </c>
      <c r="D2415" s="14" t="s">
        <v>1023</v>
      </c>
      <c r="E2415" s="14" t="s">
        <v>7036</v>
      </c>
      <c r="F2415" s="14" t="s">
        <v>7037</v>
      </c>
      <c r="G2415" s="14">
        <v>266</v>
      </c>
      <c r="H2415" s="14">
        <v>8</v>
      </c>
      <c r="I2415" s="14" t="s">
        <v>19</v>
      </c>
      <c r="J2415" s="14" t="s">
        <v>20</v>
      </c>
      <c r="K2415" s="14">
        <v>3000000</v>
      </c>
      <c r="L2415" s="14">
        <v>2011</v>
      </c>
      <c r="M2415" s="14">
        <v>5.9</v>
      </c>
      <c r="N2415" s="14">
        <f t="shared" si="37"/>
        <v>-2926322</v>
      </c>
    </row>
    <row r="2416" spans="1:14">
      <c r="A2416" s="14" t="s">
        <v>927</v>
      </c>
      <c r="B2416" s="14">
        <v>20</v>
      </c>
      <c r="C2416" s="14">
        <v>39852</v>
      </c>
      <c r="D2416" s="14" t="s">
        <v>1290</v>
      </c>
      <c r="E2416" s="14" t="s">
        <v>2589</v>
      </c>
      <c r="F2416" s="14" t="s">
        <v>7041</v>
      </c>
      <c r="G2416" s="14">
        <v>1238</v>
      </c>
      <c r="H2416" s="14">
        <v>25</v>
      </c>
      <c r="I2416" s="14" t="s">
        <v>19</v>
      </c>
      <c r="J2416" s="14" t="s">
        <v>20</v>
      </c>
      <c r="K2416" s="14">
        <v>3000000</v>
      </c>
      <c r="L2416" s="14">
        <v>1999</v>
      </c>
      <c r="M2416" s="14">
        <v>6.7</v>
      </c>
      <c r="N2416" s="14">
        <f t="shared" si="37"/>
        <v>-2960148</v>
      </c>
    </row>
    <row r="2417" spans="1:14">
      <c r="A2417" s="14" t="s">
        <v>855</v>
      </c>
      <c r="B2417" s="14">
        <v>357</v>
      </c>
      <c r="C2417" s="14">
        <v>97030725</v>
      </c>
      <c r="D2417" s="14" t="s">
        <v>899</v>
      </c>
      <c r="E2417" s="14" t="s">
        <v>24</v>
      </c>
      <c r="F2417" s="14" t="s">
        <v>900</v>
      </c>
      <c r="G2417" s="14">
        <v>230931</v>
      </c>
      <c r="H2417" s="14">
        <v>585</v>
      </c>
      <c r="I2417" s="14" t="s">
        <v>19</v>
      </c>
      <c r="J2417" s="14" t="s">
        <v>20</v>
      </c>
      <c r="K2417" s="14">
        <v>100000000</v>
      </c>
      <c r="L2417" s="14">
        <v>2009</v>
      </c>
      <c r="M2417" s="14">
        <v>7</v>
      </c>
      <c r="N2417" s="14">
        <f t="shared" si="37"/>
        <v>-2969275</v>
      </c>
    </row>
    <row r="2418" spans="1:14">
      <c r="A2418" s="14" t="s">
        <v>6501</v>
      </c>
      <c r="B2418" s="14">
        <v>108</v>
      </c>
      <c r="C2418" s="14">
        <v>3029081</v>
      </c>
      <c r="D2418" s="14" t="s">
        <v>1249</v>
      </c>
      <c r="E2418" s="14" t="s">
        <v>6501</v>
      </c>
      <c r="F2418" s="14" t="s">
        <v>6502</v>
      </c>
      <c r="G2418" s="14">
        <v>26300</v>
      </c>
      <c r="H2418" s="14">
        <v>231</v>
      </c>
      <c r="I2418" s="14" t="s">
        <v>19</v>
      </c>
      <c r="J2418" s="14" t="s">
        <v>20</v>
      </c>
      <c r="K2418" s="14">
        <v>6000000</v>
      </c>
      <c r="L2418" s="14">
        <v>2001</v>
      </c>
      <c r="M2418" s="14">
        <v>7.8</v>
      </c>
      <c r="N2418" s="14">
        <f t="shared" si="37"/>
        <v>-2970919</v>
      </c>
    </row>
    <row r="2419" spans="1:14">
      <c r="A2419" s="14" t="s">
        <v>6775</v>
      </c>
      <c r="B2419" s="14">
        <v>111</v>
      </c>
      <c r="C2419" s="14">
        <v>26345</v>
      </c>
      <c r="D2419" s="14" t="s">
        <v>5965</v>
      </c>
      <c r="E2419" s="14" t="s">
        <v>339</v>
      </c>
      <c r="F2419" s="14" t="s">
        <v>6776</v>
      </c>
      <c r="G2419" s="14">
        <v>16445</v>
      </c>
      <c r="H2419" s="14">
        <v>99</v>
      </c>
      <c r="I2419" s="14" t="s">
        <v>19</v>
      </c>
      <c r="J2419" s="14" t="s">
        <v>31</v>
      </c>
      <c r="K2419" s="14">
        <v>3000000</v>
      </c>
      <c r="L2419" s="14">
        <v>2012</v>
      </c>
      <c r="M2419" s="14">
        <v>6.1</v>
      </c>
      <c r="N2419" s="14">
        <f t="shared" si="37"/>
        <v>-2973655</v>
      </c>
    </row>
    <row r="2420" spans="1:14">
      <c r="A2420" s="14" t="s">
        <v>4950</v>
      </c>
      <c r="B2420" s="14">
        <v>174</v>
      </c>
      <c r="C2420" s="14">
        <v>22000</v>
      </c>
      <c r="D2420" s="14" t="s">
        <v>1356</v>
      </c>
      <c r="E2420" s="14" t="s">
        <v>1491</v>
      </c>
      <c r="F2420" s="14" t="s">
        <v>7042</v>
      </c>
      <c r="G2420" s="14">
        <v>30511</v>
      </c>
      <c r="H2420" s="14">
        <v>226</v>
      </c>
      <c r="I2420" s="14" t="s">
        <v>19</v>
      </c>
      <c r="J2420" s="14" t="s">
        <v>432</v>
      </c>
      <c r="K2420" s="14">
        <v>3000000</v>
      </c>
      <c r="L2420" s="14">
        <v>2011</v>
      </c>
      <c r="M2420" s="14">
        <v>5.8</v>
      </c>
      <c r="N2420" s="14">
        <f t="shared" si="37"/>
        <v>-2978000</v>
      </c>
    </row>
    <row r="2421" spans="1:14">
      <c r="A2421" s="14" t="s">
        <v>6202</v>
      </c>
      <c r="B2421" s="14">
        <v>72</v>
      </c>
      <c r="C2421" s="14">
        <v>5018450</v>
      </c>
      <c r="D2421" s="14" t="s">
        <v>1771</v>
      </c>
      <c r="E2421" s="14" t="s">
        <v>1404</v>
      </c>
      <c r="F2421" s="14" t="s">
        <v>6203</v>
      </c>
      <c r="G2421" s="14">
        <v>8546</v>
      </c>
      <c r="H2421" s="14">
        <v>86</v>
      </c>
      <c r="I2421" s="14" t="s">
        <v>19</v>
      </c>
      <c r="J2421" s="14" t="s">
        <v>20</v>
      </c>
      <c r="K2421" s="14">
        <v>8000000</v>
      </c>
      <c r="L2421" s="14">
        <v>2000</v>
      </c>
      <c r="M2421" s="14">
        <v>5.3</v>
      </c>
      <c r="N2421" s="14">
        <f t="shared" si="37"/>
        <v>-2981550</v>
      </c>
    </row>
    <row r="2422" spans="1:14">
      <c r="A2422" s="14" t="s">
        <v>6737</v>
      </c>
      <c r="B2422" s="14">
        <v>130</v>
      </c>
      <c r="C2422" s="14">
        <v>1705139</v>
      </c>
      <c r="D2422" s="14" t="s">
        <v>1346</v>
      </c>
      <c r="E2422" s="14" t="s">
        <v>3845</v>
      </c>
      <c r="F2422" s="14" t="s">
        <v>6738</v>
      </c>
      <c r="G2422" s="14">
        <v>4695</v>
      </c>
      <c r="H2422" s="14">
        <v>69</v>
      </c>
      <c r="I2422" s="14" t="s">
        <v>19</v>
      </c>
      <c r="J2422" s="14" t="s">
        <v>20</v>
      </c>
      <c r="K2422" s="14">
        <v>4700000</v>
      </c>
      <c r="L2422" s="14">
        <v>1988</v>
      </c>
      <c r="M2422" s="14">
        <v>6.7</v>
      </c>
      <c r="N2422" s="14">
        <f t="shared" si="37"/>
        <v>-2994861</v>
      </c>
    </row>
    <row r="2423" spans="1:14">
      <c r="A2423" s="14" t="s">
        <v>7043</v>
      </c>
      <c r="B2423" s="14">
        <v>21</v>
      </c>
      <c r="C2423" s="14">
        <v>5005</v>
      </c>
      <c r="D2423" s="14" t="s">
        <v>1672</v>
      </c>
      <c r="E2423" s="14" t="s">
        <v>518</v>
      </c>
      <c r="F2423" s="14" t="s">
        <v>7044</v>
      </c>
      <c r="G2423" s="14">
        <v>2280</v>
      </c>
      <c r="H2423" s="14">
        <v>14</v>
      </c>
      <c r="I2423" s="14" t="s">
        <v>19</v>
      </c>
      <c r="J2423" s="14" t="s">
        <v>20</v>
      </c>
      <c r="K2423" s="14">
        <v>3000000</v>
      </c>
      <c r="L2423" s="14">
        <v>2009</v>
      </c>
      <c r="M2423" s="14">
        <v>5.9</v>
      </c>
      <c r="N2423" s="14">
        <f t="shared" si="37"/>
        <v>-2994995</v>
      </c>
    </row>
    <row r="2424" spans="1:14">
      <c r="A2424" s="14" t="s">
        <v>5683</v>
      </c>
      <c r="B2424" s="14">
        <v>29</v>
      </c>
      <c r="C2424" s="14">
        <v>6982680</v>
      </c>
      <c r="D2424" s="14" t="s">
        <v>557</v>
      </c>
      <c r="E2424" s="14" t="s">
        <v>351</v>
      </c>
      <c r="F2424" s="14" t="s">
        <v>5684</v>
      </c>
      <c r="G2424" s="14">
        <v>6965</v>
      </c>
      <c r="H2424" s="14">
        <v>69</v>
      </c>
      <c r="I2424" s="14" t="s">
        <v>19</v>
      </c>
      <c r="J2424" s="14" t="s">
        <v>20</v>
      </c>
      <c r="K2424" s="14">
        <v>10000000</v>
      </c>
      <c r="L2424" s="14">
        <v>2000</v>
      </c>
      <c r="M2424" s="14">
        <v>5.7</v>
      </c>
      <c r="N2424" s="14">
        <f t="shared" si="37"/>
        <v>-3017320</v>
      </c>
    </row>
    <row r="2425" spans="1:14">
      <c r="A2425" s="14" t="s">
        <v>2446</v>
      </c>
      <c r="B2425" s="14">
        <v>267</v>
      </c>
      <c r="C2425" s="14">
        <v>46982632</v>
      </c>
      <c r="D2425" s="14" t="s">
        <v>2447</v>
      </c>
      <c r="E2425" s="14" t="s">
        <v>1655</v>
      </c>
      <c r="F2425" s="14" t="s">
        <v>2448</v>
      </c>
      <c r="G2425" s="14">
        <v>172792</v>
      </c>
      <c r="H2425" s="14">
        <v>1740</v>
      </c>
      <c r="I2425" s="14" t="s">
        <v>19</v>
      </c>
      <c r="J2425" s="14" t="s">
        <v>162</v>
      </c>
      <c r="K2425" s="14">
        <v>50000000</v>
      </c>
      <c r="L2425" s="14">
        <v>2006</v>
      </c>
      <c r="M2425" s="14">
        <v>6.6</v>
      </c>
      <c r="N2425" s="14">
        <f t="shared" si="37"/>
        <v>-3017368</v>
      </c>
    </row>
    <row r="2426" spans="1:14">
      <c r="A2426" s="14" t="s">
        <v>2981</v>
      </c>
      <c r="B2426" s="14">
        <v>81</v>
      </c>
      <c r="C2426" s="14">
        <v>1980338</v>
      </c>
      <c r="D2426" s="14" t="s">
        <v>6691</v>
      </c>
      <c r="E2426" s="14" t="s">
        <v>1143</v>
      </c>
      <c r="F2426" s="14" t="s">
        <v>6692</v>
      </c>
      <c r="G2426" s="14">
        <v>12366</v>
      </c>
      <c r="H2426" s="14">
        <v>151</v>
      </c>
      <c r="I2426" s="14" t="s">
        <v>19</v>
      </c>
      <c r="J2426" s="14" t="s">
        <v>20</v>
      </c>
      <c r="K2426" s="14">
        <v>5000000</v>
      </c>
      <c r="L2426" s="14">
        <v>1998</v>
      </c>
      <c r="M2426" s="14">
        <v>7</v>
      </c>
      <c r="N2426" s="14">
        <f t="shared" si="37"/>
        <v>-3019662</v>
      </c>
    </row>
    <row r="2427" spans="1:14">
      <c r="A2427" s="14" t="s">
        <v>3058</v>
      </c>
      <c r="B2427" s="14">
        <v>32</v>
      </c>
      <c r="C2427" s="14">
        <v>9975684</v>
      </c>
      <c r="D2427" s="14" t="s">
        <v>873</v>
      </c>
      <c r="E2427" s="14" t="s">
        <v>195</v>
      </c>
      <c r="F2427" s="14" t="s">
        <v>5513</v>
      </c>
      <c r="G2427" s="14">
        <v>20033</v>
      </c>
      <c r="H2427" s="14">
        <v>117</v>
      </c>
      <c r="I2427" s="14" t="s">
        <v>19</v>
      </c>
      <c r="J2427" s="14" t="s">
        <v>162</v>
      </c>
      <c r="K2427" s="14">
        <v>13000000</v>
      </c>
      <c r="L2427" s="14">
        <v>1998</v>
      </c>
      <c r="M2427" s="14">
        <v>6.4</v>
      </c>
      <c r="N2427" s="14">
        <f t="shared" si="37"/>
        <v>-3024316</v>
      </c>
    </row>
    <row r="2428" spans="1:14">
      <c r="A2428" s="14" t="s">
        <v>3189</v>
      </c>
      <c r="B2428" s="14">
        <v>194</v>
      </c>
      <c r="C2428" s="14">
        <v>34912982</v>
      </c>
      <c r="D2428" s="14" t="s">
        <v>137</v>
      </c>
      <c r="E2428" s="14" t="s">
        <v>283</v>
      </c>
      <c r="F2428" s="14" t="s">
        <v>3190</v>
      </c>
      <c r="G2428" s="14">
        <v>55617</v>
      </c>
      <c r="H2428" s="14">
        <v>266</v>
      </c>
      <c r="I2428" s="14" t="s">
        <v>19</v>
      </c>
      <c r="J2428" s="14" t="s">
        <v>20</v>
      </c>
      <c r="K2428" s="14">
        <v>38000000</v>
      </c>
      <c r="L2428" s="14">
        <v>2016</v>
      </c>
      <c r="M2428" s="14">
        <v>5.2</v>
      </c>
      <c r="N2428" s="14">
        <f t="shared" si="37"/>
        <v>-3087018</v>
      </c>
    </row>
    <row r="2429" spans="1:14">
      <c r="A2429" s="14" t="s">
        <v>4791</v>
      </c>
      <c r="B2429" s="14">
        <v>47</v>
      </c>
      <c r="C2429" s="14">
        <v>15911333</v>
      </c>
      <c r="D2429" s="14" t="s">
        <v>1252</v>
      </c>
      <c r="E2429" s="14" t="s">
        <v>3886</v>
      </c>
      <c r="F2429" s="14" t="s">
        <v>4792</v>
      </c>
      <c r="G2429" s="14">
        <v>2855</v>
      </c>
      <c r="H2429" s="14">
        <v>119</v>
      </c>
      <c r="I2429" s="14" t="s">
        <v>19</v>
      </c>
      <c r="J2429" s="14" t="s">
        <v>31</v>
      </c>
      <c r="K2429" s="14">
        <v>19000000</v>
      </c>
      <c r="L2429" s="14">
        <v>2000</v>
      </c>
      <c r="M2429" s="14">
        <v>3.6</v>
      </c>
      <c r="N2429" s="14">
        <f t="shared" si="37"/>
        <v>-3088667</v>
      </c>
    </row>
    <row r="2430" spans="1:14">
      <c r="A2430" s="14" t="s">
        <v>6831</v>
      </c>
      <c r="B2430" s="14">
        <v>116</v>
      </c>
      <c r="C2430" s="14">
        <v>864959</v>
      </c>
      <c r="D2430" s="14" t="s">
        <v>101</v>
      </c>
      <c r="E2430" s="14" t="s">
        <v>6832</v>
      </c>
      <c r="F2430" s="14" t="s">
        <v>6833</v>
      </c>
      <c r="G2430" s="14">
        <v>20275</v>
      </c>
      <c r="H2430" s="14">
        <v>151</v>
      </c>
      <c r="I2430" s="14" t="s">
        <v>19</v>
      </c>
      <c r="J2430" s="14" t="s">
        <v>31</v>
      </c>
      <c r="K2430" s="14">
        <v>4000000</v>
      </c>
      <c r="L2430" s="14">
        <v>2005</v>
      </c>
      <c r="M2430" s="14">
        <v>6.9</v>
      </c>
      <c r="N2430" s="14">
        <f t="shared" si="37"/>
        <v>-3135041</v>
      </c>
    </row>
    <row r="2431" spans="1:14">
      <c r="A2431" s="14" t="s">
        <v>5954</v>
      </c>
      <c r="B2431" s="14">
        <v>147</v>
      </c>
      <c r="C2431" s="14">
        <v>6842058</v>
      </c>
      <c r="D2431" s="14" t="s">
        <v>2311</v>
      </c>
      <c r="E2431" s="14" t="s">
        <v>1549</v>
      </c>
      <c r="F2431" s="14" t="s">
        <v>5956</v>
      </c>
      <c r="G2431" s="14">
        <v>36029</v>
      </c>
      <c r="H2431" s="14">
        <v>99</v>
      </c>
      <c r="I2431" s="14" t="s">
        <v>19</v>
      </c>
      <c r="J2431" s="14" t="s">
        <v>20</v>
      </c>
      <c r="K2431" s="14">
        <v>10000000</v>
      </c>
      <c r="L2431" s="14">
        <v>2012</v>
      </c>
      <c r="M2431" s="14">
        <v>6.1</v>
      </c>
      <c r="N2431" s="14">
        <f t="shared" si="37"/>
        <v>-3157942</v>
      </c>
    </row>
    <row r="2432" spans="1:14">
      <c r="A2432" s="14" t="s">
        <v>6240</v>
      </c>
      <c r="B2432" s="14">
        <v>349</v>
      </c>
      <c r="C2432" s="14">
        <v>610968</v>
      </c>
      <c r="D2432" s="14" t="s">
        <v>1672</v>
      </c>
      <c r="E2432" s="14" t="s">
        <v>6945</v>
      </c>
      <c r="F2432" s="14" t="s">
        <v>6946</v>
      </c>
      <c r="G2432" s="14">
        <v>170155</v>
      </c>
      <c r="H2432" s="14">
        <v>249</v>
      </c>
      <c r="I2432" s="14" t="s">
        <v>6124</v>
      </c>
      <c r="J2432" s="14" t="s">
        <v>3424</v>
      </c>
      <c r="K2432" s="14">
        <v>3800000</v>
      </c>
      <c r="L2432" s="14">
        <v>2012</v>
      </c>
      <c r="M2432" s="14">
        <v>8.3000000000000007</v>
      </c>
      <c r="N2432" s="14">
        <f t="shared" si="37"/>
        <v>-3189032</v>
      </c>
    </row>
    <row r="2433" spans="1:14">
      <c r="A2433" s="14" t="s">
        <v>6837</v>
      </c>
      <c r="B2433" s="14">
        <v>15</v>
      </c>
      <c r="C2433" s="14">
        <v>800000</v>
      </c>
      <c r="D2433" s="14" t="s">
        <v>101</v>
      </c>
      <c r="E2433" s="14" t="s">
        <v>6512</v>
      </c>
      <c r="F2433" s="14" t="s">
        <v>6838</v>
      </c>
      <c r="G2433" s="14">
        <v>2308</v>
      </c>
      <c r="H2433" s="14">
        <v>35</v>
      </c>
      <c r="I2433" s="14" t="s">
        <v>19</v>
      </c>
      <c r="J2433" s="14" t="s">
        <v>20</v>
      </c>
      <c r="K2433" s="14">
        <v>4000000</v>
      </c>
      <c r="L2433" s="14">
        <v>1987</v>
      </c>
      <c r="M2433" s="14">
        <v>4.8</v>
      </c>
      <c r="N2433" s="14">
        <f t="shared" ref="N2433:N2496" si="38">C2433-K2433</f>
        <v>-3200000</v>
      </c>
    </row>
    <row r="2434" spans="1:14">
      <c r="A2434" s="14" t="s">
        <v>673</v>
      </c>
      <c r="B2434" s="14">
        <v>107</v>
      </c>
      <c r="C2434" s="14">
        <v>14793904</v>
      </c>
      <c r="D2434" s="14" t="s">
        <v>878</v>
      </c>
      <c r="E2434" s="14" t="s">
        <v>1189</v>
      </c>
      <c r="F2434" s="14" t="s">
        <v>4889</v>
      </c>
      <c r="G2434" s="14">
        <v>28209</v>
      </c>
      <c r="H2434" s="14">
        <v>80</v>
      </c>
      <c r="I2434" s="14" t="s">
        <v>19</v>
      </c>
      <c r="J2434" s="14" t="s">
        <v>162</v>
      </c>
      <c r="K2434" s="14">
        <v>18000000</v>
      </c>
      <c r="L2434" s="14">
        <v>2009</v>
      </c>
      <c r="M2434" s="14">
        <v>5.3</v>
      </c>
      <c r="N2434" s="14">
        <f t="shared" si="38"/>
        <v>-3206096</v>
      </c>
    </row>
    <row r="2435" spans="1:14">
      <c r="A2435" s="14" t="s">
        <v>3939</v>
      </c>
      <c r="B2435" s="14">
        <v>232</v>
      </c>
      <c r="C2435" s="14">
        <v>5480996</v>
      </c>
      <c r="D2435" s="14" t="s">
        <v>4713</v>
      </c>
      <c r="E2435" s="14" t="s">
        <v>55</v>
      </c>
      <c r="F2435" s="14" t="s">
        <v>4714</v>
      </c>
      <c r="G2435" s="14">
        <v>89383</v>
      </c>
      <c r="H2435" s="14">
        <v>293</v>
      </c>
      <c r="I2435" s="14" t="s">
        <v>19</v>
      </c>
      <c r="J2435" s="14" t="s">
        <v>20</v>
      </c>
      <c r="K2435" s="14">
        <v>8700000</v>
      </c>
      <c r="L2435" s="14">
        <v>2006</v>
      </c>
      <c r="M2435" s="14">
        <v>7.1</v>
      </c>
      <c r="N2435" s="14">
        <f t="shared" si="38"/>
        <v>-3219004</v>
      </c>
    </row>
    <row r="2436" spans="1:14">
      <c r="A2436" s="14" t="s">
        <v>6560</v>
      </c>
      <c r="B2436" s="14">
        <v>205</v>
      </c>
      <c r="C2436" s="14">
        <v>611709</v>
      </c>
      <c r="D2436" s="14" t="s">
        <v>1290</v>
      </c>
      <c r="E2436" s="14" t="s">
        <v>6561</v>
      </c>
      <c r="F2436" s="14" t="s">
        <v>6562</v>
      </c>
      <c r="G2436" s="14">
        <v>15267</v>
      </c>
      <c r="H2436" s="14">
        <v>41</v>
      </c>
      <c r="I2436" s="14" t="s">
        <v>774</v>
      </c>
      <c r="J2436" s="14" t="s">
        <v>6563</v>
      </c>
      <c r="K2436" s="14">
        <v>3850000</v>
      </c>
      <c r="L2436" s="14">
        <v>2011</v>
      </c>
      <c r="M2436" s="14">
        <v>7.2</v>
      </c>
      <c r="N2436" s="14">
        <f t="shared" si="38"/>
        <v>-3238291</v>
      </c>
    </row>
    <row r="2437" spans="1:14">
      <c r="A2437" s="14" t="s">
        <v>4435</v>
      </c>
      <c r="B2437" s="14">
        <v>85</v>
      </c>
      <c r="C2437" s="14">
        <v>17757087</v>
      </c>
      <c r="D2437" s="14" t="s">
        <v>2075</v>
      </c>
      <c r="E2437" s="14" t="s">
        <v>4436</v>
      </c>
      <c r="F2437" s="14" t="s">
        <v>4437</v>
      </c>
      <c r="G2437" s="14">
        <v>13065</v>
      </c>
      <c r="H2437" s="14">
        <v>253</v>
      </c>
      <c r="I2437" s="14" t="s">
        <v>19</v>
      </c>
      <c r="J2437" s="14" t="s">
        <v>20</v>
      </c>
      <c r="K2437" s="14">
        <v>21000000</v>
      </c>
      <c r="L2437" s="14">
        <v>1999</v>
      </c>
      <c r="M2437" s="14">
        <v>4.5999999999999996</v>
      </c>
      <c r="N2437" s="14">
        <f t="shared" si="38"/>
        <v>-3242913</v>
      </c>
    </row>
    <row r="2438" spans="1:14">
      <c r="A2438" s="14" t="s">
        <v>3775</v>
      </c>
      <c r="B2438" s="14">
        <v>9</v>
      </c>
      <c r="C2438" s="14">
        <v>4239767</v>
      </c>
      <c r="D2438" s="14" t="s">
        <v>2140</v>
      </c>
      <c r="E2438" s="14" t="s">
        <v>6264</v>
      </c>
      <c r="F2438" s="14" t="s">
        <v>6265</v>
      </c>
      <c r="G2438" s="14">
        <v>3709</v>
      </c>
      <c r="H2438" s="14">
        <v>83</v>
      </c>
      <c r="I2438" s="14" t="s">
        <v>19</v>
      </c>
      <c r="J2438" s="14" t="s">
        <v>162</v>
      </c>
      <c r="K2438" s="14">
        <v>7500000</v>
      </c>
      <c r="L2438" s="14">
        <v>2002</v>
      </c>
      <c r="M2438" s="14">
        <v>6</v>
      </c>
      <c r="N2438" s="14">
        <f t="shared" si="38"/>
        <v>-3260233</v>
      </c>
    </row>
    <row r="2439" spans="1:14">
      <c r="A2439" s="14" t="s">
        <v>2776</v>
      </c>
      <c r="B2439" s="14">
        <v>103</v>
      </c>
      <c r="C2439" s="14">
        <v>236266</v>
      </c>
      <c r="D2439" s="14" t="s">
        <v>2999</v>
      </c>
      <c r="E2439" s="14" t="s">
        <v>629</v>
      </c>
      <c r="F2439" s="14" t="s">
        <v>6364</v>
      </c>
      <c r="G2439" s="14">
        <v>15104</v>
      </c>
      <c r="H2439" s="14">
        <v>290</v>
      </c>
      <c r="I2439" s="14" t="s">
        <v>19</v>
      </c>
      <c r="J2439" s="14" t="s">
        <v>20</v>
      </c>
      <c r="K2439" s="14">
        <v>3500000</v>
      </c>
      <c r="L2439" s="14">
        <v>2002</v>
      </c>
      <c r="M2439" s="14">
        <v>6.2</v>
      </c>
      <c r="N2439" s="14">
        <f t="shared" si="38"/>
        <v>-3263734</v>
      </c>
    </row>
    <row r="2440" spans="1:14">
      <c r="A2440" s="14" t="s">
        <v>4919</v>
      </c>
      <c r="B2440" s="14">
        <v>359</v>
      </c>
      <c r="C2440" s="14">
        <v>1729969</v>
      </c>
      <c r="D2440" s="14" t="s">
        <v>1963</v>
      </c>
      <c r="E2440" s="14" t="s">
        <v>1318</v>
      </c>
      <c r="F2440" s="14" t="s">
        <v>6736</v>
      </c>
      <c r="G2440" s="14">
        <v>68211</v>
      </c>
      <c r="H2440" s="14">
        <v>219</v>
      </c>
      <c r="I2440" s="14" t="s">
        <v>19</v>
      </c>
      <c r="J2440" s="14" t="s">
        <v>20</v>
      </c>
      <c r="K2440" s="14">
        <v>5000000</v>
      </c>
      <c r="L2440" s="14">
        <v>2011</v>
      </c>
      <c r="M2440" s="14">
        <v>7.4</v>
      </c>
      <c r="N2440" s="14">
        <f t="shared" si="38"/>
        <v>-3270031</v>
      </c>
    </row>
    <row r="2441" spans="1:14">
      <c r="A2441" s="14" t="s">
        <v>6922</v>
      </c>
      <c r="B2441" s="14">
        <v>30</v>
      </c>
      <c r="C2441" s="14">
        <v>220234</v>
      </c>
      <c r="D2441" s="14" t="s">
        <v>878</v>
      </c>
      <c r="E2441" s="14" t="s">
        <v>820</v>
      </c>
      <c r="F2441" s="14" t="s">
        <v>6923</v>
      </c>
      <c r="G2441" s="14">
        <v>1950</v>
      </c>
      <c r="H2441" s="14">
        <v>24</v>
      </c>
      <c r="I2441" s="14" t="s">
        <v>19</v>
      </c>
      <c r="J2441" s="14" t="s">
        <v>20</v>
      </c>
      <c r="K2441" s="14">
        <v>3500000</v>
      </c>
      <c r="L2441" s="14">
        <v>2006</v>
      </c>
      <c r="M2441" s="14">
        <v>6.5</v>
      </c>
      <c r="N2441" s="14">
        <f t="shared" si="38"/>
        <v>-3279766</v>
      </c>
    </row>
    <row r="2442" spans="1:14">
      <c r="A2442" s="14" t="s">
        <v>1980</v>
      </c>
      <c r="B2442" s="14">
        <v>110</v>
      </c>
      <c r="C2442" s="14">
        <v>56702901</v>
      </c>
      <c r="D2442" s="14" t="s">
        <v>1672</v>
      </c>
      <c r="E2442" s="14" t="s">
        <v>884</v>
      </c>
      <c r="F2442" s="14" t="s">
        <v>1981</v>
      </c>
      <c r="G2442" s="14">
        <v>23302</v>
      </c>
      <c r="H2442" s="14">
        <v>181</v>
      </c>
      <c r="I2442" s="14" t="s">
        <v>19</v>
      </c>
      <c r="J2442" s="14" t="s">
        <v>20</v>
      </c>
      <c r="K2442" s="14">
        <v>60000000</v>
      </c>
      <c r="L2442" s="14">
        <v>1998</v>
      </c>
      <c r="M2442" s="14">
        <v>6.5</v>
      </c>
      <c r="N2442" s="14">
        <f t="shared" si="38"/>
        <v>-3297099</v>
      </c>
    </row>
    <row r="2443" spans="1:14">
      <c r="A2443" s="14" t="s">
        <v>4603</v>
      </c>
      <c r="B2443" s="14">
        <v>11</v>
      </c>
      <c r="C2443" s="14">
        <v>4692814</v>
      </c>
      <c r="D2443" s="14" t="s">
        <v>873</v>
      </c>
      <c r="E2443" s="14" t="s">
        <v>2165</v>
      </c>
      <c r="F2443" s="14" t="s">
        <v>6201</v>
      </c>
      <c r="G2443" s="14">
        <v>2870</v>
      </c>
      <c r="H2443" s="14">
        <v>34</v>
      </c>
      <c r="I2443" s="14" t="s">
        <v>19</v>
      </c>
      <c r="J2443" s="14" t="s">
        <v>20</v>
      </c>
      <c r="K2443" s="14">
        <v>8000000</v>
      </c>
      <c r="L2443" s="14">
        <v>1999</v>
      </c>
      <c r="M2443" s="14">
        <v>5.0999999999999996</v>
      </c>
      <c r="N2443" s="14">
        <f t="shared" si="38"/>
        <v>-3307186</v>
      </c>
    </row>
    <row r="2444" spans="1:14">
      <c r="A2444" s="14" t="s">
        <v>3698</v>
      </c>
      <c r="B2444" s="14">
        <v>162</v>
      </c>
      <c r="C2444" s="14">
        <v>26687172</v>
      </c>
      <c r="D2444" s="14" t="s">
        <v>686</v>
      </c>
      <c r="E2444" s="14" t="s">
        <v>364</v>
      </c>
      <c r="F2444" s="14" t="s">
        <v>3699</v>
      </c>
      <c r="G2444" s="14">
        <v>15600</v>
      </c>
      <c r="H2444" s="14">
        <v>55</v>
      </c>
      <c r="I2444" s="14" t="s">
        <v>19</v>
      </c>
      <c r="J2444" s="14" t="s">
        <v>20</v>
      </c>
      <c r="K2444" s="14">
        <v>30000000</v>
      </c>
      <c r="L2444" s="14">
        <v>2011</v>
      </c>
      <c r="M2444" s="14">
        <v>7.3</v>
      </c>
      <c r="N2444" s="14">
        <f t="shared" si="38"/>
        <v>-3312828</v>
      </c>
    </row>
    <row r="2445" spans="1:14">
      <c r="A2445" s="14" t="s">
        <v>2590</v>
      </c>
      <c r="B2445" s="14">
        <v>201</v>
      </c>
      <c r="C2445" s="14">
        <v>36665854</v>
      </c>
      <c r="D2445" s="14" t="s">
        <v>268</v>
      </c>
      <c r="E2445" s="14" t="s">
        <v>645</v>
      </c>
      <c r="F2445" s="14" t="s">
        <v>3022</v>
      </c>
      <c r="G2445" s="14">
        <v>76498</v>
      </c>
      <c r="H2445" s="14">
        <v>203</v>
      </c>
      <c r="I2445" s="14" t="s">
        <v>19</v>
      </c>
      <c r="J2445" s="14" t="s">
        <v>775</v>
      </c>
      <c r="K2445" s="14">
        <v>40000000</v>
      </c>
      <c r="L2445" s="14">
        <v>2011</v>
      </c>
      <c r="M2445" s="14">
        <v>6.4</v>
      </c>
      <c r="N2445" s="14">
        <f t="shared" si="38"/>
        <v>-3334146</v>
      </c>
    </row>
    <row r="2446" spans="1:14">
      <c r="A2446" s="14" t="s">
        <v>6266</v>
      </c>
      <c r="B2446" s="14">
        <v>35</v>
      </c>
      <c r="C2446" s="14">
        <v>4131640</v>
      </c>
      <c r="D2446" s="14" t="s">
        <v>557</v>
      </c>
      <c r="E2446" s="14" t="s">
        <v>893</v>
      </c>
      <c r="F2446" s="14" t="s">
        <v>6267</v>
      </c>
      <c r="G2446" s="14">
        <v>5463</v>
      </c>
      <c r="H2446" s="14">
        <v>20</v>
      </c>
      <c r="I2446" s="14" t="s">
        <v>19</v>
      </c>
      <c r="J2446" s="14" t="s">
        <v>20</v>
      </c>
      <c r="K2446" s="14">
        <v>7500000</v>
      </c>
      <c r="L2446" s="14">
        <v>2008</v>
      </c>
      <c r="M2446" s="14">
        <v>3.1</v>
      </c>
      <c r="N2446" s="14">
        <f t="shared" si="38"/>
        <v>-3368360</v>
      </c>
    </row>
    <row r="2447" spans="1:14">
      <c r="A2447" s="14" t="s">
        <v>6927</v>
      </c>
      <c r="B2447" s="14">
        <v>9</v>
      </c>
      <c r="C2447" s="14">
        <v>123777</v>
      </c>
      <c r="D2447" s="14" t="s">
        <v>6928</v>
      </c>
      <c r="E2447" s="14" t="s">
        <v>5311</v>
      </c>
      <c r="F2447" s="14" t="s">
        <v>6929</v>
      </c>
      <c r="G2447" s="14">
        <v>342</v>
      </c>
      <c r="H2447" s="14">
        <v>15</v>
      </c>
      <c r="I2447" s="14" t="s">
        <v>19</v>
      </c>
      <c r="J2447" s="14" t="s">
        <v>162</v>
      </c>
      <c r="K2447" s="14">
        <v>3500000</v>
      </c>
      <c r="L2447" s="14">
        <v>2016</v>
      </c>
      <c r="M2447" s="14">
        <v>4.7</v>
      </c>
      <c r="N2447" s="14">
        <f t="shared" si="38"/>
        <v>-3376223</v>
      </c>
    </row>
    <row r="2448" spans="1:14">
      <c r="A2448" s="14" t="s">
        <v>5950</v>
      </c>
      <c r="B2448" s="14">
        <v>265</v>
      </c>
      <c r="C2448" s="14">
        <v>6619173</v>
      </c>
      <c r="D2448" s="14" t="s">
        <v>5951</v>
      </c>
      <c r="E2448" s="14" t="s">
        <v>301</v>
      </c>
      <c r="F2448" s="14" t="s">
        <v>5952</v>
      </c>
      <c r="G2448" s="14">
        <v>87203</v>
      </c>
      <c r="H2448" s="14">
        <v>221</v>
      </c>
      <c r="I2448" s="14" t="s">
        <v>19</v>
      </c>
      <c r="J2448" s="14" t="s">
        <v>20</v>
      </c>
      <c r="K2448" s="14">
        <v>10000000</v>
      </c>
      <c r="L2448" s="14">
        <v>2012</v>
      </c>
      <c r="M2448" s="14">
        <v>6.7</v>
      </c>
      <c r="N2448" s="14">
        <f t="shared" si="38"/>
        <v>-3380827</v>
      </c>
    </row>
    <row r="2449" spans="1:14">
      <c r="A2449" s="14" t="s">
        <v>1475</v>
      </c>
      <c r="B2449" s="14">
        <v>97</v>
      </c>
      <c r="C2449" s="14">
        <v>11614236</v>
      </c>
      <c r="D2449" s="14" t="s">
        <v>873</v>
      </c>
      <c r="E2449" s="14" t="s">
        <v>181</v>
      </c>
      <c r="F2449" s="14" t="s">
        <v>5279</v>
      </c>
      <c r="G2449" s="14">
        <v>9294</v>
      </c>
      <c r="H2449" s="14">
        <v>140</v>
      </c>
      <c r="I2449" s="14" t="s">
        <v>19</v>
      </c>
      <c r="J2449" s="14" t="s">
        <v>20</v>
      </c>
      <c r="K2449" s="14">
        <v>15000000</v>
      </c>
      <c r="L2449" s="14">
        <v>1999</v>
      </c>
      <c r="M2449" s="14">
        <v>5.6</v>
      </c>
      <c r="N2449" s="14">
        <f t="shared" si="38"/>
        <v>-3385764</v>
      </c>
    </row>
    <row r="2450" spans="1:14">
      <c r="A2450" s="14" t="s">
        <v>6924</v>
      </c>
      <c r="B2450" s="14">
        <v>50</v>
      </c>
      <c r="C2450" s="14">
        <v>101228</v>
      </c>
      <c r="D2450" s="14" t="s">
        <v>1290</v>
      </c>
      <c r="E2450" s="14" t="s">
        <v>1015</v>
      </c>
      <c r="F2450" s="14" t="s">
        <v>6925</v>
      </c>
      <c r="G2450" s="14">
        <v>7228</v>
      </c>
      <c r="H2450" s="14">
        <v>53</v>
      </c>
      <c r="I2450" s="14" t="s">
        <v>19</v>
      </c>
      <c r="J2450" s="14" t="s">
        <v>20</v>
      </c>
      <c r="K2450" s="14">
        <v>3500000</v>
      </c>
      <c r="L2450" s="14">
        <v>2005</v>
      </c>
      <c r="M2450" s="14">
        <v>6.4</v>
      </c>
      <c r="N2450" s="14">
        <f t="shared" si="38"/>
        <v>-3398772</v>
      </c>
    </row>
    <row r="2451" spans="1:14">
      <c r="A2451" s="14" t="s">
        <v>2440</v>
      </c>
      <c r="B2451" s="14">
        <v>56</v>
      </c>
      <c r="C2451" s="14">
        <v>2600000</v>
      </c>
      <c r="D2451" s="14" t="s">
        <v>1665</v>
      </c>
      <c r="E2451" s="14" t="s">
        <v>55</v>
      </c>
      <c r="F2451" s="14" t="s">
        <v>6072</v>
      </c>
      <c r="G2451" s="14">
        <v>11612</v>
      </c>
      <c r="H2451" s="14">
        <v>88</v>
      </c>
      <c r="I2451" s="14" t="s">
        <v>19</v>
      </c>
      <c r="J2451" s="14" t="s">
        <v>31</v>
      </c>
      <c r="K2451" s="14">
        <v>6000000</v>
      </c>
      <c r="L2451" s="14">
        <v>1995</v>
      </c>
      <c r="M2451" s="14">
        <v>7.5</v>
      </c>
      <c r="N2451" s="14">
        <f t="shared" si="38"/>
        <v>-3400000</v>
      </c>
    </row>
    <row r="2452" spans="1:14">
      <c r="A2452" s="14" t="s">
        <v>1340</v>
      </c>
      <c r="B2452" s="14">
        <v>208</v>
      </c>
      <c r="C2452" s="14">
        <v>31598308</v>
      </c>
      <c r="D2452" s="14" t="s">
        <v>1499</v>
      </c>
      <c r="E2452" s="14" t="s">
        <v>24</v>
      </c>
      <c r="F2452" s="14" t="s">
        <v>2669</v>
      </c>
      <c r="G2452" s="14">
        <v>124765</v>
      </c>
      <c r="H2452" s="14">
        <v>541</v>
      </c>
      <c r="I2452" s="14" t="s">
        <v>19</v>
      </c>
      <c r="J2452" s="14" t="s">
        <v>20</v>
      </c>
      <c r="K2452" s="14">
        <v>35000000</v>
      </c>
      <c r="L2452" s="14">
        <v>2001</v>
      </c>
      <c r="M2452" s="14">
        <v>6.8</v>
      </c>
      <c r="N2452" s="14">
        <f t="shared" si="38"/>
        <v>-3401692</v>
      </c>
    </row>
    <row r="2453" spans="1:14">
      <c r="A2453" s="14" t="s">
        <v>1340</v>
      </c>
      <c r="B2453" s="14">
        <v>208</v>
      </c>
      <c r="C2453" s="14">
        <v>31598308</v>
      </c>
      <c r="D2453" s="14" t="s">
        <v>1499</v>
      </c>
      <c r="E2453" s="14" t="s">
        <v>24</v>
      </c>
      <c r="F2453" s="14" t="s">
        <v>2669</v>
      </c>
      <c r="G2453" s="14">
        <v>124765</v>
      </c>
      <c r="H2453" s="14">
        <v>541</v>
      </c>
      <c r="I2453" s="14" t="s">
        <v>19</v>
      </c>
      <c r="J2453" s="14" t="s">
        <v>20</v>
      </c>
      <c r="K2453" s="14">
        <v>35000000</v>
      </c>
      <c r="L2453" s="14">
        <v>2001</v>
      </c>
      <c r="M2453" s="14">
        <v>6.8</v>
      </c>
      <c r="N2453" s="14">
        <f t="shared" si="38"/>
        <v>-3401692</v>
      </c>
    </row>
    <row r="2454" spans="1:14">
      <c r="A2454" s="14" t="s">
        <v>2420</v>
      </c>
      <c r="B2454" s="14">
        <v>50</v>
      </c>
      <c r="C2454" s="14">
        <v>96793</v>
      </c>
      <c r="D2454" s="14" t="s">
        <v>759</v>
      </c>
      <c r="E2454" s="14" t="s">
        <v>382</v>
      </c>
      <c r="F2454" s="14" t="s">
        <v>6926</v>
      </c>
      <c r="G2454" s="14">
        <v>12188</v>
      </c>
      <c r="H2454" s="14">
        <v>135</v>
      </c>
      <c r="I2454" s="14" t="s">
        <v>19</v>
      </c>
      <c r="J2454" s="14" t="s">
        <v>20</v>
      </c>
      <c r="K2454" s="14">
        <v>3500000</v>
      </c>
      <c r="L2454" s="14">
        <v>2004</v>
      </c>
      <c r="M2454" s="14">
        <v>5.3</v>
      </c>
      <c r="N2454" s="14">
        <f t="shared" si="38"/>
        <v>-3403207</v>
      </c>
    </row>
    <row r="2455" spans="1:14">
      <c r="A2455" s="14" t="s">
        <v>6839</v>
      </c>
      <c r="B2455" s="14">
        <v>41</v>
      </c>
      <c r="C2455" s="14">
        <v>562059</v>
      </c>
      <c r="D2455" s="14" t="s">
        <v>1963</v>
      </c>
      <c r="E2455" s="14" t="s">
        <v>864</v>
      </c>
      <c r="F2455" s="14" t="s">
        <v>6840</v>
      </c>
      <c r="G2455" s="14">
        <v>8535</v>
      </c>
      <c r="H2455" s="14">
        <v>113</v>
      </c>
      <c r="I2455" s="14" t="s">
        <v>19</v>
      </c>
      <c r="J2455" s="14" t="s">
        <v>20</v>
      </c>
      <c r="K2455" s="14">
        <v>4000000</v>
      </c>
      <c r="L2455" s="14">
        <v>2002</v>
      </c>
      <c r="M2455" s="14">
        <v>7</v>
      </c>
      <c r="N2455" s="14">
        <f t="shared" si="38"/>
        <v>-3437941</v>
      </c>
    </row>
    <row r="2456" spans="1:14">
      <c r="A2456" s="14" t="s">
        <v>2386</v>
      </c>
      <c r="B2456" s="14">
        <v>48</v>
      </c>
      <c r="C2456" s="14">
        <v>21554585</v>
      </c>
      <c r="D2456" s="14" t="s">
        <v>1840</v>
      </c>
      <c r="E2456" s="14" t="s">
        <v>903</v>
      </c>
      <c r="F2456" s="14" t="s">
        <v>4142</v>
      </c>
      <c r="G2456" s="14">
        <v>36108</v>
      </c>
      <c r="H2456" s="14">
        <v>109</v>
      </c>
      <c r="I2456" s="14" t="s">
        <v>19</v>
      </c>
      <c r="J2456" s="14" t="s">
        <v>20</v>
      </c>
      <c r="K2456" s="14">
        <v>25000000</v>
      </c>
      <c r="L2456" s="14">
        <v>1998</v>
      </c>
      <c r="M2456" s="14">
        <v>6.9</v>
      </c>
      <c r="N2456" s="14">
        <f t="shared" si="38"/>
        <v>-3445415</v>
      </c>
    </row>
    <row r="2457" spans="1:14">
      <c r="A2457" s="14" t="s">
        <v>6528</v>
      </c>
      <c r="B2457" s="14">
        <v>111</v>
      </c>
      <c r="C2457" s="14">
        <v>542860</v>
      </c>
      <c r="D2457" s="14" t="s">
        <v>1023</v>
      </c>
      <c r="E2457" s="14" t="s">
        <v>6529</v>
      </c>
      <c r="F2457" s="14" t="s">
        <v>6530</v>
      </c>
      <c r="G2457" s="14">
        <v>9230</v>
      </c>
      <c r="H2457" s="14">
        <v>37</v>
      </c>
      <c r="I2457" s="14" t="s">
        <v>4400</v>
      </c>
      <c r="J2457" s="14" t="s">
        <v>4401</v>
      </c>
      <c r="K2457" s="14">
        <v>4000000</v>
      </c>
      <c r="L2457" s="14">
        <v>2008</v>
      </c>
      <c r="M2457" s="14">
        <v>7.1</v>
      </c>
      <c r="N2457" s="14">
        <f t="shared" si="38"/>
        <v>-3457140</v>
      </c>
    </row>
    <row r="2458" spans="1:14">
      <c r="A2458" s="14" t="s">
        <v>6883</v>
      </c>
      <c r="B2458" s="14">
        <v>78</v>
      </c>
      <c r="C2458" s="14">
        <v>37606</v>
      </c>
      <c r="D2458" s="14" t="s">
        <v>3952</v>
      </c>
      <c r="E2458" s="14" t="s">
        <v>1506</v>
      </c>
      <c r="F2458" s="14" t="s">
        <v>6884</v>
      </c>
      <c r="G2458" s="14">
        <v>31836</v>
      </c>
      <c r="H2458" s="14">
        <v>90</v>
      </c>
      <c r="I2458" s="14" t="s">
        <v>19</v>
      </c>
      <c r="J2458" s="14" t="s">
        <v>162</v>
      </c>
      <c r="K2458" s="14">
        <v>3500000</v>
      </c>
      <c r="L2458" s="14">
        <v>2009</v>
      </c>
      <c r="M2458" s="14">
        <v>6.8</v>
      </c>
      <c r="N2458" s="14">
        <f t="shared" si="38"/>
        <v>-3462394</v>
      </c>
    </row>
    <row r="2459" spans="1:14">
      <c r="A2459" s="14" t="s">
        <v>5574</v>
      </c>
      <c r="B2459" s="14">
        <v>185</v>
      </c>
      <c r="C2459" s="14">
        <v>9030581</v>
      </c>
      <c r="D2459" s="14" t="s">
        <v>1665</v>
      </c>
      <c r="E2459" s="14" t="s">
        <v>5575</v>
      </c>
      <c r="F2459" s="14" t="s">
        <v>5576</v>
      </c>
      <c r="G2459" s="14">
        <v>132386</v>
      </c>
      <c r="H2459" s="14">
        <v>398</v>
      </c>
      <c r="I2459" s="14" t="s">
        <v>19</v>
      </c>
      <c r="J2459" s="14" t="s">
        <v>31</v>
      </c>
      <c r="K2459" s="14">
        <v>12500000</v>
      </c>
      <c r="L2459" s="14">
        <v>2008</v>
      </c>
      <c r="M2459" s="14">
        <v>7.8</v>
      </c>
      <c r="N2459" s="14">
        <f t="shared" si="38"/>
        <v>-3469419</v>
      </c>
    </row>
    <row r="2460" spans="1:14">
      <c r="A2460" s="14" t="s">
        <v>6931</v>
      </c>
      <c r="B2460" s="14">
        <v>6</v>
      </c>
      <c r="C2460" s="14">
        <v>29233</v>
      </c>
      <c r="D2460" s="14" t="s">
        <v>38</v>
      </c>
      <c r="E2460" s="14" t="s">
        <v>6932</v>
      </c>
      <c r="F2460" s="14" t="s">
        <v>6933</v>
      </c>
      <c r="G2460" s="14">
        <v>75</v>
      </c>
      <c r="H2460" s="14">
        <v>2</v>
      </c>
      <c r="I2460" s="14" t="s">
        <v>19</v>
      </c>
      <c r="J2460" s="14" t="s">
        <v>20</v>
      </c>
      <c r="K2460" s="14">
        <v>3500000</v>
      </c>
      <c r="L2460" s="14">
        <v>2015</v>
      </c>
      <c r="M2460" s="14">
        <v>7</v>
      </c>
      <c r="N2460" s="14">
        <f t="shared" si="38"/>
        <v>-3470767</v>
      </c>
    </row>
    <row r="2461" spans="1:14">
      <c r="A2461" s="14" t="s">
        <v>877</v>
      </c>
      <c r="B2461" s="14">
        <v>110</v>
      </c>
      <c r="C2461" s="14">
        <v>26525834</v>
      </c>
      <c r="D2461" s="14" t="s">
        <v>754</v>
      </c>
      <c r="E2461" s="14" t="s">
        <v>877</v>
      </c>
      <c r="F2461" s="14" t="s">
        <v>3702</v>
      </c>
      <c r="G2461" s="14">
        <v>21998</v>
      </c>
      <c r="H2461" s="14">
        <v>227</v>
      </c>
      <c r="I2461" s="14" t="s">
        <v>19</v>
      </c>
      <c r="J2461" s="14" t="s">
        <v>20</v>
      </c>
      <c r="K2461" s="14">
        <v>30000000</v>
      </c>
      <c r="L2461" s="14">
        <v>1998</v>
      </c>
      <c r="M2461" s="14">
        <v>6.8</v>
      </c>
      <c r="N2461" s="14">
        <f t="shared" si="38"/>
        <v>-3474166</v>
      </c>
    </row>
    <row r="2462" spans="1:14">
      <c r="A2462" s="14" t="s">
        <v>5957</v>
      </c>
      <c r="B2462" s="14">
        <v>33</v>
      </c>
      <c r="C2462" s="14">
        <v>6491350</v>
      </c>
      <c r="D2462" s="14" t="s">
        <v>3536</v>
      </c>
      <c r="E2462" s="14" t="s">
        <v>737</v>
      </c>
      <c r="F2462" s="14" t="s">
        <v>5958</v>
      </c>
      <c r="G2462" s="14">
        <v>1231</v>
      </c>
      <c r="H2462" s="14">
        <v>26</v>
      </c>
      <c r="I2462" s="14" t="s">
        <v>19</v>
      </c>
      <c r="J2462" s="14" t="s">
        <v>20</v>
      </c>
      <c r="K2462" s="14">
        <v>10000000</v>
      </c>
      <c r="L2462" s="14">
        <v>2004</v>
      </c>
      <c r="M2462" s="14">
        <v>5.8</v>
      </c>
      <c r="N2462" s="14">
        <f t="shared" si="38"/>
        <v>-3508650</v>
      </c>
    </row>
    <row r="2463" spans="1:14">
      <c r="A2463" s="14" t="s">
        <v>6012</v>
      </c>
      <c r="B2463" s="14">
        <v>144</v>
      </c>
      <c r="C2463" s="14">
        <v>1474508</v>
      </c>
      <c r="D2463" s="14" t="s">
        <v>1290</v>
      </c>
      <c r="E2463" s="14" t="s">
        <v>732</v>
      </c>
      <c r="F2463" s="14" t="s">
        <v>6013</v>
      </c>
      <c r="G2463" s="14">
        <v>33473</v>
      </c>
      <c r="H2463" s="14">
        <v>88</v>
      </c>
      <c r="I2463" s="14" t="s">
        <v>19</v>
      </c>
      <c r="J2463" s="14" t="s">
        <v>20</v>
      </c>
      <c r="K2463" s="14">
        <v>5000000</v>
      </c>
      <c r="L2463" s="14">
        <v>2009</v>
      </c>
      <c r="M2463" s="14">
        <v>6.5</v>
      </c>
      <c r="N2463" s="14">
        <f t="shared" si="38"/>
        <v>-3525492</v>
      </c>
    </row>
    <row r="2464" spans="1:14">
      <c r="A2464" s="14" t="s">
        <v>111</v>
      </c>
      <c r="B2464" s="14">
        <v>775</v>
      </c>
      <c r="C2464" s="14">
        <v>126464904</v>
      </c>
      <c r="D2464" s="14" t="s">
        <v>735</v>
      </c>
      <c r="E2464" s="14" t="s">
        <v>265</v>
      </c>
      <c r="F2464" s="14" t="s">
        <v>736</v>
      </c>
      <c r="G2464" s="14">
        <v>456260</v>
      </c>
      <c r="H2464" s="14">
        <v>2326</v>
      </c>
      <c r="I2464" s="14" t="s">
        <v>19</v>
      </c>
      <c r="J2464" s="14" t="s">
        <v>20</v>
      </c>
      <c r="K2464" s="14">
        <v>130000000</v>
      </c>
      <c r="L2464" s="14">
        <v>2012</v>
      </c>
      <c r="M2464" s="14">
        <v>7</v>
      </c>
      <c r="N2464" s="14">
        <f t="shared" si="38"/>
        <v>-3535096</v>
      </c>
    </row>
    <row r="2465" spans="1:14">
      <c r="A2465" s="14" t="s">
        <v>2001</v>
      </c>
      <c r="B2465" s="14">
        <v>315</v>
      </c>
      <c r="C2465" s="14">
        <v>56443482</v>
      </c>
      <c r="D2465" s="14" t="s">
        <v>2002</v>
      </c>
      <c r="E2465" s="14" t="s">
        <v>210</v>
      </c>
      <c r="F2465" s="14" t="s">
        <v>2003</v>
      </c>
      <c r="G2465" s="14">
        <v>75329</v>
      </c>
      <c r="H2465" s="14">
        <v>256</v>
      </c>
      <c r="I2465" s="14" t="s">
        <v>19</v>
      </c>
      <c r="J2465" s="14" t="s">
        <v>20</v>
      </c>
      <c r="K2465" s="14">
        <v>60000000</v>
      </c>
      <c r="L2465" s="14">
        <v>2015</v>
      </c>
      <c r="M2465" s="14">
        <v>6.6</v>
      </c>
      <c r="N2465" s="14">
        <f t="shared" si="38"/>
        <v>-3556518</v>
      </c>
    </row>
    <row r="2466" spans="1:14">
      <c r="A2466" s="14" t="s">
        <v>2327</v>
      </c>
      <c r="B2466" s="14">
        <v>66</v>
      </c>
      <c r="C2466" s="14">
        <v>4992159</v>
      </c>
      <c r="D2466" s="14" t="s">
        <v>5200</v>
      </c>
      <c r="E2466" s="14" t="s">
        <v>1878</v>
      </c>
      <c r="F2466" s="14" t="s">
        <v>6154</v>
      </c>
      <c r="G2466" s="14">
        <v>23823</v>
      </c>
      <c r="H2466" s="14">
        <v>201</v>
      </c>
      <c r="I2466" s="14" t="s">
        <v>19</v>
      </c>
      <c r="J2466" s="14" t="s">
        <v>20</v>
      </c>
      <c r="K2466" s="14">
        <v>8550000</v>
      </c>
      <c r="L2466" s="14">
        <v>2004</v>
      </c>
      <c r="M2466" s="14">
        <v>5.6</v>
      </c>
      <c r="N2466" s="14">
        <f t="shared" si="38"/>
        <v>-3557841</v>
      </c>
    </row>
    <row r="2467" spans="1:14">
      <c r="A2467" s="14" t="s">
        <v>6795</v>
      </c>
      <c r="B2467" s="14">
        <v>31</v>
      </c>
      <c r="C2467" s="14">
        <v>399793</v>
      </c>
      <c r="D2467" s="14" t="s">
        <v>1672</v>
      </c>
      <c r="E2467" s="14" t="s">
        <v>236</v>
      </c>
      <c r="F2467" s="14" t="s">
        <v>6841</v>
      </c>
      <c r="G2467" s="14">
        <v>2877</v>
      </c>
      <c r="H2467" s="14">
        <v>70</v>
      </c>
      <c r="I2467" s="14" t="s">
        <v>19</v>
      </c>
      <c r="J2467" s="14" t="s">
        <v>20</v>
      </c>
      <c r="K2467" s="14">
        <v>4000000</v>
      </c>
      <c r="L2467" s="14">
        <v>1999</v>
      </c>
      <c r="M2467" s="14">
        <v>5.4</v>
      </c>
      <c r="N2467" s="14">
        <f t="shared" si="38"/>
        <v>-3600207</v>
      </c>
    </row>
    <row r="2468" spans="1:14">
      <c r="A2468" s="14" t="s">
        <v>1062</v>
      </c>
      <c r="B2468" s="14">
        <v>61</v>
      </c>
      <c r="C2468" s="14">
        <v>10397365</v>
      </c>
      <c r="D2468" s="14" t="s">
        <v>5417</v>
      </c>
      <c r="E2468" s="14" t="s">
        <v>1331</v>
      </c>
      <c r="F2468" s="14" t="s">
        <v>5418</v>
      </c>
      <c r="G2468" s="14">
        <v>11693</v>
      </c>
      <c r="H2468" s="14">
        <v>104</v>
      </c>
      <c r="I2468" s="14" t="s">
        <v>19</v>
      </c>
      <c r="J2468" s="14" t="s">
        <v>20</v>
      </c>
      <c r="K2468" s="14">
        <v>14000000</v>
      </c>
      <c r="L2468" s="14">
        <v>2001</v>
      </c>
      <c r="M2468" s="14">
        <v>5.4</v>
      </c>
      <c r="N2468" s="14">
        <f t="shared" si="38"/>
        <v>-3602635</v>
      </c>
    </row>
    <row r="2469" spans="1:14">
      <c r="A2469" s="14" t="s">
        <v>7378</v>
      </c>
      <c r="B2469" s="14">
        <v>111</v>
      </c>
      <c r="C2469" s="14">
        <v>375723</v>
      </c>
      <c r="D2469" s="14" t="s">
        <v>1290</v>
      </c>
      <c r="E2469" s="14" t="s">
        <v>7379</v>
      </c>
      <c r="F2469" s="14" t="s">
        <v>7380</v>
      </c>
      <c r="G2469" s="14">
        <v>7025</v>
      </c>
      <c r="H2469" s="14">
        <v>26</v>
      </c>
      <c r="I2469" s="14" t="s">
        <v>5754</v>
      </c>
      <c r="J2469" s="14" t="s">
        <v>6389</v>
      </c>
      <c r="K2469" s="14">
        <v>4000000</v>
      </c>
      <c r="L2469" s="14">
        <v>2015</v>
      </c>
      <c r="M2469" s="14">
        <v>7.9</v>
      </c>
      <c r="N2469" s="14">
        <f t="shared" si="38"/>
        <v>-3624277</v>
      </c>
    </row>
    <row r="2470" spans="1:14">
      <c r="A2470" s="14" t="s">
        <v>2523</v>
      </c>
      <c r="B2470" s="14">
        <v>232</v>
      </c>
      <c r="C2470" s="14">
        <v>371897</v>
      </c>
      <c r="D2470" s="14" t="s">
        <v>1672</v>
      </c>
      <c r="E2470" s="14" t="s">
        <v>396</v>
      </c>
      <c r="F2470" s="14" t="s">
        <v>6842</v>
      </c>
      <c r="G2470" s="14">
        <v>36494</v>
      </c>
      <c r="H2470" s="14">
        <v>118</v>
      </c>
      <c r="I2470" s="14" t="s">
        <v>19</v>
      </c>
      <c r="J2470" s="14" t="s">
        <v>20</v>
      </c>
      <c r="K2470" s="14">
        <v>4000000</v>
      </c>
      <c r="L2470" s="14">
        <v>2013</v>
      </c>
      <c r="M2470" s="14">
        <v>6.9</v>
      </c>
      <c r="N2470" s="14">
        <f t="shared" si="38"/>
        <v>-3628103</v>
      </c>
    </row>
    <row r="2471" spans="1:14">
      <c r="A2471" s="14" t="s">
        <v>4525</v>
      </c>
      <c r="B2471" s="14">
        <v>183</v>
      </c>
      <c r="C2471" s="14">
        <v>871577</v>
      </c>
      <c r="D2471" s="14" t="s">
        <v>2059</v>
      </c>
      <c r="E2471" s="14" t="s">
        <v>327</v>
      </c>
      <c r="F2471" s="14" t="s">
        <v>6423</v>
      </c>
      <c r="G2471" s="14">
        <v>51353</v>
      </c>
      <c r="H2471" s="14">
        <v>143</v>
      </c>
      <c r="I2471" s="14" t="s">
        <v>19</v>
      </c>
      <c r="J2471" s="14" t="s">
        <v>31</v>
      </c>
      <c r="K2471" s="14">
        <v>4500000</v>
      </c>
      <c r="L2471" s="14">
        <v>2007</v>
      </c>
      <c r="M2471" s="14">
        <v>7.7</v>
      </c>
      <c r="N2471" s="14">
        <f t="shared" si="38"/>
        <v>-3628423</v>
      </c>
    </row>
    <row r="2472" spans="1:14">
      <c r="A2472" s="14" t="s">
        <v>826</v>
      </c>
      <c r="B2472" s="14">
        <v>366</v>
      </c>
      <c r="C2472" s="14">
        <v>106369117</v>
      </c>
      <c r="D2472" s="14" t="s">
        <v>828</v>
      </c>
      <c r="E2472" s="14" t="s">
        <v>119</v>
      </c>
      <c r="F2472" s="14" t="s">
        <v>829</v>
      </c>
      <c r="G2472" s="14">
        <v>225273</v>
      </c>
      <c r="H2472" s="14">
        <v>523</v>
      </c>
      <c r="I2472" s="14" t="s">
        <v>19</v>
      </c>
      <c r="J2472" s="14" t="s">
        <v>20</v>
      </c>
      <c r="K2472" s="14">
        <v>110000000</v>
      </c>
      <c r="L2472" s="14">
        <v>2014</v>
      </c>
      <c r="M2472" s="14">
        <v>6.2</v>
      </c>
      <c r="N2472" s="14">
        <f t="shared" si="38"/>
        <v>-3630883</v>
      </c>
    </row>
    <row r="2473" spans="1:14">
      <c r="A2473" s="14" t="s">
        <v>6105</v>
      </c>
      <c r="B2473" s="14">
        <v>15</v>
      </c>
      <c r="C2473" s="14">
        <v>4350774</v>
      </c>
      <c r="D2473" s="14" t="s">
        <v>873</v>
      </c>
      <c r="E2473" s="14" t="s">
        <v>151</v>
      </c>
      <c r="F2473" s="14" t="s">
        <v>6106</v>
      </c>
      <c r="G2473" s="14">
        <v>10476</v>
      </c>
      <c r="H2473" s="14">
        <v>52</v>
      </c>
      <c r="I2473" s="14" t="s">
        <v>19</v>
      </c>
      <c r="J2473" s="14" t="s">
        <v>20</v>
      </c>
      <c r="K2473" s="14">
        <v>8000000</v>
      </c>
      <c r="L2473" s="14">
        <v>1994</v>
      </c>
      <c r="M2473" s="14">
        <v>6.5</v>
      </c>
      <c r="N2473" s="14">
        <f t="shared" si="38"/>
        <v>-3649226</v>
      </c>
    </row>
    <row r="2474" spans="1:14">
      <c r="A2474" s="14" t="s">
        <v>7223</v>
      </c>
      <c r="B2474" s="14">
        <v>45</v>
      </c>
      <c r="C2474" s="14">
        <v>100669</v>
      </c>
      <c r="D2474" s="14" t="s">
        <v>1290</v>
      </c>
      <c r="E2474" s="14" t="s">
        <v>87</v>
      </c>
      <c r="F2474" s="14" t="s">
        <v>7224</v>
      </c>
      <c r="G2474" s="14">
        <v>2522</v>
      </c>
      <c r="H2474" s="14">
        <v>11</v>
      </c>
      <c r="I2474" s="14" t="s">
        <v>19</v>
      </c>
      <c r="J2474" s="14" t="s">
        <v>20</v>
      </c>
      <c r="K2474" s="14">
        <v>3800000</v>
      </c>
      <c r="L2474" s="14">
        <v>2009</v>
      </c>
      <c r="M2474" s="14">
        <v>5.8</v>
      </c>
      <c r="N2474" s="14">
        <f t="shared" si="38"/>
        <v>-3699331</v>
      </c>
    </row>
    <row r="2475" spans="1:14">
      <c r="A2475" s="14" t="s">
        <v>154</v>
      </c>
      <c r="B2475" s="14">
        <v>370</v>
      </c>
      <c r="C2475" s="14">
        <v>35287788</v>
      </c>
      <c r="D2475" s="14" t="s">
        <v>3127</v>
      </c>
      <c r="E2475" s="14" t="s">
        <v>1604</v>
      </c>
      <c r="F2475" s="14" t="s">
        <v>3128</v>
      </c>
      <c r="G2475" s="14">
        <v>73886</v>
      </c>
      <c r="H2475" s="14">
        <v>165</v>
      </c>
      <c r="I2475" s="14" t="s">
        <v>19</v>
      </c>
      <c r="J2475" s="14" t="s">
        <v>20</v>
      </c>
      <c r="K2475" s="14">
        <v>39000000</v>
      </c>
      <c r="L2475" s="14">
        <v>2012</v>
      </c>
      <c r="M2475" s="14">
        <v>7</v>
      </c>
      <c r="N2475" s="14">
        <f t="shared" si="38"/>
        <v>-3712212</v>
      </c>
    </row>
    <row r="2476" spans="1:14">
      <c r="A2476" s="14" t="s">
        <v>6276</v>
      </c>
      <c r="B2476" s="14">
        <v>161</v>
      </c>
      <c r="C2476" s="14">
        <v>1110286</v>
      </c>
      <c r="D2476" s="14" t="s">
        <v>129</v>
      </c>
      <c r="E2476" s="14" t="s">
        <v>126</v>
      </c>
      <c r="F2476" s="14" t="s">
        <v>6354</v>
      </c>
      <c r="G2476" s="14">
        <v>9727</v>
      </c>
      <c r="H2476" s="14">
        <v>65</v>
      </c>
      <c r="I2476" s="14" t="s">
        <v>19</v>
      </c>
      <c r="J2476" s="14" t="s">
        <v>20</v>
      </c>
      <c r="K2476" s="14">
        <v>4825000</v>
      </c>
      <c r="L2476" s="14">
        <v>2009</v>
      </c>
      <c r="M2476" s="14">
        <v>7.2</v>
      </c>
      <c r="N2476" s="14">
        <f t="shared" si="38"/>
        <v>-3714714</v>
      </c>
    </row>
    <row r="2477" spans="1:14">
      <c r="A2477" s="14" t="s">
        <v>707</v>
      </c>
      <c r="B2477" s="14">
        <v>138</v>
      </c>
      <c r="C2477" s="14">
        <v>36283504</v>
      </c>
      <c r="D2477" s="14" t="s">
        <v>477</v>
      </c>
      <c r="E2477" s="14" t="s">
        <v>396</v>
      </c>
      <c r="F2477" s="14" t="s">
        <v>2979</v>
      </c>
      <c r="G2477" s="14">
        <v>104564</v>
      </c>
      <c r="H2477" s="14">
        <v>587</v>
      </c>
      <c r="I2477" s="14" t="s">
        <v>19</v>
      </c>
      <c r="J2477" s="14" t="s">
        <v>432</v>
      </c>
      <c r="K2477" s="14">
        <v>40000000</v>
      </c>
      <c r="L2477" s="14">
        <v>1999</v>
      </c>
      <c r="M2477" s="14">
        <v>6.5</v>
      </c>
      <c r="N2477" s="14">
        <f t="shared" si="38"/>
        <v>-3716496</v>
      </c>
    </row>
    <row r="2478" spans="1:14">
      <c r="A2478" s="14" t="s">
        <v>6731</v>
      </c>
      <c r="B2478" s="14">
        <v>115</v>
      </c>
      <c r="C2478" s="14">
        <v>274385</v>
      </c>
      <c r="D2478" s="14" t="s">
        <v>1290</v>
      </c>
      <c r="E2478" s="14" t="s">
        <v>955</v>
      </c>
      <c r="F2478" s="14" t="s">
        <v>6732</v>
      </c>
      <c r="G2478" s="14">
        <v>29203</v>
      </c>
      <c r="H2478" s="14">
        <v>26</v>
      </c>
      <c r="I2478" s="14" t="s">
        <v>3806</v>
      </c>
      <c r="J2478" s="14" t="s">
        <v>432</v>
      </c>
      <c r="K2478" s="14">
        <v>4000000</v>
      </c>
      <c r="L2478" s="14">
        <v>2009</v>
      </c>
      <c r="M2478" s="14">
        <v>7.3</v>
      </c>
      <c r="N2478" s="14">
        <f t="shared" si="38"/>
        <v>-3725615</v>
      </c>
    </row>
    <row r="2479" spans="1:14">
      <c r="A2479" s="14" t="s">
        <v>1975</v>
      </c>
      <c r="B2479" s="14">
        <v>97</v>
      </c>
      <c r="C2479" s="14">
        <v>24268828</v>
      </c>
      <c r="D2479" s="14" t="s">
        <v>3884</v>
      </c>
      <c r="E2479" s="14" t="s">
        <v>2218</v>
      </c>
      <c r="F2479" s="14" t="s">
        <v>3885</v>
      </c>
      <c r="G2479" s="14">
        <v>29971</v>
      </c>
      <c r="H2479" s="14">
        <v>71</v>
      </c>
      <c r="I2479" s="14" t="s">
        <v>19</v>
      </c>
      <c r="J2479" s="14" t="s">
        <v>20</v>
      </c>
      <c r="K2479" s="14">
        <v>28000000</v>
      </c>
      <c r="L2479" s="14">
        <v>2010</v>
      </c>
      <c r="M2479" s="14">
        <v>5.4</v>
      </c>
      <c r="N2479" s="14">
        <f t="shared" si="38"/>
        <v>-3731172</v>
      </c>
    </row>
    <row r="2480" spans="1:14">
      <c r="A2480" s="14" t="s">
        <v>154</v>
      </c>
      <c r="B2480" s="14">
        <v>235</v>
      </c>
      <c r="C2480" s="14">
        <v>66257002</v>
      </c>
      <c r="D2480" s="14" t="s">
        <v>723</v>
      </c>
      <c r="E2480" s="14" t="s">
        <v>166</v>
      </c>
      <c r="F2480" s="14" t="s">
        <v>1661</v>
      </c>
      <c r="G2480" s="14">
        <v>350698</v>
      </c>
      <c r="H2480" s="14">
        <v>816</v>
      </c>
      <c r="I2480" s="14" t="s">
        <v>19</v>
      </c>
      <c r="J2480" s="14" t="s">
        <v>20</v>
      </c>
      <c r="K2480" s="14">
        <v>70000000</v>
      </c>
      <c r="L2480" s="14">
        <v>2003</v>
      </c>
      <c r="M2480" s="14">
        <v>8</v>
      </c>
      <c r="N2480" s="14">
        <f t="shared" si="38"/>
        <v>-3742998</v>
      </c>
    </row>
    <row r="2481" spans="1:14">
      <c r="A2481" s="14" t="s">
        <v>617</v>
      </c>
      <c r="B2481" s="14">
        <v>192</v>
      </c>
      <c r="C2481" s="14">
        <v>16248701</v>
      </c>
      <c r="D2481" s="14" t="s">
        <v>1672</v>
      </c>
      <c r="E2481" s="14" t="s">
        <v>126</v>
      </c>
      <c r="F2481" s="14" t="s">
        <v>4632</v>
      </c>
      <c r="G2481" s="14">
        <v>189683</v>
      </c>
      <c r="H2481" s="14">
        <v>559</v>
      </c>
      <c r="I2481" s="14" t="s">
        <v>19</v>
      </c>
      <c r="J2481" s="14" t="s">
        <v>20</v>
      </c>
      <c r="K2481" s="14">
        <v>20000000</v>
      </c>
      <c r="L2481" s="14">
        <v>2003</v>
      </c>
      <c r="M2481" s="14">
        <v>7.7</v>
      </c>
      <c r="N2481" s="14">
        <f t="shared" si="38"/>
        <v>-3751299</v>
      </c>
    </row>
    <row r="2482" spans="1:14">
      <c r="A2482" s="14" t="s">
        <v>6029</v>
      </c>
      <c r="B2482" s="14">
        <v>73</v>
      </c>
      <c r="C2482" s="14">
        <v>228524</v>
      </c>
      <c r="D2482" s="14" t="s">
        <v>1290</v>
      </c>
      <c r="E2482" s="14" t="s">
        <v>6030</v>
      </c>
      <c r="F2482" s="14" t="s">
        <v>6031</v>
      </c>
      <c r="G2482" s="14">
        <v>8708</v>
      </c>
      <c r="H2482" s="14">
        <v>56</v>
      </c>
      <c r="I2482" s="14" t="s">
        <v>19</v>
      </c>
      <c r="J2482" s="14" t="s">
        <v>20</v>
      </c>
      <c r="K2482" s="14">
        <v>4000000</v>
      </c>
      <c r="L2482" s="14">
        <v>2004</v>
      </c>
      <c r="M2482" s="14">
        <v>7.3</v>
      </c>
      <c r="N2482" s="14">
        <f t="shared" si="38"/>
        <v>-3771476</v>
      </c>
    </row>
    <row r="2483" spans="1:14">
      <c r="A2483" s="14" t="s">
        <v>4173</v>
      </c>
      <c r="B2483" s="14">
        <v>283</v>
      </c>
      <c r="C2483" s="14">
        <v>727883</v>
      </c>
      <c r="D2483" s="14" t="s">
        <v>1356</v>
      </c>
      <c r="E2483" s="14" t="s">
        <v>223</v>
      </c>
      <c r="F2483" s="14" t="s">
        <v>6758</v>
      </c>
      <c r="G2483" s="14">
        <v>580999</v>
      </c>
      <c r="H2483" s="14">
        <v>2110</v>
      </c>
      <c r="I2483" s="14" t="s">
        <v>19</v>
      </c>
      <c r="J2483" s="14" t="s">
        <v>20</v>
      </c>
      <c r="K2483" s="14">
        <v>4500000</v>
      </c>
      <c r="L2483" s="14">
        <v>2001</v>
      </c>
      <c r="M2483" s="14">
        <v>8.1</v>
      </c>
      <c r="N2483" s="14">
        <f t="shared" si="38"/>
        <v>-3772117</v>
      </c>
    </row>
    <row r="2484" spans="1:14">
      <c r="A2484" s="14" t="s">
        <v>6889</v>
      </c>
      <c r="B2484" s="14">
        <v>61</v>
      </c>
      <c r="C2484" s="14">
        <v>19959</v>
      </c>
      <c r="D2484" s="14" t="s">
        <v>1672</v>
      </c>
      <c r="E2484" s="14" t="s">
        <v>6890</v>
      </c>
      <c r="F2484" s="14" t="s">
        <v>6891</v>
      </c>
      <c r="G2484" s="14">
        <v>3579</v>
      </c>
      <c r="H2484" s="14">
        <v>14</v>
      </c>
      <c r="I2484" s="14" t="s">
        <v>19</v>
      </c>
      <c r="J2484" s="14" t="s">
        <v>3778</v>
      </c>
      <c r="K2484" s="14">
        <v>3800000</v>
      </c>
      <c r="L2484" s="14">
        <v>2009</v>
      </c>
      <c r="M2484" s="14">
        <v>6.9</v>
      </c>
      <c r="N2484" s="14">
        <f t="shared" si="38"/>
        <v>-3780041</v>
      </c>
    </row>
    <row r="2485" spans="1:14">
      <c r="A2485" s="14" t="s">
        <v>6508</v>
      </c>
      <c r="B2485" s="14">
        <v>53</v>
      </c>
      <c r="C2485" s="14">
        <v>14873</v>
      </c>
      <c r="D2485" s="14" t="s">
        <v>6876</v>
      </c>
      <c r="E2485" s="14" t="s">
        <v>768</v>
      </c>
      <c r="F2485" s="14" t="s">
        <v>6877</v>
      </c>
      <c r="G2485" s="14">
        <v>5294</v>
      </c>
      <c r="H2485" s="14">
        <v>67</v>
      </c>
      <c r="I2485" s="14" t="s">
        <v>19</v>
      </c>
      <c r="J2485" s="14" t="s">
        <v>20</v>
      </c>
      <c r="K2485" s="14">
        <v>3800000</v>
      </c>
      <c r="L2485" s="14">
        <v>1965</v>
      </c>
      <c r="M2485" s="14">
        <v>6.8</v>
      </c>
      <c r="N2485" s="14">
        <f t="shared" si="38"/>
        <v>-3785127</v>
      </c>
    </row>
    <row r="2486" spans="1:14">
      <c r="A2486" s="14" t="s">
        <v>6760</v>
      </c>
      <c r="B2486" s="14">
        <v>54</v>
      </c>
      <c r="C2486" s="14">
        <v>713413</v>
      </c>
      <c r="D2486" s="14" t="s">
        <v>1521</v>
      </c>
      <c r="E2486" s="14" t="s">
        <v>6761</v>
      </c>
      <c r="F2486" s="14" t="s">
        <v>6762</v>
      </c>
      <c r="G2486" s="14">
        <v>9171</v>
      </c>
      <c r="H2486" s="14">
        <v>68</v>
      </c>
      <c r="I2486" s="14" t="s">
        <v>4400</v>
      </c>
      <c r="J2486" s="14" t="s">
        <v>4401</v>
      </c>
      <c r="K2486" s="14">
        <v>4500000</v>
      </c>
      <c r="L2486" s="14">
        <v>1997</v>
      </c>
      <c r="M2486" s="14">
        <v>7.8</v>
      </c>
      <c r="N2486" s="14">
        <f t="shared" si="38"/>
        <v>-3786587</v>
      </c>
    </row>
    <row r="2487" spans="1:14">
      <c r="A2487" s="14" t="s">
        <v>4642</v>
      </c>
      <c r="B2487" s="14">
        <v>129</v>
      </c>
      <c r="C2487" s="14">
        <v>2207975</v>
      </c>
      <c r="D2487" s="14" t="s">
        <v>2961</v>
      </c>
      <c r="E2487" s="14" t="s">
        <v>765</v>
      </c>
      <c r="F2487" s="14" t="s">
        <v>6504</v>
      </c>
      <c r="G2487" s="14">
        <v>28855</v>
      </c>
      <c r="H2487" s="14">
        <v>190</v>
      </c>
      <c r="I2487" s="14" t="s">
        <v>19</v>
      </c>
      <c r="J2487" s="14" t="s">
        <v>20</v>
      </c>
      <c r="K2487" s="14">
        <v>6000000</v>
      </c>
      <c r="L2487" s="14">
        <v>2003</v>
      </c>
      <c r="M2487" s="14">
        <v>7.2</v>
      </c>
      <c r="N2487" s="14">
        <f t="shared" si="38"/>
        <v>-3792025</v>
      </c>
    </row>
    <row r="2488" spans="1:14">
      <c r="A2488" s="14" t="s">
        <v>4706</v>
      </c>
      <c r="B2488" s="14">
        <v>103</v>
      </c>
      <c r="C2488" s="14">
        <v>6201757</v>
      </c>
      <c r="D2488" s="14" t="s">
        <v>4707</v>
      </c>
      <c r="E2488" s="14" t="s">
        <v>234</v>
      </c>
      <c r="F2488" s="14" t="s">
        <v>4708</v>
      </c>
      <c r="G2488" s="14">
        <v>10037</v>
      </c>
      <c r="H2488" s="14">
        <v>202</v>
      </c>
      <c r="I2488" s="14" t="s">
        <v>19</v>
      </c>
      <c r="J2488" s="14" t="s">
        <v>31</v>
      </c>
      <c r="K2488" s="14">
        <v>10000000</v>
      </c>
      <c r="L2488" s="14">
        <v>1999</v>
      </c>
      <c r="M2488" s="14">
        <v>7.4</v>
      </c>
      <c r="N2488" s="14">
        <f t="shared" si="38"/>
        <v>-3798243</v>
      </c>
    </row>
    <row r="2489" spans="1:14">
      <c r="A2489" s="14" t="s">
        <v>2696</v>
      </c>
      <c r="B2489" s="14">
        <v>143</v>
      </c>
      <c r="C2489" s="14">
        <v>6197866</v>
      </c>
      <c r="D2489" s="14" t="s">
        <v>818</v>
      </c>
      <c r="E2489" s="14" t="s">
        <v>2398</v>
      </c>
      <c r="F2489" s="14" t="s">
        <v>5963</v>
      </c>
      <c r="G2489" s="14">
        <v>63733</v>
      </c>
      <c r="H2489" s="14">
        <v>414</v>
      </c>
      <c r="I2489" s="14" t="s">
        <v>19</v>
      </c>
      <c r="J2489" s="14" t="s">
        <v>775</v>
      </c>
      <c r="K2489" s="14">
        <v>10000000</v>
      </c>
      <c r="L2489" s="14">
        <v>1999</v>
      </c>
      <c r="M2489" s="14">
        <v>8</v>
      </c>
      <c r="N2489" s="14">
        <f t="shared" si="38"/>
        <v>-3802134</v>
      </c>
    </row>
    <row r="2490" spans="1:14">
      <c r="A2490" s="14" t="s">
        <v>3985</v>
      </c>
      <c r="B2490" s="14">
        <v>33</v>
      </c>
      <c r="C2490" s="14">
        <v>185577</v>
      </c>
      <c r="D2490" s="14" t="s">
        <v>873</v>
      </c>
      <c r="E2490" s="14" t="s">
        <v>364</v>
      </c>
      <c r="F2490" s="14" t="s">
        <v>6849</v>
      </c>
      <c r="G2490" s="14">
        <v>2133</v>
      </c>
      <c r="H2490" s="14">
        <v>31</v>
      </c>
      <c r="I2490" s="14" t="s">
        <v>19</v>
      </c>
      <c r="J2490" s="14" t="s">
        <v>31</v>
      </c>
      <c r="K2490" s="14">
        <v>4000000</v>
      </c>
      <c r="L2490" s="14">
        <v>1999</v>
      </c>
      <c r="M2490" s="14">
        <v>6.3</v>
      </c>
      <c r="N2490" s="14">
        <f t="shared" si="38"/>
        <v>-3814423</v>
      </c>
    </row>
    <row r="2491" spans="1:14">
      <c r="A2491" s="14" t="s">
        <v>6859</v>
      </c>
      <c r="B2491" s="14">
        <v>64</v>
      </c>
      <c r="C2491" s="14">
        <v>146402</v>
      </c>
      <c r="D2491" s="14" t="s">
        <v>1290</v>
      </c>
      <c r="E2491" s="14" t="s">
        <v>6721</v>
      </c>
      <c r="F2491" s="14" t="s">
        <v>6860</v>
      </c>
      <c r="G2491" s="14">
        <v>9913</v>
      </c>
      <c r="H2491" s="14">
        <v>38</v>
      </c>
      <c r="I2491" s="14" t="s">
        <v>1392</v>
      </c>
      <c r="J2491" s="14" t="s">
        <v>1749</v>
      </c>
      <c r="K2491" s="14">
        <v>4000000</v>
      </c>
      <c r="L2491" s="14">
        <v>2002</v>
      </c>
      <c r="M2491" s="14">
        <v>7.7</v>
      </c>
      <c r="N2491" s="14">
        <f t="shared" si="38"/>
        <v>-3853598</v>
      </c>
    </row>
    <row r="2492" spans="1:14">
      <c r="A2492" s="14" t="s">
        <v>5282</v>
      </c>
      <c r="B2492" s="14">
        <v>24</v>
      </c>
      <c r="C2492" s="14">
        <v>11144518</v>
      </c>
      <c r="D2492" s="14" t="s">
        <v>4002</v>
      </c>
      <c r="E2492" s="14" t="s">
        <v>1055</v>
      </c>
      <c r="F2492" s="14" t="s">
        <v>5283</v>
      </c>
      <c r="G2492" s="14">
        <v>2724</v>
      </c>
      <c r="H2492" s="14">
        <v>53</v>
      </c>
      <c r="I2492" s="14" t="s">
        <v>19</v>
      </c>
      <c r="J2492" s="14" t="s">
        <v>162</v>
      </c>
      <c r="K2492" s="14">
        <v>15000000</v>
      </c>
      <c r="L2492" s="14">
        <v>1998</v>
      </c>
      <c r="M2492" s="14">
        <v>2.8</v>
      </c>
      <c r="N2492" s="14">
        <f t="shared" si="38"/>
        <v>-3855482</v>
      </c>
    </row>
    <row r="2493" spans="1:14">
      <c r="A2493" s="14" t="s">
        <v>6874</v>
      </c>
      <c r="B2493" s="14">
        <v>31</v>
      </c>
      <c r="C2493" s="14">
        <v>143653</v>
      </c>
      <c r="D2493" s="14" t="s">
        <v>818</v>
      </c>
      <c r="E2493" s="14" t="s">
        <v>5819</v>
      </c>
      <c r="F2493" s="14" t="s">
        <v>6875</v>
      </c>
      <c r="G2493" s="14">
        <v>1177</v>
      </c>
      <c r="H2493" s="14">
        <v>10</v>
      </c>
      <c r="I2493" s="14" t="s">
        <v>19</v>
      </c>
      <c r="J2493" s="14" t="s">
        <v>31</v>
      </c>
      <c r="K2493" s="14">
        <v>4000000</v>
      </c>
      <c r="L2493" s="14">
        <v>2014</v>
      </c>
      <c r="M2493" s="14">
        <v>6</v>
      </c>
      <c r="N2493" s="14">
        <f t="shared" si="38"/>
        <v>-3856347</v>
      </c>
    </row>
    <row r="2494" spans="1:14">
      <c r="A2494" s="14" t="s">
        <v>5681</v>
      </c>
      <c r="B2494" s="14">
        <v>81</v>
      </c>
      <c r="C2494" s="14">
        <v>8134217</v>
      </c>
      <c r="D2494" s="14" t="s">
        <v>2059</v>
      </c>
      <c r="E2494" s="14" t="s">
        <v>454</v>
      </c>
      <c r="F2494" s="14" t="s">
        <v>5682</v>
      </c>
      <c r="G2494" s="14">
        <v>15412</v>
      </c>
      <c r="H2494" s="14">
        <v>90</v>
      </c>
      <c r="I2494" s="14" t="s">
        <v>19</v>
      </c>
      <c r="J2494" s="14" t="s">
        <v>20</v>
      </c>
      <c r="K2494" s="14">
        <v>12000000</v>
      </c>
      <c r="L2494" s="14">
        <v>2008</v>
      </c>
      <c r="M2494" s="14">
        <v>7</v>
      </c>
      <c r="N2494" s="14">
        <f t="shared" si="38"/>
        <v>-3865783</v>
      </c>
    </row>
    <row r="2495" spans="1:14">
      <c r="A2495" s="14" t="s">
        <v>3205</v>
      </c>
      <c r="B2495" s="14">
        <v>93</v>
      </c>
      <c r="C2495" s="14">
        <v>2122561</v>
      </c>
      <c r="D2495" s="14" t="s">
        <v>878</v>
      </c>
      <c r="E2495" s="14" t="s">
        <v>1082</v>
      </c>
      <c r="F2495" s="14" t="s">
        <v>6430</v>
      </c>
      <c r="G2495" s="14">
        <v>99033</v>
      </c>
      <c r="H2495" s="14">
        <v>434</v>
      </c>
      <c r="I2495" s="14" t="s">
        <v>19</v>
      </c>
      <c r="J2495" s="14" t="s">
        <v>20</v>
      </c>
      <c r="K2495" s="14">
        <v>6000000</v>
      </c>
      <c r="L2495" s="14">
        <v>1995</v>
      </c>
      <c r="M2495" s="14">
        <v>7.2</v>
      </c>
      <c r="N2495" s="14">
        <f t="shared" si="38"/>
        <v>-3877439</v>
      </c>
    </row>
    <row r="2496" spans="1:14">
      <c r="A2496" s="14" t="s">
        <v>1277</v>
      </c>
      <c r="B2496" s="14">
        <v>274</v>
      </c>
      <c r="C2496" s="14">
        <v>101055</v>
      </c>
      <c r="D2496" s="14" t="s">
        <v>2916</v>
      </c>
      <c r="E2496" s="14" t="s">
        <v>3512</v>
      </c>
      <c r="F2496" s="14" t="s">
        <v>6786</v>
      </c>
      <c r="G2496" s="14">
        <v>17478</v>
      </c>
      <c r="H2496" s="14">
        <v>159</v>
      </c>
      <c r="I2496" s="14" t="s">
        <v>19</v>
      </c>
      <c r="J2496" s="14" t="s">
        <v>20</v>
      </c>
      <c r="K2496" s="14">
        <v>4000000</v>
      </c>
      <c r="L2496" s="14">
        <v>2009</v>
      </c>
      <c r="M2496" s="14">
        <v>5</v>
      </c>
      <c r="N2496" s="14">
        <f t="shared" si="38"/>
        <v>-3898945</v>
      </c>
    </row>
    <row r="2497" spans="1:14">
      <c r="A2497" s="14" t="s">
        <v>6850</v>
      </c>
      <c r="B2497" s="14">
        <v>26</v>
      </c>
      <c r="C2497" s="14">
        <v>100412</v>
      </c>
      <c r="D2497" s="14" t="s">
        <v>1672</v>
      </c>
      <c r="E2497" s="14" t="s">
        <v>6852</v>
      </c>
      <c r="F2497" s="14" t="s">
        <v>6853</v>
      </c>
      <c r="G2497" s="14">
        <v>2112</v>
      </c>
      <c r="H2497" s="14">
        <v>7</v>
      </c>
      <c r="I2497" s="14" t="s">
        <v>3806</v>
      </c>
      <c r="J2497" s="14" t="s">
        <v>1448</v>
      </c>
      <c r="K2497" s="14">
        <v>4000000</v>
      </c>
      <c r="L2497" s="14">
        <v>2013</v>
      </c>
      <c r="M2497" s="14">
        <v>7.7</v>
      </c>
      <c r="N2497" s="14">
        <f t="shared" ref="N2497:N2560" si="39">C2497-K2497</f>
        <v>-3899588</v>
      </c>
    </row>
    <row r="2498" spans="1:14">
      <c r="A2498" s="14" t="s">
        <v>5569</v>
      </c>
      <c r="B2498" s="14">
        <v>19</v>
      </c>
      <c r="C2498" s="14">
        <v>1100000</v>
      </c>
      <c r="D2498" s="14" t="s">
        <v>1008</v>
      </c>
      <c r="E2498" s="14" t="s">
        <v>4048</v>
      </c>
      <c r="F2498" s="14" t="s">
        <v>6694</v>
      </c>
      <c r="G2498" s="14">
        <v>3665</v>
      </c>
      <c r="H2498" s="14">
        <v>39</v>
      </c>
      <c r="I2498" s="14" t="s">
        <v>19</v>
      </c>
      <c r="J2498" s="14" t="s">
        <v>20</v>
      </c>
      <c r="K2498" s="14">
        <v>5000000</v>
      </c>
      <c r="L2498" s="14">
        <v>1992</v>
      </c>
      <c r="M2498" s="14">
        <v>6.8</v>
      </c>
      <c r="N2498" s="14">
        <f t="shared" si="39"/>
        <v>-3900000</v>
      </c>
    </row>
    <row r="2499" spans="1:14">
      <c r="A2499" s="14" t="s">
        <v>5332</v>
      </c>
      <c r="B2499" s="14">
        <v>204</v>
      </c>
      <c r="C2499" s="14">
        <v>1082044</v>
      </c>
      <c r="D2499" s="14" t="s">
        <v>1963</v>
      </c>
      <c r="E2499" s="14" t="s">
        <v>33</v>
      </c>
      <c r="F2499" s="14" t="s">
        <v>6693</v>
      </c>
      <c r="G2499" s="14">
        <v>281649</v>
      </c>
      <c r="H2499" s="14">
        <v>458</v>
      </c>
      <c r="I2499" s="14" t="s">
        <v>19</v>
      </c>
      <c r="J2499" s="14" t="s">
        <v>1749</v>
      </c>
      <c r="K2499" s="14">
        <v>5000000</v>
      </c>
      <c r="L2499" s="14">
        <v>2004</v>
      </c>
      <c r="M2499" s="14">
        <v>7.7</v>
      </c>
      <c r="N2499" s="14">
        <f t="shared" si="39"/>
        <v>-3917956</v>
      </c>
    </row>
    <row r="2500" spans="1:14">
      <c r="A2500" s="14" t="s">
        <v>3606</v>
      </c>
      <c r="B2500" s="14">
        <v>147</v>
      </c>
      <c r="C2500" s="14">
        <v>2077046</v>
      </c>
      <c r="D2500" s="14" t="s">
        <v>754</v>
      </c>
      <c r="E2500" s="14" t="s">
        <v>3060</v>
      </c>
      <c r="F2500" s="14" t="s">
        <v>6510</v>
      </c>
      <c r="G2500" s="14">
        <v>27266</v>
      </c>
      <c r="H2500" s="14">
        <v>75</v>
      </c>
      <c r="I2500" s="14" t="s">
        <v>19</v>
      </c>
      <c r="J2500" s="14" t="s">
        <v>20</v>
      </c>
      <c r="K2500" s="14">
        <v>6000000</v>
      </c>
      <c r="L2500" s="14">
        <v>2008</v>
      </c>
      <c r="M2500" s="14">
        <v>7</v>
      </c>
      <c r="N2500" s="14">
        <f t="shared" si="39"/>
        <v>-3922954</v>
      </c>
    </row>
    <row r="2501" spans="1:14">
      <c r="A2501" s="14" t="s">
        <v>6555</v>
      </c>
      <c r="B2501" s="14">
        <v>91</v>
      </c>
      <c r="C2501" s="14">
        <v>1056102</v>
      </c>
      <c r="D2501" s="14" t="s">
        <v>1111</v>
      </c>
      <c r="E2501" s="14" t="s">
        <v>1583</v>
      </c>
      <c r="F2501" s="14" t="s">
        <v>6556</v>
      </c>
      <c r="G2501" s="14">
        <v>18792</v>
      </c>
      <c r="H2501" s="14">
        <v>153</v>
      </c>
      <c r="I2501" s="14" t="s">
        <v>19</v>
      </c>
      <c r="J2501" s="14" t="s">
        <v>20</v>
      </c>
      <c r="K2501" s="14">
        <v>5000000</v>
      </c>
      <c r="L2501" s="14">
        <v>2003</v>
      </c>
      <c r="M2501" s="14">
        <v>6.6</v>
      </c>
      <c r="N2501" s="14">
        <f t="shared" si="39"/>
        <v>-3943898</v>
      </c>
    </row>
    <row r="2502" spans="1:14">
      <c r="A2502" s="14" t="s">
        <v>5964</v>
      </c>
      <c r="B2502" s="14">
        <v>38</v>
      </c>
      <c r="C2502" s="14">
        <v>6044618</v>
      </c>
      <c r="D2502" s="14" t="s">
        <v>5965</v>
      </c>
      <c r="E2502" s="14" t="s">
        <v>2285</v>
      </c>
      <c r="F2502" s="14" t="s">
        <v>5966</v>
      </c>
      <c r="G2502" s="14">
        <v>6200</v>
      </c>
      <c r="H2502" s="14">
        <v>92</v>
      </c>
      <c r="I2502" s="14" t="s">
        <v>19</v>
      </c>
      <c r="J2502" s="14" t="s">
        <v>20</v>
      </c>
      <c r="K2502" s="14">
        <v>10000000</v>
      </c>
      <c r="L2502" s="14">
        <v>2002</v>
      </c>
      <c r="M2502" s="14">
        <v>5.6</v>
      </c>
      <c r="N2502" s="14">
        <f t="shared" si="39"/>
        <v>-3955382</v>
      </c>
    </row>
    <row r="2503" spans="1:14">
      <c r="A2503" s="14" t="s">
        <v>1726</v>
      </c>
      <c r="B2503" s="14">
        <v>267</v>
      </c>
      <c r="C2503" s="14">
        <v>33037754</v>
      </c>
      <c r="D2503" s="14" t="s">
        <v>2808</v>
      </c>
      <c r="E2503" s="14" t="s">
        <v>429</v>
      </c>
      <c r="F2503" s="14" t="s">
        <v>3235</v>
      </c>
      <c r="G2503" s="14">
        <v>75864</v>
      </c>
      <c r="H2503" s="14">
        <v>197</v>
      </c>
      <c r="I2503" s="14" t="s">
        <v>19</v>
      </c>
      <c r="J2503" s="14" t="s">
        <v>20</v>
      </c>
      <c r="K2503" s="14">
        <v>37000000</v>
      </c>
      <c r="L2503" s="14">
        <v>2011</v>
      </c>
      <c r="M2503" s="14">
        <v>6</v>
      </c>
      <c r="N2503" s="14">
        <f t="shared" si="39"/>
        <v>-3962246</v>
      </c>
    </row>
    <row r="2504" spans="1:14">
      <c r="A2504" s="14" t="s">
        <v>6505</v>
      </c>
      <c r="B2504" s="14">
        <v>84</v>
      </c>
      <c r="C2504" s="14">
        <v>2025238</v>
      </c>
      <c r="D2504" s="14" t="s">
        <v>2486</v>
      </c>
      <c r="E2504" s="14" t="s">
        <v>1685</v>
      </c>
      <c r="F2504" s="14" t="s">
        <v>6506</v>
      </c>
      <c r="G2504" s="14">
        <v>9589</v>
      </c>
      <c r="H2504" s="14">
        <v>105</v>
      </c>
      <c r="I2504" s="14" t="s">
        <v>19</v>
      </c>
      <c r="J2504" s="14" t="s">
        <v>20</v>
      </c>
      <c r="K2504" s="14">
        <v>6000000</v>
      </c>
      <c r="L2504" s="14">
        <v>2001</v>
      </c>
      <c r="M2504" s="14">
        <v>5.8</v>
      </c>
      <c r="N2504" s="14">
        <f t="shared" si="39"/>
        <v>-3974762</v>
      </c>
    </row>
    <row r="2505" spans="1:14">
      <c r="A2505" s="14" t="s">
        <v>6865</v>
      </c>
      <c r="B2505" s="14">
        <v>70</v>
      </c>
      <c r="C2505" s="14">
        <v>20262</v>
      </c>
      <c r="D2505" s="14" t="s">
        <v>1672</v>
      </c>
      <c r="E2505" s="14" t="s">
        <v>5753</v>
      </c>
      <c r="F2505" s="14" t="s">
        <v>6866</v>
      </c>
      <c r="G2505" s="14">
        <v>1738</v>
      </c>
      <c r="H2505" s="14">
        <v>10</v>
      </c>
      <c r="I2505" s="14" t="s">
        <v>5754</v>
      </c>
      <c r="J2505" s="14" t="s">
        <v>6389</v>
      </c>
      <c r="K2505" s="14">
        <v>4000000</v>
      </c>
      <c r="L2505" s="14">
        <v>2014</v>
      </c>
      <c r="M2505" s="14">
        <v>6.1</v>
      </c>
      <c r="N2505" s="14">
        <f t="shared" si="39"/>
        <v>-3979738</v>
      </c>
    </row>
    <row r="2506" spans="1:14">
      <c r="A2506" s="14" t="s">
        <v>3040</v>
      </c>
      <c r="B2506" s="14">
        <v>12</v>
      </c>
      <c r="C2506" s="14">
        <v>12836</v>
      </c>
      <c r="D2506" s="14" t="s">
        <v>818</v>
      </c>
      <c r="E2506" s="14" t="s">
        <v>336</v>
      </c>
      <c r="F2506" s="14" t="s">
        <v>6864</v>
      </c>
      <c r="G2506" s="14">
        <v>1686</v>
      </c>
      <c r="H2506" s="14">
        <v>28</v>
      </c>
      <c r="I2506" s="14" t="s">
        <v>19</v>
      </c>
      <c r="J2506" s="14" t="s">
        <v>20</v>
      </c>
      <c r="K2506" s="14">
        <v>4000000</v>
      </c>
      <c r="L2506" s="14">
        <v>1997</v>
      </c>
      <c r="M2506" s="14">
        <v>5.8</v>
      </c>
      <c r="N2506" s="14">
        <f t="shared" si="39"/>
        <v>-3987164</v>
      </c>
    </row>
    <row r="2507" spans="1:14">
      <c r="A2507" s="14" t="s">
        <v>745</v>
      </c>
      <c r="B2507" s="14">
        <v>142</v>
      </c>
      <c r="C2507" s="14">
        <v>8060</v>
      </c>
      <c r="D2507" s="14" t="s">
        <v>268</v>
      </c>
      <c r="E2507" s="14" t="s">
        <v>5753</v>
      </c>
      <c r="F2507" s="14" t="s">
        <v>6388</v>
      </c>
      <c r="G2507" s="14">
        <v>81644</v>
      </c>
      <c r="H2507" s="14">
        <v>107</v>
      </c>
      <c r="I2507" s="14" t="s">
        <v>5754</v>
      </c>
      <c r="J2507" s="14" t="s">
        <v>6389</v>
      </c>
      <c r="K2507" s="14">
        <v>4000000</v>
      </c>
      <c r="L2507" s="14">
        <v>2007</v>
      </c>
      <c r="M2507" s="14">
        <v>8.1</v>
      </c>
      <c r="N2507" s="14">
        <f t="shared" si="39"/>
        <v>-3991940</v>
      </c>
    </row>
    <row r="2508" spans="1:14">
      <c r="A2508" s="14" t="s">
        <v>6867</v>
      </c>
      <c r="B2508" s="14">
        <v>36</v>
      </c>
      <c r="C2508" s="14">
        <v>4063</v>
      </c>
      <c r="D2508" s="14" t="s">
        <v>1611</v>
      </c>
      <c r="E2508" s="14" t="s">
        <v>6868</v>
      </c>
      <c r="F2508" s="14" t="s">
        <v>6869</v>
      </c>
      <c r="G2508" s="14">
        <v>2086</v>
      </c>
      <c r="H2508" s="14">
        <v>20</v>
      </c>
      <c r="I2508" s="14" t="s">
        <v>19</v>
      </c>
      <c r="J2508" s="14" t="s">
        <v>162</v>
      </c>
      <c r="K2508" s="14">
        <v>4000000</v>
      </c>
      <c r="L2508" s="14">
        <v>2012</v>
      </c>
      <c r="M2508" s="14">
        <v>5.2</v>
      </c>
      <c r="N2508" s="14">
        <f t="shared" si="39"/>
        <v>-3995937</v>
      </c>
    </row>
    <row r="2509" spans="1:14">
      <c r="A2509" s="14" t="s">
        <v>1982</v>
      </c>
      <c r="B2509" s="14">
        <v>328</v>
      </c>
      <c r="C2509" s="14">
        <v>55994557</v>
      </c>
      <c r="D2509" s="14" t="s">
        <v>165</v>
      </c>
      <c r="E2509" s="14" t="s">
        <v>1257</v>
      </c>
      <c r="F2509" s="14" t="s">
        <v>1983</v>
      </c>
      <c r="G2509" s="14">
        <v>72287</v>
      </c>
      <c r="H2509" s="14">
        <v>176</v>
      </c>
      <c r="I2509" s="14" t="s">
        <v>19</v>
      </c>
      <c r="J2509" s="14" t="s">
        <v>20</v>
      </c>
      <c r="K2509" s="14">
        <v>60000000</v>
      </c>
      <c r="L2509" s="14">
        <v>2012</v>
      </c>
      <c r="M2509" s="14">
        <v>7</v>
      </c>
      <c r="N2509" s="14">
        <f t="shared" si="39"/>
        <v>-4005443</v>
      </c>
    </row>
    <row r="2510" spans="1:14">
      <c r="A2510" s="14" t="s">
        <v>5204</v>
      </c>
      <c r="B2510" s="14">
        <v>440</v>
      </c>
      <c r="C2510" s="14">
        <v>778565</v>
      </c>
      <c r="D2510" s="14" t="s">
        <v>1008</v>
      </c>
      <c r="E2510" s="14" t="s">
        <v>2026</v>
      </c>
      <c r="F2510" s="14" t="s">
        <v>6741</v>
      </c>
      <c r="G2510" s="14">
        <v>83234</v>
      </c>
      <c r="H2510" s="14">
        <v>475</v>
      </c>
      <c r="I2510" s="14" t="s">
        <v>19</v>
      </c>
      <c r="J2510" s="14" t="s">
        <v>3424</v>
      </c>
      <c r="K2510" s="14">
        <v>4800000</v>
      </c>
      <c r="L2510" s="14">
        <v>2013</v>
      </c>
      <c r="M2510" s="14">
        <v>5.7</v>
      </c>
      <c r="N2510" s="14">
        <f t="shared" si="39"/>
        <v>-4021435</v>
      </c>
    </row>
    <row r="2511" spans="1:14">
      <c r="A2511" s="14" t="s">
        <v>5570</v>
      </c>
      <c r="B2511" s="14">
        <v>167</v>
      </c>
      <c r="C2511" s="14">
        <v>11956207</v>
      </c>
      <c r="D2511" s="14" t="s">
        <v>2397</v>
      </c>
      <c r="E2511" s="14" t="s">
        <v>5571</v>
      </c>
      <c r="F2511" s="14" t="s">
        <v>5572</v>
      </c>
      <c r="G2511" s="14">
        <v>24012</v>
      </c>
      <c r="H2511" s="14">
        <v>126</v>
      </c>
      <c r="I2511" s="14" t="s">
        <v>19</v>
      </c>
      <c r="J2511" s="14" t="s">
        <v>20</v>
      </c>
      <c r="K2511" s="14">
        <v>16000000</v>
      </c>
      <c r="L2511" s="14">
        <v>2009</v>
      </c>
      <c r="M2511" s="14">
        <v>5.0999999999999996</v>
      </c>
      <c r="N2511" s="14">
        <f t="shared" si="39"/>
        <v>-4043793</v>
      </c>
    </row>
    <row r="2512" spans="1:14">
      <c r="A2512" s="14" t="s">
        <v>5693</v>
      </c>
      <c r="B2512" s="14">
        <v>222</v>
      </c>
      <c r="C2512" s="14">
        <v>4440055</v>
      </c>
      <c r="D2512" s="14" t="s">
        <v>2888</v>
      </c>
      <c r="E2512" s="14" t="s">
        <v>746</v>
      </c>
      <c r="F2512" s="14" t="s">
        <v>6143</v>
      </c>
      <c r="G2512" s="14">
        <v>21360</v>
      </c>
      <c r="H2512" s="14">
        <v>110</v>
      </c>
      <c r="I2512" s="14" t="s">
        <v>19</v>
      </c>
      <c r="J2512" s="14" t="s">
        <v>31</v>
      </c>
      <c r="K2512" s="14">
        <v>8500000</v>
      </c>
      <c r="L2512" s="14">
        <v>2009</v>
      </c>
      <c r="M2512" s="14">
        <v>7</v>
      </c>
      <c r="N2512" s="14">
        <f t="shared" si="39"/>
        <v>-4059945</v>
      </c>
    </row>
    <row r="2513" spans="1:14">
      <c r="A2513" s="14" t="s">
        <v>808</v>
      </c>
      <c r="B2513" s="14">
        <v>394</v>
      </c>
      <c r="C2513" s="14">
        <v>18934858</v>
      </c>
      <c r="D2513" s="14" t="s">
        <v>34</v>
      </c>
      <c r="E2513" s="14" t="s">
        <v>260</v>
      </c>
      <c r="F2513" s="14" t="s">
        <v>4317</v>
      </c>
      <c r="G2513" s="14">
        <v>72646</v>
      </c>
      <c r="H2513" s="14">
        <v>397</v>
      </c>
      <c r="I2513" s="14" t="s">
        <v>19</v>
      </c>
      <c r="J2513" s="14" t="s">
        <v>3525</v>
      </c>
      <c r="K2513" s="14">
        <v>23000000</v>
      </c>
      <c r="L2513" s="14">
        <v>2011</v>
      </c>
      <c r="M2513" s="14">
        <v>5.8</v>
      </c>
      <c r="N2513" s="14">
        <f t="shared" si="39"/>
        <v>-4065142</v>
      </c>
    </row>
    <row r="2514" spans="1:14">
      <c r="A2514" s="14" t="s">
        <v>3469</v>
      </c>
      <c r="B2514" s="14">
        <v>103</v>
      </c>
      <c r="C2514" s="14">
        <v>28927720</v>
      </c>
      <c r="D2514" s="14" t="s">
        <v>2284</v>
      </c>
      <c r="E2514" s="14" t="s">
        <v>336</v>
      </c>
      <c r="F2514" s="14" t="s">
        <v>3470</v>
      </c>
      <c r="G2514" s="14">
        <v>22220</v>
      </c>
      <c r="H2514" s="14">
        <v>181</v>
      </c>
      <c r="I2514" s="14" t="s">
        <v>19</v>
      </c>
      <c r="J2514" s="14" t="s">
        <v>20</v>
      </c>
      <c r="K2514" s="14">
        <v>33000000</v>
      </c>
      <c r="L2514" s="14">
        <v>2000</v>
      </c>
      <c r="M2514" s="14">
        <v>5.3</v>
      </c>
      <c r="N2514" s="14">
        <f t="shared" si="39"/>
        <v>-4072280</v>
      </c>
    </row>
    <row r="2515" spans="1:14">
      <c r="A2515" s="14" t="s">
        <v>6078</v>
      </c>
      <c r="B2515" s="14">
        <v>29</v>
      </c>
      <c r="C2515" s="14">
        <v>2921738</v>
      </c>
      <c r="D2515" s="14" t="s">
        <v>1423</v>
      </c>
      <c r="E2515" s="14" t="s">
        <v>5814</v>
      </c>
      <c r="F2515" s="14" t="s">
        <v>6343</v>
      </c>
      <c r="G2515" s="14">
        <v>34449</v>
      </c>
      <c r="H2515" s="14">
        <v>119</v>
      </c>
      <c r="I2515" s="14" t="s">
        <v>2598</v>
      </c>
      <c r="J2515" s="14" t="s">
        <v>2599</v>
      </c>
      <c r="K2515" s="14">
        <v>7000000</v>
      </c>
      <c r="L2515" s="14">
        <v>2004</v>
      </c>
      <c r="M2515" s="14">
        <v>7.9</v>
      </c>
      <c r="N2515" s="14">
        <f t="shared" si="39"/>
        <v>-4078262</v>
      </c>
    </row>
    <row r="2516" spans="1:14">
      <c r="A2516" s="14" t="s">
        <v>5676</v>
      </c>
      <c r="B2516" s="14">
        <v>288</v>
      </c>
      <c r="C2516" s="14">
        <v>7918283</v>
      </c>
      <c r="D2516" s="14" t="s">
        <v>1963</v>
      </c>
      <c r="E2516" s="14" t="s">
        <v>2149</v>
      </c>
      <c r="F2516" s="14" t="s">
        <v>5677</v>
      </c>
      <c r="G2516" s="14">
        <v>41574</v>
      </c>
      <c r="H2516" s="14">
        <v>145</v>
      </c>
      <c r="I2516" s="14" t="s">
        <v>19</v>
      </c>
      <c r="J2516" s="14" t="s">
        <v>20</v>
      </c>
      <c r="K2516" s="14">
        <v>12000000</v>
      </c>
      <c r="L2516" s="14">
        <v>2012</v>
      </c>
      <c r="M2516" s="14">
        <v>6.6</v>
      </c>
      <c r="N2516" s="14">
        <f t="shared" si="39"/>
        <v>-4081717</v>
      </c>
    </row>
    <row r="2517" spans="1:14">
      <c r="A2517" s="14" t="s">
        <v>6742</v>
      </c>
      <c r="B2517" s="14">
        <v>87</v>
      </c>
      <c r="C2517" s="14">
        <v>513836</v>
      </c>
      <c r="D2517" s="14" t="s">
        <v>754</v>
      </c>
      <c r="E2517" s="14" t="s">
        <v>5436</v>
      </c>
      <c r="F2517" s="14" t="s">
        <v>6743</v>
      </c>
      <c r="G2517" s="14">
        <v>6304</v>
      </c>
      <c r="H2517" s="14">
        <v>21</v>
      </c>
      <c r="I2517" s="14" t="s">
        <v>774</v>
      </c>
      <c r="J2517" s="14" t="s">
        <v>775</v>
      </c>
      <c r="K2517" s="14">
        <v>4600000</v>
      </c>
      <c r="L2517" s="14">
        <v>2010</v>
      </c>
      <c r="M2517" s="14">
        <v>7.2</v>
      </c>
      <c r="N2517" s="14">
        <f t="shared" si="39"/>
        <v>-4086164</v>
      </c>
    </row>
    <row r="2518" spans="1:14">
      <c r="A2518" s="14" t="s">
        <v>1121</v>
      </c>
      <c r="B2518" s="14">
        <v>70</v>
      </c>
      <c r="C2518" s="14">
        <v>85884815</v>
      </c>
      <c r="D2518" s="14" t="s">
        <v>1122</v>
      </c>
      <c r="E2518" s="14" t="s">
        <v>1123</v>
      </c>
      <c r="F2518" s="14" t="s">
        <v>1124</v>
      </c>
      <c r="G2518" s="14">
        <v>9418</v>
      </c>
      <c r="H2518" s="14">
        <v>53</v>
      </c>
      <c r="I2518" s="14" t="s">
        <v>19</v>
      </c>
      <c r="J2518" s="14" t="s">
        <v>20</v>
      </c>
      <c r="K2518" s="14">
        <v>90000000</v>
      </c>
      <c r="L2518" s="14">
        <v>2015</v>
      </c>
      <c r="M2518" s="14">
        <v>5</v>
      </c>
      <c r="N2518" s="14">
        <f t="shared" si="39"/>
        <v>-4115185</v>
      </c>
    </row>
    <row r="2519" spans="1:14">
      <c r="A2519" s="14" t="s">
        <v>4566</v>
      </c>
      <c r="B2519" s="14">
        <v>129</v>
      </c>
      <c r="C2519" s="14">
        <v>4881867</v>
      </c>
      <c r="D2519" s="14" t="s">
        <v>2923</v>
      </c>
      <c r="E2519" s="14" t="s">
        <v>459</v>
      </c>
      <c r="F2519" s="14" t="s">
        <v>6109</v>
      </c>
      <c r="G2519" s="14">
        <v>15200</v>
      </c>
      <c r="H2519" s="14">
        <v>76</v>
      </c>
      <c r="I2519" s="14" t="s">
        <v>19</v>
      </c>
      <c r="J2519" s="14" t="s">
        <v>20</v>
      </c>
      <c r="K2519" s="14">
        <v>9000000</v>
      </c>
      <c r="L2519" s="14">
        <v>2008</v>
      </c>
      <c r="M2519" s="14">
        <v>6.4</v>
      </c>
      <c r="N2519" s="14">
        <f t="shared" si="39"/>
        <v>-4118133</v>
      </c>
    </row>
    <row r="2520" spans="1:14">
      <c r="A2520" s="14" t="s">
        <v>6268</v>
      </c>
      <c r="B2520" s="14">
        <v>6</v>
      </c>
      <c r="C2520" s="14">
        <v>3347439</v>
      </c>
      <c r="D2520" s="14" t="s">
        <v>129</v>
      </c>
      <c r="E2520" s="14" t="s">
        <v>6269</v>
      </c>
      <c r="F2520" s="14" t="s">
        <v>6270</v>
      </c>
      <c r="G2520" s="14">
        <v>833</v>
      </c>
      <c r="H2520" s="14">
        <v>33</v>
      </c>
      <c r="I2520" s="14" t="s">
        <v>19</v>
      </c>
      <c r="J2520" s="14" t="s">
        <v>20</v>
      </c>
      <c r="K2520" s="14">
        <v>7500000</v>
      </c>
      <c r="L2520" s="14">
        <v>2004</v>
      </c>
      <c r="M2520" s="14">
        <v>6.9</v>
      </c>
      <c r="N2520" s="14">
        <f t="shared" si="39"/>
        <v>-4152561</v>
      </c>
    </row>
    <row r="2521" spans="1:14">
      <c r="A2521" s="14" t="s">
        <v>6744</v>
      </c>
      <c r="B2521" s="14">
        <v>121</v>
      </c>
      <c r="C2521" s="14">
        <v>434417</v>
      </c>
      <c r="D2521" s="14" t="s">
        <v>1672</v>
      </c>
      <c r="E2521" s="14" t="s">
        <v>262</v>
      </c>
      <c r="F2521" s="14" t="s">
        <v>6745</v>
      </c>
      <c r="G2521" s="14">
        <v>8867</v>
      </c>
      <c r="H2521" s="14">
        <v>65</v>
      </c>
      <c r="I2521" s="14" t="s">
        <v>19</v>
      </c>
      <c r="J2521" s="14" t="s">
        <v>1749</v>
      </c>
      <c r="K2521" s="14">
        <v>4600000</v>
      </c>
      <c r="L2521" s="14">
        <v>2007</v>
      </c>
      <c r="M2521" s="14">
        <v>5.9</v>
      </c>
      <c r="N2521" s="14">
        <f t="shared" si="39"/>
        <v>-4165583</v>
      </c>
    </row>
    <row r="2522" spans="1:14">
      <c r="A2522" s="14" t="s">
        <v>6704</v>
      </c>
      <c r="B2522" s="14">
        <v>12</v>
      </c>
      <c r="C2522" s="14">
        <v>830210</v>
      </c>
      <c r="D2522" s="14" t="s">
        <v>2579</v>
      </c>
      <c r="E2522" s="14" t="s">
        <v>2920</v>
      </c>
      <c r="F2522" s="14" t="s">
        <v>6705</v>
      </c>
      <c r="G2522" s="14">
        <v>1900</v>
      </c>
      <c r="H2522" s="14">
        <v>56</v>
      </c>
      <c r="I2522" s="14" t="s">
        <v>19</v>
      </c>
      <c r="J2522" s="14" t="s">
        <v>20</v>
      </c>
      <c r="K2522" s="14">
        <v>5000000</v>
      </c>
      <c r="L2522" s="14">
        <v>2014</v>
      </c>
      <c r="M2522" s="14">
        <v>4.4000000000000004</v>
      </c>
      <c r="N2522" s="14">
        <f t="shared" si="39"/>
        <v>-4169790</v>
      </c>
    </row>
    <row r="2523" spans="1:14">
      <c r="A2523" s="14" t="s">
        <v>6078</v>
      </c>
      <c r="B2523" s="14">
        <v>50</v>
      </c>
      <c r="C2523" s="14">
        <v>3047539</v>
      </c>
      <c r="D2523" s="14" t="s">
        <v>129</v>
      </c>
      <c r="E2523" s="14" t="s">
        <v>5814</v>
      </c>
      <c r="F2523" s="14" t="s">
        <v>6079</v>
      </c>
      <c r="G2523" s="14">
        <v>42296</v>
      </c>
      <c r="H2523" s="14">
        <v>286</v>
      </c>
      <c r="I2523" s="14" t="s">
        <v>2598</v>
      </c>
      <c r="J2523" s="14" t="s">
        <v>2599</v>
      </c>
      <c r="K2523" s="14">
        <v>7217600</v>
      </c>
      <c r="L2523" s="14">
        <v>2012</v>
      </c>
      <c r="M2523" s="14">
        <v>6.9</v>
      </c>
      <c r="N2523" s="14">
        <f t="shared" si="39"/>
        <v>-4170061</v>
      </c>
    </row>
    <row r="2524" spans="1:14">
      <c r="A2524" s="14" t="s">
        <v>74</v>
      </c>
      <c r="B2524" s="14">
        <v>201</v>
      </c>
      <c r="C2524" s="14">
        <v>15797907</v>
      </c>
      <c r="D2524" s="14" t="s">
        <v>1672</v>
      </c>
      <c r="E2524" s="14" t="s">
        <v>4629</v>
      </c>
      <c r="F2524" s="14" t="s">
        <v>4630</v>
      </c>
      <c r="G2524" s="14">
        <v>68119</v>
      </c>
      <c r="H2524" s="14">
        <v>230</v>
      </c>
      <c r="I2524" s="14" t="s">
        <v>4631</v>
      </c>
      <c r="J2524" s="14" t="s">
        <v>20</v>
      </c>
      <c r="K2524" s="14">
        <v>20000000</v>
      </c>
      <c r="L2524" s="14">
        <v>2007</v>
      </c>
      <c r="M2524" s="14">
        <v>7.6</v>
      </c>
      <c r="N2524" s="14">
        <f t="shared" si="39"/>
        <v>-4202093</v>
      </c>
    </row>
    <row r="2525" spans="1:14">
      <c r="A2525" s="14" t="s">
        <v>3911</v>
      </c>
      <c r="B2525" s="14">
        <v>100</v>
      </c>
      <c r="C2525" s="14">
        <v>1292119</v>
      </c>
      <c r="D2525" s="14" t="s">
        <v>2888</v>
      </c>
      <c r="E2525" s="14" t="s">
        <v>128</v>
      </c>
      <c r="F2525" s="14" t="s">
        <v>6549</v>
      </c>
      <c r="G2525" s="14">
        <v>14786</v>
      </c>
      <c r="H2525" s="14">
        <v>144</v>
      </c>
      <c r="I2525" s="14" t="s">
        <v>19</v>
      </c>
      <c r="J2525" s="14" t="s">
        <v>31</v>
      </c>
      <c r="K2525" s="14">
        <v>5500000</v>
      </c>
      <c r="L2525" s="14">
        <v>2001</v>
      </c>
      <c r="M2525" s="14">
        <v>7.1</v>
      </c>
      <c r="N2525" s="14">
        <f t="shared" si="39"/>
        <v>-4207881</v>
      </c>
    </row>
    <row r="2526" spans="1:14">
      <c r="A2526" s="14" t="s">
        <v>6416</v>
      </c>
      <c r="B2526" s="14">
        <v>200</v>
      </c>
      <c r="C2526" s="14">
        <v>2268296</v>
      </c>
      <c r="D2526" s="14" t="s">
        <v>1963</v>
      </c>
      <c r="E2526" s="14" t="s">
        <v>136</v>
      </c>
      <c r="F2526" s="14" t="s">
        <v>6417</v>
      </c>
      <c r="G2526" s="14">
        <v>41856</v>
      </c>
      <c r="H2526" s="14">
        <v>119</v>
      </c>
      <c r="I2526" s="14" t="s">
        <v>19</v>
      </c>
      <c r="J2526" s="14" t="s">
        <v>31</v>
      </c>
      <c r="K2526" s="14">
        <v>6500000</v>
      </c>
      <c r="L2526" s="14">
        <v>2013</v>
      </c>
      <c r="M2526" s="14">
        <v>6.9</v>
      </c>
      <c r="N2526" s="14">
        <f t="shared" si="39"/>
        <v>-4231704</v>
      </c>
    </row>
    <row r="2527" spans="1:14">
      <c r="A2527" s="14" t="s">
        <v>1930</v>
      </c>
      <c r="B2527" s="14">
        <v>42</v>
      </c>
      <c r="C2527" s="14">
        <v>10763469</v>
      </c>
      <c r="D2527" s="14" t="s">
        <v>754</v>
      </c>
      <c r="E2527" s="14" t="s">
        <v>1930</v>
      </c>
      <c r="F2527" s="14" t="s">
        <v>5281</v>
      </c>
      <c r="G2527" s="14">
        <v>13692</v>
      </c>
      <c r="H2527" s="14">
        <v>55</v>
      </c>
      <c r="I2527" s="14" t="s">
        <v>19</v>
      </c>
      <c r="J2527" s="14" t="s">
        <v>20</v>
      </c>
      <c r="K2527" s="14">
        <v>15000000</v>
      </c>
      <c r="L2527" s="14">
        <v>1989</v>
      </c>
      <c r="M2527" s="14">
        <v>6.4</v>
      </c>
      <c r="N2527" s="14">
        <f t="shared" si="39"/>
        <v>-4236531</v>
      </c>
    </row>
    <row r="2528" spans="1:14">
      <c r="A2528" s="14" t="s">
        <v>4706</v>
      </c>
      <c r="B2528" s="14">
        <v>262</v>
      </c>
      <c r="C2528" s="14">
        <v>3958500</v>
      </c>
      <c r="D2528" s="14" t="s">
        <v>2728</v>
      </c>
      <c r="E2528" s="14" t="s">
        <v>4709</v>
      </c>
      <c r="F2528" s="14" t="s">
        <v>5435</v>
      </c>
      <c r="G2528" s="14">
        <v>17933</v>
      </c>
      <c r="H2528" s="14">
        <v>165</v>
      </c>
      <c r="I2528" s="14" t="s">
        <v>19</v>
      </c>
      <c r="J2528" s="14" t="s">
        <v>31</v>
      </c>
      <c r="K2528" s="14">
        <v>8200000</v>
      </c>
      <c r="L2528" s="14">
        <v>2014</v>
      </c>
      <c r="M2528" s="14">
        <v>6.8</v>
      </c>
      <c r="N2528" s="14">
        <f t="shared" si="39"/>
        <v>-4241500</v>
      </c>
    </row>
    <row r="2529" spans="1:14">
      <c r="A2529" s="14" t="s">
        <v>6822</v>
      </c>
      <c r="B2529" s="14">
        <v>52</v>
      </c>
      <c r="C2529" s="14">
        <v>3713002</v>
      </c>
      <c r="D2529" s="14" t="s">
        <v>38</v>
      </c>
      <c r="E2529" s="14" t="s">
        <v>4103</v>
      </c>
      <c r="F2529" s="14" t="s">
        <v>6823</v>
      </c>
      <c r="G2529" s="14">
        <v>3611</v>
      </c>
      <c r="H2529" s="14">
        <v>62</v>
      </c>
      <c r="I2529" s="14" t="s">
        <v>19</v>
      </c>
      <c r="J2529" s="14" t="s">
        <v>20</v>
      </c>
      <c r="K2529" s="14">
        <v>8000000</v>
      </c>
      <c r="L2529" s="14">
        <v>2003</v>
      </c>
      <c r="M2529" s="14">
        <v>2.7</v>
      </c>
      <c r="N2529" s="14">
        <f t="shared" si="39"/>
        <v>-4286998</v>
      </c>
    </row>
    <row r="2530" spans="1:14">
      <c r="A2530" s="14" t="s">
        <v>4633</v>
      </c>
      <c r="B2530" s="14">
        <v>77</v>
      </c>
      <c r="C2530" s="14">
        <v>15712072</v>
      </c>
      <c r="D2530" s="14" t="s">
        <v>268</v>
      </c>
      <c r="E2530" s="14" t="s">
        <v>1065</v>
      </c>
      <c r="F2530" s="14" t="s">
        <v>4634</v>
      </c>
      <c r="G2530" s="14">
        <v>13210</v>
      </c>
      <c r="H2530" s="14">
        <v>138</v>
      </c>
      <c r="I2530" s="14" t="s">
        <v>19</v>
      </c>
      <c r="J2530" s="14" t="s">
        <v>20</v>
      </c>
      <c r="K2530" s="14">
        <v>20000000</v>
      </c>
      <c r="L2530" s="14">
        <v>2004</v>
      </c>
      <c r="M2530" s="14">
        <v>5.8</v>
      </c>
      <c r="N2530" s="14">
        <f t="shared" si="39"/>
        <v>-4287928</v>
      </c>
    </row>
    <row r="2531" spans="1:14">
      <c r="A2531" s="14" t="s">
        <v>4992</v>
      </c>
      <c r="B2531" s="14">
        <v>81</v>
      </c>
      <c r="C2531" s="14">
        <v>12693621</v>
      </c>
      <c r="D2531" s="14" t="s">
        <v>1499</v>
      </c>
      <c r="E2531" s="14" t="s">
        <v>1044</v>
      </c>
      <c r="F2531" s="14" t="s">
        <v>4993</v>
      </c>
      <c r="G2531" s="14">
        <v>10885</v>
      </c>
      <c r="H2531" s="14">
        <v>271</v>
      </c>
      <c r="I2531" s="14" t="s">
        <v>19</v>
      </c>
      <c r="J2531" s="14" t="s">
        <v>20</v>
      </c>
      <c r="K2531" s="14">
        <v>17000000</v>
      </c>
      <c r="L2531" s="14">
        <v>2002</v>
      </c>
      <c r="M2531" s="14">
        <v>4.8</v>
      </c>
      <c r="N2531" s="14">
        <f t="shared" si="39"/>
        <v>-4306379</v>
      </c>
    </row>
    <row r="2532" spans="1:14">
      <c r="A2532" s="14" t="s">
        <v>3339</v>
      </c>
      <c r="B2532" s="14">
        <v>208</v>
      </c>
      <c r="C2532" s="14">
        <v>30691439</v>
      </c>
      <c r="D2532" s="14" t="s">
        <v>2397</v>
      </c>
      <c r="E2532" s="14" t="s">
        <v>384</v>
      </c>
      <c r="F2532" s="14" t="s">
        <v>3340</v>
      </c>
      <c r="G2532" s="14">
        <v>86205</v>
      </c>
      <c r="H2532" s="14">
        <v>232</v>
      </c>
      <c r="I2532" s="14" t="s">
        <v>19</v>
      </c>
      <c r="J2532" s="14" t="s">
        <v>20</v>
      </c>
      <c r="K2532" s="14">
        <v>35000000</v>
      </c>
      <c r="L2532" s="14">
        <v>2008</v>
      </c>
      <c r="M2532" s="14">
        <v>6.2</v>
      </c>
      <c r="N2532" s="14">
        <f t="shared" si="39"/>
        <v>-4308561</v>
      </c>
    </row>
    <row r="2533" spans="1:14">
      <c r="A2533" s="14" t="s">
        <v>2786</v>
      </c>
      <c r="B2533" s="14">
        <v>136</v>
      </c>
      <c r="C2533" s="14">
        <v>4681503</v>
      </c>
      <c r="D2533" s="14" t="s">
        <v>1290</v>
      </c>
      <c r="E2533" s="14" t="s">
        <v>1255</v>
      </c>
      <c r="F2533" s="14" t="s">
        <v>6104</v>
      </c>
      <c r="G2533" s="14">
        <v>29058</v>
      </c>
      <c r="H2533" s="14">
        <v>238</v>
      </c>
      <c r="I2533" s="14" t="s">
        <v>19</v>
      </c>
      <c r="J2533" s="14" t="s">
        <v>20</v>
      </c>
      <c r="K2533" s="14">
        <v>9000000</v>
      </c>
      <c r="L2533" s="14">
        <v>2002</v>
      </c>
      <c r="M2533" s="14">
        <v>7</v>
      </c>
      <c r="N2533" s="14">
        <f t="shared" si="39"/>
        <v>-4318497</v>
      </c>
    </row>
    <row r="2534" spans="1:14">
      <c r="A2534" s="14" t="s">
        <v>1373</v>
      </c>
      <c r="B2534" s="14">
        <v>119</v>
      </c>
      <c r="C2534" s="14">
        <v>30669413</v>
      </c>
      <c r="D2534" s="14" t="s">
        <v>2007</v>
      </c>
      <c r="E2534" s="14" t="s">
        <v>806</v>
      </c>
      <c r="F2534" s="14" t="s">
        <v>3344</v>
      </c>
      <c r="G2534" s="14">
        <v>105478</v>
      </c>
      <c r="H2534" s="14">
        <v>291</v>
      </c>
      <c r="I2534" s="14" t="s">
        <v>19</v>
      </c>
      <c r="J2534" s="14" t="s">
        <v>20</v>
      </c>
      <c r="K2534" s="14">
        <v>35000000</v>
      </c>
      <c r="L2534" s="14">
        <v>1990</v>
      </c>
      <c r="M2534" s="14">
        <v>6.2</v>
      </c>
      <c r="N2534" s="14">
        <f t="shared" si="39"/>
        <v>-4330587</v>
      </c>
    </row>
    <row r="2535" spans="1:14">
      <c r="A2535" s="14" t="s">
        <v>2194</v>
      </c>
      <c r="B2535" s="14">
        <v>36</v>
      </c>
      <c r="C2535" s="14">
        <v>18653615</v>
      </c>
      <c r="D2535" s="14" t="s">
        <v>1290</v>
      </c>
      <c r="E2535" s="14" t="s">
        <v>470</v>
      </c>
      <c r="F2535" s="14" t="s">
        <v>4314</v>
      </c>
      <c r="G2535" s="14">
        <v>14786</v>
      </c>
      <c r="H2535" s="14">
        <v>103</v>
      </c>
      <c r="I2535" s="14" t="s">
        <v>19</v>
      </c>
      <c r="J2535" s="14" t="s">
        <v>20</v>
      </c>
      <c r="K2535" s="14">
        <v>23000000</v>
      </c>
      <c r="L2535" s="14">
        <v>1999</v>
      </c>
      <c r="M2535" s="14">
        <v>6.1</v>
      </c>
      <c r="N2535" s="14">
        <f t="shared" si="39"/>
        <v>-4346385</v>
      </c>
    </row>
    <row r="2536" spans="1:14">
      <c r="A2536" s="14" t="s">
        <v>2815</v>
      </c>
      <c r="B2536" s="14">
        <v>291</v>
      </c>
      <c r="C2536" s="14">
        <v>37652565</v>
      </c>
      <c r="D2536" s="14" t="s">
        <v>1346</v>
      </c>
      <c r="E2536" s="14" t="s">
        <v>258</v>
      </c>
      <c r="F2536" s="14" t="s">
        <v>2816</v>
      </c>
      <c r="G2536" s="14">
        <v>91151</v>
      </c>
      <c r="H2536" s="14">
        <v>283</v>
      </c>
      <c r="I2536" s="14" t="s">
        <v>19</v>
      </c>
      <c r="J2536" s="14" t="s">
        <v>20</v>
      </c>
      <c r="K2536" s="14">
        <v>42000000</v>
      </c>
      <c r="L2536" s="14">
        <v>2011</v>
      </c>
      <c r="M2536" s="14">
        <v>5.4</v>
      </c>
      <c r="N2536" s="14">
        <f t="shared" si="39"/>
        <v>-4347435</v>
      </c>
    </row>
    <row r="2537" spans="1:14">
      <c r="A2537" s="14" t="s">
        <v>5372</v>
      </c>
      <c r="B2537" s="14">
        <v>439</v>
      </c>
      <c r="C2537" s="14">
        <v>3029870</v>
      </c>
      <c r="D2537" s="14" t="s">
        <v>968</v>
      </c>
      <c r="E2537" s="14" t="s">
        <v>136</v>
      </c>
      <c r="F2537" s="14" t="s">
        <v>6077</v>
      </c>
      <c r="G2537" s="14">
        <v>128729</v>
      </c>
      <c r="H2537" s="14">
        <v>551</v>
      </c>
      <c r="I2537" s="14" t="s">
        <v>19</v>
      </c>
      <c r="J2537" s="14" t="s">
        <v>3424</v>
      </c>
      <c r="K2537" s="14">
        <v>7400000</v>
      </c>
      <c r="L2537" s="14">
        <v>2011</v>
      </c>
      <c r="M2537" s="14">
        <v>7.1</v>
      </c>
      <c r="N2537" s="14">
        <f t="shared" si="39"/>
        <v>-4370130</v>
      </c>
    </row>
    <row r="2538" spans="1:14">
      <c r="A2538" s="14" t="s">
        <v>6771</v>
      </c>
      <c r="B2538" s="14">
        <v>138</v>
      </c>
      <c r="C2538" s="14">
        <v>108229</v>
      </c>
      <c r="D2538" s="14" t="s">
        <v>2808</v>
      </c>
      <c r="E2538" s="14" t="s">
        <v>138</v>
      </c>
      <c r="F2538" s="14" t="s">
        <v>6772</v>
      </c>
      <c r="G2538" s="14">
        <v>30836</v>
      </c>
      <c r="H2538" s="14">
        <v>137</v>
      </c>
      <c r="I2538" s="14" t="s">
        <v>19</v>
      </c>
      <c r="J2538" s="14" t="s">
        <v>20</v>
      </c>
      <c r="K2538" s="14">
        <v>4500000</v>
      </c>
      <c r="L2538" s="14">
        <v>2009</v>
      </c>
      <c r="M2538" s="14">
        <v>5.9</v>
      </c>
      <c r="N2538" s="14">
        <f t="shared" si="39"/>
        <v>-4391771</v>
      </c>
    </row>
    <row r="2539" spans="1:14">
      <c r="A2539" s="14" t="s">
        <v>6413</v>
      </c>
      <c r="B2539" s="14">
        <v>4</v>
      </c>
      <c r="C2539" s="14">
        <v>2024854</v>
      </c>
      <c r="D2539" s="14" t="s">
        <v>924</v>
      </c>
      <c r="E2539" s="14" t="s">
        <v>6414</v>
      </c>
      <c r="F2539" s="14" t="s">
        <v>6415</v>
      </c>
      <c r="G2539" s="14">
        <v>564</v>
      </c>
      <c r="H2539" s="14">
        <v>21</v>
      </c>
      <c r="I2539" s="14" t="s">
        <v>19</v>
      </c>
      <c r="J2539" s="14" t="s">
        <v>20</v>
      </c>
      <c r="K2539" s="14">
        <v>6500000</v>
      </c>
      <c r="L2539" s="14">
        <v>2005</v>
      </c>
      <c r="M2539" s="14">
        <v>6.6</v>
      </c>
      <c r="N2539" s="14">
        <f t="shared" si="39"/>
        <v>-4475146</v>
      </c>
    </row>
    <row r="2540" spans="1:14">
      <c r="A2540" s="14" t="s">
        <v>3486</v>
      </c>
      <c r="B2540" s="14">
        <v>65</v>
      </c>
      <c r="C2540" s="14">
        <v>766487</v>
      </c>
      <c r="D2540" s="14" t="s">
        <v>878</v>
      </c>
      <c r="E2540" s="14" t="s">
        <v>341</v>
      </c>
      <c r="F2540" s="14" t="s">
        <v>6569</v>
      </c>
      <c r="G2540" s="14">
        <v>15315</v>
      </c>
      <c r="H2540" s="14">
        <v>117</v>
      </c>
      <c r="I2540" s="14" t="s">
        <v>19</v>
      </c>
      <c r="J2540" s="14" t="s">
        <v>20</v>
      </c>
      <c r="K2540" s="14">
        <v>5250000</v>
      </c>
      <c r="L2540" s="14">
        <v>2007</v>
      </c>
      <c r="M2540" s="14">
        <v>5</v>
      </c>
      <c r="N2540" s="14">
        <f t="shared" si="39"/>
        <v>-4483513</v>
      </c>
    </row>
    <row r="2541" spans="1:14">
      <c r="A2541" s="14" t="s">
        <v>6291</v>
      </c>
      <c r="B2541" s="14">
        <v>29</v>
      </c>
      <c r="C2541" s="14">
        <v>8691</v>
      </c>
      <c r="D2541" s="14" t="s">
        <v>75</v>
      </c>
      <c r="E2541" s="14" t="s">
        <v>2927</v>
      </c>
      <c r="F2541" s="14" t="s">
        <v>6774</v>
      </c>
      <c r="G2541" s="14">
        <v>4952</v>
      </c>
      <c r="H2541" s="14">
        <v>32</v>
      </c>
      <c r="I2541" s="14" t="s">
        <v>19</v>
      </c>
      <c r="J2541" s="14" t="s">
        <v>20</v>
      </c>
      <c r="K2541" s="14">
        <v>4500000</v>
      </c>
      <c r="L2541" s="14">
        <v>2014</v>
      </c>
      <c r="M2541" s="14">
        <v>5.8</v>
      </c>
      <c r="N2541" s="14">
        <f t="shared" si="39"/>
        <v>-4491309</v>
      </c>
    </row>
    <row r="2542" spans="1:14">
      <c r="A2542" s="14" t="s">
        <v>2773</v>
      </c>
      <c r="B2542" s="14">
        <v>202</v>
      </c>
      <c r="C2542" s="14">
        <v>22494487</v>
      </c>
      <c r="D2542" s="14" t="s">
        <v>1111</v>
      </c>
      <c r="E2542" s="14" t="s">
        <v>540</v>
      </c>
      <c r="F2542" s="14" t="s">
        <v>3930</v>
      </c>
      <c r="G2542" s="14">
        <v>262153</v>
      </c>
      <c r="H2542" s="14">
        <v>507</v>
      </c>
      <c r="I2542" s="14" t="s">
        <v>19</v>
      </c>
      <c r="J2542" s="14" t="s">
        <v>432</v>
      </c>
      <c r="K2542" s="14">
        <v>27000000</v>
      </c>
      <c r="L2542" s="14">
        <v>2006</v>
      </c>
      <c r="M2542" s="14">
        <v>7.8</v>
      </c>
      <c r="N2542" s="14">
        <f t="shared" si="39"/>
        <v>-4505513</v>
      </c>
    </row>
    <row r="2543" spans="1:14">
      <c r="A2543" s="14" t="s">
        <v>2773</v>
      </c>
      <c r="B2543" s="14">
        <v>202</v>
      </c>
      <c r="C2543" s="14">
        <v>22494487</v>
      </c>
      <c r="D2543" s="14" t="s">
        <v>1111</v>
      </c>
      <c r="E2543" s="14" t="s">
        <v>540</v>
      </c>
      <c r="F2543" s="14" t="s">
        <v>3930</v>
      </c>
      <c r="G2543" s="14">
        <v>262160</v>
      </c>
      <c r="H2543" s="14">
        <v>507</v>
      </c>
      <c r="I2543" s="14" t="s">
        <v>19</v>
      </c>
      <c r="J2543" s="14" t="s">
        <v>432</v>
      </c>
      <c r="K2543" s="14">
        <v>27000000</v>
      </c>
      <c r="L2543" s="14">
        <v>2006</v>
      </c>
      <c r="M2543" s="14">
        <v>7.8</v>
      </c>
      <c r="N2543" s="14">
        <f t="shared" si="39"/>
        <v>-4505513</v>
      </c>
    </row>
    <row r="2544" spans="1:14">
      <c r="A2544" s="14" t="s">
        <v>5286</v>
      </c>
      <c r="B2544" s="14">
        <v>44</v>
      </c>
      <c r="C2544" s="14">
        <v>10494147</v>
      </c>
      <c r="D2544" s="14" t="s">
        <v>129</v>
      </c>
      <c r="E2544" s="14" t="s">
        <v>213</v>
      </c>
      <c r="F2544" s="14" t="s">
        <v>5287</v>
      </c>
      <c r="G2544" s="14">
        <v>7403</v>
      </c>
      <c r="H2544" s="14">
        <v>162</v>
      </c>
      <c r="I2544" s="14" t="s">
        <v>19</v>
      </c>
      <c r="J2544" s="14" t="s">
        <v>20</v>
      </c>
      <c r="K2544" s="14">
        <v>15000000</v>
      </c>
      <c r="L2544" s="14">
        <v>2000</v>
      </c>
      <c r="M2544" s="14">
        <v>5.0999999999999996</v>
      </c>
      <c r="N2544" s="14">
        <f t="shared" si="39"/>
        <v>-4505853</v>
      </c>
    </row>
    <row r="2545" spans="1:14">
      <c r="A2545" s="14" t="s">
        <v>4893</v>
      </c>
      <c r="B2545" s="14">
        <v>104</v>
      </c>
      <c r="C2545" s="14">
        <v>13491653</v>
      </c>
      <c r="D2545" s="14" t="s">
        <v>1963</v>
      </c>
      <c r="E2545" s="14" t="s">
        <v>60</v>
      </c>
      <c r="F2545" s="14" t="s">
        <v>4894</v>
      </c>
      <c r="G2545" s="14">
        <v>23728</v>
      </c>
      <c r="H2545" s="14">
        <v>213</v>
      </c>
      <c r="I2545" s="14" t="s">
        <v>19</v>
      </c>
      <c r="J2545" s="14" t="s">
        <v>20</v>
      </c>
      <c r="K2545" s="14">
        <v>18000000</v>
      </c>
      <c r="L2545" s="14">
        <v>2001</v>
      </c>
      <c r="M2545" s="14">
        <v>6.1</v>
      </c>
      <c r="N2545" s="14">
        <f t="shared" si="39"/>
        <v>-4508347</v>
      </c>
    </row>
    <row r="2546" spans="1:14">
      <c r="A2546" s="14" t="s">
        <v>4242</v>
      </c>
      <c r="B2546" s="14">
        <v>198</v>
      </c>
      <c r="C2546" s="14">
        <v>5484375</v>
      </c>
      <c r="D2546" s="14" t="s">
        <v>5973</v>
      </c>
      <c r="E2546" s="14" t="s">
        <v>33</v>
      </c>
      <c r="F2546" s="14" t="s">
        <v>5974</v>
      </c>
      <c r="G2546" s="14">
        <v>84641</v>
      </c>
      <c r="H2546" s="14">
        <v>205</v>
      </c>
      <c r="I2546" s="14" t="s">
        <v>19</v>
      </c>
      <c r="J2546" s="14" t="s">
        <v>20</v>
      </c>
      <c r="K2546" s="14">
        <v>10000000</v>
      </c>
      <c r="L2546" s="14">
        <v>2006</v>
      </c>
      <c r="M2546" s="14">
        <v>7.3</v>
      </c>
      <c r="N2546" s="14">
        <f t="shared" si="39"/>
        <v>-4515625</v>
      </c>
    </row>
    <row r="2547" spans="1:14">
      <c r="A2547" s="14" t="s">
        <v>2100</v>
      </c>
      <c r="B2547" s="14">
        <v>196</v>
      </c>
      <c r="C2547" s="14">
        <v>25472967</v>
      </c>
      <c r="D2547" s="14" t="s">
        <v>2101</v>
      </c>
      <c r="E2547" s="14" t="s">
        <v>715</v>
      </c>
      <c r="F2547" s="14" t="s">
        <v>2102</v>
      </c>
      <c r="G2547" s="14">
        <v>44966</v>
      </c>
      <c r="H2547" s="14">
        <v>411</v>
      </c>
      <c r="I2547" s="14" t="s">
        <v>19</v>
      </c>
      <c r="J2547" s="14" t="s">
        <v>20</v>
      </c>
      <c r="K2547" s="14">
        <v>30000000</v>
      </c>
      <c r="L2547" s="14">
        <v>2005</v>
      </c>
      <c r="M2547" s="14">
        <v>5.6</v>
      </c>
      <c r="N2547" s="14">
        <f t="shared" si="39"/>
        <v>-4527033</v>
      </c>
    </row>
    <row r="2548" spans="1:14">
      <c r="A2548" s="14" t="s">
        <v>4638</v>
      </c>
      <c r="B2548" s="14">
        <v>81</v>
      </c>
      <c r="C2548" s="14">
        <v>15464026</v>
      </c>
      <c r="D2548" s="14" t="s">
        <v>878</v>
      </c>
      <c r="E2548" s="14" t="s">
        <v>2596</v>
      </c>
      <c r="F2548" s="14" t="s">
        <v>4639</v>
      </c>
      <c r="G2548" s="14">
        <v>23076</v>
      </c>
      <c r="H2548" s="14">
        <v>158</v>
      </c>
      <c r="I2548" s="14" t="s">
        <v>19</v>
      </c>
      <c r="J2548" s="14" t="s">
        <v>20</v>
      </c>
      <c r="K2548" s="14">
        <v>20000000</v>
      </c>
      <c r="L2548" s="14">
        <v>2000</v>
      </c>
      <c r="M2548" s="14">
        <v>5.3</v>
      </c>
      <c r="N2548" s="14">
        <f t="shared" si="39"/>
        <v>-4535974</v>
      </c>
    </row>
    <row r="2549" spans="1:14">
      <c r="A2549" s="14" t="s">
        <v>555</v>
      </c>
      <c r="B2549" s="14">
        <v>42</v>
      </c>
      <c r="C2549" s="14">
        <v>10443316</v>
      </c>
      <c r="D2549" s="14" t="s">
        <v>754</v>
      </c>
      <c r="E2549" s="14" t="s">
        <v>943</v>
      </c>
      <c r="F2549" s="14" t="s">
        <v>5285</v>
      </c>
      <c r="G2549" s="14">
        <v>7159</v>
      </c>
      <c r="H2549" s="14">
        <v>88</v>
      </c>
      <c r="I2549" s="14" t="s">
        <v>19</v>
      </c>
      <c r="J2549" s="14" t="s">
        <v>20</v>
      </c>
      <c r="K2549" s="14">
        <v>15000000</v>
      </c>
      <c r="L2549" s="14">
        <v>1998</v>
      </c>
      <c r="M2549" s="14">
        <v>5</v>
      </c>
      <c r="N2549" s="14">
        <f t="shared" si="39"/>
        <v>-4556684</v>
      </c>
    </row>
    <row r="2550" spans="1:14">
      <c r="A2550" s="14" t="s">
        <v>6204</v>
      </c>
      <c r="B2550" s="14">
        <v>328</v>
      </c>
      <c r="C2550" s="14">
        <v>3442820</v>
      </c>
      <c r="D2550" s="14" t="s">
        <v>6205</v>
      </c>
      <c r="E2550" s="14" t="s">
        <v>1325</v>
      </c>
      <c r="F2550" s="14" t="s">
        <v>6206</v>
      </c>
      <c r="G2550" s="14">
        <v>31489</v>
      </c>
      <c r="H2550" s="14">
        <v>140</v>
      </c>
      <c r="I2550" s="14" t="s">
        <v>19</v>
      </c>
      <c r="J2550" s="14" t="s">
        <v>20</v>
      </c>
      <c r="K2550" s="14">
        <v>8000000</v>
      </c>
      <c r="L2550" s="14">
        <v>2015</v>
      </c>
      <c r="M2550" s="14">
        <v>7.3</v>
      </c>
      <c r="N2550" s="14">
        <f t="shared" si="39"/>
        <v>-4557180</v>
      </c>
    </row>
    <row r="2551" spans="1:14">
      <c r="A2551" s="14" t="s">
        <v>4865</v>
      </c>
      <c r="B2551" s="14">
        <v>46</v>
      </c>
      <c r="C2551" s="14">
        <v>10411980</v>
      </c>
      <c r="D2551" s="14" t="s">
        <v>5289</v>
      </c>
      <c r="E2551" s="14" t="s">
        <v>4094</v>
      </c>
      <c r="F2551" s="14" t="s">
        <v>5290</v>
      </c>
      <c r="G2551" s="14">
        <v>22649</v>
      </c>
      <c r="H2551" s="14">
        <v>212</v>
      </c>
      <c r="I2551" s="14" t="s">
        <v>19</v>
      </c>
      <c r="J2551" s="14" t="s">
        <v>20</v>
      </c>
      <c r="K2551" s="14">
        <v>15000000</v>
      </c>
      <c r="L2551" s="14">
        <v>2004</v>
      </c>
      <c r="M2551" s="14">
        <v>5.9</v>
      </c>
      <c r="N2551" s="14">
        <f t="shared" si="39"/>
        <v>-4588020</v>
      </c>
    </row>
    <row r="2552" spans="1:14">
      <c r="A2552" s="14" t="s">
        <v>4636</v>
      </c>
      <c r="B2552" s="14">
        <v>81</v>
      </c>
      <c r="C2552" s="14">
        <v>15408822</v>
      </c>
      <c r="D2552" s="14" t="s">
        <v>878</v>
      </c>
      <c r="E2552" s="14" t="s">
        <v>2372</v>
      </c>
      <c r="F2552" s="14" t="s">
        <v>4637</v>
      </c>
      <c r="G2552" s="14">
        <v>14147</v>
      </c>
      <c r="H2552" s="14">
        <v>92</v>
      </c>
      <c r="I2552" s="14" t="s">
        <v>19</v>
      </c>
      <c r="J2552" s="14" t="s">
        <v>20</v>
      </c>
      <c r="K2552" s="14">
        <v>20000000</v>
      </c>
      <c r="L2552" s="14">
        <v>2003</v>
      </c>
      <c r="M2552" s="14">
        <v>5.6</v>
      </c>
      <c r="N2552" s="14">
        <f t="shared" si="39"/>
        <v>-4591178</v>
      </c>
    </row>
    <row r="2553" spans="1:14">
      <c r="A2553" s="14" t="s">
        <v>5419</v>
      </c>
      <c r="B2553" s="14">
        <v>77</v>
      </c>
      <c r="C2553" s="14">
        <v>9402410</v>
      </c>
      <c r="D2553" s="14" t="s">
        <v>2029</v>
      </c>
      <c r="E2553" s="14" t="s">
        <v>2220</v>
      </c>
      <c r="F2553" s="14" t="s">
        <v>5420</v>
      </c>
      <c r="G2553" s="14">
        <v>11233</v>
      </c>
      <c r="H2553" s="14">
        <v>32</v>
      </c>
      <c r="I2553" s="14" t="s">
        <v>19</v>
      </c>
      <c r="J2553" s="14" t="s">
        <v>20</v>
      </c>
      <c r="K2553" s="14">
        <v>14000000</v>
      </c>
      <c r="L2553" s="14">
        <v>2012</v>
      </c>
      <c r="M2553" s="14">
        <v>5.4</v>
      </c>
      <c r="N2553" s="14">
        <f t="shared" si="39"/>
        <v>-4597590</v>
      </c>
    </row>
    <row r="2554" spans="1:14">
      <c r="A2554" s="14" t="s">
        <v>3602</v>
      </c>
      <c r="B2554" s="14">
        <v>217</v>
      </c>
      <c r="C2554" s="14">
        <v>13362308</v>
      </c>
      <c r="D2554" s="14" t="s">
        <v>1672</v>
      </c>
      <c r="E2554" s="14" t="s">
        <v>47</v>
      </c>
      <c r="F2554" s="14" t="s">
        <v>4911</v>
      </c>
      <c r="G2554" s="14">
        <v>31898</v>
      </c>
      <c r="H2554" s="14">
        <v>111</v>
      </c>
      <c r="I2554" s="14" t="s">
        <v>19</v>
      </c>
      <c r="J2554" s="14" t="s">
        <v>20</v>
      </c>
      <c r="K2554" s="14">
        <v>18000000</v>
      </c>
      <c r="L2554" s="14">
        <v>2013</v>
      </c>
      <c r="M2554" s="14">
        <v>6.9</v>
      </c>
      <c r="N2554" s="14">
        <f t="shared" si="39"/>
        <v>-4637692</v>
      </c>
    </row>
    <row r="2555" spans="1:14">
      <c r="A2555" s="14" t="s">
        <v>5975</v>
      </c>
      <c r="B2555" s="14">
        <v>139</v>
      </c>
      <c r="C2555" s="14">
        <v>5348317</v>
      </c>
      <c r="D2555" s="14" t="s">
        <v>2563</v>
      </c>
      <c r="E2555" s="14" t="s">
        <v>1223</v>
      </c>
      <c r="F2555" s="14" t="s">
        <v>5976</v>
      </c>
      <c r="G2555" s="14">
        <v>20810</v>
      </c>
      <c r="H2555" s="14">
        <v>100</v>
      </c>
      <c r="I2555" s="14" t="s">
        <v>19</v>
      </c>
      <c r="J2555" s="14" t="s">
        <v>20</v>
      </c>
      <c r="K2555" s="14">
        <v>10000000</v>
      </c>
      <c r="L2555" s="14">
        <v>2015</v>
      </c>
      <c r="M2555" s="14">
        <v>7.1</v>
      </c>
      <c r="N2555" s="14">
        <f t="shared" si="39"/>
        <v>-4651683</v>
      </c>
    </row>
    <row r="2556" spans="1:14">
      <c r="A2556" s="14" t="s">
        <v>2194</v>
      </c>
      <c r="B2556" s="14">
        <v>56</v>
      </c>
      <c r="C2556" s="14">
        <v>1346503</v>
      </c>
      <c r="D2556" s="14" t="s">
        <v>2961</v>
      </c>
      <c r="E2556" s="14" t="s">
        <v>173</v>
      </c>
      <c r="F2556" s="14" t="s">
        <v>6517</v>
      </c>
      <c r="G2556" s="14">
        <v>3024</v>
      </c>
      <c r="H2556" s="14">
        <v>22</v>
      </c>
      <c r="I2556" s="14" t="s">
        <v>19</v>
      </c>
      <c r="J2556" s="14" t="s">
        <v>497</v>
      </c>
      <c r="K2556" s="14">
        <v>6000000</v>
      </c>
      <c r="L2556" s="14">
        <v>2011</v>
      </c>
      <c r="M2556" s="14">
        <v>6.1</v>
      </c>
      <c r="N2556" s="14">
        <f t="shared" si="39"/>
        <v>-4653497</v>
      </c>
    </row>
    <row r="2557" spans="1:14">
      <c r="A2557" s="14" t="s">
        <v>1001</v>
      </c>
      <c r="B2557" s="14">
        <v>158</v>
      </c>
      <c r="C2557" s="14">
        <v>2344847</v>
      </c>
      <c r="D2557" s="14" t="s">
        <v>1840</v>
      </c>
      <c r="E2557" s="14" t="s">
        <v>439</v>
      </c>
      <c r="F2557" s="14" t="s">
        <v>6344</v>
      </c>
      <c r="G2557" s="14">
        <v>18561</v>
      </c>
      <c r="H2557" s="14">
        <v>119</v>
      </c>
      <c r="I2557" s="14" t="s">
        <v>19</v>
      </c>
      <c r="J2557" s="14" t="s">
        <v>20</v>
      </c>
      <c r="K2557" s="14">
        <v>7000000</v>
      </c>
      <c r="L2557" s="14">
        <v>2008</v>
      </c>
      <c r="M2557" s="14">
        <v>6.8</v>
      </c>
      <c r="N2557" s="14">
        <f t="shared" si="39"/>
        <v>-4655153</v>
      </c>
    </row>
    <row r="2558" spans="1:14">
      <c r="A2558" s="14" t="s">
        <v>1030</v>
      </c>
      <c r="B2558" s="14">
        <v>221</v>
      </c>
      <c r="C2558" s="14">
        <v>95328937</v>
      </c>
      <c r="D2558" s="14" t="s">
        <v>754</v>
      </c>
      <c r="E2558" s="14" t="s">
        <v>1031</v>
      </c>
      <c r="F2558" s="14" t="s">
        <v>1032</v>
      </c>
      <c r="G2558" s="14">
        <v>59581</v>
      </c>
      <c r="H2558" s="14">
        <v>293</v>
      </c>
      <c r="I2558" s="14" t="s">
        <v>19</v>
      </c>
      <c r="J2558" s="14" t="s">
        <v>20</v>
      </c>
      <c r="K2558" s="14">
        <v>100000000</v>
      </c>
      <c r="L2558" s="14">
        <v>2010</v>
      </c>
      <c r="M2558" s="14">
        <v>4.3</v>
      </c>
      <c r="N2558" s="14">
        <f t="shared" si="39"/>
        <v>-4671063</v>
      </c>
    </row>
    <row r="2559" spans="1:14">
      <c r="A2559" s="14" t="s">
        <v>71</v>
      </c>
      <c r="B2559" s="14">
        <v>37</v>
      </c>
      <c r="C2559" s="14">
        <v>326308</v>
      </c>
      <c r="D2559" s="14" t="s">
        <v>1101</v>
      </c>
      <c r="E2559" s="14" t="s">
        <v>1411</v>
      </c>
      <c r="F2559" s="14" t="s">
        <v>6707</v>
      </c>
      <c r="G2559" s="14">
        <v>6632</v>
      </c>
      <c r="H2559" s="14">
        <v>69</v>
      </c>
      <c r="I2559" s="14" t="s">
        <v>19</v>
      </c>
      <c r="J2559" s="14" t="s">
        <v>20</v>
      </c>
      <c r="K2559" s="14">
        <v>5000000</v>
      </c>
      <c r="L2559" s="14">
        <v>1996</v>
      </c>
      <c r="M2559" s="14">
        <v>6.1</v>
      </c>
      <c r="N2559" s="14">
        <f t="shared" si="39"/>
        <v>-4673692</v>
      </c>
    </row>
    <row r="2560" spans="1:14">
      <c r="A2560" s="14" t="s">
        <v>3341</v>
      </c>
      <c r="B2560" s="14">
        <v>137</v>
      </c>
      <c r="C2560" s="14">
        <v>30307804</v>
      </c>
      <c r="D2560" s="14" t="s">
        <v>2376</v>
      </c>
      <c r="E2560" s="14" t="s">
        <v>3342</v>
      </c>
      <c r="F2560" s="14" t="s">
        <v>3343</v>
      </c>
      <c r="G2560" s="14">
        <v>43991</v>
      </c>
      <c r="H2560" s="14">
        <v>695</v>
      </c>
      <c r="I2560" s="14" t="s">
        <v>19</v>
      </c>
      <c r="J2560" s="14" t="s">
        <v>20</v>
      </c>
      <c r="K2560" s="14">
        <v>35000000</v>
      </c>
      <c r="L2560" s="14">
        <v>2002</v>
      </c>
      <c r="M2560" s="14">
        <v>5.2</v>
      </c>
      <c r="N2560" s="14">
        <f t="shared" si="39"/>
        <v>-4692196</v>
      </c>
    </row>
    <row r="2561" spans="1:14">
      <c r="A2561" s="14" t="s">
        <v>6699</v>
      </c>
      <c r="B2561" s="14">
        <v>39</v>
      </c>
      <c r="C2561" s="14">
        <v>296665</v>
      </c>
      <c r="D2561" s="14" t="s">
        <v>2625</v>
      </c>
      <c r="E2561" s="14" t="s">
        <v>2970</v>
      </c>
      <c r="F2561" s="14" t="s">
        <v>6700</v>
      </c>
      <c r="G2561" s="14">
        <v>12675</v>
      </c>
      <c r="H2561" s="14">
        <v>158</v>
      </c>
      <c r="I2561" s="14" t="s">
        <v>19</v>
      </c>
      <c r="J2561" s="14" t="s">
        <v>20</v>
      </c>
      <c r="K2561" s="14">
        <v>5000000</v>
      </c>
      <c r="L2561" s="14">
        <v>2003</v>
      </c>
      <c r="M2561" s="14">
        <v>6.3</v>
      </c>
      <c r="N2561" s="14">
        <f t="shared" ref="N2561:N2624" si="40">C2561-K2561</f>
        <v>-4703335</v>
      </c>
    </row>
    <row r="2562" spans="1:14">
      <c r="A2562" s="14" t="s">
        <v>4439</v>
      </c>
      <c r="B2562" s="14">
        <v>131</v>
      </c>
      <c r="C2562" s="14">
        <v>16284360</v>
      </c>
      <c r="D2562" s="14" t="s">
        <v>1290</v>
      </c>
      <c r="E2562" s="14" t="s">
        <v>2218</v>
      </c>
      <c r="F2562" s="14" t="s">
        <v>4440</v>
      </c>
      <c r="G2562" s="14">
        <v>15079</v>
      </c>
      <c r="H2562" s="14">
        <v>79</v>
      </c>
      <c r="I2562" s="14" t="s">
        <v>19</v>
      </c>
      <c r="J2562" s="14" t="s">
        <v>20</v>
      </c>
      <c r="K2562" s="14">
        <v>21000000</v>
      </c>
      <c r="L2562" s="14">
        <v>2008</v>
      </c>
      <c r="M2562" s="14">
        <v>6.1</v>
      </c>
      <c r="N2562" s="14">
        <f t="shared" si="40"/>
        <v>-4715640</v>
      </c>
    </row>
    <row r="2563" spans="1:14">
      <c r="A2563" s="14" t="s">
        <v>2198</v>
      </c>
      <c r="B2563" s="14">
        <v>36</v>
      </c>
      <c r="C2563" s="14">
        <v>223878</v>
      </c>
      <c r="D2563" s="14" t="s">
        <v>754</v>
      </c>
      <c r="E2563" s="14" t="s">
        <v>6386</v>
      </c>
      <c r="F2563" s="14" t="s">
        <v>6387</v>
      </c>
      <c r="G2563" s="14">
        <v>3548</v>
      </c>
      <c r="H2563" s="14">
        <v>21</v>
      </c>
      <c r="I2563" s="14" t="s">
        <v>4171</v>
      </c>
      <c r="J2563" s="14" t="s">
        <v>3187</v>
      </c>
      <c r="K2563" s="14">
        <v>5000000</v>
      </c>
      <c r="L2563" s="14">
        <v>2003</v>
      </c>
      <c r="M2563" s="14">
        <v>6.5</v>
      </c>
      <c r="N2563" s="14">
        <f t="shared" si="40"/>
        <v>-4776122</v>
      </c>
    </row>
    <row r="2564" spans="1:14">
      <c r="A2564" s="14" t="s">
        <v>5034</v>
      </c>
      <c r="B2564" s="14">
        <v>72</v>
      </c>
      <c r="C2564" s="14">
        <v>11702090</v>
      </c>
      <c r="D2564" s="14" t="s">
        <v>878</v>
      </c>
      <c r="E2564" s="14" t="s">
        <v>5035</v>
      </c>
      <c r="F2564" s="14" t="s">
        <v>5036</v>
      </c>
      <c r="G2564" s="14">
        <v>37700</v>
      </c>
      <c r="H2564" s="14">
        <v>50</v>
      </c>
      <c r="I2564" s="14" t="s">
        <v>19</v>
      </c>
      <c r="J2564" s="14" t="s">
        <v>20</v>
      </c>
      <c r="K2564" s="14">
        <v>16500000</v>
      </c>
      <c r="L2564" s="14">
        <v>2007</v>
      </c>
      <c r="M2564" s="14">
        <v>6.3</v>
      </c>
      <c r="N2564" s="14">
        <f t="shared" si="40"/>
        <v>-4797910</v>
      </c>
    </row>
    <row r="2565" spans="1:14">
      <c r="A2565" s="14" t="s">
        <v>302</v>
      </c>
      <c r="B2565" s="14">
        <v>238</v>
      </c>
      <c r="C2565" s="14">
        <v>80170146</v>
      </c>
      <c r="D2565" s="14" t="s">
        <v>137</v>
      </c>
      <c r="E2565" s="14" t="s">
        <v>319</v>
      </c>
      <c r="F2565" s="14" t="s">
        <v>1282</v>
      </c>
      <c r="G2565" s="14">
        <v>243053</v>
      </c>
      <c r="H2565" s="14">
        <v>488</v>
      </c>
      <c r="I2565" s="14" t="s">
        <v>19</v>
      </c>
      <c r="J2565" s="14" t="s">
        <v>20</v>
      </c>
      <c r="K2565" s="14">
        <v>85000000</v>
      </c>
      <c r="L2565" s="14">
        <v>2008</v>
      </c>
      <c r="M2565" s="14">
        <v>6.1</v>
      </c>
      <c r="N2565" s="14">
        <f t="shared" si="40"/>
        <v>-4829854</v>
      </c>
    </row>
    <row r="2566" spans="1:14">
      <c r="A2566" s="14" t="s">
        <v>1128</v>
      </c>
      <c r="B2566" s="14">
        <v>156</v>
      </c>
      <c r="C2566" s="14">
        <v>74158157</v>
      </c>
      <c r="D2566" s="14" t="s">
        <v>873</v>
      </c>
      <c r="E2566" s="14" t="s">
        <v>1223</v>
      </c>
      <c r="F2566" s="14" t="s">
        <v>1460</v>
      </c>
      <c r="G2566" s="14">
        <v>60370</v>
      </c>
      <c r="H2566" s="14">
        <v>264</v>
      </c>
      <c r="I2566" s="14" t="s">
        <v>19</v>
      </c>
      <c r="J2566" s="14" t="s">
        <v>20</v>
      </c>
      <c r="K2566" s="14">
        <v>79000000</v>
      </c>
      <c r="L2566" s="14">
        <v>2011</v>
      </c>
      <c r="M2566" s="14">
        <v>3.4</v>
      </c>
      <c r="N2566" s="14">
        <f t="shared" si="40"/>
        <v>-4841843</v>
      </c>
    </row>
    <row r="2567" spans="1:14">
      <c r="A2567" s="14" t="s">
        <v>6346</v>
      </c>
      <c r="B2567" s="14">
        <v>25</v>
      </c>
      <c r="C2567" s="14">
        <v>2148212</v>
      </c>
      <c r="D2567" s="14" t="s">
        <v>3210</v>
      </c>
      <c r="E2567" s="14" t="s">
        <v>1177</v>
      </c>
      <c r="F2567" s="14" t="s">
        <v>6347</v>
      </c>
      <c r="G2567" s="14">
        <v>781</v>
      </c>
      <c r="H2567" s="14">
        <v>20</v>
      </c>
      <c r="I2567" s="14" t="s">
        <v>19</v>
      </c>
      <c r="J2567" s="14" t="s">
        <v>20</v>
      </c>
      <c r="K2567" s="14">
        <v>7000000</v>
      </c>
      <c r="L2567" s="14">
        <v>1999</v>
      </c>
      <c r="M2567" s="14">
        <v>6.3</v>
      </c>
      <c r="N2567" s="14">
        <f t="shared" si="40"/>
        <v>-4851788</v>
      </c>
    </row>
    <row r="2568" spans="1:14">
      <c r="A2568" s="14" t="s">
        <v>7038</v>
      </c>
      <c r="B2568" s="14">
        <v>63</v>
      </c>
      <c r="C2568" s="14">
        <v>143000</v>
      </c>
      <c r="D2568" s="14" t="s">
        <v>2572</v>
      </c>
      <c r="E2568" s="14" t="s">
        <v>7039</v>
      </c>
      <c r="F2568" s="14" t="s">
        <v>7040</v>
      </c>
      <c r="G2568" s="14">
        <v>4122</v>
      </c>
      <c r="H2568" s="14">
        <v>48</v>
      </c>
      <c r="I2568" s="14" t="s">
        <v>19</v>
      </c>
      <c r="J2568" s="14" t="s">
        <v>20</v>
      </c>
      <c r="K2568" s="14">
        <v>5000000</v>
      </c>
      <c r="L2568" s="14">
        <v>2009</v>
      </c>
      <c r="M2568" s="14">
        <v>4.0999999999999996</v>
      </c>
      <c r="N2568" s="14">
        <f t="shared" si="40"/>
        <v>-4857000</v>
      </c>
    </row>
    <row r="2569" spans="1:14">
      <c r="A2569" s="14" t="s">
        <v>5739</v>
      </c>
      <c r="B2569" s="14">
        <v>200</v>
      </c>
      <c r="C2569" s="14">
        <v>136432</v>
      </c>
      <c r="D2569" s="14" t="s">
        <v>5200</v>
      </c>
      <c r="E2569" s="14" t="s">
        <v>6033</v>
      </c>
      <c r="F2569" s="14" t="s">
        <v>6036</v>
      </c>
      <c r="G2569" s="14">
        <v>31890</v>
      </c>
      <c r="H2569" s="14">
        <v>194</v>
      </c>
      <c r="I2569" s="14" t="s">
        <v>19</v>
      </c>
      <c r="J2569" s="14" t="s">
        <v>31</v>
      </c>
      <c r="K2569" s="14">
        <v>5000000</v>
      </c>
      <c r="L2569" s="14">
        <v>2006</v>
      </c>
      <c r="M2569" s="14">
        <v>6.6</v>
      </c>
      <c r="N2569" s="14">
        <f t="shared" si="40"/>
        <v>-4863568</v>
      </c>
    </row>
    <row r="2570" spans="1:14">
      <c r="A2570" s="14" t="s">
        <v>6709</v>
      </c>
      <c r="B2570" s="14">
        <v>27</v>
      </c>
      <c r="C2570" s="14">
        <v>124720</v>
      </c>
      <c r="D2570" s="14" t="s">
        <v>129</v>
      </c>
      <c r="E2570" s="14" t="s">
        <v>817</v>
      </c>
      <c r="F2570" s="14" t="s">
        <v>6710</v>
      </c>
      <c r="G2570" s="14">
        <v>1560</v>
      </c>
      <c r="H2570" s="14">
        <v>15</v>
      </c>
      <c r="I2570" s="14" t="s">
        <v>19</v>
      </c>
      <c r="J2570" s="14" t="s">
        <v>20</v>
      </c>
      <c r="K2570" s="14">
        <v>5000000</v>
      </c>
      <c r="L2570" s="14">
        <v>2008</v>
      </c>
      <c r="M2570" s="14">
        <v>7.3</v>
      </c>
      <c r="N2570" s="14">
        <f t="shared" si="40"/>
        <v>-4875280</v>
      </c>
    </row>
    <row r="2571" spans="1:14">
      <c r="A2571" s="14" t="s">
        <v>584</v>
      </c>
      <c r="B2571" s="14">
        <v>267</v>
      </c>
      <c r="C2571" s="14">
        <v>132122995</v>
      </c>
      <c r="D2571" s="14" t="s">
        <v>366</v>
      </c>
      <c r="E2571" s="14" t="s">
        <v>585</v>
      </c>
      <c r="F2571" s="14" t="s">
        <v>586</v>
      </c>
      <c r="G2571" s="14">
        <v>212106</v>
      </c>
      <c r="H2571" s="14">
        <v>1445</v>
      </c>
      <c r="I2571" s="14" t="s">
        <v>19</v>
      </c>
      <c r="J2571" s="14" t="s">
        <v>20</v>
      </c>
      <c r="K2571" s="14">
        <v>137000000</v>
      </c>
      <c r="L2571" s="14">
        <v>2003</v>
      </c>
      <c r="M2571" s="14">
        <v>5.7</v>
      </c>
      <c r="N2571" s="14">
        <f t="shared" si="40"/>
        <v>-4877005</v>
      </c>
    </row>
    <row r="2572" spans="1:14">
      <c r="A2572" s="14" t="s">
        <v>6049</v>
      </c>
      <c r="B2572" s="14">
        <v>43</v>
      </c>
      <c r="C2572" s="14">
        <v>92900</v>
      </c>
      <c r="D2572" s="14" t="s">
        <v>1290</v>
      </c>
      <c r="E2572" s="14" t="s">
        <v>679</v>
      </c>
      <c r="F2572" s="14" t="s">
        <v>6050</v>
      </c>
      <c r="G2572" s="14">
        <v>3662</v>
      </c>
      <c r="H2572" s="14">
        <v>23</v>
      </c>
      <c r="I2572" s="14" t="s">
        <v>19</v>
      </c>
      <c r="J2572" s="14" t="s">
        <v>20</v>
      </c>
      <c r="K2572" s="14">
        <v>5000000</v>
      </c>
      <c r="L2572" s="14">
        <v>2009</v>
      </c>
      <c r="M2572" s="14">
        <v>4.7</v>
      </c>
      <c r="N2572" s="14">
        <f t="shared" si="40"/>
        <v>-4907100</v>
      </c>
    </row>
    <row r="2573" spans="1:14">
      <c r="A2573" s="14" t="s">
        <v>1334</v>
      </c>
      <c r="B2573" s="14">
        <v>288</v>
      </c>
      <c r="C2573" s="14">
        <v>55092830</v>
      </c>
      <c r="D2573" s="14" t="s">
        <v>137</v>
      </c>
      <c r="E2573" s="14" t="s">
        <v>2432</v>
      </c>
      <c r="F2573" s="14" t="s">
        <v>2433</v>
      </c>
      <c r="G2573" s="14">
        <v>195043</v>
      </c>
      <c r="H2573" s="14">
        <v>329</v>
      </c>
      <c r="I2573" s="14" t="s">
        <v>19</v>
      </c>
      <c r="J2573" s="14" t="s">
        <v>20</v>
      </c>
      <c r="K2573" s="14">
        <v>60000000</v>
      </c>
      <c r="L2573" s="14">
        <v>2011</v>
      </c>
      <c r="M2573" s="14">
        <v>6.1</v>
      </c>
      <c r="N2573" s="14">
        <f t="shared" si="40"/>
        <v>-4907170</v>
      </c>
    </row>
    <row r="2574" spans="1:14">
      <c r="A2574" s="14" t="s">
        <v>4547</v>
      </c>
      <c r="B2574" s="14">
        <v>156</v>
      </c>
      <c r="C2574" s="14">
        <v>30079316</v>
      </c>
      <c r="D2574" s="14" t="s">
        <v>2916</v>
      </c>
      <c r="E2574" s="14" t="s">
        <v>4548</v>
      </c>
      <c r="F2574" s="14" t="s">
        <v>4549</v>
      </c>
      <c r="G2574" s="14">
        <v>75920</v>
      </c>
      <c r="H2574" s="14">
        <v>474</v>
      </c>
      <c r="I2574" s="14" t="s">
        <v>19</v>
      </c>
      <c r="J2574" s="14" t="s">
        <v>20</v>
      </c>
      <c r="K2574" s="14">
        <v>35000000</v>
      </c>
      <c r="L2574" s="14">
        <v>2002</v>
      </c>
      <c r="M2574" s="14">
        <v>5.5</v>
      </c>
      <c r="N2574" s="14">
        <f t="shared" si="40"/>
        <v>-4920684</v>
      </c>
    </row>
    <row r="2575" spans="1:14">
      <c r="A2575" s="14" t="s">
        <v>1797</v>
      </c>
      <c r="B2575" s="14">
        <v>91</v>
      </c>
      <c r="C2575" s="14">
        <v>25078937</v>
      </c>
      <c r="D2575" s="14" t="s">
        <v>1111</v>
      </c>
      <c r="E2575" s="14" t="s">
        <v>71</v>
      </c>
      <c r="F2575" s="14" t="s">
        <v>3352</v>
      </c>
      <c r="G2575" s="14">
        <v>31751</v>
      </c>
      <c r="H2575" s="14">
        <v>216</v>
      </c>
      <c r="I2575" s="14" t="s">
        <v>19</v>
      </c>
      <c r="J2575" s="14" t="s">
        <v>20</v>
      </c>
      <c r="K2575" s="14">
        <v>30000000</v>
      </c>
      <c r="L2575" s="14">
        <v>1997</v>
      </c>
      <c r="M2575" s="14">
        <v>6.6</v>
      </c>
      <c r="N2575" s="14">
        <f t="shared" si="40"/>
        <v>-4921063</v>
      </c>
    </row>
    <row r="2576" spans="1:14">
      <c r="A2576" s="14" t="s">
        <v>6208</v>
      </c>
      <c r="B2576" s="14">
        <v>128</v>
      </c>
      <c r="C2576" s="14">
        <v>3076425</v>
      </c>
      <c r="D2576" s="14" t="s">
        <v>6209</v>
      </c>
      <c r="E2576" s="14" t="s">
        <v>3012</v>
      </c>
      <c r="F2576" s="14" t="s">
        <v>6210</v>
      </c>
      <c r="G2576" s="14">
        <v>23660</v>
      </c>
      <c r="H2576" s="14">
        <v>162</v>
      </c>
      <c r="I2576" s="14" t="s">
        <v>774</v>
      </c>
      <c r="J2576" s="14" t="s">
        <v>775</v>
      </c>
      <c r="K2576" s="14">
        <v>8000000</v>
      </c>
      <c r="L2576" s="14">
        <v>2002</v>
      </c>
      <c r="M2576" s="14">
        <v>7.1</v>
      </c>
      <c r="N2576" s="14">
        <f t="shared" si="40"/>
        <v>-4923575</v>
      </c>
    </row>
    <row r="2577" spans="1:14">
      <c r="A2577" s="14" t="s">
        <v>1161</v>
      </c>
      <c r="B2577" s="14">
        <v>133</v>
      </c>
      <c r="C2577" s="14">
        <v>65087</v>
      </c>
      <c r="D2577" s="14" t="s">
        <v>6715</v>
      </c>
      <c r="E2577" s="14" t="s">
        <v>6716</v>
      </c>
      <c r="F2577" s="14" t="s">
        <v>6717</v>
      </c>
      <c r="G2577" s="14">
        <v>8824</v>
      </c>
      <c r="H2577" s="14">
        <v>108</v>
      </c>
      <c r="I2577" s="14" t="s">
        <v>19</v>
      </c>
      <c r="J2577" s="14" t="s">
        <v>20</v>
      </c>
      <c r="K2577" s="14">
        <v>5000000</v>
      </c>
      <c r="L2577" s="14">
        <v>2007</v>
      </c>
      <c r="M2577" s="14">
        <v>6.2</v>
      </c>
      <c r="N2577" s="14">
        <f t="shared" si="40"/>
        <v>-4934913</v>
      </c>
    </row>
    <row r="2578" spans="1:14">
      <c r="A2578" s="14" t="s">
        <v>5569</v>
      </c>
      <c r="B2578" s="14">
        <v>97</v>
      </c>
      <c r="C2578" s="14">
        <v>2062066</v>
      </c>
      <c r="D2578" s="14" t="s">
        <v>902</v>
      </c>
      <c r="E2578" s="14" t="s">
        <v>538</v>
      </c>
      <c r="F2578" s="14" t="s">
        <v>6348</v>
      </c>
      <c r="G2578" s="14">
        <v>11387</v>
      </c>
      <c r="H2578" s="14">
        <v>147</v>
      </c>
      <c r="I2578" s="14" t="s">
        <v>19</v>
      </c>
      <c r="J2578" s="14" t="s">
        <v>20</v>
      </c>
      <c r="K2578" s="14">
        <v>7000000</v>
      </c>
      <c r="L2578" s="14">
        <v>2002</v>
      </c>
      <c r="M2578" s="14">
        <v>6.6</v>
      </c>
      <c r="N2578" s="14">
        <f t="shared" si="40"/>
        <v>-4937934</v>
      </c>
    </row>
    <row r="2579" spans="1:14">
      <c r="A2579" s="14" t="s">
        <v>6722</v>
      </c>
      <c r="B2579" s="14">
        <v>44</v>
      </c>
      <c r="C2579" s="14">
        <v>37440</v>
      </c>
      <c r="D2579" s="14" t="s">
        <v>2563</v>
      </c>
      <c r="E2579" s="14" t="s">
        <v>576</v>
      </c>
      <c r="F2579" s="14" t="s">
        <v>6723</v>
      </c>
      <c r="G2579" s="14">
        <v>12672</v>
      </c>
      <c r="H2579" s="14">
        <v>60</v>
      </c>
      <c r="I2579" s="14" t="s">
        <v>19</v>
      </c>
      <c r="J2579" s="14" t="s">
        <v>20</v>
      </c>
      <c r="K2579" s="14">
        <v>5000000</v>
      </c>
      <c r="L2579" s="14">
        <v>2014</v>
      </c>
      <c r="M2579" s="14">
        <v>7.5</v>
      </c>
      <c r="N2579" s="14">
        <f t="shared" si="40"/>
        <v>-4962560</v>
      </c>
    </row>
    <row r="2580" spans="1:14">
      <c r="A2580" s="14" t="s">
        <v>5509</v>
      </c>
      <c r="B2580" s="14">
        <v>23</v>
      </c>
      <c r="C2580" s="14">
        <v>8026971</v>
      </c>
      <c r="D2580" s="14" t="s">
        <v>878</v>
      </c>
      <c r="E2580" s="14" t="s">
        <v>1098</v>
      </c>
      <c r="F2580" s="14" t="s">
        <v>5510</v>
      </c>
      <c r="G2580" s="14">
        <v>1520</v>
      </c>
      <c r="H2580" s="14">
        <v>20</v>
      </c>
      <c r="I2580" s="14" t="s">
        <v>19</v>
      </c>
      <c r="J2580" s="14" t="s">
        <v>20</v>
      </c>
      <c r="K2580" s="14">
        <v>13000000</v>
      </c>
      <c r="L2580" s="14">
        <v>1998</v>
      </c>
      <c r="M2580" s="14">
        <v>3.8</v>
      </c>
      <c r="N2580" s="14">
        <f t="shared" si="40"/>
        <v>-4973029</v>
      </c>
    </row>
    <row r="2581" spans="1:14">
      <c r="A2581" s="14" t="s">
        <v>6718</v>
      </c>
      <c r="B2581" s="14">
        <v>13</v>
      </c>
      <c r="C2581" s="14">
        <v>16066</v>
      </c>
      <c r="D2581" s="14" t="s">
        <v>6400</v>
      </c>
      <c r="E2581" s="14" t="s">
        <v>2606</v>
      </c>
      <c r="F2581" s="14" t="s">
        <v>6719</v>
      </c>
      <c r="G2581" s="14">
        <v>1207</v>
      </c>
      <c r="H2581" s="14">
        <v>44</v>
      </c>
      <c r="I2581" s="14" t="s">
        <v>19</v>
      </c>
      <c r="J2581" s="14" t="s">
        <v>432</v>
      </c>
      <c r="K2581" s="14">
        <v>5000000</v>
      </c>
      <c r="L2581" s="14">
        <v>2004</v>
      </c>
      <c r="M2581" s="14">
        <v>3.3</v>
      </c>
      <c r="N2581" s="14">
        <f t="shared" si="40"/>
        <v>-4983934</v>
      </c>
    </row>
    <row r="2582" spans="1:14">
      <c r="A2582" s="14" t="s">
        <v>6276</v>
      </c>
      <c r="B2582" s="14">
        <v>222</v>
      </c>
      <c r="C2582" s="14">
        <v>3014541</v>
      </c>
      <c r="D2582" s="14" t="s">
        <v>1672</v>
      </c>
      <c r="E2582" s="14" t="s">
        <v>5710</v>
      </c>
      <c r="F2582" s="14" t="s">
        <v>6277</v>
      </c>
      <c r="G2582" s="14">
        <v>19616</v>
      </c>
      <c r="H2582" s="14">
        <v>98</v>
      </c>
      <c r="I2582" s="14" t="s">
        <v>19</v>
      </c>
      <c r="J2582" s="14" t="s">
        <v>31</v>
      </c>
      <c r="K2582" s="14">
        <v>8000000</v>
      </c>
      <c r="L2582" s="14">
        <v>2011</v>
      </c>
      <c r="M2582" s="14">
        <v>6.7</v>
      </c>
      <c r="N2582" s="14">
        <f t="shared" si="40"/>
        <v>-4985459</v>
      </c>
    </row>
    <row r="2583" spans="1:14">
      <c r="A2583" s="14" t="s">
        <v>1513</v>
      </c>
      <c r="B2583" s="14">
        <v>59</v>
      </c>
      <c r="C2583" s="14">
        <v>65012000</v>
      </c>
      <c r="D2583" s="14" t="s">
        <v>1662</v>
      </c>
      <c r="E2583" s="14" t="s">
        <v>1663</v>
      </c>
      <c r="F2583" s="14" t="s">
        <v>1664</v>
      </c>
      <c r="G2583" s="14">
        <v>43559</v>
      </c>
      <c r="H2583" s="14">
        <v>137</v>
      </c>
      <c r="I2583" s="14" t="s">
        <v>19</v>
      </c>
      <c r="J2583" s="14" t="s">
        <v>20</v>
      </c>
      <c r="K2583" s="14">
        <v>70000000</v>
      </c>
      <c r="L2583" s="14">
        <v>1994</v>
      </c>
      <c r="M2583" s="14">
        <v>6.2</v>
      </c>
      <c r="N2583" s="14">
        <f t="shared" si="40"/>
        <v>-4988000</v>
      </c>
    </row>
    <row r="2584" spans="1:14">
      <c r="A2584" s="14" t="s">
        <v>5979</v>
      </c>
      <c r="B2584" s="14">
        <v>181</v>
      </c>
      <c r="C2584" s="14">
        <v>5004648</v>
      </c>
      <c r="D2584" s="14" t="s">
        <v>129</v>
      </c>
      <c r="E2584" s="14" t="s">
        <v>5980</v>
      </c>
      <c r="F2584" s="14" t="s">
        <v>5981</v>
      </c>
      <c r="G2584" s="14">
        <v>14031</v>
      </c>
      <c r="H2584" s="14">
        <v>114</v>
      </c>
      <c r="I2584" s="14" t="s">
        <v>4171</v>
      </c>
      <c r="J2584" s="14" t="s">
        <v>3187</v>
      </c>
      <c r="K2584" s="14">
        <v>10000000</v>
      </c>
      <c r="L2584" s="14">
        <v>2009</v>
      </c>
      <c r="M2584" s="14">
        <v>7</v>
      </c>
      <c r="N2584" s="14">
        <f t="shared" si="40"/>
        <v>-4995352</v>
      </c>
    </row>
    <row r="2585" spans="1:14">
      <c r="A2585" s="14" t="s">
        <v>2631</v>
      </c>
      <c r="B2585" s="14">
        <v>45</v>
      </c>
      <c r="C2585" s="14">
        <v>7001720</v>
      </c>
      <c r="D2585" s="14" t="s">
        <v>1397</v>
      </c>
      <c r="E2585" s="14" t="s">
        <v>4699</v>
      </c>
      <c r="F2585" s="14" t="s">
        <v>4700</v>
      </c>
      <c r="G2585" s="14">
        <v>8560</v>
      </c>
      <c r="H2585" s="14">
        <v>205</v>
      </c>
      <c r="I2585" s="14" t="s">
        <v>19</v>
      </c>
      <c r="J2585" s="14" t="s">
        <v>20</v>
      </c>
      <c r="K2585" s="14">
        <v>12000000</v>
      </c>
      <c r="L2585" s="14">
        <v>2008</v>
      </c>
      <c r="M2585" s="14">
        <v>4.3</v>
      </c>
      <c r="N2585" s="14">
        <f t="shared" si="40"/>
        <v>-4998280</v>
      </c>
    </row>
    <row r="2586" spans="1:14">
      <c r="A2586" s="14" t="s">
        <v>2227</v>
      </c>
      <c r="B2586" s="14">
        <v>76</v>
      </c>
      <c r="C2586" s="14">
        <v>49994804</v>
      </c>
      <c r="D2586" s="14" t="s">
        <v>2228</v>
      </c>
      <c r="E2586" s="14" t="s">
        <v>2229</v>
      </c>
      <c r="F2586" s="14" t="s">
        <v>2230</v>
      </c>
      <c r="G2586" s="14">
        <v>29205</v>
      </c>
      <c r="H2586" s="14">
        <v>194</v>
      </c>
      <c r="I2586" s="14" t="s">
        <v>19</v>
      </c>
      <c r="J2586" s="14" t="s">
        <v>20</v>
      </c>
      <c r="K2586" s="14">
        <v>55000000</v>
      </c>
      <c r="L2586" s="14">
        <v>1996</v>
      </c>
      <c r="M2586" s="14">
        <v>6.3</v>
      </c>
      <c r="N2586" s="14">
        <f t="shared" si="40"/>
        <v>-5005196</v>
      </c>
    </row>
    <row r="2587" spans="1:14">
      <c r="A2587" s="14" t="s">
        <v>1400</v>
      </c>
      <c r="B2587" s="14">
        <v>230</v>
      </c>
      <c r="C2587" s="14">
        <v>9929000</v>
      </c>
      <c r="D2587" s="14" t="s">
        <v>968</v>
      </c>
      <c r="E2587" s="14" t="s">
        <v>914</v>
      </c>
      <c r="F2587" s="14" t="s">
        <v>5288</v>
      </c>
      <c r="G2587" s="14">
        <v>152306</v>
      </c>
      <c r="H2587" s="14">
        <v>513</v>
      </c>
      <c r="I2587" s="14" t="s">
        <v>19</v>
      </c>
      <c r="J2587" s="14" t="s">
        <v>31</v>
      </c>
      <c r="K2587" s="14">
        <v>15000000</v>
      </c>
      <c r="L2587" s="14">
        <v>1985</v>
      </c>
      <c r="M2587" s="14">
        <v>8</v>
      </c>
      <c r="N2587" s="14">
        <f t="shared" si="40"/>
        <v>-5071000</v>
      </c>
    </row>
    <row r="2588" spans="1:14">
      <c r="A2588" s="14" t="s">
        <v>1722</v>
      </c>
      <c r="B2588" s="14">
        <v>83</v>
      </c>
      <c r="C2588" s="14">
        <v>54910560</v>
      </c>
      <c r="D2588" s="14" t="s">
        <v>1639</v>
      </c>
      <c r="E2588" s="14" t="s">
        <v>47</v>
      </c>
      <c r="F2588" s="14" t="s">
        <v>1984</v>
      </c>
      <c r="G2588" s="14">
        <v>88225</v>
      </c>
      <c r="H2588" s="14">
        <v>227</v>
      </c>
      <c r="I2588" s="14" t="s">
        <v>19</v>
      </c>
      <c r="J2588" s="14" t="s">
        <v>20</v>
      </c>
      <c r="K2588" s="14">
        <v>60000000</v>
      </c>
      <c r="L2588" s="14">
        <v>1997</v>
      </c>
      <c r="M2588" s="14">
        <v>6.3</v>
      </c>
      <c r="N2588" s="14">
        <f t="shared" si="40"/>
        <v>-5089440</v>
      </c>
    </row>
    <row r="2589" spans="1:14">
      <c r="A2589" s="14" t="s">
        <v>2557</v>
      </c>
      <c r="B2589" s="14">
        <v>98</v>
      </c>
      <c r="C2589" s="14">
        <v>43905746</v>
      </c>
      <c r="D2589" s="14" t="s">
        <v>1406</v>
      </c>
      <c r="E2589" s="14" t="s">
        <v>202</v>
      </c>
      <c r="F2589" s="14" t="s">
        <v>2558</v>
      </c>
      <c r="G2589" s="14">
        <v>77684</v>
      </c>
      <c r="H2589" s="14">
        <v>294</v>
      </c>
      <c r="I2589" s="14" t="s">
        <v>19</v>
      </c>
      <c r="J2589" s="14" t="s">
        <v>20</v>
      </c>
      <c r="K2589" s="14">
        <v>49000000</v>
      </c>
      <c r="L2589" s="14">
        <v>2001</v>
      </c>
      <c r="M2589" s="14">
        <v>5.9</v>
      </c>
      <c r="N2589" s="14">
        <f t="shared" si="40"/>
        <v>-5094254</v>
      </c>
    </row>
    <row r="2590" spans="1:14">
      <c r="A2590" s="14" t="s">
        <v>6352</v>
      </c>
      <c r="B2590" s="14">
        <v>34</v>
      </c>
      <c r="C2590" s="14">
        <v>1889522</v>
      </c>
      <c r="D2590" s="14" t="s">
        <v>1840</v>
      </c>
      <c r="E2590" s="14" t="s">
        <v>3436</v>
      </c>
      <c r="F2590" s="14" t="s">
        <v>6353</v>
      </c>
      <c r="G2590" s="14">
        <v>1119</v>
      </c>
      <c r="H2590" s="14">
        <v>12</v>
      </c>
      <c r="I2590" s="14" t="s">
        <v>19</v>
      </c>
      <c r="J2590" s="14" t="s">
        <v>20</v>
      </c>
      <c r="K2590" s="14">
        <v>7000000</v>
      </c>
      <c r="L2590" s="14">
        <v>2009</v>
      </c>
      <c r="M2590" s="14">
        <v>6.5</v>
      </c>
      <c r="N2590" s="14">
        <f t="shared" si="40"/>
        <v>-5110478</v>
      </c>
    </row>
    <row r="2591" spans="1:14">
      <c r="A2591" s="14" t="s">
        <v>5514</v>
      </c>
      <c r="B2591" s="14">
        <v>52</v>
      </c>
      <c r="C2591" s="14">
        <v>7881335</v>
      </c>
      <c r="D2591" s="14" t="s">
        <v>2739</v>
      </c>
      <c r="E2591" s="14" t="s">
        <v>1904</v>
      </c>
      <c r="F2591" s="14" t="s">
        <v>5515</v>
      </c>
      <c r="G2591" s="14">
        <v>21212</v>
      </c>
      <c r="H2591" s="14">
        <v>107</v>
      </c>
      <c r="I2591" s="14" t="s">
        <v>19</v>
      </c>
      <c r="J2591" s="14" t="s">
        <v>20</v>
      </c>
      <c r="K2591" s="14">
        <v>13000000</v>
      </c>
      <c r="L2591" s="14">
        <v>1994</v>
      </c>
      <c r="M2591" s="14">
        <v>6.7</v>
      </c>
      <c r="N2591" s="14">
        <f t="shared" si="40"/>
        <v>-5118665</v>
      </c>
    </row>
    <row r="2592" spans="1:14">
      <c r="A2592" s="14" t="s">
        <v>6278</v>
      </c>
      <c r="B2592" s="14">
        <v>16</v>
      </c>
      <c r="C2592" s="14">
        <v>872643</v>
      </c>
      <c r="D2592" s="14" t="s">
        <v>1371</v>
      </c>
      <c r="E2592" s="14" t="s">
        <v>6279</v>
      </c>
      <c r="F2592" s="14" t="s">
        <v>6280</v>
      </c>
      <c r="G2592" s="14">
        <v>2909</v>
      </c>
      <c r="H2592" s="14">
        <v>37</v>
      </c>
      <c r="I2592" s="14" t="s">
        <v>2598</v>
      </c>
      <c r="J2592" s="14" t="s">
        <v>20</v>
      </c>
      <c r="K2592" s="14">
        <v>6000000</v>
      </c>
      <c r="L2592" s="14">
        <v>2007</v>
      </c>
      <c r="M2592" s="14">
        <v>5.4</v>
      </c>
      <c r="N2592" s="14">
        <f t="shared" si="40"/>
        <v>-5127357</v>
      </c>
    </row>
    <row r="2593" spans="1:14">
      <c r="A2593" s="14" t="s">
        <v>6511</v>
      </c>
      <c r="B2593" s="14">
        <v>17</v>
      </c>
      <c r="C2593" s="14">
        <v>869325</v>
      </c>
      <c r="D2593" s="14" t="s">
        <v>15</v>
      </c>
      <c r="E2593" s="14" t="s">
        <v>6512</v>
      </c>
      <c r="F2593" s="14" t="s">
        <v>6513</v>
      </c>
      <c r="G2593" s="14">
        <v>2281</v>
      </c>
      <c r="H2593" s="14">
        <v>16</v>
      </c>
      <c r="I2593" s="14" t="s">
        <v>19</v>
      </c>
      <c r="J2593" s="14" t="s">
        <v>20</v>
      </c>
      <c r="K2593" s="14">
        <v>6000000</v>
      </c>
      <c r="L2593" s="14">
        <v>1991</v>
      </c>
      <c r="M2593" s="14">
        <v>3.8</v>
      </c>
      <c r="N2593" s="14">
        <f t="shared" si="40"/>
        <v>-5130675</v>
      </c>
    </row>
    <row r="2594" spans="1:14">
      <c r="A2594" s="14" t="s">
        <v>5832</v>
      </c>
      <c r="B2594" s="14">
        <v>43</v>
      </c>
      <c r="C2594" s="14">
        <v>5669081</v>
      </c>
      <c r="D2594" s="14" t="s">
        <v>1023</v>
      </c>
      <c r="E2594" s="14" t="s">
        <v>5833</v>
      </c>
      <c r="F2594" s="14" t="s">
        <v>5834</v>
      </c>
      <c r="G2594" s="14">
        <v>3665</v>
      </c>
      <c r="H2594" s="14">
        <v>57</v>
      </c>
      <c r="I2594" s="14" t="s">
        <v>1392</v>
      </c>
      <c r="J2594" s="14" t="s">
        <v>1448</v>
      </c>
      <c r="K2594" s="14">
        <v>10818775</v>
      </c>
      <c r="L2594" s="14">
        <v>2012</v>
      </c>
      <c r="M2594" s="14">
        <v>6.6</v>
      </c>
      <c r="N2594" s="14">
        <f t="shared" si="40"/>
        <v>-5149694</v>
      </c>
    </row>
    <row r="2595" spans="1:14">
      <c r="A2595" s="14" t="s">
        <v>1591</v>
      </c>
      <c r="B2595" s="14">
        <v>167</v>
      </c>
      <c r="C2595" s="14">
        <v>20819129</v>
      </c>
      <c r="D2595" s="14" t="s">
        <v>917</v>
      </c>
      <c r="E2595" s="14" t="s">
        <v>896</v>
      </c>
      <c r="F2595" s="14" t="s">
        <v>3957</v>
      </c>
      <c r="G2595" s="14">
        <v>84209</v>
      </c>
      <c r="H2595" s="14">
        <v>201</v>
      </c>
      <c r="I2595" s="14" t="s">
        <v>19</v>
      </c>
      <c r="J2595" s="14" t="s">
        <v>20</v>
      </c>
      <c r="K2595" s="14">
        <v>26000000</v>
      </c>
      <c r="L2595" s="14">
        <v>2009</v>
      </c>
      <c r="M2595" s="14">
        <v>5.2</v>
      </c>
      <c r="N2595" s="14">
        <f t="shared" si="40"/>
        <v>-5180871</v>
      </c>
    </row>
    <row r="2596" spans="1:14">
      <c r="A2596" s="14" t="s">
        <v>6574</v>
      </c>
      <c r="B2596" s="14">
        <v>47</v>
      </c>
      <c r="C2596" s="14">
        <v>795126</v>
      </c>
      <c r="D2596" s="14" t="s">
        <v>2869</v>
      </c>
      <c r="E2596" s="14" t="s">
        <v>1005</v>
      </c>
      <c r="F2596" s="14" t="s">
        <v>6575</v>
      </c>
      <c r="G2596" s="14">
        <v>4976</v>
      </c>
      <c r="H2596" s="14">
        <v>52</v>
      </c>
      <c r="I2596" s="14" t="s">
        <v>19</v>
      </c>
      <c r="J2596" s="14" t="s">
        <v>162</v>
      </c>
      <c r="K2596" s="14">
        <v>6000000</v>
      </c>
      <c r="L2596" s="14">
        <v>2004</v>
      </c>
      <c r="M2596" s="14">
        <v>7.6</v>
      </c>
      <c r="N2596" s="14">
        <f t="shared" si="40"/>
        <v>-5204874</v>
      </c>
    </row>
    <row r="2597" spans="1:14">
      <c r="A2597" s="14" t="s">
        <v>2159</v>
      </c>
      <c r="B2597" s="14">
        <v>287</v>
      </c>
      <c r="C2597" s="14">
        <v>51774002</v>
      </c>
      <c r="D2597" s="14" t="s">
        <v>727</v>
      </c>
      <c r="E2597" s="14" t="s">
        <v>396</v>
      </c>
      <c r="F2597" s="14" t="s">
        <v>2160</v>
      </c>
      <c r="G2597" s="14">
        <v>87745</v>
      </c>
      <c r="H2597" s="14">
        <v>331</v>
      </c>
      <c r="I2597" s="14" t="s">
        <v>19</v>
      </c>
      <c r="J2597" s="14" t="s">
        <v>20</v>
      </c>
      <c r="K2597" s="14">
        <v>57000000</v>
      </c>
      <c r="L2597" s="14">
        <v>2011</v>
      </c>
      <c r="M2597" s="14">
        <v>4.3</v>
      </c>
      <c r="N2597" s="14">
        <f t="shared" si="40"/>
        <v>-5225998</v>
      </c>
    </row>
    <row r="2598" spans="1:14">
      <c r="A2598" s="14" t="s">
        <v>3037</v>
      </c>
      <c r="B2598" s="14">
        <v>301</v>
      </c>
      <c r="C2598" s="14">
        <v>1768416</v>
      </c>
      <c r="D2598" s="14" t="s">
        <v>1290</v>
      </c>
      <c r="E2598" s="14" t="s">
        <v>6358</v>
      </c>
      <c r="F2598" s="14" t="s">
        <v>6359</v>
      </c>
      <c r="G2598" s="14">
        <v>35848</v>
      </c>
      <c r="H2598" s="14">
        <v>198</v>
      </c>
      <c r="I2598" s="14" t="s">
        <v>19</v>
      </c>
      <c r="J2598" s="14" t="s">
        <v>20</v>
      </c>
      <c r="K2598" s="14">
        <v>7000000</v>
      </c>
      <c r="L2598" s="14">
        <v>2010</v>
      </c>
      <c r="M2598" s="14">
        <v>6.3</v>
      </c>
      <c r="N2598" s="14">
        <f t="shared" si="40"/>
        <v>-5231584</v>
      </c>
    </row>
    <row r="2599" spans="1:14">
      <c r="A2599" s="14" t="s">
        <v>1942</v>
      </c>
      <c r="B2599" s="14">
        <v>132</v>
      </c>
      <c r="C2599" s="14">
        <v>6754898</v>
      </c>
      <c r="D2599" s="14" t="s">
        <v>1290</v>
      </c>
      <c r="E2599" s="14" t="s">
        <v>5689</v>
      </c>
      <c r="F2599" s="14" t="s">
        <v>5690</v>
      </c>
      <c r="G2599" s="14">
        <v>20000</v>
      </c>
      <c r="H2599" s="14">
        <v>188</v>
      </c>
      <c r="I2599" s="14" t="s">
        <v>19</v>
      </c>
      <c r="J2599" s="14" t="s">
        <v>20</v>
      </c>
      <c r="K2599" s="14">
        <v>12000000</v>
      </c>
      <c r="L2599" s="14">
        <v>2006</v>
      </c>
      <c r="M2599" s="14">
        <v>6.2</v>
      </c>
      <c r="N2599" s="14">
        <f t="shared" si="40"/>
        <v>-5245102</v>
      </c>
    </row>
    <row r="2600" spans="1:14">
      <c r="A2600" s="14" t="s">
        <v>1797</v>
      </c>
      <c r="B2600" s="14">
        <v>251</v>
      </c>
      <c r="C2600" s="14">
        <v>13753931</v>
      </c>
      <c r="D2600" s="14" t="s">
        <v>1023</v>
      </c>
      <c r="E2600" s="14" t="s">
        <v>5505</v>
      </c>
      <c r="F2600" s="14" t="s">
        <v>5506</v>
      </c>
      <c r="G2600" s="14">
        <v>132149</v>
      </c>
      <c r="H2600" s="14">
        <v>316</v>
      </c>
      <c r="I2600" s="14" t="s">
        <v>378</v>
      </c>
      <c r="J2600" s="14" t="s">
        <v>20</v>
      </c>
      <c r="K2600" s="14">
        <v>19000000</v>
      </c>
      <c r="L2600" s="14">
        <v>2006</v>
      </c>
      <c r="M2600" s="14">
        <v>7.9</v>
      </c>
      <c r="N2600" s="14">
        <f t="shared" si="40"/>
        <v>-5246069</v>
      </c>
    </row>
    <row r="2601" spans="1:14">
      <c r="A2601" s="14" t="s">
        <v>6350</v>
      </c>
      <c r="B2601" s="14">
        <v>389</v>
      </c>
      <c r="C2601" s="14">
        <v>1738692</v>
      </c>
      <c r="D2601" s="14" t="s">
        <v>1963</v>
      </c>
      <c r="E2601" s="14" t="s">
        <v>5540</v>
      </c>
      <c r="F2601" s="14" t="s">
        <v>6351</v>
      </c>
      <c r="G2601" s="14">
        <v>95529</v>
      </c>
      <c r="H2601" s="14">
        <v>301</v>
      </c>
      <c r="I2601" s="14" t="s">
        <v>19</v>
      </c>
      <c r="J2601" s="14" t="s">
        <v>31</v>
      </c>
      <c r="K2601" s="14">
        <v>7000000</v>
      </c>
      <c r="L2601" s="14">
        <v>2011</v>
      </c>
      <c r="M2601" s="14">
        <v>7.5</v>
      </c>
      <c r="N2601" s="14">
        <f t="shared" si="40"/>
        <v>-5261308</v>
      </c>
    </row>
    <row r="2602" spans="1:14">
      <c r="A2602" s="14" t="s">
        <v>2450</v>
      </c>
      <c r="B2602" s="14">
        <v>118</v>
      </c>
      <c r="C2602" s="14">
        <v>44737059</v>
      </c>
      <c r="D2602" s="14" t="s">
        <v>1897</v>
      </c>
      <c r="E2602" s="14" t="s">
        <v>336</v>
      </c>
      <c r="F2602" s="14" t="s">
        <v>2451</v>
      </c>
      <c r="G2602" s="14">
        <v>48322</v>
      </c>
      <c r="H2602" s="14">
        <v>261</v>
      </c>
      <c r="I2602" s="14" t="s">
        <v>19</v>
      </c>
      <c r="J2602" s="14" t="s">
        <v>20</v>
      </c>
      <c r="K2602" s="14">
        <v>50000000</v>
      </c>
      <c r="L2602" s="14">
        <v>2000</v>
      </c>
      <c r="M2602" s="14">
        <v>6.5</v>
      </c>
      <c r="N2602" s="14">
        <f t="shared" si="40"/>
        <v>-5262941</v>
      </c>
    </row>
    <row r="2603" spans="1:14">
      <c r="A2603" s="14" t="s">
        <v>5586</v>
      </c>
      <c r="B2603" s="14">
        <v>117</v>
      </c>
      <c r="C2603" s="14">
        <v>1654367</v>
      </c>
      <c r="D2603" s="14" t="s">
        <v>818</v>
      </c>
      <c r="E2603" s="14" t="s">
        <v>765</v>
      </c>
      <c r="F2603" s="14" t="s">
        <v>6349</v>
      </c>
      <c r="G2603" s="14">
        <v>18355</v>
      </c>
      <c r="H2603" s="14">
        <v>106</v>
      </c>
      <c r="I2603" s="14" t="s">
        <v>19</v>
      </c>
      <c r="J2603" s="14" t="s">
        <v>20</v>
      </c>
      <c r="K2603" s="14">
        <v>7000000</v>
      </c>
      <c r="L2603" s="14">
        <v>2006</v>
      </c>
      <c r="M2603" s="14">
        <v>6.4</v>
      </c>
      <c r="N2603" s="14">
        <f t="shared" si="40"/>
        <v>-5345633</v>
      </c>
    </row>
    <row r="2604" spans="1:14">
      <c r="A2604" s="14" t="s">
        <v>4996</v>
      </c>
      <c r="B2604" s="14">
        <v>44</v>
      </c>
      <c r="C2604" s="14">
        <v>11634458</v>
      </c>
      <c r="D2604" s="14" t="s">
        <v>4997</v>
      </c>
      <c r="E2604" s="14" t="s">
        <v>921</v>
      </c>
      <c r="F2604" s="14" t="s">
        <v>4998</v>
      </c>
      <c r="G2604" s="14">
        <v>2045</v>
      </c>
      <c r="H2604" s="14">
        <v>37</v>
      </c>
      <c r="I2604" s="14" t="s">
        <v>19</v>
      </c>
      <c r="J2604" s="14" t="s">
        <v>20</v>
      </c>
      <c r="K2604" s="14">
        <v>17000000</v>
      </c>
      <c r="L2604" s="14">
        <v>1999</v>
      </c>
      <c r="M2604" s="14">
        <v>5.8</v>
      </c>
      <c r="N2604" s="14">
        <f t="shared" si="40"/>
        <v>-5365542</v>
      </c>
    </row>
    <row r="2605" spans="1:14">
      <c r="A2605" s="14" t="s">
        <v>1808</v>
      </c>
      <c r="B2605" s="14">
        <v>313</v>
      </c>
      <c r="C2605" s="14">
        <v>59617068</v>
      </c>
      <c r="D2605" s="14" t="s">
        <v>878</v>
      </c>
      <c r="E2605" s="14" t="s">
        <v>1129</v>
      </c>
      <c r="F2605" s="14" t="s">
        <v>1809</v>
      </c>
      <c r="G2605" s="14">
        <v>213863</v>
      </c>
      <c r="H2605" s="14">
        <v>310</v>
      </c>
      <c r="I2605" s="14" t="s">
        <v>19</v>
      </c>
      <c r="J2605" s="14" t="s">
        <v>20</v>
      </c>
      <c r="K2605" s="14">
        <v>65000000</v>
      </c>
      <c r="L2605" s="14">
        <v>2012</v>
      </c>
      <c r="M2605" s="14">
        <v>6.4</v>
      </c>
      <c r="N2605" s="14">
        <f t="shared" si="40"/>
        <v>-5382932</v>
      </c>
    </row>
    <row r="2606" spans="1:14">
      <c r="A2606" s="14" t="s">
        <v>6558</v>
      </c>
      <c r="B2606" s="14">
        <v>27</v>
      </c>
      <c r="C2606" s="14">
        <v>56007</v>
      </c>
      <c r="D2606" s="14" t="s">
        <v>6171</v>
      </c>
      <c r="E2606" s="14" t="s">
        <v>1269</v>
      </c>
      <c r="F2606" s="14" t="s">
        <v>6559</v>
      </c>
      <c r="G2606" s="14">
        <v>3754</v>
      </c>
      <c r="H2606" s="14">
        <v>69</v>
      </c>
      <c r="I2606" s="14" t="s">
        <v>19</v>
      </c>
      <c r="J2606" s="14" t="s">
        <v>20</v>
      </c>
      <c r="K2606" s="14">
        <v>5500000</v>
      </c>
      <c r="L2606" s="14">
        <v>2001</v>
      </c>
      <c r="M2606" s="14">
        <v>4.9000000000000004</v>
      </c>
      <c r="N2606" s="14">
        <f t="shared" si="40"/>
        <v>-5443993</v>
      </c>
    </row>
    <row r="2607" spans="1:14">
      <c r="A2607" s="14" t="s">
        <v>5234</v>
      </c>
      <c r="B2607" s="14">
        <v>84</v>
      </c>
      <c r="C2607" s="14">
        <v>1029017</v>
      </c>
      <c r="D2607" s="14" t="s">
        <v>129</v>
      </c>
      <c r="E2607" s="14" t="s">
        <v>256</v>
      </c>
      <c r="F2607" s="14" t="s">
        <v>6418</v>
      </c>
      <c r="G2607" s="14">
        <v>12049</v>
      </c>
      <c r="H2607" s="14">
        <v>135</v>
      </c>
      <c r="I2607" s="14" t="s">
        <v>19</v>
      </c>
      <c r="J2607" s="14" t="s">
        <v>20</v>
      </c>
      <c r="K2607" s="14">
        <v>6500000</v>
      </c>
      <c r="L2607" s="14">
        <v>2004</v>
      </c>
      <c r="M2607" s="14">
        <v>6.8</v>
      </c>
      <c r="N2607" s="14">
        <f t="shared" si="40"/>
        <v>-5470983</v>
      </c>
    </row>
    <row r="2608" spans="1:14">
      <c r="A2608" s="14" t="s">
        <v>6564</v>
      </c>
      <c r="B2608" s="14">
        <v>72</v>
      </c>
      <c r="C2608" s="14">
        <v>22770</v>
      </c>
      <c r="D2608" s="14" t="s">
        <v>1290</v>
      </c>
      <c r="E2608" s="14" t="s">
        <v>6565</v>
      </c>
      <c r="F2608" s="14" t="s">
        <v>6566</v>
      </c>
      <c r="G2608" s="14">
        <v>1658</v>
      </c>
      <c r="H2608" s="14">
        <v>12</v>
      </c>
      <c r="I2608" s="14" t="s">
        <v>378</v>
      </c>
      <c r="J2608" s="14" t="s">
        <v>379</v>
      </c>
      <c r="K2608" s="14">
        <v>5500000</v>
      </c>
      <c r="L2608" s="14">
        <v>2013</v>
      </c>
      <c r="M2608" s="14">
        <v>6.1</v>
      </c>
      <c r="N2608" s="14">
        <f t="shared" si="40"/>
        <v>-5477230</v>
      </c>
    </row>
    <row r="2609" spans="1:14">
      <c r="A2609" s="14" t="s">
        <v>6285</v>
      </c>
      <c r="B2609" s="14">
        <v>224</v>
      </c>
      <c r="C2609" s="14">
        <v>1818681</v>
      </c>
      <c r="D2609" s="14" t="s">
        <v>268</v>
      </c>
      <c r="E2609" s="14" t="s">
        <v>1432</v>
      </c>
      <c r="F2609" s="14" t="s">
        <v>6286</v>
      </c>
      <c r="G2609" s="14">
        <v>74435</v>
      </c>
      <c r="H2609" s="14">
        <v>224</v>
      </c>
      <c r="I2609" s="14" t="s">
        <v>19</v>
      </c>
      <c r="J2609" s="14" t="s">
        <v>31</v>
      </c>
      <c r="K2609" s="14">
        <v>7300000</v>
      </c>
      <c r="L2609" s="14">
        <v>2009</v>
      </c>
      <c r="M2609" s="14">
        <v>7.2</v>
      </c>
      <c r="N2609" s="14">
        <f t="shared" si="40"/>
        <v>-5481319</v>
      </c>
    </row>
    <row r="2610" spans="1:14">
      <c r="A2610" s="14" t="s">
        <v>4001</v>
      </c>
      <c r="B2610" s="14">
        <v>23</v>
      </c>
      <c r="C2610" s="14">
        <v>20047715</v>
      </c>
      <c r="D2610" s="14" t="s">
        <v>4002</v>
      </c>
      <c r="E2610" s="14" t="s">
        <v>4003</v>
      </c>
      <c r="F2610" s="14" t="s">
        <v>4004</v>
      </c>
      <c r="G2610" s="14">
        <v>8008</v>
      </c>
      <c r="H2610" s="14">
        <v>26</v>
      </c>
      <c r="I2610" s="14" t="s">
        <v>19</v>
      </c>
      <c r="J2610" s="14" t="s">
        <v>20</v>
      </c>
      <c r="K2610" s="14">
        <v>25530000</v>
      </c>
      <c r="L2610" s="14">
        <v>1996</v>
      </c>
      <c r="M2610" s="14">
        <v>5.2</v>
      </c>
      <c r="N2610" s="14">
        <f t="shared" si="40"/>
        <v>-5482285</v>
      </c>
    </row>
    <row r="2611" spans="1:14">
      <c r="A2611" s="14" t="s">
        <v>3931</v>
      </c>
      <c r="B2611" s="14">
        <v>80</v>
      </c>
      <c r="C2611" s="14">
        <v>21500000</v>
      </c>
      <c r="D2611" s="14" t="s">
        <v>1118</v>
      </c>
      <c r="E2611" s="14" t="s">
        <v>310</v>
      </c>
      <c r="F2611" s="14" t="s">
        <v>3932</v>
      </c>
      <c r="G2611" s="14">
        <v>45271</v>
      </c>
      <c r="H2611" s="14">
        <v>170</v>
      </c>
      <c r="I2611" s="14" t="s">
        <v>19</v>
      </c>
      <c r="J2611" s="14" t="s">
        <v>20</v>
      </c>
      <c r="K2611" s="14">
        <v>27000000</v>
      </c>
      <c r="L2611" s="14">
        <v>1983</v>
      </c>
      <c r="M2611" s="14">
        <v>7.9</v>
      </c>
      <c r="N2611" s="14">
        <f t="shared" si="40"/>
        <v>-5500000</v>
      </c>
    </row>
    <row r="2612" spans="1:14">
      <c r="A2612" s="14" t="s">
        <v>1523</v>
      </c>
      <c r="B2612" s="14">
        <v>68</v>
      </c>
      <c r="C2612" s="14">
        <v>44484065</v>
      </c>
      <c r="D2612" s="14" t="s">
        <v>613</v>
      </c>
      <c r="E2612" s="14" t="s">
        <v>71</v>
      </c>
      <c r="F2612" s="14" t="s">
        <v>2456</v>
      </c>
      <c r="G2612" s="14">
        <v>107227</v>
      </c>
      <c r="H2612" s="14">
        <v>279</v>
      </c>
      <c r="I2612" s="14" t="s">
        <v>19</v>
      </c>
      <c r="J2612" s="14" t="s">
        <v>432</v>
      </c>
      <c r="K2612" s="14">
        <v>50000000</v>
      </c>
      <c r="L2612" s="14">
        <v>1998</v>
      </c>
      <c r="M2612" s="14">
        <v>7.3</v>
      </c>
      <c r="N2612" s="14">
        <f t="shared" si="40"/>
        <v>-5515935</v>
      </c>
    </row>
    <row r="2613" spans="1:14">
      <c r="A2613" s="14" t="s">
        <v>5820</v>
      </c>
      <c r="B2613" s="14">
        <v>222</v>
      </c>
      <c r="C2613" s="14">
        <v>27024</v>
      </c>
      <c r="D2613" s="14" t="s">
        <v>2916</v>
      </c>
      <c r="E2613" s="14" t="s">
        <v>6539</v>
      </c>
      <c r="F2613" s="14" t="s">
        <v>6540</v>
      </c>
      <c r="G2613" s="14">
        <v>55597</v>
      </c>
      <c r="H2613" s="14">
        <v>148</v>
      </c>
      <c r="I2613" s="14" t="s">
        <v>1392</v>
      </c>
      <c r="J2613" s="14" t="s">
        <v>1749</v>
      </c>
      <c r="K2613" s="14">
        <v>5600000</v>
      </c>
      <c r="L2613" s="14">
        <v>2009</v>
      </c>
      <c r="M2613" s="14">
        <v>6.6</v>
      </c>
      <c r="N2613" s="14">
        <f t="shared" si="40"/>
        <v>-5572976</v>
      </c>
    </row>
    <row r="2614" spans="1:14">
      <c r="A2614" s="14" t="s">
        <v>6514</v>
      </c>
      <c r="B2614" s="14">
        <v>16</v>
      </c>
      <c r="C2614" s="14">
        <v>399611</v>
      </c>
      <c r="D2614" s="14" t="s">
        <v>856</v>
      </c>
      <c r="E2614" s="14" t="s">
        <v>2933</v>
      </c>
      <c r="F2614" s="14" t="s">
        <v>6515</v>
      </c>
      <c r="G2614" s="14">
        <v>1245</v>
      </c>
      <c r="H2614" s="14">
        <v>29</v>
      </c>
      <c r="I2614" s="14" t="s">
        <v>19</v>
      </c>
      <c r="J2614" s="14" t="s">
        <v>20</v>
      </c>
      <c r="K2614" s="14">
        <v>6000000</v>
      </c>
      <c r="L2614" s="14">
        <v>2010</v>
      </c>
      <c r="M2614" s="14">
        <v>5.7</v>
      </c>
      <c r="N2614" s="14">
        <f t="shared" si="40"/>
        <v>-5600389</v>
      </c>
    </row>
    <row r="2615" spans="1:14">
      <c r="A2615" s="14" t="s">
        <v>5292</v>
      </c>
      <c r="B2615" s="14">
        <v>197</v>
      </c>
      <c r="C2615" s="14">
        <v>9396487</v>
      </c>
      <c r="D2615" s="14" t="s">
        <v>2838</v>
      </c>
      <c r="E2615" s="14" t="s">
        <v>406</v>
      </c>
      <c r="F2615" s="14" t="s">
        <v>5293</v>
      </c>
      <c r="G2615" s="14">
        <v>52421</v>
      </c>
      <c r="H2615" s="14">
        <v>200</v>
      </c>
      <c r="I2615" s="14" t="s">
        <v>19</v>
      </c>
      <c r="J2615" s="14" t="s">
        <v>20</v>
      </c>
      <c r="K2615" s="14">
        <v>15000000</v>
      </c>
      <c r="L2615" s="14">
        <v>2006</v>
      </c>
      <c r="M2615" s="14">
        <v>7</v>
      </c>
      <c r="N2615" s="14">
        <f t="shared" si="40"/>
        <v>-5603513</v>
      </c>
    </row>
    <row r="2616" spans="1:14">
      <c r="A2616" s="14" t="s">
        <v>7216</v>
      </c>
      <c r="B2616" s="14">
        <v>46</v>
      </c>
      <c r="C2616" s="14">
        <v>371081</v>
      </c>
      <c r="D2616" s="14" t="s">
        <v>1290</v>
      </c>
      <c r="E2616" s="14" t="s">
        <v>457</v>
      </c>
      <c r="F2616" s="14" t="s">
        <v>7217</v>
      </c>
      <c r="G2616" s="14">
        <v>7479</v>
      </c>
      <c r="H2616" s="14">
        <v>86</v>
      </c>
      <c r="I2616" s="14" t="s">
        <v>19</v>
      </c>
      <c r="J2616" s="14" t="s">
        <v>20</v>
      </c>
      <c r="K2616" s="14">
        <v>6000000</v>
      </c>
      <c r="L2616" s="14">
        <v>2004</v>
      </c>
      <c r="M2616" s="14">
        <v>7</v>
      </c>
      <c r="N2616" s="14">
        <f t="shared" si="40"/>
        <v>-5628919</v>
      </c>
    </row>
    <row r="2617" spans="1:14">
      <c r="A2617" s="14" t="s">
        <v>5204</v>
      </c>
      <c r="B2617" s="14">
        <v>253</v>
      </c>
      <c r="C2617" s="14">
        <v>1330827</v>
      </c>
      <c r="D2617" s="14" t="s">
        <v>2572</v>
      </c>
      <c r="E2617" s="14" t="s">
        <v>336</v>
      </c>
      <c r="F2617" s="14" t="s">
        <v>6284</v>
      </c>
      <c r="G2617" s="14">
        <v>9866</v>
      </c>
      <c r="H2617" s="14">
        <v>73</v>
      </c>
      <c r="I2617" s="14" t="s">
        <v>19</v>
      </c>
      <c r="J2617" s="14" t="s">
        <v>775</v>
      </c>
      <c r="K2617" s="14">
        <v>7000000</v>
      </c>
      <c r="L2617" s="14">
        <v>2016</v>
      </c>
      <c r="M2617" s="14">
        <v>7</v>
      </c>
      <c r="N2617" s="14">
        <f t="shared" si="40"/>
        <v>-5669173</v>
      </c>
    </row>
    <row r="2618" spans="1:14">
      <c r="A2618" s="14" t="s">
        <v>289</v>
      </c>
      <c r="B2618" s="14">
        <v>60</v>
      </c>
      <c r="C2618" s="14">
        <v>51317350</v>
      </c>
      <c r="D2618" s="14" t="s">
        <v>23</v>
      </c>
      <c r="E2618" s="14" t="s">
        <v>310</v>
      </c>
      <c r="F2618" s="14" t="s">
        <v>2156</v>
      </c>
      <c r="G2618" s="14">
        <v>78343</v>
      </c>
      <c r="H2618" s="14">
        <v>139</v>
      </c>
      <c r="I2618" s="14" t="s">
        <v>19</v>
      </c>
      <c r="J2618" s="14" t="s">
        <v>20</v>
      </c>
      <c r="K2618" s="14">
        <v>57000000</v>
      </c>
      <c r="L2618" s="14">
        <v>1996</v>
      </c>
      <c r="M2618" s="14">
        <v>6.4</v>
      </c>
      <c r="N2618" s="14">
        <f t="shared" si="40"/>
        <v>-5682650</v>
      </c>
    </row>
    <row r="2619" spans="1:14">
      <c r="A2619" s="14" t="s">
        <v>4648</v>
      </c>
      <c r="B2619" s="14">
        <v>289</v>
      </c>
      <c r="C2619" s="14">
        <v>14291570</v>
      </c>
      <c r="D2619" s="14" t="s">
        <v>137</v>
      </c>
      <c r="E2619" s="14" t="s">
        <v>1432</v>
      </c>
      <c r="F2619" s="14" t="s">
        <v>4649</v>
      </c>
      <c r="G2619" s="14">
        <v>82082</v>
      </c>
      <c r="H2619" s="14">
        <v>236</v>
      </c>
      <c r="I2619" s="14" t="s">
        <v>19</v>
      </c>
      <c r="J2619" s="14" t="s">
        <v>775</v>
      </c>
      <c r="K2619" s="14">
        <v>20000000</v>
      </c>
      <c r="L2619" s="14">
        <v>2012</v>
      </c>
      <c r="M2619" s="14">
        <v>6.1</v>
      </c>
      <c r="N2619" s="14">
        <f t="shared" si="40"/>
        <v>-5708430</v>
      </c>
    </row>
    <row r="2620" spans="1:14">
      <c r="A2620" s="14" t="s">
        <v>3474</v>
      </c>
      <c r="B2620" s="14">
        <v>90</v>
      </c>
      <c r="C2620" s="14">
        <v>4280577</v>
      </c>
      <c r="D2620" s="14" t="s">
        <v>2318</v>
      </c>
      <c r="E2620" s="14" t="s">
        <v>1560</v>
      </c>
      <c r="F2620" s="14" t="s">
        <v>3475</v>
      </c>
      <c r="G2620" s="14">
        <v>50919</v>
      </c>
      <c r="H2620" s="14">
        <v>114</v>
      </c>
      <c r="I2620" s="14" t="s">
        <v>19</v>
      </c>
      <c r="J2620" s="14" t="s">
        <v>20</v>
      </c>
      <c r="K2620" s="14">
        <v>10000000</v>
      </c>
      <c r="L2620" s="14">
        <v>2005</v>
      </c>
      <c r="M2620" s="14">
        <v>6.8</v>
      </c>
      <c r="N2620" s="14">
        <f t="shared" si="40"/>
        <v>-5719423</v>
      </c>
    </row>
    <row r="2621" spans="1:14">
      <c r="A2621" s="14" t="s">
        <v>5257</v>
      </c>
      <c r="B2621" s="14">
        <v>45</v>
      </c>
      <c r="C2621" s="14">
        <v>2275557</v>
      </c>
      <c r="D2621" s="14" t="s">
        <v>246</v>
      </c>
      <c r="E2621" s="14" t="s">
        <v>335</v>
      </c>
      <c r="F2621" s="14" t="s">
        <v>6211</v>
      </c>
      <c r="G2621" s="14">
        <v>12561</v>
      </c>
      <c r="H2621" s="14">
        <v>102</v>
      </c>
      <c r="I2621" s="14" t="s">
        <v>19</v>
      </c>
      <c r="J2621" s="14" t="s">
        <v>20</v>
      </c>
      <c r="K2621" s="14">
        <v>8000000</v>
      </c>
      <c r="L2621" s="14">
        <v>1991</v>
      </c>
      <c r="M2621" s="14">
        <v>6</v>
      </c>
      <c r="N2621" s="14">
        <f t="shared" si="40"/>
        <v>-5724443</v>
      </c>
    </row>
    <row r="2622" spans="1:14">
      <c r="A2622" s="14" t="s">
        <v>1877</v>
      </c>
      <c r="B2622" s="14">
        <v>78</v>
      </c>
      <c r="C2622" s="14">
        <v>58255287</v>
      </c>
      <c r="D2622" s="14" t="s">
        <v>557</v>
      </c>
      <c r="E2622" s="14" t="s">
        <v>864</v>
      </c>
      <c r="F2622" s="14" t="s">
        <v>1879</v>
      </c>
      <c r="G2622" s="14">
        <v>39471</v>
      </c>
      <c r="H2622" s="14">
        <v>187</v>
      </c>
      <c r="I2622" s="14" t="s">
        <v>19</v>
      </c>
      <c r="J2622" s="14" t="s">
        <v>20</v>
      </c>
      <c r="K2622" s="14">
        <v>64000000</v>
      </c>
      <c r="L2622" s="14">
        <v>2006</v>
      </c>
      <c r="M2622" s="14">
        <v>4.3</v>
      </c>
      <c r="N2622" s="14">
        <f t="shared" si="40"/>
        <v>-5744713</v>
      </c>
    </row>
    <row r="2623" spans="1:14">
      <c r="A2623" s="14" t="s">
        <v>5977</v>
      </c>
      <c r="B2623" s="14">
        <v>182</v>
      </c>
      <c r="C2623" s="14">
        <v>4244155</v>
      </c>
      <c r="D2623" s="14" t="s">
        <v>1290</v>
      </c>
      <c r="E2623" s="14" t="s">
        <v>142</v>
      </c>
      <c r="F2623" s="14" t="s">
        <v>5978</v>
      </c>
      <c r="G2623" s="14">
        <v>56005</v>
      </c>
      <c r="H2623" s="14">
        <v>112</v>
      </c>
      <c r="I2623" s="14" t="s">
        <v>19</v>
      </c>
      <c r="J2623" s="14" t="s">
        <v>20</v>
      </c>
      <c r="K2623" s="14">
        <v>10000000</v>
      </c>
      <c r="L2623" s="14">
        <v>2011</v>
      </c>
      <c r="M2623" s="14">
        <v>6.5</v>
      </c>
      <c r="N2623" s="14">
        <f t="shared" si="40"/>
        <v>-5755845</v>
      </c>
    </row>
    <row r="2624" spans="1:14">
      <c r="A2624" s="14" t="s">
        <v>808</v>
      </c>
      <c r="B2624" s="14">
        <v>111</v>
      </c>
      <c r="C2624" s="14">
        <v>3193102</v>
      </c>
      <c r="D2624" s="14" t="s">
        <v>1111</v>
      </c>
      <c r="E2624" s="14" t="s">
        <v>729</v>
      </c>
      <c r="F2624" s="14" t="s">
        <v>5986</v>
      </c>
      <c r="G2624" s="14">
        <v>24412</v>
      </c>
      <c r="H2624" s="14">
        <v>240</v>
      </c>
      <c r="I2624" s="14" t="s">
        <v>19</v>
      </c>
      <c r="J2624" s="14" t="s">
        <v>20</v>
      </c>
      <c r="K2624" s="14">
        <v>9000000</v>
      </c>
      <c r="L2624" s="14">
        <v>1999</v>
      </c>
      <c r="M2624" s="14">
        <v>7.1</v>
      </c>
      <c r="N2624" s="14">
        <f t="shared" si="40"/>
        <v>-5806898</v>
      </c>
    </row>
    <row r="2625" spans="1:14">
      <c r="A2625" s="14" t="s">
        <v>6219</v>
      </c>
      <c r="B2625" s="14">
        <v>118</v>
      </c>
      <c r="C2625" s="14">
        <v>686383</v>
      </c>
      <c r="D2625" s="14" t="s">
        <v>356</v>
      </c>
      <c r="E2625" s="14" t="s">
        <v>6220</v>
      </c>
      <c r="F2625" s="14" t="s">
        <v>6221</v>
      </c>
      <c r="G2625" s="14">
        <v>22811</v>
      </c>
      <c r="H2625" s="14">
        <v>71</v>
      </c>
      <c r="I2625" s="14" t="s">
        <v>19</v>
      </c>
      <c r="J2625" s="14" t="s">
        <v>775</v>
      </c>
      <c r="K2625" s="14">
        <v>6500000</v>
      </c>
      <c r="L2625" s="14">
        <v>2009</v>
      </c>
      <c r="M2625" s="14">
        <v>7.7</v>
      </c>
      <c r="N2625" s="14">
        <f t="shared" ref="N2625:N2688" si="41">C2625-K2625</f>
        <v>-5813617</v>
      </c>
    </row>
    <row r="2626" spans="1:14">
      <c r="A2626" s="14" t="s">
        <v>5309</v>
      </c>
      <c r="B2626" s="14">
        <v>43</v>
      </c>
      <c r="C2626" s="14">
        <v>9123834</v>
      </c>
      <c r="D2626" s="14" t="s">
        <v>878</v>
      </c>
      <c r="E2626" s="14" t="s">
        <v>4163</v>
      </c>
      <c r="F2626" s="14" t="s">
        <v>5310</v>
      </c>
      <c r="G2626" s="14">
        <v>4065</v>
      </c>
      <c r="H2626" s="14">
        <v>33</v>
      </c>
      <c r="I2626" s="14" t="s">
        <v>19</v>
      </c>
      <c r="J2626" s="14" t="s">
        <v>20</v>
      </c>
      <c r="K2626" s="14">
        <v>15000000</v>
      </c>
      <c r="L2626" s="14">
        <v>2013</v>
      </c>
      <c r="M2626" s="14">
        <v>5.3</v>
      </c>
      <c r="N2626" s="14">
        <f t="shared" si="41"/>
        <v>-5876166</v>
      </c>
    </row>
    <row r="2627" spans="1:14">
      <c r="A2627" s="14" t="s">
        <v>3568</v>
      </c>
      <c r="B2627" s="14">
        <v>36</v>
      </c>
      <c r="C2627" s="14">
        <v>117560</v>
      </c>
      <c r="D2627" s="14" t="s">
        <v>129</v>
      </c>
      <c r="E2627" s="14" t="s">
        <v>794</v>
      </c>
      <c r="F2627" s="14" t="s">
        <v>6518</v>
      </c>
      <c r="G2627" s="14">
        <v>2330</v>
      </c>
      <c r="H2627" s="14">
        <v>29</v>
      </c>
      <c r="I2627" s="14" t="s">
        <v>19</v>
      </c>
      <c r="J2627" s="14" t="s">
        <v>20</v>
      </c>
      <c r="K2627" s="14">
        <v>6000000</v>
      </c>
      <c r="L2627" s="14">
        <v>2006</v>
      </c>
      <c r="M2627" s="14">
        <v>6.2</v>
      </c>
      <c r="N2627" s="14">
        <f t="shared" si="41"/>
        <v>-5882440</v>
      </c>
    </row>
    <row r="2628" spans="1:14">
      <c r="A2628" s="14" t="s">
        <v>4600</v>
      </c>
      <c r="B2628" s="14">
        <v>63</v>
      </c>
      <c r="C2628" s="14">
        <v>115862</v>
      </c>
      <c r="D2628" s="14" t="s">
        <v>129</v>
      </c>
      <c r="E2628" s="14" t="s">
        <v>749</v>
      </c>
      <c r="F2628" s="14" t="s">
        <v>6516</v>
      </c>
      <c r="G2628" s="14">
        <v>7394</v>
      </c>
      <c r="H2628" s="14">
        <v>50</v>
      </c>
      <c r="I2628" s="14" t="s">
        <v>19</v>
      </c>
      <c r="J2628" s="14" t="s">
        <v>20</v>
      </c>
      <c r="K2628" s="14">
        <v>6000000</v>
      </c>
      <c r="L2628" s="14">
        <v>2009</v>
      </c>
      <c r="M2628" s="14">
        <v>6.7</v>
      </c>
      <c r="N2628" s="14">
        <f t="shared" si="41"/>
        <v>-5884138</v>
      </c>
    </row>
    <row r="2629" spans="1:14">
      <c r="A2629" s="14" t="s">
        <v>1557</v>
      </c>
      <c r="B2629" s="14">
        <v>71</v>
      </c>
      <c r="C2629" s="14">
        <v>9059588</v>
      </c>
      <c r="D2629" s="14" t="s">
        <v>2473</v>
      </c>
      <c r="E2629" s="14" t="s">
        <v>5294</v>
      </c>
      <c r="F2629" s="14" t="s">
        <v>5295</v>
      </c>
      <c r="G2629" s="14">
        <v>17261</v>
      </c>
      <c r="H2629" s="14">
        <v>125</v>
      </c>
      <c r="I2629" s="14" t="s">
        <v>19</v>
      </c>
      <c r="J2629" s="14" t="s">
        <v>20</v>
      </c>
      <c r="K2629" s="14">
        <v>15000000</v>
      </c>
      <c r="L2629" s="14">
        <v>2002</v>
      </c>
      <c r="M2629" s="14">
        <v>6.6</v>
      </c>
      <c r="N2629" s="14">
        <f t="shared" si="41"/>
        <v>-5940412</v>
      </c>
    </row>
    <row r="2630" spans="1:14">
      <c r="A2630" s="14" t="s">
        <v>5312</v>
      </c>
      <c r="B2630" s="14">
        <v>47</v>
      </c>
      <c r="C2630" s="14">
        <v>54606</v>
      </c>
      <c r="D2630" s="14" t="s">
        <v>2048</v>
      </c>
      <c r="E2630" s="14" t="s">
        <v>104</v>
      </c>
      <c r="F2630" s="14" t="s">
        <v>6519</v>
      </c>
      <c r="G2630" s="14">
        <v>1940</v>
      </c>
      <c r="H2630" s="14">
        <v>34</v>
      </c>
      <c r="I2630" s="14" t="s">
        <v>19</v>
      </c>
      <c r="J2630" s="14" t="s">
        <v>31</v>
      </c>
      <c r="K2630" s="14">
        <v>6000000</v>
      </c>
      <c r="L2630" s="14">
        <v>2001</v>
      </c>
      <c r="M2630" s="14">
        <v>6.2</v>
      </c>
      <c r="N2630" s="14">
        <f t="shared" si="41"/>
        <v>-5945394</v>
      </c>
    </row>
    <row r="2631" spans="1:14">
      <c r="A2631" s="14" t="s">
        <v>3707</v>
      </c>
      <c r="B2631" s="14">
        <v>44</v>
      </c>
      <c r="C2631" s="14">
        <v>24048000</v>
      </c>
      <c r="D2631" s="14" t="s">
        <v>747</v>
      </c>
      <c r="E2631" s="14" t="s">
        <v>903</v>
      </c>
      <c r="F2631" s="14" t="s">
        <v>3708</v>
      </c>
      <c r="G2631" s="14">
        <v>23579</v>
      </c>
      <c r="H2631" s="14">
        <v>88</v>
      </c>
      <c r="I2631" s="14" t="s">
        <v>19</v>
      </c>
      <c r="J2631" s="14" t="s">
        <v>20</v>
      </c>
      <c r="K2631" s="14">
        <v>30000000</v>
      </c>
      <c r="L2631" s="14">
        <v>1995</v>
      </c>
      <c r="M2631" s="14">
        <v>5.5</v>
      </c>
      <c r="N2631" s="14">
        <f t="shared" si="41"/>
        <v>-5952000</v>
      </c>
    </row>
    <row r="2632" spans="1:14">
      <c r="A2632" s="14" t="s">
        <v>2509</v>
      </c>
      <c r="B2632" s="14">
        <v>83</v>
      </c>
      <c r="C2632" s="14">
        <v>1040879</v>
      </c>
      <c r="D2632" s="14" t="s">
        <v>3952</v>
      </c>
      <c r="E2632" s="14" t="s">
        <v>2550</v>
      </c>
      <c r="F2632" s="14" t="s">
        <v>6706</v>
      </c>
      <c r="G2632" s="14">
        <v>54478</v>
      </c>
      <c r="H2632" s="14">
        <v>184</v>
      </c>
      <c r="I2632" s="14" t="s">
        <v>19</v>
      </c>
      <c r="J2632" s="14" t="s">
        <v>20</v>
      </c>
      <c r="K2632" s="14">
        <v>7000000</v>
      </c>
      <c r="L2632" s="14">
        <v>1996</v>
      </c>
      <c r="M2632" s="14">
        <v>7.1</v>
      </c>
      <c r="N2632" s="14">
        <f t="shared" si="41"/>
        <v>-5959121</v>
      </c>
    </row>
    <row r="2633" spans="1:14">
      <c r="A2633" s="14" t="s">
        <v>6521</v>
      </c>
      <c r="B2633" s="14">
        <v>26</v>
      </c>
      <c r="C2633" s="14">
        <v>36497</v>
      </c>
      <c r="D2633" s="14" t="s">
        <v>873</v>
      </c>
      <c r="E2633" s="14" t="s">
        <v>374</v>
      </c>
      <c r="F2633" s="14" t="s">
        <v>6522</v>
      </c>
      <c r="G2633" s="14">
        <v>7367</v>
      </c>
      <c r="H2633" s="14">
        <v>37</v>
      </c>
      <c r="I2633" s="14" t="s">
        <v>19</v>
      </c>
      <c r="J2633" s="14" t="s">
        <v>20</v>
      </c>
      <c r="K2633" s="14">
        <v>6000000</v>
      </c>
      <c r="L2633" s="14">
        <v>2008</v>
      </c>
      <c r="M2633" s="14">
        <v>4.7</v>
      </c>
      <c r="N2633" s="14">
        <f t="shared" si="41"/>
        <v>-5963503</v>
      </c>
    </row>
    <row r="2634" spans="1:14">
      <c r="A2634" s="14" t="s">
        <v>1613</v>
      </c>
      <c r="B2634" s="14">
        <v>116</v>
      </c>
      <c r="C2634" s="14">
        <v>37035515</v>
      </c>
      <c r="D2634" s="14" t="s">
        <v>1290</v>
      </c>
      <c r="E2634" s="14" t="s">
        <v>166</v>
      </c>
      <c r="F2634" s="14" t="s">
        <v>2779</v>
      </c>
      <c r="G2634" s="14">
        <v>34597</v>
      </c>
      <c r="H2634" s="14">
        <v>194</v>
      </c>
      <c r="I2634" s="14" t="s">
        <v>19</v>
      </c>
      <c r="J2634" s="14" t="s">
        <v>20</v>
      </c>
      <c r="K2634" s="14">
        <v>43000000</v>
      </c>
      <c r="L2634" s="14">
        <v>2000</v>
      </c>
      <c r="M2634" s="14">
        <v>6</v>
      </c>
      <c r="N2634" s="14">
        <f t="shared" si="41"/>
        <v>-5964485</v>
      </c>
    </row>
    <row r="2635" spans="1:14">
      <c r="A2635" s="14" t="s">
        <v>5339</v>
      </c>
      <c r="B2635" s="14">
        <v>260</v>
      </c>
      <c r="C2635" s="14">
        <v>26435</v>
      </c>
      <c r="D2635" s="14" t="s">
        <v>968</v>
      </c>
      <c r="E2635" s="14" t="s">
        <v>5340</v>
      </c>
      <c r="F2635" s="14" t="s">
        <v>5341</v>
      </c>
      <c r="G2635" s="14">
        <v>111841</v>
      </c>
      <c r="H2635" s="14">
        <v>413</v>
      </c>
      <c r="I2635" s="14" t="s">
        <v>3806</v>
      </c>
      <c r="J2635" s="14" t="s">
        <v>432</v>
      </c>
      <c r="K2635" s="14">
        <v>6000000</v>
      </c>
      <c r="L2635" s="14">
        <v>1927</v>
      </c>
      <c r="M2635" s="14">
        <v>8.3000000000000007</v>
      </c>
      <c r="N2635" s="14">
        <f t="shared" si="41"/>
        <v>-5973565</v>
      </c>
    </row>
    <row r="2636" spans="1:14">
      <c r="A2636" s="14" t="s">
        <v>6526</v>
      </c>
      <c r="B2636" s="14">
        <v>43</v>
      </c>
      <c r="C2636" s="14">
        <v>20200</v>
      </c>
      <c r="D2636" s="14" t="s">
        <v>2838</v>
      </c>
      <c r="E2636" s="14" t="s">
        <v>156</v>
      </c>
      <c r="F2636" s="14" t="s">
        <v>6527</v>
      </c>
      <c r="G2636" s="14">
        <v>6797</v>
      </c>
      <c r="H2636" s="14">
        <v>21</v>
      </c>
      <c r="I2636" s="14" t="s">
        <v>19</v>
      </c>
      <c r="J2636" s="14" t="s">
        <v>20</v>
      </c>
      <c r="K2636" s="14">
        <v>6000000</v>
      </c>
      <c r="L2636" s="14">
        <v>2014</v>
      </c>
      <c r="M2636" s="14">
        <v>5.8</v>
      </c>
      <c r="N2636" s="14">
        <f t="shared" si="41"/>
        <v>-5979800</v>
      </c>
    </row>
    <row r="2637" spans="1:14">
      <c r="A2637" s="14" t="s">
        <v>7686</v>
      </c>
      <c r="B2637" s="14">
        <v>279</v>
      </c>
      <c r="C2637" s="14">
        <v>12843</v>
      </c>
      <c r="D2637" s="14" t="s">
        <v>2572</v>
      </c>
      <c r="E2637" s="14" t="s">
        <v>7687</v>
      </c>
      <c r="F2637" s="14" t="s">
        <v>7688</v>
      </c>
      <c r="G2637" s="14">
        <v>27297</v>
      </c>
      <c r="H2637" s="14">
        <v>131</v>
      </c>
      <c r="I2637" s="14" t="s">
        <v>19</v>
      </c>
      <c r="J2637" s="14" t="s">
        <v>775</v>
      </c>
      <c r="K2637" s="14">
        <v>6000000</v>
      </c>
      <c r="L2637" s="14">
        <v>2012</v>
      </c>
      <c r="M2637" s="14">
        <v>6.1</v>
      </c>
      <c r="N2637" s="14">
        <f t="shared" si="41"/>
        <v>-5987157</v>
      </c>
    </row>
    <row r="2638" spans="1:14">
      <c r="A2638" s="14" t="s">
        <v>6146</v>
      </c>
      <c r="B2638" s="14">
        <v>46</v>
      </c>
      <c r="C2638" s="14">
        <v>1997807</v>
      </c>
      <c r="D2638" s="14" t="s">
        <v>956</v>
      </c>
      <c r="E2638" s="14" t="s">
        <v>717</v>
      </c>
      <c r="F2638" s="14" t="s">
        <v>6147</v>
      </c>
      <c r="G2638" s="14">
        <v>5158</v>
      </c>
      <c r="H2638" s="14">
        <v>140</v>
      </c>
      <c r="I2638" s="14" t="s">
        <v>19</v>
      </c>
      <c r="J2638" s="14" t="s">
        <v>20</v>
      </c>
      <c r="K2638" s="14">
        <v>8000000</v>
      </c>
      <c r="L2638" s="14">
        <v>1999</v>
      </c>
      <c r="M2638" s="14">
        <v>7.1</v>
      </c>
      <c r="N2638" s="14">
        <f t="shared" si="41"/>
        <v>-6002193</v>
      </c>
    </row>
    <row r="2639" spans="1:14">
      <c r="A2639" s="14" t="s">
        <v>3353</v>
      </c>
      <c r="B2639" s="14">
        <v>97</v>
      </c>
      <c r="C2639" s="14">
        <v>28995450</v>
      </c>
      <c r="D2639" s="14" t="s">
        <v>298</v>
      </c>
      <c r="E2639" s="14" t="s">
        <v>2775</v>
      </c>
      <c r="F2639" s="14" t="s">
        <v>3355</v>
      </c>
      <c r="G2639" s="14">
        <v>19230</v>
      </c>
      <c r="H2639" s="14">
        <v>59</v>
      </c>
      <c r="I2639" s="14" t="s">
        <v>19</v>
      </c>
      <c r="J2639" s="14" t="s">
        <v>31</v>
      </c>
      <c r="K2639" s="14">
        <v>35000000</v>
      </c>
      <c r="L2639" s="14">
        <v>2010</v>
      </c>
      <c r="M2639" s="14">
        <v>6.1</v>
      </c>
      <c r="N2639" s="14">
        <f t="shared" si="41"/>
        <v>-6004550</v>
      </c>
    </row>
    <row r="2640" spans="1:14">
      <c r="A2640" s="14" t="s">
        <v>4646</v>
      </c>
      <c r="B2640" s="14">
        <v>151</v>
      </c>
      <c r="C2640" s="14">
        <v>13987482</v>
      </c>
      <c r="D2640" s="14" t="s">
        <v>878</v>
      </c>
      <c r="E2640" s="14" t="s">
        <v>134</v>
      </c>
      <c r="F2640" s="14" t="s">
        <v>4647</v>
      </c>
      <c r="G2640" s="14">
        <v>58957</v>
      </c>
      <c r="H2640" s="14">
        <v>91</v>
      </c>
      <c r="I2640" s="14" t="s">
        <v>19</v>
      </c>
      <c r="J2640" s="14" t="s">
        <v>20</v>
      </c>
      <c r="K2640" s="14">
        <v>20000000</v>
      </c>
      <c r="L2640" s="14">
        <v>2011</v>
      </c>
      <c r="M2640" s="14">
        <v>6</v>
      </c>
      <c r="N2640" s="14">
        <f t="shared" si="41"/>
        <v>-6012518</v>
      </c>
    </row>
    <row r="2641" spans="1:14">
      <c r="A2641" s="14" t="s">
        <v>5424</v>
      </c>
      <c r="B2641" s="14">
        <v>65</v>
      </c>
      <c r="C2641" s="14">
        <v>2955039</v>
      </c>
      <c r="D2641" s="14" t="s">
        <v>856</v>
      </c>
      <c r="E2641" s="14" t="s">
        <v>2986</v>
      </c>
      <c r="F2641" s="14" t="s">
        <v>6107</v>
      </c>
      <c r="G2641" s="14">
        <v>3624</v>
      </c>
      <c r="H2641" s="14">
        <v>27</v>
      </c>
      <c r="I2641" s="14" t="s">
        <v>19</v>
      </c>
      <c r="J2641" s="14" t="s">
        <v>20</v>
      </c>
      <c r="K2641" s="14">
        <v>9000000</v>
      </c>
      <c r="L2641" s="14">
        <v>2007</v>
      </c>
      <c r="M2641" s="14">
        <v>6.2</v>
      </c>
      <c r="N2641" s="14">
        <f t="shared" si="41"/>
        <v>-6044961</v>
      </c>
    </row>
    <row r="2642" spans="1:14">
      <c r="A2642" s="14" t="s">
        <v>1756</v>
      </c>
      <c r="B2642" s="14">
        <v>226</v>
      </c>
      <c r="C2642" s="14">
        <v>5949693</v>
      </c>
      <c r="D2642" s="14" t="s">
        <v>754</v>
      </c>
      <c r="E2642" s="14" t="s">
        <v>2026</v>
      </c>
      <c r="F2642" s="14" t="s">
        <v>5573</v>
      </c>
      <c r="G2642" s="14">
        <v>114762</v>
      </c>
      <c r="H2642" s="14">
        <v>299</v>
      </c>
      <c r="I2642" s="14" t="s">
        <v>19</v>
      </c>
      <c r="J2642" s="14" t="s">
        <v>20</v>
      </c>
      <c r="K2642" s="14">
        <v>12000000</v>
      </c>
      <c r="L2642" s="14">
        <v>2007</v>
      </c>
      <c r="M2642" s="14">
        <v>7.4</v>
      </c>
      <c r="N2642" s="14">
        <f t="shared" si="41"/>
        <v>-6050307</v>
      </c>
    </row>
    <row r="2643" spans="1:14">
      <c r="A2643" s="14" t="s">
        <v>951</v>
      </c>
      <c r="B2643" s="14">
        <v>95</v>
      </c>
      <c r="C2643" s="14">
        <v>33927476</v>
      </c>
      <c r="D2643" s="14" t="s">
        <v>2052</v>
      </c>
      <c r="E2643" s="14" t="s">
        <v>2053</v>
      </c>
      <c r="F2643" s="14" t="s">
        <v>2054</v>
      </c>
      <c r="G2643" s="14">
        <v>19176</v>
      </c>
      <c r="H2643" s="14">
        <v>165</v>
      </c>
      <c r="I2643" s="14" t="s">
        <v>19</v>
      </c>
      <c r="J2643" s="14" t="s">
        <v>31</v>
      </c>
      <c r="K2643" s="14">
        <v>40000000</v>
      </c>
      <c r="L2643" s="14">
        <v>1997</v>
      </c>
      <c r="M2643" s="14">
        <v>5.7</v>
      </c>
      <c r="N2643" s="14">
        <f t="shared" si="41"/>
        <v>-6072524</v>
      </c>
    </row>
    <row r="2644" spans="1:14">
      <c r="A2644" s="14" t="s">
        <v>6038</v>
      </c>
      <c r="B2644" s="14">
        <v>17</v>
      </c>
      <c r="C2644" s="14">
        <v>126247</v>
      </c>
      <c r="D2644" s="14" t="s">
        <v>557</v>
      </c>
      <c r="E2644" s="14" t="s">
        <v>121</v>
      </c>
      <c r="F2644" s="14" t="s">
        <v>6039</v>
      </c>
      <c r="G2644" s="14">
        <v>24958</v>
      </c>
      <c r="H2644" s="14">
        <v>103</v>
      </c>
      <c r="I2644" s="14" t="s">
        <v>19</v>
      </c>
      <c r="J2644" s="14" t="s">
        <v>20</v>
      </c>
      <c r="K2644" s="14">
        <v>6200000</v>
      </c>
      <c r="L2644" s="14">
        <v>1994</v>
      </c>
      <c r="M2644" s="14">
        <v>3.3</v>
      </c>
      <c r="N2644" s="14">
        <f t="shared" si="41"/>
        <v>-6073753</v>
      </c>
    </row>
    <row r="2645" spans="1:14">
      <c r="A2645" s="14" t="s">
        <v>4138</v>
      </c>
      <c r="B2645" s="14">
        <v>163</v>
      </c>
      <c r="C2645" s="14">
        <v>1094798</v>
      </c>
      <c r="D2645" s="14" t="s">
        <v>1514</v>
      </c>
      <c r="E2645" s="14" t="s">
        <v>1231</v>
      </c>
      <c r="F2645" s="14" t="s">
        <v>6215</v>
      </c>
      <c r="G2645" s="14">
        <v>11158</v>
      </c>
      <c r="H2645" s="14">
        <v>73</v>
      </c>
      <c r="I2645" s="14" t="s">
        <v>19</v>
      </c>
      <c r="J2645" s="14" t="s">
        <v>31</v>
      </c>
      <c r="K2645" s="14">
        <v>7200000</v>
      </c>
      <c r="L2645" s="14">
        <v>2010</v>
      </c>
      <c r="M2645" s="14">
        <v>7.2</v>
      </c>
      <c r="N2645" s="14">
        <f t="shared" si="41"/>
        <v>-6105202</v>
      </c>
    </row>
    <row r="2646" spans="1:14">
      <c r="A2646" s="14" t="s">
        <v>2988</v>
      </c>
      <c r="B2646" s="14">
        <v>90</v>
      </c>
      <c r="C2646" s="14">
        <v>33864342</v>
      </c>
      <c r="D2646" s="14" t="s">
        <v>2048</v>
      </c>
      <c r="E2646" s="14" t="s">
        <v>307</v>
      </c>
      <c r="F2646" s="14" t="s">
        <v>2989</v>
      </c>
      <c r="G2646" s="14">
        <v>29968</v>
      </c>
      <c r="H2646" s="14">
        <v>117</v>
      </c>
      <c r="I2646" s="14" t="s">
        <v>19</v>
      </c>
      <c r="J2646" s="14" t="s">
        <v>31</v>
      </c>
      <c r="K2646" s="14">
        <v>40000000</v>
      </c>
      <c r="L2646" s="14">
        <v>1999</v>
      </c>
      <c r="M2646" s="14">
        <v>5.8</v>
      </c>
      <c r="N2646" s="14">
        <f t="shared" si="41"/>
        <v>-6135658</v>
      </c>
    </row>
    <row r="2647" spans="1:14">
      <c r="A2647" s="14" t="s">
        <v>2690</v>
      </c>
      <c r="B2647" s="14">
        <v>231</v>
      </c>
      <c r="C2647" s="14">
        <v>18860403</v>
      </c>
      <c r="D2647" s="14" t="s">
        <v>2572</v>
      </c>
      <c r="E2647" s="14" t="s">
        <v>110</v>
      </c>
      <c r="F2647" s="14" t="s">
        <v>4189</v>
      </c>
      <c r="G2647" s="14">
        <v>20823</v>
      </c>
      <c r="H2647" s="14">
        <v>130</v>
      </c>
      <c r="I2647" s="14" t="s">
        <v>19</v>
      </c>
      <c r="J2647" s="14" t="s">
        <v>20</v>
      </c>
      <c r="K2647" s="14">
        <v>25000000</v>
      </c>
      <c r="L2647" s="14">
        <v>2011</v>
      </c>
      <c r="M2647" s="14">
        <v>4</v>
      </c>
      <c r="N2647" s="14">
        <f t="shared" si="41"/>
        <v>-6139597</v>
      </c>
    </row>
    <row r="2648" spans="1:14">
      <c r="A2648" s="14" t="s">
        <v>4214</v>
      </c>
      <c r="B2648" s="14">
        <v>15</v>
      </c>
      <c r="C2648" s="14">
        <v>13854000</v>
      </c>
      <c r="D2648" s="14" t="s">
        <v>1263</v>
      </c>
      <c r="E2648" s="14" t="s">
        <v>1021</v>
      </c>
      <c r="F2648" s="14" t="s">
        <v>5090</v>
      </c>
      <c r="G2648" s="14">
        <v>21079</v>
      </c>
      <c r="H2648" s="14">
        <v>55</v>
      </c>
      <c r="I2648" s="14" t="s">
        <v>19</v>
      </c>
      <c r="J2648" s="14" t="s">
        <v>20</v>
      </c>
      <c r="K2648" s="14">
        <v>20000000</v>
      </c>
      <c r="L2648" s="14">
        <v>1988</v>
      </c>
      <c r="M2648" s="14">
        <v>5.2</v>
      </c>
      <c r="N2648" s="14">
        <f t="shared" si="41"/>
        <v>-6146000</v>
      </c>
    </row>
    <row r="2649" spans="1:14">
      <c r="A2649" s="14" t="s">
        <v>5793</v>
      </c>
      <c r="B2649" s="14">
        <v>66</v>
      </c>
      <c r="C2649" s="14">
        <v>4814244</v>
      </c>
      <c r="D2649" s="14" t="s">
        <v>878</v>
      </c>
      <c r="E2649" s="14" t="s">
        <v>419</v>
      </c>
      <c r="F2649" s="14" t="s">
        <v>5794</v>
      </c>
      <c r="G2649" s="14">
        <v>12437</v>
      </c>
      <c r="H2649" s="14">
        <v>107</v>
      </c>
      <c r="I2649" s="14" t="s">
        <v>19</v>
      </c>
      <c r="J2649" s="14" t="s">
        <v>162</v>
      </c>
      <c r="K2649" s="14">
        <v>11000000</v>
      </c>
      <c r="L2649" s="14">
        <v>2002</v>
      </c>
      <c r="M2649" s="14">
        <v>5.3</v>
      </c>
      <c r="N2649" s="14">
        <f t="shared" si="41"/>
        <v>-6185756</v>
      </c>
    </row>
    <row r="2650" spans="1:14">
      <c r="A2650" s="14" t="s">
        <v>1259</v>
      </c>
      <c r="B2650" s="14">
        <v>34</v>
      </c>
      <c r="C2650" s="14">
        <v>13801755</v>
      </c>
      <c r="D2650" s="14" t="s">
        <v>246</v>
      </c>
      <c r="E2650" s="14" t="s">
        <v>314</v>
      </c>
      <c r="F2650" s="14" t="s">
        <v>4645</v>
      </c>
      <c r="G2650" s="14">
        <v>23928</v>
      </c>
      <c r="H2650" s="14">
        <v>100</v>
      </c>
      <c r="I2650" s="14" t="s">
        <v>19</v>
      </c>
      <c r="J2650" s="14" t="s">
        <v>20</v>
      </c>
      <c r="K2650" s="14">
        <v>20000000</v>
      </c>
      <c r="L2650" s="14">
        <v>1997</v>
      </c>
      <c r="M2650" s="14">
        <v>6.6</v>
      </c>
      <c r="N2650" s="14">
        <f t="shared" si="41"/>
        <v>-6198245</v>
      </c>
    </row>
    <row r="2651" spans="1:14">
      <c r="A2651" s="14" t="s">
        <v>2332</v>
      </c>
      <c r="B2651" s="14">
        <v>49</v>
      </c>
      <c r="C2651" s="14">
        <v>1789892</v>
      </c>
      <c r="D2651" s="14" t="s">
        <v>557</v>
      </c>
      <c r="E2651" s="14" t="s">
        <v>445</v>
      </c>
      <c r="F2651" s="14" t="s">
        <v>6212</v>
      </c>
      <c r="G2651" s="14">
        <v>9494</v>
      </c>
      <c r="H2651" s="14">
        <v>109</v>
      </c>
      <c r="I2651" s="14" t="s">
        <v>19</v>
      </c>
      <c r="J2651" s="14" t="s">
        <v>432</v>
      </c>
      <c r="K2651" s="14">
        <v>8000000</v>
      </c>
      <c r="L2651" s="14">
        <v>1998</v>
      </c>
      <c r="M2651" s="14">
        <v>6.6</v>
      </c>
      <c r="N2651" s="14">
        <f t="shared" si="41"/>
        <v>-6210108</v>
      </c>
    </row>
    <row r="2652" spans="1:14">
      <c r="A2652" s="14" t="s">
        <v>714</v>
      </c>
      <c r="B2652" s="14">
        <v>196</v>
      </c>
      <c r="C2652" s="14">
        <v>53789313</v>
      </c>
      <c r="D2652" s="14" t="s">
        <v>861</v>
      </c>
      <c r="E2652" s="14" t="s">
        <v>893</v>
      </c>
      <c r="F2652" s="14" t="s">
        <v>1986</v>
      </c>
      <c r="G2652" s="14">
        <v>89816</v>
      </c>
      <c r="H2652" s="14">
        <v>347</v>
      </c>
      <c r="I2652" s="14" t="s">
        <v>19</v>
      </c>
      <c r="J2652" s="14" t="s">
        <v>20</v>
      </c>
      <c r="K2652" s="14">
        <v>60000000</v>
      </c>
      <c r="L2652" s="14">
        <v>2003</v>
      </c>
      <c r="M2652" s="14">
        <v>6.3</v>
      </c>
      <c r="N2652" s="14">
        <f t="shared" si="41"/>
        <v>-6210687</v>
      </c>
    </row>
    <row r="2653" spans="1:14">
      <c r="A2653" s="14" t="s">
        <v>673</v>
      </c>
      <c r="B2653" s="14">
        <v>217</v>
      </c>
      <c r="C2653" s="14">
        <v>88761720</v>
      </c>
      <c r="D2653" s="14" t="s">
        <v>120</v>
      </c>
      <c r="E2653" s="14" t="s">
        <v>653</v>
      </c>
      <c r="F2653" s="14" t="s">
        <v>1077</v>
      </c>
      <c r="G2653" s="14">
        <v>141179</v>
      </c>
      <c r="H2653" s="14">
        <v>419</v>
      </c>
      <c r="I2653" s="14" t="s">
        <v>19</v>
      </c>
      <c r="J2653" s="14" t="s">
        <v>31</v>
      </c>
      <c r="K2653" s="14">
        <v>95000000</v>
      </c>
      <c r="L2653" s="14">
        <v>2010</v>
      </c>
      <c r="M2653" s="14">
        <v>5.9</v>
      </c>
      <c r="N2653" s="14">
        <f t="shared" si="41"/>
        <v>-6238280</v>
      </c>
    </row>
    <row r="2654" spans="1:14">
      <c r="A2654" s="14" t="s">
        <v>5299</v>
      </c>
      <c r="B2654" s="14">
        <v>50</v>
      </c>
      <c r="C2654" s="14">
        <v>8735529</v>
      </c>
      <c r="D2654" s="14" t="s">
        <v>754</v>
      </c>
      <c r="E2654" s="14" t="s">
        <v>45</v>
      </c>
      <c r="F2654" s="14" t="s">
        <v>5300</v>
      </c>
      <c r="G2654" s="14">
        <v>8055</v>
      </c>
      <c r="H2654" s="14">
        <v>89</v>
      </c>
      <c r="I2654" s="14" t="s">
        <v>19</v>
      </c>
      <c r="J2654" s="14" t="s">
        <v>20</v>
      </c>
      <c r="K2654" s="14">
        <v>15000000</v>
      </c>
      <c r="L2654" s="14">
        <v>2000</v>
      </c>
      <c r="M2654" s="14">
        <v>5.5</v>
      </c>
      <c r="N2654" s="14">
        <f t="shared" si="41"/>
        <v>-6264471</v>
      </c>
    </row>
    <row r="2655" spans="1:14">
      <c r="A2655" s="14" t="s">
        <v>1700</v>
      </c>
      <c r="B2655" s="14">
        <v>195</v>
      </c>
      <c r="C2655" s="14">
        <v>28687835</v>
      </c>
      <c r="D2655" s="14" t="s">
        <v>1101</v>
      </c>
      <c r="E2655" s="14" t="s">
        <v>1953</v>
      </c>
      <c r="F2655" s="14" t="s">
        <v>3345</v>
      </c>
      <c r="G2655" s="14">
        <v>40964</v>
      </c>
      <c r="H2655" s="14">
        <v>245</v>
      </c>
      <c r="I2655" s="14" t="s">
        <v>19</v>
      </c>
      <c r="J2655" s="14" t="s">
        <v>20</v>
      </c>
      <c r="K2655" s="14">
        <v>35000000</v>
      </c>
      <c r="L2655" s="14">
        <v>2008</v>
      </c>
      <c r="M2655" s="14">
        <v>6.2</v>
      </c>
      <c r="N2655" s="14">
        <f t="shared" si="41"/>
        <v>-6312165</v>
      </c>
    </row>
    <row r="2656" spans="1:14">
      <c r="A2656" s="14" t="s">
        <v>4136</v>
      </c>
      <c r="B2656" s="14">
        <v>175</v>
      </c>
      <c r="C2656" s="14">
        <v>13650738</v>
      </c>
      <c r="D2656" s="14" t="s">
        <v>1290</v>
      </c>
      <c r="E2656" s="14" t="s">
        <v>370</v>
      </c>
      <c r="F2656" s="14" t="s">
        <v>4677</v>
      </c>
      <c r="G2656" s="14">
        <v>61360</v>
      </c>
      <c r="H2656" s="14">
        <v>129</v>
      </c>
      <c r="I2656" s="14" t="s">
        <v>19</v>
      </c>
      <c r="J2656" s="14" t="s">
        <v>20</v>
      </c>
      <c r="K2656" s="14">
        <v>20000000</v>
      </c>
      <c r="L2656" s="14">
        <v>2015</v>
      </c>
      <c r="M2656" s="14">
        <v>6.6</v>
      </c>
      <c r="N2656" s="14">
        <f t="shared" si="41"/>
        <v>-6349262</v>
      </c>
    </row>
    <row r="2657" spans="1:14">
      <c r="A2657" s="14" t="s">
        <v>2517</v>
      </c>
      <c r="B2657" s="14">
        <v>157</v>
      </c>
      <c r="C2657" s="14">
        <v>1641788</v>
      </c>
      <c r="D2657" s="14" t="s">
        <v>1002</v>
      </c>
      <c r="E2657" s="14" t="s">
        <v>2256</v>
      </c>
      <c r="F2657" s="14" t="s">
        <v>6004</v>
      </c>
      <c r="G2657" s="14">
        <v>30096</v>
      </c>
      <c r="H2657" s="14">
        <v>213</v>
      </c>
      <c r="I2657" s="14" t="s">
        <v>19</v>
      </c>
      <c r="J2657" s="14" t="s">
        <v>162</v>
      </c>
      <c r="K2657" s="14">
        <v>8000000</v>
      </c>
      <c r="L2657" s="14">
        <v>2002</v>
      </c>
      <c r="M2657" s="14">
        <v>6.8</v>
      </c>
      <c r="N2657" s="14">
        <f t="shared" si="41"/>
        <v>-6358212</v>
      </c>
    </row>
    <row r="2658" spans="1:14">
      <c r="A2658" s="14" t="s">
        <v>5704</v>
      </c>
      <c r="B2658" s="14">
        <v>280</v>
      </c>
      <c r="C2658" s="14">
        <v>2835886</v>
      </c>
      <c r="D2658" s="14" t="s">
        <v>1672</v>
      </c>
      <c r="E2658" s="14" t="s">
        <v>5705</v>
      </c>
      <c r="F2658" s="14" t="s">
        <v>5706</v>
      </c>
      <c r="G2658" s="14">
        <v>55516</v>
      </c>
      <c r="H2658" s="14">
        <v>124</v>
      </c>
      <c r="I2658" s="14" t="s">
        <v>4171</v>
      </c>
      <c r="J2658" s="14" t="s">
        <v>3187</v>
      </c>
      <c r="K2658" s="14">
        <v>9200000</v>
      </c>
      <c r="L2658" s="14">
        <v>2013</v>
      </c>
      <c r="M2658" s="14">
        <v>7.7</v>
      </c>
      <c r="N2658" s="14">
        <f t="shared" si="41"/>
        <v>-6364114</v>
      </c>
    </row>
    <row r="2659" spans="1:14">
      <c r="A2659" s="14" t="s">
        <v>2159</v>
      </c>
      <c r="B2659" s="14">
        <v>150</v>
      </c>
      <c r="C2659" s="14">
        <v>13630226</v>
      </c>
      <c r="D2659" s="14" t="s">
        <v>747</v>
      </c>
      <c r="E2659" s="14" t="s">
        <v>202</v>
      </c>
      <c r="F2659" s="14" t="s">
        <v>4651</v>
      </c>
      <c r="G2659" s="14">
        <v>112516</v>
      </c>
      <c r="H2659" s="14">
        <v>223</v>
      </c>
      <c r="I2659" s="14" t="s">
        <v>19</v>
      </c>
      <c r="J2659" s="14" t="s">
        <v>20</v>
      </c>
      <c r="K2659" s="14">
        <v>20000000</v>
      </c>
      <c r="L2659" s="14">
        <v>2009</v>
      </c>
      <c r="M2659" s="14">
        <v>6.2</v>
      </c>
      <c r="N2659" s="14">
        <f t="shared" si="41"/>
        <v>-6369774</v>
      </c>
    </row>
    <row r="2660" spans="1:14">
      <c r="A2660" s="14" t="s">
        <v>4017</v>
      </c>
      <c r="B2660" s="14">
        <v>184</v>
      </c>
      <c r="C2660" s="14">
        <v>6615578</v>
      </c>
      <c r="D2660" s="14" t="s">
        <v>2888</v>
      </c>
      <c r="E2660" s="14" t="s">
        <v>4908</v>
      </c>
      <c r="F2660" s="14" t="s">
        <v>4909</v>
      </c>
      <c r="G2660" s="14">
        <v>15352</v>
      </c>
      <c r="H2660" s="14">
        <v>82</v>
      </c>
      <c r="I2660" s="14" t="s">
        <v>19</v>
      </c>
      <c r="J2660" s="14" t="s">
        <v>432</v>
      </c>
      <c r="K2660" s="14">
        <v>13000000</v>
      </c>
      <c r="L2660" s="14">
        <v>2009</v>
      </c>
      <c r="M2660" s="14">
        <v>7</v>
      </c>
      <c r="N2660" s="14">
        <f t="shared" si="41"/>
        <v>-6384422</v>
      </c>
    </row>
    <row r="2661" spans="1:14">
      <c r="A2661" s="14" t="s">
        <v>6392</v>
      </c>
      <c r="B2661" s="14">
        <v>33</v>
      </c>
      <c r="C2661" s="14">
        <v>110029</v>
      </c>
      <c r="D2661" s="14" t="s">
        <v>6393</v>
      </c>
      <c r="E2661" s="14" t="s">
        <v>6335</v>
      </c>
      <c r="F2661" s="14" t="s">
        <v>6394</v>
      </c>
      <c r="G2661" s="14">
        <v>1388</v>
      </c>
      <c r="H2661" s="14">
        <v>31</v>
      </c>
      <c r="I2661" s="14" t="s">
        <v>19</v>
      </c>
      <c r="J2661" s="14" t="s">
        <v>220</v>
      </c>
      <c r="K2661" s="14">
        <v>6500000</v>
      </c>
      <c r="L2661" s="14">
        <v>2009</v>
      </c>
      <c r="M2661" s="14">
        <v>6.3</v>
      </c>
      <c r="N2661" s="14">
        <f t="shared" si="41"/>
        <v>-6389971</v>
      </c>
    </row>
    <row r="2662" spans="1:14">
      <c r="A2662" s="14" t="s">
        <v>6082</v>
      </c>
      <c r="B2662" s="14">
        <v>259</v>
      </c>
      <c r="C2662" s="14">
        <v>3571735</v>
      </c>
      <c r="D2662" s="14" t="s">
        <v>2059</v>
      </c>
      <c r="E2662" s="14" t="s">
        <v>319</v>
      </c>
      <c r="F2662" s="14" t="s">
        <v>6083</v>
      </c>
      <c r="G2662" s="14">
        <v>39260</v>
      </c>
      <c r="H2662" s="14">
        <v>129</v>
      </c>
      <c r="I2662" s="14" t="s">
        <v>19</v>
      </c>
      <c r="J2662" s="14" t="s">
        <v>20</v>
      </c>
      <c r="K2662" s="14">
        <v>10000000</v>
      </c>
      <c r="L2662" s="14">
        <v>2010</v>
      </c>
      <c r="M2662" s="14">
        <v>6.6</v>
      </c>
      <c r="N2662" s="14">
        <f t="shared" si="41"/>
        <v>-6428265</v>
      </c>
    </row>
    <row r="2663" spans="1:14">
      <c r="A2663" s="14" t="s">
        <v>6057</v>
      </c>
      <c r="B2663" s="14">
        <v>27</v>
      </c>
      <c r="C2663" s="14">
        <v>70527</v>
      </c>
      <c r="D2663" s="14" t="s">
        <v>1290</v>
      </c>
      <c r="E2663" s="14" t="s">
        <v>1015</v>
      </c>
      <c r="F2663" s="14" t="s">
        <v>6058</v>
      </c>
      <c r="G2663" s="14">
        <v>7690</v>
      </c>
      <c r="H2663" s="14">
        <v>68</v>
      </c>
      <c r="I2663" s="14" t="s">
        <v>19</v>
      </c>
      <c r="J2663" s="14" t="s">
        <v>20</v>
      </c>
      <c r="K2663" s="14">
        <v>6500000</v>
      </c>
      <c r="L2663" s="14">
        <v>2004</v>
      </c>
      <c r="M2663" s="14">
        <v>6.7</v>
      </c>
      <c r="N2663" s="14">
        <f t="shared" si="41"/>
        <v>-6429473</v>
      </c>
    </row>
    <row r="2664" spans="1:14">
      <c r="A2664" s="14" t="s">
        <v>6421</v>
      </c>
      <c r="B2664" s="14">
        <v>217</v>
      </c>
      <c r="C2664" s="14">
        <v>66637</v>
      </c>
      <c r="D2664" s="14" t="s">
        <v>2597</v>
      </c>
      <c r="E2664" s="14" t="s">
        <v>166</v>
      </c>
      <c r="F2664" s="14" t="s">
        <v>6422</v>
      </c>
      <c r="G2664" s="14">
        <v>29608</v>
      </c>
      <c r="H2664" s="14">
        <v>92</v>
      </c>
      <c r="I2664" s="14" t="s">
        <v>19</v>
      </c>
      <c r="J2664" s="14" t="s">
        <v>20</v>
      </c>
      <c r="K2664" s="14">
        <v>6500000</v>
      </c>
      <c r="L2664" s="14">
        <v>2009</v>
      </c>
      <c r="M2664" s="14">
        <v>7.2</v>
      </c>
      <c r="N2664" s="14">
        <f t="shared" si="41"/>
        <v>-6433363</v>
      </c>
    </row>
    <row r="2665" spans="1:14">
      <c r="A2665" s="14" t="s">
        <v>6419</v>
      </c>
      <c r="B2665" s="14">
        <v>28</v>
      </c>
      <c r="C2665" s="14">
        <v>64148</v>
      </c>
      <c r="D2665" s="14" t="s">
        <v>1672</v>
      </c>
      <c r="E2665" s="14" t="s">
        <v>1724</v>
      </c>
      <c r="F2665" s="14" t="s">
        <v>6420</v>
      </c>
      <c r="G2665" s="14">
        <v>2601</v>
      </c>
      <c r="H2665" s="14">
        <v>35</v>
      </c>
      <c r="I2665" s="14" t="s">
        <v>19</v>
      </c>
      <c r="J2665" s="14" t="s">
        <v>31</v>
      </c>
      <c r="K2665" s="14">
        <v>6500000</v>
      </c>
      <c r="L2665" s="14">
        <v>2000</v>
      </c>
      <c r="M2665" s="14">
        <v>7.3</v>
      </c>
      <c r="N2665" s="14">
        <f t="shared" si="41"/>
        <v>-6435852</v>
      </c>
    </row>
    <row r="2666" spans="1:14">
      <c r="A2666" s="14" t="s">
        <v>3931</v>
      </c>
      <c r="B2666" s="14">
        <v>132</v>
      </c>
      <c r="C2666" s="14">
        <v>7060876</v>
      </c>
      <c r="D2666" s="14" t="s">
        <v>818</v>
      </c>
      <c r="E2666" s="14" t="s">
        <v>128</v>
      </c>
      <c r="F2666" s="14" t="s">
        <v>5448</v>
      </c>
      <c r="G2666" s="14">
        <v>44795</v>
      </c>
      <c r="H2666" s="14">
        <v>314</v>
      </c>
      <c r="I2666" s="14" t="s">
        <v>19</v>
      </c>
      <c r="J2666" s="14" t="s">
        <v>31</v>
      </c>
      <c r="K2666" s="14">
        <v>13500000</v>
      </c>
      <c r="L2666" s="14">
        <v>2000</v>
      </c>
      <c r="M2666" s="14">
        <v>7.4</v>
      </c>
      <c r="N2666" s="14">
        <f t="shared" si="41"/>
        <v>-6439124</v>
      </c>
    </row>
    <row r="2667" spans="1:14">
      <c r="A2667" s="14" t="s">
        <v>4669</v>
      </c>
      <c r="B2667" s="14">
        <v>144</v>
      </c>
      <c r="C2667" s="14">
        <v>5542025</v>
      </c>
      <c r="D2667" s="14" t="s">
        <v>873</v>
      </c>
      <c r="E2667" s="14" t="s">
        <v>558</v>
      </c>
      <c r="F2667" s="14" t="s">
        <v>5687</v>
      </c>
      <c r="G2667" s="14">
        <v>12197</v>
      </c>
      <c r="H2667" s="14">
        <v>150</v>
      </c>
      <c r="I2667" s="14" t="s">
        <v>19</v>
      </c>
      <c r="J2667" s="14" t="s">
        <v>20</v>
      </c>
      <c r="K2667" s="14">
        <v>12000000</v>
      </c>
      <c r="L2667" s="14">
        <v>2006</v>
      </c>
      <c r="M2667" s="14">
        <v>6.3</v>
      </c>
      <c r="N2667" s="14">
        <f t="shared" si="41"/>
        <v>-6457975</v>
      </c>
    </row>
    <row r="2668" spans="1:14">
      <c r="A2668" s="14" t="s">
        <v>5874</v>
      </c>
      <c r="B2668" s="14">
        <v>133</v>
      </c>
      <c r="C2668" s="14">
        <v>532988</v>
      </c>
      <c r="D2668" s="14" t="s">
        <v>2888</v>
      </c>
      <c r="E2668" s="14" t="s">
        <v>301</v>
      </c>
      <c r="F2668" s="14" t="s">
        <v>6367</v>
      </c>
      <c r="G2668" s="14">
        <v>5863</v>
      </c>
      <c r="H2668" s="14">
        <v>25</v>
      </c>
      <c r="I2668" s="14" t="s">
        <v>19</v>
      </c>
      <c r="J2668" s="14" t="s">
        <v>20</v>
      </c>
      <c r="K2668" s="14">
        <v>7000000</v>
      </c>
      <c r="L2668" s="14">
        <v>2015</v>
      </c>
      <c r="M2668" s="14">
        <v>6.5</v>
      </c>
      <c r="N2668" s="14">
        <f t="shared" si="41"/>
        <v>-6467012</v>
      </c>
    </row>
    <row r="2669" spans="1:14">
      <c r="A2669" s="14" t="s">
        <v>2424</v>
      </c>
      <c r="B2669" s="14">
        <v>52</v>
      </c>
      <c r="C2669" s="14">
        <v>529766</v>
      </c>
      <c r="D2669" s="14" t="s">
        <v>1008</v>
      </c>
      <c r="E2669" s="14" t="s">
        <v>166</v>
      </c>
      <c r="F2669" s="14" t="s">
        <v>5343</v>
      </c>
      <c r="G2669" s="14">
        <v>22345</v>
      </c>
      <c r="H2669" s="14">
        <v>144</v>
      </c>
      <c r="I2669" s="14" t="s">
        <v>19</v>
      </c>
      <c r="J2669" s="14" t="s">
        <v>20</v>
      </c>
      <c r="K2669" s="14">
        <v>7000000</v>
      </c>
      <c r="L2669" s="14">
        <v>1995</v>
      </c>
      <c r="M2669" s="14">
        <v>6.8</v>
      </c>
      <c r="N2669" s="14">
        <f t="shared" si="41"/>
        <v>-6470234</v>
      </c>
    </row>
    <row r="2670" spans="1:14">
      <c r="A2670" s="14" t="s">
        <v>1304</v>
      </c>
      <c r="B2670" s="14">
        <v>157</v>
      </c>
      <c r="C2670" s="14">
        <v>33508922</v>
      </c>
      <c r="D2670" s="14" t="s">
        <v>1672</v>
      </c>
      <c r="E2670" s="14" t="s">
        <v>71</v>
      </c>
      <c r="F2670" s="14" t="s">
        <v>2990</v>
      </c>
      <c r="G2670" s="14">
        <v>95860</v>
      </c>
      <c r="H2670" s="14">
        <v>660</v>
      </c>
      <c r="I2670" s="14" t="s">
        <v>19</v>
      </c>
      <c r="J2670" s="14" t="s">
        <v>20</v>
      </c>
      <c r="K2670" s="14">
        <v>40000000</v>
      </c>
      <c r="L2670" s="14">
        <v>2000</v>
      </c>
      <c r="M2670" s="14">
        <v>7.2</v>
      </c>
      <c r="N2670" s="14">
        <f t="shared" si="41"/>
        <v>-6491078</v>
      </c>
    </row>
    <row r="2671" spans="1:14">
      <c r="A2671" s="14" t="s">
        <v>188</v>
      </c>
      <c r="B2671" s="14">
        <v>134</v>
      </c>
      <c r="C2671" s="14">
        <v>68473360</v>
      </c>
      <c r="D2671" s="14" t="s">
        <v>400</v>
      </c>
      <c r="E2671" s="14" t="s">
        <v>1511</v>
      </c>
      <c r="F2671" s="14" t="s">
        <v>1512</v>
      </c>
      <c r="G2671" s="14">
        <v>49536</v>
      </c>
      <c r="H2671" s="14">
        <v>379</v>
      </c>
      <c r="I2671" s="14" t="s">
        <v>19</v>
      </c>
      <c r="J2671" s="14" t="s">
        <v>20</v>
      </c>
      <c r="K2671" s="14">
        <v>75000000</v>
      </c>
      <c r="L2671" s="14">
        <v>2000</v>
      </c>
      <c r="M2671" s="14">
        <v>5.9</v>
      </c>
      <c r="N2671" s="14">
        <f t="shared" si="41"/>
        <v>-6526640</v>
      </c>
    </row>
    <row r="2672" spans="1:14">
      <c r="A2672" s="14" t="s">
        <v>6368</v>
      </c>
      <c r="B2672" s="14">
        <v>104</v>
      </c>
      <c r="C2672" s="14">
        <v>453079</v>
      </c>
      <c r="D2672" s="14" t="s">
        <v>873</v>
      </c>
      <c r="E2672" s="14" t="s">
        <v>4673</v>
      </c>
      <c r="F2672" s="14" t="s">
        <v>6369</v>
      </c>
      <c r="G2672" s="14">
        <v>4124</v>
      </c>
      <c r="H2672" s="14">
        <v>29</v>
      </c>
      <c r="I2672" s="14" t="s">
        <v>19</v>
      </c>
      <c r="J2672" s="14" t="s">
        <v>20</v>
      </c>
      <c r="K2672" s="14">
        <v>7000000</v>
      </c>
      <c r="L2672" s="14">
        <v>2010</v>
      </c>
      <c r="M2672" s="14">
        <v>5.9</v>
      </c>
      <c r="N2672" s="14">
        <f t="shared" si="41"/>
        <v>-6546921</v>
      </c>
    </row>
    <row r="2673" spans="1:14">
      <c r="A2673" s="14" t="s">
        <v>4653</v>
      </c>
      <c r="B2673" s="14">
        <v>36</v>
      </c>
      <c r="C2673" s="14">
        <v>13391174</v>
      </c>
      <c r="D2673" s="14" t="s">
        <v>2728</v>
      </c>
      <c r="E2673" s="14" t="s">
        <v>4654</v>
      </c>
      <c r="F2673" s="14" t="s">
        <v>4655</v>
      </c>
      <c r="G2673" s="14">
        <v>5796</v>
      </c>
      <c r="H2673" s="14">
        <v>177</v>
      </c>
      <c r="I2673" s="14" t="s">
        <v>19</v>
      </c>
      <c r="J2673" s="14" t="s">
        <v>20</v>
      </c>
      <c r="K2673" s="14">
        <v>20000000</v>
      </c>
      <c r="L2673" s="14">
        <v>2006</v>
      </c>
      <c r="M2673" s="14">
        <v>6.3</v>
      </c>
      <c r="N2673" s="14">
        <f t="shared" si="41"/>
        <v>-6608826</v>
      </c>
    </row>
    <row r="2674" spans="1:14">
      <c r="A2674" s="14" t="s">
        <v>1930</v>
      </c>
      <c r="B2674" s="14">
        <v>67</v>
      </c>
      <c r="C2674" s="14">
        <v>13383737</v>
      </c>
      <c r="D2674" s="14" t="s">
        <v>557</v>
      </c>
      <c r="E2674" s="14" t="s">
        <v>234</v>
      </c>
      <c r="F2674" s="14" t="s">
        <v>4652</v>
      </c>
      <c r="G2674" s="14">
        <v>29385</v>
      </c>
      <c r="H2674" s="14">
        <v>86</v>
      </c>
      <c r="I2674" s="14" t="s">
        <v>19</v>
      </c>
      <c r="J2674" s="14" t="s">
        <v>20</v>
      </c>
      <c r="K2674" s="14">
        <v>20000000</v>
      </c>
      <c r="L2674" s="14">
        <v>1994</v>
      </c>
      <c r="M2674" s="14">
        <v>7.5</v>
      </c>
      <c r="N2674" s="14">
        <f t="shared" si="41"/>
        <v>-6616263</v>
      </c>
    </row>
    <row r="2675" spans="1:14">
      <c r="A2675" s="14" t="s">
        <v>6362</v>
      </c>
      <c r="B2675" s="14">
        <v>134</v>
      </c>
      <c r="C2675" s="14">
        <v>382946</v>
      </c>
      <c r="D2675" s="14" t="s">
        <v>1672</v>
      </c>
      <c r="E2675" s="14" t="s">
        <v>37</v>
      </c>
      <c r="F2675" s="14" t="s">
        <v>6363</v>
      </c>
      <c r="G2675" s="14">
        <v>43965</v>
      </c>
      <c r="H2675" s="14">
        <v>99</v>
      </c>
      <c r="I2675" s="14" t="s">
        <v>19</v>
      </c>
      <c r="J2675" s="14" t="s">
        <v>20</v>
      </c>
      <c r="K2675" s="14">
        <v>7000000</v>
      </c>
      <c r="L2675" s="14">
        <v>2010</v>
      </c>
      <c r="M2675" s="14">
        <v>7.1</v>
      </c>
      <c r="N2675" s="14">
        <f t="shared" si="41"/>
        <v>-6617054</v>
      </c>
    </row>
    <row r="2676" spans="1:14">
      <c r="A2676" s="14" t="s">
        <v>2748</v>
      </c>
      <c r="B2676" s="14">
        <v>104</v>
      </c>
      <c r="C2676" s="14">
        <v>8378141</v>
      </c>
      <c r="D2676" s="14" t="s">
        <v>754</v>
      </c>
      <c r="E2676" s="14" t="s">
        <v>254</v>
      </c>
      <c r="F2676" s="14" t="s">
        <v>5303</v>
      </c>
      <c r="G2676" s="14">
        <v>18966</v>
      </c>
      <c r="H2676" s="14">
        <v>141</v>
      </c>
      <c r="I2676" s="14" t="s">
        <v>19</v>
      </c>
      <c r="J2676" s="14" t="s">
        <v>31</v>
      </c>
      <c r="K2676" s="14">
        <v>15000000</v>
      </c>
      <c r="L2676" s="14">
        <v>2002</v>
      </c>
      <c r="M2676" s="14">
        <v>6.9</v>
      </c>
      <c r="N2676" s="14">
        <f t="shared" si="41"/>
        <v>-6621859</v>
      </c>
    </row>
    <row r="2677" spans="1:14">
      <c r="A2677" s="14" t="s">
        <v>2194</v>
      </c>
      <c r="B2677" s="14">
        <v>99</v>
      </c>
      <c r="C2677" s="14">
        <v>38360195</v>
      </c>
      <c r="D2677" s="14" t="s">
        <v>2510</v>
      </c>
      <c r="E2677" s="14" t="s">
        <v>1098</v>
      </c>
      <c r="F2677" s="14" t="s">
        <v>2684</v>
      </c>
      <c r="G2677" s="14">
        <v>21215</v>
      </c>
      <c r="H2677" s="14">
        <v>116</v>
      </c>
      <c r="I2677" s="14" t="s">
        <v>19</v>
      </c>
      <c r="J2677" s="14" t="s">
        <v>20</v>
      </c>
      <c r="K2677" s="14">
        <v>45000000</v>
      </c>
      <c r="L2677" s="14">
        <v>2006</v>
      </c>
      <c r="M2677" s="14">
        <v>6.4</v>
      </c>
      <c r="N2677" s="14">
        <f t="shared" si="41"/>
        <v>-6639805</v>
      </c>
    </row>
    <row r="2678" spans="1:14">
      <c r="A2678" s="14" t="s">
        <v>2400</v>
      </c>
      <c r="B2678" s="14">
        <v>42</v>
      </c>
      <c r="C2678" s="14">
        <v>22359293</v>
      </c>
      <c r="D2678" s="14" t="s">
        <v>442</v>
      </c>
      <c r="E2678" s="14" t="s">
        <v>234</v>
      </c>
      <c r="F2678" s="14" t="s">
        <v>3816</v>
      </c>
      <c r="G2678" s="14">
        <v>16222</v>
      </c>
      <c r="H2678" s="14">
        <v>39</v>
      </c>
      <c r="I2678" s="14" t="s">
        <v>19</v>
      </c>
      <c r="J2678" s="14" t="s">
        <v>31</v>
      </c>
      <c r="K2678" s="14">
        <v>29000000</v>
      </c>
      <c r="L2678" s="14">
        <v>1997</v>
      </c>
      <c r="M2678" s="14">
        <v>5.8</v>
      </c>
      <c r="N2678" s="14">
        <f t="shared" si="41"/>
        <v>-6640707</v>
      </c>
    </row>
    <row r="2679" spans="1:14">
      <c r="A2679" s="14" t="s">
        <v>647</v>
      </c>
      <c r="B2679" s="14">
        <v>64</v>
      </c>
      <c r="C2679" s="14">
        <v>61355436</v>
      </c>
      <c r="D2679" s="14" t="s">
        <v>874</v>
      </c>
      <c r="E2679" s="14" t="s">
        <v>1158</v>
      </c>
      <c r="F2679" s="14" t="s">
        <v>1159</v>
      </c>
      <c r="G2679" s="14">
        <v>52136</v>
      </c>
      <c r="H2679" s="14">
        <v>184</v>
      </c>
      <c r="I2679" s="14" t="s">
        <v>19</v>
      </c>
      <c r="J2679" s="14" t="s">
        <v>20</v>
      </c>
      <c r="K2679" s="14">
        <v>68000000</v>
      </c>
      <c r="L2679" s="14">
        <v>1997</v>
      </c>
      <c r="M2679" s="14">
        <v>6.2</v>
      </c>
      <c r="N2679" s="14">
        <f t="shared" si="41"/>
        <v>-6644564</v>
      </c>
    </row>
    <row r="2680" spans="1:14">
      <c r="A2680" s="14" t="s">
        <v>3028</v>
      </c>
      <c r="B2680" s="14">
        <v>119</v>
      </c>
      <c r="C2680" s="14">
        <v>13337299</v>
      </c>
      <c r="D2680" s="14" t="s">
        <v>2956</v>
      </c>
      <c r="E2680" s="14" t="s">
        <v>1759</v>
      </c>
      <c r="F2680" s="14" t="s">
        <v>5280</v>
      </c>
      <c r="G2680" s="14">
        <v>9649</v>
      </c>
      <c r="H2680" s="14">
        <v>226</v>
      </c>
      <c r="I2680" s="14" t="s">
        <v>19</v>
      </c>
      <c r="J2680" s="14" t="s">
        <v>20</v>
      </c>
      <c r="K2680" s="14">
        <v>20000000</v>
      </c>
      <c r="L2680" s="14">
        <v>2004</v>
      </c>
      <c r="M2680" s="14">
        <v>6.6</v>
      </c>
      <c r="N2680" s="14">
        <f t="shared" si="41"/>
        <v>-6662701</v>
      </c>
    </row>
    <row r="2681" spans="1:14">
      <c r="A2681" s="14" t="s">
        <v>5982</v>
      </c>
      <c r="B2681" s="14">
        <v>23</v>
      </c>
      <c r="C2681" s="14">
        <v>3333823</v>
      </c>
      <c r="D2681" s="14" t="s">
        <v>2579</v>
      </c>
      <c r="E2681" s="14" t="s">
        <v>2461</v>
      </c>
      <c r="F2681" s="14" t="s">
        <v>5983</v>
      </c>
      <c r="G2681" s="14">
        <v>5612</v>
      </c>
      <c r="H2681" s="14">
        <v>122</v>
      </c>
      <c r="I2681" s="14" t="s">
        <v>19</v>
      </c>
      <c r="J2681" s="14" t="s">
        <v>20</v>
      </c>
      <c r="K2681" s="14">
        <v>10000000</v>
      </c>
      <c r="L2681" s="14">
        <v>2012</v>
      </c>
      <c r="M2681" s="14">
        <v>5.5</v>
      </c>
      <c r="N2681" s="14">
        <f t="shared" si="41"/>
        <v>-6666177</v>
      </c>
    </row>
    <row r="2682" spans="1:14">
      <c r="A2682" s="14" t="s">
        <v>6378</v>
      </c>
      <c r="B2682" s="14">
        <v>74</v>
      </c>
      <c r="C2682" s="14">
        <v>49526</v>
      </c>
      <c r="D2682" s="14" t="s">
        <v>1290</v>
      </c>
      <c r="E2682" s="14" t="s">
        <v>1616</v>
      </c>
      <c r="F2682" s="14" t="s">
        <v>6379</v>
      </c>
      <c r="G2682" s="14">
        <v>16299</v>
      </c>
      <c r="H2682" s="14">
        <v>129</v>
      </c>
      <c r="I2682" s="14" t="s">
        <v>19</v>
      </c>
      <c r="J2682" s="14" t="s">
        <v>20</v>
      </c>
      <c r="K2682" s="14">
        <v>6800000</v>
      </c>
      <c r="L2682" s="14">
        <v>2005</v>
      </c>
      <c r="M2682" s="14">
        <v>7</v>
      </c>
      <c r="N2682" s="14">
        <f t="shared" si="41"/>
        <v>-6750474</v>
      </c>
    </row>
    <row r="2683" spans="1:14">
      <c r="A2683" s="14" t="s">
        <v>4566</v>
      </c>
      <c r="B2683" s="14">
        <v>81</v>
      </c>
      <c r="C2683" s="14">
        <v>6241697</v>
      </c>
      <c r="D2683" s="14" t="s">
        <v>873</v>
      </c>
      <c r="E2683" s="14" t="s">
        <v>189</v>
      </c>
      <c r="F2683" s="14" t="s">
        <v>5516</v>
      </c>
      <c r="G2683" s="14">
        <v>16059</v>
      </c>
      <c r="H2683" s="14">
        <v>210</v>
      </c>
      <c r="I2683" s="14" t="s">
        <v>19</v>
      </c>
      <c r="J2683" s="14" t="s">
        <v>775</v>
      </c>
      <c r="K2683" s="14">
        <v>13000000</v>
      </c>
      <c r="L2683" s="14">
        <v>1999</v>
      </c>
      <c r="M2683" s="14">
        <v>6.1</v>
      </c>
      <c r="N2683" s="14">
        <f t="shared" si="41"/>
        <v>-6758303</v>
      </c>
    </row>
    <row r="2684" spans="1:14">
      <c r="A2684" s="14" t="s">
        <v>1184</v>
      </c>
      <c r="B2684" s="14">
        <v>49</v>
      </c>
      <c r="C2684" s="14">
        <v>233103</v>
      </c>
      <c r="D2684" s="14" t="s">
        <v>1672</v>
      </c>
      <c r="E2684" s="14" t="s">
        <v>1458</v>
      </c>
      <c r="F2684" s="14" t="s">
        <v>6372</v>
      </c>
      <c r="G2684" s="14">
        <v>2670</v>
      </c>
      <c r="H2684" s="14">
        <v>50</v>
      </c>
      <c r="I2684" s="14" t="s">
        <v>19</v>
      </c>
      <c r="J2684" s="14" t="s">
        <v>31</v>
      </c>
      <c r="K2684" s="14">
        <v>7000000</v>
      </c>
      <c r="L2684" s="14">
        <v>2005</v>
      </c>
      <c r="M2684" s="14">
        <v>6.9</v>
      </c>
      <c r="N2684" s="14">
        <f t="shared" si="41"/>
        <v>-6766897</v>
      </c>
    </row>
    <row r="2685" spans="1:14">
      <c r="A2685" s="14" t="s">
        <v>2159</v>
      </c>
      <c r="B2685" s="14">
        <v>93</v>
      </c>
      <c r="C2685" s="14">
        <v>1712111</v>
      </c>
      <c r="D2685" s="14" t="s">
        <v>2572</v>
      </c>
      <c r="E2685" s="14" t="s">
        <v>372</v>
      </c>
      <c r="F2685" s="14" t="s">
        <v>5546</v>
      </c>
      <c r="G2685" s="14">
        <v>7199</v>
      </c>
      <c r="H2685" s="14">
        <v>53</v>
      </c>
      <c r="I2685" s="14" t="s">
        <v>19</v>
      </c>
      <c r="J2685" s="14" t="s">
        <v>20</v>
      </c>
      <c r="K2685" s="14">
        <v>8495000</v>
      </c>
      <c r="L2685" s="14">
        <v>2015</v>
      </c>
      <c r="M2685" s="14">
        <v>4.5</v>
      </c>
      <c r="N2685" s="14">
        <f t="shared" si="41"/>
        <v>-6782889</v>
      </c>
    </row>
    <row r="2686" spans="1:14">
      <c r="A2686" s="14" t="s">
        <v>1366</v>
      </c>
      <c r="B2686" s="14">
        <v>106</v>
      </c>
      <c r="C2686" s="14">
        <v>73215310</v>
      </c>
      <c r="D2686" s="14" t="s">
        <v>1368</v>
      </c>
      <c r="E2686" s="14" t="s">
        <v>629</v>
      </c>
      <c r="F2686" s="14" t="s">
        <v>1369</v>
      </c>
      <c r="G2686" s="14">
        <v>44143</v>
      </c>
      <c r="H2686" s="14">
        <v>216</v>
      </c>
      <c r="I2686" s="14" t="s">
        <v>19</v>
      </c>
      <c r="J2686" s="14" t="s">
        <v>20</v>
      </c>
      <c r="K2686" s="14">
        <v>80000000</v>
      </c>
      <c r="L2686" s="14">
        <v>2002</v>
      </c>
      <c r="M2686" s="14">
        <v>7</v>
      </c>
      <c r="N2686" s="14">
        <f t="shared" si="41"/>
        <v>-6784690</v>
      </c>
    </row>
    <row r="2687" spans="1:14">
      <c r="A2687" s="14" t="s">
        <v>2108</v>
      </c>
      <c r="B2687" s="14">
        <v>210</v>
      </c>
      <c r="C2687" s="14">
        <v>13214030</v>
      </c>
      <c r="D2687" s="14" t="s">
        <v>1275</v>
      </c>
      <c r="E2687" s="14" t="s">
        <v>511</v>
      </c>
      <c r="F2687" s="14" t="s">
        <v>4661</v>
      </c>
      <c r="G2687" s="14">
        <v>60516</v>
      </c>
      <c r="H2687" s="14">
        <v>147</v>
      </c>
      <c r="I2687" s="14" t="s">
        <v>19</v>
      </c>
      <c r="J2687" s="14" t="s">
        <v>20</v>
      </c>
      <c r="K2687" s="14">
        <v>20000000</v>
      </c>
      <c r="L2687" s="14">
        <v>2008</v>
      </c>
      <c r="M2687" s="14">
        <v>6.7</v>
      </c>
      <c r="N2687" s="14">
        <f t="shared" si="41"/>
        <v>-6785970</v>
      </c>
    </row>
    <row r="2688" spans="1:14">
      <c r="A2688" s="14" t="s">
        <v>6380</v>
      </c>
      <c r="B2688" s="14">
        <v>25</v>
      </c>
      <c r="C2688" s="14">
        <v>10696</v>
      </c>
      <c r="D2688" s="14" t="s">
        <v>810</v>
      </c>
      <c r="E2688" s="14" t="s">
        <v>6051</v>
      </c>
      <c r="F2688" s="14" t="s">
        <v>6381</v>
      </c>
      <c r="G2688" s="14">
        <v>10771</v>
      </c>
      <c r="H2688" s="14">
        <v>65</v>
      </c>
      <c r="I2688" s="14" t="s">
        <v>19</v>
      </c>
      <c r="J2688" s="14" t="s">
        <v>20</v>
      </c>
      <c r="K2688" s="14">
        <v>6800000</v>
      </c>
      <c r="L2688" s="14">
        <v>2003</v>
      </c>
      <c r="M2688" s="14">
        <v>6.4</v>
      </c>
      <c r="N2688" s="14">
        <f t="shared" si="41"/>
        <v>-6789304</v>
      </c>
    </row>
    <row r="2689" spans="1:14">
      <c r="A2689" s="14" t="s">
        <v>2472</v>
      </c>
      <c r="B2689" s="14">
        <v>64</v>
      </c>
      <c r="C2689" s="14">
        <v>23209440</v>
      </c>
      <c r="D2689" s="14" t="s">
        <v>1672</v>
      </c>
      <c r="E2689" s="14" t="s">
        <v>1220</v>
      </c>
      <c r="F2689" s="14" t="s">
        <v>3706</v>
      </c>
      <c r="G2689" s="14">
        <v>9283</v>
      </c>
      <c r="H2689" s="14">
        <v>112</v>
      </c>
      <c r="I2689" s="14" t="s">
        <v>19</v>
      </c>
      <c r="J2689" s="14" t="s">
        <v>20</v>
      </c>
      <c r="K2689" s="14">
        <v>30000000</v>
      </c>
      <c r="L2689" s="14">
        <v>1998</v>
      </c>
      <c r="M2689" s="14">
        <v>7</v>
      </c>
      <c r="N2689" s="14">
        <f t="shared" ref="N2689:N2752" si="42">C2689-K2689</f>
        <v>-6790560</v>
      </c>
    </row>
    <row r="2690" spans="1:14">
      <c r="A2690" s="14" t="s">
        <v>4706</v>
      </c>
      <c r="B2690" s="14">
        <v>248</v>
      </c>
      <c r="C2690" s="14">
        <v>3205244</v>
      </c>
      <c r="D2690" s="14" t="s">
        <v>1290</v>
      </c>
      <c r="E2690" s="14" t="s">
        <v>234</v>
      </c>
      <c r="F2690" s="14" t="s">
        <v>6207</v>
      </c>
      <c r="G2690" s="14">
        <v>23629</v>
      </c>
      <c r="H2690" s="14">
        <v>141</v>
      </c>
      <c r="I2690" s="14" t="s">
        <v>19</v>
      </c>
      <c r="J2690" s="14" t="s">
        <v>31</v>
      </c>
      <c r="K2690" s="14">
        <v>10000000</v>
      </c>
      <c r="L2690" s="14">
        <v>2010</v>
      </c>
      <c r="M2690" s="14">
        <v>7.3</v>
      </c>
      <c r="N2690" s="14">
        <f t="shared" si="42"/>
        <v>-6794756</v>
      </c>
    </row>
    <row r="2691" spans="1:14">
      <c r="A2691" s="14" t="s">
        <v>6365</v>
      </c>
      <c r="B2691" s="14">
        <v>39</v>
      </c>
      <c r="C2691" s="14">
        <v>196067</v>
      </c>
      <c r="D2691" s="14" t="s">
        <v>129</v>
      </c>
      <c r="E2691" s="14" t="s">
        <v>1050</v>
      </c>
      <c r="F2691" s="14" t="s">
        <v>6366</v>
      </c>
      <c r="G2691" s="14">
        <v>1966</v>
      </c>
      <c r="H2691" s="14">
        <v>25</v>
      </c>
      <c r="I2691" s="14" t="s">
        <v>19</v>
      </c>
      <c r="J2691" s="14" t="s">
        <v>31</v>
      </c>
      <c r="K2691" s="14">
        <v>7000000</v>
      </c>
      <c r="L2691" s="14">
        <v>2002</v>
      </c>
      <c r="M2691" s="14">
        <v>6.7</v>
      </c>
      <c r="N2691" s="14">
        <f t="shared" si="42"/>
        <v>-6803933</v>
      </c>
    </row>
    <row r="2692" spans="1:14">
      <c r="A2692" s="14" t="s">
        <v>3233</v>
      </c>
      <c r="B2692" s="14">
        <v>135</v>
      </c>
      <c r="C2692" s="14">
        <v>24185781</v>
      </c>
      <c r="D2692" s="14" t="s">
        <v>3555</v>
      </c>
      <c r="E2692" s="14" t="s">
        <v>429</v>
      </c>
      <c r="F2692" s="14" t="s">
        <v>3556</v>
      </c>
      <c r="G2692" s="14">
        <v>30339</v>
      </c>
      <c r="H2692" s="14">
        <v>268</v>
      </c>
      <c r="I2692" s="14" t="s">
        <v>19</v>
      </c>
      <c r="J2692" s="14" t="s">
        <v>20</v>
      </c>
      <c r="K2692" s="14">
        <v>31000000</v>
      </c>
      <c r="L2692" s="14">
        <v>2001</v>
      </c>
      <c r="M2692" s="14">
        <v>6.9</v>
      </c>
      <c r="N2692" s="14">
        <f t="shared" si="42"/>
        <v>-6814219</v>
      </c>
    </row>
    <row r="2693" spans="1:14">
      <c r="A2693" s="14" t="s">
        <v>4030</v>
      </c>
      <c r="B2693" s="14">
        <v>190</v>
      </c>
      <c r="C2693" s="14">
        <v>9172810</v>
      </c>
      <c r="D2693" s="14" t="s">
        <v>5296</v>
      </c>
      <c r="E2693" s="14" t="s">
        <v>325</v>
      </c>
      <c r="F2693" s="14" t="s">
        <v>5297</v>
      </c>
      <c r="G2693" s="14">
        <v>24150</v>
      </c>
      <c r="H2693" s="14">
        <v>118</v>
      </c>
      <c r="I2693" s="14" t="s">
        <v>19</v>
      </c>
      <c r="J2693" s="14" t="s">
        <v>20</v>
      </c>
      <c r="K2693" s="14">
        <v>16000000</v>
      </c>
      <c r="L2693" s="14">
        <v>2007</v>
      </c>
      <c r="M2693" s="14">
        <v>6.7</v>
      </c>
      <c r="N2693" s="14">
        <f t="shared" si="42"/>
        <v>-6827190</v>
      </c>
    </row>
    <row r="2694" spans="1:14">
      <c r="A2694" s="14" t="s">
        <v>4333</v>
      </c>
      <c r="B2694" s="14">
        <v>118</v>
      </c>
      <c r="C2694" s="14">
        <v>16123851</v>
      </c>
      <c r="D2694" s="14" t="s">
        <v>1672</v>
      </c>
      <c r="E2694" s="14" t="s">
        <v>4334</v>
      </c>
      <c r="F2694" s="14" t="s">
        <v>4335</v>
      </c>
      <c r="G2694" s="14">
        <v>17373</v>
      </c>
      <c r="H2694" s="14">
        <v>148</v>
      </c>
      <c r="I2694" s="14" t="s">
        <v>19</v>
      </c>
      <c r="J2694" s="14" t="s">
        <v>20</v>
      </c>
      <c r="K2694" s="14">
        <v>23000000</v>
      </c>
      <c r="L2694" s="14">
        <v>2004</v>
      </c>
      <c r="M2694" s="14">
        <v>6.2</v>
      </c>
      <c r="N2694" s="14">
        <f t="shared" si="42"/>
        <v>-6876149</v>
      </c>
    </row>
    <row r="2695" spans="1:14">
      <c r="A2695" s="14" t="s">
        <v>772</v>
      </c>
      <c r="B2695" s="14">
        <v>85</v>
      </c>
      <c r="C2695" s="14">
        <v>30105968</v>
      </c>
      <c r="D2695" s="14" t="s">
        <v>352</v>
      </c>
      <c r="E2695" s="14" t="s">
        <v>2423</v>
      </c>
      <c r="F2695" s="14" t="s">
        <v>3240</v>
      </c>
      <c r="G2695" s="14">
        <v>8860</v>
      </c>
      <c r="H2695" s="14">
        <v>45</v>
      </c>
      <c r="I2695" s="14" t="s">
        <v>19</v>
      </c>
      <c r="J2695" s="14" t="s">
        <v>20</v>
      </c>
      <c r="K2695" s="14">
        <v>37000000</v>
      </c>
      <c r="L2695" s="14">
        <v>2008</v>
      </c>
      <c r="M2695" s="14">
        <v>4.5</v>
      </c>
      <c r="N2695" s="14">
        <f t="shared" si="42"/>
        <v>-6894032</v>
      </c>
    </row>
    <row r="2696" spans="1:14">
      <c r="A2696" s="14" t="s">
        <v>5304</v>
      </c>
      <c r="B2696" s="14">
        <v>49</v>
      </c>
      <c r="C2696" s="14">
        <v>8080116</v>
      </c>
      <c r="D2696" s="14" t="s">
        <v>1212</v>
      </c>
      <c r="E2696" s="14" t="s">
        <v>653</v>
      </c>
      <c r="F2696" s="14" t="s">
        <v>5305</v>
      </c>
      <c r="G2696" s="14">
        <v>6562</v>
      </c>
      <c r="H2696" s="14">
        <v>66</v>
      </c>
      <c r="I2696" s="14" t="s">
        <v>19</v>
      </c>
      <c r="J2696" s="14" t="s">
        <v>20</v>
      </c>
      <c r="K2696" s="14">
        <v>15000000</v>
      </c>
      <c r="L2696" s="14">
        <v>2006</v>
      </c>
      <c r="M2696" s="14">
        <v>5.6</v>
      </c>
      <c r="N2696" s="14">
        <f t="shared" si="42"/>
        <v>-6919884</v>
      </c>
    </row>
    <row r="2697" spans="1:14">
      <c r="A2697" s="14" t="s">
        <v>4803</v>
      </c>
      <c r="B2697" s="14">
        <v>90</v>
      </c>
      <c r="C2697" s="14">
        <v>1071240</v>
      </c>
      <c r="D2697" s="14" t="s">
        <v>818</v>
      </c>
      <c r="E2697" s="14" t="s">
        <v>254</v>
      </c>
      <c r="F2697" s="14" t="s">
        <v>6216</v>
      </c>
      <c r="G2697" s="14">
        <v>3571</v>
      </c>
      <c r="H2697" s="14">
        <v>34</v>
      </c>
      <c r="I2697" s="14" t="s">
        <v>19</v>
      </c>
      <c r="J2697" s="14" t="s">
        <v>31</v>
      </c>
      <c r="K2697" s="14">
        <v>8000000</v>
      </c>
      <c r="L2697" s="14">
        <v>2007</v>
      </c>
      <c r="M2697" s="14">
        <v>6.9</v>
      </c>
      <c r="N2697" s="14">
        <f t="shared" si="42"/>
        <v>-6928760</v>
      </c>
    </row>
    <row r="2698" spans="1:14">
      <c r="A2698" s="14" t="s">
        <v>3711</v>
      </c>
      <c r="B2698" s="14">
        <v>244</v>
      </c>
      <c r="C2698" s="14">
        <v>23070045</v>
      </c>
      <c r="D2698" s="14" t="s">
        <v>956</v>
      </c>
      <c r="E2698" s="14" t="s">
        <v>721</v>
      </c>
      <c r="F2698" s="14" t="s">
        <v>3713</v>
      </c>
      <c r="G2698" s="14">
        <v>47003</v>
      </c>
      <c r="H2698" s="14">
        <v>215</v>
      </c>
      <c r="I2698" s="14" t="s">
        <v>19</v>
      </c>
      <c r="J2698" s="14" t="s">
        <v>20</v>
      </c>
      <c r="K2698" s="14">
        <v>30000000</v>
      </c>
      <c r="L2698" s="14">
        <v>2011</v>
      </c>
      <c r="M2698" s="14">
        <v>5.9</v>
      </c>
      <c r="N2698" s="14">
        <f t="shared" si="42"/>
        <v>-6929955</v>
      </c>
    </row>
    <row r="2699" spans="1:14">
      <c r="A2699" s="14" t="s">
        <v>1462</v>
      </c>
      <c r="B2699" s="14">
        <v>180</v>
      </c>
      <c r="C2699" s="14">
        <v>28064226</v>
      </c>
      <c r="D2699" s="14" t="s">
        <v>628</v>
      </c>
      <c r="E2699" s="14" t="s">
        <v>3365</v>
      </c>
      <c r="F2699" s="14" t="s">
        <v>3366</v>
      </c>
      <c r="G2699" s="14">
        <v>65044</v>
      </c>
      <c r="H2699" s="14">
        <v>173</v>
      </c>
      <c r="I2699" s="14" t="s">
        <v>19</v>
      </c>
      <c r="J2699" s="14" t="s">
        <v>20</v>
      </c>
      <c r="K2699" s="14">
        <v>35000000</v>
      </c>
      <c r="L2699" s="14">
        <v>2011</v>
      </c>
      <c r="M2699" s="14">
        <v>5</v>
      </c>
      <c r="N2699" s="14">
        <f t="shared" si="42"/>
        <v>-6935774</v>
      </c>
    </row>
    <row r="2700" spans="1:14">
      <c r="A2700" s="14" t="s">
        <v>5990</v>
      </c>
      <c r="B2700" s="14">
        <v>27</v>
      </c>
      <c r="C2700" s="14">
        <v>3060858</v>
      </c>
      <c r="D2700" s="14" t="s">
        <v>513</v>
      </c>
      <c r="E2700" s="14" t="s">
        <v>3020</v>
      </c>
      <c r="F2700" s="14" t="s">
        <v>5991</v>
      </c>
      <c r="G2700" s="14">
        <v>1768</v>
      </c>
      <c r="H2700" s="14">
        <v>37</v>
      </c>
      <c r="I2700" s="14" t="s">
        <v>19</v>
      </c>
      <c r="J2700" s="14" t="s">
        <v>20</v>
      </c>
      <c r="K2700" s="14">
        <v>10000000</v>
      </c>
      <c r="L2700" s="14">
        <v>1987</v>
      </c>
      <c r="M2700" s="14">
        <v>5.6</v>
      </c>
      <c r="N2700" s="14">
        <f t="shared" si="42"/>
        <v>-6939142</v>
      </c>
    </row>
    <row r="2701" spans="1:14">
      <c r="A2701" s="14" t="s">
        <v>6370</v>
      </c>
      <c r="B2701" s="14">
        <v>27</v>
      </c>
      <c r="C2701" s="14">
        <v>46451</v>
      </c>
      <c r="D2701" s="14" t="s">
        <v>2739</v>
      </c>
      <c r="E2701" s="14" t="s">
        <v>56</v>
      </c>
      <c r="F2701" s="14" t="s">
        <v>6371</v>
      </c>
      <c r="G2701" s="14">
        <v>7663</v>
      </c>
      <c r="H2701" s="14">
        <v>38</v>
      </c>
      <c r="I2701" s="14" t="s">
        <v>19</v>
      </c>
      <c r="J2701" s="14" t="s">
        <v>20</v>
      </c>
      <c r="K2701" s="14">
        <v>7000000</v>
      </c>
      <c r="L2701" s="14">
        <v>2010</v>
      </c>
      <c r="M2701" s="14">
        <v>6</v>
      </c>
      <c r="N2701" s="14">
        <f t="shared" si="42"/>
        <v>-6953549</v>
      </c>
    </row>
    <row r="2702" spans="1:14">
      <c r="A2702" s="14" t="s">
        <v>5988</v>
      </c>
      <c r="B2702" s="14">
        <v>96</v>
      </c>
      <c r="C2702" s="14">
        <v>3041803</v>
      </c>
      <c r="D2702" s="14" t="s">
        <v>129</v>
      </c>
      <c r="E2702" s="14" t="s">
        <v>2661</v>
      </c>
      <c r="F2702" s="14" t="s">
        <v>5989</v>
      </c>
      <c r="G2702" s="14">
        <v>6377</v>
      </c>
      <c r="H2702" s="14">
        <v>181</v>
      </c>
      <c r="I2702" s="14" t="s">
        <v>19</v>
      </c>
      <c r="J2702" s="14" t="s">
        <v>31</v>
      </c>
      <c r="K2702" s="14">
        <v>10000000</v>
      </c>
      <c r="L2702" s="14">
        <v>2000</v>
      </c>
      <c r="M2702" s="14">
        <v>7.1</v>
      </c>
      <c r="N2702" s="14">
        <f t="shared" si="42"/>
        <v>-6958197</v>
      </c>
    </row>
    <row r="2703" spans="1:14">
      <c r="A2703" s="14" t="s">
        <v>225</v>
      </c>
      <c r="B2703" s="14">
        <v>242</v>
      </c>
      <c r="C2703" s="14">
        <v>59035104</v>
      </c>
      <c r="D2703" s="14" t="s">
        <v>1977</v>
      </c>
      <c r="E2703" s="14" t="s">
        <v>1978</v>
      </c>
      <c r="F2703" s="14" t="s">
        <v>1979</v>
      </c>
      <c r="G2703" s="14">
        <v>244566</v>
      </c>
      <c r="H2703" s="14">
        <v>597</v>
      </c>
      <c r="I2703" s="14" t="s">
        <v>19</v>
      </c>
      <c r="J2703" s="14" t="s">
        <v>20</v>
      </c>
      <c r="K2703" s="14">
        <v>66000000</v>
      </c>
      <c r="L2703" s="14">
        <v>2004</v>
      </c>
      <c r="M2703" s="14">
        <v>6.8</v>
      </c>
      <c r="N2703" s="14">
        <f t="shared" si="42"/>
        <v>-6964896</v>
      </c>
    </row>
    <row r="2704" spans="1:14">
      <c r="A2704" s="14" t="s">
        <v>1930</v>
      </c>
      <c r="B2704" s="14">
        <v>114</v>
      </c>
      <c r="C2704" s="14">
        <v>5032496</v>
      </c>
      <c r="D2704" s="14" t="s">
        <v>1290</v>
      </c>
      <c r="E2704" s="14" t="s">
        <v>739</v>
      </c>
      <c r="F2704" s="14" t="s">
        <v>5688</v>
      </c>
      <c r="G2704" s="14">
        <v>20576</v>
      </c>
      <c r="H2704" s="14">
        <v>161</v>
      </c>
      <c r="I2704" s="14" t="s">
        <v>19</v>
      </c>
      <c r="J2704" s="14" t="s">
        <v>20</v>
      </c>
      <c r="K2704" s="14">
        <v>12000000</v>
      </c>
      <c r="L2704" s="14">
        <v>1998</v>
      </c>
      <c r="M2704" s="14">
        <v>6.3</v>
      </c>
      <c r="N2704" s="14">
        <f t="shared" si="42"/>
        <v>-6967504</v>
      </c>
    </row>
    <row r="2705" spans="1:14">
      <c r="A2705" s="14" t="s">
        <v>5817</v>
      </c>
      <c r="B2705" s="14">
        <v>120</v>
      </c>
      <c r="C2705" s="14">
        <v>23838</v>
      </c>
      <c r="D2705" s="14" t="s">
        <v>2075</v>
      </c>
      <c r="E2705" s="14" t="s">
        <v>4334</v>
      </c>
      <c r="F2705" s="14" t="s">
        <v>5818</v>
      </c>
      <c r="G2705" s="14">
        <v>28570</v>
      </c>
      <c r="H2705" s="14">
        <v>160</v>
      </c>
      <c r="I2705" s="14" t="s">
        <v>19</v>
      </c>
      <c r="J2705" s="14" t="s">
        <v>31</v>
      </c>
      <c r="K2705" s="14">
        <v>7000000</v>
      </c>
      <c r="L2705" s="14">
        <v>2013</v>
      </c>
      <c r="M2705" s="14">
        <v>5.5</v>
      </c>
      <c r="N2705" s="14">
        <f t="shared" si="42"/>
        <v>-6976162</v>
      </c>
    </row>
    <row r="2706" spans="1:14">
      <c r="A2706" s="14" t="s">
        <v>933</v>
      </c>
      <c r="B2706" s="14">
        <v>383</v>
      </c>
      <c r="C2706" s="14">
        <v>85017401</v>
      </c>
      <c r="D2706" s="14" t="s">
        <v>28</v>
      </c>
      <c r="E2706" s="14" t="s">
        <v>202</v>
      </c>
      <c r="F2706" s="14" t="s">
        <v>935</v>
      </c>
      <c r="G2706" s="14">
        <v>246803</v>
      </c>
      <c r="H2706" s="14">
        <v>474</v>
      </c>
      <c r="I2706" s="14" t="s">
        <v>19</v>
      </c>
      <c r="J2706" s="14" t="s">
        <v>20</v>
      </c>
      <c r="K2706" s="14">
        <v>92000000</v>
      </c>
      <c r="L2706" s="14">
        <v>2012</v>
      </c>
      <c r="M2706" s="14">
        <v>6.7</v>
      </c>
      <c r="N2706" s="14">
        <f t="shared" si="42"/>
        <v>-6982599</v>
      </c>
    </row>
    <row r="2707" spans="1:14">
      <c r="A2707" s="14" t="s">
        <v>2692</v>
      </c>
      <c r="B2707" s="14">
        <v>122</v>
      </c>
      <c r="C2707" s="14">
        <v>27972410</v>
      </c>
      <c r="D2707" s="14" t="s">
        <v>852</v>
      </c>
      <c r="E2707" s="14" t="s">
        <v>1759</v>
      </c>
      <c r="F2707" s="14" t="s">
        <v>2693</v>
      </c>
      <c r="G2707" s="14">
        <v>114692</v>
      </c>
      <c r="H2707" s="14">
        <v>285</v>
      </c>
      <c r="I2707" s="14" t="s">
        <v>19</v>
      </c>
      <c r="J2707" s="14" t="s">
        <v>31</v>
      </c>
      <c r="K2707" s="14">
        <v>35000000</v>
      </c>
      <c r="L2707" s="14">
        <v>2003</v>
      </c>
      <c r="M2707" s="14">
        <v>6.1</v>
      </c>
      <c r="N2707" s="14">
        <f t="shared" si="42"/>
        <v>-7027590</v>
      </c>
    </row>
    <row r="2708" spans="1:14">
      <c r="A2708" s="14" t="s">
        <v>1531</v>
      </c>
      <c r="B2708" s="14">
        <v>84</v>
      </c>
      <c r="C2708" s="14">
        <v>16964743</v>
      </c>
      <c r="D2708" s="14" t="s">
        <v>878</v>
      </c>
      <c r="E2708" s="14" t="s">
        <v>2943</v>
      </c>
      <c r="F2708" s="14" t="s">
        <v>4274</v>
      </c>
      <c r="G2708" s="14">
        <v>22844</v>
      </c>
      <c r="H2708" s="14">
        <v>140</v>
      </c>
      <c r="I2708" s="14" t="s">
        <v>19</v>
      </c>
      <c r="J2708" s="14" t="s">
        <v>20</v>
      </c>
      <c r="K2708" s="14">
        <v>24000000</v>
      </c>
      <c r="L2708" s="14">
        <v>2004</v>
      </c>
      <c r="M2708" s="14">
        <v>5.6</v>
      </c>
      <c r="N2708" s="14">
        <f t="shared" si="42"/>
        <v>-7035257</v>
      </c>
    </row>
    <row r="2709" spans="1:14">
      <c r="A2709" s="14" t="s">
        <v>5078</v>
      </c>
      <c r="B2709" s="14">
        <v>60</v>
      </c>
      <c r="C2709" s="14">
        <v>4922166</v>
      </c>
      <c r="D2709" s="14" t="s">
        <v>4679</v>
      </c>
      <c r="E2709" s="14" t="s">
        <v>870</v>
      </c>
      <c r="F2709" s="14" t="s">
        <v>5691</v>
      </c>
      <c r="G2709" s="14">
        <v>23606</v>
      </c>
      <c r="H2709" s="14">
        <v>304</v>
      </c>
      <c r="I2709" s="14" t="s">
        <v>19</v>
      </c>
      <c r="J2709" s="14" t="s">
        <v>20</v>
      </c>
      <c r="K2709" s="14">
        <v>12000000</v>
      </c>
      <c r="L2709" s="14">
        <v>2003</v>
      </c>
      <c r="M2709" s="14">
        <v>2.1</v>
      </c>
      <c r="N2709" s="14">
        <f t="shared" si="42"/>
        <v>-7077834</v>
      </c>
    </row>
    <row r="2710" spans="1:14">
      <c r="A2710" s="14" t="s">
        <v>2386</v>
      </c>
      <c r="B2710" s="14">
        <v>30</v>
      </c>
      <c r="C2710" s="14">
        <v>4903000</v>
      </c>
      <c r="D2710" s="14" t="s">
        <v>1290</v>
      </c>
      <c r="E2710" s="14" t="s">
        <v>1042</v>
      </c>
      <c r="F2710" s="14" t="s">
        <v>5692</v>
      </c>
      <c r="G2710" s="14">
        <v>4961</v>
      </c>
      <c r="H2710" s="14">
        <v>33</v>
      </c>
      <c r="I2710" s="14" t="s">
        <v>19</v>
      </c>
      <c r="J2710" s="14" t="s">
        <v>20</v>
      </c>
      <c r="K2710" s="14">
        <v>12000000</v>
      </c>
      <c r="L2710" s="14">
        <v>1996</v>
      </c>
      <c r="M2710" s="14">
        <v>5</v>
      </c>
      <c r="N2710" s="14">
        <f t="shared" si="42"/>
        <v>-7097000</v>
      </c>
    </row>
    <row r="2711" spans="1:14">
      <c r="A2711" s="14" t="s">
        <v>3310</v>
      </c>
      <c r="B2711" s="14">
        <v>52</v>
      </c>
      <c r="C2711" s="14">
        <v>4884663</v>
      </c>
      <c r="D2711" s="14" t="s">
        <v>4306</v>
      </c>
      <c r="E2711" s="14" t="s">
        <v>5776</v>
      </c>
      <c r="F2711" s="14" t="s">
        <v>5777</v>
      </c>
      <c r="G2711" s="14">
        <v>5187</v>
      </c>
      <c r="H2711" s="14">
        <v>64</v>
      </c>
      <c r="I2711" s="14" t="s">
        <v>19</v>
      </c>
      <c r="J2711" s="14" t="s">
        <v>20</v>
      </c>
      <c r="K2711" s="14">
        <v>12000000</v>
      </c>
      <c r="L2711" s="14">
        <v>1986</v>
      </c>
      <c r="M2711" s="14">
        <v>5.5</v>
      </c>
      <c r="N2711" s="14">
        <f t="shared" si="42"/>
        <v>-7115337</v>
      </c>
    </row>
    <row r="2712" spans="1:14">
      <c r="A2712" s="14" t="s">
        <v>6063</v>
      </c>
      <c r="B2712" s="14">
        <v>52</v>
      </c>
      <c r="C2712" s="14">
        <v>2483955</v>
      </c>
      <c r="D2712" s="14" t="s">
        <v>129</v>
      </c>
      <c r="E2712" s="14" t="s">
        <v>5235</v>
      </c>
      <c r="F2712" s="14" t="s">
        <v>6064</v>
      </c>
      <c r="G2712" s="14">
        <v>8369</v>
      </c>
      <c r="H2712" s="14">
        <v>165</v>
      </c>
      <c r="I2712" s="14" t="s">
        <v>19</v>
      </c>
      <c r="J2712" s="14" t="s">
        <v>20</v>
      </c>
      <c r="K2712" s="14">
        <v>9600000</v>
      </c>
      <c r="L2712" s="14">
        <v>2005</v>
      </c>
      <c r="M2712" s="14">
        <v>6.7</v>
      </c>
      <c r="N2712" s="14">
        <f t="shared" si="42"/>
        <v>-7116045</v>
      </c>
    </row>
    <row r="2713" spans="1:14">
      <c r="A2713" s="14" t="s">
        <v>5517</v>
      </c>
      <c r="B2713" s="14">
        <v>39</v>
      </c>
      <c r="C2713" s="14">
        <v>5871603</v>
      </c>
      <c r="D2713" s="14" t="s">
        <v>1963</v>
      </c>
      <c r="E2713" s="14" t="s">
        <v>543</v>
      </c>
      <c r="F2713" s="14" t="s">
        <v>5518</v>
      </c>
      <c r="G2713" s="14">
        <v>3116</v>
      </c>
      <c r="H2713" s="14">
        <v>39</v>
      </c>
      <c r="I2713" s="14" t="s">
        <v>19</v>
      </c>
      <c r="J2713" s="14" t="s">
        <v>20</v>
      </c>
      <c r="K2713" s="14">
        <v>13000000</v>
      </c>
      <c r="L2713" s="14">
        <v>1999</v>
      </c>
      <c r="M2713" s="14">
        <v>6</v>
      </c>
      <c r="N2713" s="14">
        <f t="shared" si="42"/>
        <v>-7128397</v>
      </c>
    </row>
    <row r="2714" spans="1:14">
      <c r="A2714" s="14" t="s">
        <v>1396</v>
      </c>
      <c r="B2714" s="14">
        <v>146</v>
      </c>
      <c r="C2714" s="14">
        <v>32853640</v>
      </c>
      <c r="D2714" s="14" t="s">
        <v>1290</v>
      </c>
      <c r="E2714" s="14" t="s">
        <v>642</v>
      </c>
      <c r="F2714" s="14" t="s">
        <v>2994</v>
      </c>
      <c r="G2714" s="14">
        <v>50199</v>
      </c>
      <c r="H2714" s="14">
        <v>101</v>
      </c>
      <c r="I2714" s="14" t="s">
        <v>19</v>
      </c>
      <c r="J2714" s="14" t="s">
        <v>20</v>
      </c>
      <c r="K2714" s="14">
        <v>40000000</v>
      </c>
      <c r="L2714" s="14">
        <v>2008</v>
      </c>
      <c r="M2714" s="14">
        <v>5.7</v>
      </c>
      <c r="N2714" s="14">
        <f t="shared" si="42"/>
        <v>-7146360</v>
      </c>
    </row>
    <row r="2715" spans="1:14">
      <c r="A2715" s="14" t="s">
        <v>2485</v>
      </c>
      <c r="B2715" s="14">
        <v>51</v>
      </c>
      <c r="C2715" s="14">
        <v>32800000</v>
      </c>
      <c r="D2715" s="14" t="s">
        <v>2486</v>
      </c>
      <c r="E2715" s="14" t="s">
        <v>732</v>
      </c>
      <c r="F2715" s="14" t="s">
        <v>2487</v>
      </c>
      <c r="G2715" s="14">
        <v>34896</v>
      </c>
      <c r="H2715" s="14">
        <v>118</v>
      </c>
      <c r="I2715" s="14" t="s">
        <v>19</v>
      </c>
      <c r="J2715" s="14" t="s">
        <v>20</v>
      </c>
      <c r="K2715" s="14">
        <v>40000000</v>
      </c>
      <c r="L2715" s="14">
        <v>1996</v>
      </c>
      <c r="M2715" s="14">
        <v>4.3</v>
      </c>
      <c r="N2715" s="14">
        <f t="shared" si="42"/>
        <v>-7200000</v>
      </c>
    </row>
    <row r="2716" spans="1:14">
      <c r="A2716" s="14" t="s">
        <v>3184</v>
      </c>
      <c r="B2716" s="14">
        <v>251</v>
      </c>
      <c r="C2716" s="14">
        <v>17791031</v>
      </c>
      <c r="D2716" s="14" t="s">
        <v>4154</v>
      </c>
      <c r="E2716" s="14" t="s">
        <v>1130</v>
      </c>
      <c r="F2716" s="14" t="s">
        <v>4155</v>
      </c>
      <c r="G2716" s="14">
        <v>109855</v>
      </c>
      <c r="H2716" s="14">
        <v>888</v>
      </c>
      <c r="I2716" s="14" t="s">
        <v>19</v>
      </c>
      <c r="J2716" s="14" t="s">
        <v>20</v>
      </c>
      <c r="K2716" s="14">
        <v>25000000</v>
      </c>
      <c r="L2716" s="14">
        <v>2002</v>
      </c>
      <c r="M2716" s="14">
        <v>7.3</v>
      </c>
      <c r="N2716" s="14">
        <f t="shared" si="42"/>
        <v>-7208969</v>
      </c>
    </row>
    <row r="2717" spans="1:14">
      <c r="A2717" s="14" t="s">
        <v>1690</v>
      </c>
      <c r="B2717" s="14">
        <v>216</v>
      </c>
      <c r="C2717" s="14">
        <v>15785632</v>
      </c>
      <c r="D2717" s="14" t="s">
        <v>4140</v>
      </c>
      <c r="E2717" s="14" t="s">
        <v>160</v>
      </c>
      <c r="F2717" s="14" t="s">
        <v>4141</v>
      </c>
      <c r="G2717" s="14">
        <v>32507</v>
      </c>
      <c r="H2717" s="14">
        <v>119</v>
      </c>
      <c r="I2717" s="14" t="s">
        <v>19</v>
      </c>
      <c r="J2717" s="14" t="s">
        <v>31</v>
      </c>
      <c r="K2717" s="14">
        <v>23000000</v>
      </c>
      <c r="L2717" s="14">
        <v>2016</v>
      </c>
      <c r="M2717" s="14">
        <v>7.5</v>
      </c>
      <c r="N2717" s="14">
        <f t="shared" si="42"/>
        <v>-7214368</v>
      </c>
    </row>
    <row r="2718" spans="1:14">
      <c r="A2718" s="14" t="s">
        <v>1690</v>
      </c>
      <c r="B2718" s="14">
        <v>216</v>
      </c>
      <c r="C2718" s="14">
        <v>15785632</v>
      </c>
      <c r="D2718" s="14" t="s">
        <v>4140</v>
      </c>
      <c r="E2718" s="14" t="s">
        <v>160</v>
      </c>
      <c r="F2718" s="14" t="s">
        <v>4141</v>
      </c>
      <c r="G2718" s="14">
        <v>32513</v>
      </c>
      <c r="H2718" s="14">
        <v>119</v>
      </c>
      <c r="I2718" s="14" t="s">
        <v>19</v>
      </c>
      <c r="J2718" s="14" t="s">
        <v>31</v>
      </c>
      <c r="K2718" s="14">
        <v>23000000</v>
      </c>
      <c r="L2718" s="14">
        <v>2016</v>
      </c>
      <c r="M2718" s="14">
        <v>7.5</v>
      </c>
      <c r="N2718" s="14">
        <f t="shared" si="42"/>
        <v>-7214368</v>
      </c>
    </row>
    <row r="2719" spans="1:14">
      <c r="A2719" s="14" t="s">
        <v>6248</v>
      </c>
      <c r="B2719" s="14">
        <v>85</v>
      </c>
      <c r="C2719" s="14">
        <v>671240</v>
      </c>
      <c r="D2719" s="14" t="s">
        <v>754</v>
      </c>
      <c r="E2719" s="14" t="s">
        <v>2471</v>
      </c>
      <c r="F2719" s="14" t="s">
        <v>6249</v>
      </c>
      <c r="G2719" s="14">
        <v>23023</v>
      </c>
      <c r="H2719" s="14">
        <v>149</v>
      </c>
      <c r="I2719" s="14" t="s">
        <v>19</v>
      </c>
      <c r="J2719" s="14" t="s">
        <v>31</v>
      </c>
      <c r="K2719" s="14">
        <v>7900000</v>
      </c>
      <c r="L2719" s="14">
        <v>2005</v>
      </c>
      <c r="M2719" s="14">
        <v>6.9</v>
      </c>
      <c r="N2719" s="14">
        <f t="shared" si="42"/>
        <v>-7228760</v>
      </c>
    </row>
    <row r="2720" spans="1:14">
      <c r="A2720" s="14" t="s">
        <v>5306</v>
      </c>
      <c r="B2720" s="14">
        <v>300</v>
      </c>
      <c r="C2720" s="14">
        <v>7757130</v>
      </c>
      <c r="D2720" s="14" t="s">
        <v>3952</v>
      </c>
      <c r="E2720" s="14" t="s">
        <v>5307</v>
      </c>
      <c r="F2720" s="14" t="s">
        <v>5308</v>
      </c>
      <c r="G2720" s="14">
        <v>307639</v>
      </c>
      <c r="H2720" s="14">
        <v>513</v>
      </c>
      <c r="I2720" s="14" t="s">
        <v>19</v>
      </c>
      <c r="J2720" s="14" t="s">
        <v>31</v>
      </c>
      <c r="K2720" s="14">
        <v>15000000</v>
      </c>
      <c r="L2720" s="14">
        <v>2008</v>
      </c>
      <c r="M2720" s="14">
        <v>8</v>
      </c>
      <c r="N2720" s="14">
        <f t="shared" si="42"/>
        <v>-7242870</v>
      </c>
    </row>
    <row r="2721" spans="1:14">
      <c r="A2721" s="14" t="s">
        <v>4706</v>
      </c>
      <c r="B2721" s="14">
        <v>169</v>
      </c>
      <c r="C2721" s="14">
        <v>3753806</v>
      </c>
      <c r="D2721" s="14" t="s">
        <v>1008</v>
      </c>
      <c r="E2721" s="14" t="s">
        <v>216</v>
      </c>
      <c r="F2721" s="14" t="s">
        <v>5798</v>
      </c>
      <c r="G2721" s="14">
        <v>20307</v>
      </c>
      <c r="H2721" s="14">
        <v>165</v>
      </c>
      <c r="I2721" s="14" t="s">
        <v>19</v>
      </c>
      <c r="J2721" s="14" t="s">
        <v>31</v>
      </c>
      <c r="K2721" s="14">
        <v>11000000</v>
      </c>
      <c r="L2721" s="14">
        <v>2004</v>
      </c>
      <c r="M2721" s="14">
        <v>7.7</v>
      </c>
      <c r="N2721" s="14">
        <f t="shared" si="42"/>
        <v>-7246194</v>
      </c>
    </row>
    <row r="2722" spans="1:14">
      <c r="A2722" s="14" t="s">
        <v>4156</v>
      </c>
      <c r="B2722" s="14">
        <v>92</v>
      </c>
      <c r="C2722" s="14">
        <v>17718223</v>
      </c>
      <c r="D2722" s="14" t="s">
        <v>873</v>
      </c>
      <c r="E2722" s="14" t="s">
        <v>629</v>
      </c>
      <c r="F2722" s="14" t="s">
        <v>4158</v>
      </c>
      <c r="G2722" s="14">
        <v>162067</v>
      </c>
      <c r="H2722" s="14">
        <v>316</v>
      </c>
      <c r="I2722" s="14" t="s">
        <v>19</v>
      </c>
      <c r="J2722" s="14" t="s">
        <v>20</v>
      </c>
      <c r="K2722" s="14">
        <v>25000000</v>
      </c>
      <c r="L2722" s="14">
        <v>2004</v>
      </c>
      <c r="M2722" s="14">
        <v>6.6</v>
      </c>
      <c r="N2722" s="14">
        <f t="shared" si="42"/>
        <v>-7281777</v>
      </c>
    </row>
    <row r="2723" spans="1:14">
      <c r="A2723" s="14" t="s">
        <v>5693</v>
      </c>
      <c r="B2723" s="14">
        <v>138</v>
      </c>
      <c r="C2723" s="14">
        <v>4717455</v>
      </c>
      <c r="D2723" s="14" t="s">
        <v>477</v>
      </c>
      <c r="E2723" s="14" t="s">
        <v>1325</v>
      </c>
      <c r="F2723" s="14" t="s">
        <v>5694</v>
      </c>
      <c r="G2723" s="14">
        <v>18632</v>
      </c>
      <c r="H2723" s="14">
        <v>354</v>
      </c>
      <c r="I2723" s="14" t="s">
        <v>19</v>
      </c>
      <c r="J2723" s="14" t="s">
        <v>220</v>
      </c>
      <c r="K2723" s="14">
        <v>12000000</v>
      </c>
      <c r="L2723" s="14">
        <v>2003</v>
      </c>
      <c r="M2723" s="14">
        <v>5.3</v>
      </c>
      <c r="N2723" s="14">
        <f t="shared" si="42"/>
        <v>-7282545</v>
      </c>
    </row>
    <row r="2724" spans="1:14">
      <c r="A2724" s="14" t="s">
        <v>4030</v>
      </c>
      <c r="B2724" s="14">
        <v>133</v>
      </c>
      <c r="C2724" s="14">
        <v>197148</v>
      </c>
      <c r="D2724" s="14" t="s">
        <v>6274</v>
      </c>
      <c r="E2724" s="14" t="s">
        <v>40</v>
      </c>
      <c r="F2724" s="14" t="s">
        <v>6275</v>
      </c>
      <c r="G2724" s="14">
        <v>18109</v>
      </c>
      <c r="H2724" s="14">
        <v>150</v>
      </c>
      <c r="I2724" s="14" t="s">
        <v>19</v>
      </c>
      <c r="J2724" s="14" t="s">
        <v>31</v>
      </c>
      <c r="K2724" s="14">
        <v>7500000</v>
      </c>
      <c r="L2724" s="14">
        <v>2003</v>
      </c>
      <c r="M2724" s="14">
        <v>6.3</v>
      </c>
      <c r="N2724" s="14">
        <f t="shared" si="42"/>
        <v>-7302852</v>
      </c>
    </row>
    <row r="2725" spans="1:14">
      <c r="A2725" s="14" t="s">
        <v>27</v>
      </c>
      <c r="B2725" s="14">
        <v>262</v>
      </c>
      <c r="C2725" s="14">
        <v>62647540</v>
      </c>
      <c r="D2725" s="14" t="s">
        <v>776</v>
      </c>
      <c r="E2725" s="14" t="s">
        <v>223</v>
      </c>
      <c r="F2725" s="14" t="s">
        <v>1599</v>
      </c>
      <c r="G2725" s="14">
        <v>143525</v>
      </c>
      <c r="H2725" s="14">
        <v>657</v>
      </c>
      <c r="I2725" s="14" t="s">
        <v>19</v>
      </c>
      <c r="J2725" s="14" t="s">
        <v>432</v>
      </c>
      <c r="K2725" s="14">
        <v>70000000</v>
      </c>
      <c r="L2725" s="14">
        <v>2005</v>
      </c>
      <c r="M2725" s="14">
        <v>7.1</v>
      </c>
      <c r="N2725" s="14">
        <f t="shared" si="42"/>
        <v>-7352460</v>
      </c>
    </row>
    <row r="2726" spans="1:14">
      <c r="A2726" s="14" t="s">
        <v>4221</v>
      </c>
      <c r="B2726" s="14">
        <v>214</v>
      </c>
      <c r="C2726" s="14">
        <v>12626905</v>
      </c>
      <c r="D2726" s="14" t="s">
        <v>268</v>
      </c>
      <c r="E2726" s="14" t="s">
        <v>128</v>
      </c>
      <c r="F2726" s="14" t="s">
        <v>4672</v>
      </c>
      <c r="G2726" s="14">
        <v>32567</v>
      </c>
      <c r="H2726" s="14">
        <v>106</v>
      </c>
      <c r="I2726" s="14" t="s">
        <v>19</v>
      </c>
      <c r="J2726" s="14" t="s">
        <v>20</v>
      </c>
      <c r="K2726" s="14">
        <v>20000000</v>
      </c>
      <c r="L2726" s="14">
        <v>2016</v>
      </c>
      <c r="M2726" s="14">
        <v>6.3</v>
      </c>
      <c r="N2726" s="14">
        <f t="shared" si="42"/>
        <v>-7373095</v>
      </c>
    </row>
    <row r="2727" spans="1:14">
      <c r="A2727" s="14" t="s">
        <v>281</v>
      </c>
      <c r="B2727" s="14">
        <v>267</v>
      </c>
      <c r="C2727" s="14">
        <v>102608827</v>
      </c>
      <c r="D2727" s="14" t="s">
        <v>818</v>
      </c>
      <c r="E2727" s="14" t="s">
        <v>130</v>
      </c>
      <c r="F2727" s="14" t="s">
        <v>819</v>
      </c>
      <c r="G2727" s="14">
        <v>264318</v>
      </c>
      <c r="H2727" s="14">
        <v>799</v>
      </c>
      <c r="I2727" s="14" t="s">
        <v>19</v>
      </c>
      <c r="J2727" s="14" t="s">
        <v>20</v>
      </c>
      <c r="K2727" s="14">
        <v>110000000</v>
      </c>
      <c r="L2727" s="14">
        <v>2004</v>
      </c>
      <c r="M2727" s="14">
        <v>7.5</v>
      </c>
      <c r="N2727" s="14">
        <f t="shared" si="42"/>
        <v>-7391173</v>
      </c>
    </row>
    <row r="2728" spans="1:14">
      <c r="A2728" s="14" t="s">
        <v>6224</v>
      </c>
      <c r="B2728" s="14">
        <v>74</v>
      </c>
      <c r="C2728" s="14">
        <v>568695</v>
      </c>
      <c r="D2728" s="14" t="s">
        <v>3856</v>
      </c>
      <c r="E2728" s="14" t="s">
        <v>1219</v>
      </c>
      <c r="F2728" s="14" t="s">
        <v>6225</v>
      </c>
      <c r="G2728" s="14">
        <v>16617</v>
      </c>
      <c r="H2728" s="14">
        <v>110</v>
      </c>
      <c r="I2728" s="14" t="s">
        <v>19</v>
      </c>
      <c r="J2728" s="14" t="s">
        <v>20</v>
      </c>
      <c r="K2728" s="14">
        <v>8000000</v>
      </c>
      <c r="L2728" s="14">
        <v>2005</v>
      </c>
      <c r="M2728" s="14">
        <v>6.5</v>
      </c>
      <c r="N2728" s="14">
        <f t="shared" si="42"/>
        <v>-7431305</v>
      </c>
    </row>
    <row r="2729" spans="1:14">
      <c r="A2729" s="14" t="s">
        <v>2776</v>
      </c>
      <c r="B2729" s="14">
        <v>242</v>
      </c>
      <c r="C2729" s="14">
        <v>7556708</v>
      </c>
      <c r="D2729" s="14" t="s">
        <v>1672</v>
      </c>
      <c r="E2729" s="14" t="s">
        <v>629</v>
      </c>
      <c r="F2729" s="14" t="s">
        <v>5316</v>
      </c>
      <c r="G2729" s="14">
        <v>30284</v>
      </c>
      <c r="H2729" s="14">
        <v>102</v>
      </c>
      <c r="I2729" s="14" t="s">
        <v>19</v>
      </c>
      <c r="J2729" s="14" t="s">
        <v>20</v>
      </c>
      <c r="K2729" s="14">
        <v>15000000</v>
      </c>
      <c r="L2729" s="14">
        <v>2012</v>
      </c>
      <c r="M2729" s="14">
        <v>6.6</v>
      </c>
      <c r="N2729" s="14">
        <f t="shared" si="42"/>
        <v>-7443292</v>
      </c>
    </row>
    <row r="2730" spans="1:14">
      <c r="A2730" s="14" t="s">
        <v>6217</v>
      </c>
      <c r="B2730" s="14">
        <v>23</v>
      </c>
      <c r="C2730" s="14">
        <v>532190</v>
      </c>
      <c r="D2730" s="14" t="s">
        <v>3130</v>
      </c>
      <c r="E2730" s="14" t="s">
        <v>2137</v>
      </c>
      <c r="F2730" s="14" t="s">
        <v>6218</v>
      </c>
      <c r="G2730" s="14">
        <v>5673</v>
      </c>
      <c r="H2730" s="14">
        <v>37</v>
      </c>
      <c r="I2730" s="14" t="s">
        <v>19</v>
      </c>
      <c r="J2730" s="14" t="s">
        <v>20</v>
      </c>
      <c r="K2730" s="14">
        <v>8000000</v>
      </c>
      <c r="L2730" s="14">
        <v>1997</v>
      </c>
      <c r="M2730" s="14">
        <v>6.8</v>
      </c>
      <c r="N2730" s="14">
        <f t="shared" si="42"/>
        <v>-7467810</v>
      </c>
    </row>
    <row r="2731" spans="1:14">
      <c r="A2731" s="14" t="s">
        <v>4885</v>
      </c>
      <c r="B2731" s="14">
        <v>100</v>
      </c>
      <c r="C2731" s="14">
        <v>1530535</v>
      </c>
      <c r="D2731" s="14" t="s">
        <v>754</v>
      </c>
      <c r="E2731" s="14" t="s">
        <v>576</v>
      </c>
      <c r="F2731" s="14" t="s">
        <v>6108</v>
      </c>
      <c r="G2731" s="14">
        <v>7833</v>
      </c>
      <c r="H2731" s="14">
        <v>63</v>
      </c>
      <c r="I2731" s="14" t="s">
        <v>19</v>
      </c>
      <c r="J2731" s="14" t="s">
        <v>20</v>
      </c>
      <c r="K2731" s="14">
        <v>9000000</v>
      </c>
      <c r="L2731" s="14">
        <v>2005</v>
      </c>
      <c r="M2731" s="14">
        <v>5.7</v>
      </c>
      <c r="N2731" s="14">
        <f t="shared" si="42"/>
        <v>-7469465</v>
      </c>
    </row>
    <row r="2732" spans="1:14">
      <c r="A2732" s="14" t="s">
        <v>1361</v>
      </c>
      <c r="B2732" s="14">
        <v>147</v>
      </c>
      <c r="C2732" s="14">
        <v>22526144</v>
      </c>
      <c r="D2732" s="14" t="s">
        <v>1263</v>
      </c>
      <c r="E2732" s="14" t="s">
        <v>276</v>
      </c>
      <c r="F2732" s="14" t="s">
        <v>3709</v>
      </c>
      <c r="G2732" s="14">
        <v>53884</v>
      </c>
      <c r="H2732" s="14">
        <v>203</v>
      </c>
      <c r="I2732" s="14" t="s">
        <v>19</v>
      </c>
      <c r="J2732" s="14" t="s">
        <v>20</v>
      </c>
      <c r="K2732" s="14">
        <v>30000000</v>
      </c>
      <c r="L2732" s="14">
        <v>2006</v>
      </c>
      <c r="M2732" s="14">
        <v>5.0999999999999996</v>
      </c>
      <c r="N2732" s="14">
        <f t="shared" si="42"/>
        <v>-7473856</v>
      </c>
    </row>
    <row r="2733" spans="1:14">
      <c r="A2733" s="14" t="s">
        <v>3534</v>
      </c>
      <c r="B2733" s="14">
        <v>260</v>
      </c>
      <c r="C2733" s="14">
        <v>22525921</v>
      </c>
      <c r="D2733" s="14" t="s">
        <v>873</v>
      </c>
      <c r="E2733" s="14" t="s">
        <v>166</v>
      </c>
      <c r="F2733" s="14" t="s">
        <v>3535</v>
      </c>
      <c r="G2733" s="14">
        <v>60596</v>
      </c>
      <c r="H2733" s="14">
        <v>158</v>
      </c>
      <c r="I2733" s="14" t="s">
        <v>19</v>
      </c>
      <c r="J2733" s="14" t="s">
        <v>20</v>
      </c>
      <c r="K2733" s="14">
        <v>30000000</v>
      </c>
      <c r="L2733" s="14">
        <v>2013</v>
      </c>
      <c r="M2733" s="14">
        <v>5.9</v>
      </c>
      <c r="N2733" s="14">
        <f t="shared" si="42"/>
        <v>-7474079</v>
      </c>
    </row>
    <row r="2734" spans="1:14">
      <c r="A2734" s="14" t="s">
        <v>1147</v>
      </c>
      <c r="B2734" s="14">
        <v>227</v>
      </c>
      <c r="C2734" s="14">
        <v>72515360</v>
      </c>
      <c r="D2734" s="14" t="s">
        <v>1148</v>
      </c>
      <c r="E2734" s="14" t="s">
        <v>1149</v>
      </c>
      <c r="F2734" s="14" t="s">
        <v>1150</v>
      </c>
      <c r="G2734" s="14">
        <v>86152</v>
      </c>
      <c r="H2734" s="14">
        <v>411</v>
      </c>
      <c r="I2734" s="14" t="s">
        <v>1151</v>
      </c>
      <c r="J2734" s="14" t="s">
        <v>31</v>
      </c>
      <c r="K2734" s="14">
        <v>80000000</v>
      </c>
      <c r="L2734" s="14">
        <v>2005</v>
      </c>
      <c r="M2734" s="14">
        <v>6.4</v>
      </c>
      <c r="N2734" s="14">
        <f t="shared" si="42"/>
        <v>-7484640</v>
      </c>
    </row>
    <row r="2735" spans="1:14">
      <c r="A2735" s="14" t="s">
        <v>587</v>
      </c>
      <c r="B2735" s="14">
        <v>351</v>
      </c>
      <c r="C2735" s="14">
        <v>122512052</v>
      </c>
      <c r="D2735" s="14" t="s">
        <v>137</v>
      </c>
      <c r="E2735" s="14" t="s">
        <v>260</v>
      </c>
      <c r="F2735" s="14" t="s">
        <v>589</v>
      </c>
      <c r="G2735" s="14">
        <v>146352</v>
      </c>
      <c r="H2735" s="14">
        <v>288</v>
      </c>
      <c r="I2735" s="14" t="s">
        <v>19</v>
      </c>
      <c r="J2735" s="14" t="s">
        <v>20</v>
      </c>
      <c r="K2735" s="14">
        <v>130000000</v>
      </c>
      <c r="L2735" s="14">
        <v>2013</v>
      </c>
      <c r="M2735" s="14">
        <v>5.8</v>
      </c>
      <c r="N2735" s="14">
        <f t="shared" si="42"/>
        <v>-7487948</v>
      </c>
    </row>
    <row r="2736" spans="1:14">
      <c r="A2736" s="14" t="s">
        <v>4895</v>
      </c>
      <c r="B2736" s="14">
        <v>146</v>
      </c>
      <c r="C2736" s="14">
        <v>10494494</v>
      </c>
      <c r="D2736" s="14" t="s">
        <v>201</v>
      </c>
      <c r="E2736" s="14" t="s">
        <v>4896</v>
      </c>
      <c r="F2736" s="14" t="s">
        <v>4897</v>
      </c>
      <c r="G2736" s="14">
        <v>19586</v>
      </c>
      <c r="H2736" s="14">
        <v>109</v>
      </c>
      <c r="I2736" s="14" t="s">
        <v>19</v>
      </c>
      <c r="J2736" s="14" t="s">
        <v>20</v>
      </c>
      <c r="K2736" s="14">
        <v>18000000</v>
      </c>
      <c r="L2736" s="14">
        <v>2013</v>
      </c>
      <c r="M2736" s="14">
        <v>4.4000000000000004</v>
      </c>
      <c r="N2736" s="14">
        <f t="shared" si="42"/>
        <v>-7505506</v>
      </c>
    </row>
    <row r="2737" spans="1:14">
      <c r="A2737" s="14" t="s">
        <v>27</v>
      </c>
      <c r="B2737" s="14">
        <v>217</v>
      </c>
      <c r="C2737" s="14">
        <v>9430988</v>
      </c>
      <c r="D2737" s="14" t="s">
        <v>754</v>
      </c>
      <c r="E2737" s="14" t="s">
        <v>943</v>
      </c>
      <c r="F2737" s="14" t="s">
        <v>4438</v>
      </c>
      <c r="G2737" s="14">
        <v>45992</v>
      </c>
      <c r="H2737" s="14">
        <v>115</v>
      </c>
      <c r="I2737" s="14" t="s">
        <v>19</v>
      </c>
      <c r="J2737" s="14" t="s">
        <v>20</v>
      </c>
      <c r="K2737" s="14">
        <v>17000000</v>
      </c>
      <c r="L2737" s="14">
        <v>2009</v>
      </c>
      <c r="M2737" s="14">
        <v>7.1</v>
      </c>
      <c r="N2737" s="14">
        <f t="shared" si="42"/>
        <v>-7569012</v>
      </c>
    </row>
    <row r="2738" spans="1:14">
      <c r="A2738" s="14" t="s">
        <v>2086</v>
      </c>
      <c r="B2738" s="14">
        <v>64</v>
      </c>
      <c r="C2738" s="14">
        <v>12398628</v>
      </c>
      <c r="D2738" s="14" t="s">
        <v>4659</v>
      </c>
      <c r="E2738" s="14" t="s">
        <v>2820</v>
      </c>
      <c r="F2738" s="14" t="s">
        <v>4660</v>
      </c>
      <c r="G2738" s="14">
        <v>21542</v>
      </c>
      <c r="H2738" s="14">
        <v>88</v>
      </c>
      <c r="I2738" s="14" t="s">
        <v>19</v>
      </c>
      <c r="J2738" s="14" t="s">
        <v>20</v>
      </c>
      <c r="K2738" s="14">
        <v>20000000</v>
      </c>
      <c r="L2738" s="14">
        <v>2002</v>
      </c>
      <c r="M2738" s="14">
        <v>6.1</v>
      </c>
      <c r="N2738" s="14">
        <f t="shared" si="42"/>
        <v>-7601372</v>
      </c>
    </row>
    <row r="2739" spans="1:14">
      <c r="A2739" s="14" t="s">
        <v>6226</v>
      </c>
      <c r="B2739" s="14">
        <v>41</v>
      </c>
      <c r="C2739" s="14">
        <v>398420</v>
      </c>
      <c r="D2739" s="14" t="s">
        <v>1008</v>
      </c>
      <c r="E2739" s="14" t="s">
        <v>2867</v>
      </c>
      <c r="F2739" s="14" t="s">
        <v>6227</v>
      </c>
      <c r="G2739" s="14">
        <v>5049</v>
      </c>
      <c r="H2739" s="14">
        <v>48</v>
      </c>
      <c r="I2739" s="14" t="s">
        <v>19</v>
      </c>
      <c r="J2739" s="14" t="s">
        <v>20</v>
      </c>
      <c r="K2739" s="14">
        <v>8000000</v>
      </c>
      <c r="L2739" s="14">
        <v>2007</v>
      </c>
      <c r="M2739" s="14">
        <v>6.4</v>
      </c>
      <c r="N2739" s="14">
        <f t="shared" si="42"/>
        <v>-7601580</v>
      </c>
    </row>
    <row r="2740" spans="1:14">
      <c r="A2740" s="14" t="s">
        <v>6228</v>
      </c>
      <c r="B2740" s="14">
        <v>66</v>
      </c>
      <c r="C2740" s="14">
        <v>336456</v>
      </c>
      <c r="D2740" s="14" t="s">
        <v>6229</v>
      </c>
      <c r="E2740" s="14" t="s">
        <v>55</v>
      </c>
      <c r="F2740" s="14" t="s">
        <v>6230</v>
      </c>
      <c r="G2740" s="14">
        <v>7116</v>
      </c>
      <c r="H2740" s="14">
        <v>79</v>
      </c>
      <c r="I2740" s="14" t="s">
        <v>19</v>
      </c>
      <c r="J2740" s="14" t="s">
        <v>20</v>
      </c>
      <c r="K2740" s="14">
        <v>8000000</v>
      </c>
      <c r="L2740" s="14">
        <v>2003</v>
      </c>
      <c r="M2740" s="14">
        <v>5.6</v>
      </c>
      <c r="N2740" s="14">
        <f t="shared" si="42"/>
        <v>-7663544</v>
      </c>
    </row>
    <row r="2741" spans="1:14">
      <c r="A2741" s="14" t="s">
        <v>5993</v>
      </c>
      <c r="B2741" s="14">
        <v>49</v>
      </c>
      <c r="C2741" s="14">
        <v>2331318</v>
      </c>
      <c r="D2741" s="14" t="s">
        <v>873</v>
      </c>
      <c r="E2741" s="14" t="s">
        <v>614</v>
      </c>
      <c r="F2741" s="14" t="s">
        <v>5994</v>
      </c>
      <c r="G2741" s="14">
        <v>9541</v>
      </c>
      <c r="H2741" s="14">
        <v>64</v>
      </c>
      <c r="I2741" s="14" t="s">
        <v>19</v>
      </c>
      <c r="J2741" s="14" t="s">
        <v>20</v>
      </c>
      <c r="K2741" s="14">
        <v>10000000</v>
      </c>
      <c r="L2741" s="14">
        <v>2011</v>
      </c>
      <c r="M2741" s="14">
        <v>3.3</v>
      </c>
      <c r="N2741" s="14">
        <f t="shared" si="42"/>
        <v>-7668682</v>
      </c>
    </row>
    <row r="2742" spans="1:14">
      <c r="A2742" s="14" t="s">
        <v>1693</v>
      </c>
      <c r="B2742" s="14">
        <v>242</v>
      </c>
      <c r="C2742" s="14">
        <v>62321039</v>
      </c>
      <c r="D2742" s="14" t="s">
        <v>1695</v>
      </c>
      <c r="E2742" s="14" t="s">
        <v>814</v>
      </c>
      <c r="F2742" s="14" t="s">
        <v>1696</v>
      </c>
      <c r="G2742" s="14">
        <v>117096</v>
      </c>
      <c r="H2742" s="14">
        <v>271</v>
      </c>
      <c r="I2742" s="14" t="s">
        <v>19</v>
      </c>
      <c r="J2742" s="14" t="s">
        <v>20</v>
      </c>
      <c r="K2742" s="14">
        <v>70000000</v>
      </c>
      <c r="L2742" s="14">
        <v>2012</v>
      </c>
      <c r="M2742" s="14">
        <v>6.4</v>
      </c>
      <c r="N2742" s="14">
        <f t="shared" si="42"/>
        <v>-7678961</v>
      </c>
    </row>
    <row r="2743" spans="1:14">
      <c r="A2743" s="14" t="s">
        <v>5037</v>
      </c>
      <c r="B2743" s="14">
        <v>78</v>
      </c>
      <c r="C2743" s="14">
        <v>303439</v>
      </c>
      <c r="D2743" s="14" t="s">
        <v>1002</v>
      </c>
      <c r="E2743" s="14" t="s">
        <v>4313</v>
      </c>
      <c r="F2743" s="14" t="s">
        <v>5726</v>
      </c>
      <c r="G2743" s="14">
        <v>12125</v>
      </c>
      <c r="H2743" s="14">
        <v>78</v>
      </c>
      <c r="I2743" s="14" t="s">
        <v>19</v>
      </c>
      <c r="J2743" s="14" t="s">
        <v>20</v>
      </c>
      <c r="K2743" s="14">
        <v>8000000</v>
      </c>
      <c r="L2743" s="14">
        <v>2007</v>
      </c>
      <c r="M2743" s="14">
        <v>6.4</v>
      </c>
      <c r="N2743" s="14">
        <f t="shared" si="42"/>
        <v>-7696561</v>
      </c>
    </row>
    <row r="2744" spans="1:14">
      <c r="A2744" s="14" t="s">
        <v>6231</v>
      </c>
      <c r="B2744" s="14">
        <v>140</v>
      </c>
      <c r="C2744" s="14">
        <v>298110</v>
      </c>
      <c r="D2744" s="14" t="s">
        <v>5698</v>
      </c>
      <c r="E2744" s="14" t="s">
        <v>6232</v>
      </c>
      <c r="F2744" s="14" t="s">
        <v>6233</v>
      </c>
      <c r="G2744" s="14">
        <v>25055</v>
      </c>
      <c r="H2744" s="14">
        <v>98</v>
      </c>
      <c r="I2744" s="14" t="s">
        <v>19</v>
      </c>
      <c r="J2744" s="14" t="s">
        <v>162</v>
      </c>
      <c r="K2744" s="14">
        <v>8000000</v>
      </c>
      <c r="L2744" s="14">
        <v>2006</v>
      </c>
      <c r="M2744" s="14">
        <v>6.8</v>
      </c>
      <c r="N2744" s="14">
        <f t="shared" si="42"/>
        <v>-7701890</v>
      </c>
    </row>
    <row r="2745" spans="1:14">
      <c r="A2745" s="14" t="s">
        <v>1899</v>
      </c>
      <c r="B2745" s="14">
        <v>70</v>
      </c>
      <c r="C2745" s="14">
        <v>16290976</v>
      </c>
      <c r="D2745" s="14" t="s">
        <v>4275</v>
      </c>
      <c r="E2745" s="14" t="s">
        <v>1638</v>
      </c>
      <c r="F2745" s="14" t="s">
        <v>4276</v>
      </c>
      <c r="G2745" s="14">
        <v>14637</v>
      </c>
      <c r="H2745" s="14">
        <v>100</v>
      </c>
      <c r="I2745" s="14" t="s">
        <v>19</v>
      </c>
      <c r="J2745" s="14" t="s">
        <v>20</v>
      </c>
      <c r="K2745" s="14">
        <v>24000000</v>
      </c>
      <c r="L2745" s="14">
        <v>1999</v>
      </c>
      <c r="M2745" s="14">
        <v>6.2</v>
      </c>
      <c r="N2745" s="14">
        <f t="shared" si="42"/>
        <v>-7709024</v>
      </c>
    </row>
    <row r="2746" spans="1:14">
      <c r="A2746" s="14" t="s">
        <v>4218</v>
      </c>
      <c r="B2746" s="14">
        <v>27</v>
      </c>
      <c r="C2746" s="14">
        <v>9286314</v>
      </c>
      <c r="D2746" s="14" t="s">
        <v>268</v>
      </c>
      <c r="E2746" s="14" t="s">
        <v>4219</v>
      </c>
      <c r="F2746" s="14" t="s">
        <v>4220</v>
      </c>
      <c r="G2746" s="14">
        <v>4972</v>
      </c>
      <c r="H2746" s="14">
        <v>62</v>
      </c>
      <c r="I2746" s="14" t="s">
        <v>19</v>
      </c>
      <c r="J2746" s="14" t="s">
        <v>20</v>
      </c>
      <c r="K2746" s="14">
        <v>17000000</v>
      </c>
      <c r="L2746" s="14">
        <v>1991</v>
      </c>
      <c r="M2746" s="14">
        <v>5.9</v>
      </c>
      <c r="N2746" s="14">
        <f t="shared" si="42"/>
        <v>-7713686</v>
      </c>
    </row>
    <row r="2747" spans="1:14">
      <c r="A2747" s="14" t="s">
        <v>3900</v>
      </c>
      <c r="B2747" s="14">
        <v>177</v>
      </c>
      <c r="C2747" s="14">
        <v>20285518</v>
      </c>
      <c r="D2747" s="14" t="s">
        <v>268</v>
      </c>
      <c r="E2747" s="14" t="s">
        <v>200</v>
      </c>
      <c r="F2747" s="14" t="s">
        <v>3901</v>
      </c>
      <c r="G2747" s="14">
        <v>32103</v>
      </c>
      <c r="H2747" s="14">
        <v>112</v>
      </c>
      <c r="I2747" s="14" t="s">
        <v>19</v>
      </c>
      <c r="J2747" s="14" t="s">
        <v>775</v>
      </c>
      <c r="K2747" s="14">
        <v>28000000</v>
      </c>
      <c r="L2747" s="14">
        <v>2014</v>
      </c>
      <c r="M2747" s="14">
        <v>5.7</v>
      </c>
      <c r="N2747" s="14">
        <f t="shared" si="42"/>
        <v>-7714482</v>
      </c>
    </row>
    <row r="2748" spans="1:14">
      <c r="A2748" s="14" t="s">
        <v>369</v>
      </c>
      <c r="B2748" s="14">
        <v>251</v>
      </c>
      <c r="C2748" s="14">
        <v>7774730</v>
      </c>
      <c r="D2748" s="14" t="s">
        <v>5131</v>
      </c>
      <c r="E2748" s="14" t="s">
        <v>5132</v>
      </c>
      <c r="F2748" s="14" t="s">
        <v>5133</v>
      </c>
      <c r="G2748" s="14">
        <v>61912</v>
      </c>
      <c r="H2748" s="14">
        <v>352</v>
      </c>
      <c r="I2748" s="14" t="s">
        <v>19</v>
      </c>
      <c r="J2748" s="14" t="s">
        <v>162</v>
      </c>
      <c r="K2748" s="14">
        <v>15500000</v>
      </c>
      <c r="L2748" s="14">
        <v>2006</v>
      </c>
      <c r="M2748" s="14">
        <v>6.5</v>
      </c>
      <c r="N2748" s="14">
        <f t="shared" si="42"/>
        <v>-7725270</v>
      </c>
    </row>
    <row r="2749" spans="1:14">
      <c r="A2749" s="14" t="s">
        <v>4381</v>
      </c>
      <c r="B2749" s="14">
        <v>93</v>
      </c>
      <c r="C2749" s="14">
        <v>14252830</v>
      </c>
      <c r="D2749" s="14" t="s">
        <v>2923</v>
      </c>
      <c r="E2749" s="14" t="s">
        <v>543</v>
      </c>
      <c r="F2749" s="14" t="s">
        <v>4382</v>
      </c>
      <c r="G2749" s="14">
        <v>18900</v>
      </c>
      <c r="H2749" s="14">
        <v>242</v>
      </c>
      <c r="I2749" s="14" t="s">
        <v>19</v>
      </c>
      <c r="J2749" s="14" t="s">
        <v>162</v>
      </c>
      <c r="K2749" s="14">
        <v>22000000</v>
      </c>
      <c r="L2749" s="14">
        <v>2001</v>
      </c>
      <c r="M2749" s="14">
        <v>5.3</v>
      </c>
      <c r="N2749" s="14">
        <f t="shared" si="42"/>
        <v>-7747170</v>
      </c>
    </row>
    <row r="2750" spans="1:14">
      <c r="A2750" s="14" t="s">
        <v>2696</v>
      </c>
      <c r="B2750" s="14">
        <v>252</v>
      </c>
      <c r="C2750" s="14">
        <v>7219578</v>
      </c>
      <c r="D2750" s="14" t="s">
        <v>1002</v>
      </c>
      <c r="E2750" s="14" t="s">
        <v>126</v>
      </c>
      <c r="F2750" s="14" t="s">
        <v>5328</v>
      </c>
      <c r="G2750" s="14">
        <v>235992</v>
      </c>
      <c r="H2750" s="14">
        <v>1768</v>
      </c>
      <c r="I2750" s="14" t="s">
        <v>19</v>
      </c>
      <c r="J2750" s="14" t="s">
        <v>775</v>
      </c>
      <c r="K2750" s="14">
        <v>15000000</v>
      </c>
      <c r="L2750" s="14">
        <v>2001</v>
      </c>
      <c r="M2750" s="14">
        <v>8</v>
      </c>
      <c r="N2750" s="14">
        <f t="shared" si="42"/>
        <v>-7780422</v>
      </c>
    </row>
    <row r="2751" spans="1:14">
      <c r="A2751" s="14" t="s">
        <v>2057</v>
      </c>
      <c r="B2751" s="14">
        <v>98</v>
      </c>
      <c r="C2751" s="14">
        <v>45207112</v>
      </c>
      <c r="D2751" s="14" t="s">
        <v>1148</v>
      </c>
      <c r="E2751" s="14" t="s">
        <v>166</v>
      </c>
      <c r="F2751" s="14" t="s">
        <v>2305</v>
      </c>
      <c r="G2751" s="14">
        <v>21283</v>
      </c>
      <c r="H2751" s="14">
        <v>190</v>
      </c>
      <c r="I2751" s="14" t="s">
        <v>19</v>
      </c>
      <c r="J2751" s="14" t="s">
        <v>20</v>
      </c>
      <c r="K2751" s="14">
        <v>53000000</v>
      </c>
      <c r="L2751" s="14">
        <v>2001</v>
      </c>
      <c r="M2751" s="14">
        <v>5.5</v>
      </c>
      <c r="N2751" s="14">
        <f t="shared" si="42"/>
        <v>-7792888</v>
      </c>
    </row>
    <row r="2752" spans="1:14">
      <c r="A2752" s="14" t="s">
        <v>2386</v>
      </c>
      <c r="B2752" s="14">
        <v>57</v>
      </c>
      <c r="C2752" s="14">
        <v>2185266</v>
      </c>
      <c r="D2752" s="14" t="s">
        <v>2563</v>
      </c>
      <c r="E2752" s="14" t="s">
        <v>5995</v>
      </c>
      <c r="F2752" s="14" t="s">
        <v>5996</v>
      </c>
      <c r="G2752" s="14">
        <v>8720</v>
      </c>
      <c r="H2752" s="14">
        <v>186</v>
      </c>
      <c r="I2752" s="14" t="s">
        <v>19</v>
      </c>
      <c r="J2752" s="14" t="s">
        <v>20</v>
      </c>
      <c r="K2752" s="14">
        <v>10000000</v>
      </c>
      <c r="L2752" s="14">
        <v>2000</v>
      </c>
      <c r="M2752" s="14">
        <v>6.5</v>
      </c>
      <c r="N2752" s="14">
        <f t="shared" si="42"/>
        <v>-7814734</v>
      </c>
    </row>
    <row r="2753" spans="1:14">
      <c r="A2753" s="14" t="s">
        <v>328</v>
      </c>
      <c r="B2753" s="14">
        <v>390</v>
      </c>
      <c r="C2753" s="14">
        <v>12134420</v>
      </c>
      <c r="D2753" s="14" t="s">
        <v>2744</v>
      </c>
      <c r="E2753" s="14" t="s">
        <v>283</v>
      </c>
      <c r="F2753" s="14" t="s">
        <v>4665</v>
      </c>
      <c r="G2753" s="14">
        <v>92237</v>
      </c>
      <c r="H2753" s="14">
        <v>366</v>
      </c>
      <c r="I2753" s="14" t="s">
        <v>19</v>
      </c>
      <c r="J2753" s="14" t="s">
        <v>31</v>
      </c>
      <c r="K2753" s="14">
        <v>20000000</v>
      </c>
      <c r="L2753" s="14">
        <v>2010</v>
      </c>
      <c r="M2753" s="14">
        <v>7.2</v>
      </c>
      <c r="N2753" s="14">
        <f t="shared" ref="N2753:N2816" si="43">C2753-K2753</f>
        <v>-7865580</v>
      </c>
    </row>
    <row r="2754" spans="1:14">
      <c r="A2754" s="14" t="s">
        <v>2550</v>
      </c>
      <c r="B2754" s="14">
        <v>32</v>
      </c>
      <c r="C2754" s="14">
        <v>127144</v>
      </c>
      <c r="D2754" s="14" t="s">
        <v>754</v>
      </c>
      <c r="E2754" s="14" t="s">
        <v>672</v>
      </c>
      <c r="F2754" s="14" t="s">
        <v>6234</v>
      </c>
      <c r="G2754" s="14">
        <v>5159</v>
      </c>
      <c r="H2754" s="14">
        <v>27</v>
      </c>
      <c r="I2754" s="14" t="s">
        <v>19</v>
      </c>
      <c r="J2754" s="14" t="s">
        <v>20</v>
      </c>
      <c r="K2754" s="14">
        <v>8000000</v>
      </c>
      <c r="L2754" s="14">
        <v>2005</v>
      </c>
      <c r="M2754" s="14">
        <v>5.5</v>
      </c>
      <c r="N2754" s="14">
        <f t="shared" si="43"/>
        <v>-7872856</v>
      </c>
    </row>
    <row r="2755" spans="1:14">
      <c r="A2755" s="14" t="s">
        <v>3138</v>
      </c>
      <c r="B2755" s="14">
        <v>68</v>
      </c>
      <c r="C2755" s="14">
        <v>117190</v>
      </c>
      <c r="D2755" s="14" t="s">
        <v>917</v>
      </c>
      <c r="E2755" s="14" t="s">
        <v>64</v>
      </c>
      <c r="F2755" s="14" t="s">
        <v>6235</v>
      </c>
      <c r="G2755" s="14">
        <v>29994</v>
      </c>
      <c r="H2755" s="14">
        <v>86</v>
      </c>
      <c r="I2755" s="14" t="s">
        <v>19</v>
      </c>
      <c r="J2755" s="14" t="s">
        <v>31</v>
      </c>
      <c r="K2755" s="14">
        <v>8000000</v>
      </c>
      <c r="L2755" s="14">
        <v>2010</v>
      </c>
      <c r="M2755" s="14">
        <v>6.9</v>
      </c>
      <c r="N2755" s="14">
        <f t="shared" si="43"/>
        <v>-7882810</v>
      </c>
    </row>
    <row r="2756" spans="1:14">
      <c r="A2756" s="14" t="s">
        <v>2517</v>
      </c>
      <c r="B2756" s="14">
        <v>356</v>
      </c>
      <c r="C2756" s="14">
        <v>17114882</v>
      </c>
      <c r="D2756" s="14" t="s">
        <v>1148</v>
      </c>
      <c r="E2756" s="14" t="s">
        <v>1411</v>
      </c>
      <c r="F2756" s="14" t="s">
        <v>2518</v>
      </c>
      <c r="G2756" s="14">
        <v>189249</v>
      </c>
      <c r="H2756" s="14">
        <v>398</v>
      </c>
      <c r="I2756" s="14" t="s">
        <v>19</v>
      </c>
      <c r="J2756" s="14" t="s">
        <v>20</v>
      </c>
      <c r="K2756" s="14">
        <v>25000000</v>
      </c>
      <c r="L2756" s="14">
        <v>2007</v>
      </c>
      <c r="M2756" s="14">
        <v>7.7</v>
      </c>
      <c r="N2756" s="14">
        <f t="shared" si="43"/>
        <v>-7885118</v>
      </c>
    </row>
    <row r="2757" spans="1:14">
      <c r="A2757" s="14" t="s">
        <v>6236</v>
      </c>
      <c r="B2757" s="14">
        <v>79</v>
      </c>
      <c r="C2757" s="14">
        <v>108662</v>
      </c>
      <c r="D2757" s="14" t="s">
        <v>3069</v>
      </c>
      <c r="E2757" s="14" t="s">
        <v>2710</v>
      </c>
      <c r="F2757" s="14" t="s">
        <v>6237</v>
      </c>
      <c r="G2757" s="14">
        <v>26849</v>
      </c>
      <c r="H2757" s="14">
        <v>107</v>
      </c>
      <c r="I2757" s="14" t="s">
        <v>19</v>
      </c>
      <c r="J2757" s="14" t="s">
        <v>20</v>
      </c>
      <c r="K2757" s="14">
        <v>8000000</v>
      </c>
      <c r="L2757" s="14">
        <v>2008</v>
      </c>
      <c r="M2757" s="14">
        <v>6</v>
      </c>
      <c r="N2757" s="14">
        <f t="shared" si="43"/>
        <v>-7891338</v>
      </c>
    </row>
    <row r="2758" spans="1:14">
      <c r="A2758" s="14" t="s">
        <v>6047</v>
      </c>
      <c r="B2758" s="14">
        <v>22</v>
      </c>
      <c r="C2758" s="14">
        <v>100503</v>
      </c>
      <c r="D2758" s="14" t="s">
        <v>878</v>
      </c>
      <c r="E2758" s="14" t="s">
        <v>1095</v>
      </c>
      <c r="F2758" s="14" t="s">
        <v>6048</v>
      </c>
      <c r="G2758" s="14">
        <v>7759</v>
      </c>
      <c r="H2758" s="14">
        <v>20</v>
      </c>
      <c r="I2758" s="14" t="s">
        <v>19</v>
      </c>
      <c r="J2758" s="14" t="s">
        <v>20</v>
      </c>
      <c r="K2758" s="14">
        <v>8000000</v>
      </c>
      <c r="L2758" s="14">
        <v>2009</v>
      </c>
      <c r="M2758" s="14">
        <v>5.9</v>
      </c>
      <c r="N2758" s="14">
        <f t="shared" si="43"/>
        <v>-7899497</v>
      </c>
    </row>
    <row r="2759" spans="1:14">
      <c r="A2759" s="14" t="s">
        <v>3728</v>
      </c>
      <c r="B2759" s="14">
        <v>36</v>
      </c>
      <c r="C2759" s="14">
        <v>17100000</v>
      </c>
      <c r="D2759" s="14" t="s">
        <v>3729</v>
      </c>
      <c r="E2759" s="14" t="s">
        <v>285</v>
      </c>
      <c r="F2759" s="14" t="s">
        <v>3730</v>
      </c>
      <c r="G2759" s="14">
        <v>7073</v>
      </c>
      <c r="H2759" s="14">
        <v>29</v>
      </c>
      <c r="I2759" s="14" t="s">
        <v>19</v>
      </c>
      <c r="J2759" s="14" t="s">
        <v>20</v>
      </c>
      <c r="K2759" s="14">
        <v>25000000</v>
      </c>
      <c r="L2759" s="14">
        <v>1996</v>
      </c>
      <c r="M2759" s="14">
        <v>5.3</v>
      </c>
      <c r="N2759" s="14">
        <f t="shared" si="43"/>
        <v>-7900000</v>
      </c>
    </row>
    <row r="2760" spans="1:14">
      <c r="A2760" s="14" t="s">
        <v>1745</v>
      </c>
      <c r="B2760" s="14">
        <v>157</v>
      </c>
      <c r="C2760" s="14">
        <v>2086345</v>
      </c>
      <c r="D2760" s="14" t="s">
        <v>2888</v>
      </c>
      <c r="E2760" s="14" t="s">
        <v>5451</v>
      </c>
      <c r="F2760" s="14" t="s">
        <v>5452</v>
      </c>
      <c r="G2760" s="14">
        <v>64556</v>
      </c>
      <c r="H2760" s="14">
        <v>140</v>
      </c>
      <c r="I2760" s="14" t="s">
        <v>1392</v>
      </c>
      <c r="J2760" s="14" t="s">
        <v>1749</v>
      </c>
      <c r="K2760" s="14">
        <v>10000000</v>
      </c>
      <c r="L2760" s="14">
        <v>2004</v>
      </c>
      <c r="M2760" s="14">
        <v>8.1</v>
      </c>
      <c r="N2760" s="14">
        <f t="shared" si="43"/>
        <v>-7913655</v>
      </c>
    </row>
    <row r="2761" spans="1:14">
      <c r="A2761" s="14" t="s">
        <v>3774</v>
      </c>
      <c r="B2761" s="14">
        <v>226</v>
      </c>
      <c r="C2761" s="14">
        <v>3074838</v>
      </c>
      <c r="D2761" s="14" t="s">
        <v>1611</v>
      </c>
      <c r="E2761" s="14" t="s">
        <v>138</v>
      </c>
      <c r="F2761" s="14" t="s">
        <v>5535</v>
      </c>
      <c r="G2761" s="14">
        <v>56264</v>
      </c>
      <c r="H2761" s="14">
        <v>166</v>
      </c>
      <c r="I2761" s="14" t="s">
        <v>19</v>
      </c>
      <c r="J2761" s="14" t="s">
        <v>20</v>
      </c>
      <c r="K2761" s="14">
        <v>11000000</v>
      </c>
      <c r="L2761" s="14">
        <v>2009</v>
      </c>
      <c r="M2761" s="14">
        <v>6.3</v>
      </c>
      <c r="N2761" s="14">
        <f t="shared" si="43"/>
        <v>-7925162</v>
      </c>
    </row>
    <row r="2762" spans="1:14">
      <c r="A2762" s="14" t="s">
        <v>1400</v>
      </c>
      <c r="B2762" s="14">
        <v>156</v>
      </c>
      <c r="C2762" s="14">
        <v>10562387</v>
      </c>
      <c r="D2762" s="14" t="s">
        <v>2510</v>
      </c>
      <c r="E2762" s="14" t="s">
        <v>24</v>
      </c>
      <c r="F2762" s="14" t="s">
        <v>4820</v>
      </c>
      <c r="G2762" s="14">
        <v>213226</v>
      </c>
      <c r="H2762" s="14">
        <v>648</v>
      </c>
      <c r="I2762" s="14" t="s">
        <v>19</v>
      </c>
      <c r="J2762" s="14" t="s">
        <v>20</v>
      </c>
      <c r="K2762" s="14">
        <v>18500000</v>
      </c>
      <c r="L2762" s="14">
        <v>1998</v>
      </c>
      <c r="M2762" s="14">
        <v>7.7</v>
      </c>
      <c r="N2762" s="14">
        <f t="shared" si="43"/>
        <v>-7937613</v>
      </c>
    </row>
    <row r="2763" spans="1:14">
      <c r="A2763" s="14" t="s">
        <v>6238</v>
      </c>
      <c r="B2763" s="14">
        <v>26</v>
      </c>
      <c r="C2763" s="14">
        <v>53481</v>
      </c>
      <c r="D2763" s="14" t="s">
        <v>1101</v>
      </c>
      <c r="E2763" s="14" t="s">
        <v>447</v>
      </c>
      <c r="F2763" s="14" t="s">
        <v>6239</v>
      </c>
      <c r="G2763" s="14">
        <v>5557</v>
      </c>
      <c r="H2763" s="14">
        <v>34</v>
      </c>
      <c r="I2763" s="14" t="s">
        <v>19</v>
      </c>
      <c r="J2763" s="14" t="s">
        <v>20</v>
      </c>
      <c r="K2763" s="14">
        <v>8000000</v>
      </c>
      <c r="L2763" s="14">
        <v>2006</v>
      </c>
      <c r="M2763" s="14">
        <v>6.4</v>
      </c>
      <c r="N2763" s="14">
        <f t="shared" si="43"/>
        <v>-7946519</v>
      </c>
    </row>
    <row r="2764" spans="1:14">
      <c r="A2764" s="14" t="s">
        <v>6242</v>
      </c>
      <c r="B2764" s="14">
        <v>56</v>
      </c>
      <c r="C2764" s="14">
        <v>52961</v>
      </c>
      <c r="D2764" s="14" t="s">
        <v>1672</v>
      </c>
      <c r="E2764" s="14" t="s">
        <v>6243</v>
      </c>
      <c r="F2764" s="14" t="s">
        <v>6244</v>
      </c>
      <c r="G2764" s="14">
        <v>2103</v>
      </c>
      <c r="H2764" s="14">
        <v>11</v>
      </c>
      <c r="I2764" s="14" t="s">
        <v>19</v>
      </c>
      <c r="J2764" s="14" t="s">
        <v>1749</v>
      </c>
      <c r="K2764" s="14">
        <v>8000000</v>
      </c>
      <c r="L2764" s="14">
        <v>2014</v>
      </c>
      <c r="M2764" s="14">
        <v>5.3</v>
      </c>
      <c r="N2764" s="14">
        <f t="shared" si="43"/>
        <v>-7947039</v>
      </c>
    </row>
    <row r="2765" spans="1:14">
      <c r="A2765" s="14" t="s">
        <v>6125</v>
      </c>
      <c r="B2765" s="14">
        <v>41</v>
      </c>
      <c r="C2765" s="14">
        <v>1046166</v>
      </c>
      <c r="D2765" s="14" t="s">
        <v>2973</v>
      </c>
      <c r="E2765" s="14" t="s">
        <v>2820</v>
      </c>
      <c r="F2765" s="14" t="s">
        <v>6126</v>
      </c>
      <c r="G2765" s="14">
        <v>2599</v>
      </c>
      <c r="H2765" s="14">
        <v>45</v>
      </c>
      <c r="I2765" s="14" t="s">
        <v>19</v>
      </c>
      <c r="J2765" s="14" t="s">
        <v>432</v>
      </c>
      <c r="K2765" s="14">
        <v>9000000</v>
      </c>
      <c r="L2765" s="14">
        <v>2005</v>
      </c>
      <c r="M2765" s="14">
        <v>4.2</v>
      </c>
      <c r="N2765" s="14">
        <f t="shared" si="43"/>
        <v>-7953834</v>
      </c>
    </row>
    <row r="2766" spans="1:14">
      <c r="A2766" s="14" t="s">
        <v>5509</v>
      </c>
      <c r="B2766" s="14">
        <v>70</v>
      </c>
      <c r="C2766" s="14">
        <v>3034181</v>
      </c>
      <c r="D2766" s="14" t="s">
        <v>2973</v>
      </c>
      <c r="E2766" s="14" t="s">
        <v>1399</v>
      </c>
      <c r="F2766" s="14" t="s">
        <v>5799</v>
      </c>
      <c r="G2766" s="14">
        <v>13622</v>
      </c>
      <c r="H2766" s="14">
        <v>128</v>
      </c>
      <c r="I2766" s="14" t="s">
        <v>19</v>
      </c>
      <c r="J2766" s="14" t="s">
        <v>31</v>
      </c>
      <c r="K2766" s="14">
        <v>11000000</v>
      </c>
      <c r="L2766" s="14">
        <v>2002</v>
      </c>
      <c r="M2766" s="14">
        <v>5.4</v>
      </c>
      <c r="N2766" s="14">
        <f t="shared" si="43"/>
        <v>-7965819</v>
      </c>
    </row>
    <row r="2767" spans="1:14">
      <c r="A2767" s="14" t="s">
        <v>5813</v>
      </c>
      <c r="B2767" s="14">
        <v>210</v>
      </c>
      <c r="C2767" s="14">
        <v>4018695</v>
      </c>
      <c r="D2767" s="14" t="s">
        <v>956</v>
      </c>
      <c r="E2767" s="14" t="s">
        <v>5814</v>
      </c>
      <c r="F2767" s="14" t="s">
        <v>6144</v>
      </c>
      <c r="G2767" s="14">
        <v>69759</v>
      </c>
      <c r="H2767" s="14">
        <v>235</v>
      </c>
      <c r="I2767" s="14" t="s">
        <v>2598</v>
      </c>
      <c r="J2767" s="14" t="s">
        <v>2599</v>
      </c>
      <c r="K2767" s="14">
        <v>12000000</v>
      </c>
      <c r="L2767" s="14">
        <v>2010</v>
      </c>
      <c r="M2767" s="14">
        <v>8</v>
      </c>
      <c r="N2767" s="14">
        <f t="shared" si="43"/>
        <v>-7981305</v>
      </c>
    </row>
    <row r="2768" spans="1:14">
      <c r="A2768" s="14" t="s">
        <v>5521</v>
      </c>
      <c r="B2768" s="14">
        <v>47</v>
      </c>
      <c r="C2768" s="14">
        <v>5002310</v>
      </c>
      <c r="D2768" s="14" t="s">
        <v>5522</v>
      </c>
      <c r="E2768" s="14" t="s">
        <v>223</v>
      </c>
      <c r="F2768" s="14" t="s">
        <v>5523</v>
      </c>
      <c r="G2768" s="14">
        <v>25541</v>
      </c>
      <c r="H2768" s="14">
        <v>181</v>
      </c>
      <c r="I2768" s="14" t="s">
        <v>19</v>
      </c>
      <c r="J2768" s="14" t="s">
        <v>20</v>
      </c>
      <c r="K2768" s="14">
        <v>13000000</v>
      </c>
      <c r="L2768" s="14">
        <v>2001</v>
      </c>
      <c r="M2768" s="14">
        <v>5.6</v>
      </c>
      <c r="N2768" s="14">
        <f t="shared" si="43"/>
        <v>-7997690</v>
      </c>
    </row>
    <row r="2769" spans="1:14">
      <c r="A2769" s="14" t="s">
        <v>1466</v>
      </c>
      <c r="B2769" s="14">
        <v>192</v>
      </c>
      <c r="C2769" s="14">
        <v>5501940</v>
      </c>
      <c r="D2769" s="14" t="s">
        <v>1596</v>
      </c>
      <c r="E2769" s="14" t="s">
        <v>124</v>
      </c>
      <c r="F2769" s="14" t="s">
        <v>5450</v>
      </c>
      <c r="G2769" s="14">
        <v>248354</v>
      </c>
      <c r="H2769" s="14">
        <v>564</v>
      </c>
      <c r="I2769" s="14" t="s">
        <v>3806</v>
      </c>
      <c r="J2769" s="14" t="s">
        <v>432</v>
      </c>
      <c r="K2769" s="14">
        <v>13500000</v>
      </c>
      <c r="L2769" s="14">
        <v>2004</v>
      </c>
      <c r="M2769" s="14">
        <v>8.3000000000000007</v>
      </c>
      <c r="N2769" s="14">
        <f t="shared" si="43"/>
        <v>-7998060</v>
      </c>
    </row>
    <row r="2770" spans="1:14">
      <c r="A2770" s="14" t="s">
        <v>6355</v>
      </c>
      <c r="B2770" s="14">
        <v>6</v>
      </c>
      <c r="C2770" s="14">
        <v>1000000</v>
      </c>
      <c r="D2770" s="14" t="s">
        <v>660</v>
      </c>
      <c r="E2770" s="14" t="s">
        <v>3012</v>
      </c>
      <c r="F2770" s="14" t="s">
        <v>6356</v>
      </c>
      <c r="G2770" s="14">
        <v>2215</v>
      </c>
      <c r="H2770" s="14">
        <v>26</v>
      </c>
      <c r="I2770" s="14" t="s">
        <v>19</v>
      </c>
      <c r="J2770" s="14" t="s">
        <v>31</v>
      </c>
      <c r="K2770" s="14">
        <v>9000000</v>
      </c>
      <c r="L2770" s="14">
        <v>1977</v>
      </c>
      <c r="M2770" s="14">
        <v>6.3</v>
      </c>
      <c r="N2770" s="14">
        <f t="shared" si="43"/>
        <v>-8000000</v>
      </c>
    </row>
    <row r="2771" spans="1:14">
      <c r="A2771" s="14" t="s">
        <v>111</v>
      </c>
      <c r="B2771" s="14">
        <v>336</v>
      </c>
      <c r="C2771" s="14">
        <v>16969390</v>
      </c>
      <c r="D2771" s="14" t="s">
        <v>1101</v>
      </c>
      <c r="E2771" s="14" t="s">
        <v>265</v>
      </c>
      <c r="F2771" s="14" t="s">
        <v>4247</v>
      </c>
      <c r="G2771" s="14">
        <v>80861</v>
      </c>
      <c r="H2771" s="14">
        <v>431</v>
      </c>
      <c r="I2771" s="14" t="s">
        <v>19</v>
      </c>
      <c r="J2771" s="14" t="s">
        <v>20</v>
      </c>
      <c r="K2771" s="14">
        <v>25000000</v>
      </c>
      <c r="L2771" s="14">
        <v>2013</v>
      </c>
      <c r="M2771" s="14">
        <v>5.3</v>
      </c>
      <c r="N2771" s="14">
        <f t="shared" si="43"/>
        <v>-8030610</v>
      </c>
    </row>
    <row r="2772" spans="1:14">
      <c r="A2772" s="14" t="s">
        <v>5702</v>
      </c>
      <c r="B2772" s="14">
        <v>146</v>
      </c>
      <c r="C2772" s="14">
        <v>3950294</v>
      </c>
      <c r="D2772" s="14" t="s">
        <v>754</v>
      </c>
      <c r="E2772" s="14" t="s">
        <v>55</v>
      </c>
      <c r="F2772" s="14" t="s">
        <v>5703</v>
      </c>
      <c r="G2772" s="14">
        <v>56654</v>
      </c>
      <c r="H2772" s="14">
        <v>124</v>
      </c>
      <c r="I2772" s="14" t="s">
        <v>19</v>
      </c>
      <c r="J2772" s="14" t="s">
        <v>20</v>
      </c>
      <c r="K2772" s="14">
        <v>12000000</v>
      </c>
      <c r="L2772" s="14">
        <v>2007</v>
      </c>
      <c r="M2772" s="14">
        <v>7</v>
      </c>
      <c r="N2772" s="14">
        <f t="shared" si="43"/>
        <v>-8049706</v>
      </c>
    </row>
    <row r="2773" spans="1:14">
      <c r="A2773" s="14" t="s">
        <v>3546</v>
      </c>
      <c r="B2773" s="14">
        <v>221</v>
      </c>
      <c r="C2773" s="14">
        <v>1939441</v>
      </c>
      <c r="D2773" s="14" t="s">
        <v>902</v>
      </c>
      <c r="E2773" s="14" t="s">
        <v>134</v>
      </c>
      <c r="F2773" s="14" t="s">
        <v>6008</v>
      </c>
      <c r="G2773" s="14">
        <v>55567</v>
      </c>
      <c r="H2773" s="14">
        <v>144</v>
      </c>
      <c r="I2773" s="14" t="s">
        <v>19</v>
      </c>
      <c r="J2773" s="14" t="s">
        <v>20</v>
      </c>
      <c r="K2773" s="14">
        <v>10000000</v>
      </c>
      <c r="L2773" s="14">
        <v>2012</v>
      </c>
      <c r="M2773" s="14">
        <v>6.9</v>
      </c>
      <c r="N2773" s="14">
        <f t="shared" si="43"/>
        <v>-8060559</v>
      </c>
    </row>
    <row r="2774" spans="1:14">
      <c r="A2774" s="14" t="s">
        <v>416</v>
      </c>
      <c r="B2774" s="14">
        <v>197</v>
      </c>
      <c r="C2774" s="14">
        <v>126930660</v>
      </c>
      <c r="D2774" s="14" t="s">
        <v>28</v>
      </c>
      <c r="E2774" s="14" t="s">
        <v>532</v>
      </c>
      <c r="F2774" s="14" t="s">
        <v>598</v>
      </c>
      <c r="G2774" s="14">
        <v>157519</v>
      </c>
      <c r="H2774" s="14">
        <v>683</v>
      </c>
      <c r="I2774" s="14" t="s">
        <v>19</v>
      </c>
      <c r="J2774" s="14" t="s">
        <v>31</v>
      </c>
      <c r="K2774" s="14">
        <v>135000000</v>
      </c>
      <c r="L2774" s="14">
        <v>1999</v>
      </c>
      <c r="M2774" s="14">
        <v>6.4</v>
      </c>
      <c r="N2774" s="14">
        <f t="shared" si="43"/>
        <v>-8069340</v>
      </c>
    </row>
    <row r="2775" spans="1:14">
      <c r="A2775" s="14" t="s">
        <v>5524</v>
      </c>
      <c r="B2775" s="14">
        <v>111</v>
      </c>
      <c r="C2775" s="14">
        <v>4919896</v>
      </c>
      <c r="D2775" s="14" t="s">
        <v>2739</v>
      </c>
      <c r="E2775" s="14" t="s">
        <v>3645</v>
      </c>
      <c r="F2775" s="14" t="s">
        <v>5525</v>
      </c>
      <c r="G2775" s="14">
        <v>21530</v>
      </c>
      <c r="H2775" s="14">
        <v>159</v>
      </c>
      <c r="I2775" s="14" t="s">
        <v>19</v>
      </c>
      <c r="J2775" s="14" t="s">
        <v>31</v>
      </c>
      <c r="K2775" s="14">
        <v>13000000</v>
      </c>
      <c r="L2775" s="14">
        <v>2001</v>
      </c>
      <c r="M2775" s="14">
        <v>6.1</v>
      </c>
      <c r="N2775" s="14">
        <f t="shared" si="43"/>
        <v>-8080104</v>
      </c>
    </row>
    <row r="2776" spans="1:14">
      <c r="A2776" s="14" t="s">
        <v>1025</v>
      </c>
      <c r="B2776" s="14">
        <v>255</v>
      </c>
      <c r="C2776" s="14">
        <v>86897182</v>
      </c>
      <c r="D2776" s="14" t="s">
        <v>873</v>
      </c>
      <c r="E2776" s="14" t="s">
        <v>672</v>
      </c>
      <c r="F2776" s="14" t="s">
        <v>1026</v>
      </c>
      <c r="G2776" s="14">
        <v>106790</v>
      </c>
      <c r="H2776" s="14">
        <v>177</v>
      </c>
      <c r="I2776" s="14" t="s">
        <v>19</v>
      </c>
      <c r="J2776" s="14" t="s">
        <v>20</v>
      </c>
      <c r="K2776" s="14">
        <v>95000000</v>
      </c>
      <c r="L2776" s="14">
        <v>2012</v>
      </c>
      <c r="M2776" s="14">
        <v>6.2</v>
      </c>
      <c r="N2776" s="14">
        <f t="shared" si="43"/>
        <v>-8102818</v>
      </c>
    </row>
    <row r="2777" spans="1:14">
      <c r="A2777" s="14" t="s">
        <v>6116</v>
      </c>
      <c r="B2777" s="14">
        <v>26</v>
      </c>
      <c r="C2777" s="14">
        <v>883887</v>
      </c>
      <c r="D2777" s="14" t="s">
        <v>1672</v>
      </c>
      <c r="E2777" s="14" t="s">
        <v>6117</v>
      </c>
      <c r="F2777" s="14" t="s">
        <v>6118</v>
      </c>
      <c r="G2777" s="14">
        <v>1201</v>
      </c>
      <c r="H2777" s="14">
        <v>14</v>
      </c>
      <c r="I2777" s="14" t="s">
        <v>19</v>
      </c>
      <c r="J2777" s="14" t="s">
        <v>20</v>
      </c>
      <c r="K2777" s="14">
        <v>9000000</v>
      </c>
      <c r="L2777" s="14">
        <v>2009</v>
      </c>
      <c r="M2777" s="14">
        <v>6.2</v>
      </c>
      <c r="N2777" s="14">
        <f t="shared" si="43"/>
        <v>-8116113</v>
      </c>
    </row>
    <row r="2778" spans="1:14">
      <c r="A2778" s="14" t="s">
        <v>2148</v>
      </c>
      <c r="B2778" s="14">
        <v>144</v>
      </c>
      <c r="C2778" s="14">
        <v>49875589</v>
      </c>
      <c r="D2778" s="14" t="s">
        <v>601</v>
      </c>
      <c r="E2778" s="14" t="s">
        <v>1060</v>
      </c>
      <c r="F2778" s="14" t="s">
        <v>2150</v>
      </c>
      <c r="G2778" s="14">
        <v>28807</v>
      </c>
      <c r="H2778" s="14">
        <v>273</v>
      </c>
      <c r="I2778" s="14" t="s">
        <v>19</v>
      </c>
      <c r="J2778" s="14" t="s">
        <v>20</v>
      </c>
      <c r="K2778" s="14">
        <v>58000000</v>
      </c>
      <c r="L2778" s="14">
        <v>2012</v>
      </c>
      <c r="M2778" s="14">
        <v>5.9</v>
      </c>
      <c r="N2778" s="14">
        <f t="shared" si="43"/>
        <v>-8124411</v>
      </c>
    </row>
    <row r="2779" spans="1:14">
      <c r="A2779" s="14" t="s">
        <v>5528</v>
      </c>
      <c r="B2779" s="14">
        <v>165</v>
      </c>
      <c r="C2779" s="14">
        <v>4857376</v>
      </c>
      <c r="D2779" s="14" t="s">
        <v>754</v>
      </c>
      <c r="E2779" s="14" t="s">
        <v>166</v>
      </c>
      <c r="F2779" s="14" t="s">
        <v>5529</v>
      </c>
      <c r="G2779" s="14">
        <v>63084</v>
      </c>
      <c r="H2779" s="14">
        <v>123</v>
      </c>
      <c r="I2779" s="14" t="s">
        <v>774</v>
      </c>
      <c r="J2779" s="14" t="s">
        <v>775</v>
      </c>
      <c r="K2779" s="14">
        <v>13000000</v>
      </c>
      <c r="L2779" s="14">
        <v>2006</v>
      </c>
      <c r="M2779" s="14">
        <v>7.3</v>
      </c>
      <c r="N2779" s="14">
        <f t="shared" si="43"/>
        <v>-8142624</v>
      </c>
    </row>
    <row r="2780" spans="1:14">
      <c r="A2780" s="14" t="s">
        <v>2998</v>
      </c>
      <c r="B2780" s="14">
        <v>283</v>
      </c>
      <c r="C2780" s="14">
        <v>31836745</v>
      </c>
      <c r="D2780" s="14" t="s">
        <v>2999</v>
      </c>
      <c r="E2780" s="14" t="s">
        <v>193</v>
      </c>
      <c r="F2780" s="14" t="s">
        <v>3000</v>
      </c>
      <c r="G2780" s="14">
        <v>81298</v>
      </c>
      <c r="H2780" s="14">
        <v>341</v>
      </c>
      <c r="I2780" s="14" t="s">
        <v>19</v>
      </c>
      <c r="J2780" s="14" t="s">
        <v>20</v>
      </c>
      <c r="K2780" s="14">
        <v>40000000</v>
      </c>
      <c r="L2780" s="14">
        <v>2011</v>
      </c>
      <c r="M2780" s="14">
        <v>6.9</v>
      </c>
      <c r="N2780" s="14">
        <f t="shared" si="43"/>
        <v>-8163255</v>
      </c>
    </row>
    <row r="2781" spans="1:14">
      <c r="A2781" s="14" t="s">
        <v>4138</v>
      </c>
      <c r="B2781" s="14">
        <v>112</v>
      </c>
      <c r="C2781" s="14">
        <v>21835784</v>
      </c>
      <c r="D2781" s="14" t="s">
        <v>754</v>
      </c>
      <c r="E2781" s="14" t="s">
        <v>3257</v>
      </c>
      <c r="F2781" s="14" t="s">
        <v>4139</v>
      </c>
      <c r="G2781" s="14">
        <v>58297</v>
      </c>
      <c r="H2781" s="14">
        <v>161</v>
      </c>
      <c r="I2781" s="14" t="s">
        <v>19</v>
      </c>
      <c r="J2781" s="14" t="s">
        <v>20</v>
      </c>
      <c r="K2781" s="14">
        <v>30000000</v>
      </c>
      <c r="L2781" s="14">
        <v>2005</v>
      </c>
      <c r="M2781" s="14">
        <v>6.6</v>
      </c>
      <c r="N2781" s="14">
        <f t="shared" si="43"/>
        <v>-8164216</v>
      </c>
    </row>
    <row r="2782" spans="1:14">
      <c r="A2782" s="14" t="s">
        <v>4333</v>
      </c>
      <c r="B2782" s="14">
        <v>15</v>
      </c>
      <c r="C2782" s="14">
        <v>2832826</v>
      </c>
      <c r="D2782" s="14" t="s">
        <v>754</v>
      </c>
      <c r="E2782" s="14" t="s">
        <v>1920</v>
      </c>
      <c r="F2782" s="14" t="s">
        <v>5800</v>
      </c>
      <c r="G2782" s="14">
        <v>1761</v>
      </c>
      <c r="H2782" s="14">
        <v>19</v>
      </c>
      <c r="I2782" s="14" t="s">
        <v>19</v>
      </c>
      <c r="J2782" s="14" t="s">
        <v>20</v>
      </c>
      <c r="K2782" s="14">
        <v>11000000</v>
      </c>
      <c r="L2782" s="14">
        <v>1995</v>
      </c>
      <c r="M2782" s="14">
        <v>6.2</v>
      </c>
      <c r="N2782" s="14">
        <f t="shared" si="43"/>
        <v>-8167174</v>
      </c>
    </row>
    <row r="2783" spans="1:14">
      <c r="A2783" s="14" t="s">
        <v>3014</v>
      </c>
      <c r="B2783" s="14">
        <v>169</v>
      </c>
      <c r="C2783" s="14">
        <v>26814957</v>
      </c>
      <c r="D2783" s="14" t="s">
        <v>2801</v>
      </c>
      <c r="E2783" s="14" t="s">
        <v>470</v>
      </c>
      <c r="F2783" s="14" t="s">
        <v>3015</v>
      </c>
      <c r="G2783" s="14">
        <v>84357</v>
      </c>
      <c r="H2783" s="14">
        <v>252</v>
      </c>
      <c r="I2783" s="14" t="s">
        <v>19</v>
      </c>
      <c r="J2783" s="14" t="s">
        <v>31</v>
      </c>
      <c r="K2783" s="14">
        <v>35000000</v>
      </c>
      <c r="L2783" s="14">
        <v>2008</v>
      </c>
      <c r="M2783" s="14">
        <v>6.7</v>
      </c>
      <c r="N2783" s="14">
        <f t="shared" si="43"/>
        <v>-8185043</v>
      </c>
    </row>
    <row r="2784" spans="1:14">
      <c r="A2784" s="14" t="s">
        <v>1074</v>
      </c>
      <c r="B2784" s="14">
        <v>167</v>
      </c>
      <c r="C2784" s="14">
        <v>41814863</v>
      </c>
      <c r="D2784" s="14" t="s">
        <v>1499</v>
      </c>
      <c r="E2784" s="14" t="s">
        <v>602</v>
      </c>
      <c r="F2784" s="14" t="s">
        <v>1500</v>
      </c>
      <c r="G2784" s="14">
        <v>28635</v>
      </c>
      <c r="H2784" s="14">
        <v>308</v>
      </c>
      <c r="I2784" s="14" t="s">
        <v>19</v>
      </c>
      <c r="J2784" s="14" t="s">
        <v>20</v>
      </c>
      <c r="K2784" s="14">
        <v>50000000</v>
      </c>
      <c r="L2784" s="14">
        <v>2004</v>
      </c>
      <c r="M2784" s="14">
        <v>5.0999999999999996</v>
      </c>
      <c r="N2784" s="14">
        <f t="shared" si="43"/>
        <v>-8185137</v>
      </c>
    </row>
    <row r="2785" spans="1:14">
      <c r="A2785" s="14" t="s">
        <v>5803</v>
      </c>
      <c r="B2785" s="14">
        <v>14</v>
      </c>
      <c r="C2785" s="14">
        <v>2807854</v>
      </c>
      <c r="D2785" s="14" t="s">
        <v>1191</v>
      </c>
      <c r="E2785" s="14" t="s">
        <v>1028</v>
      </c>
      <c r="F2785" s="14" t="s">
        <v>5804</v>
      </c>
      <c r="G2785" s="14">
        <v>14129</v>
      </c>
      <c r="H2785" s="14">
        <v>39</v>
      </c>
      <c r="I2785" s="14" t="s">
        <v>19</v>
      </c>
      <c r="J2785" s="14" t="s">
        <v>20</v>
      </c>
      <c r="K2785" s="14">
        <v>11000000</v>
      </c>
      <c r="L2785" s="14">
        <v>1991</v>
      </c>
      <c r="M2785" s="14">
        <v>5.0999999999999996</v>
      </c>
      <c r="N2785" s="14">
        <f t="shared" si="43"/>
        <v>-8192146</v>
      </c>
    </row>
    <row r="2786" spans="1:14">
      <c r="A2786" s="14" t="s">
        <v>3717</v>
      </c>
      <c r="B2786" s="14">
        <v>63</v>
      </c>
      <c r="C2786" s="14">
        <v>21800302</v>
      </c>
      <c r="D2786" s="14" t="s">
        <v>2140</v>
      </c>
      <c r="E2786" s="14" t="s">
        <v>452</v>
      </c>
      <c r="F2786" s="14" t="s">
        <v>3718</v>
      </c>
      <c r="G2786" s="14">
        <v>12164</v>
      </c>
      <c r="H2786" s="14">
        <v>63</v>
      </c>
      <c r="I2786" s="14" t="s">
        <v>19</v>
      </c>
      <c r="J2786" s="14" t="s">
        <v>20</v>
      </c>
      <c r="K2786" s="14">
        <v>30000000</v>
      </c>
      <c r="L2786" s="14">
        <v>2004</v>
      </c>
      <c r="M2786" s="14">
        <v>5.5</v>
      </c>
      <c r="N2786" s="14">
        <f t="shared" si="43"/>
        <v>-8199698</v>
      </c>
    </row>
    <row r="2787" spans="1:14">
      <c r="A2787" s="14" t="s">
        <v>4666</v>
      </c>
      <c r="B2787" s="14">
        <v>5</v>
      </c>
      <c r="C2787" s="14">
        <v>11784000</v>
      </c>
      <c r="D2787" s="14" t="s">
        <v>3884</v>
      </c>
      <c r="E2787" s="14" t="s">
        <v>1683</v>
      </c>
      <c r="F2787" s="14" t="s">
        <v>4667</v>
      </c>
      <c r="G2787" s="14">
        <v>6701</v>
      </c>
      <c r="H2787" s="14">
        <v>26</v>
      </c>
      <c r="I2787" s="14" t="s">
        <v>19</v>
      </c>
      <c r="J2787" s="14" t="s">
        <v>20</v>
      </c>
      <c r="K2787" s="14">
        <v>20000000</v>
      </c>
      <c r="L2787" s="14">
        <v>1994</v>
      </c>
      <c r="M2787" s="14">
        <v>4.3</v>
      </c>
      <c r="N2787" s="14">
        <f t="shared" si="43"/>
        <v>-8216000</v>
      </c>
    </row>
    <row r="2788" spans="1:14">
      <c r="A2788" s="14" t="s">
        <v>5984</v>
      </c>
      <c r="B2788" s="14">
        <v>30</v>
      </c>
      <c r="C2788" s="14">
        <v>3275585</v>
      </c>
      <c r="D2788" s="14" t="s">
        <v>268</v>
      </c>
      <c r="E2788" s="14" t="s">
        <v>258</v>
      </c>
      <c r="F2788" s="14" t="s">
        <v>5985</v>
      </c>
      <c r="G2788" s="14">
        <v>10735</v>
      </c>
      <c r="H2788" s="14">
        <v>88</v>
      </c>
      <c r="I2788" s="14" t="s">
        <v>19</v>
      </c>
      <c r="J2788" s="14" t="s">
        <v>31</v>
      </c>
      <c r="K2788" s="14">
        <v>11500000</v>
      </c>
      <c r="L2788" s="14">
        <v>1993</v>
      </c>
      <c r="M2788" s="14">
        <v>6.6</v>
      </c>
      <c r="N2788" s="14">
        <f t="shared" si="43"/>
        <v>-8224415</v>
      </c>
    </row>
    <row r="2789" spans="1:14">
      <c r="A2789" s="14" t="s">
        <v>118</v>
      </c>
      <c r="B2789" s="14">
        <v>94</v>
      </c>
      <c r="C2789" s="14">
        <v>1754319</v>
      </c>
      <c r="D2789" s="14" t="s">
        <v>129</v>
      </c>
      <c r="E2789" s="14" t="s">
        <v>2688</v>
      </c>
      <c r="F2789" s="14" t="s">
        <v>6003</v>
      </c>
      <c r="G2789" s="14">
        <v>13174</v>
      </c>
      <c r="H2789" s="14">
        <v>81</v>
      </c>
      <c r="I2789" s="14" t="s">
        <v>19</v>
      </c>
      <c r="J2789" s="14" t="s">
        <v>20</v>
      </c>
      <c r="K2789" s="14">
        <v>10000000</v>
      </c>
      <c r="L2789" s="14">
        <v>2011</v>
      </c>
      <c r="M2789" s="14">
        <v>7.2</v>
      </c>
      <c r="N2789" s="14">
        <f t="shared" si="43"/>
        <v>-8245681</v>
      </c>
    </row>
    <row r="2790" spans="1:14">
      <c r="A2790" s="14" t="s">
        <v>2038</v>
      </c>
      <c r="B2790" s="14">
        <v>112</v>
      </c>
      <c r="C2790" s="14">
        <v>8662318</v>
      </c>
      <c r="D2790" s="14" t="s">
        <v>878</v>
      </c>
      <c r="E2790" s="14" t="s">
        <v>4688</v>
      </c>
      <c r="F2790" s="14" t="s">
        <v>5002</v>
      </c>
      <c r="G2790" s="14">
        <v>15033</v>
      </c>
      <c r="H2790" s="14">
        <v>75</v>
      </c>
      <c r="I2790" s="14" t="s">
        <v>19</v>
      </c>
      <c r="J2790" s="14" t="s">
        <v>20</v>
      </c>
      <c r="K2790" s="14">
        <v>17000000</v>
      </c>
      <c r="L2790" s="14">
        <v>2009</v>
      </c>
      <c r="M2790" s="14">
        <v>5.9</v>
      </c>
      <c r="N2790" s="14">
        <f t="shared" si="43"/>
        <v>-8337682</v>
      </c>
    </row>
    <row r="2791" spans="1:14">
      <c r="A2791" s="14" t="s">
        <v>5836</v>
      </c>
      <c r="B2791" s="14">
        <v>147</v>
      </c>
      <c r="C2791" s="14">
        <v>140244</v>
      </c>
      <c r="D2791" s="14" t="s">
        <v>6148</v>
      </c>
      <c r="E2791" s="14" t="s">
        <v>2708</v>
      </c>
      <c r="F2791" s="14" t="s">
        <v>6149</v>
      </c>
      <c r="G2791" s="14">
        <v>20419</v>
      </c>
      <c r="H2791" s="14">
        <v>259</v>
      </c>
      <c r="I2791" s="14" t="s">
        <v>19</v>
      </c>
      <c r="J2791" s="14" t="s">
        <v>20</v>
      </c>
      <c r="K2791" s="14">
        <v>8500000</v>
      </c>
      <c r="L2791" s="14">
        <v>2008</v>
      </c>
      <c r="M2791" s="14">
        <v>6.7</v>
      </c>
      <c r="N2791" s="14">
        <f t="shared" si="43"/>
        <v>-8359756</v>
      </c>
    </row>
    <row r="2792" spans="1:14">
      <c r="A2792" s="14" t="s">
        <v>1513</v>
      </c>
      <c r="B2792" s="14">
        <v>269</v>
      </c>
      <c r="C2792" s="14">
        <v>66636385</v>
      </c>
      <c r="D2792" s="14" t="s">
        <v>1514</v>
      </c>
      <c r="E2792" s="14" t="s">
        <v>391</v>
      </c>
      <c r="F2792" s="14" t="s">
        <v>1515</v>
      </c>
      <c r="G2792" s="14">
        <v>88451</v>
      </c>
      <c r="H2792" s="14">
        <v>289</v>
      </c>
      <c r="I2792" s="14" t="s">
        <v>19</v>
      </c>
      <c r="J2792" s="14" t="s">
        <v>20</v>
      </c>
      <c r="K2792" s="14">
        <v>75000000</v>
      </c>
      <c r="L2792" s="14">
        <v>2007</v>
      </c>
      <c r="M2792" s="14">
        <v>7.1</v>
      </c>
      <c r="N2792" s="14">
        <f t="shared" si="43"/>
        <v>-8363615</v>
      </c>
    </row>
    <row r="2793" spans="1:14">
      <c r="A2793" s="14" t="s">
        <v>6005</v>
      </c>
      <c r="B2793" s="14">
        <v>49</v>
      </c>
      <c r="C2793" s="14">
        <v>1631839</v>
      </c>
      <c r="D2793" s="14" t="s">
        <v>2048</v>
      </c>
      <c r="E2793" s="14" t="s">
        <v>138</v>
      </c>
      <c r="F2793" s="14" t="s">
        <v>6006</v>
      </c>
      <c r="G2793" s="14">
        <v>5936</v>
      </c>
      <c r="H2793" s="14">
        <v>91</v>
      </c>
      <c r="I2793" s="14" t="s">
        <v>19</v>
      </c>
      <c r="J2793" s="14" t="s">
        <v>20</v>
      </c>
      <c r="K2793" s="14">
        <v>10000000</v>
      </c>
      <c r="L2793" s="14">
        <v>2000</v>
      </c>
      <c r="M2793" s="14">
        <v>5.7</v>
      </c>
      <c r="N2793" s="14">
        <f t="shared" si="43"/>
        <v>-8368161</v>
      </c>
    </row>
    <row r="2794" spans="1:14">
      <c r="A2794" s="14" t="s">
        <v>6793</v>
      </c>
      <c r="B2794" s="14">
        <v>256</v>
      </c>
      <c r="C2794" s="14">
        <v>131175</v>
      </c>
      <c r="D2794" s="14" t="s">
        <v>4781</v>
      </c>
      <c r="E2794" s="14" t="s">
        <v>1113</v>
      </c>
      <c r="F2794" s="14" t="s">
        <v>6794</v>
      </c>
      <c r="G2794" s="14">
        <v>30219</v>
      </c>
      <c r="H2794" s="14">
        <v>200</v>
      </c>
      <c r="I2794" s="14" t="s">
        <v>19</v>
      </c>
      <c r="J2794" s="14" t="s">
        <v>20</v>
      </c>
      <c r="K2794" s="14">
        <v>8500000</v>
      </c>
      <c r="L2794" s="14">
        <v>2015</v>
      </c>
      <c r="M2794" s="14">
        <v>5.6</v>
      </c>
      <c r="N2794" s="14">
        <f t="shared" si="43"/>
        <v>-8368825</v>
      </c>
    </row>
    <row r="2795" spans="1:14">
      <c r="A2795" s="14" t="s">
        <v>5358</v>
      </c>
      <c r="B2795" s="14">
        <v>62</v>
      </c>
      <c r="C2795" s="14">
        <v>5725</v>
      </c>
      <c r="D2795" s="14" t="s">
        <v>2572</v>
      </c>
      <c r="E2795" s="14" t="s">
        <v>3409</v>
      </c>
      <c r="F2795" s="14" t="s">
        <v>7118</v>
      </c>
      <c r="G2795" s="14">
        <v>10220</v>
      </c>
      <c r="H2795" s="14">
        <v>110</v>
      </c>
      <c r="I2795" s="14" t="s">
        <v>3806</v>
      </c>
      <c r="J2795" s="14" t="s">
        <v>432</v>
      </c>
      <c r="K2795" s="14">
        <v>8400000</v>
      </c>
      <c r="L2795" s="14">
        <v>2000</v>
      </c>
      <c r="M2795" s="14">
        <v>6.1</v>
      </c>
      <c r="N2795" s="14">
        <f t="shared" si="43"/>
        <v>-8394275</v>
      </c>
    </row>
    <row r="2796" spans="1:14">
      <c r="A2796" s="14" t="s">
        <v>4384</v>
      </c>
      <c r="B2796" s="14">
        <v>38</v>
      </c>
      <c r="C2796" s="14">
        <v>13555988</v>
      </c>
      <c r="D2796" s="14" t="s">
        <v>442</v>
      </c>
      <c r="E2796" s="14" t="s">
        <v>1184</v>
      </c>
      <c r="F2796" s="14" t="s">
        <v>4385</v>
      </c>
      <c r="G2796" s="14">
        <v>7242</v>
      </c>
      <c r="H2796" s="14">
        <v>38</v>
      </c>
      <c r="I2796" s="14" t="s">
        <v>19</v>
      </c>
      <c r="J2796" s="14" t="s">
        <v>432</v>
      </c>
      <c r="K2796" s="14">
        <v>22000000</v>
      </c>
      <c r="L2796" s="14">
        <v>2000</v>
      </c>
      <c r="M2796" s="14">
        <v>5.7</v>
      </c>
      <c r="N2796" s="14">
        <f t="shared" si="43"/>
        <v>-8444012</v>
      </c>
    </row>
    <row r="2797" spans="1:14">
      <c r="A2797" s="14" t="s">
        <v>3346</v>
      </c>
      <c r="B2797" s="14">
        <v>95</v>
      </c>
      <c r="C2797" s="14">
        <v>26494611</v>
      </c>
      <c r="D2797" s="14" t="s">
        <v>3347</v>
      </c>
      <c r="E2797" s="14" t="s">
        <v>290</v>
      </c>
      <c r="F2797" s="14" t="s">
        <v>3348</v>
      </c>
      <c r="G2797" s="14">
        <v>48621</v>
      </c>
      <c r="H2797" s="14">
        <v>239</v>
      </c>
      <c r="I2797" s="14" t="s">
        <v>19</v>
      </c>
      <c r="J2797" s="14" t="s">
        <v>20</v>
      </c>
      <c r="K2797" s="14">
        <v>35000000</v>
      </c>
      <c r="L2797" s="14">
        <v>1999</v>
      </c>
      <c r="M2797" s="14">
        <v>6.6</v>
      </c>
      <c r="N2797" s="14">
        <f t="shared" si="43"/>
        <v>-8505389</v>
      </c>
    </row>
    <row r="2798" spans="1:14">
      <c r="A2798" s="14" t="s">
        <v>1420</v>
      </c>
      <c r="B2798" s="14">
        <v>105</v>
      </c>
      <c r="C2798" s="14">
        <v>41482207</v>
      </c>
      <c r="D2798" s="14" t="s">
        <v>492</v>
      </c>
      <c r="E2798" s="14" t="s">
        <v>121</v>
      </c>
      <c r="F2798" s="14" t="s">
        <v>2462</v>
      </c>
      <c r="G2798" s="14">
        <v>68428</v>
      </c>
      <c r="H2798" s="14">
        <v>148</v>
      </c>
      <c r="I2798" s="14" t="s">
        <v>19</v>
      </c>
      <c r="J2798" s="14" t="s">
        <v>20</v>
      </c>
      <c r="K2798" s="14">
        <v>50000000</v>
      </c>
      <c r="L2798" s="14">
        <v>1990</v>
      </c>
      <c r="M2798" s="14">
        <v>6.3</v>
      </c>
      <c r="N2798" s="14">
        <f t="shared" si="43"/>
        <v>-8517793</v>
      </c>
    </row>
    <row r="2799" spans="1:14">
      <c r="A2799" s="14" t="s">
        <v>183</v>
      </c>
      <c r="B2799" s="14">
        <v>304</v>
      </c>
      <c r="C2799" s="14">
        <v>191450875</v>
      </c>
      <c r="D2799" s="14" t="s">
        <v>184</v>
      </c>
      <c r="E2799" s="14" t="s">
        <v>185</v>
      </c>
      <c r="F2799" s="14" t="s">
        <v>186</v>
      </c>
      <c r="G2799" s="14">
        <v>101178</v>
      </c>
      <c r="H2799" s="14">
        <v>283</v>
      </c>
      <c r="I2799" s="14" t="s">
        <v>19</v>
      </c>
      <c r="J2799" s="14" t="s">
        <v>20</v>
      </c>
      <c r="K2799" s="14">
        <v>200000000</v>
      </c>
      <c r="L2799" s="14">
        <v>2011</v>
      </c>
      <c r="M2799" s="14">
        <v>6.3</v>
      </c>
      <c r="N2799" s="14">
        <f t="shared" si="43"/>
        <v>-8549125</v>
      </c>
    </row>
    <row r="2800" spans="1:14">
      <c r="A2800" s="14" t="s">
        <v>858</v>
      </c>
      <c r="B2800" s="14">
        <v>109</v>
      </c>
      <c r="C2800" s="14">
        <v>100446895</v>
      </c>
      <c r="D2800" s="14" t="s">
        <v>442</v>
      </c>
      <c r="E2800" s="14" t="s">
        <v>168</v>
      </c>
      <c r="F2800" s="14" t="s">
        <v>860</v>
      </c>
      <c r="G2800" s="14">
        <v>36033</v>
      </c>
      <c r="H2800" s="14">
        <v>456</v>
      </c>
      <c r="I2800" s="14" t="s">
        <v>19</v>
      </c>
      <c r="J2800" s="14" t="s">
        <v>20</v>
      </c>
      <c r="K2800" s="14">
        <v>109000000</v>
      </c>
      <c r="L2800" s="14">
        <v>2003</v>
      </c>
      <c r="M2800" s="14">
        <v>3.8</v>
      </c>
      <c r="N2800" s="14">
        <f t="shared" si="43"/>
        <v>-8553105</v>
      </c>
    </row>
    <row r="2801" spans="1:14">
      <c r="A2801" s="14" t="s">
        <v>3461</v>
      </c>
      <c r="B2801" s="14">
        <v>195</v>
      </c>
      <c r="C2801" s="14">
        <v>21426805</v>
      </c>
      <c r="D2801" s="14" t="s">
        <v>206</v>
      </c>
      <c r="E2801" s="14" t="s">
        <v>1747</v>
      </c>
      <c r="F2801" s="14" t="s">
        <v>3462</v>
      </c>
      <c r="G2801" s="14">
        <v>49312</v>
      </c>
      <c r="H2801" s="14">
        <v>211</v>
      </c>
      <c r="I2801" s="14" t="s">
        <v>19</v>
      </c>
      <c r="J2801" s="14" t="s">
        <v>20</v>
      </c>
      <c r="K2801" s="14">
        <v>30000000</v>
      </c>
      <c r="L2801" s="14">
        <v>2011</v>
      </c>
      <c r="M2801" s="14">
        <v>4.9000000000000004</v>
      </c>
      <c r="N2801" s="14">
        <f t="shared" si="43"/>
        <v>-8573195</v>
      </c>
    </row>
    <row r="2802" spans="1:14">
      <c r="A2802" s="14" t="s">
        <v>5312</v>
      </c>
      <c r="B2802" s="14">
        <v>132</v>
      </c>
      <c r="C2802" s="14">
        <v>6409206</v>
      </c>
      <c r="D2802" s="14" t="s">
        <v>2923</v>
      </c>
      <c r="E2802" s="14" t="s">
        <v>108</v>
      </c>
      <c r="F2802" s="14" t="s">
        <v>5313</v>
      </c>
      <c r="G2802" s="14">
        <v>32311</v>
      </c>
      <c r="H2802" s="14">
        <v>104</v>
      </c>
      <c r="I2802" s="14" t="s">
        <v>19</v>
      </c>
      <c r="J2802" s="14" t="s">
        <v>20</v>
      </c>
      <c r="K2802" s="14">
        <v>15000000</v>
      </c>
      <c r="L2802" s="14">
        <v>2008</v>
      </c>
      <c r="M2802" s="14">
        <v>6.2</v>
      </c>
      <c r="N2802" s="14">
        <f t="shared" si="43"/>
        <v>-8590794</v>
      </c>
    </row>
    <row r="2803" spans="1:14">
      <c r="A2803" s="14" t="s">
        <v>3138</v>
      </c>
      <c r="B2803" s="14">
        <v>23</v>
      </c>
      <c r="C2803" s="14">
        <v>30400000</v>
      </c>
      <c r="D2803" s="14" t="s">
        <v>873</v>
      </c>
      <c r="E2803" s="14" t="s">
        <v>1449</v>
      </c>
      <c r="F2803" s="14" t="s">
        <v>3139</v>
      </c>
      <c r="G2803" s="14">
        <v>17810</v>
      </c>
      <c r="H2803" s="14">
        <v>73</v>
      </c>
      <c r="I2803" s="14" t="s">
        <v>19</v>
      </c>
      <c r="J2803" s="14" t="s">
        <v>20</v>
      </c>
      <c r="K2803" s="14">
        <v>39000000</v>
      </c>
      <c r="L2803" s="14">
        <v>1996</v>
      </c>
      <c r="M2803" s="14">
        <v>5.7</v>
      </c>
      <c r="N2803" s="14">
        <f t="shared" si="43"/>
        <v>-8600000</v>
      </c>
    </row>
    <row r="2804" spans="1:14">
      <c r="A2804" s="14" t="s">
        <v>5314</v>
      </c>
      <c r="B2804" s="14">
        <v>97</v>
      </c>
      <c r="C2804" s="14">
        <v>6373693</v>
      </c>
      <c r="D2804" s="14" t="s">
        <v>878</v>
      </c>
      <c r="E2804" s="14" t="s">
        <v>47</v>
      </c>
      <c r="F2804" s="14" t="s">
        <v>5315</v>
      </c>
      <c r="G2804" s="14">
        <v>11498</v>
      </c>
      <c r="H2804" s="14">
        <v>53</v>
      </c>
      <c r="I2804" s="14" t="s">
        <v>19</v>
      </c>
      <c r="J2804" s="14" t="s">
        <v>20</v>
      </c>
      <c r="K2804" s="14">
        <v>15000000</v>
      </c>
      <c r="L2804" s="14">
        <v>2009</v>
      </c>
      <c r="M2804" s="14">
        <v>5.3</v>
      </c>
      <c r="N2804" s="14">
        <f t="shared" si="43"/>
        <v>-8626307</v>
      </c>
    </row>
    <row r="2805" spans="1:14">
      <c r="A2805" s="14" t="s">
        <v>5372</v>
      </c>
      <c r="B2805" s="14">
        <v>177</v>
      </c>
      <c r="C2805" s="14">
        <v>4157491</v>
      </c>
      <c r="D2805" s="14" t="s">
        <v>5577</v>
      </c>
      <c r="E2805" s="14" t="s">
        <v>3012</v>
      </c>
      <c r="F2805" s="14" t="s">
        <v>5578</v>
      </c>
      <c r="G2805" s="14">
        <v>79330</v>
      </c>
      <c r="H2805" s="14">
        <v>690</v>
      </c>
      <c r="I2805" s="14" t="s">
        <v>19</v>
      </c>
      <c r="J2805" s="14" t="s">
        <v>3424</v>
      </c>
      <c r="K2805" s="14">
        <v>12800000</v>
      </c>
      <c r="L2805" s="14">
        <v>2000</v>
      </c>
      <c r="M2805" s="14">
        <v>8</v>
      </c>
      <c r="N2805" s="14">
        <f t="shared" si="43"/>
        <v>-8642509</v>
      </c>
    </row>
    <row r="2806" spans="1:14">
      <c r="A2806" s="14" t="s">
        <v>6113</v>
      </c>
      <c r="B2806" s="14">
        <v>76</v>
      </c>
      <c r="C2806" s="14">
        <v>349618</v>
      </c>
      <c r="D2806" s="14" t="s">
        <v>2916</v>
      </c>
      <c r="E2806" s="14" t="s">
        <v>1635</v>
      </c>
      <c r="F2806" s="14" t="s">
        <v>6114</v>
      </c>
      <c r="G2806" s="14">
        <v>4302</v>
      </c>
      <c r="H2806" s="14">
        <v>45</v>
      </c>
      <c r="I2806" s="14" t="s">
        <v>19</v>
      </c>
      <c r="J2806" s="14" t="s">
        <v>3187</v>
      </c>
      <c r="K2806" s="14">
        <v>9000000</v>
      </c>
      <c r="L2806" s="14">
        <v>1990</v>
      </c>
      <c r="M2806" s="14">
        <v>6.1</v>
      </c>
      <c r="N2806" s="14">
        <f t="shared" si="43"/>
        <v>-8650382</v>
      </c>
    </row>
    <row r="2807" spans="1:14">
      <c r="A2807" s="14" t="s">
        <v>4926</v>
      </c>
      <c r="B2807" s="14">
        <v>447</v>
      </c>
      <c r="C2807" s="14">
        <v>225377</v>
      </c>
      <c r="D2807" s="14" t="s">
        <v>129</v>
      </c>
      <c r="E2807" s="14" t="s">
        <v>2771</v>
      </c>
      <c r="F2807" s="14" t="s">
        <v>6067</v>
      </c>
      <c r="G2807" s="14">
        <v>70382</v>
      </c>
      <c r="H2807" s="14">
        <v>190</v>
      </c>
      <c r="I2807" s="14" t="s">
        <v>774</v>
      </c>
      <c r="J2807" s="14" t="s">
        <v>775</v>
      </c>
      <c r="K2807" s="14">
        <v>8900000</v>
      </c>
      <c r="L2807" s="14">
        <v>2012</v>
      </c>
      <c r="M2807" s="14">
        <v>7.9</v>
      </c>
      <c r="N2807" s="14">
        <f t="shared" si="43"/>
        <v>-8674623</v>
      </c>
    </row>
    <row r="2808" spans="1:14">
      <c r="A2808" s="14" t="s">
        <v>4284</v>
      </c>
      <c r="B2808" s="14">
        <v>80</v>
      </c>
      <c r="C2808" s="14">
        <v>1309849</v>
      </c>
      <c r="D2808" s="14" t="s">
        <v>129</v>
      </c>
      <c r="E2808" s="14" t="s">
        <v>227</v>
      </c>
      <c r="F2808" s="14" t="s">
        <v>6007</v>
      </c>
      <c r="G2808" s="14">
        <v>9395</v>
      </c>
      <c r="H2808" s="14">
        <v>103</v>
      </c>
      <c r="I2808" s="14" t="s">
        <v>19</v>
      </c>
      <c r="J2808" s="14" t="s">
        <v>31</v>
      </c>
      <c r="K2808" s="14">
        <v>10000000</v>
      </c>
      <c r="L2808" s="14">
        <v>2002</v>
      </c>
      <c r="M2808" s="14">
        <v>7.2</v>
      </c>
      <c r="N2808" s="14">
        <f t="shared" si="43"/>
        <v>-8690151</v>
      </c>
    </row>
    <row r="2809" spans="1:14">
      <c r="A2809" s="14" t="s">
        <v>5514</v>
      </c>
      <c r="B2809" s="14">
        <v>90</v>
      </c>
      <c r="C2809" s="14">
        <v>1276984</v>
      </c>
      <c r="D2809" s="14" t="s">
        <v>2739</v>
      </c>
      <c r="E2809" s="14" t="s">
        <v>1928</v>
      </c>
      <c r="F2809" s="14" t="s">
        <v>6010</v>
      </c>
      <c r="G2809" s="14">
        <v>11403</v>
      </c>
      <c r="H2809" s="14">
        <v>150</v>
      </c>
      <c r="I2809" s="14" t="s">
        <v>19</v>
      </c>
      <c r="J2809" s="14" t="s">
        <v>775</v>
      </c>
      <c r="K2809" s="14">
        <v>10000000</v>
      </c>
      <c r="L2809" s="14">
        <v>2000</v>
      </c>
      <c r="M2809" s="14">
        <v>6.2</v>
      </c>
      <c r="N2809" s="14">
        <f t="shared" si="43"/>
        <v>-8723016</v>
      </c>
    </row>
    <row r="2810" spans="1:14">
      <c r="A2810" s="14" t="s">
        <v>1304</v>
      </c>
      <c r="B2810" s="14">
        <v>93</v>
      </c>
      <c r="C2810" s="14">
        <v>41256277</v>
      </c>
      <c r="D2810" s="14" t="s">
        <v>34</v>
      </c>
      <c r="E2810" s="14" t="s">
        <v>479</v>
      </c>
      <c r="F2810" s="14" t="s">
        <v>2465</v>
      </c>
      <c r="G2810" s="14">
        <v>46451</v>
      </c>
      <c r="H2810" s="14">
        <v>156</v>
      </c>
      <c r="I2810" s="14" t="s">
        <v>19</v>
      </c>
      <c r="J2810" s="14" t="s">
        <v>20</v>
      </c>
      <c r="K2810" s="14">
        <v>50000000</v>
      </c>
      <c r="L2810" s="14">
        <v>1997</v>
      </c>
      <c r="M2810" s="14">
        <v>5.9</v>
      </c>
      <c r="N2810" s="14">
        <f t="shared" si="43"/>
        <v>-8743723</v>
      </c>
    </row>
    <row r="2811" spans="1:14">
      <c r="A2811" s="14" t="s">
        <v>4774</v>
      </c>
      <c r="B2811" s="14">
        <v>65</v>
      </c>
      <c r="C2811" s="14">
        <v>16247775</v>
      </c>
      <c r="D2811" s="14" t="s">
        <v>1371</v>
      </c>
      <c r="E2811" s="14" t="s">
        <v>4032</v>
      </c>
      <c r="F2811" s="14" t="s">
        <v>5907</v>
      </c>
      <c r="G2811" s="14">
        <v>23527</v>
      </c>
      <c r="H2811" s="14">
        <v>104</v>
      </c>
      <c r="I2811" s="14" t="s">
        <v>19</v>
      </c>
      <c r="J2811" s="14" t="s">
        <v>20</v>
      </c>
      <c r="K2811" s="14">
        <v>25000000</v>
      </c>
      <c r="L2811" s="14">
        <v>2005</v>
      </c>
      <c r="M2811" s="14">
        <v>5.5</v>
      </c>
      <c r="N2811" s="14">
        <f t="shared" si="43"/>
        <v>-8752225</v>
      </c>
    </row>
    <row r="2812" spans="1:14">
      <c r="A2812" s="14" t="s">
        <v>823</v>
      </c>
      <c r="B2812" s="14">
        <v>248</v>
      </c>
      <c r="C2812" s="14">
        <v>11169531</v>
      </c>
      <c r="D2812" s="14" t="s">
        <v>873</v>
      </c>
      <c r="E2812" s="14" t="s">
        <v>3254</v>
      </c>
      <c r="F2812" s="14" t="s">
        <v>4668</v>
      </c>
      <c r="G2812" s="14">
        <v>79855</v>
      </c>
      <c r="H2812" s="14">
        <v>235</v>
      </c>
      <c r="I2812" s="14" t="s">
        <v>19</v>
      </c>
      <c r="J2812" s="14" t="s">
        <v>31</v>
      </c>
      <c r="K2812" s="14">
        <v>20000000</v>
      </c>
      <c r="L2812" s="14">
        <v>2008</v>
      </c>
      <c r="M2812" s="14">
        <v>6.4</v>
      </c>
      <c r="N2812" s="14">
        <f t="shared" si="43"/>
        <v>-8830469</v>
      </c>
    </row>
    <row r="2813" spans="1:14">
      <c r="A2813" s="14" t="s">
        <v>3875</v>
      </c>
      <c r="B2813" s="14">
        <v>190</v>
      </c>
      <c r="C2813" s="14">
        <v>3148482</v>
      </c>
      <c r="D2813" s="14" t="s">
        <v>129</v>
      </c>
      <c r="E2813" s="14" t="s">
        <v>1872</v>
      </c>
      <c r="F2813" s="14" t="s">
        <v>5695</v>
      </c>
      <c r="G2813" s="14">
        <v>29613</v>
      </c>
      <c r="H2813" s="14">
        <v>98</v>
      </c>
      <c r="I2813" s="14" t="s">
        <v>19</v>
      </c>
      <c r="J2813" s="14" t="s">
        <v>20</v>
      </c>
      <c r="K2813" s="14">
        <v>12000000</v>
      </c>
      <c r="L2813" s="14">
        <v>2008</v>
      </c>
      <c r="M2813" s="14">
        <v>7.1</v>
      </c>
      <c r="N2813" s="14">
        <f t="shared" si="43"/>
        <v>-8851518</v>
      </c>
    </row>
    <row r="2814" spans="1:14">
      <c r="A2814" s="14" t="s">
        <v>4165</v>
      </c>
      <c r="B2814" s="14">
        <v>28</v>
      </c>
      <c r="C2814" s="14">
        <v>16118077</v>
      </c>
      <c r="D2814" s="14" t="s">
        <v>1672</v>
      </c>
      <c r="E2814" s="14" t="s">
        <v>2016</v>
      </c>
      <c r="F2814" s="14" t="s">
        <v>4166</v>
      </c>
      <c r="G2814" s="14">
        <v>5817</v>
      </c>
      <c r="H2814" s="14">
        <v>37</v>
      </c>
      <c r="I2814" s="14" t="s">
        <v>19</v>
      </c>
      <c r="J2814" s="14" t="s">
        <v>20</v>
      </c>
      <c r="K2814" s="14">
        <v>25000000</v>
      </c>
      <c r="L2814" s="14">
        <v>1988</v>
      </c>
      <c r="M2814" s="14">
        <v>5.6</v>
      </c>
      <c r="N2814" s="14">
        <f t="shared" si="43"/>
        <v>-8881923</v>
      </c>
    </row>
    <row r="2815" spans="1:14">
      <c r="A2815" s="14" t="s">
        <v>4706</v>
      </c>
      <c r="B2815" s="14">
        <v>81</v>
      </c>
      <c r="C2815" s="14">
        <v>112935</v>
      </c>
      <c r="D2815" s="14" t="s">
        <v>1672</v>
      </c>
      <c r="E2815" s="14" t="s">
        <v>4709</v>
      </c>
      <c r="F2815" s="14" t="s">
        <v>6115</v>
      </c>
      <c r="G2815" s="14">
        <v>8161</v>
      </c>
      <c r="H2815" s="14">
        <v>94</v>
      </c>
      <c r="I2815" s="14" t="s">
        <v>19</v>
      </c>
      <c r="J2815" s="14" t="s">
        <v>31</v>
      </c>
      <c r="K2815" s="14">
        <v>9000000</v>
      </c>
      <c r="L2815" s="14">
        <v>2002</v>
      </c>
      <c r="M2815" s="14">
        <v>7.6</v>
      </c>
      <c r="N2815" s="14">
        <f t="shared" si="43"/>
        <v>-8887065</v>
      </c>
    </row>
    <row r="2816" spans="1:14">
      <c r="A2816" s="14" t="s">
        <v>2388</v>
      </c>
      <c r="B2816" s="14">
        <v>167</v>
      </c>
      <c r="C2816" s="14">
        <v>56083966</v>
      </c>
      <c r="D2816" s="14" t="s">
        <v>46</v>
      </c>
      <c r="E2816" s="14" t="s">
        <v>267</v>
      </c>
      <c r="F2816" s="14" t="s">
        <v>2840</v>
      </c>
      <c r="G2816" s="14">
        <v>137003</v>
      </c>
      <c r="H2816" s="14">
        <v>658</v>
      </c>
      <c r="I2816" s="14" t="s">
        <v>19</v>
      </c>
      <c r="J2816" s="14" t="s">
        <v>20</v>
      </c>
      <c r="K2816" s="14">
        <v>65000000</v>
      </c>
      <c r="L2816" s="14">
        <v>2001</v>
      </c>
      <c r="M2816" s="14">
        <v>6.9</v>
      </c>
      <c r="N2816" s="14">
        <f t="shared" si="43"/>
        <v>-8916034</v>
      </c>
    </row>
    <row r="2817" spans="1:14">
      <c r="A2817" s="14" t="s">
        <v>69</v>
      </c>
      <c r="B2817" s="14">
        <v>434</v>
      </c>
      <c r="C2817" s="14">
        <v>200069408</v>
      </c>
      <c r="D2817" s="14" t="s">
        <v>41</v>
      </c>
      <c r="E2817" s="14" t="s">
        <v>71</v>
      </c>
      <c r="F2817" s="14" t="s">
        <v>72</v>
      </c>
      <c r="G2817" s="14">
        <v>240396</v>
      </c>
      <c r="H2817" s="14">
        <v>2367</v>
      </c>
      <c r="I2817" s="14" t="s">
        <v>19</v>
      </c>
      <c r="J2817" s="14" t="s">
        <v>20</v>
      </c>
      <c r="K2817" s="14">
        <v>209000000</v>
      </c>
      <c r="L2817" s="14">
        <v>2006</v>
      </c>
      <c r="M2817" s="14">
        <v>6.1</v>
      </c>
      <c r="N2817" s="14">
        <f t="shared" ref="N2817:N2880" si="44">C2817-K2817</f>
        <v>-8930592</v>
      </c>
    </row>
    <row r="2818" spans="1:14">
      <c r="A2818" s="14" t="s">
        <v>1201</v>
      </c>
      <c r="B2818" s="14">
        <v>230</v>
      </c>
      <c r="C2818" s="14">
        <v>36064910</v>
      </c>
      <c r="D2818" s="14" t="s">
        <v>1406</v>
      </c>
      <c r="E2818" s="14" t="s">
        <v>202</v>
      </c>
      <c r="F2818" s="14" t="s">
        <v>1831</v>
      </c>
      <c r="G2818" s="14">
        <v>166610</v>
      </c>
      <c r="H2818" s="14">
        <v>211</v>
      </c>
      <c r="I2818" s="14" t="s">
        <v>19</v>
      </c>
      <c r="J2818" s="14" t="s">
        <v>20</v>
      </c>
      <c r="K2818" s="14">
        <v>45000000</v>
      </c>
      <c r="L2818" s="14">
        <v>2008</v>
      </c>
      <c r="M2818" s="14">
        <v>6.4</v>
      </c>
      <c r="N2818" s="14">
        <f t="shared" si="44"/>
        <v>-8935090</v>
      </c>
    </row>
    <row r="2819" spans="1:14">
      <c r="A2819" s="14" t="s">
        <v>91</v>
      </c>
      <c r="B2819" s="14">
        <v>448</v>
      </c>
      <c r="C2819" s="14">
        <v>241063875</v>
      </c>
      <c r="D2819" s="14" t="s">
        <v>23</v>
      </c>
      <c r="E2819" s="14" t="s">
        <v>24</v>
      </c>
      <c r="F2819" s="14" t="s">
        <v>93</v>
      </c>
      <c r="G2819" s="14">
        <v>370704</v>
      </c>
      <c r="H2819" s="14">
        <v>484</v>
      </c>
      <c r="I2819" s="14" t="s">
        <v>19</v>
      </c>
      <c r="J2819" s="14" t="s">
        <v>20</v>
      </c>
      <c r="K2819" s="14">
        <v>250000000</v>
      </c>
      <c r="L2819" s="14">
        <v>2011</v>
      </c>
      <c r="M2819" s="14">
        <v>6.7</v>
      </c>
      <c r="N2819" s="14">
        <f t="shared" si="44"/>
        <v>-8936125</v>
      </c>
    </row>
    <row r="2820" spans="1:14">
      <c r="A2820" s="14" t="s">
        <v>4096</v>
      </c>
      <c r="B2820" s="14">
        <v>44</v>
      </c>
      <c r="C2820" s="14">
        <v>1055654</v>
      </c>
      <c r="D2820" s="14" t="s">
        <v>2318</v>
      </c>
      <c r="E2820" s="14" t="s">
        <v>4157</v>
      </c>
      <c r="F2820" s="14" t="s">
        <v>5992</v>
      </c>
      <c r="G2820" s="14">
        <v>20426</v>
      </c>
      <c r="H2820" s="14">
        <v>175</v>
      </c>
      <c r="I2820" s="14" t="s">
        <v>19</v>
      </c>
      <c r="J2820" s="14" t="s">
        <v>432</v>
      </c>
      <c r="K2820" s="14">
        <v>10000000</v>
      </c>
      <c r="L2820" s="14">
        <v>2006</v>
      </c>
      <c r="M2820" s="14">
        <v>7.3</v>
      </c>
      <c r="N2820" s="14">
        <f t="shared" si="44"/>
        <v>-8944346</v>
      </c>
    </row>
    <row r="2821" spans="1:14">
      <c r="A2821" s="14" t="s">
        <v>3442</v>
      </c>
      <c r="B2821" s="14">
        <v>246</v>
      </c>
      <c r="C2821" s="14">
        <v>10049886</v>
      </c>
      <c r="D2821" s="14" t="s">
        <v>356</v>
      </c>
      <c r="E2821" s="14" t="s">
        <v>4794</v>
      </c>
      <c r="F2821" s="14" t="s">
        <v>4795</v>
      </c>
      <c r="G2821" s="14">
        <v>417971</v>
      </c>
      <c r="H2821" s="14">
        <v>902</v>
      </c>
      <c r="I2821" s="14" t="s">
        <v>378</v>
      </c>
      <c r="J2821" s="14" t="s">
        <v>379</v>
      </c>
      <c r="K2821" s="14">
        <v>19000000</v>
      </c>
      <c r="L2821" s="14">
        <v>2001</v>
      </c>
      <c r="M2821" s="14">
        <v>8.6</v>
      </c>
      <c r="N2821" s="14">
        <f t="shared" si="44"/>
        <v>-8950114</v>
      </c>
    </row>
    <row r="2822" spans="1:14">
      <c r="A2822" s="14" t="s">
        <v>1987</v>
      </c>
      <c r="B2822" s="14">
        <v>34</v>
      </c>
      <c r="C2822" s="14">
        <v>51045801</v>
      </c>
      <c r="D2822" s="14" t="s">
        <v>129</v>
      </c>
      <c r="E2822" s="14" t="s">
        <v>185</v>
      </c>
      <c r="F2822" s="14" t="s">
        <v>1989</v>
      </c>
      <c r="G2822" s="14">
        <v>11370</v>
      </c>
      <c r="H2822" s="14">
        <v>54</v>
      </c>
      <c r="I2822" s="14" t="s">
        <v>19</v>
      </c>
      <c r="J2822" s="14" t="s">
        <v>20</v>
      </c>
      <c r="K2822" s="14">
        <v>60000000</v>
      </c>
      <c r="L2822" s="14">
        <v>1996</v>
      </c>
      <c r="M2822" s="14">
        <v>6.1</v>
      </c>
      <c r="N2822" s="14">
        <f t="shared" si="44"/>
        <v>-8954199</v>
      </c>
    </row>
    <row r="2823" spans="1:14">
      <c r="A2823" s="14" t="s">
        <v>2611</v>
      </c>
      <c r="B2823" s="14">
        <v>137</v>
      </c>
      <c r="C2823" s="14">
        <v>11034436</v>
      </c>
      <c r="D2823" s="14" t="s">
        <v>4670</v>
      </c>
      <c r="E2823" s="14" t="s">
        <v>1231</v>
      </c>
      <c r="F2823" s="14" t="s">
        <v>4671</v>
      </c>
      <c r="G2823" s="14">
        <v>13505</v>
      </c>
      <c r="H2823" s="14">
        <v>180</v>
      </c>
      <c r="I2823" s="14" t="s">
        <v>19</v>
      </c>
      <c r="J2823" s="14" t="s">
        <v>31</v>
      </c>
      <c r="K2823" s="14">
        <v>20000000</v>
      </c>
      <c r="L2823" s="14">
        <v>2005</v>
      </c>
      <c r="M2823" s="14">
        <v>7.1</v>
      </c>
      <c r="N2823" s="14">
        <f t="shared" si="44"/>
        <v>-8965564</v>
      </c>
    </row>
    <row r="2824" spans="1:14">
      <c r="A2824" s="14" t="s">
        <v>3900</v>
      </c>
      <c r="B2824" s="14">
        <v>148</v>
      </c>
      <c r="C2824" s="14">
        <v>16027866</v>
      </c>
      <c r="D2824" s="14" t="s">
        <v>201</v>
      </c>
      <c r="E2824" s="14" t="s">
        <v>2120</v>
      </c>
      <c r="F2824" s="14" t="s">
        <v>4397</v>
      </c>
      <c r="G2824" s="14">
        <v>26767</v>
      </c>
      <c r="H2824" s="14">
        <v>121</v>
      </c>
      <c r="I2824" s="14" t="s">
        <v>19</v>
      </c>
      <c r="J2824" s="14" t="s">
        <v>775</v>
      </c>
      <c r="K2824" s="14">
        <v>25000000</v>
      </c>
      <c r="L2824" s="14">
        <v>2015</v>
      </c>
      <c r="M2824" s="14">
        <v>5.0999999999999996</v>
      </c>
      <c r="N2824" s="14">
        <f t="shared" si="44"/>
        <v>-8972134</v>
      </c>
    </row>
    <row r="2825" spans="1:14">
      <c r="A2825" s="14" t="s">
        <v>6567</v>
      </c>
      <c r="B2825" s="14">
        <v>48</v>
      </c>
      <c r="C2825" s="14">
        <v>27445</v>
      </c>
      <c r="D2825" s="14" t="s">
        <v>5148</v>
      </c>
      <c r="E2825" s="14" t="s">
        <v>3382</v>
      </c>
      <c r="F2825" s="14" t="s">
        <v>6568</v>
      </c>
      <c r="G2825" s="14">
        <v>3788</v>
      </c>
      <c r="H2825" s="14">
        <v>31</v>
      </c>
      <c r="I2825" s="14" t="s">
        <v>19</v>
      </c>
      <c r="J2825" s="14" t="s">
        <v>20</v>
      </c>
      <c r="K2825" s="14">
        <v>9000000</v>
      </c>
      <c r="L2825" s="14">
        <v>2011</v>
      </c>
      <c r="M2825" s="14">
        <v>5.3</v>
      </c>
      <c r="N2825" s="14">
        <f t="shared" si="44"/>
        <v>-8972555</v>
      </c>
    </row>
    <row r="2826" spans="1:14">
      <c r="A2826" s="14" t="s">
        <v>6014</v>
      </c>
      <c r="B2826" s="14">
        <v>82</v>
      </c>
      <c r="C2826" s="14">
        <v>1011054</v>
      </c>
      <c r="D2826" s="14" t="s">
        <v>1101</v>
      </c>
      <c r="E2826" s="14" t="s">
        <v>391</v>
      </c>
      <c r="F2826" s="14" t="s">
        <v>6015</v>
      </c>
      <c r="G2826" s="14">
        <v>10585</v>
      </c>
      <c r="H2826" s="14">
        <v>83</v>
      </c>
      <c r="I2826" s="14" t="s">
        <v>19</v>
      </c>
      <c r="J2826" s="14" t="s">
        <v>162</v>
      </c>
      <c r="K2826" s="14">
        <v>10000000</v>
      </c>
      <c r="L2826" s="14">
        <v>2003</v>
      </c>
      <c r="M2826" s="14">
        <v>7.2</v>
      </c>
      <c r="N2826" s="14">
        <f t="shared" si="44"/>
        <v>-8988946</v>
      </c>
    </row>
    <row r="2827" spans="1:14">
      <c r="A2827" s="14" t="s">
        <v>6131</v>
      </c>
      <c r="B2827" s="14">
        <v>66</v>
      </c>
      <c r="C2827" s="14">
        <v>162</v>
      </c>
      <c r="D2827" s="14" t="s">
        <v>201</v>
      </c>
      <c r="E2827" s="14" t="s">
        <v>2927</v>
      </c>
      <c r="F2827" s="14" t="s">
        <v>6132</v>
      </c>
      <c r="G2827" s="14">
        <v>5228</v>
      </c>
      <c r="H2827" s="14">
        <v>38</v>
      </c>
      <c r="I2827" s="14" t="s">
        <v>19</v>
      </c>
      <c r="J2827" s="14" t="s">
        <v>5353</v>
      </c>
      <c r="K2827" s="14">
        <v>9000000</v>
      </c>
      <c r="L2827" s="14">
        <v>2014</v>
      </c>
      <c r="M2827" s="14">
        <v>5.7</v>
      </c>
      <c r="N2827" s="14">
        <f t="shared" si="44"/>
        <v>-8999838</v>
      </c>
    </row>
    <row r="2828" spans="1:14">
      <c r="A2828" s="14" t="s">
        <v>3908</v>
      </c>
      <c r="B2828" s="14">
        <v>181</v>
      </c>
      <c r="C2828" s="14">
        <v>6000000</v>
      </c>
      <c r="D2828" s="14" t="s">
        <v>1681</v>
      </c>
      <c r="E2828" s="14" t="s">
        <v>5191</v>
      </c>
      <c r="F2828" s="14" t="s">
        <v>5192</v>
      </c>
      <c r="G2828" s="14">
        <v>192775</v>
      </c>
      <c r="H2828" s="14">
        <v>559</v>
      </c>
      <c r="I2828" s="14" t="s">
        <v>19</v>
      </c>
      <c r="J2828" s="14" t="s">
        <v>31</v>
      </c>
      <c r="K2828" s="14">
        <v>15000000</v>
      </c>
      <c r="L2828" s="14">
        <v>1962</v>
      </c>
      <c r="M2828" s="14">
        <v>8.4</v>
      </c>
      <c r="N2828" s="14">
        <f t="shared" si="44"/>
        <v>-9000000</v>
      </c>
    </row>
    <row r="2829" spans="1:14">
      <c r="A2829" s="14" t="s">
        <v>3740</v>
      </c>
      <c r="B2829" s="14">
        <v>368</v>
      </c>
      <c r="C2829" s="14">
        <v>16999046</v>
      </c>
      <c r="D2829" s="14" t="s">
        <v>440</v>
      </c>
      <c r="E2829" s="14" t="s">
        <v>3742</v>
      </c>
      <c r="F2829" s="14" t="s">
        <v>3743</v>
      </c>
      <c r="G2829" s="14">
        <v>79517</v>
      </c>
      <c r="H2829" s="14">
        <v>354</v>
      </c>
      <c r="I2829" s="14" t="s">
        <v>19</v>
      </c>
      <c r="J2829" s="14" t="s">
        <v>162</v>
      </c>
      <c r="K2829" s="14">
        <v>26000000</v>
      </c>
      <c r="L2829" s="14">
        <v>2009</v>
      </c>
      <c r="M2829" s="14">
        <v>5.8</v>
      </c>
      <c r="N2829" s="14">
        <f t="shared" si="44"/>
        <v>-9000954</v>
      </c>
    </row>
    <row r="2830" spans="1:14">
      <c r="A2830" s="14" t="s">
        <v>2658</v>
      </c>
      <c r="B2830" s="14">
        <v>212</v>
      </c>
      <c r="C2830" s="14">
        <v>30993544</v>
      </c>
      <c r="D2830" s="14" t="s">
        <v>754</v>
      </c>
      <c r="E2830" s="14" t="s">
        <v>3001</v>
      </c>
      <c r="F2830" s="14" t="s">
        <v>3002</v>
      </c>
      <c r="G2830" s="14">
        <v>58871</v>
      </c>
      <c r="H2830" s="14">
        <v>156</v>
      </c>
      <c r="I2830" s="14" t="s">
        <v>19</v>
      </c>
      <c r="J2830" s="14" t="s">
        <v>20</v>
      </c>
      <c r="K2830" s="14">
        <v>40000000</v>
      </c>
      <c r="L2830" s="14">
        <v>2010</v>
      </c>
      <c r="M2830" s="14">
        <v>6.5</v>
      </c>
      <c r="N2830" s="14">
        <f t="shared" si="44"/>
        <v>-9006456</v>
      </c>
    </row>
    <row r="2831" spans="1:14">
      <c r="A2831" s="14" t="s">
        <v>2241</v>
      </c>
      <c r="B2831" s="14">
        <v>376</v>
      </c>
      <c r="C2831" s="14">
        <v>1987762</v>
      </c>
      <c r="D2831" s="14" t="s">
        <v>2473</v>
      </c>
      <c r="E2831" s="14" t="s">
        <v>374</v>
      </c>
      <c r="F2831" s="14" t="s">
        <v>6011</v>
      </c>
      <c r="G2831" s="14">
        <v>59297</v>
      </c>
      <c r="H2831" s="14">
        <v>216</v>
      </c>
      <c r="I2831" s="14" t="s">
        <v>19</v>
      </c>
      <c r="J2831" s="14" t="s">
        <v>20</v>
      </c>
      <c r="K2831" s="14">
        <v>11000000</v>
      </c>
      <c r="L2831" s="14">
        <v>2011</v>
      </c>
      <c r="M2831" s="14">
        <v>6.7</v>
      </c>
      <c r="N2831" s="14">
        <f t="shared" si="44"/>
        <v>-9012238</v>
      </c>
    </row>
    <row r="2832" spans="1:14">
      <c r="A2832" s="14" t="s">
        <v>2526</v>
      </c>
      <c r="B2832" s="14">
        <v>98</v>
      </c>
      <c r="C2832" s="14">
        <v>30981850</v>
      </c>
      <c r="D2832" s="14" t="s">
        <v>3003</v>
      </c>
      <c r="E2832" s="14" t="s">
        <v>1727</v>
      </c>
      <c r="F2832" s="14" t="s">
        <v>3004</v>
      </c>
      <c r="G2832" s="14">
        <v>35834</v>
      </c>
      <c r="H2832" s="14">
        <v>284</v>
      </c>
      <c r="I2832" s="14" t="s">
        <v>19</v>
      </c>
      <c r="J2832" s="14" t="s">
        <v>20</v>
      </c>
      <c r="K2832" s="14">
        <v>40000000</v>
      </c>
      <c r="L2832" s="14">
        <v>2005</v>
      </c>
      <c r="M2832" s="14">
        <v>5</v>
      </c>
      <c r="N2832" s="14">
        <f t="shared" si="44"/>
        <v>-9018150</v>
      </c>
    </row>
    <row r="2833" spans="1:14">
      <c r="A2833" s="14" t="s">
        <v>3358</v>
      </c>
      <c r="B2833" s="14">
        <v>270</v>
      </c>
      <c r="C2833" s="14">
        <v>20981633</v>
      </c>
      <c r="D2833" s="14" t="s">
        <v>1141</v>
      </c>
      <c r="E2833" s="14" t="s">
        <v>1762</v>
      </c>
      <c r="F2833" s="14" t="s">
        <v>3359</v>
      </c>
      <c r="G2833" s="14">
        <v>78256</v>
      </c>
      <c r="H2833" s="14">
        <v>492</v>
      </c>
      <c r="I2833" s="14" t="s">
        <v>19</v>
      </c>
      <c r="J2833" s="14" t="s">
        <v>20</v>
      </c>
      <c r="K2833" s="14">
        <v>30000000</v>
      </c>
      <c r="L2833" s="14">
        <v>2008</v>
      </c>
      <c r="M2833" s="14">
        <v>5.9</v>
      </c>
      <c r="N2833" s="14">
        <f t="shared" si="44"/>
        <v>-9018367</v>
      </c>
    </row>
    <row r="2834" spans="1:14">
      <c r="A2834" s="14" t="s">
        <v>2472</v>
      </c>
      <c r="B2834" s="14">
        <v>124</v>
      </c>
      <c r="C2834" s="14">
        <v>40905277</v>
      </c>
      <c r="D2834" s="14" t="s">
        <v>2473</v>
      </c>
      <c r="E2834" s="14" t="s">
        <v>903</v>
      </c>
      <c r="F2834" s="14" t="s">
        <v>2474</v>
      </c>
      <c r="G2834" s="14">
        <v>45895</v>
      </c>
      <c r="H2834" s="14">
        <v>157</v>
      </c>
      <c r="I2834" s="14" t="s">
        <v>19</v>
      </c>
      <c r="J2834" s="14" t="s">
        <v>20</v>
      </c>
      <c r="K2834" s="14">
        <v>50000000</v>
      </c>
      <c r="L2834" s="14">
        <v>2003</v>
      </c>
      <c r="M2834" s="14">
        <v>6.5</v>
      </c>
      <c r="N2834" s="14">
        <f t="shared" si="44"/>
        <v>-9094723</v>
      </c>
    </row>
    <row r="2835" spans="1:14">
      <c r="A2835" s="14" t="s">
        <v>6016</v>
      </c>
      <c r="B2835" s="14">
        <v>51</v>
      </c>
      <c r="C2835" s="14">
        <v>900926</v>
      </c>
      <c r="D2835" s="14" t="s">
        <v>873</v>
      </c>
      <c r="E2835" s="14" t="s">
        <v>1752</v>
      </c>
      <c r="F2835" s="14" t="s">
        <v>6017</v>
      </c>
      <c r="G2835" s="14">
        <v>9517</v>
      </c>
      <c r="H2835" s="14">
        <v>46</v>
      </c>
      <c r="I2835" s="14" t="s">
        <v>19</v>
      </c>
      <c r="J2835" s="14" t="s">
        <v>20</v>
      </c>
      <c r="K2835" s="14">
        <v>10000000</v>
      </c>
      <c r="L2835" s="14">
        <v>2007</v>
      </c>
      <c r="M2835" s="14">
        <v>5.3</v>
      </c>
      <c r="N2835" s="14">
        <f t="shared" si="44"/>
        <v>-9099074</v>
      </c>
    </row>
    <row r="2836" spans="1:14">
      <c r="A2836" s="14" t="s">
        <v>6250</v>
      </c>
      <c r="B2836" s="14">
        <v>21</v>
      </c>
      <c r="C2836" s="14">
        <v>882290</v>
      </c>
      <c r="D2836" s="14" t="s">
        <v>1704</v>
      </c>
      <c r="E2836" s="14" t="s">
        <v>272</v>
      </c>
      <c r="F2836" s="14" t="s">
        <v>6251</v>
      </c>
      <c r="G2836" s="14">
        <v>4792</v>
      </c>
      <c r="H2836" s="14">
        <v>43</v>
      </c>
      <c r="I2836" s="14" t="s">
        <v>19</v>
      </c>
      <c r="J2836" s="14" t="s">
        <v>220</v>
      </c>
      <c r="K2836" s="14">
        <v>10000000</v>
      </c>
      <c r="L2836" s="14">
        <v>1989</v>
      </c>
      <c r="M2836" s="14">
        <v>6.5</v>
      </c>
      <c r="N2836" s="14">
        <f t="shared" si="44"/>
        <v>-9117710</v>
      </c>
    </row>
    <row r="2837" spans="1:14">
      <c r="A2837" s="14" t="s">
        <v>3371</v>
      </c>
      <c r="B2837" s="14">
        <v>121</v>
      </c>
      <c r="C2837" s="14">
        <v>25871834</v>
      </c>
      <c r="D2837" s="14" t="s">
        <v>3372</v>
      </c>
      <c r="E2837" s="14" t="s">
        <v>3373</v>
      </c>
      <c r="F2837" s="14" t="s">
        <v>3374</v>
      </c>
      <c r="G2837" s="14">
        <v>52052</v>
      </c>
      <c r="H2837" s="14">
        <v>173</v>
      </c>
      <c r="I2837" s="14" t="s">
        <v>19</v>
      </c>
      <c r="J2837" s="14" t="s">
        <v>20</v>
      </c>
      <c r="K2837" s="14">
        <v>35000000</v>
      </c>
      <c r="L2837" s="14">
        <v>2008</v>
      </c>
      <c r="M2837" s="14">
        <v>4.5</v>
      </c>
      <c r="N2837" s="14">
        <f t="shared" si="44"/>
        <v>-9128166</v>
      </c>
    </row>
    <row r="2838" spans="1:14">
      <c r="A2838" s="14" t="s">
        <v>3144</v>
      </c>
      <c r="B2838" s="14">
        <v>192</v>
      </c>
      <c r="C2838" s="14">
        <v>866778</v>
      </c>
      <c r="D2838" s="14" t="s">
        <v>129</v>
      </c>
      <c r="E2838" s="14" t="s">
        <v>470</v>
      </c>
      <c r="F2838" s="14" t="s">
        <v>6018</v>
      </c>
      <c r="G2838" s="14">
        <v>44208</v>
      </c>
      <c r="H2838" s="14">
        <v>117</v>
      </c>
      <c r="I2838" s="14" t="s">
        <v>19</v>
      </c>
      <c r="J2838" s="14" t="s">
        <v>1868</v>
      </c>
      <c r="K2838" s="14">
        <v>10000000</v>
      </c>
      <c r="L2838" s="14">
        <v>2007</v>
      </c>
      <c r="M2838" s="14">
        <v>6.7</v>
      </c>
      <c r="N2838" s="14">
        <f t="shared" si="44"/>
        <v>-9133222</v>
      </c>
    </row>
    <row r="2839" spans="1:14">
      <c r="A2839" s="14" t="s">
        <v>289</v>
      </c>
      <c r="B2839" s="14">
        <v>211</v>
      </c>
      <c r="C2839" s="14">
        <v>25863915</v>
      </c>
      <c r="D2839" s="14" t="s">
        <v>648</v>
      </c>
      <c r="E2839" s="14" t="s">
        <v>3350</v>
      </c>
      <c r="F2839" s="14" t="s">
        <v>3351</v>
      </c>
      <c r="G2839" s="14">
        <v>28257</v>
      </c>
      <c r="H2839" s="14">
        <v>151</v>
      </c>
      <c r="I2839" s="14" t="s">
        <v>19</v>
      </c>
      <c r="J2839" s="14" t="s">
        <v>20</v>
      </c>
      <c r="K2839" s="14">
        <v>35000000</v>
      </c>
      <c r="L2839" s="14">
        <v>2012</v>
      </c>
      <c r="M2839" s="14">
        <v>5.0999999999999996</v>
      </c>
      <c r="N2839" s="14">
        <f t="shared" si="44"/>
        <v>-9136085</v>
      </c>
    </row>
    <row r="2840" spans="1:14">
      <c r="A2840" s="14" t="s">
        <v>1990</v>
      </c>
      <c r="B2840" s="14">
        <v>118</v>
      </c>
      <c r="C2840" s="14">
        <v>50818750</v>
      </c>
      <c r="D2840" s="14" t="s">
        <v>165</v>
      </c>
      <c r="E2840" s="14" t="s">
        <v>651</v>
      </c>
      <c r="F2840" s="14" t="s">
        <v>1991</v>
      </c>
      <c r="G2840" s="14">
        <v>31209</v>
      </c>
      <c r="H2840" s="14">
        <v>106</v>
      </c>
      <c r="I2840" s="14" t="s">
        <v>19</v>
      </c>
      <c r="J2840" s="14" t="s">
        <v>31</v>
      </c>
      <c r="K2840" s="14">
        <v>60000000</v>
      </c>
      <c r="L2840" s="14">
        <v>2008</v>
      </c>
      <c r="M2840" s="14">
        <v>6.1</v>
      </c>
      <c r="N2840" s="14">
        <f t="shared" si="44"/>
        <v>-9181250</v>
      </c>
    </row>
    <row r="2841" spans="1:14">
      <c r="A2841" s="14" t="s">
        <v>2012</v>
      </c>
      <c r="B2841" s="14">
        <v>219</v>
      </c>
      <c r="C2841" s="14">
        <v>50807639</v>
      </c>
      <c r="D2841" s="14" t="s">
        <v>165</v>
      </c>
      <c r="E2841" s="14" t="s">
        <v>2013</v>
      </c>
      <c r="F2841" s="14" t="s">
        <v>2014</v>
      </c>
      <c r="G2841" s="14">
        <v>40883</v>
      </c>
      <c r="H2841" s="14">
        <v>122</v>
      </c>
      <c r="I2841" s="14" t="s">
        <v>19</v>
      </c>
      <c r="J2841" s="14" t="s">
        <v>20</v>
      </c>
      <c r="K2841" s="14">
        <v>60000000</v>
      </c>
      <c r="L2841" s="14">
        <v>2014</v>
      </c>
      <c r="M2841" s="14">
        <v>6.8</v>
      </c>
      <c r="N2841" s="14">
        <f t="shared" si="44"/>
        <v>-9192361</v>
      </c>
    </row>
    <row r="2842" spans="1:14">
      <c r="A2842" s="14" t="s">
        <v>2001</v>
      </c>
      <c r="B2842" s="14">
        <v>183</v>
      </c>
      <c r="C2842" s="14">
        <v>12784713</v>
      </c>
      <c r="D2842" s="14" t="s">
        <v>873</v>
      </c>
      <c r="E2842" s="14" t="s">
        <v>126</v>
      </c>
      <c r="F2842" s="14" t="s">
        <v>4386</v>
      </c>
      <c r="G2842" s="14">
        <v>56813</v>
      </c>
      <c r="H2842" s="14">
        <v>381</v>
      </c>
      <c r="I2842" s="14" t="s">
        <v>19</v>
      </c>
      <c r="J2842" s="14" t="s">
        <v>20</v>
      </c>
      <c r="K2842" s="14">
        <v>22000000</v>
      </c>
      <c r="L2842" s="14">
        <v>2004</v>
      </c>
      <c r="M2842" s="14">
        <v>6.7</v>
      </c>
      <c r="N2842" s="14">
        <f t="shared" si="44"/>
        <v>-9215287</v>
      </c>
    </row>
    <row r="2843" spans="1:14">
      <c r="A2843" s="14" t="s">
        <v>225</v>
      </c>
      <c r="B2843" s="14">
        <v>345</v>
      </c>
      <c r="C2843" s="14">
        <v>75754670</v>
      </c>
      <c r="D2843" s="14" t="s">
        <v>1283</v>
      </c>
      <c r="E2843" s="14" t="s">
        <v>1284</v>
      </c>
      <c r="F2843" s="14" t="s">
        <v>1285</v>
      </c>
      <c r="G2843" s="14">
        <v>208422</v>
      </c>
      <c r="H2843" s="14">
        <v>342</v>
      </c>
      <c r="I2843" s="14" t="s">
        <v>19</v>
      </c>
      <c r="J2843" s="14" t="s">
        <v>20</v>
      </c>
      <c r="K2843" s="14">
        <v>85000000</v>
      </c>
      <c r="L2843" s="14">
        <v>2008</v>
      </c>
      <c r="M2843" s="14">
        <v>7</v>
      </c>
      <c r="N2843" s="14">
        <f t="shared" si="44"/>
        <v>-9245330</v>
      </c>
    </row>
    <row r="2844" spans="1:14">
      <c r="A2844" s="14" t="s">
        <v>673</v>
      </c>
      <c r="B2844" s="14">
        <v>253</v>
      </c>
      <c r="C2844" s="14">
        <v>78747585</v>
      </c>
      <c r="D2844" s="14" t="s">
        <v>1132</v>
      </c>
      <c r="E2844" s="14" t="s">
        <v>87</v>
      </c>
      <c r="F2844" s="14" t="s">
        <v>1133</v>
      </c>
      <c r="G2844" s="14">
        <v>89770</v>
      </c>
      <c r="H2844" s="14">
        <v>342</v>
      </c>
      <c r="I2844" s="14" t="s">
        <v>19</v>
      </c>
      <c r="J2844" s="14" t="s">
        <v>20</v>
      </c>
      <c r="K2844" s="14">
        <v>88000000</v>
      </c>
      <c r="L2844" s="14">
        <v>2015</v>
      </c>
      <c r="M2844" s="14">
        <v>5.6</v>
      </c>
      <c r="N2844" s="14">
        <f t="shared" si="44"/>
        <v>-9252415</v>
      </c>
    </row>
    <row r="2845" spans="1:14">
      <c r="A2845" s="14" t="s">
        <v>1687</v>
      </c>
      <c r="B2845" s="14">
        <v>103</v>
      </c>
      <c r="C2845" s="14">
        <v>8742261</v>
      </c>
      <c r="D2845" s="14" t="s">
        <v>613</v>
      </c>
      <c r="E2845" s="14" t="s">
        <v>1653</v>
      </c>
      <c r="F2845" s="14" t="s">
        <v>2556</v>
      </c>
      <c r="G2845" s="14">
        <v>19824</v>
      </c>
      <c r="H2845" s="14">
        <v>179</v>
      </c>
      <c r="I2845" s="14" t="s">
        <v>19</v>
      </c>
      <c r="J2845" s="14" t="s">
        <v>162</v>
      </c>
      <c r="K2845" s="14">
        <v>18000000</v>
      </c>
      <c r="L2845" s="14">
        <v>2009</v>
      </c>
      <c r="M2845" s="14">
        <v>3.7</v>
      </c>
      <c r="N2845" s="14">
        <f t="shared" si="44"/>
        <v>-9257739</v>
      </c>
    </row>
    <row r="2846" spans="1:14">
      <c r="A2846" s="14" t="s">
        <v>561</v>
      </c>
      <c r="B2846" s="14">
        <v>47</v>
      </c>
      <c r="C2846" s="14">
        <v>4741987</v>
      </c>
      <c r="D2846" s="14" t="s">
        <v>1672</v>
      </c>
      <c r="E2846" s="14" t="s">
        <v>1411</v>
      </c>
      <c r="F2846" s="14" t="s">
        <v>5426</v>
      </c>
      <c r="G2846" s="14">
        <v>6782</v>
      </c>
      <c r="H2846" s="14">
        <v>114</v>
      </c>
      <c r="I2846" s="14" t="s">
        <v>19</v>
      </c>
      <c r="J2846" s="14" t="s">
        <v>20</v>
      </c>
      <c r="K2846" s="14">
        <v>14000000</v>
      </c>
      <c r="L2846" s="14">
        <v>1999</v>
      </c>
      <c r="M2846" s="14">
        <v>6.6</v>
      </c>
      <c r="N2846" s="14">
        <f t="shared" si="44"/>
        <v>-9258013</v>
      </c>
    </row>
    <row r="2847" spans="1:14">
      <c r="A2847" s="14" t="s">
        <v>2136</v>
      </c>
      <c r="B2847" s="14">
        <v>84</v>
      </c>
      <c r="C2847" s="14">
        <v>53715611</v>
      </c>
      <c r="D2847" s="14" t="s">
        <v>2138</v>
      </c>
      <c r="E2847" s="14" t="s">
        <v>934</v>
      </c>
      <c r="F2847" s="14" t="s">
        <v>2139</v>
      </c>
      <c r="G2847" s="14">
        <v>92106</v>
      </c>
      <c r="H2847" s="14">
        <v>171</v>
      </c>
      <c r="I2847" s="14" t="s">
        <v>19</v>
      </c>
      <c r="J2847" s="14" t="s">
        <v>20</v>
      </c>
      <c r="K2847" s="14">
        <v>63000000</v>
      </c>
      <c r="L2847" s="14">
        <v>1988</v>
      </c>
      <c r="M2847" s="14">
        <v>5.7</v>
      </c>
      <c r="N2847" s="14">
        <f t="shared" si="44"/>
        <v>-9284389</v>
      </c>
    </row>
    <row r="2848" spans="1:14">
      <c r="A2848" s="14" t="s">
        <v>2517</v>
      </c>
      <c r="B2848" s="14">
        <v>345</v>
      </c>
      <c r="C2848" s="14">
        <v>5702083</v>
      </c>
      <c r="D2848" s="14" t="s">
        <v>1754</v>
      </c>
      <c r="E2848" s="14" t="s">
        <v>265</v>
      </c>
      <c r="F2848" s="14" t="s">
        <v>4712</v>
      </c>
      <c r="G2848" s="14">
        <v>80617</v>
      </c>
      <c r="H2848" s="14">
        <v>190</v>
      </c>
      <c r="I2848" s="14" t="s">
        <v>19</v>
      </c>
      <c r="J2848" s="14" t="s">
        <v>31</v>
      </c>
      <c r="K2848" s="14">
        <v>15000000</v>
      </c>
      <c r="L2848" s="14">
        <v>2011</v>
      </c>
      <c r="M2848" s="14">
        <v>6.5</v>
      </c>
      <c r="N2848" s="14">
        <f t="shared" si="44"/>
        <v>-9297917</v>
      </c>
    </row>
    <row r="2849" spans="1:14">
      <c r="A2849" s="14" t="s">
        <v>536</v>
      </c>
      <c r="B2849" s="14">
        <v>73</v>
      </c>
      <c r="C2849" s="14">
        <v>16647384</v>
      </c>
      <c r="D2849" s="14" t="s">
        <v>4162</v>
      </c>
      <c r="E2849" s="14" t="s">
        <v>4163</v>
      </c>
      <c r="F2849" s="14" t="s">
        <v>4164</v>
      </c>
      <c r="G2849" s="14">
        <v>8398</v>
      </c>
      <c r="H2849" s="14">
        <v>56</v>
      </c>
      <c r="I2849" s="14" t="s">
        <v>19</v>
      </c>
      <c r="J2849" s="14" t="s">
        <v>20</v>
      </c>
      <c r="K2849" s="14">
        <v>26000000</v>
      </c>
      <c r="L2849" s="14">
        <v>2006</v>
      </c>
      <c r="M2849" s="14">
        <v>5.0999999999999996</v>
      </c>
      <c r="N2849" s="14">
        <f t="shared" si="44"/>
        <v>-9352616</v>
      </c>
    </row>
    <row r="2850" spans="1:14">
      <c r="A2850" s="14" t="s">
        <v>1810</v>
      </c>
      <c r="B2850" s="14">
        <v>280</v>
      </c>
      <c r="C2850" s="14">
        <v>55637680</v>
      </c>
      <c r="D2850" s="14" t="s">
        <v>1002</v>
      </c>
      <c r="E2850" s="14" t="s">
        <v>303</v>
      </c>
      <c r="F2850" s="14" t="s">
        <v>1812</v>
      </c>
      <c r="G2850" s="14">
        <v>227071</v>
      </c>
      <c r="H2850" s="14">
        <v>1500</v>
      </c>
      <c r="I2850" s="14" t="s">
        <v>19</v>
      </c>
      <c r="J2850" s="14" t="s">
        <v>31</v>
      </c>
      <c r="K2850" s="14">
        <v>65000000</v>
      </c>
      <c r="L2850" s="14">
        <v>1999</v>
      </c>
      <c r="M2850" s="14">
        <v>7.3</v>
      </c>
      <c r="N2850" s="14">
        <f t="shared" si="44"/>
        <v>-9362320</v>
      </c>
    </row>
    <row r="2851" spans="1:14">
      <c r="A2851" s="14" t="s">
        <v>1019</v>
      </c>
      <c r="B2851" s="14">
        <v>25</v>
      </c>
      <c r="C2851" s="14">
        <v>35617599</v>
      </c>
      <c r="D2851" s="14" t="s">
        <v>2686</v>
      </c>
      <c r="E2851" s="14" t="s">
        <v>459</v>
      </c>
      <c r="F2851" s="14" t="s">
        <v>2687</v>
      </c>
      <c r="G2851" s="14">
        <v>20688</v>
      </c>
      <c r="H2851" s="14">
        <v>47</v>
      </c>
      <c r="I2851" s="14" t="s">
        <v>19</v>
      </c>
      <c r="J2851" s="14" t="s">
        <v>20</v>
      </c>
      <c r="K2851" s="14">
        <v>45000000</v>
      </c>
      <c r="L2851" s="14">
        <v>1995</v>
      </c>
      <c r="M2851" s="14">
        <v>5.9</v>
      </c>
      <c r="N2851" s="14">
        <f t="shared" si="44"/>
        <v>-9382401</v>
      </c>
    </row>
    <row r="2852" spans="1:14">
      <c r="A2852" s="14" t="s">
        <v>691</v>
      </c>
      <c r="B2852" s="14">
        <v>71</v>
      </c>
      <c r="C2852" s="14">
        <v>598645</v>
      </c>
      <c r="D2852" s="14" t="s">
        <v>878</v>
      </c>
      <c r="E2852" s="14" t="s">
        <v>213</v>
      </c>
      <c r="F2852" s="14" t="s">
        <v>6019</v>
      </c>
      <c r="G2852" s="14">
        <v>13145</v>
      </c>
      <c r="H2852" s="14">
        <v>215</v>
      </c>
      <c r="I2852" s="14" t="s">
        <v>19</v>
      </c>
      <c r="J2852" s="14" t="s">
        <v>31</v>
      </c>
      <c r="K2852" s="14">
        <v>10000000</v>
      </c>
      <c r="L2852" s="14">
        <v>2002</v>
      </c>
      <c r="M2852" s="14">
        <v>3.6</v>
      </c>
      <c r="N2852" s="14">
        <f t="shared" si="44"/>
        <v>-9401355</v>
      </c>
    </row>
    <row r="2853" spans="1:14">
      <c r="A2853" s="14" t="s">
        <v>6020</v>
      </c>
      <c r="B2853" s="14">
        <v>79</v>
      </c>
      <c r="C2853" s="14">
        <v>578527</v>
      </c>
      <c r="D2853" s="14" t="s">
        <v>907</v>
      </c>
      <c r="E2853" s="14" t="s">
        <v>3400</v>
      </c>
      <c r="F2853" s="14" t="s">
        <v>6021</v>
      </c>
      <c r="G2853" s="14">
        <v>20008</v>
      </c>
      <c r="H2853" s="14">
        <v>112</v>
      </c>
      <c r="I2853" s="14" t="s">
        <v>19</v>
      </c>
      <c r="J2853" s="14" t="s">
        <v>20</v>
      </c>
      <c r="K2853" s="14">
        <v>10000000</v>
      </c>
      <c r="L2853" s="14">
        <v>2008</v>
      </c>
      <c r="M2853" s="14">
        <v>5.7</v>
      </c>
      <c r="N2853" s="14">
        <f t="shared" si="44"/>
        <v>-9421473</v>
      </c>
    </row>
    <row r="2854" spans="1:14">
      <c r="A2854" s="14" t="s">
        <v>1930</v>
      </c>
      <c r="B2854" s="14">
        <v>104</v>
      </c>
      <c r="C2854" s="14">
        <v>10569071</v>
      </c>
      <c r="D2854" s="14" t="s">
        <v>873</v>
      </c>
      <c r="E2854" s="14" t="s">
        <v>1930</v>
      </c>
      <c r="F2854" s="14" t="s">
        <v>4674</v>
      </c>
      <c r="G2854" s="14">
        <v>35586</v>
      </c>
      <c r="H2854" s="14">
        <v>131</v>
      </c>
      <c r="I2854" s="14" t="s">
        <v>19</v>
      </c>
      <c r="J2854" s="14" t="s">
        <v>20</v>
      </c>
      <c r="K2854" s="14">
        <v>20000000</v>
      </c>
      <c r="L2854" s="14">
        <v>1997</v>
      </c>
      <c r="M2854" s="14">
        <v>7.4</v>
      </c>
      <c r="N2854" s="14">
        <f t="shared" si="44"/>
        <v>-9430929</v>
      </c>
    </row>
    <row r="2855" spans="1:14">
      <c r="A2855" s="14" t="s">
        <v>5969</v>
      </c>
      <c r="B2855" s="14">
        <v>109</v>
      </c>
      <c r="C2855" s="14">
        <v>58214</v>
      </c>
      <c r="D2855" s="14" t="s">
        <v>1101</v>
      </c>
      <c r="E2855" s="14" t="s">
        <v>778</v>
      </c>
      <c r="F2855" s="14" t="s">
        <v>6854</v>
      </c>
      <c r="G2855" s="14">
        <v>34224</v>
      </c>
      <c r="H2855" s="14">
        <v>137</v>
      </c>
      <c r="I2855" s="14" t="s">
        <v>19</v>
      </c>
      <c r="J2855" s="14" t="s">
        <v>20</v>
      </c>
      <c r="K2855" s="14">
        <v>9500000</v>
      </c>
      <c r="L2855" s="14">
        <v>2010</v>
      </c>
      <c r="M2855" s="14">
        <v>7</v>
      </c>
      <c r="N2855" s="14">
        <f t="shared" si="44"/>
        <v>-9441786</v>
      </c>
    </row>
    <row r="2856" spans="1:14">
      <c r="A2856" s="14" t="s">
        <v>2375</v>
      </c>
      <c r="B2856" s="14">
        <v>20</v>
      </c>
      <c r="C2856" s="14">
        <v>10555348</v>
      </c>
      <c r="D2856" s="14" t="s">
        <v>557</v>
      </c>
      <c r="E2856" s="14" t="s">
        <v>914</v>
      </c>
      <c r="F2856" s="14" t="s">
        <v>4678</v>
      </c>
      <c r="G2856" s="14">
        <v>17349</v>
      </c>
      <c r="H2856" s="14">
        <v>42</v>
      </c>
      <c r="I2856" s="14" t="s">
        <v>19</v>
      </c>
      <c r="J2856" s="14" t="s">
        <v>20</v>
      </c>
      <c r="K2856" s="14">
        <v>20000000</v>
      </c>
      <c r="L2856" s="14">
        <v>1989</v>
      </c>
      <c r="M2856" s="14">
        <v>6</v>
      </c>
      <c r="N2856" s="14">
        <f t="shared" si="44"/>
        <v>-9444652</v>
      </c>
    </row>
    <row r="2857" spans="1:14">
      <c r="A2857" s="14" t="s">
        <v>480</v>
      </c>
      <c r="B2857" s="14">
        <v>313</v>
      </c>
      <c r="C2857" s="14">
        <v>50549107</v>
      </c>
      <c r="D2857" s="14" t="s">
        <v>513</v>
      </c>
      <c r="E2857" s="14" t="s">
        <v>1999</v>
      </c>
      <c r="F2857" s="14" t="s">
        <v>2000</v>
      </c>
      <c r="G2857" s="14">
        <v>99035</v>
      </c>
      <c r="H2857" s="14">
        <v>289</v>
      </c>
      <c r="I2857" s="14" t="s">
        <v>19</v>
      </c>
      <c r="J2857" s="14" t="s">
        <v>20</v>
      </c>
      <c r="K2857" s="14">
        <v>60000000</v>
      </c>
      <c r="L2857" s="14">
        <v>2014</v>
      </c>
      <c r="M2857" s="14">
        <v>6.2</v>
      </c>
      <c r="N2857" s="14">
        <f t="shared" si="44"/>
        <v>-9450893</v>
      </c>
    </row>
    <row r="2858" spans="1:14">
      <c r="A2858" s="14" t="s">
        <v>4675</v>
      </c>
      <c r="B2858" s="14">
        <v>81</v>
      </c>
      <c r="C2858" s="14">
        <v>10544143</v>
      </c>
      <c r="D2858" s="14" t="s">
        <v>878</v>
      </c>
      <c r="E2858" s="14" t="s">
        <v>2911</v>
      </c>
      <c r="F2858" s="14" t="s">
        <v>4676</v>
      </c>
      <c r="G2858" s="14">
        <v>16372</v>
      </c>
      <c r="H2858" s="14">
        <v>121</v>
      </c>
      <c r="I2858" s="14" t="s">
        <v>19</v>
      </c>
      <c r="J2858" s="14" t="s">
        <v>220</v>
      </c>
      <c r="K2858" s="14">
        <v>20000000</v>
      </c>
      <c r="L2858" s="14">
        <v>1999</v>
      </c>
      <c r="M2858" s="14">
        <v>6.1</v>
      </c>
      <c r="N2858" s="14">
        <f t="shared" si="44"/>
        <v>-9455857</v>
      </c>
    </row>
    <row r="2859" spans="1:14">
      <c r="A2859" s="14" t="s">
        <v>325</v>
      </c>
      <c r="B2859" s="14">
        <v>131</v>
      </c>
      <c r="C2859" s="14">
        <v>531009</v>
      </c>
      <c r="D2859" s="14" t="s">
        <v>129</v>
      </c>
      <c r="E2859" s="14" t="s">
        <v>205</v>
      </c>
      <c r="F2859" s="14" t="s">
        <v>4752</v>
      </c>
      <c r="G2859" s="14">
        <v>7976</v>
      </c>
      <c r="H2859" s="14">
        <v>61</v>
      </c>
      <c r="I2859" s="14" t="s">
        <v>19</v>
      </c>
      <c r="J2859" s="14" t="s">
        <v>20</v>
      </c>
      <c r="K2859" s="14">
        <v>10000000</v>
      </c>
      <c r="L2859" s="14">
        <v>2015</v>
      </c>
      <c r="M2859" s="14">
        <v>5.3</v>
      </c>
      <c r="N2859" s="14">
        <f t="shared" si="44"/>
        <v>-9468991</v>
      </c>
    </row>
    <row r="2860" spans="1:14">
      <c r="A2860" s="14" t="s">
        <v>4900</v>
      </c>
      <c r="B2860" s="14">
        <v>11</v>
      </c>
      <c r="C2860" s="14">
        <v>8508843</v>
      </c>
      <c r="D2860" s="14" t="s">
        <v>2029</v>
      </c>
      <c r="E2860" s="14" t="s">
        <v>1070</v>
      </c>
      <c r="F2860" s="14" t="s">
        <v>4901</v>
      </c>
      <c r="G2860" s="14">
        <v>7470</v>
      </c>
      <c r="H2860" s="14">
        <v>35</v>
      </c>
      <c r="I2860" s="14" t="s">
        <v>19</v>
      </c>
      <c r="J2860" s="14" t="s">
        <v>20</v>
      </c>
      <c r="K2860" s="14">
        <v>18000000</v>
      </c>
      <c r="L2860" s="14">
        <v>1989</v>
      </c>
      <c r="M2860" s="14">
        <v>5.5</v>
      </c>
      <c r="N2860" s="14">
        <f t="shared" si="44"/>
        <v>-9491157</v>
      </c>
    </row>
    <row r="2861" spans="1:14">
      <c r="A2861" s="14" t="s">
        <v>4622</v>
      </c>
      <c r="B2861" s="14">
        <v>246</v>
      </c>
      <c r="C2861" s="14">
        <v>488872</v>
      </c>
      <c r="D2861" s="14" t="s">
        <v>1588</v>
      </c>
      <c r="E2861" s="14" t="s">
        <v>3135</v>
      </c>
      <c r="F2861" s="14" t="s">
        <v>6022</v>
      </c>
      <c r="G2861" s="14">
        <v>56923</v>
      </c>
      <c r="H2861" s="14">
        <v>243</v>
      </c>
      <c r="I2861" s="14" t="s">
        <v>3247</v>
      </c>
      <c r="J2861" s="14" t="s">
        <v>1868</v>
      </c>
      <c r="K2861" s="14">
        <v>10000000</v>
      </c>
      <c r="L2861" s="14">
        <v>2001</v>
      </c>
      <c r="M2861" s="14">
        <v>7.3</v>
      </c>
      <c r="N2861" s="14">
        <f t="shared" si="44"/>
        <v>-9511128</v>
      </c>
    </row>
    <row r="2862" spans="1:14">
      <c r="A2862" s="14" t="s">
        <v>5598</v>
      </c>
      <c r="B2862" s="14">
        <v>99</v>
      </c>
      <c r="C2862" s="14">
        <v>71442</v>
      </c>
      <c r="D2862" s="14" t="s">
        <v>5599</v>
      </c>
      <c r="E2862" s="14" t="s">
        <v>376</v>
      </c>
      <c r="F2862" s="14" t="s">
        <v>5600</v>
      </c>
      <c r="G2862" s="14">
        <v>12029</v>
      </c>
      <c r="H2862" s="14">
        <v>32</v>
      </c>
      <c r="I2862" s="14" t="s">
        <v>774</v>
      </c>
      <c r="J2862" s="14" t="s">
        <v>775</v>
      </c>
      <c r="K2862" s="14">
        <v>9600000</v>
      </c>
      <c r="L2862" s="14">
        <v>2012</v>
      </c>
      <c r="M2862" s="14">
        <v>7.9</v>
      </c>
      <c r="N2862" s="14">
        <f t="shared" si="44"/>
        <v>-9528558</v>
      </c>
    </row>
    <row r="2863" spans="1:14">
      <c r="A2863" s="14" t="s">
        <v>21</v>
      </c>
      <c r="B2863" s="14">
        <v>156</v>
      </c>
      <c r="C2863" s="14">
        <v>12469811</v>
      </c>
      <c r="D2863" s="14" t="s">
        <v>1290</v>
      </c>
      <c r="E2863" s="14" t="s">
        <v>396</v>
      </c>
      <c r="F2863" s="14" t="s">
        <v>4658</v>
      </c>
      <c r="G2863" s="14">
        <v>69172</v>
      </c>
      <c r="H2863" s="14">
        <v>316</v>
      </c>
      <c r="I2863" s="14" t="s">
        <v>19</v>
      </c>
      <c r="J2863" s="14" t="s">
        <v>20</v>
      </c>
      <c r="K2863" s="14">
        <v>22000000</v>
      </c>
      <c r="L2863" s="14">
        <v>2005</v>
      </c>
      <c r="M2863" s="14">
        <v>6.6</v>
      </c>
      <c r="N2863" s="14">
        <f t="shared" si="44"/>
        <v>-9530189</v>
      </c>
    </row>
    <row r="2864" spans="1:14">
      <c r="A2864" s="14" t="s">
        <v>1785</v>
      </c>
      <c r="B2864" s="14">
        <v>145</v>
      </c>
      <c r="C2864" s="14">
        <v>449558</v>
      </c>
      <c r="D2864" s="14" t="s">
        <v>856</v>
      </c>
      <c r="E2864" s="14" t="s">
        <v>94</v>
      </c>
      <c r="F2864" s="14" t="s">
        <v>6428</v>
      </c>
      <c r="G2864" s="14">
        <v>32307</v>
      </c>
      <c r="H2864" s="14">
        <v>75</v>
      </c>
      <c r="I2864" s="14" t="s">
        <v>19</v>
      </c>
      <c r="J2864" s="14" t="s">
        <v>31</v>
      </c>
      <c r="K2864" s="14">
        <v>10000000</v>
      </c>
      <c r="L2864" s="14">
        <v>2009</v>
      </c>
      <c r="M2864" s="14">
        <v>7.6</v>
      </c>
      <c r="N2864" s="14">
        <f t="shared" si="44"/>
        <v>-9550442</v>
      </c>
    </row>
    <row r="2865" spans="1:14">
      <c r="A2865" s="14" t="s">
        <v>5722</v>
      </c>
      <c r="B2865" s="14">
        <v>81</v>
      </c>
      <c r="C2865" s="14">
        <v>447750</v>
      </c>
      <c r="D2865" s="14" t="s">
        <v>1101</v>
      </c>
      <c r="E2865" s="14" t="s">
        <v>2741</v>
      </c>
      <c r="F2865" s="14" t="s">
        <v>5723</v>
      </c>
      <c r="G2865" s="14">
        <v>18520</v>
      </c>
      <c r="H2865" s="14">
        <v>133</v>
      </c>
      <c r="I2865" s="14" t="s">
        <v>19</v>
      </c>
      <c r="J2865" s="14" t="s">
        <v>20</v>
      </c>
      <c r="K2865" s="14">
        <v>10000000</v>
      </c>
      <c r="L2865" s="14">
        <v>2000</v>
      </c>
      <c r="M2865" s="14">
        <v>7.2</v>
      </c>
      <c r="N2865" s="14">
        <f t="shared" si="44"/>
        <v>-9552250</v>
      </c>
    </row>
    <row r="2866" spans="1:14">
      <c r="A2866" s="14" t="s">
        <v>281</v>
      </c>
      <c r="B2866" s="14">
        <v>133</v>
      </c>
      <c r="C2866" s="14">
        <v>42438300</v>
      </c>
      <c r="D2866" s="14" t="s">
        <v>902</v>
      </c>
      <c r="E2866" s="14" t="s">
        <v>914</v>
      </c>
      <c r="F2866" s="14" t="s">
        <v>2337</v>
      </c>
      <c r="G2866" s="14">
        <v>333542</v>
      </c>
      <c r="H2866" s="14">
        <v>533</v>
      </c>
      <c r="I2866" s="14" t="s">
        <v>19</v>
      </c>
      <c r="J2866" s="14" t="s">
        <v>20</v>
      </c>
      <c r="K2866" s="14">
        <v>52000000</v>
      </c>
      <c r="L2866" s="14">
        <v>1995</v>
      </c>
      <c r="M2866" s="14">
        <v>8.1999999999999993</v>
      </c>
      <c r="N2866" s="14">
        <f t="shared" si="44"/>
        <v>-9561700</v>
      </c>
    </row>
    <row r="2867" spans="1:14">
      <c r="A2867" s="14" t="s">
        <v>5581</v>
      </c>
      <c r="B2867" s="14">
        <v>115</v>
      </c>
      <c r="C2867" s="14">
        <v>365734</v>
      </c>
      <c r="D2867" s="14" t="s">
        <v>1672</v>
      </c>
      <c r="E2867" s="14" t="s">
        <v>5581</v>
      </c>
      <c r="F2867" s="14" t="s">
        <v>6023</v>
      </c>
      <c r="G2867" s="14">
        <v>11487</v>
      </c>
      <c r="H2867" s="14">
        <v>226</v>
      </c>
      <c r="I2867" s="14" t="s">
        <v>19</v>
      </c>
      <c r="J2867" s="14" t="s">
        <v>20</v>
      </c>
      <c r="K2867" s="14">
        <v>10000000</v>
      </c>
      <c r="L2867" s="14">
        <v>2003</v>
      </c>
      <c r="M2867" s="14">
        <v>5</v>
      </c>
      <c r="N2867" s="14">
        <f t="shared" si="44"/>
        <v>-9634266</v>
      </c>
    </row>
    <row r="2868" spans="1:14">
      <c r="A2868" s="14" t="s">
        <v>5696</v>
      </c>
      <c r="B2868" s="14">
        <v>61</v>
      </c>
      <c r="C2868" s="14">
        <v>2326407</v>
      </c>
      <c r="D2868" s="14" t="s">
        <v>1672</v>
      </c>
      <c r="E2868" s="14" t="s">
        <v>1231</v>
      </c>
      <c r="F2868" s="14" t="s">
        <v>5697</v>
      </c>
      <c r="G2868" s="14">
        <v>5016</v>
      </c>
      <c r="H2868" s="14">
        <v>99</v>
      </c>
      <c r="I2868" s="14" t="s">
        <v>19</v>
      </c>
      <c r="J2868" s="14" t="s">
        <v>31</v>
      </c>
      <c r="K2868" s="14">
        <v>12000000</v>
      </c>
      <c r="L2868" s="14">
        <v>2001</v>
      </c>
      <c r="M2868" s="14">
        <v>7</v>
      </c>
      <c r="N2868" s="14">
        <f t="shared" si="44"/>
        <v>-9673593</v>
      </c>
    </row>
    <row r="2869" spans="1:14">
      <c r="A2869" s="14" t="s">
        <v>6360</v>
      </c>
      <c r="B2869" s="14">
        <v>12</v>
      </c>
      <c r="C2869" s="14">
        <v>306715</v>
      </c>
      <c r="D2869" s="14" t="s">
        <v>873</v>
      </c>
      <c r="E2869" s="14" t="s">
        <v>2134</v>
      </c>
      <c r="F2869" s="14" t="s">
        <v>6361</v>
      </c>
      <c r="G2869" s="14">
        <v>5143</v>
      </c>
      <c r="H2869" s="14">
        <v>62</v>
      </c>
      <c r="I2869" s="14" t="s">
        <v>19</v>
      </c>
      <c r="J2869" s="14" t="s">
        <v>20</v>
      </c>
      <c r="K2869" s="14">
        <v>10000000</v>
      </c>
      <c r="L2869" s="14">
        <v>1998</v>
      </c>
      <c r="M2869" s="14">
        <v>2.2999999999999998</v>
      </c>
      <c r="N2869" s="14">
        <f t="shared" si="44"/>
        <v>-9693285</v>
      </c>
    </row>
    <row r="2870" spans="1:14">
      <c r="A2870" s="14" t="s">
        <v>1930</v>
      </c>
      <c r="B2870" s="14">
        <v>218</v>
      </c>
      <c r="C2870" s="14">
        <v>5306447</v>
      </c>
      <c r="D2870" s="14" t="s">
        <v>878</v>
      </c>
      <c r="E2870" s="14" t="s">
        <v>3652</v>
      </c>
      <c r="F2870" s="14" t="s">
        <v>5317</v>
      </c>
      <c r="G2870" s="14">
        <v>58967</v>
      </c>
      <c r="H2870" s="14">
        <v>169</v>
      </c>
      <c r="I2870" s="14" t="s">
        <v>19</v>
      </c>
      <c r="J2870" s="14" t="s">
        <v>20</v>
      </c>
      <c r="K2870" s="14">
        <v>15000000</v>
      </c>
      <c r="L2870" s="14">
        <v>2009</v>
      </c>
      <c r="M2870" s="14">
        <v>7.2</v>
      </c>
      <c r="N2870" s="14">
        <f t="shared" si="44"/>
        <v>-9693553</v>
      </c>
    </row>
    <row r="2871" spans="1:14">
      <c r="A2871" s="14" t="s">
        <v>647</v>
      </c>
      <c r="B2871" s="14">
        <v>108</v>
      </c>
      <c r="C2871" s="14">
        <v>4291965</v>
      </c>
      <c r="D2871" s="14" t="s">
        <v>2728</v>
      </c>
      <c r="E2871" s="14" t="s">
        <v>3655</v>
      </c>
      <c r="F2871" s="14" t="s">
        <v>5427</v>
      </c>
      <c r="G2871" s="14">
        <v>9334</v>
      </c>
      <c r="H2871" s="14">
        <v>59</v>
      </c>
      <c r="I2871" s="14" t="s">
        <v>19</v>
      </c>
      <c r="J2871" s="14" t="s">
        <v>775</v>
      </c>
      <c r="K2871" s="14">
        <v>14000000</v>
      </c>
      <c r="L2871" s="14">
        <v>2006</v>
      </c>
      <c r="M2871" s="14">
        <v>6.7</v>
      </c>
      <c r="N2871" s="14">
        <f t="shared" si="44"/>
        <v>-9708035</v>
      </c>
    </row>
    <row r="2872" spans="1:14">
      <c r="A2872" s="14" t="s">
        <v>1062</v>
      </c>
      <c r="B2872" s="14">
        <v>142</v>
      </c>
      <c r="C2872" s="14">
        <v>48291624</v>
      </c>
      <c r="D2872" s="14" t="s">
        <v>1771</v>
      </c>
      <c r="E2872" s="14" t="s">
        <v>1018</v>
      </c>
      <c r="F2872" s="14" t="s">
        <v>2131</v>
      </c>
      <c r="G2872" s="14">
        <v>82819</v>
      </c>
      <c r="H2872" s="14">
        <v>263</v>
      </c>
      <c r="I2872" s="14" t="s">
        <v>19</v>
      </c>
      <c r="J2872" s="14" t="s">
        <v>20</v>
      </c>
      <c r="K2872" s="14">
        <v>58000000</v>
      </c>
      <c r="L2872" s="14">
        <v>2005</v>
      </c>
      <c r="M2872" s="14">
        <v>6.7</v>
      </c>
      <c r="N2872" s="14">
        <f t="shared" si="44"/>
        <v>-9708376</v>
      </c>
    </row>
    <row r="2873" spans="1:14">
      <c r="A2873" s="14" t="s">
        <v>3205</v>
      </c>
      <c r="B2873" s="14">
        <v>164</v>
      </c>
      <c r="C2873" s="14">
        <v>25266129</v>
      </c>
      <c r="D2873" s="14" t="s">
        <v>754</v>
      </c>
      <c r="E2873" s="14" t="s">
        <v>625</v>
      </c>
      <c r="F2873" s="14" t="s">
        <v>3349</v>
      </c>
      <c r="G2873" s="14">
        <v>54346</v>
      </c>
      <c r="H2873" s="14">
        <v>358</v>
      </c>
      <c r="I2873" s="14" t="s">
        <v>19</v>
      </c>
      <c r="J2873" s="14" t="s">
        <v>20</v>
      </c>
      <c r="K2873" s="14">
        <v>35000000</v>
      </c>
      <c r="L2873" s="14">
        <v>2004</v>
      </c>
      <c r="M2873" s="14">
        <v>6.2</v>
      </c>
      <c r="N2873" s="14">
        <f t="shared" si="44"/>
        <v>-9733871</v>
      </c>
    </row>
    <row r="2874" spans="1:14">
      <c r="A2874" s="14" t="s">
        <v>1074</v>
      </c>
      <c r="B2874" s="14">
        <v>113</v>
      </c>
      <c r="C2874" s="14">
        <v>12232937</v>
      </c>
      <c r="D2874" s="14" t="s">
        <v>201</v>
      </c>
      <c r="E2874" s="14" t="s">
        <v>4662</v>
      </c>
      <c r="F2874" s="14" t="s">
        <v>4663</v>
      </c>
      <c r="G2874" s="14">
        <v>22823</v>
      </c>
      <c r="H2874" s="14">
        <v>113</v>
      </c>
      <c r="I2874" s="14" t="s">
        <v>19</v>
      </c>
      <c r="J2874" s="14" t="s">
        <v>20</v>
      </c>
      <c r="K2874" s="14">
        <v>22000000</v>
      </c>
      <c r="L2874" s="14">
        <v>2009</v>
      </c>
      <c r="M2874" s="14">
        <v>5.6</v>
      </c>
      <c r="N2874" s="14">
        <f t="shared" si="44"/>
        <v>-9767063</v>
      </c>
    </row>
    <row r="2875" spans="1:14">
      <c r="A2875" s="14" t="s">
        <v>6032</v>
      </c>
      <c r="B2875" s="14">
        <v>43</v>
      </c>
      <c r="C2875" s="14">
        <v>226792</v>
      </c>
      <c r="D2875" s="14" t="s">
        <v>6034</v>
      </c>
      <c r="E2875" s="14" t="s">
        <v>1710</v>
      </c>
      <c r="F2875" s="14" t="s">
        <v>6035</v>
      </c>
      <c r="G2875" s="14">
        <v>3080</v>
      </c>
      <c r="H2875" s="14">
        <v>44</v>
      </c>
      <c r="I2875" s="14" t="s">
        <v>19</v>
      </c>
      <c r="J2875" s="14" t="s">
        <v>31</v>
      </c>
      <c r="K2875" s="14">
        <v>10000000</v>
      </c>
      <c r="L2875" s="14">
        <v>2001</v>
      </c>
      <c r="M2875" s="14">
        <v>6.2</v>
      </c>
      <c r="N2875" s="14">
        <f t="shared" si="44"/>
        <v>-9773208</v>
      </c>
    </row>
    <row r="2876" spans="1:14">
      <c r="A2876" s="14" t="s">
        <v>4926</v>
      </c>
      <c r="B2876" s="14">
        <v>292</v>
      </c>
      <c r="C2876" s="14">
        <v>2222647</v>
      </c>
      <c r="D2876" s="14" t="s">
        <v>3555</v>
      </c>
      <c r="E2876" s="14" t="s">
        <v>4927</v>
      </c>
      <c r="F2876" s="14" t="s">
        <v>4928</v>
      </c>
      <c r="G2876" s="14">
        <v>52958</v>
      </c>
      <c r="H2876" s="14">
        <v>193</v>
      </c>
      <c r="I2876" s="14" t="s">
        <v>3806</v>
      </c>
      <c r="J2876" s="14" t="s">
        <v>432</v>
      </c>
      <c r="K2876" s="14">
        <v>12000000</v>
      </c>
      <c r="L2876" s="14">
        <v>2009</v>
      </c>
      <c r="M2876" s="14">
        <v>7.8</v>
      </c>
      <c r="N2876" s="14">
        <f t="shared" si="44"/>
        <v>-9777353</v>
      </c>
    </row>
    <row r="2877" spans="1:14">
      <c r="A2877" s="14" t="s">
        <v>5318</v>
      </c>
      <c r="B2877" s="14">
        <v>49</v>
      </c>
      <c r="C2877" s="14">
        <v>5217498</v>
      </c>
      <c r="D2877" s="14" t="s">
        <v>1002</v>
      </c>
      <c r="E2877" s="14" t="s">
        <v>3919</v>
      </c>
      <c r="F2877" s="14" t="s">
        <v>5319</v>
      </c>
      <c r="G2877" s="14">
        <v>3668</v>
      </c>
      <c r="H2877" s="14">
        <v>85</v>
      </c>
      <c r="I2877" s="14" t="s">
        <v>19</v>
      </c>
      <c r="J2877" s="14" t="s">
        <v>20</v>
      </c>
      <c r="K2877" s="14">
        <v>15000000</v>
      </c>
      <c r="L2877" s="14">
        <v>2000</v>
      </c>
      <c r="M2877" s="14">
        <v>4.5999999999999996</v>
      </c>
      <c r="N2877" s="14">
        <f t="shared" si="44"/>
        <v>-9782502</v>
      </c>
    </row>
    <row r="2878" spans="1:14">
      <c r="A2878" s="14" t="s">
        <v>3005</v>
      </c>
      <c r="B2878" s="14">
        <v>110</v>
      </c>
      <c r="C2878" s="14">
        <v>30199105</v>
      </c>
      <c r="D2878" s="14" t="s">
        <v>1639</v>
      </c>
      <c r="E2878" s="14" t="s">
        <v>1491</v>
      </c>
      <c r="F2878" s="14" t="s">
        <v>3006</v>
      </c>
      <c r="G2878" s="14">
        <v>25346</v>
      </c>
      <c r="H2878" s="14">
        <v>167</v>
      </c>
      <c r="I2878" s="14" t="s">
        <v>19</v>
      </c>
      <c r="J2878" s="14" t="s">
        <v>20</v>
      </c>
      <c r="K2878" s="14">
        <v>40000000</v>
      </c>
      <c r="L2878" s="14">
        <v>2000</v>
      </c>
      <c r="M2878" s="14">
        <v>5.7</v>
      </c>
      <c r="N2878" s="14">
        <f t="shared" si="44"/>
        <v>-9800895</v>
      </c>
    </row>
    <row r="2879" spans="1:14">
      <c r="A2879" s="14" t="s">
        <v>1994</v>
      </c>
      <c r="B2879" s="14">
        <v>81</v>
      </c>
      <c r="C2879" s="14">
        <v>50189179</v>
      </c>
      <c r="D2879" s="14" t="s">
        <v>993</v>
      </c>
      <c r="E2879" s="14" t="s">
        <v>1888</v>
      </c>
      <c r="F2879" s="14" t="s">
        <v>1995</v>
      </c>
      <c r="G2879" s="14">
        <v>61966</v>
      </c>
      <c r="H2879" s="14">
        <v>207</v>
      </c>
      <c r="I2879" s="14" t="s">
        <v>19</v>
      </c>
      <c r="J2879" s="14" t="s">
        <v>20</v>
      </c>
      <c r="K2879" s="14">
        <v>60000000</v>
      </c>
      <c r="L2879" s="14">
        <v>2002</v>
      </c>
      <c r="M2879" s="14">
        <v>5.3</v>
      </c>
      <c r="N2879" s="14">
        <f t="shared" si="44"/>
        <v>-9810821</v>
      </c>
    </row>
    <row r="2880" spans="1:14">
      <c r="A2880" s="14" t="s">
        <v>1523</v>
      </c>
      <c r="B2880" s="14">
        <v>110</v>
      </c>
      <c r="C2880" s="14">
        <v>26183197</v>
      </c>
      <c r="D2880" s="14" t="s">
        <v>268</v>
      </c>
      <c r="E2880" s="14" t="s">
        <v>204</v>
      </c>
      <c r="F2880" s="14" t="s">
        <v>3230</v>
      </c>
      <c r="G2880" s="14">
        <v>38348</v>
      </c>
      <c r="H2880" s="14">
        <v>135</v>
      </c>
      <c r="I2880" s="14" t="s">
        <v>19</v>
      </c>
      <c r="J2880" s="14" t="s">
        <v>20</v>
      </c>
      <c r="K2880" s="14">
        <v>36000000</v>
      </c>
      <c r="L2880" s="14">
        <v>2003</v>
      </c>
      <c r="M2880" s="14">
        <v>6.1</v>
      </c>
      <c r="N2880" s="14">
        <f t="shared" si="44"/>
        <v>-9816803</v>
      </c>
    </row>
    <row r="2881" spans="1:14">
      <c r="A2881" s="14" t="s">
        <v>2084</v>
      </c>
      <c r="B2881" s="14">
        <v>104</v>
      </c>
      <c r="C2881" s="14">
        <v>3169424</v>
      </c>
      <c r="D2881" s="14" t="s">
        <v>1840</v>
      </c>
      <c r="E2881" s="14" t="s">
        <v>84</v>
      </c>
      <c r="F2881" s="14" t="s">
        <v>5531</v>
      </c>
      <c r="G2881" s="14">
        <v>18442</v>
      </c>
      <c r="H2881" s="14">
        <v>59</v>
      </c>
      <c r="I2881" s="14" t="s">
        <v>19</v>
      </c>
      <c r="J2881" s="14" t="s">
        <v>20</v>
      </c>
      <c r="K2881" s="14">
        <v>13000000</v>
      </c>
      <c r="L2881" s="14">
        <v>2007</v>
      </c>
      <c r="M2881" s="14">
        <v>6.8</v>
      </c>
      <c r="N2881" s="14">
        <f t="shared" ref="N2881:N2944" si="45">C2881-K2881</f>
        <v>-9830576</v>
      </c>
    </row>
    <row r="2882" spans="1:14">
      <c r="A2882" s="14" t="s">
        <v>6040</v>
      </c>
      <c r="B2882" s="14">
        <v>12</v>
      </c>
      <c r="C2882" s="14">
        <v>169379</v>
      </c>
      <c r="D2882" s="14" t="s">
        <v>1023</v>
      </c>
      <c r="E2882" s="14" t="s">
        <v>6041</v>
      </c>
      <c r="F2882" s="14" t="s">
        <v>6042</v>
      </c>
      <c r="G2882" s="14">
        <v>683</v>
      </c>
      <c r="H2882" s="14">
        <v>3</v>
      </c>
      <c r="I2882" s="14" t="s">
        <v>1392</v>
      </c>
      <c r="J2882" s="14" t="s">
        <v>1448</v>
      </c>
      <c r="K2882" s="14">
        <v>10000000</v>
      </c>
      <c r="L2882" s="14">
        <v>2013</v>
      </c>
      <c r="M2882" s="14">
        <v>6.2</v>
      </c>
      <c r="N2882" s="14">
        <f t="shared" si="45"/>
        <v>-9830621</v>
      </c>
    </row>
    <row r="2883" spans="1:14">
      <c r="A2883" s="14" t="s">
        <v>5685</v>
      </c>
      <c r="B2883" s="14">
        <v>79</v>
      </c>
      <c r="C2883" s="14">
        <v>131617</v>
      </c>
      <c r="D2883" s="14" t="s">
        <v>1963</v>
      </c>
      <c r="E2883" s="14" t="s">
        <v>185</v>
      </c>
      <c r="F2883" s="14" t="s">
        <v>6037</v>
      </c>
      <c r="G2883" s="14">
        <v>9971</v>
      </c>
      <c r="H2883" s="14">
        <v>119</v>
      </c>
      <c r="I2883" s="14" t="s">
        <v>19</v>
      </c>
      <c r="J2883" s="14" t="s">
        <v>20</v>
      </c>
      <c r="K2883" s="14">
        <v>10000000</v>
      </c>
      <c r="L2883" s="14">
        <v>2005</v>
      </c>
      <c r="M2883" s="14">
        <v>6.3</v>
      </c>
      <c r="N2883" s="14">
        <f t="shared" si="45"/>
        <v>-9868383</v>
      </c>
    </row>
    <row r="2884" spans="1:14">
      <c r="A2884" s="14" t="s">
        <v>3763</v>
      </c>
      <c r="B2884" s="14">
        <v>152</v>
      </c>
      <c r="C2884" s="14">
        <v>128486</v>
      </c>
      <c r="D2884" s="14" t="s">
        <v>2215</v>
      </c>
      <c r="E2884" s="14" t="s">
        <v>3115</v>
      </c>
      <c r="F2884" s="14" t="s">
        <v>6062</v>
      </c>
      <c r="G2884" s="14">
        <v>26156</v>
      </c>
      <c r="H2884" s="14">
        <v>74</v>
      </c>
      <c r="I2884" s="14" t="s">
        <v>5149</v>
      </c>
      <c r="J2884" s="14" t="s">
        <v>2628</v>
      </c>
      <c r="K2884" s="14">
        <v>10000000</v>
      </c>
      <c r="L2884" s="14">
        <v>2008</v>
      </c>
      <c r="M2884" s="14">
        <v>7.3</v>
      </c>
      <c r="N2884" s="14">
        <f t="shared" si="45"/>
        <v>-9871514</v>
      </c>
    </row>
    <row r="2885" spans="1:14">
      <c r="A2885" s="14" t="s">
        <v>1702</v>
      </c>
      <c r="B2885" s="14">
        <v>189</v>
      </c>
      <c r="C2885" s="14">
        <v>25093607</v>
      </c>
      <c r="D2885" s="14" t="s">
        <v>201</v>
      </c>
      <c r="E2885" s="14" t="s">
        <v>202</v>
      </c>
      <c r="F2885" s="14" t="s">
        <v>1703</v>
      </c>
      <c r="G2885" s="14">
        <v>105556</v>
      </c>
      <c r="H2885" s="14">
        <v>157</v>
      </c>
      <c r="I2885" s="14" t="s">
        <v>19</v>
      </c>
      <c r="J2885" s="14" t="s">
        <v>31</v>
      </c>
      <c r="K2885" s="14">
        <v>35000000</v>
      </c>
      <c r="L2885" s="14">
        <v>2011</v>
      </c>
      <c r="M2885" s="14">
        <v>6.5</v>
      </c>
      <c r="N2885" s="14">
        <f t="shared" si="45"/>
        <v>-9906393</v>
      </c>
    </row>
    <row r="2886" spans="1:14">
      <c r="A2886" s="14" t="s">
        <v>4167</v>
      </c>
      <c r="B2886" s="14">
        <v>19</v>
      </c>
      <c r="C2886" s="14">
        <v>15091542</v>
      </c>
      <c r="D2886" s="14" t="s">
        <v>4168</v>
      </c>
      <c r="E2886" s="14" t="s">
        <v>1604</v>
      </c>
      <c r="F2886" s="14" t="s">
        <v>4169</v>
      </c>
      <c r="G2886" s="14">
        <v>4086</v>
      </c>
      <c r="H2886" s="14">
        <v>22</v>
      </c>
      <c r="I2886" s="14" t="s">
        <v>4171</v>
      </c>
      <c r="J2886" s="14" t="s">
        <v>31</v>
      </c>
      <c r="K2886" s="14">
        <v>25000000</v>
      </c>
      <c r="L2886" s="14">
        <v>1996</v>
      </c>
      <c r="M2886" s="14">
        <v>5.3</v>
      </c>
      <c r="N2886" s="14">
        <f t="shared" si="45"/>
        <v>-9908458</v>
      </c>
    </row>
    <row r="2887" spans="1:14">
      <c r="A2887" s="14" t="s">
        <v>5466</v>
      </c>
      <c r="B2887" s="14">
        <v>43</v>
      </c>
      <c r="C2887" s="14">
        <v>1066555</v>
      </c>
      <c r="D2887" s="14" t="s">
        <v>5830</v>
      </c>
      <c r="E2887" s="14" t="s">
        <v>2592</v>
      </c>
      <c r="F2887" s="14" t="s">
        <v>5831</v>
      </c>
      <c r="G2887" s="14">
        <v>2618</v>
      </c>
      <c r="H2887" s="14">
        <v>111</v>
      </c>
      <c r="J2887" s="14" t="s">
        <v>20</v>
      </c>
      <c r="K2887" s="14">
        <v>11000000</v>
      </c>
      <c r="L2887" s="14">
        <v>2007</v>
      </c>
      <c r="M2887" s="14">
        <v>5.8</v>
      </c>
      <c r="N2887" s="14">
        <f t="shared" si="45"/>
        <v>-9933445</v>
      </c>
    </row>
    <row r="2888" spans="1:14">
      <c r="A2888" s="14" t="s">
        <v>5700</v>
      </c>
      <c r="B2888" s="14">
        <v>131</v>
      </c>
      <c r="C2888" s="14">
        <v>2060953</v>
      </c>
      <c r="D2888" s="14" t="s">
        <v>4150</v>
      </c>
      <c r="E2888" s="14" t="s">
        <v>5373</v>
      </c>
      <c r="F2888" s="14" t="s">
        <v>5701</v>
      </c>
      <c r="G2888" s="14">
        <v>29990</v>
      </c>
      <c r="H2888" s="14">
        <v>316</v>
      </c>
      <c r="I2888" s="14" t="s">
        <v>19</v>
      </c>
      <c r="J2888" s="14" t="s">
        <v>2576</v>
      </c>
      <c r="K2888" s="14">
        <v>12000000</v>
      </c>
      <c r="L2888" s="14">
        <v>1999</v>
      </c>
      <c r="M2888" s="14">
        <v>7.1</v>
      </c>
      <c r="N2888" s="14">
        <f t="shared" si="45"/>
        <v>-9939047</v>
      </c>
    </row>
    <row r="2889" spans="1:14">
      <c r="A2889" s="14" t="s">
        <v>1996</v>
      </c>
      <c r="B2889" s="14">
        <v>47</v>
      </c>
      <c r="C2889" s="14">
        <v>50024083</v>
      </c>
      <c r="D2889" s="14" t="s">
        <v>34</v>
      </c>
      <c r="E2889" s="14" t="s">
        <v>1997</v>
      </c>
      <c r="F2889" s="14" t="s">
        <v>1998</v>
      </c>
      <c r="G2889" s="14">
        <v>35918</v>
      </c>
      <c r="H2889" s="14">
        <v>126</v>
      </c>
      <c r="I2889" s="14" t="s">
        <v>19</v>
      </c>
      <c r="J2889" s="14" t="s">
        <v>20</v>
      </c>
      <c r="K2889" s="14">
        <v>60000000</v>
      </c>
      <c r="L2889" s="14">
        <v>1995</v>
      </c>
      <c r="M2889" s="14">
        <v>5.4</v>
      </c>
      <c r="N2889" s="14">
        <f t="shared" si="45"/>
        <v>-9975917</v>
      </c>
    </row>
    <row r="2890" spans="1:14">
      <c r="A2890" s="14" t="s">
        <v>5120</v>
      </c>
      <c r="B2890" s="14">
        <v>172</v>
      </c>
      <c r="C2890" s="14">
        <v>5023275</v>
      </c>
      <c r="D2890" s="14" t="s">
        <v>5320</v>
      </c>
      <c r="E2890" s="14" t="s">
        <v>5153</v>
      </c>
      <c r="F2890" s="14" t="s">
        <v>5321</v>
      </c>
      <c r="G2890" s="14">
        <v>34194</v>
      </c>
      <c r="H2890" s="14">
        <v>199</v>
      </c>
      <c r="I2890" s="14" t="s">
        <v>19</v>
      </c>
      <c r="J2890" s="14" t="s">
        <v>775</v>
      </c>
      <c r="K2890" s="14">
        <v>15000000</v>
      </c>
      <c r="L2890" s="14">
        <v>2005</v>
      </c>
      <c r="M2890" s="14">
        <v>7.5</v>
      </c>
      <c r="N2890" s="14">
        <f t="shared" si="45"/>
        <v>-9976725</v>
      </c>
    </row>
    <row r="2891" spans="1:14">
      <c r="A2891" s="14" t="s">
        <v>6045</v>
      </c>
      <c r="B2891" s="14">
        <v>23</v>
      </c>
      <c r="C2891" s="14">
        <v>19348</v>
      </c>
      <c r="D2891" s="14" t="s">
        <v>1290</v>
      </c>
      <c r="E2891" s="14" t="s">
        <v>181</v>
      </c>
      <c r="F2891" s="14" t="s">
        <v>6046</v>
      </c>
      <c r="G2891" s="14">
        <v>2941</v>
      </c>
      <c r="H2891" s="14">
        <v>11</v>
      </c>
      <c r="I2891" s="14" t="s">
        <v>19</v>
      </c>
      <c r="J2891" s="14" t="s">
        <v>20</v>
      </c>
      <c r="K2891" s="14">
        <v>10000000</v>
      </c>
      <c r="L2891" s="14">
        <v>2009</v>
      </c>
      <c r="M2891" s="14">
        <v>5.5</v>
      </c>
      <c r="N2891" s="14">
        <f t="shared" si="45"/>
        <v>-9980652</v>
      </c>
    </row>
    <row r="2892" spans="1:14">
      <c r="A2892" s="14" t="s">
        <v>4315</v>
      </c>
      <c r="B2892" s="14">
        <v>53</v>
      </c>
      <c r="C2892" s="14">
        <v>13019253</v>
      </c>
      <c r="D2892" s="14" t="s">
        <v>557</v>
      </c>
      <c r="E2892" s="14" t="s">
        <v>2245</v>
      </c>
      <c r="F2892" s="14" t="s">
        <v>4316</v>
      </c>
      <c r="G2892" s="14">
        <v>3914</v>
      </c>
      <c r="H2892" s="14">
        <v>47</v>
      </c>
      <c r="I2892" s="14" t="s">
        <v>19</v>
      </c>
      <c r="J2892" s="14" t="s">
        <v>20</v>
      </c>
      <c r="K2892" s="14">
        <v>23000000</v>
      </c>
      <c r="L2892" s="14">
        <v>2000</v>
      </c>
      <c r="M2892" s="14">
        <v>5.6</v>
      </c>
      <c r="N2892" s="14">
        <f t="shared" si="45"/>
        <v>-9980747</v>
      </c>
    </row>
    <row r="2893" spans="1:14">
      <c r="A2893" s="14" t="s">
        <v>6043</v>
      </c>
      <c r="B2893" s="14">
        <v>29</v>
      </c>
      <c r="C2893" s="14">
        <v>15447</v>
      </c>
      <c r="D2893" s="14" t="s">
        <v>873</v>
      </c>
      <c r="E2893" s="14" t="s">
        <v>405</v>
      </c>
      <c r="F2893" s="14" t="s">
        <v>6044</v>
      </c>
      <c r="G2893" s="14">
        <v>2971</v>
      </c>
      <c r="H2893" s="14">
        <v>85</v>
      </c>
      <c r="I2893" s="14" t="s">
        <v>19</v>
      </c>
      <c r="J2893" s="14" t="s">
        <v>20</v>
      </c>
      <c r="K2893" s="14">
        <v>10000000</v>
      </c>
      <c r="L2893" s="14">
        <v>1997</v>
      </c>
      <c r="M2893" s="14">
        <v>3.5</v>
      </c>
      <c r="N2893" s="14">
        <f t="shared" si="45"/>
        <v>-9984553</v>
      </c>
    </row>
    <row r="2894" spans="1:14">
      <c r="A2894" s="14" t="s">
        <v>6059</v>
      </c>
      <c r="B2894" s="14">
        <v>66</v>
      </c>
      <c r="C2894" s="14">
        <v>11835</v>
      </c>
      <c r="D2894" s="14" t="s">
        <v>754</v>
      </c>
      <c r="E2894" s="14" t="s">
        <v>3776</v>
      </c>
      <c r="F2894" s="14" t="s">
        <v>6060</v>
      </c>
      <c r="G2894" s="14">
        <v>1920</v>
      </c>
      <c r="H2894" s="14">
        <v>7</v>
      </c>
      <c r="I2894" s="14" t="s">
        <v>3777</v>
      </c>
      <c r="J2894" s="14" t="s">
        <v>3778</v>
      </c>
      <c r="K2894" s="14">
        <v>10000000</v>
      </c>
      <c r="L2894" s="14">
        <v>2013</v>
      </c>
      <c r="M2894" s="14">
        <v>6.9</v>
      </c>
      <c r="N2894" s="14">
        <f t="shared" si="45"/>
        <v>-9988165</v>
      </c>
    </row>
    <row r="2895" spans="1:14">
      <c r="A2895" s="14" t="s">
        <v>2413</v>
      </c>
      <c r="B2895" s="14">
        <v>265</v>
      </c>
      <c r="C2895" s="14">
        <v>16005978</v>
      </c>
      <c r="D2895" s="14" t="s">
        <v>1148</v>
      </c>
      <c r="E2895" s="14" t="s">
        <v>3991</v>
      </c>
      <c r="F2895" s="14" t="s">
        <v>3992</v>
      </c>
      <c r="G2895" s="14">
        <v>72886</v>
      </c>
      <c r="H2895" s="14">
        <v>190</v>
      </c>
      <c r="I2895" s="14" t="s">
        <v>19</v>
      </c>
      <c r="J2895" s="14" t="s">
        <v>20</v>
      </c>
      <c r="K2895" s="14">
        <v>26000000</v>
      </c>
      <c r="L2895" s="14">
        <v>2012</v>
      </c>
      <c r="M2895" s="14">
        <v>6.4</v>
      </c>
      <c r="N2895" s="14">
        <f t="shared" si="45"/>
        <v>-9994022</v>
      </c>
    </row>
    <row r="2896" spans="1:14">
      <c r="A2896" s="14" t="s">
        <v>6052</v>
      </c>
      <c r="B2896" s="14">
        <v>20</v>
      </c>
      <c r="C2896" s="14">
        <v>5561</v>
      </c>
      <c r="D2896" s="14" t="s">
        <v>878</v>
      </c>
      <c r="E2896" s="14" t="s">
        <v>6053</v>
      </c>
      <c r="F2896" s="14" t="s">
        <v>6054</v>
      </c>
      <c r="G2896" s="14">
        <v>4995</v>
      </c>
      <c r="H2896" s="14">
        <v>34</v>
      </c>
      <c r="I2896" s="14" t="s">
        <v>19</v>
      </c>
      <c r="J2896" s="14" t="s">
        <v>20</v>
      </c>
      <c r="K2896" s="14">
        <v>10000000</v>
      </c>
      <c r="L2896" s="14">
        <v>2007</v>
      </c>
      <c r="M2896" s="14">
        <v>3.9</v>
      </c>
      <c r="N2896" s="14">
        <f t="shared" si="45"/>
        <v>-9994439</v>
      </c>
    </row>
    <row r="2897" spans="1:14">
      <c r="A2897" s="14" t="s">
        <v>6055</v>
      </c>
      <c r="B2897" s="14">
        <v>71</v>
      </c>
      <c r="C2897" s="14">
        <v>3607</v>
      </c>
      <c r="D2897" s="14" t="s">
        <v>1148</v>
      </c>
      <c r="E2897" s="14" t="s">
        <v>1214</v>
      </c>
      <c r="F2897" s="14" t="s">
        <v>6056</v>
      </c>
      <c r="G2897" s="14">
        <v>22753</v>
      </c>
      <c r="H2897" s="14">
        <v>94</v>
      </c>
      <c r="I2897" s="14" t="s">
        <v>19</v>
      </c>
      <c r="J2897" s="14" t="s">
        <v>1749</v>
      </c>
      <c r="K2897" s="14">
        <v>10000000</v>
      </c>
      <c r="L2897" s="14">
        <v>2008</v>
      </c>
      <c r="M2897" s="14">
        <v>6.1</v>
      </c>
      <c r="N2897" s="14">
        <f t="shared" si="45"/>
        <v>-9996393</v>
      </c>
    </row>
    <row r="2898" spans="1:14">
      <c r="A2898" s="14" t="s">
        <v>4891</v>
      </c>
      <c r="B2898" s="14">
        <v>25</v>
      </c>
      <c r="C2898" s="14">
        <v>8000000</v>
      </c>
      <c r="D2898" s="14" t="s">
        <v>79</v>
      </c>
      <c r="E2898" s="14" t="s">
        <v>3075</v>
      </c>
      <c r="F2898" s="14" t="s">
        <v>4892</v>
      </c>
      <c r="G2898" s="14">
        <v>1400</v>
      </c>
      <c r="H2898" s="14">
        <v>41</v>
      </c>
      <c r="I2898" s="14" t="s">
        <v>19</v>
      </c>
      <c r="J2898" s="14" t="s">
        <v>20</v>
      </c>
      <c r="K2898" s="14">
        <v>18000000</v>
      </c>
      <c r="L2898" s="14">
        <v>1981</v>
      </c>
      <c r="M2898" s="14">
        <v>5</v>
      </c>
      <c r="N2898" s="14">
        <f t="shared" si="45"/>
        <v>-10000000</v>
      </c>
    </row>
    <row r="2899" spans="1:14">
      <c r="A2899" s="14" t="s">
        <v>4177</v>
      </c>
      <c r="B2899" s="14">
        <v>86</v>
      </c>
      <c r="C2899" s="14">
        <v>14983572</v>
      </c>
      <c r="D2899" s="14" t="s">
        <v>754</v>
      </c>
      <c r="E2899" s="14" t="s">
        <v>1678</v>
      </c>
      <c r="F2899" s="14" t="s">
        <v>4178</v>
      </c>
      <c r="G2899" s="14">
        <v>9361</v>
      </c>
      <c r="H2899" s="14">
        <v>162</v>
      </c>
      <c r="I2899" s="14" t="s">
        <v>19</v>
      </c>
      <c r="J2899" s="14" t="s">
        <v>20</v>
      </c>
      <c r="K2899" s="14">
        <v>25000000</v>
      </c>
      <c r="L2899" s="14">
        <v>2000</v>
      </c>
      <c r="M2899" s="14">
        <v>4.7</v>
      </c>
      <c r="N2899" s="14">
        <f t="shared" si="45"/>
        <v>-10016428</v>
      </c>
    </row>
    <row r="2900" spans="1:14">
      <c r="A2900" s="14" t="s">
        <v>5322</v>
      </c>
      <c r="B2900" s="14">
        <v>68</v>
      </c>
      <c r="C2900" s="14">
        <v>4956401</v>
      </c>
      <c r="D2900" s="14" t="s">
        <v>1665</v>
      </c>
      <c r="E2900" s="14" t="s">
        <v>457</v>
      </c>
      <c r="F2900" s="14" t="s">
        <v>5323</v>
      </c>
      <c r="G2900" s="14">
        <v>12601</v>
      </c>
      <c r="H2900" s="14">
        <v>89</v>
      </c>
      <c r="I2900" s="14" t="s">
        <v>19</v>
      </c>
      <c r="J2900" s="14" t="s">
        <v>775</v>
      </c>
      <c r="K2900" s="14">
        <v>15000000</v>
      </c>
      <c r="L2900" s="14">
        <v>1999</v>
      </c>
      <c r="M2900" s="14">
        <v>6.5</v>
      </c>
      <c r="N2900" s="14">
        <f t="shared" si="45"/>
        <v>-10043599</v>
      </c>
    </row>
    <row r="2901" spans="1:14">
      <c r="A2901" s="14" t="s">
        <v>2624</v>
      </c>
      <c r="B2901" s="14">
        <v>72</v>
      </c>
      <c r="C2901" s="14">
        <v>14946229</v>
      </c>
      <c r="D2901" s="14" t="s">
        <v>2625</v>
      </c>
      <c r="E2901" s="14" t="s">
        <v>1432</v>
      </c>
      <c r="F2901" s="14" t="s">
        <v>2626</v>
      </c>
      <c r="G2901" s="14">
        <v>2581</v>
      </c>
      <c r="H2901" s="14">
        <v>29</v>
      </c>
      <c r="I2901" s="14" t="s">
        <v>19</v>
      </c>
      <c r="J2901" s="14" t="s">
        <v>31</v>
      </c>
      <c r="K2901" s="14">
        <v>25000000</v>
      </c>
      <c r="L2901" s="14">
        <v>2016</v>
      </c>
      <c r="M2901" s="14">
        <v>7.3</v>
      </c>
      <c r="N2901" s="14">
        <f t="shared" si="45"/>
        <v>-10053771</v>
      </c>
    </row>
    <row r="2902" spans="1:14">
      <c r="A2902" s="14" t="s">
        <v>2680</v>
      </c>
      <c r="B2902" s="14">
        <v>112</v>
      </c>
      <c r="C2902" s="14">
        <v>5900000</v>
      </c>
      <c r="D2902" s="14" t="s">
        <v>23</v>
      </c>
      <c r="E2902" s="14" t="s">
        <v>2161</v>
      </c>
      <c r="F2902" s="14" t="s">
        <v>5101</v>
      </c>
      <c r="G2902" s="14">
        <v>98629</v>
      </c>
      <c r="H2902" s="14">
        <v>316</v>
      </c>
      <c r="I2902" s="14" t="s">
        <v>19</v>
      </c>
      <c r="J2902" s="14" t="s">
        <v>31</v>
      </c>
      <c r="K2902" s="14">
        <v>16000000</v>
      </c>
      <c r="L2902" s="14">
        <v>1986</v>
      </c>
      <c r="M2902" s="14">
        <v>7.2</v>
      </c>
      <c r="N2902" s="14">
        <f t="shared" si="45"/>
        <v>-10100000</v>
      </c>
    </row>
    <row r="2903" spans="1:14">
      <c r="A2903" s="14" t="s">
        <v>2028</v>
      </c>
      <c r="B2903" s="14">
        <v>125</v>
      </c>
      <c r="C2903" s="14">
        <v>37879996</v>
      </c>
      <c r="D2903" s="14" t="s">
        <v>1771</v>
      </c>
      <c r="E2903" s="14" t="s">
        <v>290</v>
      </c>
      <c r="F2903" s="14" t="s">
        <v>2583</v>
      </c>
      <c r="G2903" s="14">
        <v>81888</v>
      </c>
      <c r="H2903" s="14">
        <v>254</v>
      </c>
      <c r="I2903" s="14" t="s">
        <v>19</v>
      </c>
      <c r="J2903" s="14" t="s">
        <v>20</v>
      </c>
      <c r="K2903" s="14">
        <v>48000000</v>
      </c>
      <c r="L2903" s="14">
        <v>2000</v>
      </c>
      <c r="M2903" s="14">
        <v>6</v>
      </c>
      <c r="N2903" s="14">
        <f t="shared" si="45"/>
        <v>-10120004</v>
      </c>
    </row>
    <row r="2904" spans="1:14">
      <c r="A2904" s="14" t="s">
        <v>2168</v>
      </c>
      <c r="B2904" s="14">
        <v>117</v>
      </c>
      <c r="C2904" s="14">
        <v>45860039</v>
      </c>
      <c r="D2904" s="14" t="s">
        <v>2169</v>
      </c>
      <c r="E2904" s="14" t="s">
        <v>588</v>
      </c>
      <c r="F2904" s="14" t="s">
        <v>2170</v>
      </c>
      <c r="G2904" s="14">
        <v>53118</v>
      </c>
      <c r="H2904" s="14">
        <v>221</v>
      </c>
      <c r="I2904" s="14" t="s">
        <v>19</v>
      </c>
      <c r="J2904" s="14" t="s">
        <v>20</v>
      </c>
      <c r="K2904" s="14">
        <v>56000000</v>
      </c>
      <c r="L2904" s="14">
        <v>2004</v>
      </c>
      <c r="M2904" s="14">
        <v>6.2</v>
      </c>
      <c r="N2904" s="14">
        <f t="shared" si="45"/>
        <v>-10139961</v>
      </c>
    </row>
    <row r="2905" spans="1:14">
      <c r="A2905" s="14" t="s">
        <v>5007</v>
      </c>
      <c r="B2905" s="14">
        <v>157</v>
      </c>
      <c r="C2905" s="14">
        <v>6855137</v>
      </c>
      <c r="D2905" s="14" t="s">
        <v>268</v>
      </c>
      <c r="E2905" s="14" t="s">
        <v>200</v>
      </c>
      <c r="F2905" s="14" t="s">
        <v>5008</v>
      </c>
      <c r="G2905" s="14">
        <v>88590</v>
      </c>
      <c r="H2905" s="14">
        <v>419</v>
      </c>
      <c r="I2905" s="14" t="s">
        <v>19</v>
      </c>
      <c r="J2905" s="14" t="s">
        <v>432</v>
      </c>
      <c r="K2905" s="14">
        <v>17000000</v>
      </c>
      <c r="L2905" s="14">
        <v>2006</v>
      </c>
      <c r="M2905" s="14">
        <v>7.4</v>
      </c>
      <c r="N2905" s="14">
        <f t="shared" si="45"/>
        <v>-10144863</v>
      </c>
    </row>
    <row r="2906" spans="1:14">
      <c r="A2906" s="14" t="s">
        <v>2692</v>
      </c>
      <c r="B2906" s="14">
        <v>90</v>
      </c>
      <c r="C2906" s="14">
        <v>17848322</v>
      </c>
      <c r="D2906" s="14" t="s">
        <v>878</v>
      </c>
      <c r="E2906" s="14" t="s">
        <v>1586</v>
      </c>
      <c r="F2906" s="14" t="s">
        <v>3524</v>
      </c>
      <c r="G2906" s="14">
        <v>18771</v>
      </c>
      <c r="H2906" s="14">
        <v>102</v>
      </c>
      <c r="I2906" s="14" t="s">
        <v>19</v>
      </c>
      <c r="J2906" s="14" t="s">
        <v>3525</v>
      </c>
      <c r="K2906" s="14">
        <v>28000000</v>
      </c>
      <c r="L2906" s="14">
        <v>2004</v>
      </c>
      <c r="M2906" s="14">
        <v>5.9</v>
      </c>
      <c r="N2906" s="14">
        <f t="shared" si="45"/>
        <v>-10151678</v>
      </c>
    </row>
    <row r="2907" spans="1:14">
      <c r="A2907" s="14" t="s">
        <v>584</v>
      </c>
      <c r="B2907" s="14">
        <v>124</v>
      </c>
      <c r="C2907" s="14">
        <v>7837632</v>
      </c>
      <c r="D2907" s="14" t="s">
        <v>1672</v>
      </c>
      <c r="E2907" s="14" t="s">
        <v>1196</v>
      </c>
      <c r="F2907" s="14" t="s">
        <v>4898</v>
      </c>
      <c r="G2907" s="14">
        <v>46396</v>
      </c>
      <c r="H2907" s="14">
        <v>287</v>
      </c>
      <c r="I2907" s="14" t="s">
        <v>19</v>
      </c>
      <c r="J2907" s="14" t="s">
        <v>20</v>
      </c>
      <c r="K2907" s="14">
        <v>18000000</v>
      </c>
      <c r="L2907" s="14">
        <v>1997</v>
      </c>
      <c r="M2907" s="14">
        <v>7.5</v>
      </c>
      <c r="N2907" s="14">
        <f t="shared" si="45"/>
        <v>-10162368</v>
      </c>
    </row>
    <row r="2908" spans="1:14">
      <c r="A2908" s="14" t="s">
        <v>1261</v>
      </c>
      <c r="B2908" s="14">
        <v>211</v>
      </c>
      <c r="C2908" s="14">
        <v>29802761</v>
      </c>
      <c r="D2908" s="14" t="s">
        <v>1897</v>
      </c>
      <c r="E2908" s="14" t="s">
        <v>914</v>
      </c>
      <c r="F2908" s="14" t="s">
        <v>3133</v>
      </c>
      <c r="G2908" s="14">
        <v>46480</v>
      </c>
      <c r="H2908" s="14">
        <v>115</v>
      </c>
      <c r="I2908" s="14" t="s">
        <v>19</v>
      </c>
      <c r="J2908" s="14" t="s">
        <v>20</v>
      </c>
      <c r="K2908" s="14">
        <v>40000000</v>
      </c>
      <c r="L2908" s="14">
        <v>2013</v>
      </c>
      <c r="M2908" s="14">
        <v>6.4</v>
      </c>
      <c r="N2908" s="14">
        <f t="shared" si="45"/>
        <v>-10197239</v>
      </c>
    </row>
    <row r="2909" spans="1:14">
      <c r="A2909" s="14" t="s">
        <v>4321</v>
      </c>
      <c r="B2909" s="14">
        <v>45</v>
      </c>
      <c r="C2909" s="14">
        <v>12782508</v>
      </c>
      <c r="D2909" s="14" t="s">
        <v>1672</v>
      </c>
      <c r="E2909" s="14" t="s">
        <v>130</v>
      </c>
      <c r="F2909" s="14" t="s">
        <v>4322</v>
      </c>
      <c r="G2909" s="14">
        <v>20163</v>
      </c>
      <c r="H2909" s="14">
        <v>71</v>
      </c>
      <c r="I2909" s="14" t="s">
        <v>19</v>
      </c>
      <c r="J2909" s="14" t="s">
        <v>20</v>
      </c>
      <c r="K2909" s="14">
        <v>23000000</v>
      </c>
      <c r="L2909" s="14">
        <v>1996</v>
      </c>
      <c r="M2909" s="14">
        <v>6.7</v>
      </c>
      <c r="N2909" s="14">
        <f t="shared" si="45"/>
        <v>-10217492</v>
      </c>
    </row>
    <row r="2910" spans="1:14">
      <c r="A2910" s="14" t="s">
        <v>5707</v>
      </c>
      <c r="B2910" s="14">
        <v>78</v>
      </c>
      <c r="C2910" s="14">
        <v>1779284</v>
      </c>
      <c r="D2910" s="14" t="s">
        <v>1290</v>
      </c>
      <c r="E2910" s="14" t="s">
        <v>1255</v>
      </c>
      <c r="F2910" s="14" t="s">
        <v>5708</v>
      </c>
      <c r="G2910" s="14">
        <v>12047</v>
      </c>
      <c r="H2910" s="14">
        <v>122</v>
      </c>
      <c r="I2910" s="14" t="s">
        <v>19</v>
      </c>
      <c r="J2910" s="14" t="s">
        <v>20</v>
      </c>
      <c r="K2910" s="14">
        <v>12000000</v>
      </c>
      <c r="L2910" s="14">
        <v>2002</v>
      </c>
      <c r="M2910" s="14">
        <v>7.1</v>
      </c>
      <c r="N2910" s="14">
        <f t="shared" si="45"/>
        <v>-10220716</v>
      </c>
    </row>
    <row r="2911" spans="1:14">
      <c r="A2911" s="14" t="s">
        <v>2479</v>
      </c>
      <c r="B2911" s="14">
        <v>118</v>
      </c>
      <c r="C2911" s="14">
        <v>39778599</v>
      </c>
      <c r="D2911" s="14" t="s">
        <v>956</v>
      </c>
      <c r="E2911" s="14" t="s">
        <v>130</v>
      </c>
      <c r="F2911" s="14" t="s">
        <v>2480</v>
      </c>
      <c r="G2911" s="14">
        <v>176169</v>
      </c>
      <c r="H2911" s="14">
        <v>548</v>
      </c>
      <c r="I2911" s="14" t="s">
        <v>19</v>
      </c>
      <c r="J2911" s="14" t="s">
        <v>20</v>
      </c>
      <c r="K2911" s="14">
        <v>50000000</v>
      </c>
      <c r="L2911" s="14">
        <v>2000</v>
      </c>
      <c r="M2911" s="14">
        <v>6.6</v>
      </c>
      <c r="N2911" s="14">
        <f t="shared" si="45"/>
        <v>-10221401</v>
      </c>
    </row>
    <row r="2912" spans="1:14">
      <c r="A2912" s="14" t="s">
        <v>882</v>
      </c>
      <c r="B2912" s="14">
        <v>166</v>
      </c>
      <c r="C2912" s="14">
        <v>69772969</v>
      </c>
      <c r="D2912" s="14" t="s">
        <v>201</v>
      </c>
      <c r="E2912" s="14" t="s">
        <v>160</v>
      </c>
      <c r="F2912" s="14" t="s">
        <v>1389</v>
      </c>
      <c r="G2912" s="14">
        <v>155532</v>
      </c>
      <c r="H2912" s="14">
        <v>543</v>
      </c>
      <c r="I2912" s="14" t="s">
        <v>19</v>
      </c>
      <c r="J2912" s="14" t="s">
        <v>20</v>
      </c>
      <c r="K2912" s="14">
        <v>80000000</v>
      </c>
      <c r="L2912" s="14">
        <v>2001</v>
      </c>
      <c r="M2912" s="14">
        <v>6.5</v>
      </c>
      <c r="N2912" s="14">
        <f t="shared" si="45"/>
        <v>-10227031</v>
      </c>
    </row>
    <row r="2913" spans="1:14">
      <c r="A2913" s="14" t="s">
        <v>196</v>
      </c>
      <c r="B2913" s="14">
        <v>241</v>
      </c>
      <c r="C2913" s="14">
        <v>54758461</v>
      </c>
      <c r="D2913" s="14" t="s">
        <v>759</v>
      </c>
      <c r="E2913" s="14" t="s">
        <v>35</v>
      </c>
      <c r="F2913" s="14" t="s">
        <v>1820</v>
      </c>
      <c r="G2913" s="14">
        <v>147641</v>
      </c>
      <c r="H2913" s="14">
        <v>238</v>
      </c>
      <c r="I2913" s="14" t="s">
        <v>19</v>
      </c>
      <c r="J2913" s="14" t="s">
        <v>20</v>
      </c>
      <c r="K2913" s="14">
        <v>65000000</v>
      </c>
      <c r="L2913" s="14">
        <v>2012</v>
      </c>
      <c r="M2913" s="14">
        <v>6.3</v>
      </c>
      <c r="N2913" s="14">
        <f t="shared" si="45"/>
        <v>-10241539</v>
      </c>
    </row>
    <row r="2914" spans="1:14">
      <c r="A2914" s="14" t="s">
        <v>4902</v>
      </c>
      <c r="B2914" s="14">
        <v>93</v>
      </c>
      <c r="C2914" s="14">
        <v>7739049</v>
      </c>
      <c r="D2914" s="14" t="s">
        <v>754</v>
      </c>
      <c r="E2914" s="14" t="s">
        <v>1925</v>
      </c>
      <c r="F2914" s="14" t="s">
        <v>4903</v>
      </c>
      <c r="G2914" s="14">
        <v>10680</v>
      </c>
      <c r="H2914" s="14">
        <v>112</v>
      </c>
      <c r="I2914" s="14" t="s">
        <v>19</v>
      </c>
      <c r="J2914" s="14" t="s">
        <v>162</v>
      </c>
      <c r="K2914" s="14">
        <v>18000000</v>
      </c>
      <c r="L2914" s="14">
        <v>2004</v>
      </c>
      <c r="M2914" s="14">
        <v>7.1</v>
      </c>
      <c r="N2914" s="14">
        <f t="shared" si="45"/>
        <v>-10260951</v>
      </c>
    </row>
    <row r="2915" spans="1:14">
      <c r="A2915" s="14" t="s">
        <v>2429</v>
      </c>
      <c r="B2915" s="14">
        <v>38</v>
      </c>
      <c r="C2915" s="14">
        <v>6734844</v>
      </c>
      <c r="D2915" s="14" t="s">
        <v>129</v>
      </c>
      <c r="E2915" s="14" t="s">
        <v>4904</v>
      </c>
      <c r="F2915" s="14" t="s">
        <v>4905</v>
      </c>
      <c r="G2915" s="14">
        <v>29591</v>
      </c>
      <c r="H2915" s="14">
        <v>118</v>
      </c>
      <c r="I2915" s="14" t="s">
        <v>19</v>
      </c>
      <c r="J2915" s="14" t="s">
        <v>20</v>
      </c>
      <c r="K2915" s="14">
        <v>17000000</v>
      </c>
      <c r="L2915" s="14">
        <v>1986</v>
      </c>
      <c r="M2915" s="14">
        <v>5.9</v>
      </c>
      <c r="N2915" s="14">
        <f t="shared" si="45"/>
        <v>-10265156</v>
      </c>
    </row>
    <row r="2916" spans="1:14">
      <c r="A2916" s="14" t="s">
        <v>581</v>
      </c>
      <c r="B2916" s="14">
        <v>141</v>
      </c>
      <c r="C2916" s="14">
        <v>129734803</v>
      </c>
      <c r="D2916" s="14" t="s">
        <v>201</v>
      </c>
      <c r="E2916" s="14" t="s">
        <v>292</v>
      </c>
      <c r="F2916" s="14" t="s">
        <v>583</v>
      </c>
      <c r="G2916" s="14">
        <v>127497</v>
      </c>
      <c r="H2916" s="14">
        <v>287</v>
      </c>
      <c r="I2916" s="14" t="s">
        <v>19</v>
      </c>
      <c r="J2916" s="14" t="s">
        <v>20</v>
      </c>
      <c r="K2916" s="14">
        <v>140000000</v>
      </c>
      <c r="L2916" s="14">
        <v>1998</v>
      </c>
      <c r="M2916" s="14">
        <v>6.6</v>
      </c>
      <c r="N2916" s="14">
        <f t="shared" si="45"/>
        <v>-10265197</v>
      </c>
    </row>
    <row r="2917" spans="1:14">
      <c r="A2917" s="14" t="s">
        <v>5096</v>
      </c>
      <c r="B2917" s="14">
        <v>65</v>
      </c>
      <c r="C2917" s="14">
        <v>4734235</v>
      </c>
      <c r="D2917" s="14" t="s">
        <v>2563</v>
      </c>
      <c r="E2917" s="14" t="s">
        <v>2571</v>
      </c>
      <c r="F2917" s="14" t="s">
        <v>5097</v>
      </c>
      <c r="G2917" s="14">
        <v>8217</v>
      </c>
      <c r="H2917" s="14">
        <v>123</v>
      </c>
      <c r="I2917" s="14" t="s">
        <v>19</v>
      </c>
      <c r="J2917" s="14" t="s">
        <v>20</v>
      </c>
      <c r="K2917" s="14">
        <v>15000000</v>
      </c>
      <c r="L2917" s="14">
        <v>2000</v>
      </c>
      <c r="M2917" s="14">
        <v>6</v>
      </c>
      <c r="N2917" s="14">
        <f t="shared" si="45"/>
        <v>-10265765</v>
      </c>
    </row>
    <row r="2918" spans="1:14">
      <c r="A2918" s="14" t="s">
        <v>1930</v>
      </c>
      <c r="B2918" s="14">
        <v>69</v>
      </c>
      <c r="C2918" s="14">
        <v>9714482</v>
      </c>
      <c r="D2918" s="14" t="s">
        <v>4679</v>
      </c>
      <c r="E2918" s="14" t="s">
        <v>1823</v>
      </c>
      <c r="F2918" s="14" t="s">
        <v>4680</v>
      </c>
      <c r="G2918" s="14">
        <v>30083</v>
      </c>
      <c r="H2918" s="14">
        <v>140</v>
      </c>
      <c r="I2918" s="14" t="s">
        <v>19</v>
      </c>
      <c r="J2918" s="14" t="s">
        <v>20</v>
      </c>
      <c r="K2918" s="14">
        <v>20000000</v>
      </c>
      <c r="L2918" s="14">
        <v>1996</v>
      </c>
      <c r="M2918" s="14">
        <v>6.8</v>
      </c>
      <c r="N2918" s="14">
        <f t="shared" si="45"/>
        <v>-10285518</v>
      </c>
    </row>
    <row r="2919" spans="1:14">
      <c r="A2919" s="14" t="s">
        <v>5709</v>
      </c>
      <c r="B2919" s="14">
        <v>469</v>
      </c>
      <c r="C2919" s="14">
        <v>1702277</v>
      </c>
      <c r="D2919" s="14" t="s">
        <v>1963</v>
      </c>
      <c r="E2919" s="14" t="s">
        <v>5710</v>
      </c>
      <c r="F2919" s="14" t="s">
        <v>5711</v>
      </c>
      <c r="G2919" s="14">
        <v>84620</v>
      </c>
      <c r="H2919" s="14">
        <v>235</v>
      </c>
      <c r="I2919" s="14" t="s">
        <v>19</v>
      </c>
      <c r="J2919" s="14" t="s">
        <v>31</v>
      </c>
      <c r="K2919" s="14">
        <v>12000000</v>
      </c>
      <c r="L2919" s="14">
        <v>2013</v>
      </c>
      <c r="M2919" s="14">
        <v>6.8</v>
      </c>
      <c r="N2919" s="14">
        <f t="shared" si="45"/>
        <v>-10297723</v>
      </c>
    </row>
    <row r="2920" spans="1:14">
      <c r="A2920" s="14" t="s">
        <v>2879</v>
      </c>
      <c r="B2920" s="14">
        <v>160</v>
      </c>
      <c r="C2920" s="14">
        <v>14637490</v>
      </c>
      <c r="D2920" s="14" t="s">
        <v>1499</v>
      </c>
      <c r="E2920" s="14" t="s">
        <v>889</v>
      </c>
      <c r="F2920" s="14" t="s">
        <v>4179</v>
      </c>
      <c r="G2920" s="14">
        <v>16411</v>
      </c>
      <c r="H2920" s="14">
        <v>136</v>
      </c>
      <c r="I2920" s="14" t="s">
        <v>19</v>
      </c>
      <c r="J2920" s="14" t="s">
        <v>20</v>
      </c>
      <c r="K2920" s="14">
        <v>25000000</v>
      </c>
      <c r="L2920" s="14">
        <v>2010</v>
      </c>
      <c r="M2920" s="14">
        <v>4.8</v>
      </c>
      <c r="N2920" s="14">
        <f t="shared" si="45"/>
        <v>-10362510</v>
      </c>
    </row>
    <row r="2921" spans="1:14">
      <c r="A2921" s="14" t="s">
        <v>2879</v>
      </c>
      <c r="B2921" s="14">
        <v>160</v>
      </c>
      <c r="C2921" s="14">
        <v>14637490</v>
      </c>
      <c r="D2921" s="14" t="s">
        <v>1499</v>
      </c>
      <c r="E2921" s="14" t="s">
        <v>889</v>
      </c>
      <c r="F2921" s="14" t="s">
        <v>4179</v>
      </c>
      <c r="G2921" s="14">
        <v>16411</v>
      </c>
      <c r="H2921" s="14">
        <v>136</v>
      </c>
      <c r="I2921" s="14" t="s">
        <v>19</v>
      </c>
      <c r="J2921" s="14" t="s">
        <v>20</v>
      </c>
      <c r="K2921" s="14">
        <v>25000000</v>
      </c>
      <c r="L2921" s="14">
        <v>2010</v>
      </c>
      <c r="M2921" s="14">
        <v>4.8</v>
      </c>
      <c r="N2921" s="14">
        <f t="shared" si="45"/>
        <v>-10362510</v>
      </c>
    </row>
    <row r="2922" spans="1:14">
      <c r="A2922" s="14" t="s">
        <v>5828</v>
      </c>
      <c r="B2922" s="14">
        <v>5</v>
      </c>
      <c r="C2922" s="14">
        <v>125169</v>
      </c>
      <c r="D2922" s="14" t="s">
        <v>1290</v>
      </c>
      <c r="E2922" s="14" t="s">
        <v>2197</v>
      </c>
      <c r="F2922" s="14" t="s">
        <v>5829</v>
      </c>
      <c r="G2922" s="14">
        <v>859</v>
      </c>
      <c r="H2922" s="14">
        <v>31</v>
      </c>
      <c r="I2922" s="14" t="s">
        <v>19</v>
      </c>
      <c r="J2922" s="14" t="s">
        <v>20</v>
      </c>
      <c r="K2922" s="14">
        <v>10500000</v>
      </c>
      <c r="L2922" s="14">
        <v>1994</v>
      </c>
      <c r="M2922" s="14">
        <v>6.4</v>
      </c>
      <c r="N2922" s="14">
        <f t="shared" si="45"/>
        <v>-10374831</v>
      </c>
    </row>
    <row r="2923" spans="1:14">
      <c r="A2923" s="14" t="s">
        <v>3321</v>
      </c>
      <c r="B2923" s="14">
        <v>126</v>
      </c>
      <c r="C2923" s="14">
        <v>14589444</v>
      </c>
      <c r="D2923" s="14" t="s">
        <v>754</v>
      </c>
      <c r="E2923" s="14" t="s">
        <v>4180</v>
      </c>
      <c r="F2923" s="14" t="s">
        <v>4181</v>
      </c>
      <c r="G2923" s="14">
        <v>171151</v>
      </c>
      <c r="H2923" s="14">
        <v>513</v>
      </c>
      <c r="I2923" s="14" t="s">
        <v>19</v>
      </c>
      <c r="J2923" s="14" t="s">
        <v>20</v>
      </c>
      <c r="K2923" s="14">
        <v>25000000</v>
      </c>
      <c r="L2923" s="14">
        <v>2004</v>
      </c>
      <c r="M2923" s="14">
        <v>6.8</v>
      </c>
      <c r="N2923" s="14">
        <f t="shared" si="45"/>
        <v>-10410556</v>
      </c>
    </row>
    <row r="2924" spans="1:14">
      <c r="A2924" s="14" t="s">
        <v>3361</v>
      </c>
      <c r="B2924" s="14">
        <v>63</v>
      </c>
      <c r="C2924" s="14">
        <v>11560259</v>
      </c>
      <c r="D2924" s="14" t="s">
        <v>878</v>
      </c>
      <c r="E2924" s="14" t="s">
        <v>175</v>
      </c>
      <c r="F2924" s="14" t="s">
        <v>5935</v>
      </c>
      <c r="G2924" s="14">
        <v>15617</v>
      </c>
      <c r="H2924" s="14">
        <v>180</v>
      </c>
      <c r="I2924" s="14" t="s">
        <v>19</v>
      </c>
      <c r="J2924" s="14" t="s">
        <v>20</v>
      </c>
      <c r="K2924" s="14">
        <v>22000000</v>
      </c>
      <c r="L2924" s="14">
        <v>2001</v>
      </c>
      <c r="M2924" s="14">
        <v>5.8</v>
      </c>
      <c r="N2924" s="14">
        <f t="shared" si="45"/>
        <v>-10439741</v>
      </c>
    </row>
    <row r="2925" spans="1:14">
      <c r="A2925" s="14" t="s">
        <v>199</v>
      </c>
      <c r="B2925" s="14">
        <v>166</v>
      </c>
      <c r="C2925" s="14">
        <v>9525276</v>
      </c>
      <c r="D2925" s="14" t="s">
        <v>201</v>
      </c>
      <c r="E2925" s="14" t="s">
        <v>1782</v>
      </c>
      <c r="F2925" s="14" t="s">
        <v>4681</v>
      </c>
      <c r="G2925" s="14">
        <v>60156</v>
      </c>
      <c r="H2925" s="14">
        <v>299</v>
      </c>
      <c r="I2925" s="14" t="s">
        <v>19</v>
      </c>
      <c r="J2925" s="14" t="s">
        <v>20</v>
      </c>
      <c r="K2925" s="14">
        <v>20000000</v>
      </c>
      <c r="L2925" s="14">
        <v>2007</v>
      </c>
      <c r="M2925" s="14">
        <v>6.8</v>
      </c>
      <c r="N2925" s="14">
        <f t="shared" si="45"/>
        <v>-10474724</v>
      </c>
    </row>
    <row r="2926" spans="1:14">
      <c r="A2926" s="14" t="s">
        <v>4953</v>
      </c>
      <c r="B2926" s="14">
        <v>40</v>
      </c>
      <c r="C2926" s="14">
        <v>7017178</v>
      </c>
      <c r="D2926" s="14" t="s">
        <v>4954</v>
      </c>
      <c r="E2926" s="14" t="s">
        <v>1517</v>
      </c>
      <c r="F2926" s="14" t="s">
        <v>4955</v>
      </c>
      <c r="G2926" s="14">
        <v>1633</v>
      </c>
      <c r="H2926" s="14">
        <v>17</v>
      </c>
      <c r="I2926" s="14" t="s">
        <v>19</v>
      </c>
      <c r="J2926" s="14" t="s">
        <v>20</v>
      </c>
      <c r="K2926" s="14">
        <v>17500000</v>
      </c>
      <c r="L2926" s="14">
        <v>2013</v>
      </c>
      <c r="M2926" s="14">
        <v>4.4000000000000004</v>
      </c>
      <c r="N2926" s="14">
        <f t="shared" si="45"/>
        <v>-10482822</v>
      </c>
    </row>
    <row r="2927" spans="1:14">
      <c r="A2927" s="14" t="s">
        <v>5714</v>
      </c>
      <c r="B2927" s="14">
        <v>121</v>
      </c>
      <c r="C2927" s="14">
        <v>1506998</v>
      </c>
      <c r="D2927" s="14" t="s">
        <v>2281</v>
      </c>
      <c r="E2927" s="14" t="s">
        <v>5715</v>
      </c>
      <c r="F2927" s="14" t="s">
        <v>5716</v>
      </c>
      <c r="G2927" s="14">
        <v>8014</v>
      </c>
      <c r="H2927" s="14">
        <v>50</v>
      </c>
      <c r="I2927" s="14" t="s">
        <v>19</v>
      </c>
      <c r="J2927" s="14" t="s">
        <v>20</v>
      </c>
      <c r="K2927" s="14">
        <v>12000000</v>
      </c>
      <c r="L2927" s="14">
        <v>2007</v>
      </c>
      <c r="M2927" s="14">
        <v>6.3</v>
      </c>
      <c r="N2927" s="14">
        <f t="shared" si="45"/>
        <v>-10493002</v>
      </c>
    </row>
    <row r="2928" spans="1:14">
      <c r="A2928" s="14" t="s">
        <v>4119</v>
      </c>
      <c r="B2928" s="14">
        <v>79</v>
      </c>
      <c r="C2928" s="14">
        <v>14500000</v>
      </c>
      <c r="D2928" s="14" t="s">
        <v>562</v>
      </c>
      <c r="E2928" s="14" t="s">
        <v>4120</v>
      </c>
      <c r="F2928" s="14" t="s">
        <v>4121</v>
      </c>
      <c r="G2928" s="14">
        <v>25019</v>
      </c>
      <c r="H2928" s="14">
        <v>159</v>
      </c>
      <c r="I2928" s="14" t="s">
        <v>19</v>
      </c>
      <c r="J2928" s="14" t="s">
        <v>379</v>
      </c>
      <c r="K2928" s="14">
        <v>25000000</v>
      </c>
      <c r="L2928" s="14">
        <v>1970</v>
      </c>
      <c r="M2928" s="14">
        <v>7.5</v>
      </c>
      <c r="N2928" s="14">
        <f t="shared" si="45"/>
        <v>-10500000</v>
      </c>
    </row>
    <row r="2929" spans="1:14">
      <c r="A2929" s="14" t="s">
        <v>707</v>
      </c>
      <c r="B2929" s="14">
        <v>78</v>
      </c>
      <c r="C2929" s="14">
        <v>4485485</v>
      </c>
      <c r="D2929" s="14" t="s">
        <v>3952</v>
      </c>
      <c r="E2929" s="14" t="s">
        <v>914</v>
      </c>
      <c r="F2929" s="14" t="s">
        <v>3953</v>
      </c>
      <c r="G2929" s="14">
        <v>14612</v>
      </c>
      <c r="H2929" s="14">
        <v>105</v>
      </c>
      <c r="I2929" s="14" t="s">
        <v>19</v>
      </c>
      <c r="J2929" s="14" t="s">
        <v>20</v>
      </c>
      <c r="K2929" s="14">
        <v>15000000</v>
      </c>
      <c r="L2929" s="14">
        <v>1999</v>
      </c>
      <c r="M2929" s="14">
        <v>6.4</v>
      </c>
      <c r="N2929" s="14">
        <f t="shared" si="45"/>
        <v>-10514515</v>
      </c>
    </row>
    <row r="2930" spans="1:14">
      <c r="A2930" s="14" t="s">
        <v>2152</v>
      </c>
      <c r="B2930" s="14">
        <v>102</v>
      </c>
      <c r="C2930" s="14">
        <v>8396942</v>
      </c>
      <c r="D2930" s="14" t="s">
        <v>4800</v>
      </c>
      <c r="E2930" s="14" t="s">
        <v>4801</v>
      </c>
      <c r="F2930" s="14" t="s">
        <v>4802</v>
      </c>
      <c r="G2930" s="14">
        <v>72715</v>
      </c>
      <c r="H2930" s="14">
        <v>103</v>
      </c>
      <c r="I2930" s="14" t="s">
        <v>19</v>
      </c>
      <c r="J2930" s="14" t="s">
        <v>20</v>
      </c>
      <c r="K2930" s="14">
        <v>19000000</v>
      </c>
      <c r="L2930" s="14">
        <v>2008</v>
      </c>
      <c r="M2930" s="14">
        <v>6.5</v>
      </c>
      <c r="N2930" s="14">
        <f t="shared" si="45"/>
        <v>-10603058</v>
      </c>
    </row>
    <row r="2931" spans="1:14">
      <c r="A2931" s="14" t="s">
        <v>919</v>
      </c>
      <c r="B2931" s="14">
        <v>100</v>
      </c>
      <c r="C2931" s="14">
        <v>29374178</v>
      </c>
      <c r="D2931" s="14" t="s">
        <v>3008</v>
      </c>
      <c r="E2931" s="14" t="s">
        <v>950</v>
      </c>
      <c r="F2931" s="14" t="s">
        <v>3009</v>
      </c>
      <c r="G2931" s="14">
        <v>12093</v>
      </c>
      <c r="H2931" s="14">
        <v>188</v>
      </c>
      <c r="I2931" s="14" t="s">
        <v>19</v>
      </c>
      <c r="J2931" s="14" t="s">
        <v>20</v>
      </c>
      <c r="K2931" s="14">
        <v>40000000</v>
      </c>
      <c r="L2931" s="14">
        <v>2000</v>
      </c>
      <c r="M2931" s="14">
        <v>5.0999999999999996</v>
      </c>
      <c r="N2931" s="14">
        <f t="shared" si="45"/>
        <v>-10625822</v>
      </c>
    </row>
    <row r="2932" spans="1:14">
      <c r="A2932" s="14" t="s">
        <v>2231</v>
      </c>
      <c r="B2932" s="14">
        <v>126</v>
      </c>
      <c r="C2932" s="14">
        <v>23360779</v>
      </c>
      <c r="D2932" s="14" t="s">
        <v>3228</v>
      </c>
      <c r="E2932" s="14" t="s">
        <v>436</v>
      </c>
      <c r="F2932" s="14" t="s">
        <v>3229</v>
      </c>
      <c r="G2932" s="14">
        <v>31113</v>
      </c>
      <c r="H2932" s="14">
        <v>212</v>
      </c>
      <c r="I2932" s="14" t="s">
        <v>19</v>
      </c>
      <c r="J2932" s="14" t="s">
        <v>20</v>
      </c>
      <c r="K2932" s="14">
        <v>34000000</v>
      </c>
      <c r="L2932" s="14">
        <v>2000</v>
      </c>
      <c r="M2932" s="14">
        <v>5.7</v>
      </c>
      <c r="N2932" s="14">
        <f t="shared" si="45"/>
        <v>-10639221</v>
      </c>
    </row>
    <row r="2933" spans="1:14">
      <c r="A2933" s="14" t="s">
        <v>5276</v>
      </c>
      <c r="B2933" s="14">
        <v>116</v>
      </c>
      <c r="C2933" s="14">
        <v>4360548</v>
      </c>
      <c r="D2933" s="14" t="s">
        <v>754</v>
      </c>
      <c r="E2933" s="14" t="s">
        <v>1752</v>
      </c>
      <c r="F2933" s="14" t="s">
        <v>5583</v>
      </c>
      <c r="G2933" s="14">
        <v>13371</v>
      </c>
      <c r="H2933" s="14">
        <v>60</v>
      </c>
      <c r="I2933" s="14" t="s">
        <v>19</v>
      </c>
      <c r="J2933" s="14" t="s">
        <v>20</v>
      </c>
      <c r="K2933" s="14">
        <v>15000000</v>
      </c>
      <c r="L2933" s="14">
        <v>2009</v>
      </c>
      <c r="M2933" s="14">
        <v>6.4</v>
      </c>
      <c r="N2933" s="14">
        <f t="shared" si="45"/>
        <v>-10639452</v>
      </c>
    </row>
    <row r="2934" spans="1:14">
      <c r="A2934" s="14" t="s">
        <v>5805</v>
      </c>
      <c r="B2934" s="14">
        <v>78</v>
      </c>
      <c r="C2934" s="14">
        <v>352786</v>
      </c>
      <c r="D2934" s="14" t="s">
        <v>2059</v>
      </c>
      <c r="E2934" s="14" t="s">
        <v>5806</v>
      </c>
      <c r="F2934" s="14" t="s">
        <v>5807</v>
      </c>
      <c r="G2934" s="14">
        <v>11132</v>
      </c>
      <c r="H2934" s="14">
        <v>86</v>
      </c>
      <c r="I2934" s="14" t="s">
        <v>19</v>
      </c>
      <c r="J2934" s="14" t="s">
        <v>20</v>
      </c>
      <c r="K2934" s="14">
        <v>11000000</v>
      </c>
      <c r="L2934" s="14">
        <v>2006</v>
      </c>
      <c r="M2934" s="14">
        <v>6.8</v>
      </c>
      <c r="N2934" s="14">
        <f t="shared" si="45"/>
        <v>-10647214</v>
      </c>
    </row>
    <row r="2935" spans="1:14">
      <c r="A2935" s="14" t="s">
        <v>808</v>
      </c>
      <c r="B2935" s="14">
        <v>158</v>
      </c>
      <c r="C2935" s="14">
        <v>37339525</v>
      </c>
      <c r="D2935" s="14" t="s">
        <v>2473</v>
      </c>
      <c r="E2935" s="14" t="s">
        <v>153</v>
      </c>
      <c r="F2935" s="14" t="s">
        <v>2593</v>
      </c>
      <c r="G2935" s="14">
        <v>71708</v>
      </c>
      <c r="H2935" s="14">
        <v>307</v>
      </c>
      <c r="I2935" s="14" t="s">
        <v>19</v>
      </c>
      <c r="J2935" s="14" t="s">
        <v>20</v>
      </c>
      <c r="K2935" s="14">
        <v>48000000</v>
      </c>
      <c r="L2935" s="14">
        <v>1998</v>
      </c>
      <c r="M2935" s="14">
        <v>7</v>
      </c>
      <c r="N2935" s="14">
        <f t="shared" si="45"/>
        <v>-10660475</v>
      </c>
    </row>
    <row r="2936" spans="1:14">
      <c r="A2936" s="14" t="s">
        <v>3765</v>
      </c>
      <c r="B2936" s="14">
        <v>130</v>
      </c>
      <c r="C2936" s="14">
        <v>14334645</v>
      </c>
      <c r="D2936" s="14" t="s">
        <v>1563</v>
      </c>
      <c r="E2936" s="14" t="s">
        <v>914</v>
      </c>
      <c r="F2936" s="14" t="s">
        <v>3766</v>
      </c>
      <c r="G2936" s="14">
        <v>22449</v>
      </c>
      <c r="H2936" s="14">
        <v>191</v>
      </c>
      <c r="I2936" s="14" t="s">
        <v>19</v>
      </c>
      <c r="J2936" s="14" t="s">
        <v>20</v>
      </c>
      <c r="K2936" s="14">
        <v>25000000</v>
      </c>
      <c r="L2936" s="14">
        <v>2004</v>
      </c>
      <c r="M2936" s="14">
        <v>4.8</v>
      </c>
      <c r="N2936" s="14">
        <f t="shared" si="45"/>
        <v>-10665355</v>
      </c>
    </row>
    <row r="2937" spans="1:14">
      <c r="A2937" s="14" t="s">
        <v>2306</v>
      </c>
      <c r="B2937" s="14">
        <v>288</v>
      </c>
      <c r="C2937" s="14">
        <v>11326836</v>
      </c>
      <c r="D2937" s="14" t="s">
        <v>1101</v>
      </c>
      <c r="E2937" s="14" t="s">
        <v>33</v>
      </c>
      <c r="F2937" s="14" t="s">
        <v>4415</v>
      </c>
      <c r="G2937" s="14">
        <v>83171</v>
      </c>
      <c r="H2937" s="14">
        <v>231</v>
      </c>
      <c r="I2937" s="14" t="s">
        <v>19</v>
      </c>
      <c r="J2937" s="14" t="s">
        <v>20</v>
      </c>
      <c r="K2937" s="14">
        <v>22000000</v>
      </c>
      <c r="L2937" s="14">
        <v>2013</v>
      </c>
      <c r="M2937" s="14">
        <v>6.8</v>
      </c>
      <c r="N2937" s="14">
        <f t="shared" si="45"/>
        <v>-10673164</v>
      </c>
    </row>
    <row r="2938" spans="1:14">
      <c r="A2938" s="14" t="s">
        <v>2038</v>
      </c>
      <c r="B2938" s="14">
        <v>98</v>
      </c>
      <c r="C2938" s="14">
        <v>17324744</v>
      </c>
      <c r="D2938" s="14" t="s">
        <v>1771</v>
      </c>
      <c r="E2938" s="14" t="s">
        <v>3881</v>
      </c>
      <c r="F2938" s="14" t="s">
        <v>3882</v>
      </c>
      <c r="G2938" s="14">
        <v>44103</v>
      </c>
      <c r="H2938" s="14">
        <v>149</v>
      </c>
      <c r="I2938" s="14" t="s">
        <v>19</v>
      </c>
      <c r="J2938" s="14" t="s">
        <v>20</v>
      </c>
      <c r="K2938" s="14">
        <v>28000000</v>
      </c>
      <c r="L2938" s="14">
        <v>2006</v>
      </c>
      <c r="M2938" s="14">
        <v>5.3</v>
      </c>
      <c r="N2938" s="14">
        <f t="shared" si="45"/>
        <v>-10675256</v>
      </c>
    </row>
    <row r="2939" spans="1:14">
      <c r="A2939" s="14" t="s">
        <v>2624</v>
      </c>
      <c r="B2939" s="14">
        <v>184</v>
      </c>
      <c r="C2939" s="14">
        <v>19316646</v>
      </c>
      <c r="D2939" s="14" t="s">
        <v>810</v>
      </c>
      <c r="E2939" s="14" t="s">
        <v>406</v>
      </c>
      <c r="F2939" s="14" t="s">
        <v>3779</v>
      </c>
      <c r="G2939" s="14">
        <v>52069</v>
      </c>
      <c r="H2939" s="14">
        <v>95</v>
      </c>
      <c r="I2939" s="14" t="s">
        <v>19</v>
      </c>
      <c r="J2939" s="14" t="s">
        <v>20</v>
      </c>
      <c r="K2939" s="14">
        <v>30000000</v>
      </c>
      <c r="L2939" s="14">
        <v>2013</v>
      </c>
      <c r="M2939" s="14">
        <v>5.6</v>
      </c>
      <c r="N2939" s="14">
        <f t="shared" si="45"/>
        <v>-10683354</v>
      </c>
    </row>
    <row r="2940" spans="1:14">
      <c r="A2940" s="14" t="s">
        <v>930</v>
      </c>
      <c r="B2940" s="14">
        <v>141</v>
      </c>
      <c r="C2940" s="14">
        <v>89296573</v>
      </c>
      <c r="D2940" s="14" t="s">
        <v>165</v>
      </c>
      <c r="E2940" s="14" t="s">
        <v>931</v>
      </c>
      <c r="F2940" s="14" t="s">
        <v>932</v>
      </c>
      <c r="G2940" s="14">
        <v>128285</v>
      </c>
      <c r="H2940" s="14">
        <v>297</v>
      </c>
      <c r="I2940" s="14" t="s">
        <v>19</v>
      </c>
      <c r="J2940" s="14" t="s">
        <v>20</v>
      </c>
      <c r="K2940" s="14">
        <v>100000000</v>
      </c>
      <c r="L2940" s="14">
        <v>2000</v>
      </c>
      <c r="M2940" s="14">
        <v>7.3</v>
      </c>
      <c r="N2940" s="14">
        <f t="shared" si="45"/>
        <v>-10703427</v>
      </c>
    </row>
    <row r="2941" spans="1:14">
      <c r="A2941" s="14" t="s">
        <v>2546</v>
      </c>
      <c r="B2941" s="14">
        <v>32</v>
      </c>
      <c r="C2941" s="14">
        <v>24276500</v>
      </c>
      <c r="D2941" s="14" t="s">
        <v>902</v>
      </c>
      <c r="E2941" s="14" t="s">
        <v>3356</v>
      </c>
      <c r="F2941" s="14" t="s">
        <v>3357</v>
      </c>
      <c r="G2941" s="14">
        <v>17124</v>
      </c>
      <c r="H2941" s="14">
        <v>68</v>
      </c>
      <c r="I2941" s="14" t="s">
        <v>19</v>
      </c>
      <c r="J2941" s="14" t="s">
        <v>20</v>
      </c>
      <c r="K2941" s="14">
        <v>35000000</v>
      </c>
      <c r="L2941" s="14">
        <v>1992</v>
      </c>
      <c r="M2941" s="14">
        <v>6.6</v>
      </c>
      <c r="N2941" s="14">
        <f t="shared" si="45"/>
        <v>-10723500</v>
      </c>
    </row>
    <row r="2942" spans="1:14">
      <c r="A2942" s="14" t="s">
        <v>259</v>
      </c>
      <c r="B2942" s="14">
        <v>245</v>
      </c>
      <c r="C2942" s="14">
        <v>139259759</v>
      </c>
      <c r="D2942" s="14" t="s">
        <v>366</v>
      </c>
      <c r="E2942" s="14" t="s">
        <v>462</v>
      </c>
      <c r="F2942" s="14" t="s">
        <v>463</v>
      </c>
      <c r="G2942" s="14">
        <v>364948</v>
      </c>
      <c r="H2942" s="14">
        <v>2121</v>
      </c>
      <c r="I2942" s="14" t="s">
        <v>19</v>
      </c>
      <c r="J2942" s="14" t="s">
        <v>220</v>
      </c>
      <c r="K2942" s="14">
        <v>150000000</v>
      </c>
      <c r="L2942" s="14">
        <v>2003</v>
      </c>
      <c r="M2942" s="14">
        <v>6.7</v>
      </c>
      <c r="N2942" s="14">
        <f t="shared" si="45"/>
        <v>-10740241</v>
      </c>
    </row>
    <row r="2943" spans="1:14">
      <c r="A2943" s="14" t="s">
        <v>150</v>
      </c>
      <c r="B2943" s="14">
        <v>223</v>
      </c>
      <c r="C2943" s="14">
        <v>4235837</v>
      </c>
      <c r="D2943" s="14" t="s">
        <v>5083</v>
      </c>
      <c r="E2943" s="14" t="s">
        <v>55</v>
      </c>
      <c r="F2943" s="14" t="s">
        <v>5325</v>
      </c>
      <c r="G2943" s="14">
        <v>175962</v>
      </c>
      <c r="H2943" s="14">
        <v>336</v>
      </c>
      <c r="I2943" s="14" t="s">
        <v>19</v>
      </c>
      <c r="J2943" s="14" t="s">
        <v>20</v>
      </c>
      <c r="K2943" s="14">
        <v>15000000</v>
      </c>
      <c r="L2943" s="14">
        <v>2005</v>
      </c>
      <c r="M2943" s="14">
        <v>7.6</v>
      </c>
      <c r="N2943" s="14">
        <f t="shared" si="45"/>
        <v>-10764163</v>
      </c>
    </row>
    <row r="2944" spans="1:14">
      <c r="A2944" s="14" t="s">
        <v>2338</v>
      </c>
      <c r="B2944" s="14">
        <v>141</v>
      </c>
      <c r="C2944" s="14">
        <v>1197786</v>
      </c>
      <c r="D2944" s="14" t="s">
        <v>201</v>
      </c>
      <c r="E2944" s="14" t="s">
        <v>2706</v>
      </c>
      <c r="F2944" s="14" t="s">
        <v>5342</v>
      </c>
      <c r="G2944" s="14">
        <v>55928</v>
      </c>
      <c r="H2944" s="14">
        <v>157</v>
      </c>
      <c r="I2944" s="14" t="s">
        <v>774</v>
      </c>
      <c r="J2944" s="14" t="s">
        <v>775</v>
      </c>
      <c r="K2944" s="14">
        <v>12000000</v>
      </c>
      <c r="L2944" s="14">
        <v>2004</v>
      </c>
      <c r="M2944" s="14">
        <v>7.2</v>
      </c>
      <c r="N2944" s="14">
        <f t="shared" si="45"/>
        <v>-10802214</v>
      </c>
    </row>
    <row r="2945" spans="1:14">
      <c r="A2945" s="14" t="s">
        <v>5099</v>
      </c>
      <c r="B2945" s="14">
        <v>42</v>
      </c>
      <c r="C2945" s="14">
        <v>4193025</v>
      </c>
      <c r="D2945" s="14" t="s">
        <v>2923</v>
      </c>
      <c r="E2945" s="14" t="s">
        <v>1823</v>
      </c>
      <c r="F2945" s="14" t="s">
        <v>5100</v>
      </c>
      <c r="G2945" s="14">
        <v>30682</v>
      </c>
      <c r="H2945" s="14">
        <v>194</v>
      </c>
      <c r="I2945" s="14" t="s">
        <v>19</v>
      </c>
      <c r="J2945" s="14" t="s">
        <v>20</v>
      </c>
      <c r="K2945" s="14">
        <v>15000000</v>
      </c>
      <c r="L2945" s="14">
        <v>1999</v>
      </c>
      <c r="M2945" s="14">
        <v>6.8</v>
      </c>
      <c r="N2945" s="14">
        <f t="shared" ref="N2945:N3008" si="46">C2945-K2945</f>
        <v>-10806975</v>
      </c>
    </row>
    <row r="2946" spans="1:14">
      <c r="A2946" s="14" t="s">
        <v>3767</v>
      </c>
      <c r="B2946" s="14">
        <v>65</v>
      </c>
      <c r="C2946" s="14">
        <v>12189514</v>
      </c>
      <c r="D2946" s="14" t="s">
        <v>878</v>
      </c>
      <c r="E2946" s="14" t="s">
        <v>1394</v>
      </c>
      <c r="F2946" s="14" t="s">
        <v>3768</v>
      </c>
      <c r="G2946" s="14">
        <v>30092</v>
      </c>
      <c r="H2946" s="14">
        <v>129</v>
      </c>
      <c r="I2946" s="14" t="s">
        <v>19</v>
      </c>
      <c r="J2946" s="14" t="s">
        <v>20</v>
      </c>
      <c r="K2946" s="14">
        <v>23000000</v>
      </c>
      <c r="L2946" s="14">
        <v>2004</v>
      </c>
      <c r="M2946" s="14">
        <v>6.1</v>
      </c>
      <c r="N2946" s="14">
        <f t="shared" si="46"/>
        <v>-10810486</v>
      </c>
    </row>
    <row r="2947" spans="1:14">
      <c r="A2947" s="14" t="s">
        <v>3767</v>
      </c>
      <c r="B2947" s="14">
        <v>65</v>
      </c>
      <c r="C2947" s="14">
        <v>12189514</v>
      </c>
      <c r="D2947" s="14" t="s">
        <v>878</v>
      </c>
      <c r="E2947" s="14" t="s">
        <v>1394</v>
      </c>
      <c r="F2947" s="14" t="s">
        <v>3768</v>
      </c>
      <c r="G2947" s="14">
        <v>30092</v>
      </c>
      <c r="H2947" s="14">
        <v>129</v>
      </c>
      <c r="I2947" s="14" t="s">
        <v>19</v>
      </c>
      <c r="J2947" s="14" t="s">
        <v>20</v>
      </c>
      <c r="K2947" s="14">
        <v>23000000</v>
      </c>
      <c r="L2947" s="14">
        <v>2004</v>
      </c>
      <c r="M2947" s="14">
        <v>6.1</v>
      </c>
      <c r="N2947" s="14">
        <f t="shared" si="46"/>
        <v>-10810486</v>
      </c>
    </row>
    <row r="2948" spans="1:14">
      <c r="A2948" s="14" t="s">
        <v>2310</v>
      </c>
      <c r="B2948" s="14">
        <v>66</v>
      </c>
      <c r="C2948" s="14">
        <v>39177541</v>
      </c>
      <c r="D2948" s="14" t="s">
        <v>86</v>
      </c>
      <c r="E2948" s="14" t="s">
        <v>607</v>
      </c>
      <c r="F2948" s="14" t="s">
        <v>2478</v>
      </c>
      <c r="G2948" s="14">
        <v>20310</v>
      </c>
      <c r="H2948" s="14">
        <v>177</v>
      </c>
      <c r="I2948" s="14" t="s">
        <v>19</v>
      </c>
      <c r="J2948" s="14" t="s">
        <v>20</v>
      </c>
      <c r="K2948" s="14">
        <v>50000000</v>
      </c>
      <c r="L2948" s="14">
        <v>2005</v>
      </c>
      <c r="M2948" s="14">
        <v>3.5</v>
      </c>
      <c r="N2948" s="14">
        <f t="shared" si="46"/>
        <v>-10822459</v>
      </c>
    </row>
    <row r="2949" spans="1:14">
      <c r="A2949" s="14" t="s">
        <v>3671</v>
      </c>
      <c r="B2949" s="14">
        <v>111</v>
      </c>
      <c r="C2949" s="14">
        <v>14174654</v>
      </c>
      <c r="D2949" s="14" t="s">
        <v>873</v>
      </c>
      <c r="E2949" s="14" t="s">
        <v>1322</v>
      </c>
      <c r="F2949" s="14" t="s">
        <v>4643</v>
      </c>
      <c r="G2949" s="14">
        <v>74945</v>
      </c>
      <c r="H2949" s="14">
        <v>359</v>
      </c>
      <c r="I2949" s="14" t="s">
        <v>19</v>
      </c>
      <c r="J2949" s="14" t="s">
        <v>20</v>
      </c>
      <c r="K2949" s="14">
        <v>25000000</v>
      </c>
      <c r="L2949" s="14">
        <v>2008</v>
      </c>
      <c r="M2949" s="14">
        <v>1.9</v>
      </c>
      <c r="N2949" s="14">
        <f t="shared" si="46"/>
        <v>-10825346</v>
      </c>
    </row>
    <row r="2950" spans="1:14">
      <c r="A2950" s="14" t="s">
        <v>933</v>
      </c>
      <c r="B2950" s="14">
        <v>252</v>
      </c>
      <c r="C2950" s="14">
        <v>29113588</v>
      </c>
      <c r="D2950" s="14" t="s">
        <v>201</v>
      </c>
      <c r="E2950" s="14" t="s">
        <v>202</v>
      </c>
      <c r="F2950" s="14" t="s">
        <v>2789</v>
      </c>
      <c r="G2950" s="14">
        <v>117999</v>
      </c>
      <c r="H2950" s="14">
        <v>181</v>
      </c>
      <c r="I2950" s="14" t="s">
        <v>19</v>
      </c>
      <c r="J2950" s="14" t="s">
        <v>20</v>
      </c>
      <c r="K2950" s="14">
        <v>40000000</v>
      </c>
      <c r="L2950" s="14">
        <v>2011</v>
      </c>
      <c r="M2950" s="14">
        <v>6.6</v>
      </c>
      <c r="N2950" s="14">
        <f t="shared" si="46"/>
        <v>-10886412</v>
      </c>
    </row>
    <row r="2951" spans="1:14">
      <c r="A2951" s="14" t="s">
        <v>4683</v>
      </c>
      <c r="B2951" s="14">
        <v>32</v>
      </c>
      <c r="C2951" s="14">
        <v>9109322</v>
      </c>
      <c r="D2951" s="14" t="s">
        <v>1343</v>
      </c>
      <c r="E2951" s="14" t="s">
        <v>4684</v>
      </c>
      <c r="F2951" s="14" t="s">
        <v>4685</v>
      </c>
      <c r="G2951" s="14">
        <v>25371</v>
      </c>
      <c r="H2951" s="14">
        <v>129</v>
      </c>
      <c r="I2951" s="14" t="s">
        <v>19</v>
      </c>
      <c r="J2951" s="14" t="s">
        <v>432</v>
      </c>
      <c r="K2951" s="14">
        <v>20000000</v>
      </c>
      <c r="L2951" s="14">
        <v>2004</v>
      </c>
      <c r="M2951" s="14">
        <v>1.9</v>
      </c>
      <c r="N2951" s="14">
        <f t="shared" si="46"/>
        <v>-10890678</v>
      </c>
    </row>
    <row r="2952" spans="1:14">
      <c r="A2952" s="14" t="s">
        <v>5536</v>
      </c>
      <c r="B2952" s="14">
        <v>21</v>
      </c>
      <c r="C2952" s="14">
        <v>2104000</v>
      </c>
      <c r="D2952" s="14" t="s">
        <v>3952</v>
      </c>
      <c r="E2952" s="14" t="s">
        <v>864</v>
      </c>
      <c r="F2952" s="14" t="s">
        <v>5537</v>
      </c>
      <c r="G2952" s="14">
        <v>1595</v>
      </c>
      <c r="H2952" s="14">
        <v>19</v>
      </c>
      <c r="I2952" s="14" t="s">
        <v>19</v>
      </c>
      <c r="J2952" s="14" t="s">
        <v>20</v>
      </c>
      <c r="K2952" s="14">
        <v>13000000</v>
      </c>
      <c r="L2952" s="14">
        <v>1996</v>
      </c>
      <c r="M2952" s="14">
        <v>5.9</v>
      </c>
      <c r="N2952" s="14">
        <f t="shared" si="46"/>
        <v>-10896000</v>
      </c>
    </row>
    <row r="2953" spans="1:14">
      <c r="A2953" s="14" t="s">
        <v>1373</v>
      </c>
      <c r="B2953" s="14">
        <v>102</v>
      </c>
      <c r="C2953" s="14">
        <v>69102910</v>
      </c>
      <c r="D2953" s="14" t="s">
        <v>1374</v>
      </c>
      <c r="E2953" s="14" t="s">
        <v>258</v>
      </c>
      <c r="F2953" s="14" t="s">
        <v>1375</v>
      </c>
      <c r="G2953" s="14">
        <v>58402</v>
      </c>
      <c r="H2953" s="14">
        <v>370</v>
      </c>
      <c r="I2953" s="14" t="s">
        <v>19</v>
      </c>
      <c r="J2953" s="14" t="s">
        <v>20</v>
      </c>
      <c r="K2953" s="14">
        <v>80000000</v>
      </c>
      <c r="L2953" s="14">
        <v>1998</v>
      </c>
      <c r="M2953" s="14">
        <v>5.0999999999999996</v>
      </c>
      <c r="N2953" s="14">
        <f t="shared" si="46"/>
        <v>-10897090</v>
      </c>
    </row>
    <row r="2954" spans="1:14">
      <c r="A2954" s="14" t="s">
        <v>5428</v>
      </c>
      <c r="B2954" s="14">
        <v>64</v>
      </c>
      <c r="C2954" s="14">
        <v>3100650</v>
      </c>
      <c r="D2954" s="14" t="s">
        <v>2808</v>
      </c>
      <c r="E2954" s="14" t="s">
        <v>5429</v>
      </c>
      <c r="F2954" s="14" t="s">
        <v>5430</v>
      </c>
      <c r="G2954" s="14">
        <v>7277</v>
      </c>
      <c r="H2954" s="14">
        <v>181</v>
      </c>
      <c r="I2954" s="14" t="s">
        <v>19</v>
      </c>
      <c r="J2954" s="14" t="s">
        <v>20</v>
      </c>
      <c r="K2954" s="14">
        <v>14000000</v>
      </c>
      <c r="L2954" s="14">
        <v>2001</v>
      </c>
      <c r="M2954" s="14">
        <v>3.9</v>
      </c>
      <c r="N2954" s="14">
        <f t="shared" si="46"/>
        <v>-10899350</v>
      </c>
    </row>
    <row r="2955" spans="1:14">
      <c r="A2955" s="14" t="s">
        <v>4182</v>
      </c>
      <c r="B2955" s="14">
        <v>50</v>
      </c>
      <c r="C2955" s="14">
        <v>14095303</v>
      </c>
      <c r="D2955" s="14" t="s">
        <v>1358</v>
      </c>
      <c r="E2955" s="14" t="s">
        <v>3279</v>
      </c>
      <c r="F2955" s="14" t="s">
        <v>4183</v>
      </c>
      <c r="G2955" s="14">
        <v>15814</v>
      </c>
      <c r="H2955" s="14">
        <v>68</v>
      </c>
      <c r="I2955" s="14" t="s">
        <v>19</v>
      </c>
      <c r="J2955" s="14" t="s">
        <v>20</v>
      </c>
      <c r="K2955" s="14">
        <v>25000000</v>
      </c>
      <c r="L2955" s="14">
        <v>1996</v>
      </c>
      <c r="M2955" s="14">
        <v>5.4</v>
      </c>
      <c r="N2955" s="14">
        <f t="shared" si="46"/>
        <v>-10904697</v>
      </c>
    </row>
    <row r="2956" spans="1:14">
      <c r="A2956" s="14" t="s">
        <v>673</v>
      </c>
      <c r="B2956" s="14">
        <v>146</v>
      </c>
      <c r="C2956" s="14">
        <v>29077547</v>
      </c>
      <c r="D2956" s="14" t="s">
        <v>1423</v>
      </c>
      <c r="E2956" s="14" t="s">
        <v>543</v>
      </c>
      <c r="F2956" s="14" t="s">
        <v>3007</v>
      </c>
      <c r="G2956" s="14">
        <v>41685</v>
      </c>
      <c r="H2956" s="14">
        <v>754</v>
      </c>
      <c r="I2956" s="14" t="s">
        <v>19</v>
      </c>
      <c r="J2956" s="14" t="s">
        <v>20</v>
      </c>
      <c r="K2956" s="14">
        <v>40000000</v>
      </c>
      <c r="L2956" s="14">
        <v>2005</v>
      </c>
      <c r="M2956" s="14">
        <v>7</v>
      </c>
      <c r="N2956" s="14">
        <f t="shared" si="46"/>
        <v>-10922453</v>
      </c>
    </row>
    <row r="2957" spans="1:14">
      <c r="A2957" s="14" t="s">
        <v>4575</v>
      </c>
      <c r="B2957" s="14">
        <v>142</v>
      </c>
      <c r="C2957" s="14">
        <v>6061759</v>
      </c>
      <c r="D2957" s="14" t="s">
        <v>754</v>
      </c>
      <c r="E2957" s="14" t="s">
        <v>1070</v>
      </c>
      <c r="F2957" s="14" t="s">
        <v>4837</v>
      </c>
      <c r="G2957" s="14">
        <v>49077</v>
      </c>
      <c r="H2957" s="14">
        <v>475</v>
      </c>
      <c r="I2957" s="14" t="s">
        <v>19</v>
      </c>
      <c r="J2957" s="14" t="s">
        <v>20</v>
      </c>
      <c r="K2957" s="14">
        <v>17000000</v>
      </c>
      <c r="L2957" s="14">
        <v>2005</v>
      </c>
      <c r="M2957" s="14">
        <v>6.3</v>
      </c>
      <c r="N2957" s="14">
        <f t="shared" si="46"/>
        <v>-10938241</v>
      </c>
    </row>
    <row r="2958" spans="1:14">
      <c r="A2958" s="14" t="s">
        <v>1818</v>
      </c>
      <c r="B2958" s="14">
        <v>242</v>
      </c>
      <c r="C2958" s="14">
        <v>2035566</v>
      </c>
      <c r="D2958" s="14" t="s">
        <v>5559</v>
      </c>
      <c r="E2958" s="14" t="s">
        <v>5560</v>
      </c>
      <c r="F2958" s="14" t="s">
        <v>5561</v>
      </c>
      <c r="G2958" s="14">
        <v>77305</v>
      </c>
      <c r="H2958" s="14">
        <v>162</v>
      </c>
      <c r="I2958" s="14" t="s">
        <v>19</v>
      </c>
      <c r="J2958" s="14" t="s">
        <v>775</v>
      </c>
      <c r="K2958" s="14">
        <v>13000000</v>
      </c>
      <c r="L2958" s="14">
        <v>2009</v>
      </c>
      <c r="M2958" s="14">
        <v>6.6</v>
      </c>
      <c r="N2958" s="14">
        <f t="shared" si="46"/>
        <v>-10964434</v>
      </c>
    </row>
    <row r="2959" spans="1:14">
      <c r="A2959" s="14" t="s">
        <v>4229</v>
      </c>
      <c r="B2959" s="14">
        <v>23</v>
      </c>
      <c r="C2959" s="14">
        <v>4006906</v>
      </c>
      <c r="D2959" s="14" t="s">
        <v>557</v>
      </c>
      <c r="E2959" s="14" t="s">
        <v>3898</v>
      </c>
      <c r="F2959" s="14" t="s">
        <v>4230</v>
      </c>
      <c r="G2959" s="14">
        <v>3229</v>
      </c>
      <c r="H2959" s="14">
        <v>20</v>
      </c>
      <c r="I2959" s="14" t="s">
        <v>19</v>
      </c>
      <c r="J2959" s="14" t="s">
        <v>20</v>
      </c>
      <c r="K2959" s="14">
        <v>15000000</v>
      </c>
      <c r="L2959" s="14">
        <v>2005</v>
      </c>
      <c r="M2959" s="14">
        <v>4.0999999999999996</v>
      </c>
      <c r="N2959" s="14">
        <f t="shared" si="46"/>
        <v>-10993094</v>
      </c>
    </row>
    <row r="2960" spans="1:14">
      <c r="A2960" s="14" t="s">
        <v>4278</v>
      </c>
      <c r="B2960" s="14">
        <v>32</v>
      </c>
      <c r="C2960" s="14">
        <v>13000000</v>
      </c>
      <c r="D2960" s="14" t="s">
        <v>4279</v>
      </c>
      <c r="E2960" s="14" t="s">
        <v>4280</v>
      </c>
      <c r="F2960" s="14" t="s">
        <v>4281</v>
      </c>
      <c r="G2960" s="14">
        <v>10895</v>
      </c>
      <c r="H2960" s="14">
        <v>150</v>
      </c>
      <c r="I2960" s="14" t="s">
        <v>19</v>
      </c>
      <c r="J2960" s="14" t="s">
        <v>20</v>
      </c>
      <c r="K2960" s="14">
        <v>24000000</v>
      </c>
      <c r="L2960" s="14">
        <v>1978</v>
      </c>
      <c r="M2960" s="14">
        <v>5.2</v>
      </c>
      <c r="N2960" s="14">
        <f t="shared" si="46"/>
        <v>-11000000</v>
      </c>
    </row>
    <row r="2961" spans="1:14">
      <c r="A2961" s="14" t="s">
        <v>2942</v>
      </c>
      <c r="B2961" s="14">
        <v>107</v>
      </c>
      <c r="C2961" s="14">
        <v>15988876</v>
      </c>
      <c r="D2961" s="14" t="s">
        <v>201</v>
      </c>
      <c r="E2961" s="14" t="s">
        <v>2915</v>
      </c>
      <c r="F2961" s="14" t="s">
        <v>4644</v>
      </c>
      <c r="G2961" s="14">
        <v>26236</v>
      </c>
      <c r="H2961" s="14">
        <v>110</v>
      </c>
      <c r="I2961" s="14" t="s">
        <v>19</v>
      </c>
      <c r="J2961" s="14" t="s">
        <v>20</v>
      </c>
      <c r="K2961" s="14">
        <v>27000000</v>
      </c>
      <c r="L2961" s="14">
        <v>2009</v>
      </c>
      <c r="M2961" s="14">
        <v>5.7</v>
      </c>
      <c r="N2961" s="14">
        <f t="shared" si="46"/>
        <v>-11011124</v>
      </c>
    </row>
    <row r="2962" spans="1:14">
      <c r="A2962" s="14" t="s">
        <v>4184</v>
      </c>
      <c r="B2962" s="14">
        <v>52</v>
      </c>
      <c r="C2962" s="14">
        <v>13973532</v>
      </c>
      <c r="D2962" s="14" t="s">
        <v>557</v>
      </c>
      <c r="E2962" s="14" t="s">
        <v>3904</v>
      </c>
      <c r="F2962" s="14" t="s">
        <v>4185</v>
      </c>
      <c r="G2962" s="14">
        <v>11211</v>
      </c>
      <c r="H2962" s="14">
        <v>92</v>
      </c>
      <c r="I2962" s="14" t="s">
        <v>19</v>
      </c>
      <c r="J2962" s="14" t="s">
        <v>20</v>
      </c>
      <c r="K2962" s="14">
        <v>25000000</v>
      </c>
      <c r="L2962" s="14">
        <v>2002</v>
      </c>
      <c r="M2962" s="14">
        <v>5.0999999999999996</v>
      </c>
      <c r="N2962" s="14">
        <f t="shared" si="46"/>
        <v>-11026468</v>
      </c>
    </row>
    <row r="2963" spans="1:14">
      <c r="A2963" s="14" t="s">
        <v>4184</v>
      </c>
      <c r="B2963" s="14">
        <v>52</v>
      </c>
      <c r="C2963" s="14">
        <v>13973532</v>
      </c>
      <c r="D2963" s="14" t="s">
        <v>557</v>
      </c>
      <c r="E2963" s="14" t="s">
        <v>3904</v>
      </c>
      <c r="F2963" s="14" t="s">
        <v>4185</v>
      </c>
      <c r="G2963" s="14">
        <v>11211</v>
      </c>
      <c r="H2963" s="14">
        <v>92</v>
      </c>
      <c r="I2963" s="14" t="s">
        <v>19</v>
      </c>
      <c r="J2963" s="14" t="s">
        <v>20</v>
      </c>
      <c r="K2963" s="14">
        <v>25000000</v>
      </c>
      <c r="L2963" s="14">
        <v>2002</v>
      </c>
      <c r="M2963" s="14">
        <v>5.0999999999999996</v>
      </c>
      <c r="N2963" s="14">
        <f t="shared" si="46"/>
        <v>-11026468</v>
      </c>
    </row>
    <row r="2964" spans="1:14">
      <c r="A2964" s="14" t="s">
        <v>1529</v>
      </c>
      <c r="B2964" s="14">
        <v>105</v>
      </c>
      <c r="C2964" s="14">
        <v>18967571</v>
      </c>
      <c r="D2964" s="14" t="s">
        <v>201</v>
      </c>
      <c r="E2964" s="14" t="s">
        <v>3029</v>
      </c>
      <c r="F2964" s="14" t="s">
        <v>3727</v>
      </c>
      <c r="G2964" s="14">
        <v>23345</v>
      </c>
      <c r="H2964" s="14">
        <v>167</v>
      </c>
      <c r="I2964" s="14" t="s">
        <v>19</v>
      </c>
      <c r="J2964" s="14" t="s">
        <v>20</v>
      </c>
      <c r="K2964" s="14">
        <v>30000000</v>
      </c>
      <c r="L2964" s="14">
        <v>1998</v>
      </c>
      <c r="M2964" s="14">
        <v>6.1</v>
      </c>
      <c r="N2964" s="14">
        <f t="shared" si="46"/>
        <v>-11032429</v>
      </c>
    </row>
    <row r="2965" spans="1:14">
      <c r="A2965" s="14" t="s">
        <v>475</v>
      </c>
      <c r="B2965" s="14">
        <v>393</v>
      </c>
      <c r="C2965" s="14">
        <v>26903709</v>
      </c>
      <c r="D2965" s="14" t="s">
        <v>3200</v>
      </c>
      <c r="E2965" s="14" t="s">
        <v>56</v>
      </c>
      <c r="F2965" s="14" t="s">
        <v>3201</v>
      </c>
      <c r="G2965" s="14">
        <v>312629</v>
      </c>
      <c r="H2965" s="14">
        <v>475</v>
      </c>
      <c r="I2965" s="14" t="s">
        <v>19</v>
      </c>
      <c r="J2965" s="14" t="s">
        <v>31</v>
      </c>
      <c r="K2965" s="14">
        <v>38000000</v>
      </c>
      <c r="L2965" s="14">
        <v>2013</v>
      </c>
      <c r="M2965" s="14">
        <v>8.1</v>
      </c>
      <c r="N2965" s="14">
        <f t="shared" si="46"/>
        <v>-11096291</v>
      </c>
    </row>
    <row r="2966" spans="1:14">
      <c r="A2966" s="14" t="s">
        <v>4695</v>
      </c>
      <c r="B2966" s="14">
        <v>65</v>
      </c>
      <c r="C2966" s="14">
        <v>8888355</v>
      </c>
      <c r="D2966" s="14" t="s">
        <v>2838</v>
      </c>
      <c r="E2966" s="14" t="s">
        <v>4696</v>
      </c>
      <c r="F2966" s="14" t="s">
        <v>4697</v>
      </c>
      <c r="G2966" s="14">
        <v>7894</v>
      </c>
      <c r="H2966" s="14">
        <v>25</v>
      </c>
      <c r="I2966" s="14" t="s">
        <v>19</v>
      </c>
      <c r="J2966" s="14" t="s">
        <v>20</v>
      </c>
      <c r="K2966" s="14">
        <v>20000000</v>
      </c>
      <c r="L2966" s="14">
        <v>2013</v>
      </c>
      <c r="M2966" s="14">
        <v>5</v>
      </c>
      <c r="N2966" s="14">
        <f t="shared" si="46"/>
        <v>-11111645</v>
      </c>
    </row>
    <row r="2967" spans="1:14">
      <c r="A2967" s="14" t="s">
        <v>4935</v>
      </c>
      <c r="B2967" s="14">
        <v>10</v>
      </c>
      <c r="C2967" s="14">
        <v>229311</v>
      </c>
      <c r="D2967" s="14" t="s">
        <v>4936</v>
      </c>
      <c r="E2967" s="14" t="s">
        <v>2283</v>
      </c>
      <c r="F2967" s="14" t="s">
        <v>4937</v>
      </c>
      <c r="G2967" s="14">
        <v>899</v>
      </c>
      <c r="H2967" s="14">
        <v>42</v>
      </c>
      <c r="I2967" s="14" t="s">
        <v>19</v>
      </c>
      <c r="J2967" s="14" t="s">
        <v>1749</v>
      </c>
      <c r="K2967" s="14">
        <v>11350000</v>
      </c>
      <c r="L2967" s="14">
        <v>1999</v>
      </c>
      <c r="M2967" s="14">
        <v>6.2</v>
      </c>
      <c r="N2967" s="14">
        <f t="shared" si="46"/>
        <v>-11120689</v>
      </c>
    </row>
    <row r="2968" spans="1:14">
      <c r="A2968" s="14" t="s">
        <v>5717</v>
      </c>
      <c r="B2968" s="14">
        <v>38</v>
      </c>
      <c r="C2968" s="14">
        <v>860002</v>
      </c>
      <c r="D2968" s="14" t="s">
        <v>1608</v>
      </c>
      <c r="E2968" s="14" t="s">
        <v>5718</v>
      </c>
      <c r="F2968" s="14" t="s">
        <v>5719</v>
      </c>
      <c r="G2968" s="14">
        <v>6454</v>
      </c>
      <c r="H2968" s="14">
        <v>43</v>
      </c>
      <c r="I2968" s="14" t="s">
        <v>19</v>
      </c>
      <c r="J2968" s="14" t="s">
        <v>20</v>
      </c>
      <c r="K2968" s="14">
        <v>12000000</v>
      </c>
      <c r="L2968" s="14">
        <v>2005</v>
      </c>
      <c r="M2968" s="14">
        <v>7.3</v>
      </c>
      <c r="N2968" s="14">
        <f t="shared" si="46"/>
        <v>-11139998</v>
      </c>
    </row>
    <row r="2969" spans="1:14">
      <c r="A2969" s="14" t="s">
        <v>1930</v>
      </c>
      <c r="B2969" s="14">
        <v>109</v>
      </c>
      <c r="C2969" s="14">
        <v>4839383</v>
      </c>
      <c r="D2969" s="14" t="s">
        <v>878</v>
      </c>
      <c r="E2969" s="14" t="s">
        <v>1930</v>
      </c>
      <c r="F2969" s="14" t="s">
        <v>5098</v>
      </c>
      <c r="G2969" s="14">
        <v>21613</v>
      </c>
      <c r="H2969" s="14">
        <v>148</v>
      </c>
      <c r="I2969" s="14" t="s">
        <v>19</v>
      </c>
      <c r="J2969" s="14" t="s">
        <v>20</v>
      </c>
      <c r="K2969" s="14">
        <v>16000000</v>
      </c>
      <c r="L2969" s="14">
        <v>2002</v>
      </c>
      <c r="M2969" s="14">
        <v>6.6</v>
      </c>
      <c r="N2969" s="14">
        <f t="shared" si="46"/>
        <v>-11160617</v>
      </c>
    </row>
    <row r="2970" spans="1:14">
      <c r="A2970" s="14" t="s">
        <v>3878</v>
      </c>
      <c r="B2970" s="14">
        <v>100</v>
      </c>
      <c r="C2970" s="14">
        <v>16779636</v>
      </c>
      <c r="D2970" s="14" t="s">
        <v>2101</v>
      </c>
      <c r="E2970" s="14" t="s">
        <v>1735</v>
      </c>
      <c r="F2970" s="14" t="s">
        <v>3879</v>
      </c>
      <c r="G2970" s="14">
        <v>9338</v>
      </c>
      <c r="H2970" s="14">
        <v>167</v>
      </c>
      <c r="I2970" s="14" t="s">
        <v>19</v>
      </c>
      <c r="J2970" s="14" t="s">
        <v>20</v>
      </c>
      <c r="K2970" s="14">
        <v>28000000</v>
      </c>
      <c r="L2970" s="14">
        <v>2000</v>
      </c>
      <c r="M2970" s="14">
        <v>4.8</v>
      </c>
      <c r="N2970" s="14">
        <f t="shared" si="46"/>
        <v>-11220364</v>
      </c>
    </row>
    <row r="2971" spans="1:14">
      <c r="A2971" s="14" t="s">
        <v>5580</v>
      </c>
      <c r="B2971" s="14">
        <v>48</v>
      </c>
      <c r="C2971" s="14">
        <v>1227324</v>
      </c>
      <c r="D2971" s="14" t="s">
        <v>1008</v>
      </c>
      <c r="E2971" s="14" t="s">
        <v>1872</v>
      </c>
      <c r="F2971" s="14" t="s">
        <v>5582</v>
      </c>
      <c r="G2971" s="14">
        <v>6921</v>
      </c>
      <c r="H2971" s="14">
        <v>48</v>
      </c>
      <c r="I2971" s="14" t="s">
        <v>19</v>
      </c>
      <c r="J2971" s="14" t="s">
        <v>20</v>
      </c>
      <c r="K2971" s="14">
        <v>12500000</v>
      </c>
      <c r="L2971" s="14">
        <v>1996</v>
      </c>
      <c r="M2971" s="14">
        <v>6.6</v>
      </c>
      <c r="N2971" s="14">
        <f t="shared" si="46"/>
        <v>-11272676</v>
      </c>
    </row>
    <row r="2972" spans="1:14">
      <c r="A2972" s="14" t="s">
        <v>3746</v>
      </c>
      <c r="B2972" s="14">
        <v>317</v>
      </c>
      <c r="C2972" s="14">
        <v>13651662</v>
      </c>
      <c r="D2972" s="14" t="s">
        <v>1840</v>
      </c>
      <c r="E2972" s="14" t="s">
        <v>35</v>
      </c>
      <c r="F2972" s="14" t="s">
        <v>4201</v>
      </c>
      <c r="G2972" s="14">
        <v>332276</v>
      </c>
      <c r="H2972" s="14">
        <v>514</v>
      </c>
      <c r="I2972" s="14" t="s">
        <v>19</v>
      </c>
      <c r="J2972" s="14" t="s">
        <v>20</v>
      </c>
      <c r="K2972" s="14">
        <v>25000000</v>
      </c>
      <c r="L2972" s="14">
        <v>2011</v>
      </c>
      <c r="M2972" s="14">
        <v>8.1999999999999993</v>
      </c>
      <c r="N2972" s="14">
        <f t="shared" si="46"/>
        <v>-11348338</v>
      </c>
    </row>
    <row r="2973" spans="1:14">
      <c r="A2973" s="14" t="s">
        <v>4410</v>
      </c>
      <c r="B2973" s="14">
        <v>143</v>
      </c>
      <c r="C2973" s="14">
        <v>8047690</v>
      </c>
      <c r="D2973" s="14" t="s">
        <v>129</v>
      </c>
      <c r="E2973" s="14" t="s">
        <v>655</v>
      </c>
      <c r="F2973" s="14" t="s">
        <v>4769</v>
      </c>
      <c r="G2973" s="14">
        <v>77656</v>
      </c>
      <c r="H2973" s="14">
        <v>220</v>
      </c>
      <c r="I2973" s="14" t="s">
        <v>1013</v>
      </c>
      <c r="J2973" s="14" t="s">
        <v>497</v>
      </c>
      <c r="K2973" s="14">
        <v>19400000</v>
      </c>
      <c r="L2973" s="14">
        <v>2006</v>
      </c>
      <c r="M2973" s="14">
        <v>7.5</v>
      </c>
      <c r="N2973" s="14">
        <f t="shared" si="46"/>
        <v>-11352310</v>
      </c>
    </row>
    <row r="2974" spans="1:14">
      <c r="A2974" s="14" t="s">
        <v>5312</v>
      </c>
      <c r="B2974" s="14">
        <v>24</v>
      </c>
      <c r="C2974" s="14">
        <v>13751</v>
      </c>
      <c r="D2974" s="14" t="s">
        <v>3210</v>
      </c>
      <c r="E2974" s="14" t="s">
        <v>6119</v>
      </c>
      <c r="F2974" s="14" t="s">
        <v>6120</v>
      </c>
      <c r="G2974" s="14">
        <v>813</v>
      </c>
      <c r="H2974" s="14">
        <v>6</v>
      </c>
      <c r="I2974" s="14" t="s">
        <v>19</v>
      </c>
      <c r="J2974" s="14" t="s">
        <v>220</v>
      </c>
      <c r="K2974" s="14">
        <v>11400000</v>
      </c>
      <c r="L2974" s="14">
        <v>2006</v>
      </c>
      <c r="M2974" s="14">
        <v>6.6</v>
      </c>
      <c r="N2974" s="14">
        <f t="shared" si="46"/>
        <v>-11386249</v>
      </c>
    </row>
    <row r="2975" spans="1:14">
      <c r="A2975" s="14" t="s">
        <v>2475</v>
      </c>
      <c r="B2975" s="14">
        <v>47</v>
      </c>
      <c r="C2975" s="14">
        <v>38590500</v>
      </c>
      <c r="D2975" s="14" t="s">
        <v>28</v>
      </c>
      <c r="E2975" s="14" t="s">
        <v>1573</v>
      </c>
      <c r="F2975" s="14" t="s">
        <v>2477</v>
      </c>
      <c r="G2975" s="14">
        <v>17997</v>
      </c>
      <c r="H2975" s="14">
        <v>140</v>
      </c>
      <c r="I2975" s="14" t="s">
        <v>19</v>
      </c>
      <c r="J2975" s="14" t="s">
        <v>20</v>
      </c>
      <c r="K2975" s="14">
        <v>50000000</v>
      </c>
      <c r="L2975" s="14">
        <v>1994</v>
      </c>
      <c r="M2975" s="14">
        <v>4.4000000000000004</v>
      </c>
      <c r="N2975" s="14">
        <f t="shared" si="46"/>
        <v>-11409500</v>
      </c>
    </row>
    <row r="2976" spans="1:14">
      <c r="A2976" s="14" t="s">
        <v>5592</v>
      </c>
      <c r="B2976" s="14">
        <v>41</v>
      </c>
      <c r="C2976" s="14">
        <v>1089445</v>
      </c>
      <c r="D2976" s="14" t="s">
        <v>3329</v>
      </c>
      <c r="E2976" s="14" t="s">
        <v>226</v>
      </c>
      <c r="F2976" s="14" t="s">
        <v>5593</v>
      </c>
      <c r="G2976" s="14">
        <v>2676</v>
      </c>
      <c r="H2976" s="14">
        <v>33</v>
      </c>
      <c r="I2976" s="14" t="s">
        <v>19</v>
      </c>
      <c r="J2976" s="14" t="s">
        <v>162</v>
      </c>
      <c r="K2976" s="14">
        <v>12500000</v>
      </c>
      <c r="L2976" s="14">
        <v>2009</v>
      </c>
      <c r="M2976" s="14">
        <v>7</v>
      </c>
      <c r="N2976" s="14">
        <f t="shared" si="46"/>
        <v>-11410555</v>
      </c>
    </row>
    <row r="2977" spans="1:14">
      <c r="A2977" s="14" t="s">
        <v>5301</v>
      </c>
      <c r="B2977" s="14">
        <v>63</v>
      </c>
      <c r="C2977" s="14">
        <v>8586376</v>
      </c>
      <c r="D2977" s="14" t="s">
        <v>873</v>
      </c>
      <c r="E2977" s="14" t="s">
        <v>358</v>
      </c>
      <c r="F2977" s="14" t="s">
        <v>5302</v>
      </c>
      <c r="G2977" s="14">
        <v>26598</v>
      </c>
      <c r="H2977" s="14">
        <v>132</v>
      </c>
      <c r="I2977" s="14" t="s">
        <v>19</v>
      </c>
      <c r="J2977" s="14" t="s">
        <v>20</v>
      </c>
      <c r="K2977" s="14">
        <v>20000000</v>
      </c>
      <c r="L2977" s="14">
        <v>2002</v>
      </c>
      <c r="M2977" s="14">
        <v>4.9000000000000004</v>
      </c>
      <c r="N2977" s="14">
        <f t="shared" si="46"/>
        <v>-11413624</v>
      </c>
    </row>
    <row r="2978" spans="1:14">
      <c r="A2978" s="14" t="s">
        <v>2375</v>
      </c>
      <c r="B2978" s="14">
        <v>123</v>
      </c>
      <c r="C2978" s="14">
        <v>548934</v>
      </c>
      <c r="D2978" s="14" t="s">
        <v>1857</v>
      </c>
      <c r="E2978" s="14" t="s">
        <v>657</v>
      </c>
      <c r="F2978" s="14" t="s">
        <v>5720</v>
      </c>
      <c r="G2978" s="14">
        <v>16863</v>
      </c>
      <c r="H2978" s="14">
        <v>57</v>
      </c>
      <c r="I2978" s="14" t="s">
        <v>19</v>
      </c>
      <c r="J2978" s="14" t="s">
        <v>3525</v>
      </c>
      <c r="K2978" s="14">
        <v>12000000</v>
      </c>
      <c r="L2978" s="14">
        <v>2009</v>
      </c>
      <c r="M2978" s="14">
        <v>6.8</v>
      </c>
      <c r="N2978" s="14">
        <f t="shared" si="46"/>
        <v>-11451066</v>
      </c>
    </row>
    <row r="2979" spans="1:14">
      <c r="A2979" s="14" t="s">
        <v>2183</v>
      </c>
      <c r="B2979" s="14">
        <v>62</v>
      </c>
      <c r="C2979" s="14">
        <v>28535768</v>
      </c>
      <c r="D2979" s="14" t="s">
        <v>873</v>
      </c>
      <c r="E2979" s="14" t="s">
        <v>1992</v>
      </c>
      <c r="F2979" s="14" t="s">
        <v>3010</v>
      </c>
      <c r="G2979" s="14">
        <v>10446</v>
      </c>
      <c r="H2979" s="14">
        <v>105</v>
      </c>
      <c r="I2979" s="14" t="s">
        <v>19</v>
      </c>
      <c r="J2979" s="14" t="s">
        <v>20</v>
      </c>
      <c r="K2979" s="14">
        <v>40000000</v>
      </c>
      <c r="L2979" s="14">
        <v>1999</v>
      </c>
      <c r="M2979" s="14">
        <v>5.3</v>
      </c>
      <c r="N2979" s="14">
        <f t="shared" si="46"/>
        <v>-11464232</v>
      </c>
    </row>
    <row r="2980" spans="1:14">
      <c r="A2980" s="14" t="s">
        <v>627</v>
      </c>
      <c r="B2980" s="14">
        <v>267</v>
      </c>
      <c r="C2980" s="14">
        <v>108521835</v>
      </c>
      <c r="D2980" s="14" t="s">
        <v>34</v>
      </c>
      <c r="E2980" s="14" t="s">
        <v>629</v>
      </c>
      <c r="F2980" s="14" t="s">
        <v>730</v>
      </c>
      <c r="G2980" s="14">
        <v>40123</v>
      </c>
      <c r="H2980" s="14">
        <v>297</v>
      </c>
      <c r="I2980" s="14" t="s">
        <v>19</v>
      </c>
      <c r="J2980" s="14" t="s">
        <v>31</v>
      </c>
      <c r="K2980" s="14">
        <v>120000000</v>
      </c>
      <c r="L2980" s="14">
        <v>2016</v>
      </c>
      <c r="M2980" s="14">
        <v>7.1</v>
      </c>
      <c r="N2980" s="14">
        <f t="shared" si="46"/>
        <v>-11478165</v>
      </c>
    </row>
    <row r="2981" spans="1:14">
      <c r="A2981" s="14" t="s">
        <v>4323</v>
      </c>
      <c r="B2981" s="14">
        <v>47</v>
      </c>
      <c r="C2981" s="14">
        <v>11508423</v>
      </c>
      <c r="D2981" s="14" t="s">
        <v>4324</v>
      </c>
      <c r="E2981" s="14" t="s">
        <v>1934</v>
      </c>
      <c r="F2981" s="14" t="s">
        <v>4325</v>
      </c>
      <c r="G2981" s="14">
        <v>3174</v>
      </c>
      <c r="H2981" s="14">
        <v>19</v>
      </c>
      <c r="I2981" s="14" t="s">
        <v>19</v>
      </c>
      <c r="J2981" s="14" t="s">
        <v>20</v>
      </c>
      <c r="K2981" s="14">
        <v>23000000</v>
      </c>
      <c r="L2981" s="14">
        <v>2008</v>
      </c>
      <c r="M2981" s="14">
        <v>5.0999999999999996</v>
      </c>
      <c r="N2981" s="14">
        <f t="shared" si="46"/>
        <v>-11491577</v>
      </c>
    </row>
    <row r="2982" spans="1:14">
      <c r="A2982" s="14" t="s">
        <v>3722</v>
      </c>
      <c r="B2982" s="14">
        <v>158</v>
      </c>
      <c r="C2982" s="14">
        <v>18500966</v>
      </c>
      <c r="D2982" s="14" t="s">
        <v>1144</v>
      </c>
      <c r="E2982" s="14" t="s">
        <v>1028</v>
      </c>
      <c r="F2982" s="14" t="s">
        <v>3724</v>
      </c>
      <c r="G2982" s="14">
        <v>70341</v>
      </c>
      <c r="H2982" s="14">
        <v>830</v>
      </c>
      <c r="I2982" s="14" t="s">
        <v>19</v>
      </c>
      <c r="J2982" s="14" t="s">
        <v>20</v>
      </c>
      <c r="K2982" s="14">
        <v>30000000</v>
      </c>
      <c r="L2982" s="14">
        <v>2006</v>
      </c>
      <c r="M2982" s="14">
        <v>4.4000000000000004</v>
      </c>
      <c r="N2982" s="14">
        <f t="shared" si="46"/>
        <v>-11499034</v>
      </c>
    </row>
    <row r="2983" spans="1:14">
      <c r="A2983" s="14" t="s">
        <v>4603</v>
      </c>
      <c r="B2983" s="14">
        <v>13</v>
      </c>
      <c r="C2983" s="14">
        <v>8500000</v>
      </c>
      <c r="D2983" s="14" t="s">
        <v>873</v>
      </c>
      <c r="E2983" s="14" t="s">
        <v>423</v>
      </c>
      <c r="F2983" s="14" t="s">
        <v>4604</v>
      </c>
      <c r="G2983" s="14">
        <v>2061</v>
      </c>
      <c r="H2983" s="14">
        <v>34</v>
      </c>
      <c r="I2983" s="14" t="s">
        <v>19</v>
      </c>
      <c r="J2983" s="14" t="s">
        <v>20</v>
      </c>
      <c r="K2983" s="14">
        <v>20000000</v>
      </c>
      <c r="L2983" s="14">
        <v>1981</v>
      </c>
      <c r="M2983" s="14">
        <v>5.4</v>
      </c>
      <c r="N2983" s="14">
        <f t="shared" si="46"/>
        <v>-11500000</v>
      </c>
    </row>
    <row r="2984" spans="1:14">
      <c r="A2984" s="14" t="s">
        <v>5108</v>
      </c>
      <c r="B2984" s="14">
        <v>20</v>
      </c>
      <c r="C2984" s="14">
        <v>2474000</v>
      </c>
      <c r="D2984" s="14" t="s">
        <v>2801</v>
      </c>
      <c r="E2984" s="14" t="s">
        <v>965</v>
      </c>
      <c r="F2984" s="14" t="s">
        <v>5431</v>
      </c>
      <c r="G2984" s="14">
        <v>2427</v>
      </c>
      <c r="H2984" s="14">
        <v>27</v>
      </c>
      <c r="I2984" s="14" t="s">
        <v>19</v>
      </c>
      <c r="J2984" s="14" t="s">
        <v>775</v>
      </c>
      <c r="K2984" s="14">
        <v>14000000</v>
      </c>
      <c r="L2984" s="14">
        <v>1995</v>
      </c>
      <c r="M2984" s="14">
        <v>5.7</v>
      </c>
      <c r="N2984" s="14">
        <f t="shared" si="46"/>
        <v>-11526000</v>
      </c>
    </row>
    <row r="2985" spans="1:14">
      <c r="A2985" s="14" t="s">
        <v>3119</v>
      </c>
      <c r="B2985" s="14">
        <v>44</v>
      </c>
      <c r="C2985" s="14">
        <v>6498000</v>
      </c>
      <c r="D2985" s="14" t="s">
        <v>3120</v>
      </c>
      <c r="E2985" s="14" t="s">
        <v>3121</v>
      </c>
      <c r="F2985" s="14" t="s">
        <v>3122</v>
      </c>
      <c r="G2985" s="14">
        <v>62756</v>
      </c>
      <c r="H2985" s="14">
        <v>410</v>
      </c>
      <c r="I2985" s="14" t="s">
        <v>3123</v>
      </c>
      <c r="J2985" s="14" t="s">
        <v>2599</v>
      </c>
      <c r="K2985" s="14">
        <v>18026148</v>
      </c>
      <c r="L2985" s="14">
        <v>2015</v>
      </c>
      <c r="M2985" s="14">
        <v>8.4</v>
      </c>
      <c r="N2985" s="14">
        <f t="shared" si="46"/>
        <v>-11528148</v>
      </c>
    </row>
    <row r="2986" spans="1:14">
      <c r="A2986" s="14" t="s">
        <v>2038</v>
      </c>
      <c r="B2986" s="14">
        <v>82</v>
      </c>
      <c r="C2986" s="14">
        <v>14469428</v>
      </c>
      <c r="D2986" s="14" t="s">
        <v>878</v>
      </c>
      <c r="E2986" s="14" t="s">
        <v>505</v>
      </c>
      <c r="F2986" s="14" t="s">
        <v>3993</v>
      </c>
      <c r="G2986" s="14">
        <v>10667</v>
      </c>
      <c r="H2986" s="14">
        <v>95</v>
      </c>
      <c r="I2986" s="14" t="s">
        <v>19</v>
      </c>
      <c r="J2986" s="14" t="s">
        <v>20</v>
      </c>
      <c r="K2986" s="14">
        <v>26000000</v>
      </c>
      <c r="L2986" s="14">
        <v>2004</v>
      </c>
      <c r="M2986" s="14">
        <v>5.2</v>
      </c>
      <c r="N2986" s="14">
        <f t="shared" si="46"/>
        <v>-11530572</v>
      </c>
    </row>
    <row r="2987" spans="1:14">
      <c r="A2987" s="14" t="s">
        <v>1476</v>
      </c>
      <c r="B2987" s="14">
        <v>202</v>
      </c>
      <c r="C2987" s="14">
        <v>66462600</v>
      </c>
      <c r="D2987" s="14" t="s">
        <v>15</v>
      </c>
      <c r="E2987" s="14" t="s">
        <v>384</v>
      </c>
      <c r="F2987" s="14" t="s">
        <v>1477</v>
      </c>
      <c r="G2987" s="14">
        <v>141533</v>
      </c>
      <c r="H2987" s="14">
        <v>786</v>
      </c>
      <c r="I2987" s="14" t="s">
        <v>19</v>
      </c>
      <c r="J2987" s="14" t="s">
        <v>20</v>
      </c>
      <c r="K2987" s="14">
        <v>78000000</v>
      </c>
      <c r="L2987" s="14">
        <v>2003</v>
      </c>
      <c r="M2987" s="14">
        <v>5.8</v>
      </c>
      <c r="N2987" s="14">
        <f t="shared" si="46"/>
        <v>-11537400</v>
      </c>
    </row>
    <row r="2988" spans="1:14">
      <c r="A2988" s="14" t="s">
        <v>1972</v>
      </c>
      <c r="B2988" s="14">
        <v>51</v>
      </c>
      <c r="C2988" s="14">
        <v>12372410</v>
      </c>
      <c r="D2988" s="14" t="s">
        <v>1897</v>
      </c>
      <c r="E2988" s="14" t="s">
        <v>250</v>
      </c>
      <c r="F2988" s="14" t="s">
        <v>4282</v>
      </c>
      <c r="G2988" s="14">
        <v>11709</v>
      </c>
      <c r="H2988" s="14">
        <v>101</v>
      </c>
      <c r="I2988" s="14" t="s">
        <v>19</v>
      </c>
      <c r="J2988" s="14" t="s">
        <v>20</v>
      </c>
      <c r="K2988" s="14">
        <v>24000000</v>
      </c>
      <c r="L2988" s="14">
        <v>2000</v>
      </c>
      <c r="M2988" s="14">
        <v>5.3</v>
      </c>
      <c r="N2988" s="14">
        <f t="shared" si="46"/>
        <v>-11627590</v>
      </c>
    </row>
    <row r="2989" spans="1:14">
      <c r="A2989" s="14" t="s">
        <v>5971</v>
      </c>
      <c r="B2989" s="14">
        <v>46</v>
      </c>
      <c r="C2989" s="14">
        <v>4356743</v>
      </c>
      <c r="D2989" s="14" t="s">
        <v>1371</v>
      </c>
      <c r="E2989" s="14" t="s">
        <v>1497</v>
      </c>
      <c r="F2989" s="14" t="s">
        <v>5972</v>
      </c>
      <c r="G2989" s="14">
        <v>3662</v>
      </c>
      <c r="H2989" s="14">
        <v>79</v>
      </c>
      <c r="I2989" s="14" t="s">
        <v>19</v>
      </c>
      <c r="J2989" s="14" t="s">
        <v>20</v>
      </c>
      <c r="K2989" s="14">
        <v>16000000</v>
      </c>
      <c r="L2989" s="14">
        <v>2001</v>
      </c>
      <c r="M2989" s="14">
        <v>4.0999999999999996</v>
      </c>
      <c r="N2989" s="14">
        <f t="shared" si="46"/>
        <v>-11643257</v>
      </c>
    </row>
    <row r="2990" spans="1:14">
      <c r="A2990" s="14" t="s">
        <v>132</v>
      </c>
      <c r="B2990" s="14">
        <v>72</v>
      </c>
      <c r="C2990" s="14">
        <v>333976</v>
      </c>
      <c r="D2990" s="14" t="s">
        <v>557</v>
      </c>
      <c r="E2990" s="14" t="s">
        <v>1056</v>
      </c>
      <c r="F2990" s="14" t="s">
        <v>5724</v>
      </c>
      <c r="G2990" s="14">
        <v>12559</v>
      </c>
      <c r="H2990" s="14">
        <v>90</v>
      </c>
      <c r="I2990" s="14" t="s">
        <v>19</v>
      </c>
      <c r="J2990" s="14" t="s">
        <v>20</v>
      </c>
      <c r="K2990" s="14">
        <v>12000000</v>
      </c>
      <c r="L2990" s="14">
        <v>2002</v>
      </c>
      <c r="M2990" s="14">
        <v>6.4</v>
      </c>
      <c r="N2990" s="14">
        <f t="shared" si="46"/>
        <v>-11666024</v>
      </c>
    </row>
    <row r="2991" spans="1:14">
      <c r="A2991" s="14" t="s">
        <v>5589</v>
      </c>
      <c r="B2991" s="14">
        <v>86</v>
      </c>
      <c r="C2991" s="14">
        <v>1110186</v>
      </c>
      <c r="D2991" s="14" t="s">
        <v>776</v>
      </c>
      <c r="E2991" s="14" t="s">
        <v>5590</v>
      </c>
      <c r="F2991" s="14" t="s">
        <v>5591</v>
      </c>
      <c r="G2991" s="14">
        <v>31943</v>
      </c>
      <c r="H2991" s="14">
        <v>224</v>
      </c>
      <c r="I2991" s="14" t="s">
        <v>5149</v>
      </c>
      <c r="J2991" s="14" t="s">
        <v>2628</v>
      </c>
      <c r="K2991" s="14">
        <v>12800000</v>
      </c>
      <c r="L2991" s="14">
        <v>2004</v>
      </c>
      <c r="M2991" s="14">
        <v>8.1</v>
      </c>
      <c r="N2991" s="14">
        <f t="shared" si="46"/>
        <v>-11689814</v>
      </c>
    </row>
    <row r="2992" spans="1:14">
      <c r="A2992" s="14" t="s">
        <v>1756</v>
      </c>
      <c r="B2992" s="14">
        <v>358</v>
      </c>
      <c r="C2992" s="14">
        <v>18298649</v>
      </c>
      <c r="D2992" s="14" t="s">
        <v>3378</v>
      </c>
      <c r="E2992" s="14" t="s">
        <v>3755</v>
      </c>
      <c r="F2992" s="14" t="s">
        <v>3756</v>
      </c>
      <c r="G2992" s="14">
        <v>85024</v>
      </c>
      <c r="H2992" s="14">
        <v>242</v>
      </c>
      <c r="I2992" s="14" t="s">
        <v>19</v>
      </c>
      <c r="J2992" s="14" t="s">
        <v>20</v>
      </c>
      <c r="K2992" s="14">
        <v>30000000</v>
      </c>
      <c r="L2992" s="14">
        <v>2011</v>
      </c>
      <c r="M2992" s="14">
        <v>6.4</v>
      </c>
      <c r="N2992" s="14">
        <f t="shared" si="46"/>
        <v>-11701351</v>
      </c>
    </row>
    <row r="2993" spans="1:14">
      <c r="A2993" s="14" t="s">
        <v>3144</v>
      </c>
      <c r="B2993" s="14">
        <v>194</v>
      </c>
      <c r="C2993" s="14">
        <v>261481</v>
      </c>
      <c r="D2993" s="14" t="s">
        <v>2559</v>
      </c>
      <c r="E2993" s="14" t="s">
        <v>1237</v>
      </c>
      <c r="F2993" s="14" t="s">
        <v>5713</v>
      </c>
      <c r="G2993" s="14">
        <v>41496</v>
      </c>
      <c r="H2993" s="14">
        <v>210</v>
      </c>
      <c r="I2993" s="14" t="s">
        <v>3247</v>
      </c>
      <c r="J2993" s="14" t="s">
        <v>1868</v>
      </c>
      <c r="K2993" s="14">
        <v>12000000</v>
      </c>
      <c r="L2993" s="14">
        <v>2004</v>
      </c>
      <c r="M2993" s="14">
        <v>7.5</v>
      </c>
      <c r="N2993" s="14">
        <f t="shared" si="46"/>
        <v>-11738519</v>
      </c>
    </row>
    <row r="2994" spans="1:14">
      <c r="A2994" s="14" t="s">
        <v>726</v>
      </c>
      <c r="B2994" s="14">
        <v>60</v>
      </c>
      <c r="C2994" s="14">
        <v>18252684</v>
      </c>
      <c r="D2994" s="14" t="s">
        <v>1905</v>
      </c>
      <c r="E2994" s="14" t="s">
        <v>250</v>
      </c>
      <c r="F2994" s="14" t="s">
        <v>4606</v>
      </c>
      <c r="G2994" s="14">
        <v>18366</v>
      </c>
      <c r="H2994" s="14">
        <v>219</v>
      </c>
      <c r="I2994" s="14" t="s">
        <v>19</v>
      </c>
      <c r="J2994" s="14" t="s">
        <v>20</v>
      </c>
      <c r="K2994" s="14">
        <v>30000000</v>
      </c>
      <c r="L2994" s="14">
        <v>1998</v>
      </c>
      <c r="M2994" s="14">
        <v>6.9</v>
      </c>
      <c r="N2994" s="14">
        <f t="shared" si="46"/>
        <v>-11747316</v>
      </c>
    </row>
    <row r="2995" spans="1:14">
      <c r="A2995" s="14" t="s">
        <v>1860</v>
      </c>
      <c r="B2995" s="14">
        <v>361</v>
      </c>
      <c r="C2995" s="14">
        <v>43247140</v>
      </c>
      <c r="D2995" s="14" t="s">
        <v>1861</v>
      </c>
      <c r="E2995" s="14" t="s">
        <v>1506</v>
      </c>
      <c r="F2995" s="14" t="s">
        <v>1862</v>
      </c>
      <c r="G2995" s="14">
        <v>134625</v>
      </c>
      <c r="H2995" s="14">
        <v>265</v>
      </c>
      <c r="I2995" s="14" t="s">
        <v>19</v>
      </c>
      <c r="J2995" s="14" t="s">
        <v>31</v>
      </c>
      <c r="K2995" s="14">
        <v>55000000</v>
      </c>
      <c r="L2995" s="14">
        <v>2015</v>
      </c>
      <c r="M2995" s="14">
        <v>7.1</v>
      </c>
      <c r="N2995" s="14">
        <f t="shared" si="46"/>
        <v>-11752860</v>
      </c>
    </row>
    <row r="2996" spans="1:14">
      <c r="A2996" s="14" t="s">
        <v>5727</v>
      </c>
      <c r="B2996" s="14">
        <v>69</v>
      </c>
      <c r="C2996" s="14">
        <v>214202</v>
      </c>
      <c r="D2996" s="14" t="s">
        <v>1101</v>
      </c>
      <c r="E2996" s="14" t="s">
        <v>425</v>
      </c>
      <c r="F2996" s="14" t="s">
        <v>5728</v>
      </c>
      <c r="G2996" s="14">
        <v>14831</v>
      </c>
      <c r="H2996" s="14">
        <v>75</v>
      </c>
      <c r="I2996" s="14" t="s">
        <v>19</v>
      </c>
      <c r="J2996" s="14" t="s">
        <v>432</v>
      </c>
      <c r="K2996" s="14">
        <v>12000000</v>
      </c>
      <c r="L2996" s="14">
        <v>2007</v>
      </c>
      <c r="M2996" s="14">
        <v>7.5</v>
      </c>
      <c r="N2996" s="14">
        <f t="shared" si="46"/>
        <v>-11785798</v>
      </c>
    </row>
    <row r="2997" spans="1:14">
      <c r="A2997" s="14" t="s">
        <v>21</v>
      </c>
      <c r="B2997" s="14">
        <v>362</v>
      </c>
      <c r="C2997" s="14">
        <v>123207194</v>
      </c>
      <c r="D2997" s="14" t="s">
        <v>623</v>
      </c>
      <c r="E2997" s="14" t="s">
        <v>24</v>
      </c>
      <c r="F2997" s="14" t="s">
        <v>624</v>
      </c>
      <c r="G2997" s="14">
        <v>183208</v>
      </c>
      <c r="H2997" s="14">
        <v>337</v>
      </c>
      <c r="I2997" s="14" t="s">
        <v>19</v>
      </c>
      <c r="J2997" s="14" t="s">
        <v>20</v>
      </c>
      <c r="K2997" s="14">
        <v>135000000</v>
      </c>
      <c r="L2997" s="14">
        <v>2011</v>
      </c>
      <c r="M2997" s="14">
        <v>7.2</v>
      </c>
      <c r="N2997" s="14">
        <f t="shared" si="46"/>
        <v>-11792806</v>
      </c>
    </row>
    <row r="2998" spans="1:14">
      <c r="A2998" s="14" t="s">
        <v>5733</v>
      </c>
      <c r="B2998" s="14">
        <v>42</v>
      </c>
      <c r="C2998" s="14">
        <v>175370</v>
      </c>
      <c r="D2998" s="14" t="s">
        <v>873</v>
      </c>
      <c r="E2998" s="14" t="s">
        <v>540</v>
      </c>
      <c r="F2998" s="14" t="s">
        <v>5734</v>
      </c>
      <c r="G2998" s="14">
        <v>6884</v>
      </c>
      <c r="H2998" s="14">
        <v>133</v>
      </c>
      <c r="I2998" s="14" t="s">
        <v>19</v>
      </c>
      <c r="J2998" s="14" t="s">
        <v>20</v>
      </c>
      <c r="K2998" s="14">
        <v>12000000</v>
      </c>
      <c r="L2998" s="14">
        <v>1999</v>
      </c>
      <c r="M2998" s="14">
        <v>4.5999999999999996</v>
      </c>
      <c r="N2998" s="14">
        <f t="shared" si="46"/>
        <v>-11824630</v>
      </c>
    </row>
    <row r="2999" spans="1:14">
      <c r="A2999" s="14" t="s">
        <v>4278</v>
      </c>
      <c r="B2999" s="14">
        <v>94</v>
      </c>
      <c r="C2999" s="14">
        <v>1172769</v>
      </c>
      <c r="D2999" s="14" t="s">
        <v>959</v>
      </c>
      <c r="E2999" s="14" t="s">
        <v>87</v>
      </c>
      <c r="F2999" s="14" t="s">
        <v>5538</v>
      </c>
      <c r="G2999" s="14">
        <v>28068</v>
      </c>
      <c r="H2999" s="14">
        <v>108</v>
      </c>
      <c r="I2999" s="14" t="s">
        <v>19</v>
      </c>
      <c r="J2999" s="14" t="s">
        <v>432</v>
      </c>
      <c r="K2999" s="14">
        <v>13000000</v>
      </c>
      <c r="L2999" s="14">
        <v>2006</v>
      </c>
      <c r="M2999" s="14">
        <v>7.1</v>
      </c>
      <c r="N2999" s="14">
        <f t="shared" si="46"/>
        <v>-11827231</v>
      </c>
    </row>
    <row r="3000" spans="1:14">
      <c r="A3000" s="14" t="s">
        <v>703</v>
      </c>
      <c r="B3000" s="14">
        <v>436</v>
      </c>
      <c r="C3000" s="14">
        <v>113165635</v>
      </c>
      <c r="D3000" s="14" t="s">
        <v>28</v>
      </c>
      <c r="E3000" s="14" t="s">
        <v>495</v>
      </c>
      <c r="F3000" s="14" t="s">
        <v>705</v>
      </c>
      <c r="G3000" s="14">
        <v>229823</v>
      </c>
      <c r="H3000" s="14">
        <v>504</v>
      </c>
      <c r="I3000" s="14" t="s">
        <v>19</v>
      </c>
      <c r="J3000" s="14" t="s">
        <v>20</v>
      </c>
      <c r="K3000" s="14">
        <v>125000000</v>
      </c>
      <c r="L3000" s="14">
        <v>2012</v>
      </c>
      <c r="M3000" s="14">
        <v>6.7</v>
      </c>
      <c r="N3000" s="14">
        <f t="shared" si="46"/>
        <v>-11834365</v>
      </c>
    </row>
    <row r="3001" spans="1:14">
      <c r="A3001" s="14" t="s">
        <v>912</v>
      </c>
      <c r="B3001" s="14">
        <v>153</v>
      </c>
      <c r="C3001" s="14">
        <v>7156725</v>
      </c>
      <c r="D3001" s="14" t="s">
        <v>2923</v>
      </c>
      <c r="E3001" s="14" t="s">
        <v>142</v>
      </c>
      <c r="F3001" s="14" t="s">
        <v>5004</v>
      </c>
      <c r="G3001" s="14">
        <v>22639</v>
      </c>
      <c r="H3001" s="14">
        <v>217</v>
      </c>
      <c r="I3001" s="14" t="s">
        <v>19</v>
      </c>
      <c r="J3001" s="14" t="s">
        <v>20</v>
      </c>
      <c r="K3001" s="14">
        <v>19000000</v>
      </c>
      <c r="L3001" s="14">
        <v>2006</v>
      </c>
      <c r="M3001" s="14">
        <v>5.5</v>
      </c>
      <c r="N3001" s="14">
        <f t="shared" si="46"/>
        <v>-11843275</v>
      </c>
    </row>
    <row r="3002" spans="1:14">
      <c r="A3002" s="14" t="s">
        <v>4284</v>
      </c>
      <c r="B3002" s="14">
        <v>129</v>
      </c>
      <c r="C3002" s="14">
        <v>1150403</v>
      </c>
      <c r="D3002" s="14" t="s">
        <v>902</v>
      </c>
      <c r="E3002" s="14" t="s">
        <v>655</v>
      </c>
      <c r="F3002" s="14" t="s">
        <v>5544</v>
      </c>
      <c r="G3002" s="14">
        <v>14143</v>
      </c>
      <c r="H3002" s="14">
        <v>102</v>
      </c>
      <c r="I3002" s="14" t="s">
        <v>19</v>
      </c>
      <c r="J3002" s="14" t="s">
        <v>20</v>
      </c>
      <c r="K3002" s="14">
        <v>13000000</v>
      </c>
      <c r="L3002" s="14">
        <v>2006</v>
      </c>
      <c r="M3002" s="14">
        <v>7.1</v>
      </c>
      <c r="N3002" s="14">
        <f t="shared" si="46"/>
        <v>-11849597</v>
      </c>
    </row>
    <row r="3003" spans="1:14">
      <c r="A3003" s="14" t="s">
        <v>5745</v>
      </c>
      <c r="B3003" s="14">
        <v>25</v>
      </c>
      <c r="C3003" s="14">
        <v>48856</v>
      </c>
      <c r="D3003" s="14" t="s">
        <v>1672</v>
      </c>
      <c r="E3003" s="14" t="s">
        <v>5746</v>
      </c>
      <c r="F3003" s="14" t="s">
        <v>5747</v>
      </c>
      <c r="G3003" s="14">
        <v>3466</v>
      </c>
      <c r="H3003" s="14">
        <v>40</v>
      </c>
      <c r="I3003" s="14" t="s">
        <v>378</v>
      </c>
      <c r="J3003" s="14" t="s">
        <v>379</v>
      </c>
      <c r="K3003" s="14">
        <v>11900000</v>
      </c>
      <c r="L3003" s="14">
        <v>1993</v>
      </c>
      <c r="M3003" s="14">
        <v>7.5</v>
      </c>
      <c r="N3003" s="14">
        <f t="shared" si="46"/>
        <v>-11851144</v>
      </c>
    </row>
    <row r="3004" spans="1:14">
      <c r="A3004" s="14" t="s">
        <v>4278</v>
      </c>
      <c r="B3004" s="14">
        <v>25</v>
      </c>
      <c r="C3004" s="14">
        <v>141853</v>
      </c>
      <c r="D3004" s="14" t="s">
        <v>1290</v>
      </c>
      <c r="E3004" s="14" t="s">
        <v>3488</v>
      </c>
      <c r="F3004" s="14" t="s">
        <v>5725</v>
      </c>
      <c r="G3004" s="14">
        <v>1427</v>
      </c>
      <c r="H3004" s="14">
        <v>12</v>
      </c>
      <c r="I3004" s="14" t="s">
        <v>19</v>
      </c>
      <c r="J3004" s="14" t="s">
        <v>220</v>
      </c>
      <c r="K3004" s="14">
        <v>12000000</v>
      </c>
      <c r="L3004" s="14">
        <v>1997</v>
      </c>
      <c r="M3004" s="14">
        <v>6</v>
      </c>
      <c r="N3004" s="14">
        <f t="shared" si="46"/>
        <v>-11858147</v>
      </c>
    </row>
    <row r="3005" spans="1:14">
      <c r="A3005" s="14" t="s">
        <v>5735</v>
      </c>
      <c r="B3005" s="14">
        <v>149</v>
      </c>
      <c r="C3005" s="14">
        <v>119922</v>
      </c>
      <c r="D3005" s="14" t="s">
        <v>1023</v>
      </c>
      <c r="E3005" s="14" t="s">
        <v>2735</v>
      </c>
      <c r="F3005" s="14" t="s">
        <v>5736</v>
      </c>
      <c r="G3005" s="14">
        <v>8429</v>
      </c>
      <c r="H3005" s="14">
        <v>62</v>
      </c>
      <c r="I3005" s="14" t="s">
        <v>1013</v>
      </c>
      <c r="J3005" s="14" t="s">
        <v>497</v>
      </c>
      <c r="K3005" s="14">
        <v>12000000</v>
      </c>
      <c r="L3005" s="14">
        <v>2009</v>
      </c>
      <c r="M3005" s="14">
        <v>7.7</v>
      </c>
      <c r="N3005" s="14">
        <f t="shared" si="46"/>
        <v>-11880078</v>
      </c>
    </row>
    <row r="3006" spans="1:14">
      <c r="A3006" s="14" t="s">
        <v>1342</v>
      </c>
      <c r="B3006" s="14">
        <v>53</v>
      </c>
      <c r="C3006" s="14">
        <v>8104069</v>
      </c>
      <c r="D3006" s="14" t="s">
        <v>917</v>
      </c>
      <c r="E3006" s="14" t="s">
        <v>410</v>
      </c>
      <c r="F3006" s="14" t="s">
        <v>4687</v>
      </c>
      <c r="G3006" s="14">
        <v>9785</v>
      </c>
      <c r="H3006" s="14">
        <v>26</v>
      </c>
      <c r="I3006" s="14" t="s">
        <v>19</v>
      </c>
      <c r="J3006" s="14" t="s">
        <v>20</v>
      </c>
      <c r="K3006" s="14">
        <v>20000000</v>
      </c>
      <c r="L3006" s="14">
        <v>2007</v>
      </c>
      <c r="M3006" s="14">
        <v>4.5</v>
      </c>
      <c r="N3006" s="14">
        <f t="shared" si="46"/>
        <v>-11895931</v>
      </c>
    </row>
    <row r="3007" spans="1:14">
      <c r="A3007" s="14" t="s">
        <v>3184</v>
      </c>
      <c r="B3007" s="14">
        <v>401</v>
      </c>
      <c r="C3007" s="14">
        <v>8093318</v>
      </c>
      <c r="D3007" s="14" t="s">
        <v>4690</v>
      </c>
      <c r="E3007" s="14" t="s">
        <v>4691</v>
      </c>
      <c r="F3007" s="14" t="s">
        <v>4692</v>
      </c>
      <c r="G3007" s="14">
        <v>61935</v>
      </c>
      <c r="H3007" s="14">
        <v>242</v>
      </c>
      <c r="I3007" s="14" t="s">
        <v>19</v>
      </c>
      <c r="J3007" s="14" t="s">
        <v>20</v>
      </c>
      <c r="K3007" s="14">
        <v>20000000</v>
      </c>
      <c r="L3007" s="14">
        <v>2014</v>
      </c>
      <c r="M3007" s="14">
        <v>6.7</v>
      </c>
      <c r="N3007" s="14">
        <f t="shared" si="46"/>
        <v>-11906682</v>
      </c>
    </row>
    <row r="3008" spans="1:14">
      <c r="A3008" s="14" t="s">
        <v>5358</v>
      </c>
      <c r="B3008" s="14">
        <v>162</v>
      </c>
      <c r="C3008" s="14">
        <v>65804</v>
      </c>
      <c r="D3008" s="14" t="s">
        <v>1101</v>
      </c>
      <c r="E3008" s="14" t="s">
        <v>227</v>
      </c>
      <c r="F3008" s="14" t="s">
        <v>6523</v>
      </c>
      <c r="G3008" s="14">
        <v>32512</v>
      </c>
      <c r="H3008" s="14">
        <v>86</v>
      </c>
      <c r="I3008" s="14" t="s">
        <v>19</v>
      </c>
      <c r="J3008" s="14" t="s">
        <v>20</v>
      </c>
      <c r="K3008" s="14">
        <v>12000000</v>
      </c>
      <c r="L3008" s="14">
        <v>2012</v>
      </c>
      <c r="M3008" s="14">
        <v>6.3</v>
      </c>
      <c r="N3008" s="14">
        <f t="shared" si="46"/>
        <v>-11934196</v>
      </c>
    </row>
    <row r="3009" spans="1:14">
      <c r="A3009" s="14" t="s">
        <v>1781</v>
      </c>
      <c r="B3009" s="14">
        <v>76</v>
      </c>
      <c r="C3009" s="14">
        <v>8054280</v>
      </c>
      <c r="D3009" s="14" t="s">
        <v>1525</v>
      </c>
      <c r="E3009" s="14" t="s">
        <v>2827</v>
      </c>
      <c r="F3009" s="14" t="s">
        <v>4689</v>
      </c>
      <c r="G3009" s="14">
        <v>6838</v>
      </c>
      <c r="H3009" s="14">
        <v>117</v>
      </c>
      <c r="I3009" s="14" t="s">
        <v>19</v>
      </c>
      <c r="J3009" s="14" t="s">
        <v>20</v>
      </c>
      <c r="K3009" s="14">
        <v>20000000</v>
      </c>
      <c r="L3009" s="14">
        <v>2004</v>
      </c>
      <c r="M3009" s="14">
        <v>6.3</v>
      </c>
      <c r="N3009" s="14">
        <f t="shared" ref="N3009:N3072" si="47">C3009-K3009</f>
        <v>-11945720</v>
      </c>
    </row>
    <row r="3010" spans="1:14">
      <c r="A3010" s="14" t="s">
        <v>2227</v>
      </c>
      <c r="B3010" s="14">
        <v>99</v>
      </c>
      <c r="C3010" s="14">
        <v>13038660</v>
      </c>
      <c r="D3010" s="14" t="s">
        <v>1672</v>
      </c>
      <c r="E3010" s="14" t="s">
        <v>1458</v>
      </c>
      <c r="F3010" s="14" t="s">
        <v>4190</v>
      </c>
      <c r="G3010" s="14">
        <v>16995</v>
      </c>
      <c r="H3010" s="14">
        <v>163</v>
      </c>
      <c r="I3010" s="14" t="s">
        <v>19</v>
      </c>
      <c r="J3010" s="14" t="s">
        <v>20</v>
      </c>
      <c r="K3010" s="14">
        <v>25000000</v>
      </c>
      <c r="L3010" s="14">
        <v>1999</v>
      </c>
      <c r="M3010" s="14">
        <v>7.3</v>
      </c>
      <c r="N3010" s="14">
        <f t="shared" si="47"/>
        <v>-11961340</v>
      </c>
    </row>
    <row r="3011" spans="1:14">
      <c r="A3011" s="14" t="s">
        <v>5070</v>
      </c>
      <c r="B3011" s="14">
        <v>399</v>
      </c>
      <c r="C3011" s="14">
        <v>1024175</v>
      </c>
      <c r="D3011" s="14" t="s">
        <v>3372</v>
      </c>
      <c r="E3011" s="14" t="s">
        <v>5547</v>
      </c>
      <c r="F3011" s="14" t="s">
        <v>5548</v>
      </c>
      <c r="G3011" s="14">
        <v>82331</v>
      </c>
      <c r="H3011" s="14">
        <v>297</v>
      </c>
      <c r="I3011" s="14" t="s">
        <v>19</v>
      </c>
      <c r="J3011" s="14" t="s">
        <v>31</v>
      </c>
      <c r="K3011" s="14">
        <v>13000000</v>
      </c>
      <c r="L3011" s="14">
        <v>2011</v>
      </c>
      <c r="M3011" s="14">
        <v>6.6</v>
      </c>
      <c r="N3011" s="14">
        <f t="shared" si="47"/>
        <v>-11975825</v>
      </c>
    </row>
    <row r="3012" spans="1:14">
      <c r="A3012" s="14" t="s">
        <v>5740</v>
      </c>
      <c r="B3012" s="14">
        <v>1</v>
      </c>
      <c r="C3012" s="14">
        <v>14616</v>
      </c>
      <c r="D3012" s="14" t="s">
        <v>1672</v>
      </c>
      <c r="E3012" s="14" t="s">
        <v>2161</v>
      </c>
      <c r="F3012" s="14" t="s">
        <v>5741</v>
      </c>
      <c r="G3012" s="14">
        <v>314</v>
      </c>
      <c r="H3012" s="14">
        <v>10</v>
      </c>
      <c r="I3012" s="14" t="s">
        <v>19</v>
      </c>
      <c r="J3012" s="14" t="s">
        <v>20</v>
      </c>
      <c r="K3012" s="14">
        <v>12000000</v>
      </c>
      <c r="L3012" s="14">
        <v>2015</v>
      </c>
      <c r="M3012" s="14">
        <v>7.5</v>
      </c>
      <c r="N3012" s="14">
        <f t="shared" si="47"/>
        <v>-11985384</v>
      </c>
    </row>
    <row r="3013" spans="1:14">
      <c r="A3013" s="14" t="s">
        <v>4640</v>
      </c>
      <c r="B3013" s="14">
        <v>27</v>
      </c>
      <c r="C3013" s="14">
        <v>8000000</v>
      </c>
      <c r="D3013" s="14" t="s">
        <v>2728</v>
      </c>
      <c r="E3013" s="14" t="s">
        <v>1604</v>
      </c>
      <c r="F3013" s="14" t="s">
        <v>4641</v>
      </c>
      <c r="G3013" s="14">
        <v>6484</v>
      </c>
      <c r="H3013" s="14">
        <v>100</v>
      </c>
      <c r="I3013" s="14" t="s">
        <v>19</v>
      </c>
      <c r="J3013" s="14" t="s">
        <v>20</v>
      </c>
      <c r="K3013" s="14">
        <v>20000000</v>
      </c>
      <c r="L3013" s="14">
        <v>1965</v>
      </c>
      <c r="M3013" s="14">
        <v>6.6</v>
      </c>
      <c r="N3013" s="14">
        <f t="shared" si="47"/>
        <v>-12000000</v>
      </c>
    </row>
    <row r="3014" spans="1:14">
      <c r="A3014" s="14" t="s">
        <v>4906</v>
      </c>
      <c r="B3014" s="14">
        <v>60</v>
      </c>
      <c r="C3014" s="14">
        <v>6000000</v>
      </c>
      <c r="D3014" s="14" t="s">
        <v>23</v>
      </c>
      <c r="E3014" s="14" t="s">
        <v>771</v>
      </c>
      <c r="F3014" s="14" t="s">
        <v>4907</v>
      </c>
      <c r="G3014" s="14">
        <v>10832</v>
      </c>
      <c r="H3014" s="14">
        <v>102</v>
      </c>
      <c r="I3014" s="14" t="s">
        <v>19</v>
      </c>
      <c r="J3014" s="14" t="s">
        <v>20</v>
      </c>
      <c r="K3014" s="14">
        <v>18000000</v>
      </c>
      <c r="L3014" s="14">
        <v>1981</v>
      </c>
      <c r="M3014" s="14">
        <v>6.7</v>
      </c>
      <c r="N3014" s="14">
        <f t="shared" si="47"/>
        <v>-12000000</v>
      </c>
    </row>
    <row r="3015" spans="1:14">
      <c r="A3015" s="14" t="s">
        <v>5052</v>
      </c>
      <c r="B3015" s="14">
        <v>24</v>
      </c>
      <c r="C3015" s="14">
        <v>6462576</v>
      </c>
      <c r="D3015" s="14" t="s">
        <v>1672</v>
      </c>
      <c r="E3015" s="14" t="s">
        <v>702</v>
      </c>
      <c r="F3015" s="14" t="s">
        <v>5053</v>
      </c>
      <c r="G3015" s="14">
        <v>1449</v>
      </c>
      <c r="H3015" s="14">
        <v>30</v>
      </c>
      <c r="I3015" s="14" t="s">
        <v>19</v>
      </c>
      <c r="J3015" s="14" t="s">
        <v>20</v>
      </c>
      <c r="K3015" s="14">
        <v>18500000</v>
      </c>
      <c r="L3015" s="14">
        <v>2016</v>
      </c>
      <c r="M3015" s="14">
        <v>5.4</v>
      </c>
      <c r="N3015" s="14">
        <f t="shared" si="47"/>
        <v>-12037424</v>
      </c>
    </row>
    <row r="3016" spans="1:14">
      <c r="A3016" s="14" t="s">
        <v>4377</v>
      </c>
      <c r="B3016" s="14">
        <v>95</v>
      </c>
      <c r="C3016" s="14">
        <v>17951431</v>
      </c>
      <c r="D3016" s="14" t="s">
        <v>1111</v>
      </c>
      <c r="E3016" s="14" t="s">
        <v>1031</v>
      </c>
      <c r="F3016" s="14" t="s">
        <v>4378</v>
      </c>
      <c r="G3016" s="14">
        <v>25462</v>
      </c>
      <c r="H3016" s="14">
        <v>200</v>
      </c>
      <c r="I3016" s="14" t="s">
        <v>19</v>
      </c>
      <c r="J3016" s="14" t="s">
        <v>20</v>
      </c>
      <c r="K3016" s="14">
        <v>30000000</v>
      </c>
      <c r="L3016" s="14">
        <v>2001</v>
      </c>
      <c r="M3016" s="14">
        <v>5.8</v>
      </c>
      <c r="N3016" s="14">
        <f t="shared" si="47"/>
        <v>-12048569</v>
      </c>
    </row>
    <row r="3017" spans="1:14">
      <c r="A3017" s="14" t="s">
        <v>5023</v>
      </c>
      <c r="B3017" s="14">
        <v>145</v>
      </c>
      <c r="C3017" s="14">
        <v>4930798</v>
      </c>
      <c r="D3017" s="14" t="s">
        <v>2572</v>
      </c>
      <c r="E3017" s="14" t="s">
        <v>5024</v>
      </c>
      <c r="F3017" s="14" t="s">
        <v>5025</v>
      </c>
      <c r="G3017" s="14">
        <v>16268</v>
      </c>
      <c r="H3017" s="14">
        <v>108</v>
      </c>
      <c r="I3017" s="14" t="s">
        <v>19</v>
      </c>
      <c r="J3017" s="14" t="s">
        <v>20</v>
      </c>
      <c r="K3017" s="14">
        <v>17000000</v>
      </c>
      <c r="L3017" s="14">
        <v>2012</v>
      </c>
      <c r="M3017" s="14">
        <v>4.0999999999999996</v>
      </c>
      <c r="N3017" s="14">
        <f t="shared" si="47"/>
        <v>-12069202</v>
      </c>
    </row>
    <row r="3018" spans="1:14">
      <c r="A3018" s="14" t="s">
        <v>2796</v>
      </c>
      <c r="B3018" s="14">
        <v>64</v>
      </c>
      <c r="C3018" s="14">
        <v>16930185</v>
      </c>
      <c r="D3018" s="14" t="s">
        <v>878</v>
      </c>
      <c r="E3018" s="14" t="s">
        <v>2911</v>
      </c>
      <c r="F3018" s="14" t="s">
        <v>3818</v>
      </c>
      <c r="G3018" s="14">
        <v>14315</v>
      </c>
      <c r="H3018" s="14">
        <v>101</v>
      </c>
      <c r="I3018" s="14" t="s">
        <v>19</v>
      </c>
      <c r="J3018" s="14" t="s">
        <v>432</v>
      </c>
      <c r="K3018" s="14">
        <v>29000000</v>
      </c>
      <c r="L3018" s="14">
        <v>2002</v>
      </c>
      <c r="M3018" s="14">
        <v>5.3</v>
      </c>
      <c r="N3018" s="14">
        <f t="shared" si="47"/>
        <v>-12069815</v>
      </c>
    </row>
    <row r="3019" spans="1:14">
      <c r="A3019" s="14" t="s">
        <v>3361</v>
      </c>
      <c r="B3019" s="14">
        <v>89</v>
      </c>
      <c r="C3019" s="14">
        <v>22913677</v>
      </c>
      <c r="D3019" s="14" t="s">
        <v>1323</v>
      </c>
      <c r="E3019" s="14" t="s">
        <v>156</v>
      </c>
      <c r="F3019" s="14" t="s">
        <v>3362</v>
      </c>
      <c r="G3019" s="14">
        <v>47800</v>
      </c>
      <c r="H3019" s="14">
        <v>244</v>
      </c>
      <c r="I3019" s="14" t="s">
        <v>19</v>
      </c>
      <c r="J3019" s="14" t="s">
        <v>20</v>
      </c>
      <c r="K3019" s="14">
        <v>35000000</v>
      </c>
      <c r="L3019" s="14">
        <v>2004</v>
      </c>
      <c r="M3019" s="14">
        <v>6.3</v>
      </c>
      <c r="N3019" s="14">
        <f t="shared" si="47"/>
        <v>-12086323</v>
      </c>
    </row>
    <row r="3020" spans="1:14">
      <c r="A3020" s="14" t="s">
        <v>154</v>
      </c>
      <c r="B3020" s="14">
        <v>148</v>
      </c>
      <c r="C3020" s="14">
        <v>5887457</v>
      </c>
      <c r="D3020" s="14" t="s">
        <v>2002</v>
      </c>
      <c r="E3020" s="14" t="s">
        <v>24</v>
      </c>
      <c r="F3020" s="14" t="s">
        <v>4910</v>
      </c>
      <c r="G3020" s="14">
        <v>142416</v>
      </c>
      <c r="H3020" s="14">
        <v>420</v>
      </c>
      <c r="I3020" s="14" t="s">
        <v>19</v>
      </c>
      <c r="J3020" s="14" t="s">
        <v>20</v>
      </c>
      <c r="K3020" s="14">
        <v>18000000</v>
      </c>
      <c r="L3020" s="14">
        <v>1994</v>
      </c>
      <c r="M3020" s="14">
        <v>7.9</v>
      </c>
      <c r="N3020" s="14">
        <f t="shared" si="47"/>
        <v>-12112543</v>
      </c>
    </row>
    <row r="3021" spans="1:14">
      <c r="A3021" s="14" t="s">
        <v>27</v>
      </c>
      <c r="B3021" s="14">
        <v>323</v>
      </c>
      <c r="C3021" s="14">
        <v>22877808</v>
      </c>
      <c r="D3021" s="14" t="s">
        <v>129</v>
      </c>
      <c r="E3021" s="14" t="s">
        <v>130</v>
      </c>
      <c r="F3021" s="14" t="s">
        <v>2702</v>
      </c>
      <c r="G3021" s="14">
        <v>152591</v>
      </c>
      <c r="H3021" s="14">
        <v>414</v>
      </c>
      <c r="I3021" s="14" t="s">
        <v>19</v>
      </c>
      <c r="J3021" s="14" t="s">
        <v>20</v>
      </c>
      <c r="K3021" s="14">
        <v>35000000</v>
      </c>
      <c r="L3021" s="14">
        <v>2008</v>
      </c>
      <c r="M3021" s="14">
        <v>7.3</v>
      </c>
      <c r="N3021" s="14">
        <f t="shared" si="47"/>
        <v>-12122192</v>
      </c>
    </row>
    <row r="3022" spans="1:14">
      <c r="A3022" s="14" t="s">
        <v>3194</v>
      </c>
      <c r="B3022" s="14">
        <v>160</v>
      </c>
      <c r="C3022" s="14">
        <v>8855646</v>
      </c>
      <c r="D3022" s="14" t="s">
        <v>3168</v>
      </c>
      <c r="E3022" s="14" t="s">
        <v>914</v>
      </c>
      <c r="F3022" s="14" t="s">
        <v>4682</v>
      </c>
      <c r="G3022" s="14">
        <v>49855</v>
      </c>
      <c r="H3022" s="14">
        <v>117</v>
      </c>
      <c r="I3022" s="14" t="s">
        <v>19</v>
      </c>
      <c r="J3022" s="14" t="s">
        <v>20</v>
      </c>
      <c r="K3022" s="14">
        <v>21000000</v>
      </c>
      <c r="L3022" s="14">
        <v>2009</v>
      </c>
      <c r="M3022" s="14">
        <v>7.2</v>
      </c>
      <c r="N3022" s="14">
        <f t="shared" si="47"/>
        <v>-12144354</v>
      </c>
    </row>
    <row r="3023" spans="1:14">
      <c r="A3023" s="14" t="s">
        <v>3994</v>
      </c>
      <c r="B3023" s="14">
        <v>32</v>
      </c>
      <c r="C3023" s="14">
        <v>13829734</v>
      </c>
      <c r="D3023" s="14" t="s">
        <v>3995</v>
      </c>
      <c r="E3023" s="14" t="s">
        <v>2161</v>
      </c>
      <c r="F3023" s="14" t="s">
        <v>3996</v>
      </c>
      <c r="G3023" s="14">
        <v>16194</v>
      </c>
      <c r="H3023" s="14">
        <v>79</v>
      </c>
      <c r="I3023" s="14" t="s">
        <v>19</v>
      </c>
      <c r="J3023" s="14" t="s">
        <v>162</v>
      </c>
      <c r="K3023" s="14">
        <v>26000000</v>
      </c>
      <c r="L3023" s="14">
        <v>1994</v>
      </c>
      <c r="M3023" s="14">
        <v>4.3</v>
      </c>
      <c r="N3023" s="14">
        <f t="shared" si="47"/>
        <v>-12170266</v>
      </c>
    </row>
    <row r="3024" spans="1:14">
      <c r="A3024" s="14" t="s">
        <v>1884</v>
      </c>
      <c r="B3024" s="14">
        <v>87</v>
      </c>
      <c r="C3024" s="14">
        <v>1752214</v>
      </c>
      <c r="D3024" s="14" t="s">
        <v>754</v>
      </c>
      <c r="E3024" s="14" t="s">
        <v>2218</v>
      </c>
      <c r="F3024" s="14" t="s">
        <v>5442</v>
      </c>
      <c r="G3024" s="14">
        <v>60460</v>
      </c>
      <c r="H3024" s="14">
        <v>104</v>
      </c>
      <c r="I3024" s="14" t="s">
        <v>19</v>
      </c>
      <c r="J3024" s="14" t="s">
        <v>20</v>
      </c>
      <c r="K3024" s="14">
        <v>14000000</v>
      </c>
      <c r="L3024" s="14">
        <v>2010</v>
      </c>
      <c r="M3024" s="14">
        <v>7.7</v>
      </c>
      <c r="N3024" s="14">
        <f t="shared" si="47"/>
        <v>-12247786</v>
      </c>
    </row>
    <row r="3025" spans="1:14">
      <c r="A3025" s="14" t="s">
        <v>2479</v>
      </c>
      <c r="B3025" s="14">
        <v>412</v>
      </c>
      <c r="C3025" s="14">
        <v>17750583</v>
      </c>
      <c r="D3025" s="14" t="s">
        <v>818</v>
      </c>
      <c r="E3025" s="14" t="s">
        <v>128</v>
      </c>
      <c r="F3025" s="14" t="s">
        <v>4888</v>
      </c>
      <c r="G3025" s="14">
        <v>93548</v>
      </c>
      <c r="H3025" s="14">
        <v>307</v>
      </c>
      <c r="I3025" s="14" t="s">
        <v>19</v>
      </c>
      <c r="J3025" s="14" t="s">
        <v>31</v>
      </c>
      <c r="K3025" s="14">
        <v>30000000</v>
      </c>
      <c r="L3025" s="14">
        <v>2015</v>
      </c>
      <c r="M3025" s="14">
        <v>7.2</v>
      </c>
      <c r="N3025" s="14">
        <f t="shared" si="47"/>
        <v>-12249417</v>
      </c>
    </row>
    <row r="3026" spans="1:14">
      <c r="A3026" s="14" t="s">
        <v>691</v>
      </c>
      <c r="B3026" s="14">
        <v>209</v>
      </c>
      <c r="C3026" s="14">
        <v>5694401</v>
      </c>
      <c r="D3026" s="14" t="s">
        <v>201</v>
      </c>
      <c r="E3026" s="14" t="s">
        <v>35</v>
      </c>
      <c r="F3026" s="14" t="s">
        <v>4914</v>
      </c>
      <c r="G3026" s="14">
        <v>194489</v>
      </c>
      <c r="H3026" s="14">
        <v>192</v>
      </c>
      <c r="I3026" s="14" t="s">
        <v>19</v>
      </c>
      <c r="J3026" s="14" t="s">
        <v>31</v>
      </c>
      <c r="K3026" s="14">
        <v>18000000</v>
      </c>
      <c r="L3026" s="14">
        <v>2008</v>
      </c>
      <c r="M3026" s="14">
        <v>7.3</v>
      </c>
      <c r="N3026" s="14">
        <f t="shared" si="47"/>
        <v>-12305599</v>
      </c>
    </row>
    <row r="3027" spans="1:14">
      <c r="A3027" s="14" t="s">
        <v>3346</v>
      </c>
      <c r="B3027" s="14">
        <v>41</v>
      </c>
      <c r="C3027" s="14">
        <v>9694105</v>
      </c>
      <c r="D3027" s="14" t="s">
        <v>1371</v>
      </c>
      <c r="E3027" s="14" t="s">
        <v>290</v>
      </c>
      <c r="F3027" s="14" t="s">
        <v>4396</v>
      </c>
      <c r="G3027" s="14">
        <v>8176</v>
      </c>
      <c r="H3027" s="14">
        <v>77</v>
      </c>
      <c r="I3027" s="14" t="s">
        <v>19</v>
      </c>
      <c r="J3027" s="14" t="s">
        <v>20</v>
      </c>
      <c r="K3027" s="14">
        <v>22000000</v>
      </c>
      <c r="L3027" s="14">
        <v>1999</v>
      </c>
      <c r="M3027" s="14">
        <v>3.8</v>
      </c>
      <c r="N3027" s="14">
        <f t="shared" si="47"/>
        <v>-12305895</v>
      </c>
    </row>
    <row r="3028" spans="1:14">
      <c r="A3028" s="14" t="s">
        <v>2231</v>
      </c>
      <c r="B3028" s="14">
        <v>70</v>
      </c>
      <c r="C3028" s="14">
        <v>27663982</v>
      </c>
      <c r="D3028" s="14" t="s">
        <v>2075</v>
      </c>
      <c r="E3028" s="14" t="s">
        <v>70</v>
      </c>
      <c r="F3028" s="14" t="s">
        <v>3011</v>
      </c>
      <c r="G3028" s="14">
        <v>26051</v>
      </c>
      <c r="H3028" s="14">
        <v>164</v>
      </c>
      <c r="I3028" s="14" t="s">
        <v>19</v>
      </c>
      <c r="J3028" s="14" t="s">
        <v>20</v>
      </c>
      <c r="K3028" s="14">
        <v>40000000</v>
      </c>
      <c r="L3028" s="14">
        <v>1996</v>
      </c>
      <c r="M3028" s="14">
        <v>4.4000000000000004</v>
      </c>
      <c r="N3028" s="14">
        <f t="shared" si="47"/>
        <v>-12336018</v>
      </c>
    </row>
    <row r="3029" spans="1:14">
      <c r="A3029" s="14" t="s">
        <v>2375</v>
      </c>
      <c r="B3029" s="14">
        <v>90</v>
      </c>
      <c r="C3029" s="14">
        <v>10660147</v>
      </c>
      <c r="D3029" s="14" t="s">
        <v>129</v>
      </c>
      <c r="E3029" s="14" t="s">
        <v>1694</v>
      </c>
      <c r="F3029" s="14" t="s">
        <v>4326</v>
      </c>
      <c r="G3029" s="14">
        <v>17740</v>
      </c>
      <c r="H3029" s="14">
        <v>165</v>
      </c>
      <c r="I3029" s="14" t="s">
        <v>19</v>
      </c>
      <c r="J3029" s="14" t="s">
        <v>31</v>
      </c>
      <c r="K3029" s="14">
        <v>23000000</v>
      </c>
      <c r="L3029" s="14">
        <v>1999</v>
      </c>
      <c r="M3029" s="14">
        <v>7.2</v>
      </c>
      <c r="N3029" s="14">
        <f t="shared" si="47"/>
        <v>-12339853</v>
      </c>
    </row>
    <row r="3030" spans="1:14">
      <c r="A3030" s="14" t="s">
        <v>2459</v>
      </c>
      <c r="B3030" s="14">
        <v>36</v>
      </c>
      <c r="C3030" s="14">
        <v>42610000</v>
      </c>
      <c r="D3030" s="14" t="s">
        <v>246</v>
      </c>
      <c r="E3030" s="14" t="s">
        <v>2107</v>
      </c>
      <c r="F3030" s="14" t="s">
        <v>2460</v>
      </c>
      <c r="G3030" s="14">
        <v>60293</v>
      </c>
      <c r="H3030" s="14">
        <v>114</v>
      </c>
      <c r="I3030" s="14" t="s">
        <v>19</v>
      </c>
      <c r="J3030" s="14" t="s">
        <v>20</v>
      </c>
      <c r="K3030" s="14">
        <v>55000000</v>
      </c>
      <c r="L3030" s="14">
        <v>1994</v>
      </c>
      <c r="M3030" s="14">
        <v>5.5</v>
      </c>
      <c r="N3030" s="14">
        <f t="shared" si="47"/>
        <v>-12390000</v>
      </c>
    </row>
    <row r="3031" spans="1:14">
      <c r="A3031" s="14" t="s">
        <v>2104</v>
      </c>
      <c r="B3031" s="14">
        <v>79</v>
      </c>
      <c r="C3031" s="14">
        <v>7564000</v>
      </c>
      <c r="D3031" s="14" t="s">
        <v>2486</v>
      </c>
      <c r="E3031" s="14" t="s">
        <v>325</v>
      </c>
      <c r="F3031" s="14" t="s">
        <v>3100</v>
      </c>
      <c r="G3031" s="14">
        <v>54650</v>
      </c>
      <c r="H3031" s="14">
        <v>223</v>
      </c>
      <c r="I3031" s="14" t="s">
        <v>19</v>
      </c>
      <c r="J3031" s="14" t="s">
        <v>20</v>
      </c>
      <c r="K3031" s="14">
        <v>20000000</v>
      </c>
      <c r="L3031" s="14">
        <v>1995</v>
      </c>
      <c r="M3031" s="14">
        <v>6.2</v>
      </c>
      <c r="N3031" s="14">
        <f t="shared" si="47"/>
        <v>-12436000</v>
      </c>
    </row>
    <row r="3032" spans="1:14">
      <c r="A3032" s="14" t="s">
        <v>302</v>
      </c>
      <c r="B3032" s="14">
        <v>214</v>
      </c>
      <c r="C3032" s="14">
        <v>9528092</v>
      </c>
      <c r="D3032" s="14" t="s">
        <v>1754</v>
      </c>
      <c r="E3032" s="14" t="s">
        <v>126</v>
      </c>
      <c r="F3032" s="14" t="s">
        <v>2535</v>
      </c>
      <c r="G3032" s="14">
        <v>38513</v>
      </c>
      <c r="H3032" s="14">
        <v>127</v>
      </c>
      <c r="I3032" s="14" t="s">
        <v>19</v>
      </c>
      <c r="J3032" s="14" t="s">
        <v>20</v>
      </c>
      <c r="K3032" s="14">
        <v>22000000</v>
      </c>
      <c r="L3032" s="14">
        <v>2010</v>
      </c>
      <c r="M3032" s="14">
        <v>6.8</v>
      </c>
      <c r="N3032" s="14">
        <f t="shared" si="47"/>
        <v>-12471908</v>
      </c>
    </row>
    <row r="3033" spans="1:14">
      <c r="A3033" s="14" t="s">
        <v>1624</v>
      </c>
      <c r="B3033" s="14">
        <v>93</v>
      </c>
      <c r="C3033" s="14">
        <v>37486138</v>
      </c>
      <c r="D3033" s="14" t="s">
        <v>754</v>
      </c>
      <c r="E3033" s="14" t="s">
        <v>1085</v>
      </c>
      <c r="F3033" s="14" t="s">
        <v>2481</v>
      </c>
      <c r="G3033" s="14">
        <v>30890</v>
      </c>
      <c r="H3033" s="14">
        <v>106</v>
      </c>
      <c r="I3033" s="14" t="s">
        <v>19</v>
      </c>
      <c r="J3033" s="14" t="s">
        <v>20</v>
      </c>
      <c r="K3033" s="14">
        <v>50000000</v>
      </c>
      <c r="L3033" s="14">
        <v>2004</v>
      </c>
      <c r="M3033" s="14">
        <v>6</v>
      </c>
      <c r="N3033" s="14">
        <f t="shared" si="47"/>
        <v>-12513862</v>
      </c>
    </row>
    <row r="3034" spans="1:14">
      <c r="A3034" s="14" t="s">
        <v>5330</v>
      </c>
      <c r="B3034" s="14">
        <v>328</v>
      </c>
      <c r="C3034" s="14">
        <v>2412045</v>
      </c>
      <c r="D3034" s="14" t="s">
        <v>2559</v>
      </c>
      <c r="E3034" s="14" t="s">
        <v>107</v>
      </c>
      <c r="F3034" s="14" t="s">
        <v>5331</v>
      </c>
      <c r="G3034" s="14">
        <v>109873</v>
      </c>
      <c r="H3034" s="14">
        <v>320</v>
      </c>
      <c r="I3034" s="14" t="s">
        <v>19</v>
      </c>
      <c r="J3034" s="14" t="s">
        <v>31</v>
      </c>
      <c r="K3034" s="14">
        <v>15000000</v>
      </c>
      <c r="L3034" s="14">
        <v>2010</v>
      </c>
      <c r="M3034" s="14">
        <v>7.2</v>
      </c>
      <c r="N3034" s="14">
        <f t="shared" si="47"/>
        <v>-12587955</v>
      </c>
    </row>
    <row r="3035" spans="1:14">
      <c r="A3035" s="14" t="s">
        <v>5553</v>
      </c>
      <c r="B3035" s="14">
        <v>2</v>
      </c>
      <c r="C3035" s="14">
        <v>31662</v>
      </c>
      <c r="D3035" s="14" t="s">
        <v>562</v>
      </c>
      <c r="E3035" s="14" t="s">
        <v>138</v>
      </c>
      <c r="F3035" s="14" t="s">
        <v>5554</v>
      </c>
      <c r="G3035" s="14">
        <v>90</v>
      </c>
      <c r="H3035" s="14">
        <v>1</v>
      </c>
      <c r="I3035" s="14" t="s">
        <v>19</v>
      </c>
      <c r="J3035" s="14" t="s">
        <v>2628</v>
      </c>
      <c r="K3035" s="14">
        <v>12620000</v>
      </c>
      <c r="L3035" s="14">
        <v>2016</v>
      </c>
      <c r="M3035" s="14">
        <v>6.8</v>
      </c>
      <c r="N3035" s="14">
        <f t="shared" si="47"/>
        <v>-12588338</v>
      </c>
    </row>
    <row r="3036" spans="1:14">
      <c r="A3036" s="14" t="s">
        <v>2696</v>
      </c>
      <c r="B3036" s="14">
        <v>144</v>
      </c>
      <c r="C3036" s="14">
        <v>27400000</v>
      </c>
      <c r="D3036" s="14" t="s">
        <v>41</v>
      </c>
      <c r="E3036" s="14" t="s">
        <v>1348</v>
      </c>
      <c r="F3036" s="14" t="s">
        <v>2697</v>
      </c>
      <c r="G3036" s="14">
        <v>97087</v>
      </c>
      <c r="H3036" s="14">
        <v>569</v>
      </c>
      <c r="I3036" s="14" t="s">
        <v>19</v>
      </c>
      <c r="J3036" s="14" t="s">
        <v>20</v>
      </c>
      <c r="K3036" s="14">
        <v>40000000</v>
      </c>
      <c r="L3036" s="14">
        <v>1984</v>
      </c>
      <c r="M3036" s="14">
        <v>6.6</v>
      </c>
      <c r="N3036" s="14">
        <f t="shared" si="47"/>
        <v>-12600000</v>
      </c>
    </row>
    <row r="3037" spans="1:14">
      <c r="A3037" s="14" t="s">
        <v>1822</v>
      </c>
      <c r="B3037" s="14">
        <v>185</v>
      </c>
      <c r="C3037" s="14">
        <v>52397389</v>
      </c>
      <c r="D3037" s="14" t="s">
        <v>1824</v>
      </c>
      <c r="E3037" s="14" t="s">
        <v>189</v>
      </c>
      <c r="F3037" s="14" t="s">
        <v>1825</v>
      </c>
      <c r="G3037" s="14">
        <v>132954</v>
      </c>
      <c r="H3037" s="14">
        <v>514</v>
      </c>
      <c r="I3037" s="14" t="s">
        <v>19</v>
      </c>
      <c r="J3037" s="14" t="s">
        <v>20</v>
      </c>
      <c r="K3037" s="14">
        <v>65000000</v>
      </c>
      <c r="L3037" s="14">
        <v>2004</v>
      </c>
      <c r="M3037" s="14">
        <v>5.9</v>
      </c>
      <c r="N3037" s="14">
        <f t="shared" si="47"/>
        <v>-12602611</v>
      </c>
    </row>
    <row r="3038" spans="1:14">
      <c r="A3038" s="14" t="s">
        <v>4693</v>
      </c>
      <c r="B3038" s="14">
        <v>31</v>
      </c>
      <c r="C3038" s="14">
        <v>7382993</v>
      </c>
      <c r="D3038" s="14" t="s">
        <v>165</v>
      </c>
      <c r="E3038" s="14" t="s">
        <v>2992</v>
      </c>
      <c r="F3038" s="14" t="s">
        <v>4694</v>
      </c>
      <c r="G3038" s="14">
        <v>3851</v>
      </c>
      <c r="H3038" s="14">
        <v>114</v>
      </c>
      <c r="I3038" s="14" t="s">
        <v>19</v>
      </c>
      <c r="J3038" s="14" t="s">
        <v>20</v>
      </c>
      <c r="K3038" s="14">
        <v>20000000</v>
      </c>
      <c r="L3038" s="14">
        <v>2006</v>
      </c>
      <c r="M3038" s="14">
        <v>2.8</v>
      </c>
      <c r="N3038" s="14">
        <f t="shared" si="47"/>
        <v>-12617007</v>
      </c>
    </row>
    <row r="3039" spans="1:14">
      <c r="A3039" s="14" t="s">
        <v>571</v>
      </c>
      <c r="B3039" s="14">
        <v>222</v>
      </c>
      <c r="C3039" s="14">
        <v>14337579</v>
      </c>
      <c r="D3039" s="14" t="s">
        <v>3935</v>
      </c>
      <c r="E3039" s="14" t="s">
        <v>950</v>
      </c>
      <c r="F3039" s="14" t="s">
        <v>3936</v>
      </c>
      <c r="G3039" s="14">
        <v>156929</v>
      </c>
      <c r="H3039" s="14">
        <v>624</v>
      </c>
      <c r="I3039" s="14" t="s">
        <v>19</v>
      </c>
      <c r="J3039" s="14" t="s">
        <v>220</v>
      </c>
      <c r="K3039" s="14">
        <v>27000000</v>
      </c>
      <c r="L3039" s="14">
        <v>1998</v>
      </c>
      <c r="M3039" s="14">
        <v>7.7</v>
      </c>
      <c r="N3039" s="14">
        <f t="shared" si="47"/>
        <v>-12662421</v>
      </c>
    </row>
    <row r="3040" spans="1:14">
      <c r="A3040" s="14" t="s">
        <v>5115</v>
      </c>
      <c r="B3040" s="14">
        <v>216</v>
      </c>
      <c r="C3040" s="14">
        <v>336467</v>
      </c>
      <c r="D3040" s="14" t="s">
        <v>2490</v>
      </c>
      <c r="E3040" s="14" t="s">
        <v>5116</v>
      </c>
      <c r="F3040" s="14" t="s">
        <v>5117</v>
      </c>
      <c r="G3040" s="14">
        <v>45449</v>
      </c>
      <c r="H3040" s="14">
        <v>192</v>
      </c>
      <c r="I3040" s="14" t="s">
        <v>19</v>
      </c>
      <c r="J3040" s="14" t="s">
        <v>775</v>
      </c>
      <c r="K3040" s="14">
        <v>13000000</v>
      </c>
      <c r="L3040" s="14">
        <v>2009</v>
      </c>
      <c r="M3040" s="14">
        <v>7.3</v>
      </c>
      <c r="N3040" s="14">
        <f t="shared" si="47"/>
        <v>-12663533</v>
      </c>
    </row>
    <row r="3041" spans="1:14">
      <c r="A3041" s="14" t="s">
        <v>325</v>
      </c>
      <c r="B3041" s="14">
        <v>110</v>
      </c>
      <c r="C3041" s="14">
        <v>301305</v>
      </c>
      <c r="D3041" s="14" t="s">
        <v>2597</v>
      </c>
      <c r="E3041" s="14" t="s">
        <v>5549</v>
      </c>
      <c r="F3041" s="14" t="s">
        <v>5550</v>
      </c>
      <c r="G3041" s="14">
        <v>31414</v>
      </c>
      <c r="H3041" s="14">
        <v>180</v>
      </c>
      <c r="I3041" s="14" t="s">
        <v>5551</v>
      </c>
      <c r="J3041" s="14" t="s">
        <v>20</v>
      </c>
      <c r="K3041" s="14">
        <v>13000000</v>
      </c>
      <c r="L3041" s="14">
        <v>2011</v>
      </c>
      <c r="M3041" s="14">
        <v>4.3</v>
      </c>
      <c r="N3041" s="14">
        <f t="shared" si="47"/>
        <v>-12698695</v>
      </c>
    </row>
    <row r="3042" spans="1:14">
      <c r="A3042" s="14" t="s">
        <v>2310</v>
      </c>
      <c r="B3042" s="14">
        <v>260</v>
      </c>
      <c r="C3042" s="14">
        <v>7268659</v>
      </c>
      <c r="D3042" s="14" t="s">
        <v>246</v>
      </c>
      <c r="E3042" s="14" t="s">
        <v>2708</v>
      </c>
      <c r="F3042" s="14" t="s">
        <v>4701</v>
      </c>
      <c r="G3042" s="14">
        <v>59248</v>
      </c>
      <c r="H3042" s="14">
        <v>164</v>
      </c>
      <c r="I3042" s="14" t="s">
        <v>19</v>
      </c>
      <c r="J3042" s="14" t="s">
        <v>3218</v>
      </c>
      <c r="K3042" s="14">
        <v>20000000</v>
      </c>
      <c r="L3042" s="14">
        <v>2013</v>
      </c>
      <c r="M3042" s="14">
        <v>5.6</v>
      </c>
      <c r="N3042" s="14">
        <f t="shared" si="47"/>
        <v>-12731341</v>
      </c>
    </row>
    <row r="3043" spans="1:14">
      <c r="A3043" s="14" t="s">
        <v>3731</v>
      </c>
      <c r="B3043" s="14">
        <v>181</v>
      </c>
      <c r="C3043" s="14">
        <v>17266505</v>
      </c>
      <c r="D3043" s="14" t="s">
        <v>3733</v>
      </c>
      <c r="E3043" s="14" t="s">
        <v>58</v>
      </c>
      <c r="F3043" s="14" t="s">
        <v>3734</v>
      </c>
      <c r="G3043" s="14">
        <v>43764</v>
      </c>
      <c r="H3043" s="14">
        <v>291</v>
      </c>
      <c r="I3043" s="14" t="s">
        <v>19</v>
      </c>
      <c r="J3043" s="14" t="s">
        <v>20</v>
      </c>
      <c r="K3043" s="14">
        <v>30000000</v>
      </c>
      <c r="L3043" s="14">
        <v>2002</v>
      </c>
      <c r="M3043" s="14">
        <v>5.4</v>
      </c>
      <c r="N3043" s="14">
        <f t="shared" si="47"/>
        <v>-12733495</v>
      </c>
    </row>
    <row r="3044" spans="1:14">
      <c r="A3044" s="14" t="s">
        <v>4030</v>
      </c>
      <c r="B3044" s="14">
        <v>225</v>
      </c>
      <c r="C3044" s="14">
        <v>214966</v>
      </c>
      <c r="D3044" s="14" t="s">
        <v>1101</v>
      </c>
      <c r="E3044" s="14" t="s">
        <v>1327</v>
      </c>
      <c r="F3044" s="14" t="s">
        <v>5568</v>
      </c>
      <c r="G3044" s="14">
        <v>28483</v>
      </c>
      <c r="H3044" s="14">
        <v>176</v>
      </c>
      <c r="I3044" s="14" t="s">
        <v>19</v>
      </c>
      <c r="J3044" s="14" t="s">
        <v>20</v>
      </c>
      <c r="K3044" s="14">
        <v>13000000</v>
      </c>
      <c r="L3044" s="14">
        <v>2010</v>
      </c>
      <c r="M3044" s="14">
        <v>6.1</v>
      </c>
      <c r="N3044" s="14">
        <f t="shared" si="47"/>
        <v>-12785034</v>
      </c>
    </row>
    <row r="3045" spans="1:14">
      <c r="A3045" s="14" t="s">
        <v>5332</v>
      </c>
      <c r="B3045" s="14">
        <v>150</v>
      </c>
      <c r="C3045" s="14">
        <v>2203641</v>
      </c>
      <c r="D3045" s="14" t="s">
        <v>1111</v>
      </c>
      <c r="E3045" s="14" t="s">
        <v>124</v>
      </c>
      <c r="F3045" s="14" t="s">
        <v>5333</v>
      </c>
      <c r="G3045" s="14">
        <v>42792</v>
      </c>
      <c r="H3045" s="14">
        <v>162</v>
      </c>
      <c r="I3045" s="14" t="s">
        <v>19</v>
      </c>
      <c r="J3045" s="14" t="s">
        <v>1749</v>
      </c>
      <c r="K3045" s="14">
        <v>15000000</v>
      </c>
      <c r="L3045" s="14">
        <v>2008</v>
      </c>
      <c r="M3045" s="14">
        <v>6.7</v>
      </c>
      <c r="N3045" s="14">
        <f t="shared" si="47"/>
        <v>-12796359</v>
      </c>
    </row>
    <row r="3046" spans="1:14">
      <c r="A3046" s="14" t="s">
        <v>4387</v>
      </c>
      <c r="B3046" s="14">
        <v>75</v>
      </c>
      <c r="C3046" s="14">
        <v>10696210</v>
      </c>
      <c r="D3046" s="14" t="s">
        <v>747</v>
      </c>
      <c r="E3046" s="14" t="s">
        <v>16</v>
      </c>
      <c r="F3046" s="14" t="s">
        <v>4388</v>
      </c>
      <c r="G3046" s="14">
        <v>35018</v>
      </c>
      <c r="H3046" s="14">
        <v>180</v>
      </c>
      <c r="I3046" s="14" t="s">
        <v>19</v>
      </c>
      <c r="J3046" s="14" t="s">
        <v>20</v>
      </c>
      <c r="K3046" s="14">
        <v>23500000</v>
      </c>
      <c r="L3046" s="14">
        <v>1993</v>
      </c>
      <c r="M3046" s="14">
        <v>3.9</v>
      </c>
      <c r="N3046" s="14">
        <f t="shared" si="47"/>
        <v>-12803790</v>
      </c>
    </row>
    <row r="3047" spans="1:14">
      <c r="A3047" s="14" t="s">
        <v>2786</v>
      </c>
      <c r="B3047" s="14">
        <v>117</v>
      </c>
      <c r="C3047" s="14">
        <v>31136950</v>
      </c>
      <c r="D3047" s="14" t="s">
        <v>385</v>
      </c>
      <c r="E3047" s="14" t="s">
        <v>2787</v>
      </c>
      <c r="F3047" s="14" t="s">
        <v>2788</v>
      </c>
      <c r="G3047" s="14">
        <v>47364</v>
      </c>
      <c r="H3047" s="14">
        <v>75</v>
      </c>
      <c r="I3047" s="14" t="s">
        <v>19</v>
      </c>
      <c r="J3047" s="14" t="s">
        <v>20</v>
      </c>
      <c r="K3047" s="14">
        <v>44000000</v>
      </c>
      <c r="L3047" s="14">
        <v>2010</v>
      </c>
      <c r="M3047" s="14">
        <v>6.5</v>
      </c>
      <c r="N3047" s="14">
        <f t="shared" si="47"/>
        <v>-12863050</v>
      </c>
    </row>
    <row r="3048" spans="1:14">
      <c r="A3048" s="14" t="s">
        <v>3476</v>
      </c>
      <c r="B3048" s="14">
        <v>258</v>
      </c>
      <c r="C3048" s="14">
        <v>17120019</v>
      </c>
      <c r="D3048" s="14" t="s">
        <v>201</v>
      </c>
      <c r="E3048" s="14" t="s">
        <v>202</v>
      </c>
      <c r="F3048" s="14" t="s">
        <v>3477</v>
      </c>
      <c r="G3048" s="14">
        <v>83097</v>
      </c>
      <c r="H3048" s="14">
        <v>134</v>
      </c>
      <c r="I3048" s="14" t="s">
        <v>19</v>
      </c>
      <c r="J3048" s="14" t="s">
        <v>20</v>
      </c>
      <c r="K3048" s="14">
        <v>30000000</v>
      </c>
      <c r="L3048" s="14">
        <v>2012</v>
      </c>
      <c r="M3048" s="14">
        <v>6.5</v>
      </c>
      <c r="N3048" s="14">
        <f t="shared" si="47"/>
        <v>-12879981</v>
      </c>
    </row>
    <row r="3049" spans="1:14">
      <c r="A3049" s="14" t="s">
        <v>2183</v>
      </c>
      <c r="B3049" s="14">
        <v>64</v>
      </c>
      <c r="C3049" s="14">
        <v>32095318</v>
      </c>
      <c r="D3049" s="14" t="s">
        <v>557</v>
      </c>
      <c r="E3049" s="14" t="s">
        <v>452</v>
      </c>
      <c r="F3049" s="14" t="s">
        <v>3693</v>
      </c>
      <c r="G3049" s="14">
        <v>12466</v>
      </c>
      <c r="H3049" s="14">
        <v>84</v>
      </c>
      <c r="I3049" s="14" t="s">
        <v>19</v>
      </c>
      <c r="J3049" s="14" t="s">
        <v>20</v>
      </c>
      <c r="K3049" s="14">
        <v>45000000</v>
      </c>
      <c r="L3049" s="14">
        <v>2001</v>
      </c>
      <c r="M3049" s="14">
        <v>5.5</v>
      </c>
      <c r="N3049" s="14">
        <f t="shared" si="47"/>
        <v>-12904682</v>
      </c>
    </row>
    <row r="3050" spans="1:14">
      <c r="A3050" s="14" t="s">
        <v>5796</v>
      </c>
      <c r="B3050" s="14">
        <v>25</v>
      </c>
      <c r="C3050" s="14">
        <v>4068087</v>
      </c>
      <c r="D3050" s="14" t="s">
        <v>2728</v>
      </c>
      <c r="E3050" s="14" t="s">
        <v>4951</v>
      </c>
      <c r="F3050" s="14" t="s">
        <v>5797</v>
      </c>
      <c r="G3050" s="14">
        <v>2164</v>
      </c>
      <c r="H3050" s="14">
        <v>74</v>
      </c>
      <c r="I3050" s="14" t="s">
        <v>19</v>
      </c>
      <c r="J3050" s="14" t="s">
        <v>162</v>
      </c>
      <c r="K3050" s="14">
        <v>17000000</v>
      </c>
      <c r="L3050" s="14">
        <v>2003</v>
      </c>
      <c r="M3050" s="14">
        <v>7.7</v>
      </c>
      <c r="N3050" s="14">
        <f t="shared" si="47"/>
        <v>-12931913</v>
      </c>
    </row>
    <row r="3051" spans="1:14">
      <c r="A3051" s="14" t="s">
        <v>951</v>
      </c>
      <c r="B3051" s="14">
        <v>107</v>
      </c>
      <c r="C3051" s="14">
        <v>27053815</v>
      </c>
      <c r="D3051" s="14" t="s">
        <v>46</v>
      </c>
      <c r="E3051" s="14" t="s">
        <v>3012</v>
      </c>
      <c r="F3051" s="14" t="s">
        <v>3013</v>
      </c>
      <c r="G3051" s="14">
        <v>12856</v>
      </c>
      <c r="H3051" s="14">
        <v>291</v>
      </c>
      <c r="I3051" s="14" t="s">
        <v>19</v>
      </c>
      <c r="J3051" s="14" t="s">
        <v>432</v>
      </c>
      <c r="K3051" s="14">
        <v>40000000</v>
      </c>
      <c r="L3051" s="14">
        <v>2001</v>
      </c>
      <c r="M3051" s="14">
        <v>4.7</v>
      </c>
      <c r="N3051" s="14">
        <f t="shared" si="47"/>
        <v>-12946185</v>
      </c>
    </row>
    <row r="3052" spans="1:14">
      <c r="A3052" s="14" t="s">
        <v>5477</v>
      </c>
      <c r="B3052" s="14">
        <v>185</v>
      </c>
      <c r="C3052" s="14">
        <v>23947</v>
      </c>
      <c r="D3052" s="14" t="s">
        <v>1467</v>
      </c>
      <c r="E3052" s="14" t="s">
        <v>653</v>
      </c>
      <c r="F3052" s="14" t="s">
        <v>5478</v>
      </c>
      <c r="G3052" s="14">
        <v>357579</v>
      </c>
      <c r="H3052" s="14">
        <v>1100</v>
      </c>
      <c r="I3052" s="14" t="s">
        <v>19</v>
      </c>
      <c r="J3052" s="14" t="s">
        <v>20</v>
      </c>
      <c r="K3052" s="14">
        <v>13000000</v>
      </c>
      <c r="L3052" s="14">
        <v>2004</v>
      </c>
      <c r="M3052" s="14">
        <v>7.7</v>
      </c>
      <c r="N3052" s="14">
        <f t="shared" si="47"/>
        <v>-12976053</v>
      </c>
    </row>
    <row r="3053" spans="1:14">
      <c r="A3053" s="14" t="s">
        <v>5432</v>
      </c>
      <c r="B3053" s="14">
        <v>2</v>
      </c>
      <c r="C3053" s="14">
        <v>1000000</v>
      </c>
      <c r="D3053" s="14" t="s">
        <v>700</v>
      </c>
      <c r="E3053" s="14" t="s">
        <v>121</v>
      </c>
      <c r="F3053" s="14" t="s">
        <v>5433</v>
      </c>
      <c r="G3053" s="14">
        <v>524</v>
      </c>
      <c r="H3053" s="14">
        <v>8</v>
      </c>
      <c r="I3053" s="14" t="s">
        <v>19</v>
      </c>
      <c r="J3053" s="14" t="s">
        <v>5434</v>
      </c>
      <c r="K3053" s="14">
        <v>14000000</v>
      </c>
      <c r="L3053" s="14">
        <v>1978</v>
      </c>
      <c r="M3053" s="14">
        <v>6.5</v>
      </c>
      <c r="N3053" s="14">
        <f t="shared" si="47"/>
        <v>-13000000</v>
      </c>
    </row>
    <row r="3054" spans="1:14">
      <c r="A3054" s="14" t="s">
        <v>5336</v>
      </c>
      <c r="B3054" s="14">
        <v>28</v>
      </c>
      <c r="C3054" s="14">
        <v>1954202</v>
      </c>
      <c r="D3054" s="14" t="s">
        <v>3952</v>
      </c>
      <c r="E3054" s="14" t="s">
        <v>1838</v>
      </c>
      <c r="F3054" s="14" t="s">
        <v>5337</v>
      </c>
      <c r="G3054" s="14">
        <v>5917</v>
      </c>
      <c r="H3054" s="14">
        <v>71</v>
      </c>
      <c r="I3054" s="14" t="s">
        <v>19</v>
      </c>
      <c r="J3054" s="14" t="s">
        <v>20</v>
      </c>
      <c r="K3054" s="14">
        <v>15000000</v>
      </c>
      <c r="L3054" s="14">
        <v>1999</v>
      </c>
      <c r="M3054" s="14">
        <v>6.3</v>
      </c>
      <c r="N3054" s="14">
        <f t="shared" si="47"/>
        <v>-13045798</v>
      </c>
    </row>
    <row r="3055" spans="1:14">
      <c r="A3055" s="14" t="s">
        <v>5334</v>
      </c>
      <c r="B3055" s="14">
        <v>21</v>
      </c>
      <c r="C3055" s="14">
        <v>1953732</v>
      </c>
      <c r="D3055" s="14" t="s">
        <v>723</v>
      </c>
      <c r="E3055" s="14" t="s">
        <v>2898</v>
      </c>
      <c r="F3055" s="14" t="s">
        <v>5335</v>
      </c>
      <c r="G3055" s="14">
        <v>4996</v>
      </c>
      <c r="H3055" s="14">
        <v>62</v>
      </c>
      <c r="I3055" s="14" t="s">
        <v>19</v>
      </c>
      <c r="J3055" s="14" t="s">
        <v>20</v>
      </c>
      <c r="K3055" s="14">
        <v>15000000</v>
      </c>
      <c r="L3055" s="14">
        <v>1986</v>
      </c>
      <c r="M3055" s="14">
        <v>5.3</v>
      </c>
      <c r="N3055" s="14">
        <f t="shared" si="47"/>
        <v>-13046268</v>
      </c>
    </row>
    <row r="3056" spans="1:14">
      <c r="A3056" s="14" t="s">
        <v>1987</v>
      </c>
      <c r="B3056" s="14">
        <v>158</v>
      </c>
      <c r="C3056" s="14">
        <v>16930884</v>
      </c>
      <c r="D3056" s="14" t="s">
        <v>1111</v>
      </c>
      <c r="E3056" s="14" t="s">
        <v>1223</v>
      </c>
      <c r="F3056" s="14" t="s">
        <v>3736</v>
      </c>
      <c r="G3056" s="14">
        <v>65628</v>
      </c>
      <c r="H3056" s="14">
        <v>262</v>
      </c>
      <c r="I3056" s="14" t="s">
        <v>19</v>
      </c>
      <c r="J3056" s="14" t="s">
        <v>20</v>
      </c>
      <c r="K3056" s="14">
        <v>30000000</v>
      </c>
      <c r="L3056" s="14">
        <v>2007</v>
      </c>
      <c r="M3056" s="14">
        <v>5.9</v>
      </c>
      <c r="N3056" s="14">
        <f t="shared" si="47"/>
        <v>-13069116</v>
      </c>
    </row>
    <row r="3057" spans="1:14">
      <c r="A3057" s="14" t="s">
        <v>5102</v>
      </c>
      <c r="B3057" s="14">
        <v>146</v>
      </c>
      <c r="C3057" s="14">
        <v>2849142</v>
      </c>
      <c r="D3057" s="14" t="s">
        <v>1672</v>
      </c>
      <c r="E3057" s="14" t="s">
        <v>1660</v>
      </c>
      <c r="F3057" s="14" t="s">
        <v>5103</v>
      </c>
      <c r="G3057" s="14">
        <v>24104</v>
      </c>
      <c r="H3057" s="14">
        <v>88</v>
      </c>
      <c r="I3057" s="14" t="s">
        <v>19</v>
      </c>
      <c r="J3057" s="14" t="s">
        <v>20</v>
      </c>
      <c r="K3057" s="14">
        <v>16000000</v>
      </c>
      <c r="L3057" s="14">
        <v>2007</v>
      </c>
      <c r="M3057" s="14">
        <v>7.2</v>
      </c>
      <c r="N3057" s="14">
        <f t="shared" si="47"/>
        <v>-13150858</v>
      </c>
    </row>
    <row r="3058" spans="1:14">
      <c r="A3058" s="14" t="s">
        <v>5633</v>
      </c>
      <c r="B3058" s="14">
        <v>2</v>
      </c>
      <c r="C3058" s="14">
        <v>800000</v>
      </c>
      <c r="D3058" s="14" t="s">
        <v>5401</v>
      </c>
      <c r="E3058" s="14" t="s">
        <v>73</v>
      </c>
      <c r="F3058" s="14" t="s">
        <v>6000</v>
      </c>
      <c r="G3058" s="14">
        <v>892</v>
      </c>
      <c r="H3058" s="14">
        <v>21</v>
      </c>
      <c r="I3058" s="14" t="s">
        <v>19</v>
      </c>
      <c r="J3058" s="14" t="s">
        <v>20</v>
      </c>
      <c r="K3058" s="14">
        <v>14000000</v>
      </c>
      <c r="L3058" s="14">
        <v>1981</v>
      </c>
      <c r="M3058" s="14">
        <v>5.2</v>
      </c>
      <c r="N3058" s="14">
        <f t="shared" si="47"/>
        <v>-13200000</v>
      </c>
    </row>
    <row r="3059" spans="1:14">
      <c r="A3059" s="14" t="s">
        <v>3505</v>
      </c>
      <c r="B3059" s="14">
        <v>133</v>
      </c>
      <c r="C3059" s="14">
        <v>21784432</v>
      </c>
      <c r="D3059" s="14" t="s">
        <v>873</v>
      </c>
      <c r="E3059" s="14" t="s">
        <v>457</v>
      </c>
      <c r="F3059" s="14" t="s">
        <v>3506</v>
      </c>
      <c r="G3059" s="14">
        <v>37493</v>
      </c>
      <c r="H3059" s="14">
        <v>108</v>
      </c>
      <c r="I3059" s="14" t="s">
        <v>19</v>
      </c>
      <c r="J3059" s="14" t="s">
        <v>20</v>
      </c>
      <c r="K3059" s="14">
        <v>35000000</v>
      </c>
      <c r="L3059" s="14">
        <v>2013</v>
      </c>
      <c r="M3059" s="14">
        <v>5.6</v>
      </c>
      <c r="N3059" s="14">
        <f t="shared" si="47"/>
        <v>-13215568</v>
      </c>
    </row>
    <row r="3060" spans="1:14">
      <c r="A3060" s="14" t="s">
        <v>3530</v>
      </c>
      <c r="B3060" s="14">
        <v>4</v>
      </c>
      <c r="C3060" s="14">
        <v>163591</v>
      </c>
      <c r="D3060" s="14" t="s">
        <v>873</v>
      </c>
      <c r="E3060" s="14" t="s">
        <v>4376</v>
      </c>
      <c r="F3060" s="14" t="s">
        <v>5455</v>
      </c>
      <c r="G3060" s="14">
        <v>912</v>
      </c>
      <c r="H3060" s="14">
        <v>17</v>
      </c>
      <c r="I3060" s="14" t="s">
        <v>19</v>
      </c>
      <c r="J3060" s="14" t="s">
        <v>2628</v>
      </c>
      <c r="K3060" s="14">
        <v>13400000</v>
      </c>
      <c r="L3060" s="14">
        <v>2010</v>
      </c>
      <c r="M3060" s="14">
        <v>3.6</v>
      </c>
      <c r="N3060" s="14">
        <f t="shared" si="47"/>
        <v>-13236409</v>
      </c>
    </row>
    <row r="3061" spans="1:14">
      <c r="A3061" s="14" t="s">
        <v>455</v>
      </c>
      <c r="B3061" s="14">
        <v>154</v>
      </c>
      <c r="C3061" s="14">
        <v>113733726</v>
      </c>
      <c r="D3061" s="14" t="s">
        <v>442</v>
      </c>
      <c r="E3061" s="14" t="s">
        <v>457</v>
      </c>
      <c r="F3061" s="14" t="s">
        <v>668</v>
      </c>
      <c r="G3061" s="14">
        <v>67223</v>
      </c>
      <c r="H3061" s="14">
        <v>126</v>
      </c>
      <c r="I3061" s="14" t="s">
        <v>19</v>
      </c>
      <c r="J3061" s="14" t="s">
        <v>20</v>
      </c>
      <c r="K3061" s="14">
        <v>127000000</v>
      </c>
      <c r="L3061" s="14">
        <v>2014</v>
      </c>
      <c r="M3061" s="14">
        <v>6.2</v>
      </c>
      <c r="N3061" s="14">
        <f t="shared" si="47"/>
        <v>-13266274</v>
      </c>
    </row>
    <row r="3062" spans="1:14">
      <c r="A3062" s="14" t="s">
        <v>249</v>
      </c>
      <c r="B3062" s="14">
        <v>74</v>
      </c>
      <c r="C3062" s="14">
        <v>186354</v>
      </c>
      <c r="D3062" s="14" t="s">
        <v>1672</v>
      </c>
      <c r="E3062" s="14" t="s">
        <v>1666</v>
      </c>
      <c r="F3062" s="14" t="s">
        <v>7225</v>
      </c>
      <c r="G3062" s="14">
        <v>1758</v>
      </c>
      <c r="H3062" s="14">
        <v>30</v>
      </c>
      <c r="I3062" s="14" t="s">
        <v>19</v>
      </c>
      <c r="J3062" s="14" t="s">
        <v>20</v>
      </c>
      <c r="K3062" s="14">
        <v>13500000</v>
      </c>
      <c r="L3062" s="14">
        <v>2015</v>
      </c>
      <c r="M3062" s="14">
        <v>4.5</v>
      </c>
      <c r="N3062" s="14">
        <f t="shared" si="47"/>
        <v>-13313646</v>
      </c>
    </row>
    <row r="3063" spans="1:14">
      <c r="A3063" s="14" t="s">
        <v>4329</v>
      </c>
      <c r="B3063" s="14">
        <v>165</v>
      </c>
      <c r="C3063" s="14">
        <v>6109075</v>
      </c>
      <c r="D3063" s="14" t="s">
        <v>818</v>
      </c>
      <c r="E3063" s="14" t="s">
        <v>1058</v>
      </c>
      <c r="F3063" s="14" t="s">
        <v>4330</v>
      </c>
      <c r="G3063" s="14">
        <v>32003</v>
      </c>
      <c r="H3063" s="14">
        <v>65</v>
      </c>
      <c r="I3063" s="14" t="s">
        <v>774</v>
      </c>
      <c r="J3063" s="14" t="s">
        <v>775</v>
      </c>
      <c r="K3063" s="14">
        <v>19430000</v>
      </c>
      <c r="L3063" s="14">
        <v>2009</v>
      </c>
      <c r="M3063" s="14">
        <v>6.7</v>
      </c>
      <c r="N3063" s="14">
        <f t="shared" si="47"/>
        <v>-13320925</v>
      </c>
    </row>
    <row r="3064" spans="1:14">
      <c r="A3064" s="14" t="s">
        <v>455</v>
      </c>
      <c r="B3064" s="14">
        <v>246</v>
      </c>
      <c r="C3064" s="14">
        <v>44665963</v>
      </c>
      <c r="D3064" s="14" t="s">
        <v>873</v>
      </c>
      <c r="E3064" s="14" t="s">
        <v>466</v>
      </c>
      <c r="F3064" s="14" t="s">
        <v>2145</v>
      </c>
      <c r="G3064" s="14">
        <v>159931</v>
      </c>
      <c r="H3064" s="14">
        <v>281</v>
      </c>
      <c r="I3064" s="14" t="s">
        <v>19</v>
      </c>
      <c r="J3064" s="14" t="s">
        <v>20</v>
      </c>
      <c r="K3064" s="14">
        <v>58000000</v>
      </c>
      <c r="L3064" s="14">
        <v>2013</v>
      </c>
      <c r="M3064" s="14">
        <v>6.3</v>
      </c>
      <c r="N3064" s="14">
        <f t="shared" si="47"/>
        <v>-13334037</v>
      </c>
    </row>
    <row r="3065" spans="1:14">
      <c r="A3065" s="14" t="s">
        <v>44</v>
      </c>
      <c r="B3065" s="14">
        <v>63</v>
      </c>
      <c r="C3065" s="14">
        <v>18636537</v>
      </c>
      <c r="D3065" s="14" t="s">
        <v>3522</v>
      </c>
      <c r="E3065" s="14" t="s">
        <v>130</v>
      </c>
      <c r="F3065" s="14" t="s">
        <v>3523</v>
      </c>
      <c r="G3065" s="14">
        <v>69197</v>
      </c>
      <c r="H3065" s="14">
        <v>216</v>
      </c>
      <c r="I3065" s="14" t="s">
        <v>19</v>
      </c>
      <c r="J3065" s="14" t="s">
        <v>379</v>
      </c>
      <c r="K3065" s="14">
        <v>32000000</v>
      </c>
      <c r="L3065" s="14">
        <v>1995</v>
      </c>
      <c r="M3065" s="14">
        <v>6.4</v>
      </c>
      <c r="N3065" s="14">
        <f t="shared" si="47"/>
        <v>-13363463</v>
      </c>
    </row>
    <row r="3066" spans="1:14">
      <c r="A3066" s="14" t="s">
        <v>2499</v>
      </c>
      <c r="B3066" s="14">
        <v>298</v>
      </c>
      <c r="C3066" s="14">
        <v>26616999</v>
      </c>
      <c r="D3066" s="14" t="s">
        <v>874</v>
      </c>
      <c r="E3066" s="14" t="s">
        <v>2500</v>
      </c>
      <c r="F3066" s="14" t="s">
        <v>2501</v>
      </c>
      <c r="G3066" s="14">
        <v>92461</v>
      </c>
      <c r="H3066" s="14">
        <v>347</v>
      </c>
      <c r="I3066" s="14" t="s">
        <v>19</v>
      </c>
      <c r="J3066" s="14" t="s">
        <v>20</v>
      </c>
      <c r="K3066" s="14">
        <v>40000000</v>
      </c>
      <c r="L3066" s="14">
        <v>2013</v>
      </c>
      <c r="M3066" s="14">
        <v>5.9</v>
      </c>
      <c r="N3066" s="14">
        <f t="shared" si="47"/>
        <v>-13383001</v>
      </c>
    </row>
    <row r="3067" spans="1:14">
      <c r="A3067" s="14" t="s">
        <v>2231</v>
      </c>
      <c r="B3067" s="14">
        <v>149</v>
      </c>
      <c r="C3067" s="14">
        <v>41609593</v>
      </c>
      <c r="D3067" s="14" t="s">
        <v>1639</v>
      </c>
      <c r="E3067" s="14" t="s">
        <v>914</v>
      </c>
      <c r="F3067" s="14" t="s">
        <v>2232</v>
      </c>
      <c r="G3067" s="14">
        <v>145422</v>
      </c>
      <c r="H3067" s="14">
        <v>572</v>
      </c>
      <c r="I3067" s="14" t="s">
        <v>19</v>
      </c>
      <c r="J3067" s="14" t="s">
        <v>31</v>
      </c>
      <c r="K3067" s="14">
        <v>55000000</v>
      </c>
      <c r="L3067" s="14">
        <v>1998</v>
      </c>
      <c r="M3067" s="14">
        <v>7.3</v>
      </c>
      <c r="N3067" s="14">
        <f t="shared" si="47"/>
        <v>-13390407</v>
      </c>
    </row>
    <row r="3068" spans="1:14">
      <c r="A3068" s="14" t="s">
        <v>4239</v>
      </c>
      <c r="B3068" s="14">
        <v>124</v>
      </c>
      <c r="C3068" s="14">
        <v>85433</v>
      </c>
      <c r="D3068" s="14" t="s">
        <v>4240</v>
      </c>
      <c r="E3068" s="14" t="s">
        <v>967</v>
      </c>
      <c r="F3068" s="14" t="s">
        <v>4241</v>
      </c>
      <c r="G3068" s="14">
        <v>69676</v>
      </c>
      <c r="H3068" s="14">
        <v>131</v>
      </c>
      <c r="I3068" s="14" t="s">
        <v>19</v>
      </c>
      <c r="J3068" s="14" t="s">
        <v>3187</v>
      </c>
      <c r="K3068" s="14">
        <v>13500000</v>
      </c>
      <c r="L3068" s="14">
        <v>2013</v>
      </c>
      <c r="M3068" s="14">
        <v>7.8</v>
      </c>
      <c r="N3068" s="14">
        <f t="shared" si="47"/>
        <v>-13414567</v>
      </c>
    </row>
    <row r="3069" spans="1:14">
      <c r="A3069" s="14" t="s">
        <v>1161</v>
      </c>
      <c r="B3069" s="14">
        <v>117</v>
      </c>
      <c r="C3069" s="14">
        <v>55585389</v>
      </c>
      <c r="D3069" s="14" t="s">
        <v>1148</v>
      </c>
      <c r="E3069" s="14" t="s">
        <v>396</v>
      </c>
      <c r="F3069" s="14" t="s">
        <v>1574</v>
      </c>
      <c r="G3069" s="14">
        <v>64121</v>
      </c>
      <c r="H3069" s="14">
        <v>241</v>
      </c>
      <c r="I3069" s="14" t="s">
        <v>19</v>
      </c>
      <c r="J3069" s="14" t="s">
        <v>20</v>
      </c>
      <c r="K3069" s="14">
        <v>69000000</v>
      </c>
      <c r="L3069" s="14">
        <v>1998</v>
      </c>
      <c r="M3069" s="14">
        <v>5.9</v>
      </c>
      <c r="N3069" s="14">
        <f t="shared" si="47"/>
        <v>-13414611</v>
      </c>
    </row>
    <row r="3070" spans="1:14">
      <c r="A3070" s="14" t="s">
        <v>4089</v>
      </c>
      <c r="B3070" s="14">
        <v>58</v>
      </c>
      <c r="C3070" s="14">
        <v>6563357</v>
      </c>
      <c r="D3070" s="14" t="s">
        <v>2029</v>
      </c>
      <c r="E3070" s="14" t="s">
        <v>4704</v>
      </c>
      <c r="F3070" s="14" t="s">
        <v>4705</v>
      </c>
      <c r="G3070" s="14">
        <v>18571</v>
      </c>
      <c r="H3070" s="14">
        <v>120</v>
      </c>
      <c r="I3070" s="14" t="s">
        <v>19</v>
      </c>
      <c r="J3070" s="14" t="s">
        <v>20</v>
      </c>
      <c r="K3070" s="14">
        <v>20000000</v>
      </c>
      <c r="L3070" s="14">
        <v>2008</v>
      </c>
      <c r="M3070" s="14">
        <v>5.3</v>
      </c>
      <c r="N3070" s="14">
        <f t="shared" si="47"/>
        <v>-13436643</v>
      </c>
    </row>
    <row r="3071" spans="1:14">
      <c r="A3071" s="14" t="s">
        <v>1947</v>
      </c>
      <c r="B3071" s="14">
        <v>199</v>
      </c>
      <c r="C3071" s="14">
        <v>11538204</v>
      </c>
      <c r="D3071" s="14" t="s">
        <v>4193</v>
      </c>
      <c r="E3071" s="14" t="s">
        <v>256</v>
      </c>
      <c r="F3071" s="14" t="s">
        <v>4194</v>
      </c>
      <c r="G3071" s="14">
        <v>23696</v>
      </c>
      <c r="H3071" s="14">
        <v>135</v>
      </c>
      <c r="I3071" s="14" t="s">
        <v>19</v>
      </c>
      <c r="J3071" s="14" t="s">
        <v>20</v>
      </c>
      <c r="K3071" s="14">
        <v>25000000</v>
      </c>
      <c r="L3071" s="14">
        <v>2010</v>
      </c>
      <c r="M3071" s="14">
        <v>7</v>
      </c>
      <c r="N3071" s="14">
        <f t="shared" si="47"/>
        <v>-13461796</v>
      </c>
    </row>
    <row r="3072" spans="1:14">
      <c r="A3072" s="14" t="s">
        <v>4923</v>
      </c>
      <c r="B3072" s="14">
        <v>186</v>
      </c>
      <c r="C3072" s="14">
        <v>4435083</v>
      </c>
      <c r="D3072" s="14" t="s">
        <v>4924</v>
      </c>
      <c r="E3072" s="14" t="s">
        <v>1666</v>
      </c>
      <c r="F3072" s="14" t="s">
        <v>4925</v>
      </c>
      <c r="G3072" s="14">
        <v>27882</v>
      </c>
      <c r="H3072" s="14">
        <v>119</v>
      </c>
      <c r="I3072" s="14" t="s">
        <v>19</v>
      </c>
      <c r="J3072" s="14" t="s">
        <v>220</v>
      </c>
      <c r="K3072" s="14">
        <v>18000000</v>
      </c>
      <c r="L3072" s="14">
        <v>2013</v>
      </c>
      <c r="M3072" s="14">
        <v>7.1</v>
      </c>
      <c r="N3072" s="14">
        <f t="shared" si="47"/>
        <v>-13564917</v>
      </c>
    </row>
    <row r="3073" spans="1:14">
      <c r="A3073" s="14" t="s">
        <v>3077</v>
      </c>
      <c r="B3073" s="14">
        <v>75</v>
      </c>
      <c r="C3073" s="14">
        <v>10431220</v>
      </c>
      <c r="D3073" s="14" t="s">
        <v>366</v>
      </c>
      <c r="E3073" s="14" t="s">
        <v>2927</v>
      </c>
      <c r="F3073" s="14" t="s">
        <v>3078</v>
      </c>
      <c r="G3073" s="14">
        <v>24216</v>
      </c>
      <c r="H3073" s="14">
        <v>162</v>
      </c>
      <c r="I3073" s="14" t="s">
        <v>19</v>
      </c>
      <c r="J3073" s="14" t="s">
        <v>20</v>
      </c>
      <c r="K3073" s="14">
        <v>24000000</v>
      </c>
      <c r="L3073" s="14">
        <v>1999</v>
      </c>
      <c r="M3073" s="14">
        <v>4.0999999999999996</v>
      </c>
      <c r="N3073" s="14">
        <f t="shared" ref="N3073:N3136" si="48">C3073-K3073</f>
        <v>-13568780</v>
      </c>
    </row>
    <row r="3074" spans="1:14">
      <c r="A3074" s="14" t="s">
        <v>5120</v>
      </c>
      <c r="B3074" s="14">
        <v>208</v>
      </c>
      <c r="C3074" s="14">
        <v>2428883</v>
      </c>
      <c r="D3074" s="14" t="s">
        <v>924</v>
      </c>
      <c r="E3074" s="14" t="s">
        <v>2165</v>
      </c>
      <c r="F3074" s="14" t="s">
        <v>5121</v>
      </c>
      <c r="G3074" s="14">
        <v>21370</v>
      </c>
      <c r="H3074" s="14">
        <v>132</v>
      </c>
      <c r="I3074" s="14" t="s">
        <v>19</v>
      </c>
      <c r="J3074" s="14" t="s">
        <v>20</v>
      </c>
      <c r="K3074" s="14">
        <v>16000000</v>
      </c>
      <c r="L3074" s="14">
        <v>2014</v>
      </c>
      <c r="M3074" s="14">
        <v>6.6</v>
      </c>
      <c r="N3074" s="14">
        <f t="shared" si="48"/>
        <v>-13571117</v>
      </c>
    </row>
    <row r="3075" spans="1:14">
      <c r="A3075" s="14" t="s">
        <v>4710</v>
      </c>
      <c r="B3075" s="14">
        <v>45</v>
      </c>
      <c r="C3075" s="14">
        <v>6420319</v>
      </c>
      <c r="D3075" s="14" t="s">
        <v>1665</v>
      </c>
      <c r="E3075" s="14" t="s">
        <v>81</v>
      </c>
      <c r="F3075" s="14" t="s">
        <v>4711</v>
      </c>
      <c r="G3075" s="14">
        <v>15978</v>
      </c>
      <c r="H3075" s="14">
        <v>122</v>
      </c>
      <c r="I3075" s="14" t="s">
        <v>19</v>
      </c>
      <c r="J3075" s="14" t="s">
        <v>1448</v>
      </c>
      <c r="K3075" s="14">
        <v>20000000</v>
      </c>
      <c r="L3075" s="14">
        <v>2015</v>
      </c>
      <c r="M3075" s="14">
        <v>7.4</v>
      </c>
      <c r="N3075" s="14">
        <f t="shared" si="48"/>
        <v>-13579681</v>
      </c>
    </row>
    <row r="3076" spans="1:14">
      <c r="A3076" s="14" t="s">
        <v>480</v>
      </c>
      <c r="B3076" s="14">
        <v>85</v>
      </c>
      <c r="C3076" s="14">
        <v>4414535</v>
      </c>
      <c r="D3076" s="14" t="s">
        <v>1672</v>
      </c>
      <c r="E3076" s="14" t="s">
        <v>4917</v>
      </c>
      <c r="F3076" s="14" t="s">
        <v>4918</v>
      </c>
      <c r="G3076" s="14">
        <v>30618</v>
      </c>
      <c r="H3076" s="14">
        <v>224</v>
      </c>
      <c r="I3076" s="14" t="s">
        <v>19</v>
      </c>
      <c r="J3076" s="14" t="s">
        <v>31</v>
      </c>
      <c r="K3076" s="14">
        <v>18000000</v>
      </c>
      <c r="L3076" s="14">
        <v>1996</v>
      </c>
      <c r="M3076" s="14">
        <v>7.8</v>
      </c>
      <c r="N3076" s="14">
        <f t="shared" si="48"/>
        <v>-13585465</v>
      </c>
    </row>
    <row r="3077" spans="1:14">
      <c r="A3077" s="14" t="s">
        <v>480</v>
      </c>
      <c r="B3077" s="14">
        <v>85</v>
      </c>
      <c r="C3077" s="14">
        <v>4414535</v>
      </c>
      <c r="D3077" s="14" t="s">
        <v>1672</v>
      </c>
      <c r="E3077" s="14" t="s">
        <v>4917</v>
      </c>
      <c r="F3077" s="14" t="s">
        <v>4918</v>
      </c>
      <c r="G3077" s="14">
        <v>30618</v>
      </c>
      <c r="H3077" s="14">
        <v>224</v>
      </c>
      <c r="I3077" s="14" t="s">
        <v>19</v>
      </c>
      <c r="J3077" s="14" t="s">
        <v>31</v>
      </c>
      <c r="K3077" s="14">
        <v>18000000</v>
      </c>
      <c r="L3077" s="14">
        <v>1996</v>
      </c>
      <c r="M3077" s="14">
        <v>7.8</v>
      </c>
      <c r="N3077" s="14">
        <f t="shared" si="48"/>
        <v>-13585465</v>
      </c>
    </row>
    <row r="3078" spans="1:14">
      <c r="A3078" s="14" t="s">
        <v>388</v>
      </c>
      <c r="B3078" s="14">
        <v>500</v>
      </c>
      <c r="C3078" s="14">
        <v>146405371</v>
      </c>
      <c r="D3078" s="14" t="s">
        <v>41</v>
      </c>
      <c r="E3078" s="14" t="s">
        <v>210</v>
      </c>
      <c r="F3078" s="14" t="s">
        <v>389</v>
      </c>
      <c r="G3078" s="14">
        <v>518537</v>
      </c>
      <c r="H3078" s="14">
        <v>698</v>
      </c>
      <c r="I3078" s="14" t="s">
        <v>19</v>
      </c>
      <c r="J3078" s="14" t="s">
        <v>20</v>
      </c>
      <c r="K3078" s="14">
        <v>160000000</v>
      </c>
      <c r="L3078" s="14">
        <v>2011</v>
      </c>
      <c r="M3078" s="14">
        <v>7.8</v>
      </c>
      <c r="N3078" s="14">
        <f t="shared" si="48"/>
        <v>-13594629</v>
      </c>
    </row>
    <row r="3079" spans="1:14">
      <c r="A3079" s="14" t="s">
        <v>2826</v>
      </c>
      <c r="B3079" s="14">
        <v>127</v>
      </c>
      <c r="C3079" s="14">
        <v>26404753</v>
      </c>
      <c r="D3079" s="14" t="s">
        <v>812</v>
      </c>
      <c r="E3079" s="14" t="s">
        <v>2820</v>
      </c>
      <c r="F3079" s="14" t="s">
        <v>2828</v>
      </c>
      <c r="G3079" s="14">
        <v>34203</v>
      </c>
      <c r="H3079" s="14">
        <v>169</v>
      </c>
      <c r="I3079" s="14" t="s">
        <v>19</v>
      </c>
      <c r="J3079" s="14" t="s">
        <v>20</v>
      </c>
      <c r="K3079" s="14">
        <v>40000000</v>
      </c>
      <c r="L3079" s="14">
        <v>2012</v>
      </c>
      <c r="M3079" s="14">
        <v>5.3</v>
      </c>
      <c r="N3079" s="14">
        <f t="shared" si="48"/>
        <v>-13595247</v>
      </c>
    </row>
    <row r="3080" spans="1:14">
      <c r="A3080" s="14" t="s">
        <v>531</v>
      </c>
      <c r="B3080" s="14">
        <v>167</v>
      </c>
      <c r="C3080" s="14">
        <v>1357042</v>
      </c>
      <c r="D3080" s="14" t="s">
        <v>1754</v>
      </c>
      <c r="E3080" s="14" t="s">
        <v>4789</v>
      </c>
      <c r="F3080" s="14" t="s">
        <v>4790</v>
      </c>
      <c r="G3080" s="14">
        <v>53977</v>
      </c>
      <c r="H3080" s="14">
        <v>125</v>
      </c>
      <c r="I3080" s="14" t="s">
        <v>19</v>
      </c>
      <c r="J3080" s="14" t="s">
        <v>333</v>
      </c>
      <c r="K3080" s="14">
        <v>15000000</v>
      </c>
      <c r="L3080" s="14">
        <v>2011</v>
      </c>
      <c r="M3080" s="14">
        <v>7.1</v>
      </c>
      <c r="N3080" s="14">
        <f t="shared" si="48"/>
        <v>-13642958</v>
      </c>
    </row>
    <row r="3081" spans="1:14">
      <c r="A3081" s="14" t="s">
        <v>4926</v>
      </c>
      <c r="B3081" s="14">
        <v>250</v>
      </c>
      <c r="C3081" s="14">
        <v>1294640</v>
      </c>
      <c r="D3081" s="14" t="s">
        <v>3008</v>
      </c>
      <c r="E3081" s="14" t="s">
        <v>126</v>
      </c>
      <c r="F3081" s="14" t="s">
        <v>5338</v>
      </c>
      <c r="G3081" s="14">
        <v>69569</v>
      </c>
      <c r="H3081" s="14">
        <v>436</v>
      </c>
      <c r="I3081" s="14" t="s">
        <v>19</v>
      </c>
      <c r="J3081" s="14" t="s">
        <v>20</v>
      </c>
      <c r="K3081" s="14">
        <v>15000000</v>
      </c>
      <c r="L3081" s="14">
        <v>2007</v>
      </c>
      <c r="M3081" s="14">
        <v>6.5</v>
      </c>
      <c r="N3081" s="14">
        <f t="shared" si="48"/>
        <v>-13705360</v>
      </c>
    </row>
    <row r="3082" spans="1:14">
      <c r="A3082" s="14" t="s">
        <v>1251</v>
      </c>
      <c r="B3082" s="14">
        <v>178</v>
      </c>
      <c r="C3082" s="14">
        <v>12276810</v>
      </c>
      <c r="D3082" s="14" t="s">
        <v>861</v>
      </c>
      <c r="E3082" s="14" t="s">
        <v>189</v>
      </c>
      <c r="F3082" s="14" t="s">
        <v>4005</v>
      </c>
      <c r="G3082" s="14">
        <v>57674</v>
      </c>
      <c r="H3082" s="14">
        <v>126</v>
      </c>
      <c r="I3082" s="14" t="s">
        <v>19</v>
      </c>
      <c r="J3082" s="14" t="s">
        <v>20</v>
      </c>
      <c r="K3082" s="14">
        <v>26000000</v>
      </c>
      <c r="L3082" s="14">
        <v>2015</v>
      </c>
      <c r="M3082" s="14">
        <v>6.5</v>
      </c>
      <c r="N3082" s="14">
        <f t="shared" si="48"/>
        <v>-13723190</v>
      </c>
    </row>
    <row r="3083" spans="1:14">
      <c r="A3083" s="14" t="s">
        <v>1540</v>
      </c>
      <c r="B3083" s="14">
        <v>64</v>
      </c>
      <c r="C3083" s="14">
        <v>4250320</v>
      </c>
      <c r="D3083" s="14" t="s">
        <v>4027</v>
      </c>
      <c r="E3083" s="14" t="s">
        <v>4876</v>
      </c>
      <c r="F3083" s="14" t="s">
        <v>4877</v>
      </c>
      <c r="G3083" s="14">
        <v>14870</v>
      </c>
      <c r="H3083" s="14">
        <v>86</v>
      </c>
      <c r="I3083" s="14" t="s">
        <v>19</v>
      </c>
      <c r="J3083" s="14" t="s">
        <v>20</v>
      </c>
      <c r="K3083" s="14">
        <v>18000000</v>
      </c>
      <c r="L3083" s="14">
        <v>1985</v>
      </c>
      <c r="M3083" s="14">
        <v>6.8</v>
      </c>
      <c r="N3083" s="14">
        <f t="shared" si="48"/>
        <v>-13749680</v>
      </c>
    </row>
    <row r="3084" spans="1:14">
      <c r="A3084" s="14" t="s">
        <v>3079</v>
      </c>
      <c r="B3084" s="14">
        <v>167</v>
      </c>
      <c r="C3084" s="14">
        <v>13248477</v>
      </c>
      <c r="D3084" s="14" t="s">
        <v>1499</v>
      </c>
      <c r="E3084" s="14" t="s">
        <v>370</v>
      </c>
      <c r="F3084" s="14" t="s">
        <v>3943</v>
      </c>
      <c r="G3084" s="14">
        <v>60555</v>
      </c>
      <c r="H3084" s="14">
        <v>174</v>
      </c>
      <c r="I3084" s="14" t="s">
        <v>19</v>
      </c>
      <c r="J3084" s="14" t="s">
        <v>20</v>
      </c>
      <c r="K3084" s="14">
        <v>27000000</v>
      </c>
      <c r="L3084" s="14">
        <v>2009</v>
      </c>
      <c r="M3084" s="14">
        <v>6.2</v>
      </c>
      <c r="N3084" s="14">
        <f t="shared" si="48"/>
        <v>-13751523</v>
      </c>
    </row>
    <row r="3085" spans="1:14">
      <c r="A3085" s="14" t="s">
        <v>4196</v>
      </c>
      <c r="B3085" s="14">
        <v>120</v>
      </c>
      <c r="C3085" s="14">
        <v>12188642</v>
      </c>
      <c r="D3085" s="14" t="s">
        <v>2728</v>
      </c>
      <c r="E3085" s="14" t="s">
        <v>4197</v>
      </c>
      <c r="F3085" s="14" t="s">
        <v>4198</v>
      </c>
      <c r="G3085" s="14">
        <v>21098</v>
      </c>
      <c r="H3085" s="14">
        <v>56</v>
      </c>
      <c r="I3085" s="14" t="s">
        <v>19</v>
      </c>
      <c r="J3085" s="14" t="s">
        <v>4199</v>
      </c>
      <c r="K3085" s="14">
        <v>26000000</v>
      </c>
      <c r="L3085" s="14">
        <v>2015</v>
      </c>
      <c r="M3085" s="14">
        <v>6.9</v>
      </c>
      <c r="N3085" s="14">
        <f t="shared" si="48"/>
        <v>-13811358</v>
      </c>
    </row>
    <row r="3086" spans="1:14">
      <c r="A3086" s="14" t="s">
        <v>3719</v>
      </c>
      <c r="B3086" s="14">
        <v>239</v>
      </c>
      <c r="C3086" s="14">
        <v>21129348</v>
      </c>
      <c r="D3086" s="14" t="s">
        <v>2473</v>
      </c>
      <c r="E3086" s="14" t="s">
        <v>180</v>
      </c>
      <c r="F3086" s="14" t="s">
        <v>3721</v>
      </c>
      <c r="G3086" s="14">
        <v>146364</v>
      </c>
      <c r="H3086" s="14">
        <v>237</v>
      </c>
      <c r="I3086" s="14" t="s">
        <v>19</v>
      </c>
      <c r="J3086" s="14" t="s">
        <v>20</v>
      </c>
      <c r="K3086" s="14">
        <v>35000000</v>
      </c>
      <c r="L3086" s="14">
        <v>2010</v>
      </c>
      <c r="M3086" s="14">
        <v>7.4</v>
      </c>
      <c r="N3086" s="14">
        <f t="shared" si="48"/>
        <v>-13870652</v>
      </c>
    </row>
    <row r="3087" spans="1:14">
      <c r="A3087" s="14" t="s">
        <v>7116</v>
      </c>
      <c r="B3087" s="14">
        <v>22</v>
      </c>
      <c r="C3087" s="14">
        <v>115504</v>
      </c>
      <c r="D3087" s="14" t="s">
        <v>754</v>
      </c>
      <c r="E3087" s="14" t="s">
        <v>1264</v>
      </c>
      <c r="F3087" s="14" t="s">
        <v>7117</v>
      </c>
      <c r="G3087" s="14">
        <v>4820</v>
      </c>
      <c r="H3087" s="14">
        <v>26</v>
      </c>
      <c r="I3087" s="14" t="s">
        <v>19</v>
      </c>
      <c r="J3087" s="14" t="s">
        <v>31</v>
      </c>
      <c r="K3087" s="14">
        <v>14000000</v>
      </c>
      <c r="L3087" s="14">
        <v>2008</v>
      </c>
      <c r="M3087" s="14">
        <v>6.2</v>
      </c>
      <c r="N3087" s="14">
        <f t="shared" si="48"/>
        <v>-13884496</v>
      </c>
    </row>
    <row r="3088" spans="1:14">
      <c r="A3088" s="14" t="s">
        <v>2505</v>
      </c>
      <c r="B3088" s="14">
        <v>180</v>
      </c>
      <c r="C3088" s="14">
        <v>11100000</v>
      </c>
      <c r="D3088" s="14" t="s">
        <v>1234</v>
      </c>
      <c r="E3088" s="14" t="s">
        <v>1683</v>
      </c>
      <c r="F3088" s="14" t="s">
        <v>4200</v>
      </c>
      <c r="G3088" s="14">
        <v>92464</v>
      </c>
      <c r="H3088" s="14">
        <v>331</v>
      </c>
      <c r="I3088" s="14" t="s">
        <v>19</v>
      </c>
      <c r="J3088" s="14" t="s">
        <v>20</v>
      </c>
      <c r="K3088" s="14">
        <v>25000000</v>
      </c>
      <c r="L3088" s="14">
        <v>1986</v>
      </c>
      <c r="M3088" s="14">
        <v>7.3</v>
      </c>
      <c r="N3088" s="14">
        <f t="shared" si="48"/>
        <v>-13900000</v>
      </c>
    </row>
    <row r="3089" spans="1:14">
      <c r="A3089" s="14" t="s">
        <v>294</v>
      </c>
      <c r="B3089" s="14">
        <v>418</v>
      </c>
      <c r="C3089" s="14">
        <v>161087183</v>
      </c>
      <c r="D3089" s="14" t="s">
        <v>295</v>
      </c>
      <c r="E3089" s="14" t="s">
        <v>98</v>
      </c>
      <c r="F3089" s="14" t="s">
        <v>296</v>
      </c>
      <c r="G3089" s="14">
        <v>118992</v>
      </c>
      <c r="H3089" s="14">
        <v>971</v>
      </c>
      <c r="I3089" s="14" t="s">
        <v>19</v>
      </c>
      <c r="J3089" s="14" t="s">
        <v>20</v>
      </c>
      <c r="K3089" s="14">
        <v>175000000</v>
      </c>
      <c r="L3089" s="14">
        <v>2016</v>
      </c>
      <c r="M3089" s="14">
        <v>6.9</v>
      </c>
      <c r="N3089" s="14">
        <f t="shared" si="48"/>
        <v>-13912817</v>
      </c>
    </row>
    <row r="3090" spans="1:14">
      <c r="A3090" s="14" t="s">
        <v>1540</v>
      </c>
      <c r="B3090" s="14">
        <v>34</v>
      </c>
      <c r="C3090" s="14">
        <v>75078</v>
      </c>
      <c r="D3090" s="14" t="s">
        <v>873</v>
      </c>
      <c r="E3090" s="14" t="s">
        <v>979</v>
      </c>
      <c r="F3090" s="14" t="s">
        <v>6855</v>
      </c>
      <c r="G3090" s="14">
        <v>1398</v>
      </c>
      <c r="H3090" s="14">
        <v>26</v>
      </c>
      <c r="I3090" s="14" t="s">
        <v>19</v>
      </c>
      <c r="J3090" s="14" t="s">
        <v>20</v>
      </c>
      <c r="K3090" s="14">
        <v>14000000</v>
      </c>
      <c r="L3090" s="14">
        <v>2000</v>
      </c>
      <c r="M3090" s="14">
        <v>6.3</v>
      </c>
      <c r="N3090" s="14">
        <f t="shared" si="48"/>
        <v>-13924922</v>
      </c>
    </row>
    <row r="3091" spans="1:14">
      <c r="A3091" s="14" t="s">
        <v>4938</v>
      </c>
      <c r="B3091" s="14">
        <v>112</v>
      </c>
      <c r="C3091" s="14">
        <v>63260</v>
      </c>
      <c r="D3091" s="14" t="s">
        <v>4939</v>
      </c>
      <c r="E3091" s="14" t="s">
        <v>4334</v>
      </c>
      <c r="F3091" s="14" t="s">
        <v>4940</v>
      </c>
      <c r="G3091" s="14">
        <v>14325</v>
      </c>
      <c r="H3091" s="14">
        <v>90</v>
      </c>
      <c r="I3091" s="14" t="s">
        <v>19</v>
      </c>
      <c r="J3091" s="14" t="s">
        <v>775</v>
      </c>
      <c r="K3091" s="14">
        <v>14000000</v>
      </c>
      <c r="L3091" s="14">
        <v>2006</v>
      </c>
      <c r="M3091" s="14">
        <v>6.7</v>
      </c>
      <c r="N3091" s="14">
        <f t="shared" si="48"/>
        <v>-13936740</v>
      </c>
    </row>
    <row r="3092" spans="1:14">
      <c r="A3092" s="14" t="s">
        <v>5440</v>
      </c>
      <c r="B3092" s="14">
        <v>116</v>
      </c>
      <c r="C3092" s="14">
        <v>46495</v>
      </c>
      <c r="D3092" s="14" t="s">
        <v>1672</v>
      </c>
      <c r="E3092" s="14" t="s">
        <v>629</v>
      </c>
      <c r="F3092" s="14" t="s">
        <v>5441</v>
      </c>
      <c r="G3092" s="14">
        <v>12053</v>
      </c>
      <c r="H3092" s="14">
        <v>119</v>
      </c>
      <c r="I3092" s="14" t="s">
        <v>19</v>
      </c>
      <c r="J3092" s="14" t="s">
        <v>20</v>
      </c>
      <c r="K3092" s="14">
        <v>14000000</v>
      </c>
      <c r="L3092" s="14">
        <v>2011</v>
      </c>
      <c r="M3092" s="14">
        <v>6.5</v>
      </c>
      <c r="N3092" s="14">
        <f t="shared" si="48"/>
        <v>-13953505</v>
      </c>
    </row>
    <row r="3093" spans="1:14">
      <c r="A3093" s="14" t="s">
        <v>3156</v>
      </c>
      <c r="B3093" s="14">
        <v>106</v>
      </c>
      <c r="C3093" s="14">
        <v>24044532</v>
      </c>
      <c r="D3093" s="14" t="s">
        <v>129</v>
      </c>
      <c r="E3093" s="14" t="s">
        <v>3157</v>
      </c>
      <c r="F3093" s="14" t="s">
        <v>3158</v>
      </c>
      <c r="G3093" s="14">
        <v>19686</v>
      </c>
      <c r="H3093" s="14">
        <v>180</v>
      </c>
      <c r="I3093" s="14" t="s">
        <v>19</v>
      </c>
      <c r="J3093" s="14" t="s">
        <v>20</v>
      </c>
      <c r="K3093" s="14">
        <v>38000000</v>
      </c>
      <c r="L3093" s="14">
        <v>2001</v>
      </c>
      <c r="M3093" s="14">
        <v>5.6</v>
      </c>
      <c r="N3093" s="14">
        <f t="shared" si="48"/>
        <v>-13955468</v>
      </c>
    </row>
    <row r="3094" spans="1:14">
      <c r="A3094" s="14" t="s">
        <v>5586</v>
      </c>
      <c r="B3094" s="14">
        <v>117</v>
      </c>
      <c r="C3094" s="14">
        <v>1039869</v>
      </c>
      <c r="D3094" s="14" t="s">
        <v>959</v>
      </c>
      <c r="E3094" s="14" t="s">
        <v>71</v>
      </c>
      <c r="F3094" s="14" t="s">
        <v>5587</v>
      </c>
      <c r="G3094" s="14">
        <v>14757</v>
      </c>
      <c r="H3094" s="14">
        <v>51</v>
      </c>
      <c r="I3094" s="14" t="s">
        <v>19</v>
      </c>
      <c r="J3094" s="14" t="s">
        <v>162</v>
      </c>
      <c r="K3094" s="14">
        <v>15000000</v>
      </c>
      <c r="L3094" s="14">
        <v>2010</v>
      </c>
      <c r="M3094" s="14">
        <v>6.2</v>
      </c>
      <c r="N3094" s="14">
        <f t="shared" si="48"/>
        <v>-13960131</v>
      </c>
    </row>
    <row r="3095" spans="1:14">
      <c r="A3095" s="14" t="s">
        <v>2815</v>
      </c>
      <c r="B3095" s="14">
        <v>119</v>
      </c>
      <c r="C3095" s="14">
        <v>11008432</v>
      </c>
      <c r="D3095" s="14" t="s">
        <v>856</v>
      </c>
      <c r="E3095" s="14" t="s">
        <v>267</v>
      </c>
      <c r="F3095" s="14" t="s">
        <v>4195</v>
      </c>
      <c r="G3095" s="14">
        <v>43903</v>
      </c>
      <c r="H3095" s="14">
        <v>194</v>
      </c>
      <c r="I3095" s="14" t="s">
        <v>19</v>
      </c>
      <c r="J3095" s="14" t="s">
        <v>20</v>
      </c>
      <c r="K3095" s="14">
        <v>25000000</v>
      </c>
      <c r="L3095" s="14">
        <v>2005</v>
      </c>
      <c r="M3095" s="14">
        <v>7.1</v>
      </c>
      <c r="N3095" s="14">
        <f t="shared" si="48"/>
        <v>-13991568</v>
      </c>
    </row>
    <row r="3096" spans="1:14">
      <c r="A3096" s="14" t="s">
        <v>416</v>
      </c>
      <c r="B3096" s="14">
        <v>116</v>
      </c>
      <c r="C3096" s="14">
        <v>6002756</v>
      </c>
      <c r="D3096" s="14" t="s">
        <v>856</v>
      </c>
      <c r="E3096" s="14" t="s">
        <v>362</v>
      </c>
      <c r="F3096" s="14" t="s">
        <v>4715</v>
      </c>
      <c r="G3096" s="14">
        <v>24997</v>
      </c>
      <c r="H3096" s="14">
        <v>75</v>
      </c>
      <c r="I3096" s="14" t="s">
        <v>19</v>
      </c>
      <c r="J3096" s="14" t="s">
        <v>20</v>
      </c>
      <c r="K3096" s="14">
        <v>20000000</v>
      </c>
      <c r="L3096" s="14">
        <v>2012</v>
      </c>
      <c r="M3096" s="14">
        <v>7.2</v>
      </c>
      <c r="N3096" s="14">
        <f t="shared" si="48"/>
        <v>-13997244</v>
      </c>
    </row>
    <row r="3097" spans="1:14">
      <c r="A3097" s="14" t="s">
        <v>2025</v>
      </c>
      <c r="B3097" s="14">
        <v>415</v>
      </c>
      <c r="C3097" s="14">
        <v>45996718</v>
      </c>
      <c r="D3097" s="14" t="s">
        <v>268</v>
      </c>
      <c r="E3097" s="14" t="s">
        <v>2026</v>
      </c>
      <c r="F3097" s="14" t="s">
        <v>2027</v>
      </c>
      <c r="G3097" s="14">
        <v>173530</v>
      </c>
      <c r="H3097" s="14">
        <v>264</v>
      </c>
      <c r="I3097" s="14" t="s">
        <v>19</v>
      </c>
      <c r="J3097" s="14" t="s">
        <v>20</v>
      </c>
      <c r="K3097" s="14">
        <v>60000000</v>
      </c>
      <c r="L3097" s="14">
        <v>2013</v>
      </c>
      <c r="M3097" s="14">
        <v>6.7</v>
      </c>
      <c r="N3097" s="14">
        <f t="shared" si="48"/>
        <v>-14003282</v>
      </c>
    </row>
    <row r="3098" spans="1:14">
      <c r="A3098" s="14" t="s">
        <v>3875</v>
      </c>
      <c r="B3098" s="14">
        <v>230</v>
      </c>
      <c r="C3098" s="14">
        <v>1984743</v>
      </c>
      <c r="D3098" s="14" t="s">
        <v>129</v>
      </c>
      <c r="E3098" s="14" t="s">
        <v>495</v>
      </c>
      <c r="F3098" s="14" t="s">
        <v>5107</v>
      </c>
      <c r="G3098" s="14">
        <v>20616</v>
      </c>
      <c r="H3098" s="14">
        <v>70</v>
      </c>
      <c r="I3098" s="14" t="s">
        <v>19</v>
      </c>
      <c r="J3098" s="14" t="s">
        <v>20</v>
      </c>
      <c r="K3098" s="14">
        <v>16000000</v>
      </c>
      <c r="L3098" s="14">
        <v>2013</v>
      </c>
      <c r="M3098" s="14">
        <v>6.6</v>
      </c>
      <c r="N3098" s="14">
        <f t="shared" si="48"/>
        <v>-14015257</v>
      </c>
    </row>
    <row r="3099" spans="1:14">
      <c r="A3099" s="14" t="s">
        <v>1529</v>
      </c>
      <c r="B3099" s="14">
        <v>198</v>
      </c>
      <c r="C3099" s="14">
        <v>46975183</v>
      </c>
      <c r="D3099" s="14" t="s">
        <v>613</v>
      </c>
      <c r="E3099" s="14" t="s">
        <v>2010</v>
      </c>
      <c r="F3099" s="14" t="s">
        <v>2011</v>
      </c>
      <c r="G3099" s="14">
        <v>256213</v>
      </c>
      <c r="H3099" s="14">
        <v>338</v>
      </c>
      <c r="I3099" s="14" t="s">
        <v>19</v>
      </c>
      <c r="J3099" s="14" t="s">
        <v>20</v>
      </c>
      <c r="K3099" s="14">
        <v>61000000</v>
      </c>
      <c r="L3099" s="14">
        <v>2007</v>
      </c>
      <c r="M3099" s="14">
        <v>7.2</v>
      </c>
      <c r="N3099" s="14">
        <f t="shared" si="48"/>
        <v>-14024817</v>
      </c>
    </row>
    <row r="3100" spans="1:14">
      <c r="A3100" s="14" t="s">
        <v>1376</v>
      </c>
      <c r="B3100" s="14">
        <v>209</v>
      </c>
      <c r="C3100" s="14">
        <v>65948711</v>
      </c>
      <c r="D3100" s="14" t="s">
        <v>1141</v>
      </c>
      <c r="E3100" s="14" t="s">
        <v>903</v>
      </c>
      <c r="F3100" s="14" t="s">
        <v>1378</v>
      </c>
      <c r="G3100" s="14">
        <v>86422</v>
      </c>
      <c r="H3100" s="14">
        <v>363</v>
      </c>
      <c r="I3100" s="14" t="s">
        <v>19</v>
      </c>
      <c r="J3100" s="14" t="s">
        <v>20</v>
      </c>
      <c r="K3100" s="14">
        <v>80000000</v>
      </c>
      <c r="L3100" s="14">
        <v>2004</v>
      </c>
      <c r="M3100" s="14">
        <v>6.6</v>
      </c>
      <c r="N3100" s="14">
        <f t="shared" si="48"/>
        <v>-14051289</v>
      </c>
    </row>
    <row r="3101" spans="1:14">
      <c r="A3101" s="14" t="s">
        <v>1674</v>
      </c>
      <c r="B3101" s="14">
        <v>261</v>
      </c>
      <c r="C3101" s="14">
        <v>55942830</v>
      </c>
      <c r="D3101" s="14" t="s">
        <v>1675</v>
      </c>
      <c r="E3101" s="14" t="s">
        <v>411</v>
      </c>
      <c r="F3101" s="14" t="s">
        <v>1676</v>
      </c>
      <c r="G3101" s="14">
        <v>138582</v>
      </c>
      <c r="H3101" s="14">
        <v>423</v>
      </c>
      <c r="I3101" s="14" t="s">
        <v>19</v>
      </c>
      <c r="J3101" s="14" t="s">
        <v>20</v>
      </c>
      <c r="K3101" s="14">
        <v>70000000</v>
      </c>
      <c r="L3101" s="14">
        <v>2014</v>
      </c>
      <c r="M3101" s="14">
        <v>6.3</v>
      </c>
      <c r="N3101" s="14">
        <f t="shared" si="48"/>
        <v>-14057170</v>
      </c>
    </row>
    <row r="3102" spans="1:14">
      <c r="A3102" s="14" t="s">
        <v>6375</v>
      </c>
      <c r="B3102" s="14">
        <v>63</v>
      </c>
      <c r="C3102" s="14">
        <v>927107</v>
      </c>
      <c r="D3102" s="14" t="s">
        <v>4924</v>
      </c>
      <c r="E3102" s="14" t="s">
        <v>6376</v>
      </c>
      <c r="F3102" s="14" t="s">
        <v>6377</v>
      </c>
      <c r="G3102" s="14">
        <v>5153</v>
      </c>
      <c r="H3102" s="14">
        <v>51</v>
      </c>
      <c r="I3102" s="14" t="s">
        <v>3806</v>
      </c>
      <c r="J3102" s="14" t="s">
        <v>432</v>
      </c>
      <c r="K3102" s="14">
        <v>15000000</v>
      </c>
      <c r="L3102" s="14">
        <v>1999</v>
      </c>
      <c r="M3102" s="14">
        <v>7.3</v>
      </c>
      <c r="N3102" s="14">
        <f t="shared" si="48"/>
        <v>-14072893</v>
      </c>
    </row>
    <row r="3103" spans="1:14">
      <c r="A3103" s="14" t="s">
        <v>3684</v>
      </c>
      <c r="B3103" s="14">
        <v>143</v>
      </c>
      <c r="C3103" s="14">
        <v>10911750</v>
      </c>
      <c r="D3103" s="14" t="s">
        <v>1665</v>
      </c>
      <c r="E3103" s="14" t="s">
        <v>37</v>
      </c>
      <c r="F3103" s="14" t="s">
        <v>4206</v>
      </c>
      <c r="G3103" s="14">
        <v>17757</v>
      </c>
      <c r="H3103" s="14">
        <v>99</v>
      </c>
      <c r="I3103" s="14" t="s">
        <v>19</v>
      </c>
      <c r="J3103" s="14" t="s">
        <v>20</v>
      </c>
      <c r="K3103" s="14">
        <v>25000000</v>
      </c>
      <c r="L3103" s="14">
        <v>2008</v>
      </c>
      <c r="M3103" s="14">
        <v>6.5</v>
      </c>
      <c r="N3103" s="14">
        <f t="shared" si="48"/>
        <v>-14088250</v>
      </c>
    </row>
    <row r="3104" spans="1:14">
      <c r="A3104" s="14" t="s">
        <v>5372</v>
      </c>
      <c r="B3104" s="14">
        <v>140</v>
      </c>
      <c r="C3104" s="14">
        <v>74205</v>
      </c>
      <c r="D3104" s="14" t="s">
        <v>1672</v>
      </c>
      <c r="E3104" s="14" t="s">
        <v>143</v>
      </c>
      <c r="F3104" s="14" t="s">
        <v>5374</v>
      </c>
      <c r="G3104" s="14">
        <v>18646</v>
      </c>
      <c r="H3104" s="14">
        <v>81</v>
      </c>
      <c r="I3104" s="14" t="s">
        <v>19</v>
      </c>
      <c r="J3104" s="14" t="s">
        <v>3424</v>
      </c>
      <c r="K3104" s="14">
        <v>14200000</v>
      </c>
      <c r="L3104" s="14">
        <v>2005</v>
      </c>
      <c r="M3104" s="14">
        <v>7.4</v>
      </c>
      <c r="N3104" s="14">
        <f t="shared" si="48"/>
        <v>-14125795</v>
      </c>
    </row>
    <row r="3105" spans="1:14">
      <c r="A3105" s="14" t="s">
        <v>2440</v>
      </c>
      <c r="B3105" s="14">
        <v>129</v>
      </c>
      <c r="C3105" s="14">
        <v>16831505</v>
      </c>
      <c r="D3105" s="14" t="s">
        <v>1889</v>
      </c>
      <c r="E3105" s="14" t="s">
        <v>49</v>
      </c>
      <c r="F3105" s="14" t="s">
        <v>3386</v>
      </c>
      <c r="G3105" s="14">
        <v>51842</v>
      </c>
      <c r="H3105" s="14">
        <v>173</v>
      </c>
      <c r="I3105" s="14" t="s">
        <v>19</v>
      </c>
      <c r="J3105" s="14" t="s">
        <v>31</v>
      </c>
      <c r="K3105" s="14">
        <v>31000000</v>
      </c>
      <c r="L3105" s="14">
        <v>2004</v>
      </c>
      <c r="M3105" s="14">
        <v>6.3</v>
      </c>
      <c r="N3105" s="14">
        <f t="shared" si="48"/>
        <v>-14168495</v>
      </c>
    </row>
    <row r="3106" spans="1:14">
      <c r="A3106" s="14" t="s">
        <v>978</v>
      </c>
      <c r="B3106" s="14">
        <v>111</v>
      </c>
      <c r="C3106" s="14">
        <v>6830957</v>
      </c>
      <c r="D3106" s="14" t="s">
        <v>129</v>
      </c>
      <c r="E3106" s="14" t="s">
        <v>223</v>
      </c>
      <c r="F3106" s="14" t="s">
        <v>4441</v>
      </c>
      <c r="G3106" s="14">
        <v>11983</v>
      </c>
      <c r="H3106" s="14">
        <v>147</v>
      </c>
      <c r="I3106" s="14" t="s">
        <v>19</v>
      </c>
      <c r="J3106" s="14" t="s">
        <v>20</v>
      </c>
      <c r="K3106" s="14">
        <v>21000000</v>
      </c>
      <c r="L3106" s="14">
        <v>2002</v>
      </c>
      <c r="M3106" s="14">
        <v>6.7</v>
      </c>
      <c r="N3106" s="14">
        <f t="shared" si="48"/>
        <v>-14169043</v>
      </c>
    </row>
    <row r="3107" spans="1:14">
      <c r="A3107" s="14" t="s">
        <v>523</v>
      </c>
      <c r="B3107" s="14">
        <v>122</v>
      </c>
      <c r="C3107" s="14">
        <v>75817994</v>
      </c>
      <c r="D3107" s="14" t="s">
        <v>1137</v>
      </c>
      <c r="E3107" s="14" t="s">
        <v>1138</v>
      </c>
      <c r="F3107" s="14" t="s">
        <v>1139</v>
      </c>
      <c r="G3107" s="14">
        <v>32049</v>
      </c>
      <c r="H3107" s="14">
        <v>179</v>
      </c>
      <c r="I3107" s="14" t="s">
        <v>19</v>
      </c>
      <c r="J3107" s="14" t="s">
        <v>20</v>
      </c>
      <c r="K3107" s="14">
        <v>90000000</v>
      </c>
      <c r="L3107" s="14">
        <v>2003</v>
      </c>
      <c r="M3107" s="14">
        <v>4.9000000000000004</v>
      </c>
      <c r="N3107" s="14">
        <f t="shared" si="48"/>
        <v>-14182006</v>
      </c>
    </row>
    <row r="3108" spans="1:14">
      <c r="A3108" s="14" t="s">
        <v>3543</v>
      </c>
      <c r="B3108" s="14">
        <v>167</v>
      </c>
      <c r="C3108" s="14">
        <v>17797316</v>
      </c>
      <c r="D3108" s="14" t="s">
        <v>878</v>
      </c>
      <c r="E3108" s="14" t="s">
        <v>2146</v>
      </c>
      <c r="F3108" s="14" t="s">
        <v>3544</v>
      </c>
      <c r="G3108" s="14">
        <v>50523</v>
      </c>
      <c r="H3108" s="14">
        <v>113</v>
      </c>
      <c r="I3108" s="14" t="s">
        <v>19</v>
      </c>
      <c r="J3108" s="14" t="s">
        <v>20</v>
      </c>
      <c r="K3108" s="14">
        <v>32000000</v>
      </c>
      <c r="L3108" s="14">
        <v>2010</v>
      </c>
      <c r="M3108" s="14">
        <v>6.3</v>
      </c>
      <c r="N3108" s="14">
        <f t="shared" si="48"/>
        <v>-14202684</v>
      </c>
    </row>
    <row r="3109" spans="1:14">
      <c r="A3109" s="14" t="s">
        <v>2261</v>
      </c>
      <c r="B3109" s="14">
        <v>22</v>
      </c>
      <c r="C3109" s="14">
        <v>10769960</v>
      </c>
      <c r="D3109" s="14" t="s">
        <v>1023</v>
      </c>
      <c r="E3109" s="14" t="s">
        <v>2283</v>
      </c>
      <c r="F3109" s="14" t="s">
        <v>4205</v>
      </c>
      <c r="G3109" s="14">
        <v>21940</v>
      </c>
      <c r="H3109" s="14">
        <v>256</v>
      </c>
      <c r="I3109" s="14" t="s">
        <v>19</v>
      </c>
      <c r="J3109" s="14" t="s">
        <v>20</v>
      </c>
      <c r="K3109" s="14">
        <v>25000000</v>
      </c>
      <c r="L3109" s="14">
        <v>1993</v>
      </c>
      <c r="M3109" s="14">
        <v>7.7</v>
      </c>
      <c r="N3109" s="14">
        <f t="shared" si="48"/>
        <v>-14230040</v>
      </c>
    </row>
    <row r="3110" spans="1:14">
      <c r="A3110" s="14" t="s">
        <v>3786</v>
      </c>
      <c r="B3110" s="14">
        <v>117</v>
      </c>
      <c r="C3110" s="14">
        <v>3752725</v>
      </c>
      <c r="D3110" s="14" t="s">
        <v>129</v>
      </c>
      <c r="E3110" s="14" t="s">
        <v>1223</v>
      </c>
      <c r="F3110" s="14" t="s">
        <v>3787</v>
      </c>
      <c r="G3110" s="14">
        <v>29715</v>
      </c>
      <c r="H3110" s="14">
        <v>161</v>
      </c>
      <c r="I3110" s="14" t="s">
        <v>19</v>
      </c>
      <c r="J3110" s="14" t="s">
        <v>20</v>
      </c>
      <c r="K3110" s="14">
        <v>18000000</v>
      </c>
      <c r="L3110" s="14">
        <v>2004</v>
      </c>
      <c r="M3110" s="14">
        <v>7.1</v>
      </c>
      <c r="N3110" s="14">
        <f t="shared" si="48"/>
        <v>-14247275</v>
      </c>
    </row>
    <row r="3111" spans="1:14">
      <c r="A3111" s="14" t="s">
        <v>4721</v>
      </c>
      <c r="B3111" s="14">
        <v>350</v>
      </c>
      <c r="C3111" s="14">
        <v>5749134</v>
      </c>
      <c r="D3111" s="14" t="s">
        <v>268</v>
      </c>
      <c r="E3111" s="14" t="s">
        <v>1060</v>
      </c>
      <c r="F3111" s="14" t="s">
        <v>4722</v>
      </c>
      <c r="G3111" s="14">
        <v>45799</v>
      </c>
      <c r="H3111" s="14">
        <v>180</v>
      </c>
      <c r="I3111" s="14" t="s">
        <v>19</v>
      </c>
      <c r="J3111" s="14" t="s">
        <v>20</v>
      </c>
      <c r="K3111" s="14">
        <v>20000000</v>
      </c>
      <c r="L3111" s="14">
        <v>2014</v>
      </c>
      <c r="M3111" s="14">
        <v>7</v>
      </c>
      <c r="N3111" s="14">
        <f t="shared" si="48"/>
        <v>-14250866</v>
      </c>
    </row>
    <row r="3112" spans="1:14">
      <c r="A3112" s="14" t="s">
        <v>2434</v>
      </c>
      <c r="B3112" s="14">
        <v>72</v>
      </c>
      <c r="C3112" s="14">
        <v>10719367</v>
      </c>
      <c r="D3112" s="14" t="s">
        <v>4207</v>
      </c>
      <c r="E3112" s="14" t="s">
        <v>227</v>
      </c>
      <c r="F3112" s="14" t="s">
        <v>4208</v>
      </c>
      <c r="G3112" s="14">
        <v>7909</v>
      </c>
      <c r="H3112" s="14">
        <v>157</v>
      </c>
      <c r="I3112" s="14" t="s">
        <v>19</v>
      </c>
      <c r="J3112" s="14" t="s">
        <v>20</v>
      </c>
      <c r="K3112" s="14">
        <v>25000000</v>
      </c>
      <c r="L3112" s="14">
        <v>2002</v>
      </c>
      <c r="M3112" s="14">
        <v>4.9000000000000004</v>
      </c>
      <c r="N3112" s="14">
        <f t="shared" si="48"/>
        <v>-14280633</v>
      </c>
    </row>
    <row r="3113" spans="1:14">
      <c r="A3113" s="14" t="s">
        <v>3746</v>
      </c>
      <c r="B3113" s="14">
        <v>154</v>
      </c>
      <c r="C3113" s="14">
        <v>15709385</v>
      </c>
      <c r="D3113" s="14" t="s">
        <v>1101</v>
      </c>
      <c r="E3113" s="14" t="s">
        <v>749</v>
      </c>
      <c r="F3113" s="14" t="s">
        <v>3747</v>
      </c>
      <c r="G3113" s="14">
        <v>53053</v>
      </c>
      <c r="H3113" s="14">
        <v>132</v>
      </c>
      <c r="I3113" s="14" t="s">
        <v>19</v>
      </c>
      <c r="J3113" s="14" t="s">
        <v>20</v>
      </c>
      <c r="K3113" s="14">
        <v>30000000</v>
      </c>
      <c r="L3113" s="14">
        <v>2008</v>
      </c>
      <c r="M3113" s="14">
        <v>6.7</v>
      </c>
      <c r="N3113" s="14">
        <f t="shared" si="48"/>
        <v>-14290615</v>
      </c>
    </row>
    <row r="3114" spans="1:14">
      <c r="A3114" s="14" t="s">
        <v>4919</v>
      </c>
      <c r="B3114" s="14">
        <v>263</v>
      </c>
      <c r="C3114" s="14">
        <v>3707794</v>
      </c>
      <c r="D3114" s="14" t="s">
        <v>783</v>
      </c>
      <c r="E3114" s="14" t="s">
        <v>49</v>
      </c>
      <c r="F3114" s="14" t="s">
        <v>4920</v>
      </c>
      <c r="G3114" s="14">
        <v>31359</v>
      </c>
      <c r="H3114" s="14">
        <v>156</v>
      </c>
      <c r="I3114" s="14" t="s">
        <v>19</v>
      </c>
      <c r="J3114" s="14" t="s">
        <v>4921</v>
      </c>
      <c r="K3114" s="14">
        <v>18000000</v>
      </c>
      <c r="L3114" s="14">
        <v>2016</v>
      </c>
      <c r="M3114" s="14">
        <v>6.7</v>
      </c>
      <c r="N3114" s="14">
        <f t="shared" si="48"/>
        <v>-14292206</v>
      </c>
    </row>
    <row r="3115" spans="1:14">
      <c r="A3115" s="14" t="s">
        <v>1048</v>
      </c>
      <c r="B3115" s="14">
        <v>160</v>
      </c>
      <c r="C3115" s="14">
        <v>5701643</v>
      </c>
      <c r="D3115" s="14" t="s">
        <v>1681</v>
      </c>
      <c r="E3115" s="14" t="s">
        <v>140</v>
      </c>
      <c r="F3115" s="14" t="s">
        <v>4912</v>
      </c>
      <c r="G3115" s="14">
        <v>37635</v>
      </c>
      <c r="H3115" s="14">
        <v>165</v>
      </c>
      <c r="I3115" s="14" t="s">
        <v>4913</v>
      </c>
      <c r="J3115" s="14" t="s">
        <v>3218</v>
      </c>
      <c r="K3115" s="14">
        <v>20000000</v>
      </c>
      <c r="L3115" s="14">
        <v>2007</v>
      </c>
      <c r="M3115" s="14">
        <v>7.3</v>
      </c>
      <c r="N3115" s="14">
        <f t="shared" si="48"/>
        <v>-14298357</v>
      </c>
    </row>
    <row r="3116" spans="1:14">
      <c r="A3116" s="14" t="s">
        <v>3289</v>
      </c>
      <c r="B3116" s="14">
        <v>50</v>
      </c>
      <c r="C3116" s="14">
        <v>19693891</v>
      </c>
      <c r="D3116" s="14" t="s">
        <v>2140</v>
      </c>
      <c r="E3116" s="14" t="s">
        <v>758</v>
      </c>
      <c r="F3116" s="14" t="s">
        <v>4990</v>
      </c>
      <c r="G3116" s="14">
        <v>12993</v>
      </c>
      <c r="H3116" s="14">
        <v>107</v>
      </c>
      <c r="I3116" s="14" t="s">
        <v>19</v>
      </c>
      <c r="J3116" s="14" t="s">
        <v>20</v>
      </c>
      <c r="K3116" s="14">
        <v>34000000</v>
      </c>
      <c r="L3116" s="14">
        <v>2001</v>
      </c>
      <c r="M3116" s="14">
        <v>4.9000000000000004</v>
      </c>
      <c r="N3116" s="14">
        <f t="shared" si="48"/>
        <v>-14306109</v>
      </c>
    </row>
    <row r="3117" spans="1:14">
      <c r="A3117" s="14" t="s">
        <v>5104</v>
      </c>
      <c r="B3117" s="14">
        <v>36</v>
      </c>
      <c r="C3117" s="14">
        <v>1686429</v>
      </c>
      <c r="D3117" s="14" t="s">
        <v>5105</v>
      </c>
      <c r="E3117" s="14" t="s">
        <v>1367</v>
      </c>
      <c r="F3117" s="14" t="s">
        <v>5106</v>
      </c>
      <c r="G3117" s="14">
        <v>8687</v>
      </c>
      <c r="H3117" s="14">
        <v>62</v>
      </c>
      <c r="I3117" s="14" t="s">
        <v>19</v>
      </c>
      <c r="J3117" s="14" t="s">
        <v>20</v>
      </c>
      <c r="K3117" s="14">
        <v>16000000</v>
      </c>
      <c r="L3117" s="14">
        <v>1997</v>
      </c>
      <c r="M3117" s="14">
        <v>2.8</v>
      </c>
      <c r="N3117" s="14">
        <f t="shared" si="48"/>
        <v>-14313571</v>
      </c>
    </row>
    <row r="3118" spans="1:14">
      <c r="A3118" s="14" t="s">
        <v>5126</v>
      </c>
      <c r="B3118" s="14">
        <v>40</v>
      </c>
      <c r="C3118" s="14">
        <v>1181197</v>
      </c>
      <c r="D3118" s="14" t="s">
        <v>1002</v>
      </c>
      <c r="E3118" s="14" t="s">
        <v>816</v>
      </c>
      <c r="F3118" s="14" t="s">
        <v>5127</v>
      </c>
      <c r="G3118" s="14">
        <v>3299</v>
      </c>
      <c r="H3118" s="14">
        <v>24</v>
      </c>
      <c r="I3118" s="14" t="s">
        <v>19</v>
      </c>
      <c r="J3118" s="14" t="s">
        <v>20</v>
      </c>
      <c r="K3118" s="14">
        <v>15500000</v>
      </c>
      <c r="L3118" s="14">
        <v>2005</v>
      </c>
      <c r="M3118" s="14">
        <v>5.9</v>
      </c>
      <c r="N3118" s="14">
        <f t="shared" si="48"/>
        <v>-14318803</v>
      </c>
    </row>
    <row r="3119" spans="1:14">
      <c r="A3119" s="14" t="s">
        <v>5108</v>
      </c>
      <c r="B3119" s="14">
        <v>64</v>
      </c>
      <c r="C3119" s="14">
        <v>1666262</v>
      </c>
      <c r="D3119" s="14" t="s">
        <v>1011</v>
      </c>
      <c r="E3119" s="14" t="s">
        <v>1294</v>
      </c>
      <c r="F3119" s="14" t="s">
        <v>5109</v>
      </c>
      <c r="G3119" s="14">
        <v>5321</v>
      </c>
      <c r="H3119" s="14">
        <v>78</v>
      </c>
      <c r="I3119" s="14" t="s">
        <v>19</v>
      </c>
      <c r="J3119" s="14" t="s">
        <v>31</v>
      </c>
      <c r="K3119" s="14">
        <v>16000000</v>
      </c>
      <c r="L3119" s="14">
        <v>2005</v>
      </c>
      <c r="M3119" s="14">
        <v>6.7</v>
      </c>
      <c r="N3119" s="14">
        <f t="shared" si="48"/>
        <v>-14333738</v>
      </c>
    </row>
    <row r="3120" spans="1:14">
      <c r="A3120" s="14" t="s">
        <v>449</v>
      </c>
      <c r="B3120" s="14">
        <v>131</v>
      </c>
      <c r="C3120" s="14">
        <v>90646554</v>
      </c>
      <c r="D3120" s="14" t="s">
        <v>273</v>
      </c>
      <c r="E3120" s="14" t="s">
        <v>934</v>
      </c>
      <c r="F3120" s="14" t="s">
        <v>1931</v>
      </c>
      <c r="G3120" s="14">
        <v>124641</v>
      </c>
      <c r="H3120" s="14">
        <v>289</v>
      </c>
      <c r="I3120" s="14" t="s">
        <v>19</v>
      </c>
      <c r="J3120" s="14" t="s">
        <v>20</v>
      </c>
      <c r="K3120" s="14">
        <v>105000000</v>
      </c>
      <c r="L3120" s="14">
        <v>1998</v>
      </c>
      <c r="M3120" s="14">
        <v>6.6</v>
      </c>
      <c r="N3120" s="14">
        <f t="shared" si="48"/>
        <v>-14353446</v>
      </c>
    </row>
    <row r="3121" spans="1:14">
      <c r="A3121" s="14" t="s">
        <v>4284</v>
      </c>
      <c r="B3121" s="14">
        <v>169</v>
      </c>
      <c r="C3121" s="14">
        <v>9639242</v>
      </c>
      <c r="D3121" s="14" t="s">
        <v>878</v>
      </c>
      <c r="E3121" s="14" t="s">
        <v>2109</v>
      </c>
      <c r="F3121" s="14" t="s">
        <v>4285</v>
      </c>
      <c r="G3121" s="14">
        <v>16437</v>
      </c>
      <c r="H3121" s="14">
        <v>68</v>
      </c>
      <c r="I3121" s="14" t="s">
        <v>19</v>
      </c>
      <c r="J3121" s="14" t="s">
        <v>20</v>
      </c>
      <c r="K3121" s="14">
        <v>24000000</v>
      </c>
      <c r="L3121" s="14">
        <v>2011</v>
      </c>
      <c r="M3121" s="14">
        <v>4.9000000000000004</v>
      </c>
      <c r="N3121" s="14">
        <f t="shared" si="48"/>
        <v>-14360758</v>
      </c>
    </row>
    <row r="3122" spans="1:14">
      <c r="A3122" s="14" t="s">
        <v>5344</v>
      </c>
      <c r="B3122" s="14">
        <v>205</v>
      </c>
      <c r="C3122" s="14">
        <v>613556</v>
      </c>
      <c r="D3122" s="14" t="s">
        <v>437</v>
      </c>
      <c r="E3122" s="14" t="s">
        <v>4432</v>
      </c>
      <c r="F3122" s="14" t="s">
        <v>5345</v>
      </c>
      <c r="G3122" s="14">
        <v>9427</v>
      </c>
      <c r="H3122" s="14">
        <v>87</v>
      </c>
      <c r="I3122" s="14" t="s">
        <v>1013</v>
      </c>
      <c r="J3122" s="14" t="s">
        <v>5141</v>
      </c>
      <c r="K3122" s="14">
        <v>15000000</v>
      </c>
      <c r="L3122" s="14">
        <v>2015</v>
      </c>
      <c r="M3122" s="14">
        <v>6.4</v>
      </c>
      <c r="N3122" s="14">
        <f t="shared" si="48"/>
        <v>-14386444</v>
      </c>
    </row>
    <row r="3123" spans="1:14">
      <c r="A3123" s="14" t="s">
        <v>5163</v>
      </c>
      <c r="B3123" s="14">
        <v>28</v>
      </c>
      <c r="C3123" s="14">
        <v>1508689</v>
      </c>
      <c r="D3123" s="14" t="s">
        <v>129</v>
      </c>
      <c r="E3123" s="14" t="s">
        <v>81</v>
      </c>
      <c r="F3123" s="14" t="s">
        <v>5579</v>
      </c>
      <c r="G3123" s="14">
        <v>5648</v>
      </c>
      <c r="H3123" s="14">
        <v>50</v>
      </c>
      <c r="I3123" s="14" t="s">
        <v>19</v>
      </c>
      <c r="J3123" s="14" t="s">
        <v>20</v>
      </c>
      <c r="K3123" s="14">
        <v>16000000</v>
      </c>
      <c r="L3123" s="14">
        <v>1997</v>
      </c>
      <c r="M3123" s="14">
        <v>6.7</v>
      </c>
      <c r="N3123" s="14">
        <f t="shared" si="48"/>
        <v>-14491311</v>
      </c>
    </row>
    <row r="3124" spans="1:14">
      <c r="A3124" s="14" t="s">
        <v>3184</v>
      </c>
      <c r="B3124" s="14">
        <v>224</v>
      </c>
      <c r="C3124" s="14">
        <v>22450975</v>
      </c>
      <c r="D3124" s="14" t="s">
        <v>1672</v>
      </c>
      <c r="E3124" s="14" t="s">
        <v>3202</v>
      </c>
      <c r="F3124" s="14" t="s">
        <v>3203</v>
      </c>
      <c r="G3124" s="14">
        <v>241030</v>
      </c>
      <c r="H3124" s="14">
        <v>1437</v>
      </c>
      <c r="I3124" s="14" t="s">
        <v>19</v>
      </c>
      <c r="J3124" s="14" t="s">
        <v>20</v>
      </c>
      <c r="K3124" s="14">
        <v>37000000</v>
      </c>
      <c r="L3124" s="14">
        <v>1999</v>
      </c>
      <c r="M3124" s="14">
        <v>8</v>
      </c>
      <c r="N3124" s="14">
        <f t="shared" si="48"/>
        <v>-14549025</v>
      </c>
    </row>
    <row r="3125" spans="1:14">
      <c r="A3125" s="14" t="s">
        <v>3714</v>
      </c>
      <c r="B3125" s="14">
        <v>73</v>
      </c>
      <c r="C3125" s="14">
        <v>20422207</v>
      </c>
      <c r="D3125" s="14" t="s">
        <v>754</v>
      </c>
      <c r="E3125" s="14" t="s">
        <v>1072</v>
      </c>
      <c r="F3125" s="14" t="s">
        <v>3715</v>
      </c>
      <c r="G3125" s="14">
        <v>15052</v>
      </c>
      <c r="H3125" s="14">
        <v>116</v>
      </c>
      <c r="I3125" s="14" t="s">
        <v>19</v>
      </c>
      <c r="J3125" s="14" t="s">
        <v>20</v>
      </c>
      <c r="K3125" s="14">
        <v>35000000</v>
      </c>
      <c r="L3125" s="14">
        <v>2004</v>
      </c>
      <c r="M3125" s="14">
        <v>5.2</v>
      </c>
      <c r="N3125" s="14">
        <f t="shared" si="48"/>
        <v>-14577793</v>
      </c>
    </row>
    <row r="3126" spans="1:14">
      <c r="A3126" s="14" t="s">
        <v>5810</v>
      </c>
      <c r="B3126" s="14">
        <v>75</v>
      </c>
      <c r="C3126" s="14">
        <v>399879</v>
      </c>
      <c r="D3126" s="14" t="s">
        <v>1111</v>
      </c>
      <c r="E3126" s="14" t="s">
        <v>5811</v>
      </c>
      <c r="F3126" s="14" t="s">
        <v>5812</v>
      </c>
      <c r="G3126" s="14">
        <v>5772</v>
      </c>
      <c r="H3126" s="14">
        <v>115</v>
      </c>
      <c r="I3126" s="14" t="s">
        <v>19</v>
      </c>
      <c r="J3126" s="14" t="s">
        <v>220</v>
      </c>
      <c r="K3126" s="14">
        <v>15000000</v>
      </c>
      <c r="L3126" s="14">
        <v>2006</v>
      </c>
      <c r="M3126" s="14">
        <v>6.4</v>
      </c>
      <c r="N3126" s="14">
        <f t="shared" si="48"/>
        <v>-14600121</v>
      </c>
    </row>
    <row r="3127" spans="1:14">
      <c r="A3127" s="14" t="s">
        <v>930</v>
      </c>
      <c r="B3127" s="14">
        <v>161</v>
      </c>
      <c r="C3127" s="14">
        <v>135381507</v>
      </c>
      <c r="D3127" s="14" t="s">
        <v>352</v>
      </c>
      <c r="E3127" s="14" t="s">
        <v>943</v>
      </c>
      <c r="F3127" s="14" t="s">
        <v>1910</v>
      </c>
      <c r="G3127" s="14">
        <v>63912</v>
      </c>
      <c r="H3127" s="14">
        <v>251</v>
      </c>
      <c r="I3127" s="14" t="s">
        <v>19</v>
      </c>
      <c r="J3127" s="14" t="s">
        <v>20</v>
      </c>
      <c r="K3127" s="14">
        <v>150000000</v>
      </c>
      <c r="L3127" s="14">
        <v>2005</v>
      </c>
      <c r="M3127" s="14">
        <v>5.8</v>
      </c>
      <c r="N3127" s="14">
        <f t="shared" si="48"/>
        <v>-14618493</v>
      </c>
    </row>
    <row r="3128" spans="1:14">
      <c r="A3128" s="14" t="s">
        <v>4934</v>
      </c>
      <c r="B3128" s="14">
        <v>109</v>
      </c>
      <c r="C3128" s="14">
        <v>353743</v>
      </c>
      <c r="D3128" s="14" t="s">
        <v>5346</v>
      </c>
      <c r="E3128" s="14" t="s">
        <v>1199</v>
      </c>
      <c r="F3128" s="14" t="s">
        <v>5347</v>
      </c>
      <c r="G3128" s="14">
        <v>20730</v>
      </c>
      <c r="H3128" s="14">
        <v>111</v>
      </c>
      <c r="I3128" s="14" t="s">
        <v>19</v>
      </c>
      <c r="J3128" s="14" t="s">
        <v>31</v>
      </c>
      <c r="K3128" s="14">
        <v>15000000</v>
      </c>
      <c r="L3128" s="14">
        <v>2001</v>
      </c>
      <c r="M3128" s="14">
        <v>6.9</v>
      </c>
      <c r="N3128" s="14">
        <f t="shared" si="48"/>
        <v>-14646257</v>
      </c>
    </row>
    <row r="3129" spans="1:14">
      <c r="A3129" s="14" t="s">
        <v>54</v>
      </c>
      <c r="B3129" s="14">
        <v>276</v>
      </c>
      <c r="C3129" s="14">
        <v>25335935</v>
      </c>
      <c r="D3129" s="14" t="s">
        <v>137</v>
      </c>
      <c r="E3129" s="14" t="s">
        <v>806</v>
      </c>
      <c r="F3129" s="14" t="s">
        <v>3129</v>
      </c>
      <c r="G3129" s="14">
        <v>242599</v>
      </c>
      <c r="H3129" s="14">
        <v>1594</v>
      </c>
      <c r="I3129" s="14" t="s">
        <v>19</v>
      </c>
      <c r="J3129" s="14" t="s">
        <v>20</v>
      </c>
      <c r="K3129" s="14">
        <v>40000000</v>
      </c>
      <c r="L3129" s="14">
        <v>2005</v>
      </c>
      <c r="M3129" s="14">
        <v>8</v>
      </c>
      <c r="N3129" s="14">
        <f t="shared" si="48"/>
        <v>-14664065</v>
      </c>
    </row>
    <row r="3130" spans="1:14">
      <c r="A3130" s="14" t="s">
        <v>4915</v>
      </c>
      <c r="B3130" s="14">
        <v>40</v>
      </c>
      <c r="C3130" s="14">
        <v>5333658</v>
      </c>
      <c r="D3130" s="14" t="s">
        <v>366</v>
      </c>
      <c r="E3130" s="14" t="s">
        <v>4861</v>
      </c>
      <c r="F3130" s="14" t="s">
        <v>4916</v>
      </c>
      <c r="G3130" s="14">
        <v>2541</v>
      </c>
      <c r="H3130" s="14">
        <v>54</v>
      </c>
      <c r="I3130" s="14" t="s">
        <v>19</v>
      </c>
      <c r="J3130" s="14" t="s">
        <v>20</v>
      </c>
      <c r="K3130" s="14">
        <v>20000000</v>
      </c>
      <c r="L3130" s="14">
        <v>1982</v>
      </c>
      <c r="M3130" s="14">
        <v>3.5</v>
      </c>
      <c r="N3130" s="14">
        <f t="shared" si="48"/>
        <v>-14666342</v>
      </c>
    </row>
    <row r="3131" spans="1:14">
      <c r="A3131" s="14" t="s">
        <v>2084</v>
      </c>
      <c r="B3131" s="14">
        <v>190</v>
      </c>
      <c r="C3131" s="14">
        <v>10324441</v>
      </c>
      <c r="D3131" s="14" t="s">
        <v>513</v>
      </c>
      <c r="E3131" s="14" t="s">
        <v>136</v>
      </c>
      <c r="F3131" s="14" t="s">
        <v>4216</v>
      </c>
      <c r="G3131" s="14">
        <v>27117</v>
      </c>
      <c r="H3131" s="14">
        <v>140</v>
      </c>
      <c r="I3131" s="14" t="s">
        <v>19</v>
      </c>
      <c r="J3131" s="14" t="s">
        <v>20</v>
      </c>
      <c r="K3131" s="14">
        <v>25000000</v>
      </c>
      <c r="L3131" s="14">
        <v>2011</v>
      </c>
      <c r="M3131" s="14">
        <v>5.8</v>
      </c>
      <c r="N3131" s="14">
        <f t="shared" si="48"/>
        <v>-14675559</v>
      </c>
    </row>
    <row r="3132" spans="1:14">
      <c r="A3132" s="14" t="s">
        <v>5010</v>
      </c>
      <c r="B3132" s="14">
        <v>21</v>
      </c>
      <c r="C3132" s="14">
        <v>2315683</v>
      </c>
      <c r="D3132" s="14" t="s">
        <v>5011</v>
      </c>
      <c r="E3132" s="14" t="s">
        <v>1683</v>
      </c>
      <c r="F3132" s="14" t="s">
        <v>5012</v>
      </c>
      <c r="G3132" s="14">
        <v>4081</v>
      </c>
      <c r="H3132" s="14">
        <v>28</v>
      </c>
      <c r="I3132" s="14" t="s">
        <v>19</v>
      </c>
      <c r="J3132" s="14" t="s">
        <v>31</v>
      </c>
      <c r="K3132" s="14">
        <v>17000000</v>
      </c>
      <c r="L3132" s="14">
        <v>1986</v>
      </c>
      <c r="M3132" s="14">
        <v>3</v>
      </c>
      <c r="N3132" s="14">
        <f t="shared" si="48"/>
        <v>-14684317</v>
      </c>
    </row>
    <row r="3133" spans="1:14">
      <c r="A3133" s="14" t="s">
        <v>2108</v>
      </c>
      <c r="B3133" s="14">
        <v>248</v>
      </c>
      <c r="C3133" s="14">
        <v>20275446</v>
      </c>
      <c r="D3133" s="14" t="s">
        <v>201</v>
      </c>
      <c r="E3133" s="14" t="s">
        <v>37</v>
      </c>
      <c r="F3133" s="14" t="s">
        <v>3381</v>
      </c>
      <c r="G3133" s="14">
        <v>95274</v>
      </c>
      <c r="H3133" s="14">
        <v>178</v>
      </c>
      <c r="I3133" s="14" t="s">
        <v>19</v>
      </c>
      <c r="J3133" s="14" t="s">
        <v>20</v>
      </c>
      <c r="K3133" s="14">
        <v>35000000</v>
      </c>
      <c r="L3133" s="14">
        <v>2012</v>
      </c>
      <c r="M3133" s="14">
        <v>6.5</v>
      </c>
      <c r="N3133" s="14">
        <f t="shared" si="48"/>
        <v>-14724554</v>
      </c>
    </row>
    <row r="3134" spans="1:14">
      <c r="A3134" s="14" t="s">
        <v>1670</v>
      </c>
      <c r="B3134" s="14">
        <v>79</v>
      </c>
      <c r="C3134" s="14">
        <v>5205343</v>
      </c>
      <c r="D3134" s="14" t="s">
        <v>3596</v>
      </c>
      <c r="E3134" s="14" t="s">
        <v>751</v>
      </c>
      <c r="F3134" s="14" t="s">
        <v>4718</v>
      </c>
      <c r="G3134" s="14">
        <v>11958</v>
      </c>
      <c r="H3134" s="14">
        <v>39</v>
      </c>
      <c r="I3134" s="14" t="s">
        <v>19</v>
      </c>
      <c r="J3134" s="14" t="s">
        <v>20</v>
      </c>
      <c r="K3134" s="14">
        <v>20000000</v>
      </c>
      <c r="L3134" s="14">
        <v>2009</v>
      </c>
      <c r="M3134" s="14">
        <v>6.4</v>
      </c>
      <c r="N3134" s="14">
        <f t="shared" si="48"/>
        <v>-14794657</v>
      </c>
    </row>
    <row r="3135" spans="1:14">
      <c r="A3135" s="14" t="s">
        <v>1930</v>
      </c>
      <c r="B3135" s="14">
        <v>128</v>
      </c>
      <c r="C3135" s="14">
        <v>3203044</v>
      </c>
      <c r="D3135" s="14" t="s">
        <v>878</v>
      </c>
      <c r="E3135" s="14" t="s">
        <v>1930</v>
      </c>
      <c r="F3135" s="14" t="s">
        <v>4922</v>
      </c>
      <c r="G3135" s="14">
        <v>25165</v>
      </c>
      <c r="H3135" s="14">
        <v>155</v>
      </c>
      <c r="I3135" s="14" t="s">
        <v>19</v>
      </c>
      <c r="J3135" s="14" t="s">
        <v>20</v>
      </c>
      <c r="K3135" s="14">
        <v>18000000</v>
      </c>
      <c r="L3135" s="14">
        <v>2003</v>
      </c>
      <c r="M3135" s="14">
        <v>6.4</v>
      </c>
      <c r="N3135" s="14">
        <f t="shared" si="48"/>
        <v>-14796956</v>
      </c>
    </row>
    <row r="3136" spans="1:14">
      <c r="A3136" s="14" t="s">
        <v>1228</v>
      </c>
      <c r="B3136" s="14">
        <v>57</v>
      </c>
      <c r="C3136" s="14">
        <v>183088</v>
      </c>
      <c r="D3136" s="14" t="s">
        <v>4868</v>
      </c>
      <c r="E3136" s="14" t="s">
        <v>1575</v>
      </c>
      <c r="F3136" s="14" t="s">
        <v>5439</v>
      </c>
      <c r="G3136" s="14">
        <v>11704</v>
      </c>
      <c r="H3136" s="14">
        <v>36</v>
      </c>
      <c r="I3136" s="14" t="s">
        <v>19</v>
      </c>
      <c r="J3136" s="14" t="s">
        <v>20</v>
      </c>
      <c r="K3136" s="14">
        <v>15000000</v>
      </c>
      <c r="L3136" s="14">
        <v>2008</v>
      </c>
      <c r="M3136" s="14">
        <v>7</v>
      </c>
      <c r="N3136" s="14">
        <f t="shared" si="48"/>
        <v>-14816912</v>
      </c>
    </row>
    <row r="3137" spans="1:14">
      <c r="A3137" s="14" t="s">
        <v>3016</v>
      </c>
      <c r="B3137" s="14">
        <v>94</v>
      </c>
      <c r="C3137" s="14">
        <v>25178165</v>
      </c>
      <c r="D3137" s="14" t="s">
        <v>129</v>
      </c>
      <c r="E3137" s="14" t="s">
        <v>336</v>
      </c>
      <c r="F3137" s="14" t="s">
        <v>3017</v>
      </c>
      <c r="G3137" s="14">
        <v>70292</v>
      </c>
      <c r="H3137" s="14">
        <v>274</v>
      </c>
      <c r="I3137" s="14" t="s">
        <v>19</v>
      </c>
      <c r="J3137" s="14" t="s">
        <v>20</v>
      </c>
      <c r="K3137" s="14">
        <v>40000000</v>
      </c>
      <c r="L3137" s="14">
        <v>2001</v>
      </c>
      <c r="M3137" s="14">
        <v>6.7</v>
      </c>
      <c r="N3137" s="14">
        <f t="shared" ref="N3137:N3200" si="49">C3137-K3137</f>
        <v>-14821835</v>
      </c>
    </row>
    <row r="3138" spans="1:14">
      <c r="A3138" s="14" t="s">
        <v>44</v>
      </c>
      <c r="B3138" s="14">
        <v>113</v>
      </c>
      <c r="C3138" s="14">
        <v>35168395</v>
      </c>
      <c r="D3138" s="14" t="s">
        <v>2318</v>
      </c>
      <c r="E3138" s="14" t="s">
        <v>47</v>
      </c>
      <c r="F3138" s="14" t="s">
        <v>2484</v>
      </c>
      <c r="G3138" s="14">
        <v>26034</v>
      </c>
      <c r="H3138" s="14">
        <v>226</v>
      </c>
      <c r="I3138" s="14" t="s">
        <v>19</v>
      </c>
      <c r="J3138" s="14" t="s">
        <v>20</v>
      </c>
      <c r="K3138" s="14">
        <v>50000000</v>
      </c>
      <c r="L3138" s="14">
        <v>1999</v>
      </c>
      <c r="M3138" s="14">
        <v>6.5</v>
      </c>
      <c r="N3138" s="14">
        <f t="shared" si="49"/>
        <v>-14831605</v>
      </c>
    </row>
    <row r="3139" spans="1:14">
      <c r="A3139" s="14" t="s">
        <v>5277</v>
      </c>
      <c r="B3139" s="14">
        <v>91</v>
      </c>
      <c r="C3139" s="14">
        <v>15156200</v>
      </c>
      <c r="D3139" s="14" t="s">
        <v>613</v>
      </c>
      <c r="E3139" s="14" t="s">
        <v>5916</v>
      </c>
      <c r="F3139" s="14" t="s">
        <v>5917</v>
      </c>
      <c r="G3139" s="14">
        <v>15358</v>
      </c>
      <c r="H3139" s="14">
        <v>131</v>
      </c>
      <c r="I3139" s="14" t="s">
        <v>19</v>
      </c>
      <c r="J3139" s="14" t="s">
        <v>20</v>
      </c>
      <c r="K3139" s="14">
        <v>30000000</v>
      </c>
      <c r="L3139" s="14">
        <v>1999</v>
      </c>
      <c r="M3139" s="14">
        <v>6</v>
      </c>
      <c r="N3139" s="14">
        <f t="shared" si="49"/>
        <v>-14843800</v>
      </c>
    </row>
    <row r="3140" spans="1:14">
      <c r="A3140" s="14" t="s">
        <v>2113</v>
      </c>
      <c r="B3140" s="14">
        <v>148</v>
      </c>
      <c r="C3140" s="14">
        <v>5132655</v>
      </c>
      <c r="D3140" s="14" t="s">
        <v>4306</v>
      </c>
      <c r="E3140" s="14" t="s">
        <v>4716</v>
      </c>
      <c r="F3140" s="14" t="s">
        <v>4717</v>
      </c>
      <c r="G3140" s="14">
        <v>37626</v>
      </c>
      <c r="H3140" s="14">
        <v>521</v>
      </c>
      <c r="I3140" s="14" t="s">
        <v>19</v>
      </c>
      <c r="J3140" s="14" t="s">
        <v>162</v>
      </c>
      <c r="K3140" s="14">
        <v>20000000</v>
      </c>
      <c r="L3140" s="14">
        <v>2005</v>
      </c>
      <c r="M3140" s="14">
        <v>2.2999999999999998</v>
      </c>
      <c r="N3140" s="14">
        <f t="shared" si="49"/>
        <v>-14867345</v>
      </c>
    </row>
    <row r="3141" spans="1:14">
      <c r="A3141" s="14" t="s">
        <v>1373</v>
      </c>
      <c r="B3141" s="14">
        <v>190</v>
      </c>
      <c r="C3141" s="14">
        <v>25117498</v>
      </c>
      <c r="D3141" s="14" t="s">
        <v>2572</v>
      </c>
      <c r="E3141" s="14" t="s">
        <v>1694</v>
      </c>
      <c r="F3141" s="14" t="s">
        <v>3018</v>
      </c>
      <c r="G3141" s="14">
        <v>37412</v>
      </c>
      <c r="H3141" s="14">
        <v>178</v>
      </c>
      <c r="I3141" s="14" t="s">
        <v>19</v>
      </c>
      <c r="J3141" s="14" t="s">
        <v>20</v>
      </c>
      <c r="K3141" s="14">
        <v>40000000</v>
      </c>
      <c r="L3141" s="14">
        <v>2007</v>
      </c>
      <c r="M3141" s="14">
        <v>5.7</v>
      </c>
      <c r="N3141" s="14">
        <f t="shared" si="49"/>
        <v>-14882502</v>
      </c>
    </row>
    <row r="3142" spans="1:14">
      <c r="A3142" s="14" t="s">
        <v>4209</v>
      </c>
      <c r="B3142" s="14">
        <v>70</v>
      </c>
      <c r="C3142" s="14">
        <v>10114315</v>
      </c>
      <c r="D3142" s="14" t="s">
        <v>1002</v>
      </c>
      <c r="E3142" s="14" t="s">
        <v>4210</v>
      </c>
      <c r="F3142" s="14" t="s">
        <v>4211</v>
      </c>
      <c r="G3142" s="14">
        <v>18693</v>
      </c>
      <c r="H3142" s="14">
        <v>187</v>
      </c>
      <c r="I3142" s="14" t="s">
        <v>19</v>
      </c>
      <c r="J3142" s="14" t="s">
        <v>20</v>
      </c>
      <c r="K3142" s="14">
        <v>25000000</v>
      </c>
      <c r="L3142" s="14">
        <v>1999</v>
      </c>
      <c r="M3142" s="14">
        <v>6.4</v>
      </c>
      <c r="N3142" s="14">
        <f t="shared" si="49"/>
        <v>-14885685</v>
      </c>
    </row>
    <row r="3143" spans="1:14">
      <c r="A3143" s="14" t="s">
        <v>318</v>
      </c>
      <c r="B3143" s="14">
        <v>416</v>
      </c>
      <c r="C3143" s="14">
        <v>155111815</v>
      </c>
      <c r="D3143" s="14" t="s">
        <v>320</v>
      </c>
      <c r="E3143" s="14" t="s">
        <v>56</v>
      </c>
      <c r="F3143" s="14" t="s">
        <v>321</v>
      </c>
      <c r="G3143" s="14">
        <v>228554</v>
      </c>
      <c r="H3143" s="14">
        <v>710</v>
      </c>
      <c r="I3143" s="14" t="s">
        <v>19</v>
      </c>
      <c r="J3143" s="14" t="s">
        <v>20</v>
      </c>
      <c r="K3143" s="14">
        <v>170000000</v>
      </c>
      <c r="L3143" s="14">
        <v>2012</v>
      </c>
      <c r="M3143" s="14">
        <v>6.1</v>
      </c>
      <c r="N3143" s="14">
        <f t="shared" si="49"/>
        <v>-14888185</v>
      </c>
    </row>
    <row r="3144" spans="1:14">
      <c r="A3144" s="14" t="s">
        <v>5354</v>
      </c>
      <c r="B3144" s="14">
        <v>177</v>
      </c>
      <c r="C3144" s="14">
        <v>73548</v>
      </c>
      <c r="D3144" s="14" t="s">
        <v>4052</v>
      </c>
      <c r="E3144" s="14" t="s">
        <v>370</v>
      </c>
      <c r="F3144" s="14" t="s">
        <v>5355</v>
      </c>
      <c r="G3144" s="14">
        <v>47574</v>
      </c>
      <c r="H3144" s="14">
        <v>209</v>
      </c>
      <c r="I3144" s="14" t="s">
        <v>19</v>
      </c>
      <c r="J3144" s="14" t="s">
        <v>20</v>
      </c>
      <c r="K3144" s="14">
        <v>15000000</v>
      </c>
      <c r="L3144" s="14">
        <v>2008</v>
      </c>
      <c r="M3144" s="14">
        <v>6.1</v>
      </c>
      <c r="N3144" s="14">
        <f t="shared" si="49"/>
        <v>-14926452</v>
      </c>
    </row>
    <row r="3145" spans="1:14">
      <c r="A3145" s="14" t="s">
        <v>4214</v>
      </c>
      <c r="B3145" s="14">
        <v>20</v>
      </c>
      <c r="C3145" s="14">
        <v>10070000</v>
      </c>
      <c r="D3145" s="14" t="s">
        <v>754</v>
      </c>
      <c r="E3145" s="14" t="s">
        <v>290</v>
      </c>
      <c r="F3145" s="14" t="s">
        <v>4215</v>
      </c>
      <c r="G3145" s="14">
        <v>5668</v>
      </c>
      <c r="H3145" s="14">
        <v>50</v>
      </c>
      <c r="I3145" s="14" t="s">
        <v>19</v>
      </c>
      <c r="J3145" s="14" t="s">
        <v>20</v>
      </c>
      <c r="K3145" s="14">
        <v>25000000</v>
      </c>
      <c r="L3145" s="14">
        <v>1996</v>
      </c>
      <c r="M3145" s="14">
        <v>6.2</v>
      </c>
      <c r="N3145" s="14">
        <f t="shared" si="49"/>
        <v>-14930000</v>
      </c>
    </row>
    <row r="3146" spans="1:14">
      <c r="A3146" s="14" t="s">
        <v>2332</v>
      </c>
      <c r="B3146" s="14">
        <v>215</v>
      </c>
      <c r="C3146" s="14">
        <v>37035845</v>
      </c>
      <c r="D3146" s="14" t="s">
        <v>1397</v>
      </c>
      <c r="E3146" s="14" t="s">
        <v>189</v>
      </c>
      <c r="F3146" s="14" t="s">
        <v>2333</v>
      </c>
      <c r="G3146" s="14">
        <v>136680</v>
      </c>
      <c r="H3146" s="14">
        <v>149</v>
      </c>
      <c r="I3146" s="14" t="s">
        <v>19</v>
      </c>
      <c r="J3146" s="14" t="s">
        <v>20</v>
      </c>
      <c r="K3146" s="14">
        <v>52000000</v>
      </c>
      <c r="L3146" s="14">
        <v>2011</v>
      </c>
      <c r="M3146" s="14">
        <v>6.4</v>
      </c>
      <c r="N3146" s="14">
        <f t="shared" si="49"/>
        <v>-14964155</v>
      </c>
    </row>
    <row r="3147" spans="1:14">
      <c r="A3147" s="14" t="s">
        <v>5356</v>
      </c>
      <c r="B3147" s="14">
        <v>62</v>
      </c>
      <c r="C3147" s="14">
        <v>28870</v>
      </c>
      <c r="D3147" s="14" t="s">
        <v>1101</v>
      </c>
      <c r="E3147" s="14" t="s">
        <v>260</v>
      </c>
      <c r="F3147" s="14" t="s">
        <v>5357</v>
      </c>
      <c r="G3147" s="14">
        <v>14280</v>
      </c>
      <c r="H3147" s="14">
        <v>41</v>
      </c>
      <c r="I3147" s="14" t="s">
        <v>19</v>
      </c>
      <c r="J3147" s="14" t="s">
        <v>20</v>
      </c>
      <c r="K3147" s="14">
        <v>15000000</v>
      </c>
      <c r="L3147" s="14">
        <v>2011</v>
      </c>
      <c r="M3147" s="14">
        <v>5.0999999999999996</v>
      </c>
      <c r="N3147" s="14">
        <f t="shared" si="49"/>
        <v>-14971130</v>
      </c>
    </row>
    <row r="3148" spans="1:14">
      <c r="A3148" s="14" t="s">
        <v>5113</v>
      </c>
      <c r="B3148" s="14">
        <v>67</v>
      </c>
      <c r="C3148" s="14">
        <v>23091</v>
      </c>
      <c r="D3148" s="14" t="s">
        <v>2597</v>
      </c>
      <c r="E3148" s="14" t="s">
        <v>1411</v>
      </c>
      <c r="F3148" s="14" t="s">
        <v>5114</v>
      </c>
      <c r="G3148" s="14">
        <v>5664</v>
      </c>
      <c r="H3148" s="14">
        <v>42</v>
      </c>
      <c r="I3148" s="14" t="s">
        <v>19</v>
      </c>
      <c r="J3148" s="14" t="s">
        <v>31</v>
      </c>
      <c r="K3148" s="14">
        <v>15000000</v>
      </c>
      <c r="L3148" s="14">
        <v>2008</v>
      </c>
      <c r="M3148" s="14">
        <v>6.2</v>
      </c>
      <c r="N3148" s="14">
        <f t="shared" si="49"/>
        <v>-14976909</v>
      </c>
    </row>
    <row r="3149" spans="1:14">
      <c r="A3149" s="14" t="s">
        <v>5361</v>
      </c>
      <c r="B3149" s="14">
        <v>50</v>
      </c>
      <c r="C3149" s="14">
        <v>20380</v>
      </c>
      <c r="D3149" s="14" t="s">
        <v>5362</v>
      </c>
      <c r="E3149" s="14" t="s">
        <v>94</v>
      </c>
      <c r="F3149" s="14" t="s">
        <v>5363</v>
      </c>
      <c r="G3149" s="14">
        <v>7519</v>
      </c>
      <c r="H3149" s="14">
        <v>39</v>
      </c>
      <c r="I3149" s="14" t="s">
        <v>19</v>
      </c>
      <c r="J3149" s="14" t="s">
        <v>20</v>
      </c>
      <c r="K3149" s="14">
        <v>15000000</v>
      </c>
      <c r="L3149" s="14">
        <v>2007</v>
      </c>
      <c r="M3149" s="14">
        <v>5.9</v>
      </c>
      <c r="N3149" s="14">
        <f t="shared" si="49"/>
        <v>-14979620</v>
      </c>
    </row>
    <row r="3150" spans="1:14">
      <c r="A3150" s="14" t="s">
        <v>4719</v>
      </c>
      <c r="B3150" s="14">
        <v>167</v>
      </c>
      <c r="C3150" s="14">
        <v>5005883</v>
      </c>
      <c r="D3150" s="14" t="s">
        <v>1611</v>
      </c>
      <c r="E3150" s="14" t="s">
        <v>3723</v>
      </c>
      <c r="F3150" s="14" t="s">
        <v>4720</v>
      </c>
      <c r="G3150" s="14">
        <v>29649</v>
      </c>
      <c r="H3150" s="14">
        <v>361</v>
      </c>
      <c r="I3150" s="14" t="s">
        <v>19</v>
      </c>
      <c r="J3150" s="14" t="s">
        <v>20</v>
      </c>
      <c r="K3150" s="14">
        <v>20000000</v>
      </c>
      <c r="L3150" s="14">
        <v>2004</v>
      </c>
      <c r="M3150" s="14">
        <v>6.1</v>
      </c>
      <c r="N3150" s="14">
        <f t="shared" si="49"/>
        <v>-14994117</v>
      </c>
    </row>
    <row r="3151" spans="1:14">
      <c r="A3151" s="14" t="s">
        <v>5014</v>
      </c>
      <c r="B3151" s="14">
        <v>50</v>
      </c>
      <c r="C3151" s="14">
        <v>2000000</v>
      </c>
      <c r="D3151" s="14" t="s">
        <v>3749</v>
      </c>
      <c r="E3151" s="14" t="s">
        <v>5015</v>
      </c>
      <c r="F3151" s="14" t="s">
        <v>5016</v>
      </c>
      <c r="G3151" s="14">
        <v>1275</v>
      </c>
      <c r="H3151" s="14">
        <v>27</v>
      </c>
      <c r="I3151" s="14" t="s">
        <v>19</v>
      </c>
      <c r="J3151" s="14" t="s">
        <v>20</v>
      </c>
      <c r="K3151" s="14">
        <v>17000000</v>
      </c>
      <c r="L3151" s="14">
        <v>1981</v>
      </c>
      <c r="M3151" s="14">
        <v>6.4</v>
      </c>
      <c r="N3151" s="14">
        <f t="shared" si="49"/>
        <v>-15000000</v>
      </c>
    </row>
    <row r="3152" spans="1:14">
      <c r="A3152" s="14" t="s">
        <v>3748</v>
      </c>
      <c r="B3152" s="14">
        <v>140</v>
      </c>
      <c r="C3152" s="14">
        <v>14888028</v>
      </c>
      <c r="D3152" s="14" t="s">
        <v>3749</v>
      </c>
      <c r="E3152" s="14" t="s">
        <v>3750</v>
      </c>
      <c r="F3152" s="14" t="s">
        <v>3751</v>
      </c>
      <c r="G3152" s="14">
        <v>28606</v>
      </c>
      <c r="H3152" s="14">
        <v>262</v>
      </c>
      <c r="I3152" s="14" t="s">
        <v>19</v>
      </c>
      <c r="J3152" s="14" t="s">
        <v>20</v>
      </c>
      <c r="K3152" s="14">
        <v>30000000</v>
      </c>
      <c r="L3152" s="14">
        <v>2005</v>
      </c>
      <c r="M3152" s="14">
        <v>5.0999999999999996</v>
      </c>
      <c r="N3152" s="14">
        <f t="shared" si="49"/>
        <v>-15111972</v>
      </c>
    </row>
    <row r="3153" spans="1:14">
      <c r="A3153" s="14" t="s">
        <v>581</v>
      </c>
      <c r="B3153" s="14">
        <v>199</v>
      </c>
      <c r="C3153" s="14">
        <v>36883539</v>
      </c>
      <c r="D3153" s="14" t="s">
        <v>268</v>
      </c>
      <c r="E3153" s="14" t="s">
        <v>540</v>
      </c>
      <c r="F3153" s="14" t="s">
        <v>2703</v>
      </c>
      <c r="G3153" s="14">
        <v>112769</v>
      </c>
      <c r="H3153" s="14">
        <v>305</v>
      </c>
      <c r="I3153" s="14" t="s">
        <v>19</v>
      </c>
      <c r="J3153" s="14" t="s">
        <v>432</v>
      </c>
      <c r="K3153" s="14">
        <v>52000000</v>
      </c>
      <c r="L3153" s="14">
        <v>2006</v>
      </c>
      <c r="M3153" s="14">
        <v>6.6</v>
      </c>
      <c r="N3153" s="14">
        <f t="shared" si="49"/>
        <v>-15116461</v>
      </c>
    </row>
    <row r="3154" spans="1:14">
      <c r="A3154" s="14" t="s">
        <v>4702</v>
      </c>
      <c r="B3154" s="14">
        <v>129</v>
      </c>
      <c r="C3154" s="14">
        <v>6852144</v>
      </c>
      <c r="D3154" s="14" t="s">
        <v>1563</v>
      </c>
      <c r="E3154" s="14" t="s">
        <v>3213</v>
      </c>
      <c r="F3154" s="14" t="s">
        <v>4703</v>
      </c>
      <c r="G3154" s="14">
        <v>15169</v>
      </c>
      <c r="H3154" s="14">
        <v>213</v>
      </c>
      <c r="I3154" s="14" t="s">
        <v>19</v>
      </c>
      <c r="J3154" s="14" t="s">
        <v>162</v>
      </c>
      <c r="K3154" s="14">
        <v>22000000</v>
      </c>
      <c r="L3154" s="14">
        <v>2003</v>
      </c>
      <c r="M3154" s="14">
        <v>6.2</v>
      </c>
      <c r="N3154" s="14">
        <f t="shared" si="49"/>
        <v>-15147856</v>
      </c>
    </row>
    <row r="3155" spans="1:14">
      <c r="A3155" s="14" t="s">
        <v>5145</v>
      </c>
      <c r="B3155" s="14">
        <v>60</v>
      </c>
      <c r="C3155" s="14">
        <v>317040</v>
      </c>
      <c r="D3155" s="14" t="s">
        <v>129</v>
      </c>
      <c r="E3155" s="14" t="s">
        <v>319</v>
      </c>
      <c r="F3155" s="14" t="s">
        <v>5146</v>
      </c>
      <c r="G3155" s="14">
        <v>6723</v>
      </c>
      <c r="H3155" s="14">
        <v>36</v>
      </c>
      <c r="I3155" s="14" t="s">
        <v>19</v>
      </c>
      <c r="J3155" s="14" t="s">
        <v>20</v>
      </c>
      <c r="K3155" s="14">
        <v>15500000</v>
      </c>
      <c r="L3155" s="14">
        <v>2008</v>
      </c>
      <c r="M3155" s="14">
        <v>6.8</v>
      </c>
      <c r="N3155" s="14">
        <f t="shared" si="49"/>
        <v>-15182960</v>
      </c>
    </row>
    <row r="3156" spans="1:14">
      <c r="A3156" s="14" t="s">
        <v>7143</v>
      </c>
      <c r="B3156" s="14">
        <v>67</v>
      </c>
      <c r="C3156" s="14">
        <v>313436</v>
      </c>
      <c r="D3156" s="14" t="s">
        <v>1290</v>
      </c>
      <c r="E3156" s="14" t="s">
        <v>7144</v>
      </c>
      <c r="F3156" s="14" t="s">
        <v>7145</v>
      </c>
      <c r="G3156" s="14">
        <v>12244</v>
      </c>
      <c r="H3156" s="14">
        <v>95</v>
      </c>
      <c r="I3156" s="14" t="s">
        <v>6573</v>
      </c>
      <c r="J3156" s="14" t="s">
        <v>5124</v>
      </c>
      <c r="K3156" s="14">
        <v>15500000</v>
      </c>
      <c r="L3156" s="14">
        <v>2001</v>
      </c>
      <c r="M3156" s="14">
        <v>7.6</v>
      </c>
      <c r="N3156" s="14">
        <f t="shared" si="49"/>
        <v>-15186564</v>
      </c>
    </row>
    <row r="3157" spans="1:14">
      <c r="A3157" s="14" t="s">
        <v>5128</v>
      </c>
      <c r="B3157" s="14">
        <v>40</v>
      </c>
      <c r="C3157" s="14">
        <v>81525</v>
      </c>
      <c r="D3157" s="14" t="s">
        <v>1741</v>
      </c>
      <c r="E3157" s="14" t="s">
        <v>5129</v>
      </c>
      <c r="F3157" s="14" t="s">
        <v>5130</v>
      </c>
      <c r="G3157" s="14">
        <v>29392</v>
      </c>
      <c r="H3157" s="14">
        <v>91</v>
      </c>
      <c r="I3157" s="14" t="s">
        <v>774</v>
      </c>
      <c r="J3157" s="14" t="s">
        <v>775</v>
      </c>
      <c r="K3157" s="14">
        <v>15300000</v>
      </c>
      <c r="L3157" s="14">
        <v>2001</v>
      </c>
      <c r="M3157" s="14">
        <v>6.6</v>
      </c>
      <c r="N3157" s="14">
        <f t="shared" si="49"/>
        <v>-15218475</v>
      </c>
    </row>
    <row r="3158" spans="1:14">
      <c r="A3158" s="14" t="s">
        <v>2020</v>
      </c>
      <c r="B3158" s="14">
        <v>55</v>
      </c>
      <c r="C3158" s="14">
        <v>22770864</v>
      </c>
      <c r="D3158" s="14" t="s">
        <v>1290</v>
      </c>
      <c r="E3158" s="14" t="s">
        <v>1718</v>
      </c>
      <c r="F3158" s="14" t="s">
        <v>3159</v>
      </c>
      <c r="G3158" s="14">
        <v>8433</v>
      </c>
      <c r="H3158" s="14">
        <v>85</v>
      </c>
      <c r="I3158" s="14" t="s">
        <v>19</v>
      </c>
      <c r="J3158" s="14" t="s">
        <v>20</v>
      </c>
      <c r="K3158" s="14">
        <v>38000000</v>
      </c>
      <c r="L3158" s="14">
        <v>2001</v>
      </c>
      <c r="M3158" s="14">
        <v>5.5</v>
      </c>
      <c r="N3158" s="14">
        <f t="shared" si="49"/>
        <v>-15229136</v>
      </c>
    </row>
    <row r="3159" spans="1:14">
      <c r="A3159" s="14" t="s">
        <v>14</v>
      </c>
      <c r="B3159" s="14">
        <v>82</v>
      </c>
      <c r="C3159" s="14">
        <v>54222000</v>
      </c>
      <c r="D3159" s="14" t="s">
        <v>783</v>
      </c>
      <c r="E3159" s="14" t="s">
        <v>1491</v>
      </c>
      <c r="F3159" s="14" t="s">
        <v>1671</v>
      </c>
      <c r="G3159" s="14">
        <v>131217</v>
      </c>
      <c r="H3159" s="14">
        <v>380</v>
      </c>
      <c r="I3159" s="14" t="s">
        <v>19</v>
      </c>
      <c r="J3159" s="14" t="s">
        <v>20</v>
      </c>
      <c r="K3159" s="14">
        <v>69500000</v>
      </c>
      <c r="L3159" s="14">
        <v>1989</v>
      </c>
      <c r="M3159" s="14">
        <v>7.6</v>
      </c>
      <c r="N3159" s="14">
        <f t="shared" si="49"/>
        <v>-15278000</v>
      </c>
    </row>
    <row r="3160" spans="1:14">
      <c r="A3160" s="14" t="s">
        <v>3375</v>
      </c>
      <c r="B3160" s="14">
        <v>298</v>
      </c>
      <c r="C3160" s="14">
        <v>19692608</v>
      </c>
      <c r="D3160" s="14" t="s">
        <v>1101</v>
      </c>
      <c r="E3160" s="14" t="s">
        <v>3376</v>
      </c>
      <c r="F3160" s="14" t="s">
        <v>3377</v>
      </c>
      <c r="G3160" s="14">
        <v>63548</v>
      </c>
      <c r="H3160" s="14">
        <v>134</v>
      </c>
      <c r="I3160" s="14" t="s">
        <v>19</v>
      </c>
      <c r="J3160" s="14" t="s">
        <v>20</v>
      </c>
      <c r="K3160" s="14">
        <v>35000000</v>
      </c>
      <c r="L3160" s="14">
        <v>2013</v>
      </c>
      <c r="M3160" s="14">
        <v>6.2</v>
      </c>
      <c r="N3160" s="14">
        <f t="shared" si="49"/>
        <v>-15307392</v>
      </c>
    </row>
    <row r="3161" spans="1:14">
      <c r="A3161" s="14" t="s">
        <v>3802</v>
      </c>
      <c r="B3161" s="14">
        <v>78</v>
      </c>
      <c r="C3161" s="14">
        <v>634277</v>
      </c>
      <c r="D3161" s="14" t="s">
        <v>4412</v>
      </c>
      <c r="E3161" s="14" t="s">
        <v>4413</v>
      </c>
      <c r="F3161" s="14" t="s">
        <v>4414</v>
      </c>
      <c r="G3161" s="14">
        <v>5166</v>
      </c>
      <c r="H3161" s="14">
        <v>27</v>
      </c>
      <c r="I3161" s="14" t="s">
        <v>774</v>
      </c>
      <c r="J3161" s="14" t="s">
        <v>775</v>
      </c>
      <c r="K3161" s="14">
        <v>16000000</v>
      </c>
      <c r="L3161" s="14">
        <v>2007</v>
      </c>
      <c r="M3161" s="14">
        <v>7.3</v>
      </c>
      <c r="N3161" s="14">
        <f t="shared" si="49"/>
        <v>-15365723</v>
      </c>
    </row>
    <row r="3162" spans="1:14">
      <c r="A3162" s="14" t="s">
        <v>707</v>
      </c>
      <c r="B3162" s="14">
        <v>106</v>
      </c>
      <c r="C3162" s="14">
        <v>1569918</v>
      </c>
      <c r="D3162" s="14" t="s">
        <v>2625</v>
      </c>
      <c r="E3162" s="14" t="s">
        <v>5017</v>
      </c>
      <c r="F3162" s="14" t="s">
        <v>5018</v>
      </c>
      <c r="G3162" s="14">
        <v>16234</v>
      </c>
      <c r="H3162" s="14">
        <v>113</v>
      </c>
      <c r="I3162" s="14" t="s">
        <v>19</v>
      </c>
      <c r="J3162" s="14" t="s">
        <v>3525</v>
      </c>
      <c r="K3162" s="14">
        <v>17000000</v>
      </c>
      <c r="L3162" s="14">
        <v>2003</v>
      </c>
      <c r="M3162" s="14">
        <v>6.9</v>
      </c>
      <c r="N3162" s="14">
        <f t="shared" si="49"/>
        <v>-15430082</v>
      </c>
    </row>
    <row r="3163" spans="1:14">
      <c r="A3163" s="14" t="s">
        <v>610</v>
      </c>
      <c r="B3163" s="14">
        <v>354</v>
      </c>
      <c r="C3163" s="14">
        <v>134518390</v>
      </c>
      <c r="D3163" s="14" t="s">
        <v>41</v>
      </c>
      <c r="E3163" s="14" t="s">
        <v>524</v>
      </c>
      <c r="F3163" s="14" t="s">
        <v>612</v>
      </c>
      <c r="G3163" s="14">
        <v>326286</v>
      </c>
      <c r="H3163" s="14">
        <v>643</v>
      </c>
      <c r="I3163" s="14" t="s">
        <v>19</v>
      </c>
      <c r="J3163" s="14" t="s">
        <v>20</v>
      </c>
      <c r="K3163" s="14">
        <v>150000000</v>
      </c>
      <c r="L3163" s="14">
        <v>2008</v>
      </c>
      <c r="M3163" s="14">
        <v>6.8</v>
      </c>
      <c r="N3163" s="14">
        <f t="shared" si="49"/>
        <v>-15481610</v>
      </c>
    </row>
    <row r="3164" spans="1:14">
      <c r="A3164" s="14" t="s">
        <v>3367</v>
      </c>
      <c r="B3164" s="14">
        <v>93</v>
      </c>
      <c r="C3164" s="14">
        <v>19447478</v>
      </c>
      <c r="D3164" s="14" t="s">
        <v>3368</v>
      </c>
      <c r="E3164" s="14" t="s">
        <v>234</v>
      </c>
      <c r="F3164" s="14" t="s">
        <v>3369</v>
      </c>
      <c r="G3164" s="14">
        <v>15788</v>
      </c>
      <c r="H3164" s="14">
        <v>80</v>
      </c>
      <c r="I3164" s="14" t="s">
        <v>19</v>
      </c>
      <c r="J3164" s="14" t="s">
        <v>31</v>
      </c>
      <c r="K3164" s="14">
        <v>35000000</v>
      </c>
      <c r="L3164" s="14">
        <v>2005</v>
      </c>
      <c r="M3164" s="14">
        <v>5.6</v>
      </c>
      <c r="N3164" s="14">
        <f t="shared" si="49"/>
        <v>-15552522</v>
      </c>
    </row>
    <row r="3165" spans="1:14">
      <c r="A3165" s="14" t="s">
        <v>2274</v>
      </c>
      <c r="B3165" s="14">
        <v>197</v>
      </c>
      <c r="C3165" s="14">
        <v>39440655</v>
      </c>
      <c r="D3165" s="14" t="s">
        <v>2276</v>
      </c>
      <c r="E3165" s="14" t="s">
        <v>1906</v>
      </c>
      <c r="F3165" s="14" t="s">
        <v>2277</v>
      </c>
      <c r="G3165" s="14">
        <v>61680</v>
      </c>
      <c r="H3165" s="14">
        <v>222</v>
      </c>
      <c r="I3165" s="14" t="s">
        <v>19</v>
      </c>
      <c r="J3165" s="14" t="s">
        <v>20</v>
      </c>
      <c r="K3165" s="14">
        <v>55000000</v>
      </c>
      <c r="L3165" s="14">
        <v>2010</v>
      </c>
      <c r="M3165" s="14">
        <v>6.4</v>
      </c>
      <c r="N3165" s="14">
        <f t="shared" si="49"/>
        <v>-15559345</v>
      </c>
    </row>
    <row r="3166" spans="1:14">
      <c r="A3166" s="14" t="s">
        <v>2722</v>
      </c>
      <c r="B3166" s="14">
        <v>30</v>
      </c>
      <c r="C3166" s="14">
        <v>7434726</v>
      </c>
      <c r="D3166" s="14" t="s">
        <v>4327</v>
      </c>
      <c r="E3166" s="14" t="s">
        <v>921</v>
      </c>
      <c r="F3166" s="14" t="s">
        <v>4328</v>
      </c>
      <c r="G3166" s="14">
        <v>14473</v>
      </c>
      <c r="H3166" s="14">
        <v>81</v>
      </c>
      <c r="I3166" s="14" t="s">
        <v>19</v>
      </c>
      <c r="J3166" s="14" t="s">
        <v>20</v>
      </c>
      <c r="K3166" s="14">
        <v>23000000</v>
      </c>
      <c r="L3166" s="14">
        <v>1991</v>
      </c>
      <c r="M3166" s="14">
        <v>6</v>
      </c>
      <c r="N3166" s="14">
        <f t="shared" si="49"/>
        <v>-15565274</v>
      </c>
    </row>
    <row r="3167" spans="1:14">
      <c r="A3167" s="14" t="s">
        <v>1557</v>
      </c>
      <c r="B3167" s="14">
        <v>73</v>
      </c>
      <c r="C3167" s="14">
        <v>8427204</v>
      </c>
      <c r="D3167" s="14" t="s">
        <v>2869</v>
      </c>
      <c r="E3167" s="14" t="s">
        <v>2132</v>
      </c>
      <c r="F3167" s="14" t="s">
        <v>4283</v>
      </c>
      <c r="G3167" s="14">
        <v>10100</v>
      </c>
      <c r="H3167" s="14">
        <v>59</v>
      </c>
      <c r="I3167" s="14" t="s">
        <v>19</v>
      </c>
      <c r="J3167" s="14" t="s">
        <v>20</v>
      </c>
      <c r="K3167" s="14">
        <v>24000000</v>
      </c>
      <c r="L3167" s="14">
        <v>1999</v>
      </c>
      <c r="M3167" s="14">
        <v>5.4</v>
      </c>
      <c r="N3167" s="14">
        <f t="shared" si="49"/>
        <v>-15572796</v>
      </c>
    </row>
    <row r="3168" spans="1:14">
      <c r="A3168" s="14" t="s">
        <v>2330</v>
      </c>
      <c r="B3168" s="14">
        <v>156</v>
      </c>
      <c r="C3168" s="14">
        <v>36385763</v>
      </c>
      <c r="D3168" s="14" t="s">
        <v>1665</v>
      </c>
      <c r="E3168" s="14" t="s">
        <v>367</v>
      </c>
      <c r="F3168" s="14" t="s">
        <v>2331</v>
      </c>
      <c r="G3168" s="14">
        <v>138941</v>
      </c>
      <c r="H3168" s="14">
        <v>1448</v>
      </c>
      <c r="I3168" s="14" t="s">
        <v>19</v>
      </c>
      <c r="J3168" s="14" t="s">
        <v>20</v>
      </c>
      <c r="K3168" s="14">
        <v>52000000</v>
      </c>
      <c r="L3168" s="14">
        <v>1998</v>
      </c>
      <c r="M3168" s="14">
        <v>7.6</v>
      </c>
      <c r="N3168" s="14">
        <f t="shared" si="49"/>
        <v>-15614237</v>
      </c>
    </row>
    <row r="3169" spans="1:14">
      <c r="A3169" s="14" t="s">
        <v>3184</v>
      </c>
      <c r="B3169" s="14">
        <v>546</v>
      </c>
      <c r="C3169" s="14">
        <v>16377274</v>
      </c>
      <c r="D3169" s="14" t="s">
        <v>1672</v>
      </c>
      <c r="E3169" s="14" t="s">
        <v>3185</v>
      </c>
      <c r="F3169" s="14" t="s">
        <v>3186</v>
      </c>
      <c r="G3169" s="14">
        <v>105144</v>
      </c>
      <c r="H3169" s="14">
        <v>405</v>
      </c>
      <c r="I3169" s="14" t="s">
        <v>19</v>
      </c>
      <c r="J3169" s="14" t="s">
        <v>20</v>
      </c>
      <c r="K3169" s="14">
        <v>32000000</v>
      </c>
      <c r="L3169" s="14">
        <v>2012</v>
      </c>
      <c r="M3169" s="14">
        <v>7.1</v>
      </c>
      <c r="N3169" s="14">
        <f t="shared" si="49"/>
        <v>-15622726</v>
      </c>
    </row>
    <row r="3170" spans="1:14">
      <c r="A3170" s="14" t="s">
        <v>2605</v>
      </c>
      <c r="B3170" s="14">
        <v>12</v>
      </c>
      <c r="C3170" s="14">
        <v>24332324</v>
      </c>
      <c r="D3170" s="14" t="s">
        <v>1290</v>
      </c>
      <c r="E3170" s="14" t="s">
        <v>538</v>
      </c>
      <c r="F3170" s="14" t="s">
        <v>3021</v>
      </c>
      <c r="G3170" s="14">
        <v>13830</v>
      </c>
      <c r="H3170" s="14">
        <v>61</v>
      </c>
      <c r="I3170" s="14" t="s">
        <v>19</v>
      </c>
      <c r="J3170" s="14" t="s">
        <v>20</v>
      </c>
      <c r="K3170" s="14">
        <v>40000000</v>
      </c>
      <c r="L3170" s="14">
        <v>1994</v>
      </c>
      <c r="M3170" s="14">
        <v>6.1</v>
      </c>
      <c r="N3170" s="14">
        <f t="shared" si="49"/>
        <v>-15667676</v>
      </c>
    </row>
    <row r="3171" spans="1:14">
      <c r="A3171" s="14" t="s">
        <v>4329</v>
      </c>
      <c r="B3171" s="14">
        <v>141</v>
      </c>
      <c r="C3171" s="14">
        <v>317125</v>
      </c>
      <c r="D3171" s="14" t="s">
        <v>129</v>
      </c>
      <c r="E3171" s="14" t="s">
        <v>256</v>
      </c>
      <c r="F3171" s="14" t="s">
        <v>6858</v>
      </c>
      <c r="G3171" s="14">
        <v>23334</v>
      </c>
      <c r="H3171" s="14">
        <v>87</v>
      </c>
      <c r="I3171" s="14" t="s">
        <v>19</v>
      </c>
      <c r="J3171" s="14" t="s">
        <v>220</v>
      </c>
      <c r="K3171" s="14">
        <v>16000000</v>
      </c>
      <c r="L3171" s="14">
        <v>2013</v>
      </c>
      <c r="M3171" s="14">
        <v>6.2</v>
      </c>
      <c r="N3171" s="14">
        <f t="shared" si="49"/>
        <v>-15682875</v>
      </c>
    </row>
    <row r="3172" spans="1:14">
      <c r="A3172" s="14" t="s">
        <v>2879</v>
      </c>
      <c r="B3172" s="14">
        <v>158</v>
      </c>
      <c r="C3172" s="14">
        <v>19294901</v>
      </c>
      <c r="D3172" s="14" t="s">
        <v>3378</v>
      </c>
      <c r="E3172" s="14" t="s">
        <v>3379</v>
      </c>
      <c r="F3172" s="14" t="s">
        <v>3380</v>
      </c>
      <c r="G3172" s="14">
        <v>26126</v>
      </c>
      <c r="H3172" s="14">
        <v>325</v>
      </c>
      <c r="I3172" s="14" t="s">
        <v>19</v>
      </c>
      <c r="J3172" s="14" t="s">
        <v>20</v>
      </c>
      <c r="K3172" s="14">
        <v>35000000</v>
      </c>
      <c r="L3172" s="14">
        <v>2005</v>
      </c>
      <c r="M3172" s="14">
        <v>5</v>
      </c>
      <c r="N3172" s="14">
        <f t="shared" si="49"/>
        <v>-15705099</v>
      </c>
    </row>
    <row r="3173" spans="1:14">
      <c r="A3173" s="14" t="s">
        <v>4723</v>
      </c>
      <c r="B3173" s="14">
        <v>99</v>
      </c>
      <c r="C3173" s="14">
        <v>4234040</v>
      </c>
      <c r="D3173" s="14" t="s">
        <v>818</v>
      </c>
      <c r="E3173" s="14" t="s">
        <v>4724</v>
      </c>
      <c r="F3173" s="14" t="s">
        <v>4725</v>
      </c>
      <c r="G3173" s="14">
        <v>14301</v>
      </c>
      <c r="H3173" s="14">
        <v>45</v>
      </c>
      <c r="I3173" s="14" t="s">
        <v>19</v>
      </c>
      <c r="J3173" s="14" t="s">
        <v>20</v>
      </c>
      <c r="K3173" s="14">
        <v>20000000</v>
      </c>
      <c r="L3173" s="14">
        <v>2008</v>
      </c>
      <c r="M3173" s="14">
        <v>7</v>
      </c>
      <c r="N3173" s="14">
        <f t="shared" si="49"/>
        <v>-15765960</v>
      </c>
    </row>
    <row r="3174" spans="1:14">
      <c r="A3174" s="14" t="s">
        <v>1884</v>
      </c>
      <c r="B3174" s="14">
        <v>73</v>
      </c>
      <c r="C3174" s="14">
        <v>14208384</v>
      </c>
      <c r="D3174" s="14" t="s">
        <v>878</v>
      </c>
      <c r="E3174" s="14" t="s">
        <v>1388</v>
      </c>
      <c r="F3174" s="14" t="s">
        <v>3752</v>
      </c>
      <c r="G3174" s="14">
        <v>11520</v>
      </c>
      <c r="H3174" s="14">
        <v>105</v>
      </c>
      <c r="I3174" s="14" t="s">
        <v>19</v>
      </c>
      <c r="J3174" s="14" t="s">
        <v>20</v>
      </c>
      <c r="K3174" s="14">
        <v>30000000</v>
      </c>
      <c r="L3174" s="14">
        <v>2003</v>
      </c>
      <c r="M3174" s="14">
        <v>5.6</v>
      </c>
      <c r="N3174" s="14">
        <f t="shared" si="49"/>
        <v>-15791616</v>
      </c>
    </row>
    <row r="3175" spans="1:14">
      <c r="A3175" s="14" t="s">
        <v>3057</v>
      </c>
      <c r="B3175" s="14">
        <v>70</v>
      </c>
      <c r="C3175" s="14">
        <v>14018364</v>
      </c>
      <c r="D3175" s="14" t="s">
        <v>3059</v>
      </c>
      <c r="E3175" s="14" t="s">
        <v>3060</v>
      </c>
      <c r="F3175" s="14" t="s">
        <v>3061</v>
      </c>
      <c r="G3175" s="14">
        <v>17722</v>
      </c>
      <c r="H3175" s="14">
        <v>111</v>
      </c>
      <c r="I3175" s="14" t="s">
        <v>19</v>
      </c>
      <c r="J3175" s="14" t="s">
        <v>20</v>
      </c>
      <c r="K3175" s="14">
        <v>30000000</v>
      </c>
      <c r="L3175" s="14">
        <v>2004</v>
      </c>
      <c r="M3175" s="14">
        <v>4.8</v>
      </c>
      <c r="N3175" s="14">
        <f t="shared" si="49"/>
        <v>-15981636</v>
      </c>
    </row>
    <row r="3176" spans="1:14">
      <c r="A3176" s="14" t="s">
        <v>4638</v>
      </c>
      <c r="B3176" s="14">
        <v>54</v>
      </c>
      <c r="C3176" s="14">
        <v>2964</v>
      </c>
      <c r="D3176" s="14" t="s">
        <v>3607</v>
      </c>
      <c r="E3176" s="14" t="s">
        <v>2134</v>
      </c>
      <c r="F3176" s="14" t="s">
        <v>5119</v>
      </c>
      <c r="G3176" s="14">
        <v>7444</v>
      </c>
      <c r="H3176" s="14">
        <v>42</v>
      </c>
      <c r="I3176" s="14" t="s">
        <v>19</v>
      </c>
      <c r="J3176" s="14" t="s">
        <v>20</v>
      </c>
      <c r="K3176" s="14">
        <v>16000000</v>
      </c>
      <c r="L3176" s="14">
        <v>2012</v>
      </c>
      <c r="M3176" s="14">
        <v>5.0999999999999996</v>
      </c>
      <c r="N3176" s="14">
        <f t="shared" si="49"/>
        <v>-15997036</v>
      </c>
    </row>
    <row r="3177" spans="1:14">
      <c r="A3177" s="14" t="s">
        <v>5326</v>
      </c>
      <c r="B3177" s="14">
        <v>59</v>
      </c>
      <c r="C3177" s="14">
        <v>4002955</v>
      </c>
      <c r="D3177" s="14" t="s">
        <v>3558</v>
      </c>
      <c r="E3177" s="14" t="s">
        <v>358</v>
      </c>
      <c r="F3177" s="14" t="s">
        <v>5327</v>
      </c>
      <c r="G3177" s="14">
        <v>33745</v>
      </c>
      <c r="H3177" s="14">
        <v>198</v>
      </c>
      <c r="I3177" s="14" t="s">
        <v>19</v>
      </c>
      <c r="J3177" s="14" t="s">
        <v>20</v>
      </c>
      <c r="K3177" s="14">
        <v>20000000</v>
      </c>
      <c r="L3177" s="14">
        <v>1999</v>
      </c>
      <c r="M3177" s="14">
        <v>6.2</v>
      </c>
      <c r="N3177" s="14">
        <f t="shared" si="49"/>
        <v>-15997045</v>
      </c>
    </row>
    <row r="3178" spans="1:14">
      <c r="A3178" s="14" t="s">
        <v>4726</v>
      </c>
      <c r="B3178" s="14">
        <v>231</v>
      </c>
      <c r="C3178" s="14">
        <v>4001121</v>
      </c>
      <c r="D3178" s="14" t="s">
        <v>2059</v>
      </c>
      <c r="E3178" s="14" t="s">
        <v>33</v>
      </c>
      <c r="F3178" s="14" t="s">
        <v>4727</v>
      </c>
      <c r="G3178" s="14">
        <v>48346</v>
      </c>
      <c r="H3178" s="14">
        <v>230</v>
      </c>
      <c r="I3178" s="14" t="s">
        <v>19</v>
      </c>
      <c r="J3178" s="14" t="s">
        <v>20</v>
      </c>
      <c r="K3178" s="14">
        <v>20000000</v>
      </c>
      <c r="L3178" s="14">
        <v>2007</v>
      </c>
      <c r="M3178" s="14">
        <v>7</v>
      </c>
      <c r="N3178" s="14">
        <f t="shared" si="49"/>
        <v>-15998879</v>
      </c>
    </row>
    <row r="3179" spans="1:14">
      <c r="A3179" s="14" t="s">
        <v>1641</v>
      </c>
      <c r="B3179" s="14">
        <v>138</v>
      </c>
      <c r="C3179" s="14">
        <v>20991497</v>
      </c>
      <c r="D3179" s="14" t="s">
        <v>754</v>
      </c>
      <c r="E3179" s="14" t="s">
        <v>108</v>
      </c>
      <c r="F3179" s="14" t="s">
        <v>3231</v>
      </c>
      <c r="G3179" s="14">
        <v>39778</v>
      </c>
      <c r="H3179" s="14">
        <v>172</v>
      </c>
      <c r="I3179" s="14" t="s">
        <v>19</v>
      </c>
      <c r="J3179" s="14" t="s">
        <v>20</v>
      </c>
      <c r="K3179" s="14">
        <v>37000000</v>
      </c>
      <c r="L3179" s="14">
        <v>2015</v>
      </c>
      <c r="M3179" s="14">
        <v>5.4</v>
      </c>
      <c r="N3179" s="14">
        <f t="shared" si="49"/>
        <v>-16008503</v>
      </c>
    </row>
    <row r="3180" spans="1:14">
      <c r="A3180" s="14" t="s">
        <v>1641</v>
      </c>
      <c r="B3180" s="14">
        <v>138</v>
      </c>
      <c r="C3180" s="14">
        <v>20991497</v>
      </c>
      <c r="D3180" s="14" t="s">
        <v>754</v>
      </c>
      <c r="E3180" s="14" t="s">
        <v>108</v>
      </c>
      <c r="F3180" s="14" t="s">
        <v>3231</v>
      </c>
      <c r="G3180" s="14">
        <v>39782</v>
      </c>
      <c r="H3180" s="14">
        <v>172</v>
      </c>
      <c r="I3180" s="14" t="s">
        <v>19</v>
      </c>
      <c r="J3180" s="14" t="s">
        <v>20</v>
      </c>
      <c r="K3180" s="14">
        <v>37000000</v>
      </c>
      <c r="L3180" s="14">
        <v>2015</v>
      </c>
      <c r="M3180" s="14">
        <v>5.4</v>
      </c>
      <c r="N3180" s="14">
        <f t="shared" si="49"/>
        <v>-16008503</v>
      </c>
    </row>
    <row r="3181" spans="1:14">
      <c r="A3181" s="14" t="s">
        <v>4389</v>
      </c>
      <c r="B3181" s="14">
        <v>18</v>
      </c>
      <c r="C3181" s="14">
        <v>5974653</v>
      </c>
      <c r="D3181" s="14" t="s">
        <v>159</v>
      </c>
      <c r="E3181" s="14" t="s">
        <v>1491</v>
      </c>
      <c r="F3181" s="14" t="s">
        <v>4390</v>
      </c>
      <c r="G3181" s="14">
        <v>2253</v>
      </c>
      <c r="H3181" s="14">
        <v>111</v>
      </c>
      <c r="I3181" s="14" t="s">
        <v>19</v>
      </c>
      <c r="J3181" s="14" t="s">
        <v>20</v>
      </c>
      <c r="K3181" s="14">
        <v>22000000</v>
      </c>
      <c r="L3181" s="14">
        <v>2001</v>
      </c>
      <c r="M3181" s="14">
        <v>4.0999999999999996</v>
      </c>
      <c r="N3181" s="14">
        <f t="shared" si="49"/>
        <v>-16025347</v>
      </c>
    </row>
    <row r="3182" spans="1:14">
      <c r="A3182" s="14" t="s">
        <v>4805</v>
      </c>
      <c r="B3182" s="14">
        <v>136</v>
      </c>
      <c r="C3182" s="14">
        <v>6923891</v>
      </c>
      <c r="D3182" s="14" t="s">
        <v>754</v>
      </c>
      <c r="E3182" s="14" t="s">
        <v>2943</v>
      </c>
      <c r="F3182" s="14" t="s">
        <v>4806</v>
      </c>
      <c r="G3182" s="14">
        <v>43867</v>
      </c>
      <c r="H3182" s="14">
        <v>83</v>
      </c>
      <c r="I3182" s="14" t="s">
        <v>19</v>
      </c>
      <c r="J3182" s="14" t="s">
        <v>20</v>
      </c>
      <c r="K3182" s="14">
        <v>23000000</v>
      </c>
      <c r="L3182" s="14">
        <v>2011</v>
      </c>
      <c r="M3182" s="14">
        <v>6.3</v>
      </c>
      <c r="N3182" s="14">
        <f t="shared" si="49"/>
        <v>-16076109</v>
      </c>
    </row>
    <row r="3183" spans="1:14">
      <c r="A3183" s="14" t="s">
        <v>951</v>
      </c>
      <c r="B3183" s="14">
        <v>174</v>
      </c>
      <c r="C3183" s="14">
        <v>66862068</v>
      </c>
      <c r="D3183" s="14" t="s">
        <v>953</v>
      </c>
      <c r="E3183" s="14" t="s">
        <v>16</v>
      </c>
      <c r="F3183" s="14" t="s">
        <v>954</v>
      </c>
      <c r="G3183" s="14">
        <v>89509</v>
      </c>
      <c r="H3183" s="14">
        <v>524</v>
      </c>
      <c r="I3183" s="14" t="s">
        <v>19</v>
      </c>
      <c r="J3183" s="14" t="s">
        <v>20</v>
      </c>
      <c r="K3183" s="14">
        <v>83000000</v>
      </c>
      <c r="L3183" s="14">
        <v>1999</v>
      </c>
      <c r="M3183" s="14">
        <v>5.7</v>
      </c>
      <c r="N3183" s="14">
        <f t="shared" si="49"/>
        <v>-16137932</v>
      </c>
    </row>
    <row r="3184" spans="1:14">
      <c r="A3184" s="14" t="s">
        <v>4728</v>
      </c>
      <c r="B3184" s="14">
        <v>119</v>
      </c>
      <c r="C3184" s="14">
        <v>3749061</v>
      </c>
      <c r="D3184" s="14" t="s">
        <v>34</v>
      </c>
      <c r="E3184" s="14" t="s">
        <v>67</v>
      </c>
      <c r="F3184" s="14" t="s">
        <v>4729</v>
      </c>
      <c r="G3184" s="14">
        <v>28629</v>
      </c>
      <c r="H3184" s="14">
        <v>113</v>
      </c>
      <c r="I3184" s="14" t="s">
        <v>19</v>
      </c>
      <c r="J3184" s="14" t="s">
        <v>20</v>
      </c>
      <c r="K3184" s="14">
        <v>20000000</v>
      </c>
      <c r="L3184" s="14">
        <v>2012</v>
      </c>
      <c r="M3184" s="14">
        <v>4.9000000000000004</v>
      </c>
      <c r="N3184" s="14">
        <f t="shared" si="49"/>
        <v>-16250939</v>
      </c>
    </row>
    <row r="3185" spans="1:14">
      <c r="A3185" s="14" t="s">
        <v>2214</v>
      </c>
      <c r="B3185" s="14">
        <v>98</v>
      </c>
      <c r="C3185" s="14">
        <v>33643461</v>
      </c>
      <c r="D3185" s="14" t="s">
        <v>1509</v>
      </c>
      <c r="E3185" s="14" t="s">
        <v>108</v>
      </c>
      <c r="F3185" s="14" t="s">
        <v>2488</v>
      </c>
      <c r="G3185" s="14">
        <v>11257</v>
      </c>
      <c r="H3185" s="14">
        <v>65</v>
      </c>
      <c r="I3185" s="14" t="s">
        <v>19</v>
      </c>
      <c r="J3185" s="14" t="s">
        <v>20</v>
      </c>
      <c r="K3185" s="14">
        <v>50000000</v>
      </c>
      <c r="L3185" s="14">
        <v>2010</v>
      </c>
      <c r="M3185" s="14">
        <v>4.2</v>
      </c>
      <c r="N3185" s="14">
        <f t="shared" si="49"/>
        <v>-16356539</v>
      </c>
    </row>
    <row r="3186" spans="1:14">
      <c r="A3186" s="14" t="s">
        <v>786</v>
      </c>
      <c r="B3186" s="14">
        <v>29</v>
      </c>
      <c r="C3186" s="14">
        <v>8600000</v>
      </c>
      <c r="D3186" s="14" t="s">
        <v>1445</v>
      </c>
      <c r="E3186" s="14" t="s">
        <v>138</v>
      </c>
      <c r="F3186" s="14" t="s">
        <v>4796</v>
      </c>
      <c r="G3186" s="14">
        <v>17982</v>
      </c>
      <c r="H3186" s="14">
        <v>95</v>
      </c>
      <c r="I3186" s="14" t="s">
        <v>19</v>
      </c>
      <c r="J3186" s="14" t="s">
        <v>31</v>
      </c>
      <c r="K3186" s="14">
        <v>25000000</v>
      </c>
      <c r="L3186" s="14">
        <v>1984</v>
      </c>
      <c r="M3186" s="14">
        <v>7</v>
      </c>
      <c r="N3186" s="14">
        <f t="shared" si="49"/>
        <v>-16400000</v>
      </c>
    </row>
    <row r="3187" spans="1:14">
      <c r="A3187" s="14" t="s">
        <v>475</v>
      </c>
      <c r="B3187" s="14">
        <v>302</v>
      </c>
      <c r="C3187" s="14">
        <v>18593156</v>
      </c>
      <c r="D3187" s="14" t="s">
        <v>1672</v>
      </c>
      <c r="E3187" s="14" t="s">
        <v>655</v>
      </c>
      <c r="F3187" s="14" t="s">
        <v>3817</v>
      </c>
      <c r="G3187" s="14">
        <v>88682</v>
      </c>
      <c r="H3187" s="14">
        <v>241</v>
      </c>
      <c r="I3187" s="14" t="s">
        <v>19</v>
      </c>
      <c r="J3187" s="14" t="s">
        <v>20</v>
      </c>
      <c r="K3187" s="14">
        <v>35000000</v>
      </c>
      <c r="L3187" s="14">
        <v>2008</v>
      </c>
      <c r="M3187" s="14">
        <v>7.7</v>
      </c>
      <c r="N3187" s="14">
        <f t="shared" si="49"/>
        <v>-16406844</v>
      </c>
    </row>
    <row r="3188" spans="1:14">
      <c r="A3188" s="14" t="s">
        <v>1373</v>
      </c>
      <c r="B3188" s="14">
        <v>62</v>
      </c>
      <c r="C3188" s="14">
        <v>38553833</v>
      </c>
      <c r="D3188" s="14" t="s">
        <v>2233</v>
      </c>
      <c r="E3188" s="14" t="s">
        <v>81</v>
      </c>
      <c r="F3188" s="14" t="s">
        <v>2234</v>
      </c>
      <c r="G3188" s="14">
        <v>46239</v>
      </c>
      <c r="H3188" s="14">
        <v>155</v>
      </c>
      <c r="I3188" s="14" t="s">
        <v>19</v>
      </c>
      <c r="J3188" s="14" t="s">
        <v>20</v>
      </c>
      <c r="K3188" s="14">
        <v>55000000</v>
      </c>
      <c r="L3188" s="14">
        <v>1996</v>
      </c>
      <c r="M3188" s="14">
        <v>6.8</v>
      </c>
      <c r="N3188" s="14">
        <f t="shared" si="49"/>
        <v>-16446167</v>
      </c>
    </row>
    <row r="3189" spans="1:14">
      <c r="A3189" s="14" t="s">
        <v>3610</v>
      </c>
      <c r="B3189" s="14">
        <v>182</v>
      </c>
      <c r="C3189" s="14">
        <v>3519627</v>
      </c>
      <c r="D3189" s="14" t="s">
        <v>4730</v>
      </c>
      <c r="E3189" s="14" t="s">
        <v>4372</v>
      </c>
      <c r="F3189" s="14" t="s">
        <v>4731</v>
      </c>
      <c r="G3189" s="14">
        <v>41737</v>
      </c>
      <c r="H3189" s="14">
        <v>105</v>
      </c>
      <c r="I3189" s="14" t="s">
        <v>19</v>
      </c>
      <c r="J3189" s="14" t="s">
        <v>20</v>
      </c>
      <c r="K3189" s="14">
        <v>20000000</v>
      </c>
      <c r="L3189" s="14">
        <v>2008</v>
      </c>
      <c r="M3189" s="14">
        <v>6.9</v>
      </c>
      <c r="N3189" s="14">
        <f t="shared" si="49"/>
        <v>-16480373</v>
      </c>
    </row>
    <row r="3190" spans="1:14">
      <c r="A3190" s="14" t="s">
        <v>3326</v>
      </c>
      <c r="B3190" s="14">
        <v>46</v>
      </c>
      <c r="C3190" s="14">
        <v>33422806</v>
      </c>
      <c r="D3190" s="14" t="s">
        <v>2524</v>
      </c>
      <c r="E3190" s="14" t="s">
        <v>81</v>
      </c>
      <c r="F3190" s="14" t="s">
        <v>3327</v>
      </c>
      <c r="G3190" s="14">
        <v>30771</v>
      </c>
      <c r="H3190" s="14">
        <v>164</v>
      </c>
      <c r="I3190" s="14" t="s">
        <v>19</v>
      </c>
      <c r="J3190" s="14" t="s">
        <v>20</v>
      </c>
      <c r="K3190" s="14">
        <v>50000000</v>
      </c>
      <c r="L3190" s="14">
        <v>2001</v>
      </c>
      <c r="M3190" s="14">
        <v>4.8</v>
      </c>
      <c r="N3190" s="14">
        <f t="shared" si="49"/>
        <v>-16577194</v>
      </c>
    </row>
    <row r="3191" spans="1:14">
      <c r="A3191" s="14" t="s">
        <v>5028</v>
      </c>
      <c r="B3191" s="14">
        <v>105</v>
      </c>
      <c r="C3191" s="14">
        <v>220914</v>
      </c>
      <c r="D3191" s="14" t="s">
        <v>2888</v>
      </c>
      <c r="E3191" s="14" t="s">
        <v>55</v>
      </c>
      <c r="F3191" s="14" t="s">
        <v>5029</v>
      </c>
      <c r="G3191" s="14">
        <v>13239</v>
      </c>
      <c r="H3191" s="14">
        <v>97</v>
      </c>
      <c r="I3191" s="14" t="s">
        <v>19</v>
      </c>
      <c r="J3191" s="14" t="s">
        <v>20</v>
      </c>
      <c r="K3191" s="14">
        <v>16800000</v>
      </c>
      <c r="L3191" s="14">
        <v>2006</v>
      </c>
      <c r="M3191" s="14">
        <v>6.5</v>
      </c>
      <c r="N3191" s="14">
        <f t="shared" si="49"/>
        <v>-16579086</v>
      </c>
    </row>
    <row r="3192" spans="1:14">
      <c r="A3192" s="14" t="s">
        <v>695</v>
      </c>
      <c r="B3192" s="14">
        <v>231</v>
      </c>
      <c r="C3192" s="14">
        <v>4398392</v>
      </c>
      <c r="D3192" s="14" t="s">
        <v>3388</v>
      </c>
      <c r="E3192" s="14" t="s">
        <v>3398</v>
      </c>
      <c r="F3192" s="14" t="s">
        <v>4399</v>
      </c>
      <c r="G3192" s="14">
        <v>59507</v>
      </c>
      <c r="H3192" s="14">
        <v>232</v>
      </c>
      <c r="I3192" s="14" t="s">
        <v>4400</v>
      </c>
      <c r="J3192" s="14" t="s">
        <v>4401</v>
      </c>
      <c r="K3192" s="14">
        <v>21000000</v>
      </c>
      <c r="L3192" s="14">
        <v>2006</v>
      </c>
      <c r="M3192" s="14">
        <v>7.8</v>
      </c>
      <c r="N3192" s="14">
        <f t="shared" si="49"/>
        <v>-16601608</v>
      </c>
    </row>
    <row r="3193" spans="1:14">
      <c r="A3193" s="14" t="s">
        <v>1230</v>
      </c>
      <c r="B3193" s="14">
        <v>187</v>
      </c>
      <c r="C3193" s="14">
        <v>51396781</v>
      </c>
      <c r="D3193" s="14" t="s">
        <v>1023</v>
      </c>
      <c r="E3193" s="14" t="s">
        <v>1231</v>
      </c>
      <c r="F3193" s="14" t="s">
        <v>1232</v>
      </c>
      <c r="G3193" s="14">
        <v>188887</v>
      </c>
      <c r="H3193" s="14">
        <v>662</v>
      </c>
      <c r="I3193" s="14" t="s">
        <v>19</v>
      </c>
      <c r="J3193" s="14" t="s">
        <v>20</v>
      </c>
      <c r="K3193" s="14">
        <v>68000000</v>
      </c>
      <c r="L3193" s="14">
        <v>2001</v>
      </c>
      <c r="M3193" s="14">
        <v>7.6</v>
      </c>
      <c r="N3193" s="14">
        <f t="shared" si="49"/>
        <v>-16603219</v>
      </c>
    </row>
    <row r="3194" spans="1:14">
      <c r="A3194" s="14" t="s">
        <v>212</v>
      </c>
      <c r="B3194" s="14">
        <v>310</v>
      </c>
      <c r="C3194" s="14">
        <v>133382309</v>
      </c>
      <c r="D3194" s="14" t="s">
        <v>28</v>
      </c>
      <c r="E3194" s="14" t="s">
        <v>391</v>
      </c>
      <c r="F3194" s="14" t="s">
        <v>512</v>
      </c>
      <c r="G3194" s="14">
        <v>256695</v>
      </c>
      <c r="H3194" s="14">
        <v>871</v>
      </c>
      <c r="I3194" s="14" t="s">
        <v>19</v>
      </c>
      <c r="J3194" s="14" t="s">
        <v>20</v>
      </c>
      <c r="K3194" s="14">
        <v>150000000</v>
      </c>
      <c r="L3194" s="14">
        <v>2006</v>
      </c>
      <c r="M3194" s="14">
        <v>6.9</v>
      </c>
      <c r="N3194" s="14">
        <f t="shared" si="49"/>
        <v>-16617691</v>
      </c>
    </row>
    <row r="3195" spans="1:14">
      <c r="A3195" s="14" t="s">
        <v>475</v>
      </c>
      <c r="B3195" s="14">
        <v>298</v>
      </c>
      <c r="C3195" s="14">
        <v>133375846</v>
      </c>
      <c r="D3195" s="14" t="s">
        <v>477</v>
      </c>
      <c r="E3195" s="14" t="s">
        <v>193</v>
      </c>
      <c r="F3195" s="14" t="s">
        <v>478</v>
      </c>
      <c r="G3195" s="14">
        <v>207839</v>
      </c>
      <c r="H3195" s="14">
        <v>435</v>
      </c>
      <c r="I3195" s="14" t="s">
        <v>19</v>
      </c>
      <c r="J3195" s="14" t="s">
        <v>20</v>
      </c>
      <c r="K3195" s="14">
        <v>150000000</v>
      </c>
      <c r="L3195" s="14">
        <v>2009</v>
      </c>
      <c r="M3195" s="14">
        <v>6.7</v>
      </c>
      <c r="N3195" s="14">
        <f t="shared" si="49"/>
        <v>-16624154</v>
      </c>
    </row>
    <row r="3196" spans="1:14">
      <c r="A3196" s="14" t="s">
        <v>2028</v>
      </c>
      <c r="B3196" s="14">
        <v>170</v>
      </c>
      <c r="C3196" s="14">
        <v>43337279</v>
      </c>
      <c r="D3196" s="14" t="s">
        <v>2029</v>
      </c>
      <c r="E3196" s="14" t="s">
        <v>180</v>
      </c>
      <c r="F3196" s="14" t="s">
        <v>2030</v>
      </c>
      <c r="G3196" s="14">
        <v>76770</v>
      </c>
      <c r="H3196" s="14">
        <v>203</v>
      </c>
      <c r="I3196" s="14" t="s">
        <v>19</v>
      </c>
      <c r="J3196" s="14" t="s">
        <v>20</v>
      </c>
      <c r="K3196" s="14">
        <v>60000000</v>
      </c>
      <c r="L3196" s="14">
        <v>2009</v>
      </c>
      <c r="M3196" s="14">
        <v>4.9000000000000004</v>
      </c>
      <c r="N3196" s="14">
        <f t="shared" si="49"/>
        <v>-16662721</v>
      </c>
    </row>
    <row r="3197" spans="1:14">
      <c r="A3197" s="14" t="s">
        <v>3737</v>
      </c>
      <c r="B3197" s="14">
        <v>155</v>
      </c>
      <c r="C3197" s="14">
        <v>18324242</v>
      </c>
      <c r="D3197" s="14" t="s">
        <v>1672</v>
      </c>
      <c r="E3197" s="14" t="s">
        <v>495</v>
      </c>
      <c r="F3197" s="14" t="s">
        <v>3738</v>
      </c>
      <c r="G3197" s="14">
        <v>32815</v>
      </c>
      <c r="H3197" s="14">
        <v>214</v>
      </c>
      <c r="I3197" s="14" t="s">
        <v>19</v>
      </c>
      <c r="J3197" s="14" t="s">
        <v>20</v>
      </c>
      <c r="K3197" s="14">
        <v>35000000</v>
      </c>
      <c r="L3197" s="14">
        <v>2005</v>
      </c>
      <c r="M3197" s="14">
        <v>7.3</v>
      </c>
      <c r="N3197" s="14">
        <f t="shared" si="49"/>
        <v>-16675758</v>
      </c>
    </row>
    <row r="3198" spans="1:14">
      <c r="A3198" s="14" t="s">
        <v>2981</v>
      </c>
      <c r="B3198" s="14">
        <v>171</v>
      </c>
      <c r="C3198" s="14">
        <v>18317151</v>
      </c>
      <c r="D3198" s="14" t="s">
        <v>2923</v>
      </c>
      <c r="E3198" s="14" t="s">
        <v>1461</v>
      </c>
      <c r="F3198" s="14" t="s">
        <v>3392</v>
      </c>
      <c r="G3198" s="14">
        <v>55630</v>
      </c>
      <c r="H3198" s="14">
        <v>200</v>
      </c>
      <c r="I3198" s="14" t="s">
        <v>19</v>
      </c>
      <c r="J3198" s="14" t="s">
        <v>20</v>
      </c>
      <c r="K3198" s="14">
        <v>35000000</v>
      </c>
      <c r="L3198" s="14">
        <v>2007</v>
      </c>
      <c r="M3198" s="14">
        <v>6.7</v>
      </c>
      <c r="N3198" s="14">
        <f t="shared" si="49"/>
        <v>-16682849</v>
      </c>
    </row>
    <row r="3199" spans="1:14">
      <c r="A3199" s="14" t="s">
        <v>2257</v>
      </c>
      <c r="B3199" s="14">
        <v>105</v>
      </c>
      <c r="C3199" s="14">
        <v>18306166</v>
      </c>
      <c r="D3199" s="14" t="s">
        <v>660</v>
      </c>
      <c r="E3199" s="14" t="s">
        <v>372</v>
      </c>
      <c r="F3199" s="14" t="s">
        <v>3384</v>
      </c>
      <c r="G3199" s="14">
        <v>28130</v>
      </c>
      <c r="H3199" s="14">
        <v>215</v>
      </c>
      <c r="I3199" s="14" t="s">
        <v>19</v>
      </c>
      <c r="J3199" s="14" t="s">
        <v>31</v>
      </c>
      <c r="K3199" s="14">
        <v>35000000</v>
      </c>
      <c r="L3199" s="14">
        <v>2002</v>
      </c>
      <c r="M3199" s="14">
        <v>6.5</v>
      </c>
      <c r="N3199" s="14">
        <f t="shared" si="49"/>
        <v>-16693834</v>
      </c>
    </row>
    <row r="3200" spans="1:14">
      <c r="A3200" s="14" t="s">
        <v>3939</v>
      </c>
      <c r="B3200" s="14">
        <v>63</v>
      </c>
      <c r="C3200" s="14">
        <v>10297897</v>
      </c>
      <c r="D3200" s="14" t="s">
        <v>3941</v>
      </c>
      <c r="E3200" s="14" t="s">
        <v>374</v>
      </c>
      <c r="F3200" s="14" t="s">
        <v>3942</v>
      </c>
      <c r="G3200" s="14">
        <v>8309</v>
      </c>
      <c r="H3200" s="14">
        <v>39</v>
      </c>
      <c r="I3200" s="14" t="s">
        <v>19</v>
      </c>
      <c r="J3200" s="14" t="s">
        <v>20</v>
      </c>
      <c r="K3200" s="14">
        <v>27000000</v>
      </c>
      <c r="L3200" s="14">
        <v>1998</v>
      </c>
      <c r="M3200" s="14">
        <v>6</v>
      </c>
      <c r="N3200" s="14">
        <f t="shared" si="49"/>
        <v>-16702103</v>
      </c>
    </row>
    <row r="3201" spans="1:14">
      <c r="A3201" s="14" t="s">
        <v>4173</v>
      </c>
      <c r="B3201" s="14">
        <v>173</v>
      </c>
      <c r="C3201" s="14">
        <v>273420</v>
      </c>
      <c r="D3201" s="14" t="s">
        <v>5020</v>
      </c>
      <c r="E3201" s="14" t="s">
        <v>445</v>
      </c>
      <c r="F3201" s="14" t="s">
        <v>5021</v>
      </c>
      <c r="G3201" s="14">
        <v>32671</v>
      </c>
      <c r="H3201" s="14">
        <v>238</v>
      </c>
      <c r="I3201" s="14" t="s">
        <v>19</v>
      </c>
      <c r="J3201" s="14" t="s">
        <v>775</v>
      </c>
      <c r="K3201" s="14">
        <v>17000000</v>
      </c>
      <c r="L3201" s="14">
        <v>2006</v>
      </c>
      <c r="M3201" s="14">
        <v>5.5</v>
      </c>
      <c r="N3201" s="14">
        <f t="shared" ref="N3201:N3264" si="50">C3201-K3201</f>
        <v>-16726580</v>
      </c>
    </row>
    <row r="3202" spans="1:14">
      <c r="A3202" s="14" t="s">
        <v>71</v>
      </c>
      <c r="B3202" s="14">
        <v>113</v>
      </c>
      <c r="C3202" s="14">
        <v>6144806</v>
      </c>
      <c r="D3202" s="14" t="s">
        <v>2956</v>
      </c>
      <c r="E3202" s="14" t="s">
        <v>71</v>
      </c>
      <c r="F3202" s="14" t="s">
        <v>4287</v>
      </c>
      <c r="G3202" s="14">
        <v>12821</v>
      </c>
      <c r="H3202" s="14">
        <v>248</v>
      </c>
      <c r="I3202" s="14" t="s">
        <v>19</v>
      </c>
      <c r="J3202" s="14" t="s">
        <v>20</v>
      </c>
      <c r="K3202" s="14">
        <v>23000000</v>
      </c>
      <c r="L3202" s="14">
        <v>2004</v>
      </c>
      <c r="M3202" s="14">
        <v>6.7</v>
      </c>
      <c r="N3202" s="14">
        <f t="shared" si="50"/>
        <v>-16855194</v>
      </c>
    </row>
    <row r="3203" spans="1:14">
      <c r="A3203" s="14" t="s">
        <v>4808</v>
      </c>
      <c r="B3203" s="14">
        <v>10</v>
      </c>
      <c r="C3203" s="14">
        <v>2119994</v>
      </c>
      <c r="D3203" s="14" t="s">
        <v>4809</v>
      </c>
      <c r="E3203" s="14" t="s">
        <v>4810</v>
      </c>
      <c r="F3203" s="14" t="s">
        <v>4811</v>
      </c>
      <c r="G3203" s="14">
        <v>1153</v>
      </c>
      <c r="H3203" s="14">
        <v>15</v>
      </c>
      <c r="I3203" s="14" t="s">
        <v>19</v>
      </c>
      <c r="J3203" s="14" t="s">
        <v>20</v>
      </c>
      <c r="K3203" s="14">
        <v>19000000</v>
      </c>
      <c r="L3203" s="14">
        <v>1993</v>
      </c>
      <c r="M3203" s="14">
        <v>5.7</v>
      </c>
      <c r="N3203" s="14">
        <f t="shared" si="50"/>
        <v>-16880006</v>
      </c>
    </row>
    <row r="3204" spans="1:14">
      <c r="A3204" s="14" t="s">
        <v>2045</v>
      </c>
      <c r="B3204" s="14">
        <v>172</v>
      </c>
      <c r="C3204" s="14">
        <v>43119879</v>
      </c>
      <c r="D3204" s="14" t="s">
        <v>137</v>
      </c>
      <c r="E3204" s="14" t="s">
        <v>35</v>
      </c>
      <c r="F3204" s="14" t="s">
        <v>2046</v>
      </c>
      <c r="G3204" s="14">
        <v>58450</v>
      </c>
      <c r="H3204" s="14">
        <v>842</v>
      </c>
      <c r="I3204" s="14" t="s">
        <v>19</v>
      </c>
      <c r="J3204" s="14" t="s">
        <v>20</v>
      </c>
      <c r="K3204" s="14">
        <v>60000000</v>
      </c>
      <c r="L3204" s="14">
        <v>2002</v>
      </c>
      <c r="M3204" s="14">
        <v>6.4</v>
      </c>
      <c r="N3204" s="14">
        <f t="shared" si="50"/>
        <v>-16880121</v>
      </c>
    </row>
    <row r="3205" spans="1:14">
      <c r="A3205" s="14" t="s">
        <v>1426</v>
      </c>
      <c r="B3205" s="14">
        <v>106</v>
      </c>
      <c r="C3205" s="14">
        <v>106869</v>
      </c>
      <c r="D3205" s="14" t="s">
        <v>2473</v>
      </c>
      <c r="E3205" s="14" t="s">
        <v>394</v>
      </c>
      <c r="F3205" s="14" t="s">
        <v>5019</v>
      </c>
      <c r="G3205" s="14">
        <v>13762</v>
      </c>
      <c r="H3205" s="14">
        <v>39</v>
      </c>
      <c r="I3205" s="14" t="s">
        <v>19</v>
      </c>
      <c r="J3205" s="14" t="s">
        <v>775</v>
      </c>
      <c r="K3205" s="14">
        <v>17000000</v>
      </c>
      <c r="L3205" s="14">
        <v>2014</v>
      </c>
      <c r="M3205" s="14">
        <v>6.6</v>
      </c>
      <c r="N3205" s="14">
        <f t="shared" si="50"/>
        <v>-16893131</v>
      </c>
    </row>
    <row r="3206" spans="1:14">
      <c r="A3206" s="14" t="s">
        <v>1761</v>
      </c>
      <c r="B3206" s="14">
        <v>138</v>
      </c>
      <c r="C3206" s="14">
        <v>43060566</v>
      </c>
      <c r="D3206" s="14" t="s">
        <v>159</v>
      </c>
      <c r="E3206" s="14" t="s">
        <v>33</v>
      </c>
      <c r="F3206" s="14" t="s">
        <v>2024</v>
      </c>
      <c r="G3206" s="14">
        <v>107859</v>
      </c>
      <c r="H3206" s="14">
        <v>569</v>
      </c>
      <c r="I3206" s="14" t="s">
        <v>19</v>
      </c>
      <c r="J3206" s="14" t="s">
        <v>20</v>
      </c>
      <c r="K3206" s="14">
        <v>60000000</v>
      </c>
      <c r="L3206" s="14">
        <v>2002</v>
      </c>
      <c r="M3206" s="14">
        <v>6.2</v>
      </c>
      <c r="N3206" s="14">
        <f t="shared" si="50"/>
        <v>-16939434</v>
      </c>
    </row>
    <row r="3207" spans="1:14">
      <c r="A3207" s="14" t="s">
        <v>2375</v>
      </c>
      <c r="B3207" s="14">
        <v>44</v>
      </c>
      <c r="C3207" s="14">
        <v>11030963</v>
      </c>
      <c r="D3207" s="14" t="s">
        <v>4202</v>
      </c>
      <c r="E3207" s="14" t="s">
        <v>62</v>
      </c>
      <c r="F3207" s="14" t="s">
        <v>4203</v>
      </c>
      <c r="G3207" s="14">
        <v>24145</v>
      </c>
      <c r="H3207" s="14">
        <v>93</v>
      </c>
      <c r="I3207" s="14" t="s">
        <v>19</v>
      </c>
      <c r="J3207" s="14" t="s">
        <v>31</v>
      </c>
      <c r="K3207" s="14">
        <v>28000000</v>
      </c>
      <c r="L3207" s="14">
        <v>1996</v>
      </c>
      <c r="M3207" s="14">
        <v>7.1</v>
      </c>
      <c r="N3207" s="14">
        <f t="shared" si="50"/>
        <v>-16969037</v>
      </c>
    </row>
    <row r="3208" spans="1:14">
      <c r="A3208" s="14" t="s">
        <v>647</v>
      </c>
      <c r="B3208" s="14">
        <v>149</v>
      </c>
      <c r="C3208" s="14">
        <v>12987647</v>
      </c>
      <c r="D3208" s="14" t="s">
        <v>4656</v>
      </c>
      <c r="E3208" s="14" t="s">
        <v>290</v>
      </c>
      <c r="F3208" s="14" t="s">
        <v>4657</v>
      </c>
      <c r="G3208" s="14">
        <v>24019</v>
      </c>
      <c r="H3208" s="14">
        <v>199</v>
      </c>
      <c r="I3208" s="14" t="s">
        <v>19</v>
      </c>
      <c r="J3208" s="14" t="s">
        <v>31</v>
      </c>
      <c r="K3208" s="14">
        <v>30000000</v>
      </c>
      <c r="L3208" s="14">
        <v>2002</v>
      </c>
      <c r="M3208" s="14">
        <v>7.1</v>
      </c>
      <c r="N3208" s="14">
        <f t="shared" si="50"/>
        <v>-17012353</v>
      </c>
    </row>
    <row r="3209" spans="1:14">
      <c r="A3209" s="14" t="s">
        <v>2786</v>
      </c>
      <c r="B3209" s="14">
        <v>225</v>
      </c>
      <c r="C3209" s="14">
        <v>10907291</v>
      </c>
      <c r="D3209" s="14" t="s">
        <v>3891</v>
      </c>
      <c r="E3209" s="14" t="s">
        <v>415</v>
      </c>
      <c r="F3209" s="14" t="s">
        <v>3892</v>
      </c>
      <c r="G3209" s="14">
        <v>23775</v>
      </c>
      <c r="H3209" s="14">
        <v>134</v>
      </c>
      <c r="I3209" s="14" t="s">
        <v>19</v>
      </c>
      <c r="J3209" s="14" t="s">
        <v>20</v>
      </c>
      <c r="K3209" s="14">
        <v>28000000</v>
      </c>
      <c r="L3209" s="14">
        <v>2016</v>
      </c>
      <c r="M3209" s="14">
        <v>5.8</v>
      </c>
      <c r="N3209" s="14">
        <f t="shared" si="50"/>
        <v>-17092709</v>
      </c>
    </row>
    <row r="3210" spans="1:14">
      <c r="A3210" s="14" t="s">
        <v>2773</v>
      </c>
      <c r="B3210" s="14">
        <v>98</v>
      </c>
      <c r="C3210" s="14">
        <v>12831121</v>
      </c>
      <c r="D3210" s="14" t="s">
        <v>1611</v>
      </c>
      <c r="E3210" s="14" t="s">
        <v>3753</v>
      </c>
      <c r="F3210" s="14" t="s">
        <v>3754</v>
      </c>
      <c r="G3210" s="14">
        <v>44979</v>
      </c>
      <c r="H3210" s="14">
        <v>298</v>
      </c>
      <c r="I3210" s="14" t="s">
        <v>19</v>
      </c>
      <c r="J3210" s="14" t="s">
        <v>20</v>
      </c>
      <c r="K3210" s="14">
        <v>30000000</v>
      </c>
      <c r="L3210" s="14">
        <v>2004</v>
      </c>
      <c r="M3210" s="14">
        <v>7</v>
      </c>
      <c r="N3210" s="14">
        <f t="shared" si="50"/>
        <v>-17168879</v>
      </c>
    </row>
    <row r="3211" spans="1:14">
      <c r="A3211" s="14" t="s">
        <v>2773</v>
      </c>
      <c r="B3211" s="14">
        <v>98</v>
      </c>
      <c r="C3211" s="14">
        <v>12831121</v>
      </c>
      <c r="D3211" s="14" t="s">
        <v>1611</v>
      </c>
      <c r="E3211" s="14" t="s">
        <v>3753</v>
      </c>
      <c r="F3211" s="14" t="s">
        <v>3754</v>
      </c>
      <c r="G3211" s="14">
        <v>44979</v>
      </c>
      <c r="H3211" s="14">
        <v>298</v>
      </c>
      <c r="I3211" s="14" t="s">
        <v>19</v>
      </c>
      <c r="J3211" s="14" t="s">
        <v>20</v>
      </c>
      <c r="K3211" s="14">
        <v>30000000</v>
      </c>
      <c r="L3211" s="14">
        <v>2004</v>
      </c>
      <c r="M3211" s="14">
        <v>7</v>
      </c>
      <c r="N3211" s="14">
        <f t="shared" si="50"/>
        <v>-17168879</v>
      </c>
    </row>
    <row r="3212" spans="1:14">
      <c r="A3212" s="14" t="s">
        <v>4958</v>
      </c>
      <c r="B3212" s="14">
        <v>38</v>
      </c>
      <c r="C3212" s="14">
        <v>325491</v>
      </c>
      <c r="D3212" s="14" t="s">
        <v>1101</v>
      </c>
      <c r="E3212" s="14" t="s">
        <v>4959</v>
      </c>
      <c r="F3212" s="14" t="s">
        <v>4960</v>
      </c>
      <c r="G3212" s="14">
        <v>4387</v>
      </c>
      <c r="H3212" s="14">
        <v>67</v>
      </c>
      <c r="I3212" s="14" t="s">
        <v>19</v>
      </c>
      <c r="J3212" s="14" t="s">
        <v>20</v>
      </c>
      <c r="K3212" s="14">
        <v>17500000</v>
      </c>
      <c r="L3212" s="14">
        <v>2002</v>
      </c>
      <c r="M3212" s="14">
        <v>6</v>
      </c>
      <c r="N3212" s="14">
        <f t="shared" si="50"/>
        <v>-17174509</v>
      </c>
    </row>
    <row r="3213" spans="1:14">
      <c r="A3213" s="14" t="s">
        <v>3546</v>
      </c>
      <c r="B3213" s="14">
        <v>130</v>
      </c>
      <c r="C3213" s="14">
        <v>14268533</v>
      </c>
      <c r="D3213" s="14" t="s">
        <v>3547</v>
      </c>
      <c r="E3213" s="14" t="s">
        <v>258</v>
      </c>
      <c r="F3213" s="14" t="s">
        <v>3548</v>
      </c>
      <c r="G3213" s="14">
        <v>17319</v>
      </c>
      <c r="H3213" s="14">
        <v>100</v>
      </c>
      <c r="I3213" s="14" t="s">
        <v>19</v>
      </c>
      <c r="J3213" s="14" t="s">
        <v>31</v>
      </c>
      <c r="K3213" s="14">
        <v>31500000</v>
      </c>
      <c r="L3213" s="14">
        <v>2016</v>
      </c>
      <c r="M3213" s="14">
        <v>6.3</v>
      </c>
      <c r="N3213" s="14">
        <f t="shared" si="50"/>
        <v>-17231467</v>
      </c>
    </row>
    <row r="3214" spans="1:14">
      <c r="A3214" s="14" t="s">
        <v>1797</v>
      </c>
      <c r="B3214" s="14">
        <v>315</v>
      </c>
      <c r="C3214" s="14">
        <v>32741596</v>
      </c>
      <c r="D3214" s="14" t="s">
        <v>2490</v>
      </c>
      <c r="E3214" s="14" t="s">
        <v>629</v>
      </c>
      <c r="F3214" s="14" t="s">
        <v>2491</v>
      </c>
      <c r="G3214" s="14">
        <v>80140</v>
      </c>
      <c r="H3214" s="14">
        <v>323</v>
      </c>
      <c r="I3214" s="14" t="s">
        <v>19</v>
      </c>
      <c r="J3214" s="14" t="s">
        <v>20</v>
      </c>
      <c r="K3214" s="14">
        <v>50000000</v>
      </c>
      <c r="L3214" s="14">
        <v>2010</v>
      </c>
      <c r="M3214" s="14">
        <v>6.5</v>
      </c>
      <c r="N3214" s="14">
        <f t="shared" si="50"/>
        <v>-17258404</v>
      </c>
    </row>
    <row r="3215" spans="1:14">
      <c r="A3215" s="14" t="s">
        <v>3023</v>
      </c>
      <c r="B3215" s="14">
        <v>34</v>
      </c>
      <c r="C3215" s="14">
        <v>22717758</v>
      </c>
      <c r="D3215" s="14" t="s">
        <v>3024</v>
      </c>
      <c r="E3215" s="14" t="s">
        <v>258</v>
      </c>
      <c r="F3215" s="14" t="s">
        <v>3025</v>
      </c>
      <c r="G3215" s="14">
        <v>11156</v>
      </c>
      <c r="H3215" s="14">
        <v>67</v>
      </c>
      <c r="I3215" s="14" t="s">
        <v>19</v>
      </c>
      <c r="J3215" s="14" t="s">
        <v>20</v>
      </c>
      <c r="K3215" s="14">
        <v>40000000</v>
      </c>
      <c r="L3215" s="14">
        <v>1998</v>
      </c>
      <c r="M3215" s="14">
        <v>6.2</v>
      </c>
      <c r="N3215" s="14">
        <f t="shared" si="50"/>
        <v>-17282242</v>
      </c>
    </row>
    <row r="3216" spans="1:14">
      <c r="A3216" s="14" t="s">
        <v>2330</v>
      </c>
      <c r="B3216" s="14">
        <v>222</v>
      </c>
      <c r="C3216" s="14">
        <v>12712093</v>
      </c>
      <c r="D3216" s="14" t="s">
        <v>2801</v>
      </c>
      <c r="E3216" s="14" t="s">
        <v>33</v>
      </c>
      <c r="F3216" s="14" t="s">
        <v>3758</v>
      </c>
      <c r="G3216" s="14">
        <v>70771</v>
      </c>
      <c r="H3216" s="14">
        <v>671</v>
      </c>
      <c r="I3216" s="14" t="s">
        <v>19</v>
      </c>
      <c r="J3216" s="14" t="s">
        <v>20</v>
      </c>
      <c r="K3216" s="14">
        <v>30000000</v>
      </c>
      <c r="L3216" s="14">
        <v>2005</v>
      </c>
      <c r="M3216" s="14">
        <v>6.7</v>
      </c>
      <c r="N3216" s="14">
        <f t="shared" si="50"/>
        <v>-17287907</v>
      </c>
    </row>
    <row r="3217" spans="1:14">
      <c r="A3217" s="14" t="s">
        <v>1334</v>
      </c>
      <c r="B3217" s="14">
        <v>79</v>
      </c>
      <c r="C3217" s="14">
        <v>676698</v>
      </c>
      <c r="D3217" s="14" t="s">
        <v>1111</v>
      </c>
      <c r="E3217" s="14" t="s">
        <v>1430</v>
      </c>
      <c r="F3217" s="14" t="s">
        <v>4932</v>
      </c>
      <c r="G3217" s="14">
        <v>26730</v>
      </c>
      <c r="H3217" s="14">
        <v>180</v>
      </c>
      <c r="I3217" s="14" t="s">
        <v>19</v>
      </c>
      <c r="J3217" s="14" t="s">
        <v>20</v>
      </c>
      <c r="K3217" s="14">
        <v>18000000</v>
      </c>
      <c r="L3217" s="14">
        <v>2002</v>
      </c>
      <c r="M3217" s="14">
        <v>7.2</v>
      </c>
      <c r="N3217" s="14">
        <f t="shared" si="50"/>
        <v>-17323302</v>
      </c>
    </row>
    <row r="3218" spans="1:14">
      <c r="A3218" s="14" t="s">
        <v>1552</v>
      </c>
      <c r="B3218" s="14">
        <v>152</v>
      </c>
      <c r="C3218" s="14">
        <v>34636443</v>
      </c>
      <c r="D3218" s="14" t="s">
        <v>613</v>
      </c>
      <c r="E3218" s="14" t="s">
        <v>299</v>
      </c>
      <c r="F3218" s="14" t="s">
        <v>1553</v>
      </c>
      <c r="G3218" s="14">
        <v>93790</v>
      </c>
      <c r="H3218" s="14">
        <v>288</v>
      </c>
      <c r="I3218" s="14" t="s">
        <v>19</v>
      </c>
      <c r="J3218" s="14" t="s">
        <v>20</v>
      </c>
      <c r="K3218" s="14">
        <v>52000000</v>
      </c>
      <c r="L3218" s="14">
        <v>2005</v>
      </c>
      <c r="M3218" s="14">
        <v>6.6</v>
      </c>
      <c r="N3218" s="14">
        <f t="shared" si="50"/>
        <v>-17363557</v>
      </c>
    </row>
    <row r="3219" spans="1:14">
      <c r="A3219" s="14" t="s">
        <v>1834</v>
      </c>
      <c r="B3219" s="14">
        <v>224</v>
      </c>
      <c r="C3219" s="14">
        <v>17609982</v>
      </c>
      <c r="D3219" s="14" t="s">
        <v>844</v>
      </c>
      <c r="E3219" s="14" t="s">
        <v>202</v>
      </c>
      <c r="F3219" s="14" t="s">
        <v>3385</v>
      </c>
      <c r="G3219" s="14">
        <v>90046</v>
      </c>
      <c r="H3219" s="14">
        <v>141</v>
      </c>
      <c r="I3219" s="14" t="s">
        <v>19</v>
      </c>
      <c r="J3219" s="14" t="s">
        <v>20</v>
      </c>
      <c r="K3219" s="14">
        <v>35000000</v>
      </c>
      <c r="L3219" s="14">
        <v>2013</v>
      </c>
      <c r="M3219" s="14">
        <v>6.2</v>
      </c>
      <c r="N3219" s="14">
        <f t="shared" si="50"/>
        <v>-17390018</v>
      </c>
    </row>
    <row r="3220" spans="1:14">
      <c r="A3220" s="14" t="s">
        <v>1543</v>
      </c>
      <c r="B3220" s="14">
        <v>53</v>
      </c>
      <c r="C3220" s="14">
        <v>37600435</v>
      </c>
      <c r="D3220" s="14" t="s">
        <v>1544</v>
      </c>
      <c r="E3220" s="14" t="s">
        <v>387</v>
      </c>
      <c r="F3220" s="14" t="s">
        <v>1545</v>
      </c>
      <c r="G3220" s="14">
        <v>55350</v>
      </c>
      <c r="H3220" s="14">
        <v>180</v>
      </c>
      <c r="I3220" s="14" t="s">
        <v>19</v>
      </c>
      <c r="J3220" s="14" t="s">
        <v>20</v>
      </c>
      <c r="K3220" s="14">
        <v>55000000</v>
      </c>
      <c r="L3220" s="14">
        <v>1995</v>
      </c>
      <c r="M3220" s="14">
        <v>5.9</v>
      </c>
      <c r="N3220" s="14">
        <f t="shared" si="50"/>
        <v>-17399565</v>
      </c>
    </row>
    <row r="3221" spans="1:14">
      <c r="A3221" s="14" t="s">
        <v>2781</v>
      </c>
      <c r="B3221" s="14">
        <v>101</v>
      </c>
      <c r="C3221" s="14">
        <v>17596256</v>
      </c>
      <c r="D3221" s="14" t="s">
        <v>1509</v>
      </c>
      <c r="E3221" s="14" t="s">
        <v>290</v>
      </c>
      <c r="F3221" s="14" t="s">
        <v>3387</v>
      </c>
      <c r="G3221" s="14">
        <v>12399</v>
      </c>
      <c r="H3221" s="14">
        <v>84</v>
      </c>
      <c r="I3221" s="14" t="s">
        <v>19</v>
      </c>
      <c r="J3221" s="14" t="s">
        <v>20</v>
      </c>
      <c r="K3221" s="14">
        <v>35000000</v>
      </c>
      <c r="L3221" s="14">
        <v>2010</v>
      </c>
      <c r="M3221" s="14">
        <v>3.8</v>
      </c>
      <c r="N3221" s="14">
        <f t="shared" si="50"/>
        <v>-17403744</v>
      </c>
    </row>
    <row r="3222" spans="1:14">
      <c r="A3222" s="14" t="s">
        <v>2334</v>
      </c>
      <c r="B3222" s="14">
        <v>140</v>
      </c>
      <c r="C3222" s="14">
        <v>34580635</v>
      </c>
      <c r="D3222" s="14" t="s">
        <v>2002</v>
      </c>
      <c r="E3222" s="14" t="s">
        <v>2335</v>
      </c>
      <c r="F3222" s="14" t="s">
        <v>2336</v>
      </c>
      <c r="G3222" s="14">
        <v>100743</v>
      </c>
      <c r="H3222" s="14">
        <v>549</v>
      </c>
      <c r="I3222" s="14" t="s">
        <v>19</v>
      </c>
      <c r="J3222" s="14" t="s">
        <v>31</v>
      </c>
      <c r="K3222" s="14">
        <v>52000000</v>
      </c>
      <c r="L3222" s="14">
        <v>1999</v>
      </c>
      <c r="M3222" s="14">
        <v>7.4</v>
      </c>
      <c r="N3222" s="14">
        <f t="shared" si="50"/>
        <v>-17419365</v>
      </c>
    </row>
    <row r="3223" spans="1:14">
      <c r="A3223" s="14" t="s">
        <v>740</v>
      </c>
      <c r="B3223" s="14">
        <v>371</v>
      </c>
      <c r="C3223" s="14">
        <v>31569268</v>
      </c>
      <c r="D3223" s="14" t="s">
        <v>2567</v>
      </c>
      <c r="E3223" s="14" t="s">
        <v>160</v>
      </c>
      <c r="F3223" s="14" t="s">
        <v>2568</v>
      </c>
      <c r="G3223" s="14">
        <v>172965</v>
      </c>
      <c r="H3223" s="14">
        <v>627</v>
      </c>
      <c r="I3223" s="14" t="s">
        <v>19</v>
      </c>
      <c r="J3223" s="14" t="s">
        <v>20</v>
      </c>
      <c r="K3223" s="14">
        <v>49000000</v>
      </c>
      <c r="L3223" s="14">
        <v>2015</v>
      </c>
      <c r="M3223" s="14">
        <v>6.9</v>
      </c>
      <c r="N3223" s="14">
        <f t="shared" si="50"/>
        <v>-17430732</v>
      </c>
    </row>
    <row r="3224" spans="1:14">
      <c r="A3224" s="14" t="s">
        <v>427</v>
      </c>
      <c r="B3224" s="14">
        <v>297</v>
      </c>
      <c r="C3224" s="14">
        <v>52474616</v>
      </c>
      <c r="D3224" s="14" t="s">
        <v>1672</v>
      </c>
      <c r="E3224" s="14" t="s">
        <v>73</v>
      </c>
      <c r="F3224" s="14" t="s">
        <v>1673</v>
      </c>
      <c r="G3224" s="14">
        <v>84118</v>
      </c>
      <c r="H3224" s="14">
        <v>245</v>
      </c>
      <c r="I3224" s="14" t="s">
        <v>19</v>
      </c>
      <c r="J3224" s="14" t="s">
        <v>20</v>
      </c>
      <c r="K3224" s="14">
        <v>70000000</v>
      </c>
      <c r="L3224" s="14">
        <v>2010</v>
      </c>
      <c r="M3224" s="14">
        <v>6.3</v>
      </c>
      <c r="N3224" s="14">
        <f t="shared" si="50"/>
        <v>-17525384</v>
      </c>
    </row>
    <row r="3225" spans="1:14">
      <c r="A3225" s="14" t="s">
        <v>2817</v>
      </c>
      <c r="B3225" s="14">
        <v>151</v>
      </c>
      <c r="C3225" s="14">
        <v>24375436</v>
      </c>
      <c r="D3225" s="14" t="s">
        <v>268</v>
      </c>
      <c r="E3225" s="14" t="s">
        <v>914</v>
      </c>
      <c r="F3225" s="14" t="s">
        <v>2818</v>
      </c>
      <c r="G3225" s="14">
        <v>42547</v>
      </c>
      <c r="H3225" s="14">
        <v>265</v>
      </c>
      <c r="I3225" s="14" t="s">
        <v>19</v>
      </c>
      <c r="J3225" s="14" t="s">
        <v>20</v>
      </c>
      <c r="K3225" s="14">
        <v>42000000</v>
      </c>
      <c r="L3225" s="14">
        <v>2001</v>
      </c>
      <c r="M3225" s="14">
        <v>6.1</v>
      </c>
      <c r="N3225" s="14">
        <f t="shared" si="50"/>
        <v>-17624564</v>
      </c>
    </row>
    <row r="3226" spans="1:14">
      <c r="A3226" s="14" t="s">
        <v>3426</v>
      </c>
      <c r="B3226" s="14">
        <v>69</v>
      </c>
      <c r="C3226" s="14">
        <v>2353728</v>
      </c>
      <c r="D3226" s="14" t="s">
        <v>4736</v>
      </c>
      <c r="E3226" s="14" t="s">
        <v>3049</v>
      </c>
      <c r="F3226" s="14" t="s">
        <v>4737</v>
      </c>
      <c r="G3226" s="14">
        <v>4293</v>
      </c>
      <c r="H3226" s="14">
        <v>53</v>
      </c>
      <c r="I3226" s="14" t="s">
        <v>774</v>
      </c>
      <c r="J3226" s="14" t="s">
        <v>775</v>
      </c>
      <c r="K3226" s="14">
        <v>20000000</v>
      </c>
      <c r="L3226" s="14">
        <v>2003</v>
      </c>
      <c r="M3226" s="14">
        <v>6.9</v>
      </c>
      <c r="N3226" s="14">
        <f t="shared" si="50"/>
        <v>-17646272</v>
      </c>
    </row>
    <row r="3227" spans="1:14">
      <c r="A3227" s="14" t="s">
        <v>2479</v>
      </c>
      <c r="B3227" s="14">
        <v>393</v>
      </c>
      <c r="C3227" s="14">
        <v>2319187</v>
      </c>
      <c r="D3227" s="14" t="s">
        <v>1111</v>
      </c>
      <c r="E3227" s="14" t="s">
        <v>543</v>
      </c>
      <c r="F3227" s="14" t="s">
        <v>5110</v>
      </c>
      <c r="G3227" s="14">
        <v>92640</v>
      </c>
      <c r="H3227" s="14">
        <v>212</v>
      </c>
      <c r="I3227" s="14" t="s">
        <v>19</v>
      </c>
      <c r="J3227" s="14" t="s">
        <v>31</v>
      </c>
      <c r="K3227" s="14">
        <v>20000000</v>
      </c>
      <c r="L3227" s="14">
        <v>2013</v>
      </c>
      <c r="M3227" s="14">
        <v>7</v>
      </c>
      <c r="N3227" s="14">
        <f t="shared" si="50"/>
        <v>-17680813</v>
      </c>
    </row>
    <row r="3228" spans="1:14">
      <c r="A3228" s="14" t="s">
        <v>2479</v>
      </c>
      <c r="B3228" s="14">
        <v>393</v>
      </c>
      <c r="C3228" s="14">
        <v>2319187</v>
      </c>
      <c r="D3228" s="14" t="s">
        <v>1111</v>
      </c>
      <c r="E3228" s="14" t="s">
        <v>543</v>
      </c>
      <c r="F3228" s="14" t="s">
        <v>5110</v>
      </c>
      <c r="G3228" s="14">
        <v>92640</v>
      </c>
      <c r="H3228" s="14">
        <v>212</v>
      </c>
      <c r="I3228" s="14" t="s">
        <v>19</v>
      </c>
      <c r="J3228" s="14" t="s">
        <v>31</v>
      </c>
      <c r="K3228" s="14">
        <v>20000000</v>
      </c>
      <c r="L3228" s="14">
        <v>2013</v>
      </c>
      <c r="M3228" s="14">
        <v>7</v>
      </c>
      <c r="N3228" s="14">
        <f t="shared" si="50"/>
        <v>-17680813</v>
      </c>
    </row>
    <row r="3229" spans="1:14">
      <c r="A3229" s="14" t="s">
        <v>4812</v>
      </c>
      <c r="B3229" s="14">
        <v>31</v>
      </c>
      <c r="C3229" s="14">
        <v>1292527</v>
      </c>
      <c r="D3229" s="14" t="s">
        <v>4813</v>
      </c>
      <c r="E3229" s="14" t="s">
        <v>166</v>
      </c>
      <c r="F3229" s="14" t="s">
        <v>4814</v>
      </c>
      <c r="G3229" s="14">
        <v>3536</v>
      </c>
      <c r="H3229" s="14">
        <v>44</v>
      </c>
      <c r="I3229" s="14" t="s">
        <v>19</v>
      </c>
      <c r="J3229" s="14" t="s">
        <v>775</v>
      </c>
      <c r="K3229" s="14">
        <v>19000000</v>
      </c>
      <c r="L3229" s="14">
        <v>1996</v>
      </c>
      <c r="M3229" s="14">
        <v>6.3</v>
      </c>
      <c r="N3229" s="14">
        <f t="shared" si="50"/>
        <v>-17707473</v>
      </c>
    </row>
    <row r="3230" spans="1:14">
      <c r="A3230" s="14" t="s">
        <v>707</v>
      </c>
      <c r="B3230" s="14">
        <v>183</v>
      </c>
      <c r="C3230" s="14">
        <v>107285004</v>
      </c>
      <c r="D3230" s="14" t="s">
        <v>708</v>
      </c>
      <c r="E3230" s="14" t="s">
        <v>709</v>
      </c>
      <c r="F3230" s="14" t="s">
        <v>710</v>
      </c>
      <c r="G3230" s="14">
        <v>189855</v>
      </c>
      <c r="H3230" s="14">
        <v>1018</v>
      </c>
      <c r="I3230" s="14" t="s">
        <v>19</v>
      </c>
      <c r="J3230" s="14" t="s">
        <v>20</v>
      </c>
      <c r="K3230" s="14">
        <v>125000000</v>
      </c>
      <c r="L3230" s="14">
        <v>1997</v>
      </c>
      <c r="M3230" s="14">
        <v>3.7</v>
      </c>
      <c r="N3230" s="14">
        <f t="shared" si="50"/>
        <v>-17714996</v>
      </c>
    </row>
    <row r="3231" spans="1:14">
      <c r="A3231" s="14" t="s">
        <v>4956</v>
      </c>
      <c r="B3231" s="14">
        <v>66</v>
      </c>
      <c r="C3231" s="14">
        <v>4273372</v>
      </c>
      <c r="D3231" s="14" t="s">
        <v>3464</v>
      </c>
      <c r="E3231" s="14" t="s">
        <v>3166</v>
      </c>
      <c r="F3231" s="14" t="s">
        <v>6142</v>
      </c>
      <c r="G3231" s="14">
        <v>19412</v>
      </c>
      <c r="H3231" s="14">
        <v>308</v>
      </c>
      <c r="I3231" s="14" t="s">
        <v>19</v>
      </c>
      <c r="J3231" s="14" t="s">
        <v>20</v>
      </c>
      <c r="K3231" s="14">
        <v>22000000</v>
      </c>
      <c r="L3231" s="14">
        <v>2001</v>
      </c>
      <c r="M3231" s="14">
        <v>2.1</v>
      </c>
      <c r="N3231" s="14">
        <f t="shared" si="50"/>
        <v>-17726628</v>
      </c>
    </row>
    <row r="3232" spans="1:14">
      <c r="A3232" s="14" t="s">
        <v>4742</v>
      </c>
      <c r="B3232" s="14">
        <v>27</v>
      </c>
      <c r="C3232" s="14">
        <v>2246000</v>
      </c>
      <c r="D3232" s="14" t="s">
        <v>856</v>
      </c>
      <c r="E3232" s="14" t="s">
        <v>4743</v>
      </c>
      <c r="F3232" s="14" t="s">
        <v>4744</v>
      </c>
      <c r="G3232" s="14">
        <v>2302</v>
      </c>
      <c r="H3232" s="14">
        <v>20</v>
      </c>
      <c r="I3232" s="14" t="s">
        <v>19</v>
      </c>
      <c r="J3232" s="14" t="s">
        <v>20</v>
      </c>
      <c r="K3232" s="14">
        <v>20000000</v>
      </c>
      <c r="L3232" s="14">
        <v>2015</v>
      </c>
      <c r="M3232" s="14">
        <v>7</v>
      </c>
      <c r="N3232" s="14">
        <f t="shared" si="50"/>
        <v>-17754000</v>
      </c>
    </row>
    <row r="3233" spans="1:14">
      <c r="A3233" s="14" t="s">
        <v>460</v>
      </c>
      <c r="B3233" s="14">
        <v>131</v>
      </c>
      <c r="C3233" s="14">
        <v>9664316</v>
      </c>
      <c r="D3233" s="14" t="s">
        <v>1963</v>
      </c>
      <c r="E3233" s="14" t="s">
        <v>47</v>
      </c>
      <c r="F3233" s="14" t="s">
        <v>3914</v>
      </c>
      <c r="G3233" s="14">
        <v>47203</v>
      </c>
      <c r="H3233" s="14">
        <v>197</v>
      </c>
      <c r="I3233" s="14" t="s">
        <v>19</v>
      </c>
      <c r="J3233" s="14" t="s">
        <v>20</v>
      </c>
      <c r="K3233" s="14">
        <v>27500000</v>
      </c>
      <c r="L3233" s="14">
        <v>2007</v>
      </c>
      <c r="M3233" s="14">
        <v>6.8</v>
      </c>
      <c r="N3233" s="14">
        <f t="shared" si="50"/>
        <v>-17835684</v>
      </c>
    </row>
    <row r="3234" spans="1:14">
      <c r="A3234" s="14" t="s">
        <v>3393</v>
      </c>
      <c r="B3234" s="14">
        <v>142</v>
      </c>
      <c r="C3234" s="14">
        <v>7156933</v>
      </c>
      <c r="D3234" s="14" t="s">
        <v>1290</v>
      </c>
      <c r="E3234" s="14" t="s">
        <v>3557</v>
      </c>
      <c r="F3234" s="14" t="s">
        <v>4217</v>
      </c>
      <c r="G3234" s="14">
        <v>14581</v>
      </c>
      <c r="H3234" s="14">
        <v>74</v>
      </c>
      <c r="I3234" s="14" t="s">
        <v>19</v>
      </c>
      <c r="J3234" s="14" t="s">
        <v>20</v>
      </c>
      <c r="K3234" s="14">
        <v>25000000</v>
      </c>
      <c r="L3234" s="14">
        <v>2006</v>
      </c>
      <c r="M3234" s="14">
        <v>6.7</v>
      </c>
      <c r="N3234" s="14">
        <f t="shared" si="50"/>
        <v>-17843067</v>
      </c>
    </row>
    <row r="3235" spans="1:14">
      <c r="A3235" s="14" t="s">
        <v>3800</v>
      </c>
      <c r="B3235" s="14">
        <v>63</v>
      </c>
      <c r="C3235" s="14">
        <v>127437</v>
      </c>
      <c r="D3235" s="14" t="s">
        <v>601</v>
      </c>
      <c r="E3235" s="14" t="s">
        <v>173</v>
      </c>
      <c r="F3235" s="14" t="s">
        <v>3801</v>
      </c>
      <c r="G3235" s="14">
        <v>4670</v>
      </c>
      <c r="H3235" s="14">
        <v>27</v>
      </c>
      <c r="I3235" s="14" t="s">
        <v>1013</v>
      </c>
      <c r="J3235" s="14" t="s">
        <v>497</v>
      </c>
      <c r="K3235" s="14">
        <v>18000000</v>
      </c>
      <c r="L3235" s="14">
        <v>2011</v>
      </c>
      <c r="M3235" s="14">
        <v>6</v>
      </c>
      <c r="N3235" s="14">
        <f t="shared" si="50"/>
        <v>-17872563</v>
      </c>
    </row>
    <row r="3236" spans="1:14">
      <c r="A3236" s="14" t="s">
        <v>4733</v>
      </c>
      <c r="B3236" s="14">
        <v>245</v>
      </c>
      <c r="C3236" s="14">
        <v>3081925</v>
      </c>
      <c r="D3236" s="14" t="s">
        <v>754</v>
      </c>
      <c r="E3236" s="14" t="s">
        <v>391</v>
      </c>
      <c r="F3236" s="14" t="s">
        <v>4734</v>
      </c>
      <c r="G3236" s="14">
        <v>55842</v>
      </c>
      <c r="H3236" s="14">
        <v>274</v>
      </c>
      <c r="I3236" s="14" t="s">
        <v>19</v>
      </c>
      <c r="J3236" s="14" t="s">
        <v>20</v>
      </c>
      <c r="K3236" s="14">
        <v>21000000</v>
      </c>
      <c r="L3236" s="14">
        <v>2008</v>
      </c>
      <c r="M3236" s="14">
        <v>7.5</v>
      </c>
      <c r="N3236" s="14">
        <f t="shared" si="50"/>
        <v>-17918075</v>
      </c>
    </row>
    <row r="3237" spans="1:14">
      <c r="A3237" s="14" t="s">
        <v>281</v>
      </c>
      <c r="B3237" s="14">
        <v>151</v>
      </c>
      <c r="C3237" s="14">
        <v>45250</v>
      </c>
      <c r="D3237" s="14" t="s">
        <v>856</v>
      </c>
      <c r="E3237" s="14" t="s">
        <v>914</v>
      </c>
      <c r="F3237" s="14" t="s">
        <v>4872</v>
      </c>
      <c r="G3237" s="14">
        <v>235133</v>
      </c>
      <c r="H3237" s="14">
        <v>494</v>
      </c>
      <c r="I3237" s="14" t="s">
        <v>19</v>
      </c>
      <c r="J3237" s="14" t="s">
        <v>20</v>
      </c>
      <c r="K3237" s="14">
        <v>18000000</v>
      </c>
      <c r="L3237" s="14">
        <v>1980</v>
      </c>
      <c r="M3237" s="14">
        <v>8.3000000000000007</v>
      </c>
      <c r="N3237" s="14">
        <f t="shared" si="50"/>
        <v>-17954750</v>
      </c>
    </row>
    <row r="3238" spans="1:14">
      <c r="A3238" s="14" t="s">
        <v>4738</v>
      </c>
      <c r="B3238" s="14">
        <v>26</v>
      </c>
      <c r="C3238" s="14">
        <v>2000000</v>
      </c>
      <c r="D3238" s="14" t="s">
        <v>4739</v>
      </c>
      <c r="E3238" s="14" t="s">
        <v>4621</v>
      </c>
      <c r="F3238" s="14" t="s">
        <v>4740</v>
      </c>
      <c r="G3238" s="14">
        <v>2998</v>
      </c>
      <c r="H3238" s="14">
        <v>74</v>
      </c>
      <c r="I3238" s="14" t="s">
        <v>19</v>
      </c>
      <c r="J3238" s="14" t="s">
        <v>20</v>
      </c>
      <c r="K3238" s="14">
        <v>20000000</v>
      </c>
      <c r="L3238" s="14">
        <v>1980</v>
      </c>
      <c r="M3238" s="14">
        <v>4.5</v>
      </c>
      <c r="N3238" s="14">
        <f t="shared" si="50"/>
        <v>-18000000</v>
      </c>
    </row>
    <row r="3239" spans="1:14">
      <c r="A3239" s="14" t="s">
        <v>4626</v>
      </c>
      <c r="B3239" s="14">
        <v>43</v>
      </c>
      <c r="C3239" s="14">
        <v>16988996</v>
      </c>
      <c r="D3239" s="14" t="s">
        <v>4627</v>
      </c>
      <c r="E3239" s="14" t="s">
        <v>1134</v>
      </c>
      <c r="F3239" s="14" t="s">
        <v>4628</v>
      </c>
      <c r="G3239" s="14">
        <v>3875</v>
      </c>
      <c r="H3239" s="14">
        <v>75</v>
      </c>
      <c r="I3239" s="14" t="s">
        <v>19</v>
      </c>
      <c r="J3239" s="14" t="s">
        <v>20</v>
      </c>
      <c r="K3239" s="14">
        <v>35000000</v>
      </c>
      <c r="L3239" s="14">
        <v>2002</v>
      </c>
      <c r="M3239" s="14">
        <v>4</v>
      </c>
      <c r="N3239" s="14">
        <f t="shared" si="50"/>
        <v>-18011004</v>
      </c>
    </row>
    <row r="3240" spans="1:14">
      <c r="A3240" s="14" t="s">
        <v>1205</v>
      </c>
      <c r="B3240" s="14">
        <v>84</v>
      </c>
      <c r="C3240" s="14">
        <v>66941559</v>
      </c>
      <c r="D3240" s="14" t="s">
        <v>1212</v>
      </c>
      <c r="E3240" s="14" t="s">
        <v>721</v>
      </c>
      <c r="F3240" s="14" t="s">
        <v>1213</v>
      </c>
      <c r="G3240" s="14">
        <v>26413</v>
      </c>
      <c r="H3240" s="14">
        <v>77</v>
      </c>
      <c r="I3240" s="14" t="s">
        <v>19</v>
      </c>
      <c r="J3240" s="14" t="s">
        <v>20</v>
      </c>
      <c r="K3240" s="14">
        <v>85000000</v>
      </c>
      <c r="L3240" s="14">
        <v>2000</v>
      </c>
      <c r="M3240" s="14">
        <v>4.8</v>
      </c>
      <c r="N3240" s="14">
        <f t="shared" si="50"/>
        <v>-18058441</v>
      </c>
    </row>
    <row r="3241" spans="1:14">
      <c r="A3241" s="14" t="s">
        <v>2375</v>
      </c>
      <c r="B3241" s="14">
        <v>62</v>
      </c>
      <c r="C3241" s="14">
        <v>11900000</v>
      </c>
      <c r="D3241" s="14" t="s">
        <v>1041</v>
      </c>
      <c r="E3241" s="14" t="s">
        <v>55</v>
      </c>
      <c r="F3241" s="14" t="s">
        <v>3761</v>
      </c>
      <c r="G3241" s="14">
        <v>11003</v>
      </c>
      <c r="H3241" s="14">
        <v>148</v>
      </c>
      <c r="I3241" s="14" t="s">
        <v>19</v>
      </c>
      <c r="J3241" s="14" t="s">
        <v>20</v>
      </c>
      <c r="K3241" s="14">
        <v>30000000</v>
      </c>
      <c r="L3241" s="14">
        <v>1999</v>
      </c>
      <c r="M3241" s="14">
        <v>5.5</v>
      </c>
      <c r="N3241" s="14">
        <f t="shared" si="50"/>
        <v>-18100000</v>
      </c>
    </row>
    <row r="3242" spans="1:14">
      <c r="A3242" s="14" t="s">
        <v>2492</v>
      </c>
      <c r="B3242" s="14">
        <v>136</v>
      </c>
      <c r="C3242" s="14">
        <v>31874869</v>
      </c>
      <c r="D3242" s="14" t="s">
        <v>1148</v>
      </c>
      <c r="E3242" s="14" t="s">
        <v>2026</v>
      </c>
      <c r="F3242" s="14" t="s">
        <v>2493</v>
      </c>
      <c r="G3242" s="14">
        <v>43574</v>
      </c>
      <c r="H3242" s="14">
        <v>302</v>
      </c>
      <c r="I3242" s="14" t="s">
        <v>19</v>
      </c>
      <c r="J3242" s="14" t="s">
        <v>20</v>
      </c>
      <c r="K3242" s="14">
        <v>50000000</v>
      </c>
      <c r="L3242" s="14">
        <v>2002</v>
      </c>
      <c r="M3242" s="14">
        <v>6.1</v>
      </c>
      <c r="N3242" s="14">
        <f t="shared" si="50"/>
        <v>-18125131</v>
      </c>
    </row>
    <row r="3243" spans="1:14">
      <c r="A3243" s="14" t="s">
        <v>2492</v>
      </c>
      <c r="B3243" s="14">
        <v>136</v>
      </c>
      <c r="C3243" s="14">
        <v>31874869</v>
      </c>
      <c r="D3243" s="14" t="s">
        <v>1148</v>
      </c>
      <c r="E3243" s="14" t="s">
        <v>2026</v>
      </c>
      <c r="F3243" s="14" t="s">
        <v>2493</v>
      </c>
      <c r="G3243" s="14">
        <v>43575</v>
      </c>
      <c r="H3243" s="14">
        <v>302</v>
      </c>
      <c r="I3243" s="14" t="s">
        <v>19</v>
      </c>
      <c r="J3243" s="14" t="s">
        <v>20</v>
      </c>
      <c r="K3243" s="14">
        <v>50000000</v>
      </c>
      <c r="L3243" s="14">
        <v>2002</v>
      </c>
      <c r="M3243" s="14">
        <v>6.1</v>
      </c>
      <c r="N3243" s="14">
        <f t="shared" si="50"/>
        <v>-18125131</v>
      </c>
    </row>
    <row r="3244" spans="1:14">
      <c r="A3244" s="14" t="s">
        <v>2605</v>
      </c>
      <c r="B3244" s="14">
        <v>89</v>
      </c>
      <c r="C3244" s="14">
        <v>29781453</v>
      </c>
      <c r="D3244" s="14" t="s">
        <v>2002</v>
      </c>
      <c r="E3244" s="14" t="s">
        <v>1034</v>
      </c>
      <c r="F3244" s="14" t="s">
        <v>2607</v>
      </c>
      <c r="G3244" s="14">
        <v>22447</v>
      </c>
      <c r="H3244" s="14">
        <v>210</v>
      </c>
      <c r="I3244" s="14" t="s">
        <v>19</v>
      </c>
      <c r="J3244" s="14" t="s">
        <v>20</v>
      </c>
      <c r="K3244" s="14">
        <v>48000000</v>
      </c>
      <c r="L3244" s="14">
        <v>2001</v>
      </c>
      <c r="M3244" s="14">
        <v>6.4</v>
      </c>
      <c r="N3244" s="14">
        <f t="shared" si="50"/>
        <v>-18218547</v>
      </c>
    </row>
    <row r="3245" spans="1:14">
      <c r="A3245" s="14" t="s">
        <v>3528</v>
      </c>
      <c r="B3245" s="14">
        <v>197</v>
      </c>
      <c r="C3245" s="14">
        <v>13763130</v>
      </c>
      <c r="D3245" s="14" t="s">
        <v>747</v>
      </c>
      <c r="E3245" s="14" t="s">
        <v>439</v>
      </c>
      <c r="F3245" s="14" t="s">
        <v>3529</v>
      </c>
      <c r="G3245" s="14">
        <v>87768</v>
      </c>
      <c r="H3245" s="14">
        <v>187</v>
      </c>
      <c r="I3245" s="14" t="s">
        <v>19</v>
      </c>
      <c r="J3245" s="14" t="s">
        <v>20</v>
      </c>
      <c r="K3245" s="14">
        <v>32000000</v>
      </c>
      <c r="L3245" s="14">
        <v>2010</v>
      </c>
      <c r="M3245" s="14">
        <v>6.3</v>
      </c>
      <c r="N3245" s="14">
        <f t="shared" si="50"/>
        <v>-18236870</v>
      </c>
    </row>
    <row r="3246" spans="1:14">
      <c r="A3246" s="14" t="s">
        <v>3944</v>
      </c>
      <c r="B3246" s="14">
        <v>101</v>
      </c>
      <c r="C3246" s="14">
        <v>8712564</v>
      </c>
      <c r="D3246" s="14" t="s">
        <v>1111</v>
      </c>
      <c r="E3246" s="14" t="s">
        <v>84</v>
      </c>
      <c r="F3246" s="14" t="s">
        <v>3945</v>
      </c>
      <c r="G3246" s="14">
        <v>16555</v>
      </c>
      <c r="H3246" s="14">
        <v>139</v>
      </c>
      <c r="I3246" s="14" t="s">
        <v>19</v>
      </c>
      <c r="J3246" s="14" t="s">
        <v>20</v>
      </c>
      <c r="K3246" s="14">
        <v>27000000</v>
      </c>
      <c r="L3246" s="14">
        <v>2004</v>
      </c>
      <c r="M3246" s="14">
        <v>5.9</v>
      </c>
      <c r="N3246" s="14">
        <f t="shared" si="50"/>
        <v>-18287436</v>
      </c>
    </row>
    <row r="3247" spans="1:14">
      <c r="A3247" s="14" t="s">
        <v>4242</v>
      </c>
      <c r="B3247" s="14">
        <v>280</v>
      </c>
      <c r="C3247" s="14">
        <v>1697956</v>
      </c>
      <c r="D3247" s="14" t="s">
        <v>1008</v>
      </c>
      <c r="E3247" s="14" t="s">
        <v>396</v>
      </c>
      <c r="F3247" s="14" t="s">
        <v>4243</v>
      </c>
      <c r="G3247" s="14">
        <v>64944</v>
      </c>
      <c r="H3247" s="14">
        <v>212</v>
      </c>
      <c r="I3247" s="14" t="s">
        <v>19</v>
      </c>
      <c r="J3247" s="14" t="s">
        <v>20</v>
      </c>
      <c r="K3247" s="14">
        <v>20000000</v>
      </c>
      <c r="L3247" s="14">
        <v>2009</v>
      </c>
      <c r="M3247" s="14">
        <v>6.7</v>
      </c>
      <c r="N3247" s="14">
        <f t="shared" si="50"/>
        <v>-18302044</v>
      </c>
    </row>
    <row r="3248" spans="1:14">
      <c r="A3248" s="14" t="s">
        <v>4342</v>
      </c>
      <c r="B3248" s="14">
        <v>183</v>
      </c>
      <c r="C3248" s="14">
        <v>4190530</v>
      </c>
      <c r="D3248" s="14" t="s">
        <v>1665</v>
      </c>
      <c r="E3248" s="14" t="s">
        <v>4343</v>
      </c>
      <c r="F3248" s="14" t="s">
        <v>4344</v>
      </c>
      <c r="G3248" s="14">
        <v>53341</v>
      </c>
      <c r="H3248" s="14">
        <v>185</v>
      </c>
      <c r="I3248" s="14" t="s">
        <v>19</v>
      </c>
      <c r="J3248" s="14" t="s">
        <v>220</v>
      </c>
      <c r="K3248" s="14">
        <v>22500000</v>
      </c>
      <c r="L3248" s="14">
        <v>2014</v>
      </c>
      <c r="M3248" s="14">
        <v>7.1</v>
      </c>
      <c r="N3248" s="14">
        <f t="shared" si="50"/>
        <v>-18309470</v>
      </c>
    </row>
    <row r="3249" spans="1:14">
      <c r="A3249" s="14" t="s">
        <v>4214</v>
      </c>
      <c r="B3249" s="14">
        <v>28</v>
      </c>
      <c r="C3249" s="14">
        <v>1646664</v>
      </c>
      <c r="D3249" s="14" t="s">
        <v>2923</v>
      </c>
      <c r="E3249" s="14" t="s">
        <v>4745</v>
      </c>
      <c r="F3249" s="14" t="s">
        <v>4746</v>
      </c>
      <c r="G3249" s="14">
        <v>4518</v>
      </c>
      <c r="H3249" s="14">
        <v>66</v>
      </c>
      <c r="I3249" s="14" t="s">
        <v>19</v>
      </c>
      <c r="J3249" s="14" t="s">
        <v>20</v>
      </c>
      <c r="K3249" s="14">
        <v>20000000</v>
      </c>
      <c r="L3249" s="14">
        <v>2003</v>
      </c>
      <c r="M3249" s="14">
        <v>2.8</v>
      </c>
      <c r="N3249" s="14">
        <f t="shared" si="50"/>
        <v>-18353336</v>
      </c>
    </row>
    <row r="3250" spans="1:14">
      <c r="A3250" s="14" t="s">
        <v>3759</v>
      </c>
      <c r="B3250" s="14">
        <v>85</v>
      </c>
      <c r="C3250" s="14">
        <v>11576087</v>
      </c>
      <c r="D3250" s="14" t="s">
        <v>41</v>
      </c>
      <c r="E3250" s="14" t="s">
        <v>1957</v>
      </c>
      <c r="F3250" s="14" t="s">
        <v>3760</v>
      </c>
      <c r="G3250" s="14">
        <v>14747</v>
      </c>
      <c r="H3250" s="14">
        <v>338</v>
      </c>
      <c r="I3250" s="14" t="s">
        <v>19</v>
      </c>
      <c r="J3250" s="14" t="s">
        <v>20</v>
      </c>
      <c r="K3250" s="14">
        <v>30000000</v>
      </c>
      <c r="L3250" s="14">
        <v>1999</v>
      </c>
      <c r="M3250" s="14">
        <v>4.0999999999999996</v>
      </c>
      <c r="N3250" s="14">
        <f t="shared" si="50"/>
        <v>-18423913</v>
      </c>
    </row>
    <row r="3251" spans="1:14">
      <c r="A3251" s="14" t="s">
        <v>508</v>
      </c>
      <c r="B3251" s="14">
        <v>280</v>
      </c>
      <c r="C3251" s="14">
        <v>131564731</v>
      </c>
      <c r="D3251" s="14" t="s">
        <v>86</v>
      </c>
      <c r="E3251" s="14" t="s">
        <v>509</v>
      </c>
      <c r="F3251" s="14" t="s">
        <v>510</v>
      </c>
      <c r="G3251" s="14">
        <v>118951</v>
      </c>
      <c r="H3251" s="14">
        <v>1382</v>
      </c>
      <c r="I3251" s="14" t="s">
        <v>19</v>
      </c>
      <c r="J3251" s="14" t="s">
        <v>20</v>
      </c>
      <c r="K3251" s="14">
        <v>150000000</v>
      </c>
      <c r="L3251" s="14">
        <v>2010</v>
      </c>
      <c r="M3251" s="14">
        <v>4.2</v>
      </c>
      <c r="N3251" s="14">
        <f t="shared" si="50"/>
        <v>-18435269</v>
      </c>
    </row>
    <row r="3252" spans="1:14">
      <c r="A3252" s="14" t="s">
        <v>910</v>
      </c>
      <c r="B3252" s="14">
        <v>316</v>
      </c>
      <c r="C3252" s="14">
        <v>81557479</v>
      </c>
      <c r="D3252" s="14" t="s">
        <v>34</v>
      </c>
      <c r="E3252" s="14" t="s">
        <v>903</v>
      </c>
      <c r="F3252" s="14" t="s">
        <v>1081</v>
      </c>
      <c r="G3252" s="14">
        <v>149947</v>
      </c>
      <c r="H3252" s="14">
        <v>326</v>
      </c>
      <c r="I3252" s="14" t="s">
        <v>19</v>
      </c>
      <c r="J3252" s="14" t="s">
        <v>20</v>
      </c>
      <c r="K3252" s="14">
        <v>100000000</v>
      </c>
      <c r="L3252" s="14">
        <v>2010</v>
      </c>
      <c r="M3252" s="14">
        <v>6.8</v>
      </c>
      <c r="N3252" s="14">
        <f t="shared" si="50"/>
        <v>-18442521</v>
      </c>
    </row>
    <row r="3253" spans="1:14">
      <c r="A3253" s="14" t="s">
        <v>1930</v>
      </c>
      <c r="B3253" s="14">
        <v>116</v>
      </c>
      <c r="C3253" s="14">
        <v>7496522</v>
      </c>
      <c r="D3253" s="14" t="s">
        <v>3999</v>
      </c>
      <c r="E3253" s="14" t="s">
        <v>1930</v>
      </c>
      <c r="F3253" s="14" t="s">
        <v>4000</v>
      </c>
      <c r="G3253" s="14">
        <v>31798</v>
      </c>
      <c r="H3253" s="14">
        <v>178</v>
      </c>
      <c r="I3253" s="14" t="s">
        <v>19</v>
      </c>
      <c r="J3253" s="14" t="s">
        <v>20</v>
      </c>
      <c r="K3253" s="14">
        <v>26000000</v>
      </c>
      <c r="L3253" s="14">
        <v>2001</v>
      </c>
      <c r="M3253" s="14">
        <v>6.8</v>
      </c>
      <c r="N3253" s="14">
        <f t="shared" si="50"/>
        <v>-18503478</v>
      </c>
    </row>
    <row r="3254" spans="1:14">
      <c r="A3254" s="14" t="s">
        <v>2781</v>
      </c>
      <c r="B3254" s="14">
        <v>99</v>
      </c>
      <c r="C3254" s="14">
        <v>24430272</v>
      </c>
      <c r="D3254" s="14" t="s">
        <v>878</v>
      </c>
      <c r="E3254" s="14" t="s">
        <v>2782</v>
      </c>
      <c r="F3254" s="14" t="s">
        <v>2783</v>
      </c>
      <c r="G3254" s="14">
        <v>46158</v>
      </c>
      <c r="H3254" s="14">
        <v>403</v>
      </c>
      <c r="I3254" s="14" t="s">
        <v>19</v>
      </c>
      <c r="J3254" s="14" t="s">
        <v>20</v>
      </c>
      <c r="K3254" s="14">
        <v>43000000</v>
      </c>
      <c r="L3254" s="14">
        <v>2002</v>
      </c>
      <c r="M3254" s="14">
        <v>5.0999999999999996</v>
      </c>
      <c r="N3254" s="14">
        <f t="shared" si="50"/>
        <v>-18569728</v>
      </c>
    </row>
    <row r="3255" spans="1:14">
      <c r="A3255" s="14" t="s">
        <v>1074</v>
      </c>
      <c r="B3255" s="14">
        <v>48</v>
      </c>
      <c r="C3255" s="14">
        <v>21413502</v>
      </c>
      <c r="D3255" s="14" t="s">
        <v>2560</v>
      </c>
      <c r="E3255" s="14" t="s">
        <v>2265</v>
      </c>
      <c r="F3255" s="14" t="s">
        <v>2561</v>
      </c>
      <c r="G3255" s="14">
        <v>14429</v>
      </c>
      <c r="H3255" s="14">
        <v>113</v>
      </c>
      <c r="I3255" s="14" t="s">
        <v>19</v>
      </c>
      <c r="J3255" s="14" t="s">
        <v>20</v>
      </c>
      <c r="K3255" s="14">
        <v>40000000</v>
      </c>
      <c r="L3255" s="14">
        <v>1990</v>
      </c>
      <c r="M3255" s="14">
        <v>6.3</v>
      </c>
      <c r="N3255" s="14">
        <f t="shared" si="50"/>
        <v>-18586498</v>
      </c>
    </row>
    <row r="3256" spans="1:14">
      <c r="A3256" s="14" t="s">
        <v>1761</v>
      </c>
      <c r="B3256" s="14">
        <v>196</v>
      </c>
      <c r="C3256" s="14">
        <v>24407944</v>
      </c>
      <c r="D3256" s="14" t="s">
        <v>1489</v>
      </c>
      <c r="E3256" s="14" t="s">
        <v>421</v>
      </c>
      <c r="F3256" s="14" t="s">
        <v>1854</v>
      </c>
      <c r="G3256" s="14">
        <v>71202</v>
      </c>
      <c r="H3256" s="14">
        <v>380</v>
      </c>
      <c r="I3256" s="14" t="s">
        <v>19</v>
      </c>
      <c r="J3256" s="14" t="s">
        <v>162</v>
      </c>
      <c r="K3256" s="14">
        <v>43000000</v>
      </c>
      <c r="L3256" s="14">
        <v>2005</v>
      </c>
      <c r="M3256" s="14">
        <v>4.8</v>
      </c>
      <c r="N3256" s="14">
        <f t="shared" si="50"/>
        <v>-18592056</v>
      </c>
    </row>
    <row r="3257" spans="1:14">
      <c r="A3257" s="14" t="s">
        <v>2330</v>
      </c>
      <c r="B3257" s="14">
        <v>584</v>
      </c>
      <c r="C3257" s="14">
        <v>13303319</v>
      </c>
      <c r="D3257" s="14" t="s">
        <v>2490</v>
      </c>
      <c r="E3257" s="14" t="s">
        <v>205</v>
      </c>
      <c r="F3257" s="14" t="s">
        <v>3402</v>
      </c>
      <c r="G3257" s="14">
        <v>136367</v>
      </c>
      <c r="H3257" s="14">
        <v>975</v>
      </c>
      <c r="I3257" s="14" t="s">
        <v>19</v>
      </c>
      <c r="J3257" s="14" t="s">
        <v>20</v>
      </c>
      <c r="K3257" s="14">
        <v>32000000</v>
      </c>
      <c r="L3257" s="14">
        <v>2011</v>
      </c>
      <c r="M3257" s="14">
        <v>6.7</v>
      </c>
      <c r="N3257" s="14">
        <f t="shared" si="50"/>
        <v>-18696681</v>
      </c>
    </row>
    <row r="3258" spans="1:14">
      <c r="A3258" s="14" t="s">
        <v>3744</v>
      </c>
      <c r="B3258" s="14">
        <v>81</v>
      </c>
      <c r="C3258" s="14">
        <v>16295774</v>
      </c>
      <c r="D3258" s="14" t="s">
        <v>2121</v>
      </c>
      <c r="E3258" s="14" t="s">
        <v>1826</v>
      </c>
      <c r="F3258" s="14" t="s">
        <v>3745</v>
      </c>
      <c r="G3258" s="14">
        <v>33669</v>
      </c>
      <c r="H3258" s="14">
        <v>269</v>
      </c>
      <c r="I3258" s="14" t="s">
        <v>19</v>
      </c>
      <c r="J3258" s="14" t="s">
        <v>20</v>
      </c>
      <c r="K3258" s="14">
        <v>35000000</v>
      </c>
      <c r="L3258" s="14">
        <v>1986</v>
      </c>
      <c r="M3258" s="14">
        <v>4.5999999999999996</v>
      </c>
      <c r="N3258" s="14">
        <f t="shared" si="50"/>
        <v>-18704226</v>
      </c>
    </row>
    <row r="3259" spans="1:14">
      <c r="A3259" s="14" t="s">
        <v>1930</v>
      </c>
      <c r="B3259" s="14">
        <v>223</v>
      </c>
      <c r="C3259" s="14">
        <v>3247816</v>
      </c>
      <c r="D3259" s="14" t="s">
        <v>754</v>
      </c>
      <c r="E3259" s="14" t="s">
        <v>429</v>
      </c>
      <c r="F3259" s="14" t="s">
        <v>5329</v>
      </c>
      <c r="G3259" s="14">
        <v>36145</v>
      </c>
      <c r="H3259" s="14">
        <v>108</v>
      </c>
      <c r="I3259" s="14" t="s">
        <v>19</v>
      </c>
      <c r="J3259" s="14" t="s">
        <v>20</v>
      </c>
      <c r="K3259" s="14">
        <v>22000000</v>
      </c>
      <c r="L3259" s="14">
        <v>2010</v>
      </c>
      <c r="M3259" s="14">
        <v>6.3</v>
      </c>
      <c r="N3259" s="14">
        <f t="shared" si="50"/>
        <v>-18752184</v>
      </c>
    </row>
    <row r="3260" spans="1:14">
      <c r="A3260" s="14" t="s">
        <v>707</v>
      </c>
      <c r="B3260" s="14">
        <v>153</v>
      </c>
      <c r="C3260" s="14">
        <v>51225796</v>
      </c>
      <c r="D3260" s="14" t="s">
        <v>2254</v>
      </c>
      <c r="E3260" s="14" t="s">
        <v>362</v>
      </c>
      <c r="F3260" s="14" t="s">
        <v>2255</v>
      </c>
      <c r="G3260" s="14">
        <v>96654</v>
      </c>
      <c r="H3260" s="14">
        <v>2047</v>
      </c>
      <c r="I3260" s="14" t="s">
        <v>19</v>
      </c>
      <c r="J3260" s="14" t="s">
        <v>31</v>
      </c>
      <c r="K3260" s="14">
        <v>70000000</v>
      </c>
      <c r="L3260" s="14">
        <v>2004</v>
      </c>
      <c r="M3260" s="14">
        <v>7.4</v>
      </c>
      <c r="N3260" s="14">
        <f t="shared" si="50"/>
        <v>-18774204</v>
      </c>
    </row>
    <row r="3261" spans="1:14">
      <c r="A3261" s="14" t="s">
        <v>3722</v>
      </c>
      <c r="B3261" s="14">
        <v>146</v>
      </c>
      <c r="C3261" s="14">
        <v>1190018</v>
      </c>
      <c r="D3261" s="14" t="s">
        <v>741</v>
      </c>
      <c r="E3261" s="14" t="s">
        <v>33</v>
      </c>
      <c r="F3261" s="14" t="s">
        <v>4747</v>
      </c>
      <c r="G3261" s="14">
        <v>261317</v>
      </c>
      <c r="H3261" s="14">
        <v>1137</v>
      </c>
      <c r="I3261" s="14" t="s">
        <v>19</v>
      </c>
      <c r="J3261" s="14" t="s">
        <v>20</v>
      </c>
      <c r="K3261" s="14">
        <v>20000000</v>
      </c>
      <c r="L3261" s="14">
        <v>2002</v>
      </c>
      <c r="M3261" s="14">
        <v>7.5</v>
      </c>
      <c r="N3261" s="14">
        <f t="shared" si="50"/>
        <v>-18809982</v>
      </c>
    </row>
    <row r="3262" spans="1:14">
      <c r="A3262" s="14" t="s">
        <v>3287</v>
      </c>
      <c r="B3262" s="14">
        <v>138</v>
      </c>
      <c r="C3262" s="14">
        <v>1183354</v>
      </c>
      <c r="D3262" s="14" t="s">
        <v>4763</v>
      </c>
      <c r="E3262" s="14" t="s">
        <v>3472</v>
      </c>
      <c r="F3262" s="14" t="s">
        <v>4764</v>
      </c>
      <c r="G3262" s="14">
        <v>13026</v>
      </c>
      <c r="H3262" s="14">
        <v>75</v>
      </c>
      <c r="I3262" s="14" t="s">
        <v>19</v>
      </c>
      <c r="J3262" s="14" t="s">
        <v>20</v>
      </c>
      <c r="K3262" s="14">
        <v>20000000</v>
      </c>
      <c r="L3262" s="14">
        <v>2010</v>
      </c>
      <c r="M3262" s="14">
        <v>5.0999999999999996</v>
      </c>
      <c r="N3262" s="14">
        <f t="shared" si="50"/>
        <v>-18816646</v>
      </c>
    </row>
    <row r="3263" spans="1:14">
      <c r="A3263" s="14" t="s">
        <v>3031</v>
      </c>
      <c r="B3263" s="14">
        <v>86</v>
      </c>
      <c r="C3263" s="14">
        <v>21176322</v>
      </c>
      <c r="D3263" s="14" t="s">
        <v>917</v>
      </c>
      <c r="E3263" s="14" t="s">
        <v>3032</v>
      </c>
      <c r="F3263" s="14" t="s">
        <v>3033</v>
      </c>
      <c r="G3263" s="14">
        <v>23747</v>
      </c>
      <c r="H3263" s="14">
        <v>207</v>
      </c>
      <c r="I3263" s="14" t="s">
        <v>19</v>
      </c>
      <c r="J3263" s="14" t="s">
        <v>20</v>
      </c>
      <c r="K3263" s="14">
        <v>40000000</v>
      </c>
      <c r="L3263" s="14">
        <v>2004</v>
      </c>
      <c r="M3263" s="14">
        <v>4</v>
      </c>
      <c r="N3263" s="14">
        <f t="shared" si="50"/>
        <v>-18823678</v>
      </c>
    </row>
    <row r="3264" spans="1:14">
      <c r="A3264" s="14" t="s">
        <v>1062</v>
      </c>
      <c r="B3264" s="14">
        <v>198</v>
      </c>
      <c r="C3264" s="14">
        <v>71148699</v>
      </c>
      <c r="D3264" s="14" t="s">
        <v>120</v>
      </c>
      <c r="E3264" s="14" t="s">
        <v>529</v>
      </c>
      <c r="F3264" s="14" t="s">
        <v>1063</v>
      </c>
      <c r="G3264" s="14">
        <v>68935</v>
      </c>
      <c r="H3264" s="14">
        <v>125</v>
      </c>
      <c r="I3264" s="14" t="s">
        <v>19</v>
      </c>
      <c r="J3264" s="14" t="s">
        <v>20</v>
      </c>
      <c r="K3264" s="14">
        <v>90000000</v>
      </c>
      <c r="L3264" s="14">
        <v>2008</v>
      </c>
      <c r="M3264" s="14">
        <v>6.6</v>
      </c>
      <c r="N3264" s="14">
        <f t="shared" si="50"/>
        <v>-18851301</v>
      </c>
    </row>
    <row r="3265" spans="1:14">
      <c r="A3265" s="14" t="s">
        <v>2842</v>
      </c>
      <c r="B3265" s="14">
        <v>98</v>
      </c>
      <c r="C3265" s="14">
        <v>22108977</v>
      </c>
      <c r="D3265" s="14" t="s">
        <v>677</v>
      </c>
      <c r="E3265" s="14" t="s">
        <v>2843</v>
      </c>
      <c r="F3265" s="14" t="s">
        <v>2844</v>
      </c>
      <c r="G3265" s="14">
        <v>29861</v>
      </c>
      <c r="H3265" s="14">
        <v>132</v>
      </c>
      <c r="I3265" s="14" t="s">
        <v>19</v>
      </c>
      <c r="J3265" s="14" t="s">
        <v>1868</v>
      </c>
      <c r="K3265" s="14">
        <v>41000000</v>
      </c>
      <c r="L3265" s="14">
        <v>2003</v>
      </c>
      <c r="M3265" s="14">
        <v>5.2</v>
      </c>
      <c r="N3265" s="14">
        <f t="shared" ref="N3265:N3328" si="51">C3265-K3265</f>
        <v>-18891023</v>
      </c>
    </row>
    <row r="3266" spans="1:14">
      <c r="A3266" s="14" t="s">
        <v>5424</v>
      </c>
      <c r="B3266" s="14">
        <v>63</v>
      </c>
      <c r="C3266" s="14">
        <v>5108820</v>
      </c>
      <c r="D3266" s="14" t="s">
        <v>1002</v>
      </c>
      <c r="E3266" s="14" t="s">
        <v>2285</v>
      </c>
      <c r="F3266" s="14" t="s">
        <v>5425</v>
      </c>
      <c r="G3266" s="14">
        <v>12519</v>
      </c>
      <c r="H3266" s="14">
        <v>112</v>
      </c>
      <c r="I3266" s="14" t="s">
        <v>19</v>
      </c>
      <c r="J3266" s="14" t="s">
        <v>20</v>
      </c>
      <c r="K3266" s="14">
        <v>24000000</v>
      </c>
      <c r="L3266" s="14">
        <v>2000</v>
      </c>
      <c r="M3266" s="14">
        <v>5.9</v>
      </c>
      <c r="N3266" s="14">
        <f t="shared" si="51"/>
        <v>-18891180</v>
      </c>
    </row>
    <row r="3267" spans="1:14">
      <c r="A3267" s="14" t="s">
        <v>3442</v>
      </c>
      <c r="B3267" s="14">
        <v>256</v>
      </c>
      <c r="C3267" s="14">
        <v>15081783</v>
      </c>
      <c r="D3267" s="14" t="s">
        <v>356</v>
      </c>
      <c r="E3267" s="14" t="s">
        <v>3443</v>
      </c>
      <c r="F3267" s="14" t="s">
        <v>3444</v>
      </c>
      <c r="G3267" s="14">
        <v>85589</v>
      </c>
      <c r="H3267" s="14">
        <v>144</v>
      </c>
      <c r="I3267" s="14" t="s">
        <v>378</v>
      </c>
      <c r="J3267" s="14" t="s">
        <v>379</v>
      </c>
      <c r="K3267" s="14">
        <v>34000000</v>
      </c>
      <c r="L3267" s="14">
        <v>2008</v>
      </c>
      <c r="M3267" s="14">
        <v>7.7</v>
      </c>
      <c r="N3267" s="14">
        <f t="shared" si="51"/>
        <v>-18918217</v>
      </c>
    </row>
    <row r="3268" spans="1:14">
      <c r="A3268" s="14" t="s">
        <v>4750</v>
      </c>
      <c r="B3268" s="14">
        <v>28</v>
      </c>
      <c r="C3268" s="14">
        <v>1064277</v>
      </c>
      <c r="D3268" s="14" t="s">
        <v>4168</v>
      </c>
      <c r="E3268" s="14" t="s">
        <v>864</v>
      </c>
      <c r="F3268" s="14" t="s">
        <v>4751</v>
      </c>
      <c r="G3268" s="14">
        <v>14015</v>
      </c>
      <c r="H3268" s="14">
        <v>83</v>
      </c>
      <c r="I3268" s="14" t="s">
        <v>19</v>
      </c>
      <c r="J3268" s="14" t="s">
        <v>20</v>
      </c>
      <c r="K3268" s="14">
        <v>20000000</v>
      </c>
      <c r="L3268" s="14">
        <v>2012</v>
      </c>
      <c r="M3268" s="14">
        <v>6.7</v>
      </c>
      <c r="N3268" s="14">
        <f t="shared" si="51"/>
        <v>-18935723</v>
      </c>
    </row>
    <row r="3269" spans="1:14">
      <c r="A3269" s="14" t="s">
        <v>4803</v>
      </c>
      <c r="B3269" s="14">
        <v>134</v>
      </c>
      <c r="C3269" s="14">
        <v>12561</v>
      </c>
      <c r="D3269" s="14" t="s">
        <v>878</v>
      </c>
      <c r="E3269" s="14" t="s">
        <v>817</v>
      </c>
      <c r="F3269" s="14" t="s">
        <v>4804</v>
      </c>
      <c r="G3269" s="14">
        <v>71276</v>
      </c>
      <c r="H3269" s="14">
        <v>181</v>
      </c>
      <c r="I3269" s="14" t="s">
        <v>19</v>
      </c>
      <c r="J3269" s="14" t="s">
        <v>20</v>
      </c>
      <c r="K3269" s="14">
        <v>19000000</v>
      </c>
      <c r="L3269" s="14">
        <v>2010</v>
      </c>
      <c r="M3269" s="14">
        <v>6.4</v>
      </c>
      <c r="N3269" s="14">
        <f t="shared" si="51"/>
        <v>-18987439</v>
      </c>
    </row>
    <row r="3270" spans="1:14">
      <c r="A3270" s="14" t="s">
        <v>2509</v>
      </c>
      <c r="B3270" s="14">
        <v>335</v>
      </c>
      <c r="C3270" s="14">
        <v>20999103</v>
      </c>
      <c r="D3270" s="14" t="s">
        <v>3050</v>
      </c>
      <c r="E3270" s="14" t="s">
        <v>314</v>
      </c>
      <c r="F3270" s="14" t="s">
        <v>3051</v>
      </c>
      <c r="G3270" s="14">
        <v>139114</v>
      </c>
      <c r="H3270" s="14">
        <v>245</v>
      </c>
      <c r="I3270" s="14" t="s">
        <v>19</v>
      </c>
      <c r="J3270" s="14" t="s">
        <v>20</v>
      </c>
      <c r="K3270" s="14">
        <v>40000000</v>
      </c>
      <c r="L3270" s="14">
        <v>2009</v>
      </c>
      <c r="M3270" s="14">
        <v>7.8</v>
      </c>
      <c r="N3270" s="14">
        <f t="shared" si="51"/>
        <v>-19000897</v>
      </c>
    </row>
    <row r="3271" spans="1:14">
      <c r="A3271" s="14" t="s">
        <v>2692</v>
      </c>
      <c r="B3271" s="14">
        <v>123</v>
      </c>
      <c r="C3271" s="14">
        <v>10965209</v>
      </c>
      <c r="D3271" s="14" t="s">
        <v>268</v>
      </c>
      <c r="E3271" s="14" t="s">
        <v>164</v>
      </c>
      <c r="F3271" s="14" t="s">
        <v>3780</v>
      </c>
      <c r="G3271" s="14">
        <v>25558</v>
      </c>
      <c r="H3271" s="14">
        <v>221</v>
      </c>
      <c r="I3271" s="14" t="s">
        <v>19</v>
      </c>
      <c r="J3271" s="14" t="s">
        <v>20</v>
      </c>
      <c r="K3271" s="14">
        <v>30000000</v>
      </c>
      <c r="L3271" s="14">
        <v>2001</v>
      </c>
      <c r="M3271" s="14">
        <v>6.1</v>
      </c>
      <c r="N3271" s="14">
        <f t="shared" si="51"/>
        <v>-19034791</v>
      </c>
    </row>
    <row r="3272" spans="1:14">
      <c r="A3272" s="14" t="s">
        <v>4408</v>
      </c>
      <c r="B3272" s="14">
        <v>149</v>
      </c>
      <c r="C3272" s="14">
        <v>2963012</v>
      </c>
      <c r="D3272" s="14" t="s">
        <v>1002</v>
      </c>
      <c r="E3272" s="14" t="s">
        <v>254</v>
      </c>
      <c r="F3272" s="14" t="s">
        <v>4409</v>
      </c>
      <c r="G3272" s="14">
        <v>48873</v>
      </c>
      <c r="H3272" s="14">
        <v>105</v>
      </c>
      <c r="I3272" s="14" t="s">
        <v>19</v>
      </c>
      <c r="J3272" s="14" t="s">
        <v>31</v>
      </c>
      <c r="K3272" s="14">
        <v>22000000</v>
      </c>
      <c r="L3272" s="14">
        <v>2014</v>
      </c>
      <c r="M3272" s="14">
        <v>6.3</v>
      </c>
      <c r="N3272" s="14">
        <f t="shared" si="51"/>
        <v>-19036988</v>
      </c>
    </row>
    <row r="3273" spans="1:14">
      <c r="A3273" s="14" t="s">
        <v>3482</v>
      </c>
      <c r="B3273" s="14">
        <v>254</v>
      </c>
      <c r="C3273" s="14">
        <v>10955425</v>
      </c>
      <c r="D3273" s="14" t="s">
        <v>1406</v>
      </c>
      <c r="E3273" s="14" t="s">
        <v>3483</v>
      </c>
      <c r="F3273" s="14" t="s">
        <v>3484</v>
      </c>
      <c r="G3273" s="14">
        <v>62770</v>
      </c>
      <c r="H3273" s="14">
        <v>396</v>
      </c>
      <c r="I3273" s="14" t="s">
        <v>19</v>
      </c>
      <c r="J3273" s="14" t="s">
        <v>31</v>
      </c>
      <c r="K3273" s="14">
        <v>30000000</v>
      </c>
      <c r="L3273" s="14">
        <v>2008</v>
      </c>
      <c r="M3273" s="14">
        <v>6</v>
      </c>
      <c r="N3273" s="14">
        <f t="shared" si="51"/>
        <v>-19044575</v>
      </c>
    </row>
    <row r="3274" spans="1:14">
      <c r="A3274" s="14" t="s">
        <v>2310</v>
      </c>
      <c r="B3274" s="14">
        <v>103</v>
      </c>
      <c r="C3274" s="14">
        <v>20916309</v>
      </c>
      <c r="D3274" s="14" t="s">
        <v>298</v>
      </c>
      <c r="E3274" s="14" t="s">
        <v>299</v>
      </c>
      <c r="F3274" s="14" t="s">
        <v>4586</v>
      </c>
      <c r="G3274" s="14">
        <v>5332</v>
      </c>
      <c r="H3274" s="14">
        <v>37</v>
      </c>
      <c r="I3274" s="14" t="s">
        <v>19</v>
      </c>
      <c r="J3274" s="14" t="s">
        <v>20</v>
      </c>
      <c r="K3274" s="14">
        <v>40000000</v>
      </c>
      <c r="L3274" s="14">
        <v>2009</v>
      </c>
      <c r="M3274" s="14">
        <v>4.9000000000000004</v>
      </c>
      <c r="N3274" s="14">
        <f t="shared" si="51"/>
        <v>-19083691</v>
      </c>
    </row>
    <row r="3275" spans="1:14">
      <c r="A3275" s="14" t="s">
        <v>1025</v>
      </c>
      <c r="B3275" s="14">
        <v>74</v>
      </c>
      <c r="C3275" s="14">
        <v>8888143</v>
      </c>
      <c r="D3275" s="14" t="s">
        <v>2869</v>
      </c>
      <c r="E3275" s="14" t="s">
        <v>116</v>
      </c>
      <c r="F3275" s="14" t="s">
        <v>3883</v>
      </c>
      <c r="G3275" s="14">
        <v>22250</v>
      </c>
      <c r="H3275" s="14">
        <v>123</v>
      </c>
      <c r="I3275" s="14" t="s">
        <v>19</v>
      </c>
      <c r="J3275" s="14" t="s">
        <v>162</v>
      </c>
      <c r="K3275" s="14">
        <v>28000000</v>
      </c>
      <c r="L3275" s="14">
        <v>1999</v>
      </c>
      <c r="M3275" s="14">
        <v>6.7</v>
      </c>
      <c r="N3275" s="14">
        <f t="shared" si="51"/>
        <v>-19111857</v>
      </c>
    </row>
    <row r="3276" spans="1:14">
      <c r="A3276" s="14" t="s">
        <v>3784</v>
      </c>
      <c r="B3276" s="14">
        <v>217</v>
      </c>
      <c r="C3276" s="14">
        <v>10880926</v>
      </c>
      <c r="D3276" s="14" t="s">
        <v>268</v>
      </c>
      <c r="E3276" s="14" t="s">
        <v>411</v>
      </c>
      <c r="F3276" s="14" t="s">
        <v>3785</v>
      </c>
      <c r="G3276" s="14">
        <v>54147</v>
      </c>
      <c r="H3276" s="14">
        <v>127</v>
      </c>
      <c r="I3276" s="14" t="s">
        <v>19</v>
      </c>
      <c r="J3276" s="14" t="s">
        <v>20</v>
      </c>
      <c r="K3276" s="14">
        <v>30000000</v>
      </c>
      <c r="L3276" s="14">
        <v>2013</v>
      </c>
      <c r="M3276" s="14">
        <v>6.5</v>
      </c>
      <c r="N3276" s="14">
        <f t="shared" si="51"/>
        <v>-19119074</v>
      </c>
    </row>
    <row r="3277" spans="1:14">
      <c r="A3277" s="14" t="s">
        <v>3575</v>
      </c>
      <c r="B3277" s="14">
        <v>126</v>
      </c>
      <c r="C3277" s="14">
        <v>11854694</v>
      </c>
      <c r="D3277" s="14" t="s">
        <v>1672</v>
      </c>
      <c r="E3277" s="14" t="s">
        <v>232</v>
      </c>
      <c r="F3277" s="14" t="s">
        <v>3576</v>
      </c>
      <c r="G3277" s="14">
        <v>14281</v>
      </c>
      <c r="H3277" s="14">
        <v>64</v>
      </c>
      <c r="I3277" s="14" t="s">
        <v>19</v>
      </c>
      <c r="J3277" s="14" t="s">
        <v>20</v>
      </c>
      <c r="K3277" s="14">
        <v>31000000</v>
      </c>
      <c r="L3277" s="14">
        <v>2010</v>
      </c>
      <c r="M3277" s="14">
        <v>6.5</v>
      </c>
      <c r="N3277" s="14">
        <f t="shared" si="51"/>
        <v>-19145306</v>
      </c>
    </row>
    <row r="3278" spans="1:14">
      <c r="A3278" s="14" t="s">
        <v>3442</v>
      </c>
      <c r="B3278" s="14">
        <v>212</v>
      </c>
      <c r="C3278" s="14">
        <v>4710455</v>
      </c>
      <c r="D3278" s="14" t="s">
        <v>356</v>
      </c>
      <c r="E3278" s="14" t="s">
        <v>33</v>
      </c>
      <c r="F3278" s="14" t="s">
        <v>4296</v>
      </c>
      <c r="G3278" s="14">
        <v>214091</v>
      </c>
      <c r="H3278" s="14">
        <v>330</v>
      </c>
      <c r="I3278" s="14" t="s">
        <v>378</v>
      </c>
      <c r="J3278" s="14" t="s">
        <v>379</v>
      </c>
      <c r="K3278" s="14">
        <v>24000000</v>
      </c>
      <c r="L3278" s="14">
        <v>2004</v>
      </c>
      <c r="M3278" s="14">
        <v>8.1999999999999993</v>
      </c>
      <c r="N3278" s="14">
        <f t="shared" si="51"/>
        <v>-19289545</v>
      </c>
    </row>
    <row r="3279" spans="1:14">
      <c r="A3279" s="14" t="s">
        <v>1797</v>
      </c>
      <c r="B3279" s="14">
        <v>264</v>
      </c>
      <c r="C3279" s="14">
        <v>35707327</v>
      </c>
      <c r="D3279" s="14" t="s">
        <v>1111</v>
      </c>
      <c r="E3279" s="14" t="s">
        <v>325</v>
      </c>
      <c r="F3279" s="14" t="s">
        <v>2250</v>
      </c>
      <c r="G3279" s="14">
        <v>199056</v>
      </c>
      <c r="H3279" s="14">
        <v>387</v>
      </c>
      <c r="I3279" s="14" t="s">
        <v>19</v>
      </c>
      <c r="J3279" s="14" t="s">
        <v>20</v>
      </c>
      <c r="K3279" s="14">
        <v>55000000</v>
      </c>
      <c r="L3279" s="14">
        <v>2008</v>
      </c>
      <c r="M3279" s="14">
        <v>7.8</v>
      </c>
      <c r="N3279" s="14">
        <f t="shared" si="51"/>
        <v>-19292673</v>
      </c>
    </row>
    <row r="3280" spans="1:14">
      <c r="A3280" s="14" t="s">
        <v>196</v>
      </c>
      <c r="B3280" s="14">
        <v>102</v>
      </c>
      <c r="C3280" s="14">
        <v>100685880</v>
      </c>
      <c r="D3280" s="14" t="s">
        <v>731</v>
      </c>
      <c r="E3280" s="14" t="s">
        <v>732</v>
      </c>
      <c r="F3280" s="14" t="s">
        <v>733</v>
      </c>
      <c r="G3280" s="14">
        <v>100821</v>
      </c>
      <c r="H3280" s="14">
        <v>554</v>
      </c>
      <c r="I3280" s="14" t="s">
        <v>19</v>
      </c>
      <c r="J3280" s="14" t="s">
        <v>20</v>
      </c>
      <c r="K3280" s="14">
        <v>120000000</v>
      </c>
      <c r="L3280" s="14">
        <v>2003</v>
      </c>
      <c r="M3280" s="14">
        <v>4.8</v>
      </c>
      <c r="N3280" s="14">
        <f t="shared" si="51"/>
        <v>-19314120</v>
      </c>
    </row>
    <row r="3281" spans="1:14">
      <c r="A3281" s="14" t="s">
        <v>4223</v>
      </c>
      <c r="B3281" s="14">
        <v>31</v>
      </c>
      <c r="C3281" s="14">
        <v>5654777</v>
      </c>
      <c r="D3281" s="14" t="s">
        <v>1741</v>
      </c>
      <c r="E3281" s="14" t="s">
        <v>1621</v>
      </c>
      <c r="F3281" s="14" t="s">
        <v>4224</v>
      </c>
      <c r="G3281" s="14">
        <v>4875</v>
      </c>
      <c r="H3281" s="14">
        <v>26</v>
      </c>
      <c r="I3281" s="14" t="s">
        <v>19</v>
      </c>
      <c r="J3281" s="14" t="s">
        <v>20</v>
      </c>
      <c r="K3281" s="14">
        <v>25000000</v>
      </c>
      <c r="L3281" s="14">
        <v>2005</v>
      </c>
      <c r="M3281" s="14">
        <v>4.0999999999999996</v>
      </c>
      <c r="N3281" s="14">
        <f t="shared" si="51"/>
        <v>-19345223</v>
      </c>
    </row>
    <row r="3282" spans="1:14">
      <c r="A3282" s="14" t="s">
        <v>1851</v>
      </c>
      <c r="B3282" s="14">
        <v>172</v>
      </c>
      <c r="C3282" s="14">
        <v>18653746</v>
      </c>
      <c r="D3282" s="14" t="s">
        <v>477</v>
      </c>
      <c r="E3282" s="14" t="s">
        <v>24</v>
      </c>
      <c r="F3282" s="14" t="s">
        <v>3160</v>
      </c>
      <c r="G3282" s="14">
        <v>137722</v>
      </c>
      <c r="H3282" s="14">
        <v>638</v>
      </c>
      <c r="I3282" s="14" t="s">
        <v>19</v>
      </c>
      <c r="J3282" s="14" t="s">
        <v>1749</v>
      </c>
      <c r="K3282" s="14">
        <v>38000000</v>
      </c>
      <c r="L3282" s="14">
        <v>1999</v>
      </c>
      <c r="M3282" s="14">
        <v>6.7</v>
      </c>
      <c r="N3282" s="14">
        <f t="shared" si="51"/>
        <v>-19346254</v>
      </c>
    </row>
    <row r="3283" spans="1:14">
      <c r="A3283" s="14" t="s">
        <v>703</v>
      </c>
      <c r="B3283" s="14">
        <v>211</v>
      </c>
      <c r="C3283" s="14">
        <v>40559930</v>
      </c>
      <c r="D3283" s="14" t="s">
        <v>2035</v>
      </c>
      <c r="E3283" s="14" t="s">
        <v>809</v>
      </c>
      <c r="F3283" s="14" t="s">
        <v>2036</v>
      </c>
      <c r="G3283" s="14">
        <v>41727</v>
      </c>
      <c r="H3283" s="14">
        <v>184</v>
      </c>
      <c r="I3283" s="14" t="s">
        <v>19</v>
      </c>
      <c r="J3283" s="14" t="s">
        <v>20</v>
      </c>
      <c r="K3283" s="14">
        <v>60000000</v>
      </c>
      <c r="L3283" s="14">
        <v>2009</v>
      </c>
      <c r="M3283" s="14">
        <v>6.2</v>
      </c>
      <c r="N3283" s="14">
        <f t="shared" si="51"/>
        <v>-19440070</v>
      </c>
    </row>
    <row r="3284" spans="1:14">
      <c r="A3284" s="14" t="s">
        <v>3569</v>
      </c>
      <c r="B3284" s="14">
        <v>87</v>
      </c>
      <c r="C3284" s="14">
        <v>5516708</v>
      </c>
      <c r="D3284" s="14" t="s">
        <v>878</v>
      </c>
      <c r="E3284" s="14" t="s">
        <v>3750</v>
      </c>
      <c r="F3284" s="14" t="s">
        <v>4225</v>
      </c>
      <c r="G3284" s="14">
        <v>11375</v>
      </c>
      <c r="H3284" s="14">
        <v>91</v>
      </c>
      <c r="I3284" s="14" t="s">
        <v>19</v>
      </c>
      <c r="J3284" s="14" t="s">
        <v>20</v>
      </c>
      <c r="K3284" s="14">
        <v>25000000</v>
      </c>
      <c r="L3284" s="14">
        <v>2001</v>
      </c>
      <c r="M3284" s="14">
        <v>4.9000000000000004</v>
      </c>
      <c r="N3284" s="14">
        <f t="shared" si="51"/>
        <v>-19483292</v>
      </c>
    </row>
    <row r="3285" spans="1:14">
      <c r="A3285" s="14" t="s">
        <v>1381</v>
      </c>
      <c r="B3285" s="14">
        <v>129</v>
      </c>
      <c r="C3285" s="14">
        <v>60507228</v>
      </c>
      <c r="D3285" s="14" t="s">
        <v>1382</v>
      </c>
      <c r="E3285" s="14" t="s">
        <v>1383</v>
      </c>
      <c r="F3285" s="14" t="s">
        <v>1384</v>
      </c>
      <c r="G3285" s="14">
        <v>27543</v>
      </c>
      <c r="H3285" s="14">
        <v>186</v>
      </c>
      <c r="I3285" s="14" t="s">
        <v>19</v>
      </c>
      <c r="J3285" s="14" t="s">
        <v>20</v>
      </c>
      <c r="K3285" s="14">
        <v>80000000</v>
      </c>
      <c r="L3285" s="14">
        <v>1999</v>
      </c>
      <c r="M3285" s="14">
        <v>7.3</v>
      </c>
      <c r="N3285" s="14">
        <f t="shared" si="51"/>
        <v>-19492772</v>
      </c>
    </row>
    <row r="3286" spans="1:14">
      <c r="A3286" s="14" t="s">
        <v>3946</v>
      </c>
      <c r="B3286" s="14">
        <v>118</v>
      </c>
      <c r="C3286" s="14">
        <v>7486906</v>
      </c>
      <c r="D3286" s="14" t="s">
        <v>1905</v>
      </c>
      <c r="E3286" s="14" t="s">
        <v>250</v>
      </c>
      <c r="F3286" s="14" t="s">
        <v>3947</v>
      </c>
      <c r="G3286" s="14">
        <v>17436</v>
      </c>
      <c r="H3286" s="14">
        <v>71</v>
      </c>
      <c r="I3286" s="14" t="s">
        <v>19</v>
      </c>
      <c r="J3286" s="14" t="s">
        <v>20</v>
      </c>
      <c r="K3286" s="14">
        <v>27000000</v>
      </c>
      <c r="L3286" s="14">
        <v>2007</v>
      </c>
      <c r="M3286" s="14">
        <v>6.8</v>
      </c>
      <c r="N3286" s="14">
        <f t="shared" si="51"/>
        <v>-19513094</v>
      </c>
    </row>
    <row r="3287" spans="1:14">
      <c r="A3287" s="14" t="s">
        <v>4384</v>
      </c>
      <c r="B3287" s="14">
        <v>160</v>
      </c>
      <c r="C3287" s="14">
        <v>476270</v>
      </c>
      <c r="D3287" s="14" t="s">
        <v>3804</v>
      </c>
      <c r="E3287" s="14" t="s">
        <v>1527</v>
      </c>
      <c r="F3287" s="14" t="s">
        <v>4770</v>
      </c>
      <c r="G3287" s="14">
        <v>29602</v>
      </c>
      <c r="H3287" s="14">
        <v>110</v>
      </c>
      <c r="I3287" s="14" t="s">
        <v>3806</v>
      </c>
      <c r="J3287" s="14" t="s">
        <v>432</v>
      </c>
      <c r="K3287" s="14">
        <v>20000000</v>
      </c>
      <c r="L3287" s="14">
        <v>2008</v>
      </c>
      <c r="M3287" s="14">
        <v>7.4</v>
      </c>
      <c r="N3287" s="14">
        <f t="shared" si="51"/>
        <v>-19523730</v>
      </c>
    </row>
    <row r="3288" spans="1:14">
      <c r="A3288" s="14" t="s">
        <v>2505</v>
      </c>
      <c r="B3288" s="14">
        <v>156</v>
      </c>
      <c r="C3288" s="14">
        <v>8434601</v>
      </c>
      <c r="D3288" s="14" t="s">
        <v>2007</v>
      </c>
      <c r="E3288" s="14" t="s">
        <v>202</v>
      </c>
      <c r="F3288" s="14" t="s">
        <v>3888</v>
      </c>
      <c r="G3288" s="14">
        <v>43006</v>
      </c>
      <c r="H3288" s="14">
        <v>460</v>
      </c>
      <c r="I3288" s="14" t="s">
        <v>19</v>
      </c>
      <c r="J3288" s="14" t="s">
        <v>20</v>
      </c>
      <c r="K3288" s="14">
        <v>28000000</v>
      </c>
      <c r="L3288" s="14">
        <v>2001</v>
      </c>
      <c r="M3288" s="14">
        <v>4.9000000000000004</v>
      </c>
      <c r="N3288" s="14">
        <f t="shared" si="51"/>
        <v>-19565399</v>
      </c>
    </row>
    <row r="3289" spans="1:14">
      <c r="A3289" s="14" t="s">
        <v>4030</v>
      </c>
      <c r="B3289" s="14">
        <v>71</v>
      </c>
      <c r="C3289" s="14">
        <v>403932</v>
      </c>
      <c r="D3289" s="14" t="s">
        <v>1948</v>
      </c>
      <c r="E3289" s="14" t="s">
        <v>1028</v>
      </c>
      <c r="F3289" s="14" t="s">
        <v>5545</v>
      </c>
      <c r="G3289" s="14">
        <v>5254</v>
      </c>
      <c r="H3289" s="14">
        <v>92</v>
      </c>
      <c r="I3289" s="14" t="s">
        <v>19</v>
      </c>
      <c r="J3289" s="14" t="s">
        <v>31</v>
      </c>
      <c r="K3289" s="14">
        <v>20000000</v>
      </c>
      <c r="L3289" s="14">
        <v>2000</v>
      </c>
      <c r="M3289" s="14">
        <v>6.5</v>
      </c>
      <c r="N3289" s="14">
        <f t="shared" si="51"/>
        <v>-19596068</v>
      </c>
    </row>
    <row r="3290" spans="1:14">
      <c r="A3290" s="14" t="s">
        <v>4030</v>
      </c>
      <c r="B3290" s="14">
        <v>71</v>
      </c>
      <c r="C3290" s="14">
        <v>403932</v>
      </c>
      <c r="D3290" s="14" t="s">
        <v>1948</v>
      </c>
      <c r="E3290" s="14" t="s">
        <v>1028</v>
      </c>
      <c r="F3290" s="14" t="s">
        <v>5545</v>
      </c>
      <c r="G3290" s="14">
        <v>5254</v>
      </c>
      <c r="H3290" s="14">
        <v>92</v>
      </c>
      <c r="I3290" s="14" t="s">
        <v>19</v>
      </c>
      <c r="J3290" s="14" t="s">
        <v>31</v>
      </c>
      <c r="K3290" s="14">
        <v>20000000</v>
      </c>
      <c r="L3290" s="14">
        <v>2000</v>
      </c>
      <c r="M3290" s="14">
        <v>6.5</v>
      </c>
      <c r="N3290" s="14">
        <f t="shared" si="51"/>
        <v>-19596068</v>
      </c>
    </row>
    <row r="3291" spans="1:14">
      <c r="A3291" s="14" t="s">
        <v>4756</v>
      </c>
      <c r="B3291" s="14">
        <v>21</v>
      </c>
      <c r="C3291" s="14">
        <v>375474</v>
      </c>
      <c r="D3291" s="14" t="s">
        <v>1187</v>
      </c>
      <c r="E3291" s="14" t="s">
        <v>362</v>
      </c>
      <c r="F3291" s="14" t="s">
        <v>4757</v>
      </c>
      <c r="G3291" s="14">
        <v>2613</v>
      </c>
      <c r="H3291" s="14">
        <v>46</v>
      </c>
      <c r="I3291" s="14" t="s">
        <v>19</v>
      </c>
      <c r="J3291" s="14" t="s">
        <v>20</v>
      </c>
      <c r="K3291" s="14">
        <v>20000000</v>
      </c>
      <c r="L3291" s="14">
        <v>2005</v>
      </c>
      <c r="M3291" s="14">
        <v>6.2</v>
      </c>
      <c r="N3291" s="14">
        <f t="shared" si="51"/>
        <v>-19624526</v>
      </c>
    </row>
    <row r="3292" spans="1:14">
      <c r="A3292" s="14" t="s">
        <v>6918</v>
      </c>
      <c r="B3292" s="14">
        <v>337</v>
      </c>
      <c r="C3292" s="14">
        <v>252652</v>
      </c>
      <c r="D3292" s="14" t="s">
        <v>6919</v>
      </c>
      <c r="E3292" s="14" t="s">
        <v>6920</v>
      </c>
      <c r="F3292" s="14" t="s">
        <v>6921</v>
      </c>
      <c r="G3292" s="14">
        <v>54104</v>
      </c>
      <c r="H3292" s="14">
        <v>199</v>
      </c>
      <c r="I3292" s="14" t="s">
        <v>6573</v>
      </c>
      <c r="J3292" s="14" t="s">
        <v>5124</v>
      </c>
      <c r="K3292" s="14">
        <v>19900000</v>
      </c>
      <c r="L3292" s="14">
        <v>2010</v>
      </c>
      <c r="M3292" s="14">
        <v>7</v>
      </c>
      <c r="N3292" s="14">
        <f t="shared" si="51"/>
        <v>-19647348</v>
      </c>
    </row>
    <row r="3293" spans="1:14">
      <c r="A3293" s="14" t="s">
        <v>3790</v>
      </c>
      <c r="B3293" s="14">
        <v>18</v>
      </c>
      <c r="C3293" s="14">
        <v>4308981</v>
      </c>
      <c r="D3293" s="14" t="s">
        <v>1509</v>
      </c>
      <c r="E3293" s="14" t="s">
        <v>200</v>
      </c>
      <c r="F3293" s="14" t="s">
        <v>4288</v>
      </c>
      <c r="G3293" s="14">
        <v>2265</v>
      </c>
      <c r="H3293" s="14">
        <v>37</v>
      </c>
      <c r="I3293" s="14" t="s">
        <v>19</v>
      </c>
      <c r="J3293" s="14" t="s">
        <v>20</v>
      </c>
      <c r="K3293" s="14">
        <v>24000000</v>
      </c>
      <c r="L3293" s="14">
        <v>1998</v>
      </c>
      <c r="M3293" s="14">
        <v>3.9</v>
      </c>
      <c r="N3293" s="14">
        <f t="shared" si="51"/>
        <v>-19691019</v>
      </c>
    </row>
    <row r="3294" spans="1:14">
      <c r="A3294" s="14" t="s">
        <v>581</v>
      </c>
      <c r="B3294" s="14">
        <v>61</v>
      </c>
      <c r="C3294" s="14">
        <v>30306268</v>
      </c>
      <c r="D3294" s="14" t="s">
        <v>201</v>
      </c>
      <c r="E3294" s="14" t="s">
        <v>2494</v>
      </c>
      <c r="F3294" s="14" t="s">
        <v>2495</v>
      </c>
      <c r="G3294" s="14">
        <v>62981</v>
      </c>
      <c r="H3294" s="14">
        <v>84</v>
      </c>
      <c r="I3294" s="14" t="s">
        <v>19</v>
      </c>
      <c r="J3294" s="14" t="s">
        <v>775</v>
      </c>
      <c r="K3294" s="14">
        <v>50000000</v>
      </c>
      <c r="L3294" s="14">
        <v>1995</v>
      </c>
      <c r="M3294" s="14">
        <v>6.3</v>
      </c>
      <c r="N3294" s="14">
        <f t="shared" si="51"/>
        <v>-19693732</v>
      </c>
    </row>
    <row r="3295" spans="1:14">
      <c r="A3295" s="14" t="s">
        <v>306</v>
      </c>
      <c r="B3295" s="14">
        <v>9</v>
      </c>
      <c r="C3295" s="14">
        <v>305070</v>
      </c>
      <c r="D3295" s="14" t="s">
        <v>1445</v>
      </c>
      <c r="E3295" s="14" t="s">
        <v>4758</v>
      </c>
      <c r="F3295" s="14" t="s">
        <v>4759</v>
      </c>
      <c r="G3295" s="14">
        <v>3843</v>
      </c>
      <c r="H3295" s="14">
        <v>25</v>
      </c>
      <c r="I3295" s="14" t="s">
        <v>19</v>
      </c>
      <c r="J3295" s="14" t="s">
        <v>20</v>
      </c>
      <c r="K3295" s="14">
        <v>20000000</v>
      </c>
      <c r="L3295" s="14">
        <v>1994</v>
      </c>
      <c r="M3295" s="14">
        <v>6.4</v>
      </c>
      <c r="N3295" s="14">
        <f t="shared" si="51"/>
        <v>-19694930</v>
      </c>
    </row>
    <row r="3296" spans="1:14">
      <c r="A3296" s="14" t="s">
        <v>2057</v>
      </c>
      <c r="B3296" s="14">
        <v>50</v>
      </c>
      <c r="C3296" s="14">
        <v>20300000</v>
      </c>
      <c r="D3296" s="14" t="s">
        <v>1963</v>
      </c>
      <c r="E3296" s="14" t="s">
        <v>1223</v>
      </c>
      <c r="F3296" s="14" t="s">
        <v>3034</v>
      </c>
      <c r="G3296" s="14">
        <v>16741</v>
      </c>
      <c r="H3296" s="14">
        <v>60</v>
      </c>
      <c r="I3296" s="14" t="s">
        <v>19</v>
      </c>
      <c r="J3296" s="14" t="s">
        <v>20</v>
      </c>
      <c r="K3296" s="14">
        <v>40000000</v>
      </c>
      <c r="L3296" s="14">
        <v>1996</v>
      </c>
      <c r="M3296" s="14">
        <v>6.2</v>
      </c>
      <c r="N3296" s="14">
        <f t="shared" si="51"/>
        <v>-19700000</v>
      </c>
    </row>
    <row r="3297" spans="1:14">
      <c r="A3297" s="14" t="s">
        <v>2698</v>
      </c>
      <c r="B3297" s="14">
        <v>92</v>
      </c>
      <c r="C3297" s="14">
        <v>263365</v>
      </c>
      <c r="D3297" s="14" t="s">
        <v>1275</v>
      </c>
      <c r="E3297" s="14" t="s">
        <v>372</v>
      </c>
      <c r="F3297" s="14" t="s">
        <v>4767</v>
      </c>
      <c r="G3297" s="14">
        <v>6147</v>
      </c>
      <c r="H3297" s="14">
        <v>36</v>
      </c>
      <c r="I3297" s="14" t="s">
        <v>19</v>
      </c>
      <c r="J3297" s="14" t="s">
        <v>20</v>
      </c>
      <c r="K3297" s="14">
        <v>20000000</v>
      </c>
      <c r="L3297" s="14">
        <v>2010</v>
      </c>
      <c r="M3297" s="14">
        <v>5.4</v>
      </c>
      <c r="N3297" s="14">
        <f t="shared" si="51"/>
        <v>-19736635</v>
      </c>
    </row>
    <row r="3298" spans="1:14">
      <c r="A3298" s="14" t="s">
        <v>2712</v>
      </c>
      <c r="B3298" s="14">
        <v>82</v>
      </c>
      <c r="C3298" s="14">
        <v>25200412</v>
      </c>
      <c r="D3298" s="14" t="s">
        <v>2713</v>
      </c>
      <c r="E3298" s="14" t="s">
        <v>2714</v>
      </c>
      <c r="F3298" s="14" t="s">
        <v>2715</v>
      </c>
      <c r="G3298" s="14">
        <v>16580</v>
      </c>
      <c r="H3298" s="14">
        <v>55</v>
      </c>
      <c r="I3298" s="14" t="s">
        <v>19</v>
      </c>
      <c r="J3298" s="14" t="s">
        <v>20</v>
      </c>
      <c r="K3298" s="14">
        <v>45000000</v>
      </c>
      <c r="L3298" s="14">
        <v>2009</v>
      </c>
      <c r="M3298" s="14">
        <v>5.4</v>
      </c>
      <c r="N3298" s="14">
        <f t="shared" si="51"/>
        <v>-19799588</v>
      </c>
    </row>
    <row r="3299" spans="1:14">
      <c r="A3299" s="14" t="s">
        <v>3769</v>
      </c>
      <c r="B3299" s="14">
        <v>77</v>
      </c>
      <c r="C3299" s="14">
        <v>10134754</v>
      </c>
      <c r="D3299" s="14" t="s">
        <v>1473</v>
      </c>
      <c r="E3299" s="14" t="s">
        <v>278</v>
      </c>
      <c r="F3299" s="14" t="s">
        <v>3770</v>
      </c>
      <c r="G3299" s="14">
        <v>9682</v>
      </c>
      <c r="H3299" s="14">
        <v>38</v>
      </c>
      <c r="I3299" s="14" t="s">
        <v>19</v>
      </c>
      <c r="J3299" s="14" t="s">
        <v>20</v>
      </c>
      <c r="K3299" s="14">
        <v>30000000</v>
      </c>
      <c r="L3299" s="14">
        <v>2011</v>
      </c>
      <c r="M3299" s="14">
        <v>4.8</v>
      </c>
      <c r="N3299" s="14">
        <f t="shared" si="51"/>
        <v>-19865246</v>
      </c>
    </row>
    <row r="3300" spans="1:14">
      <c r="A3300" s="14" t="s">
        <v>786</v>
      </c>
      <c r="B3300" s="14">
        <v>126</v>
      </c>
      <c r="C3300" s="14">
        <v>5128124</v>
      </c>
      <c r="D3300" s="14" t="s">
        <v>856</v>
      </c>
      <c r="E3300" s="14" t="s">
        <v>429</v>
      </c>
      <c r="F3300" s="14" t="s">
        <v>4226</v>
      </c>
      <c r="G3300" s="14">
        <v>44198</v>
      </c>
      <c r="H3300" s="14">
        <v>251</v>
      </c>
      <c r="I3300" s="14" t="s">
        <v>19</v>
      </c>
      <c r="J3300" s="14" t="s">
        <v>105</v>
      </c>
      <c r="K3300" s="14">
        <v>25000000</v>
      </c>
      <c r="L3300" s="14">
        <v>2005</v>
      </c>
      <c r="M3300" s="14">
        <v>7.9</v>
      </c>
      <c r="N3300" s="14">
        <f t="shared" si="51"/>
        <v>-19871876</v>
      </c>
    </row>
    <row r="3301" spans="1:14">
      <c r="A3301" s="14" t="s">
        <v>3328</v>
      </c>
      <c r="B3301" s="14">
        <v>21</v>
      </c>
      <c r="C3301" s="14">
        <v>8119205</v>
      </c>
      <c r="D3301" s="14" t="s">
        <v>298</v>
      </c>
      <c r="E3301" s="14" t="s">
        <v>3886</v>
      </c>
      <c r="F3301" s="14" t="s">
        <v>3887</v>
      </c>
      <c r="G3301" s="14">
        <v>4288</v>
      </c>
      <c r="H3301" s="14">
        <v>21</v>
      </c>
      <c r="I3301" s="14" t="s">
        <v>19</v>
      </c>
      <c r="J3301" s="14" t="s">
        <v>20</v>
      </c>
      <c r="K3301" s="14">
        <v>28000000</v>
      </c>
      <c r="L3301" s="14">
        <v>1997</v>
      </c>
      <c r="M3301" s="14">
        <v>5.4</v>
      </c>
      <c r="N3301" s="14">
        <f t="shared" si="51"/>
        <v>-19880795</v>
      </c>
    </row>
    <row r="3302" spans="1:14">
      <c r="A3302" s="14" t="s">
        <v>2874</v>
      </c>
      <c r="B3302" s="14">
        <v>125</v>
      </c>
      <c r="C3302" s="14">
        <v>20113965</v>
      </c>
      <c r="D3302" s="14" t="s">
        <v>2888</v>
      </c>
      <c r="E3302" s="14" t="s">
        <v>1279</v>
      </c>
      <c r="F3302" s="14" t="s">
        <v>3064</v>
      </c>
      <c r="G3302" s="14">
        <v>15231</v>
      </c>
      <c r="H3302" s="14">
        <v>66</v>
      </c>
      <c r="I3302" s="14" t="s">
        <v>19</v>
      </c>
      <c r="J3302" s="14" t="s">
        <v>20</v>
      </c>
      <c r="K3302" s="14">
        <v>40000000</v>
      </c>
      <c r="L3302" s="14">
        <v>2012</v>
      </c>
      <c r="M3302" s="14">
        <v>6.5</v>
      </c>
      <c r="N3302" s="14">
        <f t="shared" si="51"/>
        <v>-19886035</v>
      </c>
    </row>
    <row r="3303" spans="1:14">
      <c r="A3303" s="14" t="s">
        <v>1987</v>
      </c>
      <c r="B3303" s="14">
        <v>198</v>
      </c>
      <c r="C3303" s="14">
        <v>40076438</v>
      </c>
      <c r="D3303" s="14" t="s">
        <v>613</v>
      </c>
      <c r="E3303" s="14" t="s">
        <v>914</v>
      </c>
      <c r="F3303" s="14" t="s">
        <v>2056</v>
      </c>
      <c r="G3303" s="14">
        <v>73368</v>
      </c>
      <c r="H3303" s="14">
        <v>248</v>
      </c>
      <c r="I3303" s="14" t="s">
        <v>19</v>
      </c>
      <c r="J3303" s="14" t="s">
        <v>20</v>
      </c>
      <c r="K3303" s="14">
        <v>60000000</v>
      </c>
      <c r="L3303" s="14">
        <v>2008</v>
      </c>
      <c r="M3303" s="14">
        <v>6</v>
      </c>
      <c r="N3303" s="14">
        <f t="shared" si="51"/>
        <v>-19923562</v>
      </c>
    </row>
    <row r="3304" spans="1:14">
      <c r="A3304" s="14" t="s">
        <v>1074</v>
      </c>
      <c r="B3304" s="14">
        <v>74</v>
      </c>
      <c r="C3304" s="14">
        <v>17149</v>
      </c>
      <c r="D3304" s="14" t="s">
        <v>776</v>
      </c>
      <c r="E3304" s="14" t="s">
        <v>222</v>
      </c>
      <c r="F3304" s="14" t="s">
        <v>5737</v>
      </c>
      <c r="G3304" s="14">
        <v>12128</v>
      </c>
      <c r="H3304" s="14">
        <v>61</v>
      </c>
      <c r="I3304" s="14" t="s">
        <v>19</v>
      </c>
      <c r="J3304" s="14" t="s">
        <v>5738</v>
      </c>
      <c r="K3304" s="14">
        <v>20000000</v>
      </c>
      <c r="L3304" s="14">
        <v>2011</v>
      </c>
      <c r="M3304" s="14">
        <v>5.6</v>
      </c>
      <c r="N3304" s="14">
        <f t="shared" si="51"/>
        <v>-19982851</v>
      </c>
    </row>
    <row r="3305" spans="1:14">
      <c r="A3305" s="14" t="s">
        <v>699</v>
      </c>
      <c r="B3305" s="14">
        <v>80</v>
      </c>
      <c r="C3305" s="14">
        <v>50016394</v>
      </c>
      <c r="D3305" s="14" t="s">
        <v>1234</v>
      </c>
      <c r="E3305" s="14" t="s">
        <v>1235</v>
      </c>
      <c r="F3305" s="14" t="s">
        <v>1236</v>
      </c>
      <c r="G3305" s="14">
        <v>106528</v>
      </c>
      <c r="H3305" s="14">
        <v>257</v>
      </c>
      <c r="I3305" s="14" t="s">
        <v>19</v>
      </c>
      <c r="J3305" s="14" t="s">
        <v>20</v>
      </c>
      <c r="K3305" s="14">
        <v>70000000</v>
      </c>
      <c r="L3305" s="14">
        <v>1993</v>
      </c>
      <c r="M3305" s="14">
        <v>6.2</v>
      </c>
      <c r="N3305" s="14">
        <f t="shared" si="51"/>
        <v>-19983606</v>
      </c>
    </row>
    <row r="3306" spans="1:14">
      <c r="A3306" s="14" t="s">
        <v>4391</v>
      </c>
      <c r="B3306" s="14">
        <v>22</v>
      </c>
      <c r="C3306" s="14">
        <v>5000000</v>
      </c>
      <c r="D3306" s="14" t="s">
        <v>4393</v>
      </c>
      <c r="E3306" s="14" t="s">
        <v>4394</v>
      </c>
      <c r="F3306" s="14" t="s">
        <v>4395</v>
      </c>
      <c r="G3306" s="14">
        <v>1547</v>
      </c>
      <c r="H3306" s="14">
        <v>50</v>
      </c>
      <c r="I3306" s="14" t="s">
        <v>19</v>
      </c>
      <c r="J3306" s="14" t="s">
        <v>20</v>
      </c>
      <c r="K3306" s="14">
        <v>25000000</v>
      </c>
      <c r="L3306" s="14">
        <v>1970</v>
      </c>
      <c r="M3306" s="14">
        <v>6.2</v>
      </c>
      <c r="N3306" s="14">
        <f t="shared" si="51"/>
        <v>-20000000</v>
      </c>
    </row>
    <row r="3307" spans="1:14">
      <c r="A3307" s="14" t="s">
        <v>1947</v>
      </c>
      <c r="B3307" s="14">
        <v>227</v>
      </c>
      <c r="C3307" s="14">
        <v>14998070</v>
      </c>
      <c r="D3307" s="14" t="s">
        <v>3388</v>
      </c>
      <c r="E3307" s="14" t="s">
        <v>1220</v>
      </c>
      <c r="F3307" s="14" t="s">
        <v>3389</v>
      </c>
      <c r="G3307" s="14">
        <v>41170</v>
      </c>
      <c r="H3307" s="14">
        <v>298</v>
      </c>
      <c r="I3307" s="14" t="s">
        <v>19</v>
      </c>
      <c r="J3307" s="14" t="s">
        <v>20</v>
      </c>
      <c r="K3307" s="14">
        <v>35000000</v>
      </c>
      <c r="L3307" s="14">
        <v>2007</v>
      </c>
      <c r="M3307" s="14">
        <v>6.2</v>
      </c>
      <c r="N3307" s="14">
        <f t="shared" si="51"/>
        <v>-20001930</v>
      </c>
    </row>
    <row r="3308" spans="1:14">
      <c r="A3308" s="14" t="s">
        <v>3949</v>
      </c>
      <c r="B3308" s="14">
        <v>276</v>
      </c>
      <c r="C3308" s="14">
        <v>958319</v>
      </c>
      <c r="D3308" s="14" t="s">
        <v>1672</v>
      </c>
      <c r="E3308" s="14" t="s">
        <v>210</v>
      </c>
      <c r="F3308" s="14" t="s">
        <v>4447</v>
      </c>
      <c r="G3308" s="14">
        <v>39764</v>
      </c>
      <c r="H3308" s="14">
        <v>148</v>
      </c>
      <c r="I3308" s="14" t="s">
        <v>19</v>
      </c>
      <c r="J3308" s="14" t="s">
        <v>20</v>
      </c>
      <c r="K3308" s="14">
        <v>21000000</v>
      </c>
      <c r="L3308" s="14">
        <v>2011</v>
      </c>
      <c r="M3308" s="14">
        <v>6.7</v>
      </c>
      <c r="N3308" s="14">
        <f t="shared" si="51"/>
        <v>-20041681</v>
      </c>
    </row>
    <row r="3309" spans="1:14">
      <c r="A3309" s="14" t="s">
        <v>1251</v>
      </c>
      <c r="B3309" s="14">
        <v>382</v>
      </c>
      <c r="C3309" s="14">
        <v>64933670</v>
      </c>
      <c r="D3309" s="14" t="s">
        <v>1252</v>
      </c>
      <c r="E3309" s="14" t="s">
        <v>809</v>
      </c>
      <c r="F3309" s="14" t="s">
        <v>1253</v>
      </c>
      <c r="G3309" s="14">
        <v>70838</v>
      </c>
      <c r="H3309" s="14">
        <v>208</v>
      </c>
      <c r="I3309" s="14" t="s">
        <v>19</v>
      </c>
      <c r="J3309" s="14" t="s">
        <v>20</v>
      </c>
      <c r="K3309" s="14">
        <v>85000000</v>
      </c>
      <c r="L3309" s="14">
        <v>2012</v>
      </c>
      <c r="M3309" s="14">
        <v>5.6</v>
      </c>
      <c r="N3309" s="14">
        <f t="shared" si="51"/>
        <v>-20066330</v>
      </c>
    </row>
    <row r="3310" spans="1:14">
      <c r="A3310" s="14" t="s">
        <v>4410</v>
      </c>
      <c r="B3310" s="14">
        <v>138</v>
      </c>
      <c r="C3310" s="14">
        <v>1796024</v>
      </c>
      <c r="D3310" s="14" t="s">
        <v>1963</v>
      </c>
      <c r="E3310" s="14" t="s">
        <v>914</v>
      </c>
      <c r="F3310" s="14" t="s">
        <v>4411</v>
      </c>
      <c r="G3310" s="14">
        <v>34985</v>
      </c>
      <c r="H3310" s="14">
        <v>135</v>
      </c>
      <c r="I3310" s="14" t="s">
        <v>19</v>
      </c>
      <c r="J3310" s="14" t="s">
        <v>20</v>
      </c>
      <c r="K3310" s="14">
        <v>22000000</v>
      </c>
      <c r="L3310" s="14">
        <v>2010</v>
      </c>
      <c r="M3310" s="14">
        <v>5.4</v>
      </c>
      <c r="N3310" s="14">
        <f t="shared" si="51"/>
        <v>-20203976</v>
      </c>
    </row>
    <row r="3311" spans="1:14">
      <c r="A3311" s="14" t="s">
        <v>154</v>
      </c>
      <c r="B3311" s="14">
        <v>526</v>
      </c>
      <c r="C3311" s="14">
        <v>79711678</v>
      </c>
      <c r="D3311" s="14" t="s">
        <v>492</v>
      </c>
      <c r="E3311" s="14" t="s">
        <v>24</v>
      </c>
      <c r="F3311" s="14" t="s">
        <v>493</v>
      </c>
      <c r="G3311" s="14">
        <v>199039</v>
      </c>
      <c r="H3311" s="14">
        <v>479</v>
      </c>
      <c r="I3311" s="14" t="s">
        <v>19</v>
      </c>
      <c r="J3311" s="14" t="s">
        <v>20</v>
      </c>
      <c r="K3311" s="14">
        <v>100000000</v>
      </c>
      <c r="L3311" s="14">
        <v>2012</v>
      </c>
      <c r="M3311" s="14">
        <v>6.2</v>
      </c>
      <c r="N3311" s="14">
        <f t="shared" si="51"/>
        <v>-20288322</v>
      </c>
    </row>
    <row r="3312" spans="1:14">
      <c r="A3312" s="14" t="s">
        <v>2611</v>
      </c>
      <c r="B3312" s="14">
        <v>155</v>
      </c>
      <c r="C3312" s="14">
        <v>2708188</v>
      </c>
      <c r="D3312" s="14" t="s">
        <v>754</v>
      </c>
      <c r="E3312" s="14" t="s">
        <v>4331</v>
      </c>
      <c r="F3312" s="14" t="s">
        <v>4332</v>
      </c>
      <c r="G3312" s="14">
        <v>8924</v>
      </c>
      <c r="H3312" s="14">
        <v>43</v>
      </c>
      <c r="I3312" s="14" t="s">
        <v>19</v>
      </c>
      <c r="J3312" s="14" t="s">
        <v>31</v>
      </c>
      <c r="K3312" s="14">
        <v>23000000</v>
      </c>
      <c r="L3312" s="14">
        <v>2009</v>
      </c>
      <c r="M3312" s="14">
        <v>6.2</v>
      </c>
      <c r="N3312" s="14">
        <f t="shared" si="51"/>
        <v>-20291812</v>
      </c>
    </row>
    <row r="3313" spans="1:14">
      <c r="A3313" s="14" t="s">
        <v>1174</v>
      </c>
      <c r="B3313" s="14">
        <v>13</v>
      </c>
      <c r="C3313" s="14">
        <v>14587732</v>
      </c>
      <c r="D3313" s="14" t="s">
        <v>996</v>
      </c>
      <c r="E3313" s="14" t="s">
        <v>3390</v>
      </c>
      <c r="F3313" s="14" t="s">
        <v>3391</v>
      </c>
      <c r="G3313" s="14">
        <v>4795</v>
      </c>
      <c r="H3313" s="14">
        <v>39</v>
      </c>
      <c r="I3313" s="14" t="s">
        <v>19</v>
      </c>
      <c r="J3313" s="14" t="s">
        <v>20</v>
      </c>
      <c r="K3313" s="14">
        <v>35000000</v>
      </c>
      <c r="L3313" s="14">
        <v>1991</v>
      </c>
      <c r="M3313" s="14">
        <v>5.7</v>
      </c>
      <c r="N3313" s="14">
        <f t="shared" si="51"/>
        <v>-20412268</v>
      </c>
    </row>
    <row r="3314" spans="1:14">
      <c r="A3314" s="14" t="s">
        <v>610</v>
      </c>
      <c r="B3314" s="14">
        <v>177</v>
      </c>
      <c r="C3314" s="14">
        <v>24520892</v>
      </c>
      <c r="D3314" s="14" t="s">
        <v>268</v>
      </c>
      <c r="E3314" s="14" t="s">
        <v>270</v>
      </c>
      <c r="F3314" s="14" t="s">
        <v>2780</v>
      </c>
      <c r="G3314" s="14">
        <v>85198</v>
      </c>
      <c r="H3314" s="14">
        <v>303</v>
      </c>
      <c r="I3314" s="14" t="s">
        <v>19</v>
      </c>
      <c r="J3314" s="14" t="s">
        <v>775</v>
      </c>
      <c r="K3314" s="14">
        <v>45000000</v>
      </c>
      <c r="L3314" s="14">
        <v>2005</v>
      </c>
      <c r="M3314" s="14">
        <v>7</v>
      </c>
      <c r="N3314" s="14">
        <f t="shared" si="51"/>
        <v>-20479108</v>
      </c>
    </row>
    <row r="3315" spans="1:14">
      <c r="A3315" s="14" t="s">
        <v>3794</v>
      </c>
      <c r="B3315" s="14">
        <v>110</v>
      </c>
      <c r="C3315" s="14">
        <v>480314</v>
      </c>
      <c r="D3315" s="14" t="s">
        <v>75</v>
      </c>
      <c r="E3315" s="14" t="s">
        <v>3322</v>
      </c>
      <c r="F3315" s="14" t="s">
        <v>3795</v>
      </c>
      <c r="G3315" s="14">
        <v>38503</v>
      </c>
      <c r="H3315" s="14">
        <v>180</v>
      </c>
      <c r="I3315" s="14" t="s">
        <v>19</v>
      </c>
      <c r="J3315" s="14" t="s">
        <v>20</v>
      </c>
      <c r="K3315" s="14">
        <v>21000000</v>
      </c>
      <c r="L3315" s="14">
        <v>2006</v>
      </c>
      <c r="M3315" s="14">
        <v>4.8</v>
      </c>
      <c r="N3315" s="14">
        <f t="shared" si="51"/>
        <v>-20519686</v>
      </c>
    </row>
    <row r="3316" spans="1:14">
      <c r="A3316" s="14" t="s">
        <v>5422</v>
      </c>
      <c r="B3316" s="14">
        <v>251</v>
      </c>
      <c r="C3316" s="14">
        <v>5459824</v>
      </c>
      <c r="D3316" s="14" t="s">
        <v>129</v>
      </c>
      <c r="E3316" s="14" t="s">
        <v>128</v>
      </c>
      <c r="F3316" s="14" t="s">
        <v>5423</v>
      </c>
      <c r="G3316" s="14">
        <v>92781</v>
      </c>
      <c r="H3316" s="14">
        <v>320</v>
      </c>
      <c r="I3316" s="14" t="s">
        <v>19</v>
      </c>
      <c r="J3316" s="14" t="s">
        <v>20</v>
      </c>
      <c r="K3316" s="14">
        <v>26000000</v>
      </c>
      <c r="L3316" s="14">
        <v>2006</v>
      </c>
      <c r="M3316" s="14">
        <v>7.6</v>
      </c>
      <c r="N3316" s="14">
        <f t="shared" si="51"/>
        <v>-20540176</v>
      </c>
    </row>
    <row r="3317" spans="1:14">
      <c r="A3317" s="14" t="s">
        <v>1440</v>
      </c>
      <c r="B3317" s="14">
        <v>113</v>
      </c>
      <c r="C3317" s="14">
        <v>19406406</v>
      </c>
      <c r="D3317" s="14" t="s">
        <v>1441</v>
      </c>
      <c r="E3317" s="14" t="s">
        <v>1442</v>
      </c>
      <c r="F3317" s="14" t="s">
        <v>1443</v>
      </c>
      <c r="G3317" s="14">
        <v>7630</v>
      </c>
      <c r="H3317" s="14">
        <v>42</v>
      </c>
      <c r="I3317" s="14" t="s">
        <v>774</v>
      </c>
      <c r="J3317" s="14" t="s">
        <v>775</v>
      </c>
      <c r="K3317" s="14">
        <v>40000000</v>
      </c>
      <c r="L3317" s="14">
        <v>2009</v>
      </c>
      <c r="M3317" s="14">
        <v>7.8</v>
      </c>
      <c r="N3317" s="14">
        <f t="shared" si="51"/>
        <v>-20593594</v>
      </c>
    </row>
    <row r="3318" spans="1:14">
      <c r="A3318" s="14" t="s">
        <v>2698</v>
      </c>
      <c r="B3318" s="14">
        <v>156</v>
      </c>
      <c r="C3318" s="14">
        <v>24343673</v>
      </c>
      <c r="D3318" s="14" t="s">
        <v>2699</v>
      </c>
      <c r="E3318" s="14" t="s">
        <v>967</v>
      </c>
      <c r="F3318" s="14" t="s">
        <v>2700</v>
      </c>
      <c r="G3318" s="14">
        <v>91860</v>
      </c>
      <c r="H3318" s="14">
        <v>524</v>
      </c>
      <c r="I3318" s="14" t="s">
        <v>19</v>
      </c>
      <c r="J3318" s="14" t="s">
        <v>20</v>
      </c>
      <c r="K3318" s="14">
        <v>45000000</v>
      </c>
      <c r="L3318" s="14">
        <v>2007</v>
      </c>
      <c r="M3318" s="14">
        <v>7.4</v>
      </c>
      <c r="N3318" s="14">
        <f t="shared" si="51"/>
        <v>-20656327</v>
      </c>
    </row>
    <row r="3319" spans="1:14">
      <c r="A3319" s="14" t="s">
        <v>2698</v>
      </c>
      <c r="B3319" s="14">
        <v>156</v>
      </c>
      <c r="C3319" s="14">
        <v>24343673</v>
      </c>
      <c r="D3319" s="14" t="s">
        <v>2699</v>
      </c>
      <c r="E3319" s="14" t="s">
        <v>967</v>
      </c>
      <c r="F3319" s="14" t="s">
        <v>2700</v>
      </c>
      <c r="G3319" s="14">
        <v>91863</v>
      </c>
      <c r="H3319" s="14">
        <v>524</v>
      </c>
      <c r="I3319" s="14" t="s">
        <v>19</v>
      </c>
      <c r="J3319" s="14" t="s">
        <v>20</v>
      </c>
      <c r="K3319" s="14">
        <v>45000000</v>
      </c>
      <c r="L3319" s="14">
        <v>2007</v>
      </c>
      <c r="M3319" s="14">
        <v>7.4</v>
      </c>
      <c r="N3319" s="14">
        <f t="shared" si="51"/>
        <v>-20656327</v>
      </c>
    </row>
    <row r="3320" spans="1:14">
      <c r="A3320" s="14" t="s">
        <v>416</v>
      </c>
      <c r="B3320" s="14">
        <v>47</v>
      </c>
      <c r="C3320" s="14">
        <v>17305211</v>
      </c>
      <c r="D3320" s="14" t="s">
        <v>1111</v>
      </c>
      <c r="E3320" s="14" t="s">
        <v>47</v>
      </c>
      <c r="F3320" s="14" t="s">
        <v>3161</v>
      </c>
      <c r="G3320" s="14">
        <v>14066</v>
      </c>
      <c r="H3320" s="14">
        <v>75</v>
      </c>
      <c r="I3320" s="14" t="s">
        <v>19</v>
      </c>
      <c r="J3320" s="14" t="s">
        <v>20</v>
      </c>
      <c r="K3320" s="14">
        <v>38000000</v>
      </c>
      <c r="L3320" s="14">
        <v>1996</v>
      </c>
      <c r="M3320" s="14">
        <v>6.1</v>
      </c>
      <c r="N3320" s="14">
        <f t="shared" si="51"/>
        <v>-20694789</v>
      </c>
    </row>
    <row r="3321" spans="1:14">
      <c r="A3321" s="14" t="s">
        <v>2241</v>
      </c>
      <c r="B3321" s="14">
        <v>135</v>
      </c>
      <c r="C3321" s="14">
        <v>34238611</v>
      </c>
      <c r="D3321" s="14" t="s">
        <v>268</v>
      </c>
      <c r="E3321" s="14" t="s">
        <v>885</v>
      </c>
      <c r="F3321" s="14" t="s">
        <v>2242</v>
      </c>
      <c r="G3321" s="14">
        <v>35830</v>
      </c>
      <c r="H3321" s="14">
        <v>321</v>
      </c>
      <c r="I3321" s="14" t="s">
        <v>19</v>
      </c>
      <c r="J3321" s="14" t="s">
        <v>20</v>
      </c>
      <c r="K3321" s="14">
        <v>55000000</v>
      </c>
      <c r="L3321" s="14">
        <v>2003</v>
      </c>
      <c r="M3321" s="14">
        <v>6</v>
      </c>
      <c r="N3321" s="14">
        <f t="shared" si="51"/>
        <v>-20761389</v>
      </c>
    </row>
    <row r="3322" spans="1:14">
      <c r="A3322" s="14" t="s">
        <v>2450</v>
      </c>
      <c r="B3322" s="14">
        <v>80</v>
      </c>
      <c r="C3322" s="14">
        <v>19151864</v>
      </c>
      <c r="D3322" s="14" t="s">
        <v>878</v>
      </c>
      <c r="E3322" s="14" t="s">
        <v>3032</v>
      </c>
      <c r="F3322" s="14" t="s">
        <v>4599</v>
      </c>
      <c r="G3322" s="14">
        <v>36983</v>
      </c>
      <c r="H3322" s="14">
        <v>100</v>
      </c>
      <c r="I3322" s="14" t="s">
        <v>19</v>
      </c>
      <c r="J3322" s="14" t="s">
        <v>20</v>
      </c>
      <c r="K3322" s="14">
        <v>40000000</v>
      </c>
      <c r="L3322" s="14">
        <v>2008</v>
      </c>
      <c r="M3322" s="14">
        <v>5.9</v>
      </c>
      <c r="N3322" s="14">
        <f t="shared" si="51"/>
        <v>-20848136</v>
      </c>
    </row>
    <row r="3323" spans="1:14">
      <c r="A3323" s="14" t="s">
        <v>2123</v>
      </c>
      <c r="B3323" s="14">
        <v>59</v>
      </c>
      <c r="C3323" s="14">
        <v>19118247</v>
      </c>
      <c r="D3323" s="14" t="s">
        <v>1107</v>
      </c>
      <c r="E3323" s="14" t="s">
        <v>1524</v>
      </c>
      <c r="F3323" s="14" t="s">
        <v>2515</v>
      </c>
      <c r="G3323" s="14">
        <v>19829</v>
      </c>
      <c r="H3323" s="14">
        <v>94</v>
      </c>
      <c r="I3323" s="14" t="s">
        <v>19</v>
      </c>
      <c r="J3323" s="14" t="s">
        <v>20</v>
      </c>
      <c r="K3323" s="14">
        <v>40000000</v>
      </c>
      <c r="L3323" s="14">
        <v>2005</v>
      </c>
      <c r="M3323" s="14">
        <v>5.4</v>
      </c>
      <c r="N3323" s="14">
        <f t="shared" si="51"/>
        <v>-20881753</v>
      </c>
    </row>
    <row r="3324" spans="1:14">
      <c r="A3324" s="14" t="s">
        <v>395</v>
      </c>
      <c r="B3324" s="14">
        <v>100</v>
      </c>
      <c r="C3324" s="14">
        <v>34098563</v>
      </c>
      <c r="D3324" s="14" t="s">
        <v>1963</v>
      </c>
      <c r="E3324" s="14" t="s">
        <v>429</v>
      </c>
      <c r="F3324" s="14" t="s">
        <v>2243</v>
      </c>
      <c r="G3324" s="14">
        <v>27191</v>
      </c>
      <c r="H3324" s="14">
        <v>232</v>
      </c>
      <c r="I3324" s="14" t="s">
        <v>19</v>
      </c>
      <c r="J3324" s="14" t="s">
        <v>20</v>
      </c>
      <c r="K3324" s="14">
        <v>55000000</v>
      </c>
      <c r="L3324" s="14">
        <v>1999</v>
      </c>
      <c r="M3324" s="14">
        <v>6.5</v>
      </c>
      <c r="N3324" s="14">
        <f t="shared" si="51"/>
        <v>-20901437</v>
      </c>
    </row>
    <row r="3325" spans="1:14">
      <c r="A3325" s="14" t="s">
        <v>3997</v>
      </c>
      <c r="B3325" s="14">
        <v>42</v>
      </c>
      <c r="C3325" s="14">
        <v>1075288</v>
      </c>
      <c r="D3325" s="14" t="s">
        <v>1101</v>
      </c>
      <c r="E3325" s="14" t="s">
        <v>1404</v>
      </c>
      <c r="F3325" s="14" t="s">
        <v>3998</v>
      </c>
      <c r="G3325" s="14">
        <v>7772</v>
      </c>
      <c r="H3325" s="14">
        <v>55</v>
      </c>
      <c r="I3325" s="14" t="s">
        <v>19</v>
      </c>
      <c r="J3325" s="14" t="s">
        <v>20</v>
      </c>
      <c r="K3325" s="14">
        <v>22000000</v>
      </c>
      <c r="L3325" s="14">
        <v>1996</v>
      </c>
      <c r="M3325" s="14">
        <v>6.1</v>
      </c>
      <c r="N3325" s="14">
        <f t="shared" si="51"/>
        <v>-20924712</v>
      </c>
    </row>
    <row r="3326" spans="1:14">
      <c r="A3326" s="14" t="s">
        <v>4227</v>
      </c>
      <c r="B3326" s="14">
        <v>60</v>
      </c>
      <c r="C3326" s="14">
        <v>4064333</v>
      </c>
      <c r="D3326" s="14" t="s">
        <v>993</v>
      </c>
      <c r="E3326" s="14" t="s">
        <v>126</v>
      </c>
      <c r="F3326" s="14" t="s">
        <v>4228</v>
      </c>
      <c r="G3326" s="14">
        <v>24790</v>
      </c>
      <c r="H3326" s="14">
        <v>173</v>
      </c>
      <c r="I3326" s="14" t="s">
        <v>19</v>
      </c>
      <c r="J3326" s="14" t="s">
        <v>20</v>
      </c>
      <c r="K3326" s="14">
        <v>25000000</v>
      </c>
      <c r="L3326" s="14">
        <v>1995</v>
      </c>
      <c r="M3326" s="14">
        <v>5.2</v>
      </c>
      <c r="N3326" s="14">
        <f t="shared" si="51"/>
        <v>-20935667</v>
      </c>
    </row>
    <row r="3327" spans="1:14">
      <c r="A3327" s="14" t="s">
        <v>4402</v>
      </c>
      <c r="B3327" s="14">
        <v>115</v>
      </c>
      <c r="C3327" s="14">
        <v>1050445</v>
      </c>
      <c r="D3327" s="14" t="s">
        <v>4403</v>
      </c>
      <c r="E3327" s="14" t="s">
        <v>941</v>
      </c>
      <c r="F3327" s="14" t="s">
        <v>4404</v>
      </c>
      <c r="G3327" s="14">
        <v>21394</v>
      </c>
      <c r="H3327" s="14">
        <v>147</v>
      </c>
      <c r="I3327" s="14" t="s">
        <v>774</v>
      </c>
      <c r="J3327" s="14" t="s">
        <v>775</v>
      </c>
      <c r="K3327" s="14">
        <v>22000000</v>
      </c>
      <c r="L3327" s="14">
        <v>2005</v>
      </c>
      <c r="M3327" s="14">
        <v>7.8</v>
      </c>
      <c r="N3327" s="14">
        <f t="shared" si="51"/>
        <v>-20949555</v>
      </c>
    </row>
    <row r="3328" spans="1:14">
      <c r="A3328" s="14" t="s">
        <v>4444</v>
      </c>
      <c r="B3328" s="14">
        <v>16</v>
      </c>
      <c r="C3328" s="14">
        <v>15593</v>
      </c>
      <c r="D3328" s="14" t="s">
        <v>754</v>
      </c>
      <c r="E3328" s="14" t="s">
        <v>4445</v>
      </c>
      <c r="F3328" s="14" t="s">
        <v>4446</v>
      </c>
      <c r="G3328" s="14">
        <v>2295</v>
      </c>
      <c r="H3328" s="14">
        <v>40</v>
      </c>
      <c r="I3328" s="14" t="s">
        <v>19</v>
      </c>
      <c r="J3328" s="14" t="s">
        <v>20</v>
      </c>
      <c r="K3328" s="14">
        <v>21000000</v>
      </c>
      <c r="L3328" s="14">
        <v>1999</v>
      </c>
      <c r="M3328" s="14">
        <v>5.8</v>
      </c>
      <c r="N3328" s="14">
        <f t="shared" si="51"/>
        <v>-20984407</v>
      </c>
    </row>
    <row r="3329" spans="1:14">
      <c r="A3329" s="14" t="s">
        <v>2523</v>
      </c>
      <c r="B3329" s="14">
        <v>125</v>
      </c>
      <c r="C3329" s="14">
        <v>6998324</v>
      </c>
      <c r="D3329" s="14" t="s">
        <v>1290</v>
      </c>
      <c r="E3329" s="14" t="s">
        <v>3889</v>
      </c>
      <c r="F3329" s="14" t="s">
        <v>3890</v>
      </c>
      <c r="G3329" s="14">
        <v>11476</v>
      </c>
      <c r="H3329" s="14">
        <v>50</v>
      </c>
      <c r="I3329" s="14" t="s">
        <v>19</v>
      </c>
      <c r="J3329" s="14" t="s">
        <v>20</v>
      </c>
      <c r="K3329" s="14">
        <v>28000000</v>
      </c>
      <c r="L3329" s="14">
        <v>2015</v>
      </c>
      <c r="M3329" s="14">
        <v>6.1</v>
      </c>
      <c r="N3329" s="14">
        <f t="shared" ref="N3329:N3392" si="52">C3329-K3329</f>
        <v>-21001676</v>
      </c>
    </row>
    <row r="3330" spans="1:14">
      <c r="A3330" s="14" t="s">
        <v>100</v>
      </c>
      <c r="B3330" s="14">
        <v>308</v>
      </c>
      <c r="C3330" s="14">
        <v>43982842</v>
      </c>
      <c r="D3330" s="14" t="s">
        <v>1041</v>
      </c>
      <c r="E3330" s="14" t="s">
        <v>1042</v>
      </c>
      <c r="F3330" s="14" t="s">
        <v>1043</v>
      </c>
      <c r="G3330" s="14">
        <v>125109</v>
      </c>
      <c r="H3330" s="14">
        <v>593</v>
      </c>
      <c r="I3330" s="14" t="s">
        <v>19</v>
      </c>
      <c r="J3330" s="14" t="s">
        <v>20</v>
      </c>
      <c r="K3330" s="14">
        <v>65000000</v>
      </c>
      <c r="L3330" s="14">
        <v>2009</v>
      </c>
      <c r="M3330" s="14">
        <v>6.7</v>
      </c>
      <c r="N3330" s="14">
        <f t="shared" si="52"/>
        <v>-21017158</v>
      </c>
    </row>
    <row r="3331" spans="1:14">
      <c r="A3331" s="14" t="s">
        <v>100</v>
      </c>
      <c r="B3331" s="14">
        <v>308</v>
      </c>
      <c r="C3331" s="14">
        <v>43982842</v>
      </c>
      <c r="D3331" s="14" t="s">
        <v>1041</v>
      </c>
      <c r="E3331" s="14" t="s">
        <v>1042</v>
      </c>
      <c r="F3331" s="14" t="s">
        <v>1043</v>
      </c>
      <c r="G3331" s="14">
        <v>125114</v>
      </c>
      <c r="H3331" s="14">
        <v>593</v>
      </c>
      <c r="I3331" s="14" t="s">
        <v>19</v>
      </c>
      <c r="J3331" s="14" t="s">
        <v>20</v>
      </c>
      <c r="K3331" s="14">
        <v>65000000</v>
      </c>
      <c r="L3331" s="14">
        <v>2009</v>
      </c>
      <c r="M3331" s="14">
        <v>6.7</v>
      </c>
      <c r="N3331" s="14">
        <f t="shared" si="52"/>
        <v>-21017158</v>
      </c>
    </row>
    <row r="3332" spans="1:14">
      <c r="A3332" s="14" t="s">
        <v>2819</v>
      </c>
      <c r="B3332" s="14">
        <v>36</v>
      </c>
      <c r="C3332" s="14">
        <v>20915465</v>
      </c>
      <c r="D3332" s="14" t="s">
        <v>2713</v>
      </c>
      <c r="E3332" s="14" t="s">
        <v>1231</v>
      </c>
      <c r="F3332" s="14" t="s">
        <v>2821</v>
      </c>
      <c r="G3332" s="14">
        <v>38203</v>
      </c>
      <c r="H3332" s="14">
        <v>290</v>
      </c>
      <c r="I3332" s="14" t="s">
        <v>19</v>
      </c>
      <c r="J3332" s="14" t="s">
        <v>31</v>
      </c>
      <c r="K3332" s="14">
        <v>42000000</v>
      </c>
      <c r="L3332" s="14">
        <v>1993</v>
      </c>
      <c r="M3332" s="14">
        <v>4</v>
      </c>
      <c r="N3332" s="14">
        <f t="shared" si="52"/>
        <v>-21084535</v>
      </c>
    </row>
    <row r="3333" spans="1:14">
      <c r="A3333" s="14" t="s">
        <v>1094</v>
      </c>
      <c r="B3333" s="14">
        <v>226</v>
      </c>
      <c r="C3333" s="14">
        <v>28837115</v>
      </c>
      <c r="D3333" s="14" t="s">
        <v>873</v>
      </c>
      <c r="E3333" s="14" t="s">
        <v>1028</v>
      </c>
      <c r="F3333" s="14" t="s">
        <v>2548</v>
      </c>
      <c r="G3333" s="14">
        <v>34964</v>
      </c>
      <c r="H3333" s="14">
        <v>150</v>
      </c>
      <c r="I3333" s="14" t="s">
        <v>19</v>
      </c>
      <c r="J3333" s="14" t="s">
        <v>20</v>
      </c>
      <c r="K3333" s="14">
        <v>50000000</v>
      </c>
      <c r="L3333" s="14">
        <v>2016</v>
      </c>
      <c r="M3333" s="14">
        <v>4.8</v>
      </c>
      <c r="N3333" s="14">
        <f t="shared" si="52"/>
        <v>-21162885</v>
      </c>
    </row>
    <row r="3334" spans="1:14">
      <c r="A3334" s="14" t="s">
        <v>1712</v>
      </c>
      <c r="B3334" s="14">
        <v>123</v>
      </c>
      <c r="C3334" s="14">
        <v>33828318</v>
      </c>
      <c r="D3334" s="14" t="s">
        <v>873</v>
      </c>
      <c r="E3334" s="14" t="s">
        <v>629</v>
      </c>
      <c r="F3334" s="14" t="s">
        <v>2244</v>
      </c>
      <c r="G3334" s="14">
        <v>44453</v>
      </c>
      <c r="H3334" s="14">
        <v>154</v>
      </c>
      <c r="I3334" s="14" t="s">
        <v>19</v>
      </c>
      <c r="J3334" s="14" t="s">
        <v>20</v>
      </c>
      <c r="K3334" s="14">
        <v>55000000</v>
      </c>
      <c r="L3334" s="14">
        <v>2003</v>
      </c>
      <c r="M3334" s="14">
        <v>5.8</v>
      </c>
      <c r="N3334" s="14">
        <f t="shared" si="52"/>
        <v>-21171682</v>
      </c>
    </row>
    <row r="3335" spans="1:14">
      <c r="A3335" s="14" t="s">
        <v>823</v>
      </c>
      <c r="B3335" s="14">
        <v>447</v>
      </c>
      <c r="C3335" s="14">
        <v>98780042</v>
      </c>
      <c r="D3335" s="14" t="s">
        <v>824</v>
      </c>
      <c r="E3335" s="14" t="s">
        <v>29</v>
      </c>
      <c r="F3335" s="14" t="s">
        <v>825</v>
      </c>
      <c r="G3335" s="14">
        <v>136019</v>
      </c>
      <c r="H3335" s="14">
        <v>443</v>
      </c>
      <c r="I3335" s="14" t="s">
        <v>19</v>
      </c>
      <c r="J3335" s="14" t="s">
        <v>20</v>
      </c>
      <c r="K3335" s="14">
        <v>120000000</v>
      </c>
      <c r="L3335" s="14">
        <v>2011</v>
      </c>
      <c r="M3335" s="14">
        <v>5.8</v>
      </c>
      <c r="N3335" s="14">
        <f t="shared" si="52"/>
        <v>-21219958</v>
      </c>
    </row>
    <row r="3336" spans="1:14">
      <c r="A3336" s="14" t="s">
        <v>230</v>
      </c>
      <c r="B3336" s="14">
        <v>281</v>
      </c>
      <c r="C3336" s="14">
        <v>78616689</v>
      </c>
      <c r="D3336" s="14" t="s">
        <v>373</v>
      </c>
      <c r="E3336" s="14" t="s">
        <v>1134</v>
      </c>
      <c r="F3336" s="14" t="s">
        <v>1135</v>
      </c>
      <c r="G3336" s="14">
        <v>238747</v>
      </c>
      <c r="H3336" s="14">
        <v>2153</v>
      </c>
      <c r="I3336" s="14" t="s">
        <v>19</v>
      </c>
      <c r="J3336" s="14" t="s">
        <v>20</v>
      </c>
      <c r="K3336" s="14">
        <v>100000000</v>
      </c>
      <c r="L3336" s="14">
        <v>2001</v>
      </c>
      <c r="M3336" s="14">
        <v>7.1</v>
      </c>
      <c r="N3336" s="14">
        <f t="shared" si="52"/>
        <v>-21383311</v>
      </c>
    </row>
    <row r="3337" spans="1:14">
      <c r="A3337" s="14" t="s">
        <v>1152</v>
      </c>
      <c r="B3337" s="14">
        <v>183</v>
      </c>
      <c r="C3337" s="14">
        <v>68558662</v>
      </c>
      <c r="D3337" s="14" t="s">
        <v>120</v>
      </c>
      <c r="E3337" s="14" t="s">
        <v>653</v>
      </c>
      <c r="F3337" s="14" t="s">
        <v>1153</v>
      </c>
      <c r="G3337" s="14">
        <v>86627</v>
      </c>
      <c r="H3337" s="14">
        <v>204</v>
      </c>
      <c r="I3337" s="14" t="s">
        <v>19</v>
      </c>
      <c r="J3337" s="14" t="s">
        <v>20</v>
      </c>
      <c r="K3337" s="14">
        <v>90000000</v>
      </c>
      <c r="L3337" s="14">
        <v>2013</v>
      </c>
      <c r="M3337" s="14">
        <v>5.9</v>
      </c>
      <c r="N3337" s="14">
        <f t="shared" si="52"/>
        <v>-21441338</v>
      </c>
    </row>
    <row r="3338" spans="1:14">
      <c r="A3338" s="14" t="s">
        <v>3393</v>
      </c>
      <c r="B3338" s="14">
        <v>107</v>
      </c>
      <c r="C3338" s="14">
        <v>8535575</v>
      </c>
      <c r="D3338" s="14" t="s">
        <v>1672</v>
      </c>
      <c r="E3338" s="14" t="s">
        <v>270</v>
      </c>
      <c r="F3338" s="14" t="s">
        <v>3771</v>
      </c>
      <c r="G3338" s="14">
        <v>24033</v>
      </c>
      <c r="H3338" s="14">
        <v>152</v>
      </c>
      <c r="I3338" s="14" t="s">
        <v>19</v>
      </c>
      <c r="J3338" s="14" t="s">
        <v>20</v>
      </c>
      <c r="K3338" s="14">
        <v>30000000</v>
      </c>
      <c r="L3338" s="14">
        <v>2005</v>
      </c>
      <c r="M3338" s="14">
        <v>7</v>
      </c>
      <c r="N3338" s="14">
        <f t="shared" si="52"/>
        <v>-21464425</v>
      </c>
    </row>
    <row r="3339" spans="1:14">
      <c r="A3339" s="14" t="s">
        <v>196</v>
      </c>
      <c r="B3339" s="14">
        <v>96</v>
      </c>
      <c r="C3339" s="14">
        <v>43532294</v>
      </c>
      <c r="D3339" s="14" t="s">
        <v>1840</v>
      </c>
      <c r="E3339" s="14" t="s">
        <v>374</v>
      </c>
      <c r="F3339" s="14" t="s">
        <v>1841</v>
      </c>
      <c r="G3339" s="14">
        <v>46951</v>
      </c>
      <c r="H3339" s="14">
        <v>175</v>
      </c>
      <c r="I3339" s="14" t="s">
        <v>19</v>
      </c>
      <c r="J3339" s="14" t="s">
        <v>20</v>
      </c>
      <c r="K3339" s="14">
        <v>65000000</v>
      </c>
      <c r="L3339" s="14">
        <v>2006</v>
      </c>
      <c r="M3339" s="14">
        <v>7.1</v>
      </c>
      <c r="N3339" s="14">
        <f t="shared" si="52"/>
        <v>-21467706</v>
      </c>
    </row>
    <row r="3340" spans="1:14">
      <c r="A3340" s="14" t="s">
        <v>2375</v>
      </c>
      <c r="B3340" s="14">
        <v>105</v>
      </c>
      <c r="C3340" s="14">
        <v>3517797</v>
      </c>
      <c r="D3340" s="14" t="s">
        <v>2670</v>
      </c>
      <c r="E3340" s="14" t="s">
        <v>3788</v>
      </c>
      <c r="F3340" s="14" t="s">
        <v>3789</v>
      </c>
      <c r="G3340" s="14">
        <v>9004</v>
      </c>
      <c r="H3340" s="14">
        <v>103</v>
      </c>
      <c r="I3340" s="14" t="s">
        <v>19</v>
      </c>
      <c r="J3340" s="14" t="s">
        <v>775</v>
      </c>
      <c r="K3340" s="14">
        <v>25000000</v>
      </c>
      <c r="L3340" s="14">
        <v>2002</v>
      </c>
      <c r="M3340" s="14">
        <v>6.6</v>
      </c>
      <c r="N3340" s="14">
        <f t="shared" si="52"/>
        <v>-21482203</v>
      </c>
    </row>
    <row r="3341" spans="1:14">
      <c r="A3341" s="14" t="s">
        <v>2246</v>
      </c>
      <c r="B3341" s="14">
        <v>164</v>
      </c>
      <c r="C3341" s="14">
        <v>33472850</v>
      </c>
      <c r="D3341" s="14" t="s">
        <v>1897</v>
      </c>
      <c r="E3341" s="14" t="s">
        <v>672</v>
      </c>
      <c r="F3341" s="14" t="s">
        <v>2247</v>
      </c>
      <c r="G3341" s="14">
        <v>67005</v>
      </c>
      <c r="H3341" s="14">
        <v>119</v>
      </c>
      <c r="I3341" s="14" t="s">
        <v>19</v>
      </c>
      <c r="J3341" s="14" t="s">
        <v>20</v>
      </c>
      <c r="K3341" s="14">
        <v>55000000</v>
      </c>
      <c r="L3341" s="14">
        <v>2008</v>
      </c>
      <c r="M3341" s="14">
        <v>5.8</v>
      </c>
      <c r="N3341" s="14">
        <f t="shared" si="52"/>
        <v>-21527150</v>
      </c>
    </row>
    <row r="3342" spans="1:14">
      <c r="A3342" s="14" t="s">
        <v>1972</v>
      </c>
      <c r="B3342" s="14">
        <v>70</v>
      </c>
      <c r="C3342" s="14">
        <v>18438149</v>
      </c>
      <c r="D3342" s="14" t="s">
        <v>1290</v>
      </c>
      <c r="E3342" s="14" t="s">
        <v>3089</v>
      </c>
      <c r="F3342" s="14" t="s">
        <v>3090</v>
      </c>
      <c r="G3342" s="14">
        <v>30842</v>
      </c>
      <c r="H3342" s="14">
        <v>93</v>
      </c>
      <c r="I3342" s="14" t="s">
        <v>19</v>
      </c>
      <c r="J3342" s="14" t="s">
        <v>20</v>
      </c>
      <c r="K3342" s="14">
        <v>40000000</v>
      </c>
      <c r="L3342" s="14">
        <v>2012</v>
      </c>
      <c r="M3342" s="14">
        <v>5.9</v>
      </c>
      <c r="N3342" s="14">
        <f t="shared" si="52"/>
        <v>-21561851</v>
      </c>
    </row>
    <row r="3343" spans="1:14">
      <c r="A3343" s="14" t="s">
        <v>475</v>
      </c>
      <c r="B3343" s="14">
        <v>185</v>
      </c>
      <c r="C3343" s="14">
        <v>48430355</v>
      </c>
      <c r="D3343" s="14" t="s">
        <v>1290</v>
      </c>
      <c r="E3343" s="14" t="s">
        <v>260</v>
      </c>
      <c r="F3343" s="14" t="s">
        <v>1684</v>
      </c>
      <c r="G3343" s="14">
        <v>43709</v>
      </c>
      <c r="H3343" s="14">
        <v>141</v>
      </c>
      <c r="I3343" s="14" t="s">
        <v>19</v>
      </c>
      <c r="J3343" s="14" t="s">
        <v>20</v>
      </c>
      <c r="K3343" s="14">
        <v>70000000</v>
      </c>
      <c r="L3343" s="14">
        <v>2011</v>
      </c>
      <c r="M3343" s="14">
        <v>5.3</v>
      </c>
      <c r="N3343" s="14">
        <f t="shared" si="52"/>
        <v>-21569645</v>
      </c>
    </row>
    <row r="3344" spans="1:14">
      <c r="A3344" s="14" t="s">
        <v>1271</v>
      </c>
      <c r="B3344" s="14">
        <v>432</v>
      </c>
      <c r="C3344" s="14">
        <v>13401683</v>
      </c>
      <c r="D3344" s="14" t="s">
        <v>366</v>
      </c>
      <c r="E3344" s="14" t="s">
        <v>1272</v>
      </c>
      <c r="F3344" s="14" t="s">
        <v>1273</v>
      </c>
      <c r="G3344" s="14">
        <v>203458</v>
      </c>
      <c r="H3344" s="14">
        <v>588</v>
      </c>
      <c r="I3344" s="14" t="s">
        <v>19</v>
      </c>
      <c r="J3344" s="14" t="s">
        <v>31</v>
      </c>
      <c r="K3344" s="14">
        <v>35000000</v>
      </c>
      <c r="L3344" s="14">
        <v>2012</v>
      </c>
      <c r="M3344" s="14">
        <v>7.1</v>
      </c>
      <c r="N3344" s="14">
        <f t="shared" si="52"/>
        <v>-21598317</v>
      </c>
    </row>
    <row r="3345" spans="1:14">
      <c r="A3345" s="14" t="s">
        <v>1271</v>
      </c>
      <c r="B3345" s="14">
        <v>432</v>
      </c>
      <c r="C3345" s="14">
        <v>13401683</v>
      </c>
      <c r="D3345" s="14" t="s">
        <v>366</v>
      </c>
      <c r="E3345" s="14" t="s">
        <v>1272</v>
      </c>
      <c r="F3345" s="14" t="s">
        <v>1273</v>
      </c>
      <c r="G3345" s="14">
        <v>203461</v>
      </c>
      <c r="H3345" s="14">
        <v>588</v>
      </c>
      <c r="I3345" s="14" t="s">
        <v>19</v>
      </c>
      <c r="J3345" s="14" t="s">
        <v>31</v>
      </c>
      <c r="K3345" s="14">
        <v>35000000</v>
      </c>
      <c r="L3345" s="14">
        <v>2012</v>
      </c>
      <c r="M3345" s="14">
        <v>7.1</v>
      </c>
      <c r="N3345" s="14">
        <f t="shared" si="52"/>
        <v>-21598317</v>
      </c>
    </row>
    <row r="3346" spans="1:14">
      <c r="A3346" s="14" t="s">
        <v>3233</v>
      </c>
      <c r="B3346" s="14">
        <v>95</v>
      </c>
      <c r="C3346" s="14">
        <v>14378353</v>
      </c>
      <c r="D3346" s="14" t="s">
        <v>1611</v>
      </c>
      <c r="E3346" s="14" t="s">
        <v>535</v>
      </c>
      <c r="F3346" s="14" t="s">
        <v>3234</v>
      </c>
      <c r="G3346" s="14">
        <v>12375</v>
      </c>
      <c r="H3346" s="14">
        <v>194</v>
      </c>
      <c r="I3346" s="14" t="s">
        <v>19</v>
      </c>
      <c r="J3346" s="14" t="s">
        <v>20</v>
      </c>
      <c r="K3346" s="14">
        <v>36000000</v>
      </c>
      <c r="L3346" s="14">
        <v>1999</v>
      </c>
      <c r="M3346" s="14">
        <v>6.8</v>
      </c>
      <c r="N3346" s="14">
        <f t="shared" si="52"/>
        <v>-21621647</v>
      </c>
    </row>
    <row r="3347" spans="1:14">
      <c r="A3347" s="14" t="s">
        <v>1342</v>
      </c>
      <c r="B3347" s="14">
        <v>44</v>
      </c>
      <c r="C3347" s="14">
        <v>13264986</v>
      </c>
      <c r="D3347" s="14" t="s">
        <v>3395</v>
      </c>
      <c r="E3347" s="14" t="s">
        <v>2527</v>
      </c>
      <c r="F3347" s="14" t="s">
        <v>3396</v>
      </c>
      <c r="G3347" s="14">
        <v>12077</v>
      </c>
      <c r="H3347" s="14">
        <v>162</v>
      </c>
      <c r="I3347" s="14" t="s">
        <v>19</v>
      </c>
      <c r="J3347" s="14" t="s">
        <v>20</v>
      </c>
      <c r="K3347" s="14">
        <v>35000000</v>
      </c>
      <c r="L3347" s="14">
        <v>2001</v>
      </c>
      <c r="M3347" s="14">
        <v>6</v>
      </c>
      <c r="N3347" s="14">
        <f t="shared" si="52"/>
        <v>-21735014</v>
      </c>
    </row>
    <row r="3348" spans="1:14">
      <c r="A3348" s="14" t="s">
        <v>1216</v>
      </c>
      <c r="B3348" s="14">
        <v>157</v>
      </c>
      <c r="C3348" s="14">
        <v>63224849</v>
      </c>
      <c r="D3348" s="14" t="s">
        <v>878</v>
      </c>
      <c r="E3348" s="14" t="s">
        <v>128</v>
      </c>
      <c r="F3348" s="14" t="s">
        <v>1217</v>
      </c>
      <c r="G3348" s="14">
        <v>182757</v>
      </c>
      <c r="H3348" s="14">
        <v>483</v>
      </c>
      <c r="I3348" s="14" t="s">
        <v>19</v>
      </c>
      <c r="J3348" s="14" t="s">
        <v>20</v>
      </c>
      <c r="K3348" s="14">
        <v>85000000</v>
      </c>
      <c r="L3348" s="14">
        <v>2006</v>
      </c>
      <c r="M3348" s="14">
        <v>6.9</v>
      </c>
      <c r="N3348" s="14">
        <f t="shared" si="52"/>
        <v>-21775151</v>
      </c>
    </row>
    <row r="3349" spans="1:14">
      <c r="A3349" s="14" t="s">
        <v>695</v>
      </c>
      <c r="B3349" s="14">
        <v>180</v>
      </c>
      <c r="C3349" s="14">
        <v>73209340</v>
      </c>
      <c r="D3349" s="14" t="s">
        <v>1144</v>
      </c>
      <c r="E3349" s="14" t="s">
        <v>1145</v>
      </c>
      <c r="F3349" s="14" t="s">
        <v>1146</v>
      </c>
      <c r="G3349" s="14">
        <v>101834</v>
      </c>
      <c r="H3349" s="14">
        <v>628</v>
      </c>
      <c r="I3349" s="14" t="s">
        <v>19</v>
      </c>
      <c r="J3349" s="14" t="s">
        <v>20</v>
      </c>
      <c r="K3349" s="14">
        <v>95000000</v>
      </c>
      <c r="L3349" s="14">
        <v>2000</v>
      </c>
      <c r="M3349" s="14">
        <v>5.7</v>
      </c>
      <c r="N3349" s="14">
        <f t="shared" si="52"/>
        <v>-21790660</v>
      </c>
    </row>
    <row r="3350" spans="1:14">
      <c r="A3350" s="14" t="s">
        <v>2694</v>
      </c>
      <c r="B3350" s="14">
        <v>105</v>
      </c>
      <c r="C3350" s="14">
        <v>28133159</v>
      </c>
      <c r="D3350" s="14" t="s">
        <v>165</v>
      </c>
      <c r="E3350" s="14" t="s">
        <v>396</v>
      </c>
      <c r="F3350" s="14" t="s">
        <v>2695</v>
      </c>
      <c r="G3350" s="14">
        <v>30055</v>
      </c>
      <c r="H3350" s="14">
        <v>70</v>
      </c>
      <c r="I3350" s="14" t="s">
        <v>19</v>
      </c>
      <c r="J3350" s="14" t="s">
        <v>20</v>
      </c>
      <c r="K3350" s="14">
        <v>50000000</v>
      </c>
      <c r="L3350" s="14">
        <v>2006</v>
      </c>
      <c r="M3350" s="14">
        <v>5.9</v>
      </c>
      <c r="N3350" s="14">
        <f t="shared" si="52"/>
        <v>-21866841</v>
      </c>
    </row>
    <row r="3351" spans="1:14">
      <c r="A3351" s="14" t="s">
        <v>4765</v>
      </c>
      <c r="B3351" s="14">
        <v>42</v>
      </c>
      <c r="C3351" s="14">
        <v>121972</v>
      </c>
      <c r="D3351" s="14" t="s">
        <v>1521</v>
      </c>
      <c r="E3351" s="14" t="s">
        <v>1223</v>
      </c>
      <c r="F3351" s="14" t="s">
        <v>4766</v>
      </c>
      <c r="G3351" s="14">
        <v>9868</v>
      </c>
      <c r="H3351" s="14">
        <v>81</v>
      </c>
      <c r="I3351" s="14" t="s">
        <v>19</v>
      </c>
      <c r="J3351" s="14" t="s">
        <v>20</v>
      </c>
      <c r="K3351" s="14">
        <v>22000000</v>
      </c>
      <c r="L3351" s="14">
        <v>2002</v>
      </c>
      <c r="M3351" s="14">
        <v>5.5</v>
      </c>
      <c r="N3351" s="14">
        <f t="shared" si="52"/>
        <v>-21878028</v>
      </c>
    </row>
    <row r="3352" spans="1:14">
      <c r="A3352" s="14" t="s">
        <v>2198</v>
      </c>
      <c r="B3352" s="14">
        <v>135</v>
      </c>
      <c r="C3352" s="14">
        <v>13101142</v>
      </c>
      <c r="D3352" s="14" t="s">
        <v>1889</v>
      </c>
      <c r="E3352" s="14" t="s">
        <v>362</v>
      </c>
      <c r="F3352" s="14" t="s">
        <v>3452</v>
      </c>
      <c r="G3352" s="14">
        <v>23916</v>
      </c>
      <c r="H3352" s="14">
        <v>50</v>
      </c>
      <c r="I3352" s="14" t="s">
        <v>19</v>
      </c>
      <c r="J3352" s="14" t="s">
        <v>20</v>
      </c>
      <c r="K3352" s="14">
        <v>35000000</v>
      </c>
      <c r="L3352" s="14">
        <v>2012</v>
      </c>
      <c r="M3352" s="14">
        <v>5.7</v>
      </c>
      <c r="N3352" s="14">
        <f t="shared" si="52"/>
        <v>-21898858</v>
      </c>
    </row>
    <row r="3353" spans="1:14">
      <c r="A3353" s="14" t="s">
        <v>4006</v>
      </c>
      <c r="B3353" s="14">
        <v>229</v>
      </c>
      <c r="C3353" s="14">
        <v>3073392</v>
      </c>
      <c r="D3353" s="14" t="s">
        <v>1141</v>
      </c>
      <c r="E3353" s="14" t="s">
        <v>4231</v>
      </c>
      <c r="F3353" s="14" t="s">
        <v>4232</v>
      </c>
      <c r="G3353" s="14">
        <v>59462</v>
      </c>
      <c r="H3353" s="14">
        <v>300</v>
      </c>
      <c r="I3353" s="14" t="s">
        <v>19</v>
      </c>
      <c r="J3353" s="14" t="s">
        <v>162</v>
      </c>
      <c r="K3353" s="14">
        <v>25000000</v>
      </c>
      <c r="L3353" s="14">
        <v>2008</v>
      </c>
      <c r="M3353" s="14">
        <v>6.6</v>
      </c>
      <c r="N3353" s="14">
        <f t="shared" si="52"/>
        <v>-21926608</v>
      </c>
    </row>
    <row r="3354" spans="1:14">
      <c r="A3354" s="14" t="s">
        <v>740</v>
      </c>
      <c r="B3354" s="14">
        <v>476</v>
      </c>
      <c r="C3354" s="14">
        <v>93050117</v>
      </c>
      <c r="D3354" s="14" t="s">
        <v>741</v>
      </c>
      <c r="E3354" s="14" t="s">
        <v>629</v>
      </c>
      <c r="F3354" s="14" t="s">
        <v>742</v>
      </c>
      <c r="G3354" s="14">
        <v>338087</v>
      </c>
      <c r="H3354" s="14">
        <v>814</v>
      </c>
      <c r="I3354" s="14" t="s">
        <v>19</v>
      </c>
      <c r="J3354" s="14" t="s">
        <v>20</v>
      </c>
      <c r="K3354" s="14">
        <v>115000000</v>
      </c>
      <c r="L3354" s="14">
        <v>2013</v>
      </c>
      <c r="M3354" s="14">
        <v>6.6</v>
      </c>
      <c r="N3354" s="14">
        <f t="shared" si="52"/>
        <v>-21949883</v>
      </c>
    </row>
    <row r="3355" spans="1:14">
      <c r="A3355" s="14" t="s">
        <v>3148</v>
      </c>
      <c r="B3355" s="14">
        <v>54</v>
      </c>
      <c r="C3355" s="14">
        <v>763044</v>
      </c>
      <c r="D3355" s="14" t="s">
        <v>1963</v>
      </c>
      <c r="E3355" s="14" t="s">
        <v>1724</v>
      </c>
      <c r="F3355" s="14" t="s">
        <v>3956</v>
      </c>
      <c r="G3355" s="14">
        <v>4257</v>
      </c>
      <c r="H3355" s="14">
        <v>52</v>
      </c>
      <c r="I3355" s="14" t="s">
        <v>19</v>
      </c>
      <c r="J3355" s="14" t="s">
        <v>162</v>
      </c>
      <c r="K3355" s="14">
        <v>23000000</v>
      </c>
      <c r="L3355" s="14">
        <v>2003</v>
      </c>
      <c r="M3355" s="14">
        <v>6.2</v>
      </c>
      <c r="N3355" s="14">
        <f t="shared" si="52"/>
        <v>-22236956</v>
      </c>
    </row>
    <row r="3356" spans="1:14">
      <c r="A3356" s="14" t="s">
        <v>281</v>
      </c>
      <c r="B3356" s="14">
        <v>233</v>
      </c>
      <c r="C3356" s="14">
        <v>77679638</v>
      </c>
      <c r="D3356" s="14" t="s">
        <v>1008</v>
      </c>
      <c r="E3356" s="14" t="s">
        <v>130</v>
      </c>
      <c r="F3356" s="14" t="s">
        <v>1009</v>
      </c>
      <c r="G3356" s="14">
        <v>314033</v>
      </c>
      <c r="H3356" s="14">
        <v>1166</v>
      </c>
      <c r="I3356" s="14" t="s">
        <v>19</v>
      </c>
      <c r="J3356" s="14" t="s">
        <v>20</v>
      </c>
      <c r="K3356" s="14">
        <v>100000000</v>
      </c>
      <c r="L3356" s="14">
        <v>2002</v>
      </c>
      <c r="M3356" s="14">
        <v>7.5</v>
      </c>
      <c r="N3356" s="14">
        <f t="shared" si="52"/>
        <v>-22320362</v>
      </c>
    </row>
    <row r="3357" spans="1:14">
      <c r="A3357" s="14" t="s">
        <v>2479</v>
      </c>
      <c r="B3357" s="14">
        <v>308</v>
      </c>
      <c r="C3357" s="14">
        <v>3675072</v>
      </c>
      <c r="D3357" s="14" t="s">
        <v>635</v>
      </c>
      <c r="E3357" s="14" t="s">
        <v>134</v>
      </c>
      <c r="F3357" s="14" t="s">
        <v>3088</v>
      </c>
      <c r="G3357" s="14">
        <v>190132</v>
      </c>
      <c r="H3357" s="14">
        <v>801</v>
      </c>
      <c r="I3357" s="14" t="s">
        <v>19</v>
      </c>
      <c r="J3357" s="14" t="s">
        <v>31</v>
      </c>
      <c r="K3357" s="14">
        <v>26000000</v>
      </c>
      <c r="L3357" s="14">
        <v>2007</v>
      </c>
      <c r="M3357" s="14">
        <v>7.3</v>
      </c>
      <c r="N3357" s="14">
        <f t="shared" si="52"/>
        <v>-22324928</v>
      </c>
    </row>
    <row r="3358" spans="1:14">
      <c r="A3358" s="14" t="s">
        <v>2496</v>
      </c>
      <c r="B3358" s="14">
        <v>209</v>
      </c>
      <c r="C3358" s="14">
        <v>27667947</v>
      </c>
      <c r="D3358" s="14" t="s">
        <v>1101</v>
      </c>
      <c r="E3358" s="14" t="s">
        <v>1237</v>
      </c>
      <c r="F3358" s="14" t="s">
        <v>2497</v>
      </c>
      <c r="G3358" s="14">
        <v>86374</v>
      </c>
      <c r="H3358" s="14">
        <v>392</v>
      </c>
      <c r="I3358" s="14" t="s">
        <v>19</v>
      </c>
      <c r="J3358" s="14" t="s">
        <v>31</v>
      </c>
      <c r="K3358" s="14">
        <v>50000000</v>
      </c>
      <c r="L3358" s="14">
        <v>2007</v>
      </c>
      <c r="M3358" s="14">
        <v>6.2</v>
      </c>
      <c r="N3358" s="14">
        <f t="shared" si="52"/>
        <v>-22332053</v>
      </c>
    </row>
    <row r="3359" spans="1:14">
      <c r="A3359" s="14" t="s">
        <v>1768</v>
      </c>
      <c r="B3359" s="14">
        <v>327</v>
      </c>
      <c r="C3359" s="14">
        <v>43568507</v>
      </c>
      <c r="D3359" s="14" t="s">
        <v>268</v>
      </c>
      <c r="E3359" s="14" t="s">
        <v>456</v>
      </c>
      <c r="F3359" s="14" t="s">
        <v>1769</v>
      </c>
      <c r="G3359" s="14">
        <v>136954</v>
      </c>
      <c r="H3359" s="14">
        <v>346</v>
      </c>
      <c r="I3359" s="14" t="s">
        <v>19</v>
      </c>
      <c r="J3359" s="14" t="s">
        <v>20</v>
      </c>
      <c r="K3359" s="14">
        <v>66000000</v>
      </c>
      <c r="L3359" s="14">
        <v>2014</v>
      </c>
      <c r="M3359" s="14">
        <v>6.5</v>
      </c>
      <c r="N3359" s="14">
        <f t="shared" si="52"/>
        <v>-22431493</v>
      </c>
    </row>
    <row r="3360" spans="1:14">
      <c r="A3360" s="14" t="s">
        <v>281</v>
      </c>
      <c r="B3360" s="14">
        <v>85</v>
      </c>
      <c r="C3360" s="14">
        <v>5532301</v>
      </c>
      <c r="D3360" s="14" t="s">
        <v>1596</v>
      </c>
      <c r="E3360" s="14" t="s">
        <v>3893</v>
      </c>
      <c r="F3360" s="14" t="s">
        <v>3894</v>
      </c>
      <c r="G3360" s="14">
        <v>21606</v>
      </c>
      <c r="H3360" s="14">
        <v>117</v>
      </c>
      <c r="I3360" s="14" t="s">
        <v>19</v>
      </c>
      <c r="J3360" s="14" t="s">
        <v>20</v>
      </c>
      <c r="K3360" s="14">
        <v>28000000</v>
      </c>
      <c r="L3360" s="14">
        <v>1997</v>
      </c>
      <c r="M3360" s="14">
        <v>7</v>
      </c>
      <c r="N3360" s="14">
        <f t="shared" si="52"/>
        <v>-22467699</v>
      </c>
    </row>
    <row r="3361" spans="1:14">
      <c r="A3361" s="14" t="s">
        <v>65</v>
      </c>
      <c r="B3361" s="14">
        <v>451</v>
      </c>
      <c r="C3361" s="14">
        <v>107503316</v>
      </c>
      <c r="D3361" s="14" t="s">
        <v>577</v>
      </c>
      <c r="E3361" s="14" t="s">
        <v>578</v>
      </c>
      <c r="F3361" s="14" t="s">
        <v>579</v>
      </c>
      <c r="G3361" s="14">
        <v>392474</v>
      </c>
      <c r="H3361" s="14">
        <v>1229</v>
      </c>
      <c r="I3361" s="14" t="s">
        <v>19</v>
      </c>
      <c r="J3361" s="14" t="s">
        <v>20</v>
      </c>
      <c r="K3361" s="14">
        <v>130000000</v>
      </c>
      <c r="L3361" s="14">
        <v>2009</v>
      </c>
      <c r="M3361" s="14">
        <v>7.7</v>
      </c>
      <c r="N3361" s="14">
        <f t="shared" si="52"/>
        <v>-22496684</v>
      </c>
    </row>
    <row r="3362" spans="1:14">
      <c r="A3362" s="14" t="s">
        <v>239</v>
      </c>
      <c r="B3362" s="14">
        <v>158</v>
      </c>
      <c r="C3362" s="14">
        <v>62494975</v>
      </c>
      <c r="D3362" s="14" t="s">
        <v>201</v>
      </c>
      <c r="E3362" s="14" t="s">
        <v>1239</v>
      </c>
      <c r="F3362" s="14" t="s">
        <v>1240</v>
      </c>
      <c r="G3362" s="14">
        <v>179500</v>
      </c>
      <c r="H3362" s="14">
        <v>378</v>
      </c>
      <c r="I3362" s="14" t="s">
        <v>19</v>
      </c>
      <c r="J3362" s="14" t="s">
        <v>20</v>
      </c>
      <c r="K3362" s="14">
        <v>85000000</v>
      </c>
      <c r="L3362" s="14">
        <v>2006</v>
      </c>
      <c r="M3362" s="14">
        <v>6</v>
      </c>
      <c r="N3362" s="14">
        <f t="shared" si="52"/>
        <v>-22505025</v>
      </c>
    </row>
    <row r="3363" spans="1:14">
      <c r="A3363" s="14" t="s">
        <v>383</v>
      </c>
      <c r="B3363" s="14">
        <v>362</v>
      </c>
      <c r="C3363" s="14">
        <v>127490802</v>
      </c>
      <c r="D3363" s="14" t="s">
        <v>385</v>
      </c>
      <c r="E3363" s="14" t="s">
        <v>205</v>
      </c>
      <c r="F3363" s="14" t="s">
        <v>386</v>
      </c>
      <c r="G3363" s="14">
        <v>459346</v>
      </c>
      <c r="H3363" s="14">
        <v>822</v>
      </c>
      <c r="I3363" s="14" t="s">
        <v>19</v>
      </c>
      <c r="J3363" s="14" t="s">
        <v>20</v>
      </c>
      <c r="K3363" s="14">
        <v>150000000</v>
      </c>
      <c r="L3363" s="14">
        <v>2008</v>
      </c>
      <c r="M3363" s="14">
        <v>7.8</v>
      </c>
      <c r="N3363" s="14">
        <f t="shared" si="52"/>
        <v>-22509198</v>
      </c>
    </row>
    <row r="3364" spans="1:14">
      <c r="A3364" s="14" t="s">
        <v>1797</v>
      </c>
      <c r="B3364" s="14">
        <v>306</v>
      </c>
      <c r="C3364" s="14">
        <v>37479778</v>
      </c>
      <c r="D3364" s="14" t="s">
        <v>2032</v>
      </c>
      <c r="E3364" s="14" t="s">
        <v>629</v>
      </c>
      <c r="F3364" s="14" t="s">
        <v>2033</v>
      </c>
      <c r="G3364" s="14">
        <v>124222</v>
      </c>
      <c r="H3364" s="14">
        <v>259</v>
      </c>
      <c r="I3364" s="14" t="s">
        <v>19</v>
      </c>
      <c r="J3364" s="14" t="s">
        <v>20</v>
      </c>
      <c r="K3364" s="14">
        <v>60000000</v>
      </c>
      <c r="L3364" s="14">
        <v>2009</v>
      </c>
      <c r="M3364" s="14">
        <v>7.4</v>
      </c>
      <c r="N3364" s="14">
        <f t="shared" si="52"/>
        <v>-22520222</v>
      </c>
    </row>
    <row r="3365" spans="1:14">
      <c r="A3365" s="14" t="s">
        <v>1074</v>
      </c>
      <c r="B3365" s="14">
        <v>127</v>
      </c>
      <c r="C3365" s="14">
        <v>4476235</v>
      </c>
      <c r="D3365" s="14" t="s">
        <v>2284</v>
      </c>
      <c r="E3365" s="14" t="s">
        <v>1098</v>
      </c>
      <c r="F3365" s="14" t="s">
        <v>3954</v>
      </c>
      <c r="G3365" s="14">
        <v>49405</v>
      </c>
      <c r="H3365" s="14">
        <v>226</v>
      </c>
      <c r="I3365" s="14" t="s">
        <v>19</v>
      </c>
      <c r="J3365" s="14" t="s">
        <v>20</v>
      </c>
      <c r="K3365" s="14">
        <v>27000000</v>
      </c>
      <c r="L3365" s="14">
        <v>2004</v>
      </c>
      <c r="M3365" s="14">
        <v>6.4</v>
      </c>
      <c r="N3365" s="14">
        <f t="shared" si="52"/>
        <v>-22523765</v>
      </c>
    </row>
    <row r="3366" spans="1:14">
      <c r="A3366" s="14" t="s">
        <v>1417</v>
      </c>
      <c r="B3366" s="14">
        <v>174</v>
      </c>
      <c r="C3366" s="14">
        <v>21471685</v>
      </c>
      <c r="D3366" s="14" t="s">
        <v>41</v>
      </c>
      <c r="E3366" s="14" t="s">
        <v>1418</v>
      </c>
      <c r="F3366" s="14" t="s">
        <v>1419</v>
      </c>
      <c r="G3366" s="14">
        <v>65464</v>
      </c>
      <c r="H3366" s="14">
        <v>1308</v>
      </c>
      <c r="I3366" s="14" t="s">
        <v>19</v>
      </c>
      <c r="J3366" s="14" t="s">
        <v>20</v>
      </c>
      <c r="K3366" s="14">
        <v>44000000</v>
      </c>
      <c r="L3366" s="14">
        <v>2000</v>
      </c>
      <c r="M3366" s="14">
        <v>2.4</v>
      </c>
      <c r="N3366" s="14">
        <f t="shared" si="52"/>
        <v>-22528315</v>
      </c>
    </row>
    <row r="3367" spans="1:14">
      <c r="A3367" s="14" t="s">
        <v>135</v>
      </c>
      <c r="B3367" s="14">
        <v>234</v>
      </c>
      <c r="C3367" s="14">
        <v>47456450</v>
      </c>
      <c r="D3367" s="14" t="s">
        <v>513</v>
      </c>
      <c r="E3367" s="14" t="s">
        <v>421</v>
      </c>
      <c r="F3367" s="14" t="s">
        <v>1587</v>
      </c>
      <c r="G3367" s="14">
        <v>101386</v>
      </c>
      <c r="H3367" s="14">
        <v>289</v>
      </c>
      <c r="I3367" s="14" t="s">
        <v>19</v>
      </c>
      <c r="J3367" s="14" t="s">
        <v>20</v>
      </c>
      <c r="K3367" s="14">
        <v>70000000</v>
      </c>
      <c r="L3367" s="14">
        <v>2007</v>
      </c>
      <c r="M3367" s="14">
        <v>7.1</v>
      </c>
      <c r="N3367" s="14">
        <f t="shared" si="52"/>
        <v>-22543550</v>
      </c>
    </row>
    <row r="3368" spans="1:14">
      <c r="A3368" s="14" t="s">
        <v>584</v>
      </c>
      <c r="B3368" s="14">
        <v>210</v>
      </c>
      <c r="C3368" s="14">
        <v>7443007</v>
      </c>
      <c r="D3368" s="14" t="s">
        <v>2563</v>
      </c>
      <c r="E3368" s="14" t="s">
        <v>1242</v>
      </c>
      <c r="F3368" s="14" t="s">
        <v>3840</v>
      </c>
      <c r="G3368" s="14">
        <v>24663</v>
      </c>
      <c r="H3368" s="14">
        <v>71</v>
      </c>
      <c r="I3368" s="14" t="s">
        <v>19</v>
      </c>
      <c r="J3368" s="14" t="s">
        <v>20</v>
      </c>
      <c r="K3368" s="14">
        <v>30000000</v>
      </c>
      <c r="L3368" s="14">
        <v>2009</v>
      </c>
      <c r="M3368" s="14">
        <v>6.7</v>
      </c>
      <c r="N3368" s="14">
        <f t="shared" si="52"/>
        <v>-22556993</v>
      </c>
    </row>
    <row r="3369" spans="1:14">
      <c r="A3369" s="14" t="s">
        <v>230</v>
      </c>
      <c r="B3369" s="14">
        <v>298</v>
      </c>
      <c r="C3369" s="14">
        <v>47379090</v>
      </c>
      <c r="D3369" s="14" t="s">
        <v>1409</v>
      </c>
      <c r="E3369" s="14" t="s">
        <v>476</v>
      </c>
      <c r="F3369" s="14" t="s">
        <v>1528</v>
      </c>
      <c r="G3369" s="14">
        <v>176936</v>
      </c>
      <c r="H3369" s="14">
        <v>824</v>
      </c>
      <c r="I3369" s="14" t="s">
        <v>19</v>
      </c>
      <c r="J3369" s="14" t="s">
        <v>775</v>
      </c>
      <c r="K3369" s="14">
        <v>70000000</v>
      </c>
      <c r="L3369" s="14">
        <v>2005</v>
      </c>
      <c r="M3369" s="14">
        <v>7.6</v>
      </c>
      <c r="N3369" s="14">
        <f t="shared" si="52"/>
        <v>-22620910</v>
      </c>
    </row>
    <row r="3370" spans="1:14">
      <c r="A3370" s="14" t="s">
        <v>1201</v>
      </c>
      <c r="B3370" s="14">
        <v>239</v>
      </c>
      <c r="C3370" s="14">
        <v>42345531</v>
      </c>
      <c r="D3370" s="14" t="s">
        <v>1144</v>
      </c>
      <c r="E3370" s="14" t="s">
        <v>1028</v>
      </c>
      <c r="F3370" s="14" t="s">
        <v>1830</v>
      </c>
      <c r="G3370" s="14">
        <v>104831</v>
      </c>
      <c r="H3370" s="14">
        <v>423</v>
      </c>
      <c r="I3370" s="14" t="s">
        <v>19</v>
      </c>
      <c r="J3370" s="14" t="s">
        <v>432</v>
      </c>
      <c r="K3370" s="14">
        <v>65000000</v>
      </c>
      <c r="L3370" s="14">
        <v>2012</v>
      </c>
      <c r="M3370" s="14">
        <v>5.4</v>
      </c>
      <c r="N3370" s="14">
        <f t="shared" si="52"/>
        <v>-22654469</v>
      </c>
    </row>
    <row r="3371" spans="1:14">
      <c r="A3371" s="14" t="s">
        <v>3079</v>
      </c>
      <c r="B3371" s="14">
        <v>219</v>
      </c>
      <c r="C3371" s="14">
        <v>10326062</v>
      </c>
      <c r="D3371" s="14" t="s">
        <v>3080</v>
      </c>
      <c r="E3371" s="14" t="s">
        <v>2285</v>
      </c>
      <c r="F3371" s="14" t="s">
        <v>3081</v>
      </c>
      <c r="G3371" s="14">
        <v>121432</v>
      </c>
      <c r="H3371" s="14">
        <v>310</v>
      </c>
      <c r="I3371" s="14" t="s">
        <v>19</v>
      </c>
      <c r="J3371" s="14" t="s">
        <v>432</v>
      </c>
      <c r="K3371" s="14">
        <v>33000000</v>
      </c>
      <c r="L3371" s="14">
        <v>2009</v>
      </c>
      <c r="M3371" s="14">
        <v>6.8</v>
      </c>
      <c r="N3371" s="14">
        <f t="shared" si="52"/>
        <v>-22673938</v>
      </c>
    </row>
    <row r="3372" spans="1:14">
      <c r="A3372" s="14" t="s">
        <v>3826</v>
      </c>
      <c r="B3372" s="14">
        <v>161</v>
      </c>
      <c r="C3372" s="14">
        <v>6301131</v>
      </c>
      <c r="D3372" s="14" t="s">
        <v>1141</v>
      </c>
      <c r="E3372" s="14" t="s">
        <v>1325</v>
      </c>
      <c r="F3372" s="14" t="s">
        <v>3827</v>
      </c>
      <c r="G3372" s="14">
        <v>92850</v>
      </c>
      <c r="H3372" s="14">
        <v>263</v>
      </c>
      <c r="I3372" s="14" t="s">
        <v>19</v>
      </c>
      <c r="J3372" s="14" t="s">
        <v>20</v>
      </c>
      <c r="K3372" s="14">
        <v>29000000</v>
      </c>
      <c r="L3372" s="14">
        <v>2005</v>
      </c>
      <c r="M3372" s="14">
        <v>7.1</v>
      </c>
      <c r="N3372" s="14">
        <f t="shared" si="52"/>
        <v>-22698869</v>
      </c>
    </row>
    <row r="3373" spans="1:14">
      <c r="A3373" s="14" t="s">
        <v>3438</v>
      </c>
      <c r="B3373" s="14">
        <v>68</v>
      </c>
      <c r="C3373" s="14">
        <v>11227940</v>
      </c>
      <c r="D3373" s="14" t="s">
        <v>3439</v>
      </c>
      <c r="E3373" s="14" t="s">
        <v>1388</v>
      </c>
      <c r="F3373" s="14" t="s">
        <v>3440</v>
      </c>
      <c r="G3373" s="14">
        <v>8367</v>
      </c>
      <c r="H3373" s="14">
        <v>94</v>
      </c>
      <c r="I3373" s="14" t="s">
        <v>19</v>
      </c>
      <c r="J3373" s="14" t="s">
        <v>20</v>
      </c>
      <c r="K3373" s="14">
        <v>34000000</v>
      </c>
      <c r="L3373" s="14">
        <v>1999</v>
      </c>
      <c r="M3373" s="14">
        <v>5.2</v>
      </c>
      <c r="N3373" s="14">
        <f t="shared" si="52"/>
        <v>-22772060</v>
      </c>
    </row>
    <row r="3374" spans="1:14">
      <c r="A3374" s="14" t="s">
        <v>942</v>
      </c>
      <c r="B3374" s="14">
        <v>333</v>
      </c>
      <c r="C3374" s="14">
        <v>77222184</v>
      </c>
      <c r="D3374" s="14" t="s">
        <v>315</v>
      </c>
      <c r="E3374" s="14" t="s">
        <v>943</v>
      </c>
      <c r="F3374" s="14" t="s">
        <v>944</v>
      </c>
      <c r="G3374" s="14">
        <v>87677</v>
      </c>
      <c r="H3374" s="14">
        <v>388</v>
      </c>
      <c r="I3374" s="14" t="s">
        <v>19</v>
      </c>
      <c r="J3374" s="14" t="s">
        <v>432</v>
      </c>
      <c r="K3374" s="14">
        <v>100000000</v>
      </c>
      <c r="L3374" s="14">
        <v>2009</v>
      </c>
      <c r="M3374" s="14">
        <v>6.8</v>
      </c>
      <c r="N3374" s="14">
        <f t="shared" si="52"/>
        <v>-22777816</v>
      </c>
    </row>
    <row r="3375" spans="1:14">
      <c r="A3375" s="14" t="s">
        <v>3416</v>
      </c>
      <c r="B3375" s="14">
        <v>95</v>
      </c>
      <c r="C3375" s="14">
        <v>5204007</v>
      </c>
      <c r="D3375" s="14" t="s">
        <v>246</v>
      </c>
      <c r="E3375" s="14" t="s">
        <v>1838</v>
      </c>
      <c r="F3375" s="14" t="s">
        <v>3951</v>
      </c>
      <c r="G3375" s="14">
        <v>42876</v>
      </c>
      <c r="H3375" s="14">
        <v>167</v>
      </c>
      <c r="I3375" s="14" t="s">
        <v>19</v>
      </c>
      <c r="J3375" s="14" t="s">
        <v>31</v>
      </c>
      <c r="K3375" s="14">
        <v>28000000</v>
      </c>
      <c r="L3375" s="14">
        <v>2001</v>
      </c>
      <c r="M3375" s="14">
        <v>6.3</v>
      </c>
      <c r="N3375" s="14">
        <f t="shared" si="52"/>
        <v>-22795993</v>
      </c>
    </row>
    <row r="3376" spans="1:14">
      <c r="A3376" s="14" t="s">
        <v>1884</v>
      </c>
      <c r="B3376" s="14">
        <v>99</v>
      </c>
      <c r="C3376" s="14">
        <v>27067160</v>
      </c>
      <c r="D3376" s="14" t="s">
        <v>754</v>
      </c>
      <c r="E3376" s="14" t="s">
        <v>540</v>
      </c>
      <c r="F3376" s="14" t="s">
        <v>2498</v>
      </c>
      <c r="G3376" s="14">
        <v>18404</v>
      </c>
      <c r="H3376" s="14">
        <v>150</v>
      </c>
      <c r="I3376" s="14" t="s">
        <v>19</v>
      </c>
      <c r="J3376" s="14" t="s">
        <v>20</v>
      </c>
      <c r="K3376" s="14">
        <v>50000000</v>
      </c>
      <c r="L3376" s="14">
        <v>1999</v>
      </c>
      <c r="M3376" s="14">
        <v>5.9</v>
      </c>
      <c r="N3376" s="14">
        <f t="shared" si="52"/>
        <v>-22932840</v>
      </c>
    </row>
    <row r="3377" spans="1:14">
      <c r="A3377" s="14" t="s">
        <v>1884</v>
      </c>
      <c r="B3377" s="14">
        <v>31</v>
      </c>
      <c r="C3377" s="14">
        <v>13052741</v>
      </c>
      <c r="D3377" s="14" t="s">
        <v>2961</v>
      </c>
      <c r="E3377" s="14" t="s">
        <v>2708</v>
      </c>
      <c r="F3377" s="14" t="s">
        <v>3232</v>
      </c>
      <c r="G3377" s="14">
        <v>8531</v>
      </c>
      <c r="H3377" s="14">
        <v>57</v>
      </c>
      <c r="I3377" s="14" t="s">
        <v>19</v>
      </c>
      <c r="J3377" s="14" t="s">
        <v>20</v>
      </c>
      <c r="K3377" s="14">
        <v>36000000</v>
      </c>
      <c r="L3377" s="14">
        <v>1996</v>
      </c>
      <c r="M3377" s="14">
        <v>6.7</v>
      </c>
      <c r="N3377" s="14">
        <f t="shared" si="52"/>
        <v>-22947259</v>
      </c>
    </row>
    <row r="3378" spans="1:14">
      <c r="A3378" s="14" t="s">
        <v>69</v>
      </c>
      <c r="B3378" s="14">
        <v>396</v>
      </c>
      <c r="C3378" s="14">
        <v>154985087</v>
      </c>
      <c r="D3378" s="14" t="s">
        <v>41</v>
      </c>
      <c r="E3378" s="14" t="s">
        <v>210</v>
      </c>
      <c r="F3378" s="14" t="s">
        <v>266</v>
      </c>
      <c r="G3378" s="14">
        <v>148379</v>
      </c>
      <c r="H3378" s="14">
        <v>622</v>
      </c>
      <c r="I3378" s="14" t="s">
        <v>19</v>
      </c>
      <c r="J3378" s="14" t="s">
        <v>20</v>
      </c>
      <c r="K3378" s="14">
        <v>178000000</v>
      </c>
      <c r="L3378" s="14">
        <v>2016</v>
      </c>
      <c r="M3378" s="14">
        <v>7.3</v>
      </c>
      <c r="N3378" s="14">
        <f t="shared" si="52"/>
        <v>-23014913</v>
      </c>
    </row>
    <row r="3379" spans="1:14">
      <c r="A3379" s="14" t="s">
        <v>3820</v>
      </c>
      <c r="B3379" s="14">
        <v>17</v>
      </c>
      <c r="C3379" s="14">
        <v>5899797</v>
      </c>
      <c r="D3379" s="14" t="s">
        <v>2728</v>
      </c>
      <c r="E3379" s="14" t="s">
        <v>903</v>
      </c>
      <c r="F3379" s="14" t="s">
        <v>3821</v>
      </c>
      <c r="G3379" s="14">
        <v>9913</v>
      </c>
      <c r="H3379" s="14">
        <v>51</v>
      </c>
      <c r="I3379" s="14" t="s">
        <v>19</v>
      </c>
      <c r="J3379" s="14" t="s">
        <v>31</v>
      </c>
      <c r="K3379" s="14">
        <v>29000000</v>
      </c>
      <c r="L3379" s="14">
        <v>1987</v>
      </c>
      <c r="M3379" s="14">
        <v>7.5</v>
      </c>
      <c r="N3379" s="14">
        <f t="shared" si="52"/>
        <v>-23100203</v>
      </c>
    </row>
    <row r="3380" spans="1:14">
      <c r="A3380" s="14" t="s">
        <v>3875</v>
      </c>
      <c r="B3380" s="14">
        <v>93</v>
      </c>
      <c r="C3380" s="14">
        <v>882710</v>
      </c>
      <c r="D3380" s="14" t="s">
        <v>2473</v>
      </c>
      <c r="E3380" s="14" t="s">
        <v>436</v>
      </c>
      <c r="F3380" s="14" t="s">
        <v>4749</v>
      </c>
      <c r="G3380" s="14">
        <v>16215</v>
      </c>
      <c r="H3380" s="14">
        <v>138</v>
      </c>
      <c r="I3380" s="14" t="s">
        <v>19</v>
      </c>
      <c r="J3380" s="14" t="s">
        <v>20</v>
      </c>
      <c r="K3380" s="14">
        <v>24000000</v>
      </c>
      <c r="L3380" s="14">
        <v>2000</v>
      </c>
      <c r="M3380" s="14">
        <v>6.4</v>
      </c>
      <c r="N3380" s="14">
        <f t="shared" si="52"/>
        <v>-23117290</v>
      </c>
    </row>
    <row r="3381" spans="1:14">
      <c r="A3381" s="14" t="s">
        <v>1584</v>
      </c>
      <c r="B3381" s="14">
        <v>230</v>
      </c>
      <c r="C3381" s="14">
        <v>51814190</v>
      </c>
      <c r="D3381" s="14" t="s">
        <v>1290</v>
      </c>
      <c r="E3381" s="14" t="s">
        <v>1130</v>
      </c>
      <c r="F3381" s="14" t="s">
        <v>1585</v>
      </c>
      <c r="G3381" s="14">
        <v>100837</v>
      </c>
      <c r="H3381" s="14">
        <v>301</v>
      </c>
      <c r="I3381" s="14" t="s">
        <v>19</v>
      </c>
      <c r="J3381" s="14" t="s">
        <v>20</v>
      </c>
      <c r="K3381" s="14">
        <v>75000000</v>
      </c>
      <c r="L3381" s="14">
        <v>2009</v>
      </c>
      <c r="M3381" s="14">
        <v>6.4</v>
      </c>
      <c r="N3381" s="14">
        <f t="shared" si="52"/>
        <v>-23185810</v>
      </c>
    </row>
    <row r="3382" spans="1:14">
      <c r="A3382" s="14" t="s">
        <v>515</v>
      </c>
      <c r="B3382" s="14">
        <v>124</v>
      </c>
      <c r="C3382" s="14">
        <v>56684819</v>
      </c>
      <c r="D3382" s="14" t="s">
        <v>41</v>
      </c>
      <c r="E3382" s="14" t="s">
        <v>114</v>
      </c>
      <c r="F3382" s="14" t="s">
        <v>1385</v>
      </c>
      <c r="G3382" s="14">
        <v>103787</v>
      </c>
      <c r="H3382" s="14">
        <v>615</v>
      </c>
      <c r="I3382" s="14" t="s">
        <v>19</v>
      </c>
      <c r="J3382" s="14" t="s">
        <v>20</v>
      </c>
      <c r="K3382" s="14">
        <v>80000000</v>
      </c>
      <c r="L3382" s="14">
        <v>2002</v>
      </c>
      <c r="M3382" s="14">
        <v>5.9</v>
      </c>
      <c r="N3382" s="14">
        <f t="shared" si="52"/>
        <v>-23315181</v>
      </c>
    </row>
    <row r="3383" spans="1:14">
      <c r="A3383" s="14" t="s">
        <v>3448</v>
      </c>
      <c r="B3383" s="14">
        <v>107</v>
      </c>
      <c r="C3383" s="14">
        <v>10654581</v>
      </c>
      <c r="D3383" s="14" t="s">
        <v>1356</v>
      </c>
      <c r="E3383" s="14" t="s">
        <v>24</v>
      </c>
      <c r="F3383" s="14" t="s">
        <v>3449</v>
      </c>
      <c r="G3383" s="14">
        <v>45497</v>
      </c>
      <c r="H3383" s="14">
        <v>260</v>
      </c>
      <c r="I3383" s="14" t="s">
        <v>19</v>
      </c>
      <c r="J3383" s="14" t="s">
        <v>20</v>
      </c>
      <c r="K3383" s="14">
        <v>34000000</v>
      </c>
      <c r="L3383" s="14">
        <v>1999</v>
      </c>
      <c r="M3383" s="14">
        <v>5.3</v>
      </c>
      <c r="N3383" s="14">
        <f t="shared" si="52"/>
        <v>-23345419</v>
      </c>
    </row>
    <row r="3384" spans="1:14">
      <c r="A3384" s="14" t="s">
        <v>3448</v>
      </c>
      <c r="B3384" s="14">
        <v>107</v>
      </c>
      <c r="C3384" s="14">
        <v>10654581</v>
      </c>
      <c r="D3384" s="14" t="s">
        <v>1356</v>
      </c>
      <c r="E3384" s="14" t="s">
        <v>24</v>
      </c>
      <c r="F3384" s="14" t="s">
        <v>3449</v>
      </c>
      <c r="G3384" s="14">
        <v>45500</v>
      </c>
      <c r="H3384" s="14">
        <v>260</v>
      </c>
      <c r="I3384" s="14" t="s">
        <v>19</v>
      </c>
      <c r="J3384" s="14" t="s">
        <v>20</v>
      </c>
      <c r="K3384" s="14">
        <v>34000000</v>
      </c>
      <c r="L3384" s="14">
        <v>1999</v>
      </c>
      <c r="M3384" s="14">
        <v>5.3</v>
      </c>
      <c r="N3384" s="14">
        <f t="shared" si="52"/>
        <v>-23345419</v>
      </c>
    </row>
    <row r="3385" spans="1:14">
      <c r="A3385" s="14" t="s">
        <v>2400</v>
      </c>
      <c r="B3385" s="14">
        <v>63</v>
      </c>
      <c r="C3385" s="14">
        <v>11631245</v>
      </c>
      <c r="D3385" s="14" t="s">
        <v>3412</v>
      </c>
      <c r="E3385" s="14" t="s">
        <v>2095</v>
      </c>
      <c r="F3385" s="14" t="s">
        <v>3413</v>
      </c>
      <c r="G3385" s="14">
        <v>15015</v>
      </c>
      <c r="H3385" s="14">
        <v>113</v>
      </c>
      <c r="I3385" s="14" t="s">
        <v>19</v>
      </c>
      <c r="J3385" s="14" t="s">
        <v>20</v>
      </c>
      <c r="K3385" s="14">
        <v>35000000</v>
      </c>
      <c r="L3385" s="14">
        <v>2006</v>
      </c>
      <c r="M3385" s="14">
        <v>4.2</v>
      </c>
      <c r="N3385" s="14">
        <f t="shared" si="52"/>
        <v>-23368755</v>
      </c>
    </row>
    <row r="3386" spans="1:14">
      <c r="A3386" s="14" t="s">
        <v>2846</v>
      </c>
      <c r="B3386" s="14">
        <v>258</v>
      </c>
      <c r="C3386" s="14">
        <v>18600911</v>
      </c>
      <c r="D3386" s="14" t="s">
        <v>201</v>
      </c>
      <c r="E3386" s="14" t="s">
        <v>2701</v>
      </c>
      <c r="F3386" s="14" t="s">
        <v>2847</v>
      </c>
      <c r="G3386" s="14">
        <v>125198</v>
      </c>
      <c r="H3386" s="14">
        <v>153</v>
      </c>
      <c r="I3386" s="14" t="s">
        <v>19</v>
      </c>
      <c r="J3386" s="14" t="s">
        <v>20</v>
      </c>
      <c r="K3386" s="14">
        <v>42000000</v>
      </c>
      <c r="L3386" s="14">
        <v>2012</v>
      </c>
      <c r="M3386" s="14">
        <v>6.6</v>
      </c>
      <c r="N3386" s="14">
        <f t="shared" si="52"/>
        <v>-23399089</v>
      </c>
    </row>
    <row r="3387" spans="1:14">
      <c r="A3387" s="14" t="s">
        <v>501</v>
      </c>
      <c r="B3387" s="14">
        <v>194</v>
      </c>
      <c r="C3387" s="14">
        <v>126597121</v>
      </c>
      <c r="D3387" s="14" t="s">
        <v>273</v>
      </c>
      <c r="E3387" s="14" t="s">
        <v>503</v>
      </c>
      <c r="F3387" s="14" t="s">
        <v>504</v>
      </c>
      <c r="G3387" s="14">
        <v>105902</v>
      </c>
      <c r="H3387" s="14">
        <v>206</v>
      </c>
      <c r="I3387" s="14" t="s">
        <v>19</v>
      </c>
      <c r="J3387" s="14" t="s">
        <v>20</v>
      </c>
      <c r="K3387" s="14">
        <v>150000000</v>
      </c>
      <c r="L3387" s="14">
        <v>2007</v>
      </c>
      <c r="M3387" s="14">
        <v>6.2</v>
      </c>
      <c r="N3387" s="14">
        <f t="shared" si="52"/>
        <v>-23402879</v>
      </c>
    </row>
    <row r="3388" spans="1:14">
      <c r="A3388" s="14" t="s">
        <v>1774</v>
      </c>
      <c r="B3388" s="14">
        <v>65</v>
      </c>
      <c r="C3388" s="14">
        <v>4554569</v>
      </c>
      <c r="D3388" s="14" t="s">
        <v>1290</v>
      </c>
      <c r="E3388" s="14" t="s">
        <v>1015</v>
      </c>
      <c r="F3388" s="14" t="s">
        <v>3822</v>
      </c>
      <c r="G3388" s="14">
        <v>8134</v>
      </c>
      <c r="H3388" s="14">
        <v>123</v>
      </c>
      <c r="I3388" s="14" t="s">
        <v>19</v>
      </c>
      <c r="J3388" s="14" t="s">
        <v>20</v>
      </c>
      <c r="K3388" s="14">
        <v>28000000</v>
      </c>
      <c r="L3388" s="14">
        <v>1999</v>
      </c>
      <c r="M3388" s="14">
        <v>6.9</v>
      </c>
      <c r="N3388" s="14">
        <f t="shared" si="52"/>
        <v>-23445431</v>
      </c>
    </row>
    <row r="3389" spans="1:14">
      <c r="A3389" s="14" t="s">
        <v>2113</v>
      </c>
      <c r="B3389" s="14">
        <v>143</v>
      </c>
      <c r="C3389" s="14">
        <v>1550000</v>
      </c>
      <c r="D3389" s="14" t="s">
        <v>4233</v>
      </c>
      <c r="E3389" s="14" t="s">
        <v>1838</v>
      </c>
      <c r="F3389" s="14" t="s">
        <v>4234</v>
      </c>
      <c r="G3389" s="14">
        <v>30628</v>
      </c>
      <c r="H3389" s="14">
        <v>471</v>
      </c>
      <c r="I3389" s="14" t="s">
        <v>19</v>
      </c>
      <c r="J3389" s="14" t="s">
        <v>20</v>
      </c>
      <c r="K3389" s="14">
        <v>25000000</v>
      </c>
      <c r="L3389" s="14">
        <v>2005</v>
      </c>
      <c r="M3389" s="14">
        <v>2.9</v>
      </c>
      <c r="N3389" s="14">
        <f t="shared" si="52"/>
        <v>-23450000</v>
      </c>
    </row>
    <row r="3390" spans="1:14">
      <c r="A3390" s="14" t="s">
        <v>699</v>
      </c>
      <c r="B3390" s="14">
        <v>131</v>
      </c>
      <c r="C3390" s="14">
        <v>26536120</v>
      </c>
      <c r="D3390" s="14" t="s">
        <v>613</v>
      </c>
      <c r="E3390" s="14" t="s">
        <v>885</v>
      </c>
      <c r="F3390" s="14" t="s">
        <v>2502</v>
      </c>
      <c r="G3390" s="14">
        <v>49926</v>
      </c>
      <c r="H3390" s="14">
        <v>286</v>
      </c>
      <c r="I3390" s="14" t="s">
        <v>19</v>
      </c>
      <c r="J3390" s="14" t="s">
        <v>432</v>
      </c>
      <c r="K3390" s="14">
        <v>50000000</v>
      </c>
      <c r="L3390" s="14">
        <v>2003</v>
      </c>
      <c r="M3390" s="14">
        <v>6.5</v>
      </c>
      <c r="N3390" s="14">
        <f t="shared" si="52"/>
        <v>-23463880</v>
      </c>
    </row>
    <row r="3391" spans="1:14">
      <c r="A3391" s="14" t="s">
        <v>3746</v>
      </c>
      <c r="B3391" s="14">
        <v>123</v>
      </c>
      <c r="C3391" s="14">
        <v>1512815</v>
      </c>
      <c r="D3391" s="14" t="s">
        <v>4256</v>
      </c>
      <c r="E3391" s="14" t="s">
        <v>470</v>
      </c>
      <c r="F3391" s="14" t="s">
        <v>4257</v>
      </c>
      <c r="G3391" s="14">
        <v>8885</v>
      </c>
      <c r="H3391" s="14">
        <v>56</v>
      </c>
      <c r="I3391" s="14" t="s">
        <v>19</v>
      </c>
      <c r="J3391" s="14" t="s">
        <v>20</v>
      </c>
      <c r="K3391" s="14">
        <v>25000000</v>
      </c>
      <c r="L3391" s="14">
        <v>2016</v>
      </c>
      <c r="M3391" s="14">
        <v>5.8</v>
      </c>
      <c r="N3391" s="14">
        <f t="shared" si="52"/>
        <v>-23487185</v>
      </c>
    </row>
    <row r="3392" spans="1:14">
      <c r="A3392" s="14" t="s">
        <v>2407</v>
      </c>
      <c r="B3392" s="14">
        <v>236</v>
      </c>
      <c r="C3392" s="14">
        <v>26442251</v>
      </c>
      <c r="D3392" s="14" t="s">
        <v>268</v>
      </c>
      <c r="E3392" s="14" t="s">
        <v>138</v>
      </c>
      <c r="F3392" s="14" t="s">
        <v>2516</v>
      </c>
      <c r="G3392" s="14">
        <v>76010</v>
      </c>
      <c r="H3392" s="14">
        <v>205</v>
      </c>
      <c r="I3392" s="14" t="s">
        <v>19</v>
      </c>
      <c r="J3392" s="14" t="s">
        <v>20</v>
      </c>
      <c r="K3392" s="14">
        <v>50000000</v>
      </c>
      <c r="L3392" s="14">
        <v>2015</v>
      </c>
      <c r="M3392" s="14">
        <v>6.6</v>
      </c>
      <c r="N3392" s="14">
        <f t="shared" si="52"/>
        <v>-23557749</v>
      </c>
    </row>
    <row r="3393" spans="1:14">
      <c r="A3393" s="14" t="s">
        <v>3393</v>
      </c>
      <c r="B3393" s="14">
        <v>119</v>
      </c>
      <c r="C3393" s="14">
        <v>11405825</v>
      </c>
      <c r="D3393" s="14" t="s">
        <v>1672</v>
      </c>
      <c r="E3393" s="14" t="s">
        <v>71</v>
      </c>
      <c r="F3393" s="14" t="s">
        <v>3394</v>
      </c>
      <c r="G3393" s="14">
        <v>28542</v>
      </c>
      <c r="H3393" s="14">
        <v>208</v>
      </c>
      <c r="I3393" s="14" t="s">
        <v>19</v>
      </c>
      <c r="J3393" s="14" t="s">
        <v>20</v>
      </c>
      <c r="K3393" s="14">
        <v>35000000</v>
      </c>
      <c r="L3393" s="14">
        <v>2001</v>
      </c>
      <c r="M3393" s="14">
        <v>6.8</v>
      </c>
      <c r="N3393" s="14">
        <f t="shared" ref="N3393:N3456" si="53">C3393-K3393</f>
        <v>-23594175</v>
      </c>
    </row>
    <row r="3394" spans="1:14">
      <c r="A3394" s="14" t="s">
        <v>2499</v>
      </c>
      <c r="B3394" s="14">
        <v>175</v>
      </c>
      <c r="C3394" s="14">
        <v>12339633</v>
      </c>
      <c r="D3394" s="14" t="s">
        <v>1356</v>
      </c>
      <c r="E3394" s="14" t="s">
        <v>3236</v>
      </c>
      <c r="F3394" s="14" t="s">
        <v>3237</v>
      </c>
      <c r="G3394" s="14">
        <v>220591</v>
      </c>
      <c r="H3394" s="14">
        <v>641</v>
      </c>
      <c r="I3394" s="14" t="s">
        <v>19</v>
      </c>
      <c r="J3394" s="14" t="s">
        <v>20</v>
      </c>
      <c r="K3394" s="14">
        <v>36000000</v>
      </c>
      <c r="L3394" s="14">
        <v>1997</v>
      </c>
      <c r="M3394" s="14">
        <v>7.8</v>
      </c>
      <c r="N3394" s="14">
        <f t="shared" si="53"/>
        <v>-23660367</v>
      </c>
    </row>
    <row r="3395" spans="1:14">
      <c r="A3395" s="14" t="s">
        <v>2450</v>
      </c>
      <c r="B3395" s="14">
        <v>74</v>
      </c>
      <c r="C3395" s="14">
        <v>16323969</v>
      </c>
      <c r="D3395" s="14" t="s">
        <v>2739</v>
      </c>
      <c r="E3395" s="14" t="s">
        <v>540</v>
      </c>
      <c r="F3395" s="14" t="s">
        <v>3739</v>
      </c>
      <c r="G3395" s="14">
        <v>45775</v>
      </c>
      <c r="H3395" s="14">
        <v>112</v>
      </c>
      <c r="I3395" s="14" t="s">
        <v>19</v>
      </c>
      <c r="J3395" s="14" t="s">
        <v>20</v>
      </c>
      <c r="K3395" s="14">
        <v>40000000</v>
      </c>
      <c r="L3395" s="14">
        <v>2004</v>
      </c>
      <c r="M3395" s="14">
        <v>5.5</v>
      </c>
      <c r="N3395" s="14">
        <f t="shared" si="53"/>
        <v>-23676031</v>
      </c>
    </row>
    <row r="3396" spans="1:14">
      <c r="A3396" s="14" t="s">
        <v>1637</v>
      </c>
      <c r="B3396" s="14">
        <v>161</v>
      </c>
      <c r="C3396" s="14">
        <v>36279230</v>
      </c>
      <c r="D3396" s="14" t="s">
        <v>201</v>
      </c>
      <c r="E3396" s="14" t="s">
        <v>2041</v>
      </c>
      <c r="F3396" s="14" t="s">
        <v>2042</v>
      </c>
      <c r="G3396" s="14">
        <v>42144</v>
      </c>
      <c r="H3396" s="14">
        <v>213</v>
      </c>
      <c r="I3396" s="14" t="s">
        <v>19</v>
      </c>
      <c r="J3396" s="14" t="s">
        <v>20</v>
      </c>
      <c r="K3396" s="14">
        <v>60000000</v>
      </c>
      <c r="L3396" s="14">
        <v>2006</v>
      </c>
      <c r="M3396" s="14">
        <v>6.1</v>
      </c>
      <c r="N3396" s="14">
        <f t="shared" si="53"/>
        <v>-23720770</v>
      </c>
    </row>
    <row r="3397" spans="1:14">
      <c r="A3397" s="14" t="s">
        <v>1797</v>
      </c>
      <c r="B3397" s="14">
        <v>146</v>
      </c>
      <c r="C3397" s="14">
        <v>26199517</v>
      </c>
      <c r="D3397" s="14" t="s">
        <v>613</v>
      </c>
      <c r="E3397" s="14" t="s">
        <v>1797</v>
      </c>
      <c r="F3397" s="14" t="s">
        <v>2503</v>
      </c>
      <c r="G3397" s="14">
        <v>34356</v>
      </c>
      <c r="H3397" s="14">
        <v>260</v>
      </c>
      <c r="I3397" s="14" t="s">
        <v>19</v>
      </c>
      <c r="J3397" s="14" t="s">
        <v>20</v>
      </c>
      <c r="K3397" s="14">
        <v>50000000</v>
      </c>
      <c r="L3397" s="14">
        <v>2002</v>
      </c>
      <c r="M3397" s="14">
        <v>6.4</v>
      </c>
      <c r="N3397" s="14">
        <f t="shared" si="53"/>
        <v>-23800483</v>
      </c>
    </row>
    <row r="3398" spans="1:14">
      <c r="A3398" s="14" t="s">
        <v>3939</v>
      </c>
      <c r="B3398" s="14">
        <v>160</v>
      </c>
      <c r="C3398" s="14">
        <v>1186957</v>
      </c>
      <c r="D3398" s="14" t="s">
        <v>1672</v>
      </c>
      <c r="E3398" s="14" t="s">
        <v>1222</v>
      </c>
      <c r="F3398" s="14" t="s">
        <v>4238</v>
      </c>
      <c r="G3398" s="14">
        <v>9264</v>
      </c>
      <c r="H3398" s="14">
        <v>69</v>
      </c>
      <c r="I3398" s="14" t="s">
        <v>19</v>
      </c>
      <c r="J3398" s="14" t="s">
        <v>31</v>
      </c>
      <c r="K3398" s="14">
        <v>25000000</v>
      </c>
      <c r="L3398" s="14">
        <v>2008</v>
      </c>
      <c r="M3398" s="14">
        <v>6.8</v>
      </c>
      <c r="N3398" s="14">
        <f t="shared" si="53"/>
        <v>-23813043</v>
      </c>
    </row>
    <row r="3399" spans="1:14">
      <c r="A3399" s="14" t="s">
        <v>650</v>
      </c>
      <c r="B3399" s="14">
        <v>434</v>
      </c>
      <c r="C3399" s="14">
        <v>101160529</v>
      </c>
      <c r="D3399" s="14" t="s">
        <v>564</v>
      </c>
      <c r="E3399" s="14" t="s">
        <v>429</v>
      </c>
      <c r="F3399" s="14" t="s">
        <v>652</v>
      </c>
      <c r="G3399" s="14">
        <v>200022</v>
      </c>
      <c r="H3399" s="14">
        <v>1240</v>
      </c>
      <c r="I3399" s="14" t="s">
        <v>19</v>
      </c>
      <c r="J3399" s="14" t="s">
        <v>20</v>
      </c>
      <c r="K3399" s="14">
        <v>125000000</v>
      </c>
      <c r="L3399" s="14">
        <v>2014</v>
      </c>
      <c r="M3399" s="14">
        <v>5.8</v>
      </c>
      <c r="N3399" s="14">
        <f t="shared" si="53"/>
        <v>-23839471</v>
      </c>
    </row>
    <row r="3400" spans="1:14">
      <c r="A3400" s="14" t="s">
        <v>1540</v>
      </c>
      <c r="B3400" s="14">
        <v>137</v>
      </c>
      <c r="C3400" s="14">
        <v>1089365</v>
      </c>
      <c r="D3400" s="14" t="s">
        <v>1290</v>
      </c>
      <c r="E3400" s="14" t="s">
        <v>914</v>
      </c>
      <c r="F3400" s="14" t="s">
        <v>3955</v>
      </c>
      <c r="G3400" s="14">
        <v>23767</v>
      </c>
      <c r="H3400" s="14">
        <v>111</v>
      </c>
      <c r="I3400" s="14" t="s">
        <v>19</v>
      </c>
      <c r="J3400" s="14" t="s">
        <v>20</v>
      </c>
      <c r="K3400" s="14">
        <v>25000000</v>
      </c>
      <c r="L3400" s="14">
        <v>2008</v>
      </c>
      <c r="M3400" s="14">
        <v>5.7</v>
      </c>
      <c r="N3400" s="14">
        <f t="shared" si="53"/>
        <v>-23910635</v>
      </c>
    </row>
    <row r="3401" spans="1:14">
      <c r="A3401" s="14" t="s">
        <v>2248</v>
      </c>
      <c r="B3401" s="14">
        <v>238</v>
      </c>
      <c r="C3401" s="14">
        <v>31051126</v>
      </c>
      <c r="D3401" s="14" t="s">
        <v>273</v>
      </c>
      <c r="E3401" s="14" t="s">
        <v>285</v>
      </c>
      <c r="F3401" s="14" t="s">
        <v>2249</v>
      </c>
      <c r="G3401" s="14">
        <v>36877</v>
      </c>
      <c r="H3401" s="14">
        <v>101</v>
      </c>
      <c r="I3401" s="14" t="s">
        <v>19</v>
      </c>
      <c r="J3401" s="14" t="s">
        <v>31</v>
      </c>
      <c r="K3401" s="14">
        <v>55000000</v>
      </c>
      <c r="L3401" s="14">
        <v>2012</v>
      </c>
      <c r="M3401" s="14">
        <v>6.7</v>
      </c>
      <c r="N3401" s="14">
        <f t="shared" si="53"/>
        <v>-23948874</v>
      </c>
    </row>
    <row r="3402" spans="1:14">
      <c r="A3402" s="14" t="s">
        <v>4293</v>
      </c>
      <c r="B3402" s="14">
        <v>16</v>
      </c>
      <c r="C3402" s="14">
        <v>42880</v>
      </c>
      <c r="D3402" s="14" t="s">
        <v>129</v>
      </c>
      <c r="E3402" s="14" t="s">
        <v>914</v>
      </c>
      <c r="F3402" s="14" t="s">
        <v>4294</v>
      </c>
      <c r="G3402" s="14">
        <v>2919</v>
      </c>
      <c r="H3402" s="14">
        <v>50</v>
      </c>
      <c r="I3402" s="14" t="s">
        <v>19</v>
      </c>
      <c r="J3402" s="14" t="s">
        <v>31</v>
      </c>
      <c r="K3402" s="14">
        <v>24000000</v>
      </c>
      <c r="L3402" s="14">
        <v>2004</v>
      </c>
      <c r="M3402" s="14">
        <v>5.0999999999999996</v>
      </c>
      <c r="N3402" s="14">
        <f t="shared" si="53"/>
        <v>-23957120</v>
      </c>
    </row>
    <row r="3403" spans="1:14">
      <c r="A3403" s="14" t="s">
        <v>2984</v>
      </c>
      <c r="B3403" s="14">
        <v>82</v>
      </c>
      <c r="C3403" s="14">
        <v>36037909</v>
      </c>
      <c r="D3403" s="14" t="s">
        <v>1290</v>
      </c>
      <c r="E3403" s="14" t="s">
        <v>1522</v>
      </c>
      <c r="F3403" s="14" t="s">
        <v>2985</v>
      </c>
      <c r="G3403" s="14">
        <v>10132</v>
      </c>
      <c r="H3403" s="14">
        <v>130</v>
      </c>
      <c r="I3403" s="14" t="s">
        <v>19</v>
      </c>
      <c r="J3403" s="14" t="s">
        <v>432</v>
      </c>
      <c r="K3403" s="14">
        <v>60000000</v>
      </c>
      <c r="L3403" s="14">
        <v>2000</v>
      </c>
      <c r="M3403" s="14">
        <v>4.7</v>
      </c>
      <c r="N3403" s="14">
        <f t="shared" si="53"/>
        <v>-23962091</v>
      </c>
    </row>
    <row r="3404" spans="1:14">
      <c r="A3404" s="14" t="s">
        <v>4271</v>
      </c>
      <c r="B3404" s="14">
        <v>45</v>
      </c>
      <c r="C3404" s="14">
        <v>20218</v>
      </c>
      <c r="D3404" s="14" t="s">
        <v>246</v>
      </c>
      <c r="E3404" s="14" t="s">
        <v>2755</v>
      </c>
      <c r="F3404" s="14" t="s">
        <v>4272</v>
      </c>
      <c r="G3404" s="14">
        <v>5431</v>
      </c>
      <c r="H3404" s="14">
        <v>50</v>
      </c>
      <c r="I3404" s="14" t="s">
        <v>19</v>
      </c>
      <c r="J3404" s="14" t="s">
        <v>20</v>
      </c>
      <c r="K3404" s="14">
        <v>24000000</v>
      </c>
      <c r="L3404" s="14">
        <v>2001</v>
      </c>
      <c r="M3404" s="14">
        <v>5.3</v>
      </c>
      <c r="N3404" s="14">
        <f t="shared" si="53"/>
        <v>-23979782</v>
      </c>
    </row>
    <row r="3405" spans="1:14">
      <c r="A3405" s="14" t="s">
        <v>1064</v>
      </c>
      <c r="B3405" s="14">
        <v>114</v>
      </c>
      <c r="C3405" s="14">
        <v>21009180</v>
      </c>
      <c r="D3405" s="14" t="s">
        <v>400</v>
      </c>
      <c r="E3405" s="14" t="s">
        <v>310</v>
      </c>
      <c r="F3405" s="14" t="s">
        <v>1568</v>
      </c>
      <c r="G3405" s="14">
        <v>45815</v>
      </c>
      <c r="H3405" s="14">
        <v>222</v>
      </c>
      <c r="I3405" s="14" t="s">
        <v>19</v>
      </c>
      <c r="J3405" s="14" t="s">
        <v>20</v>
      </c>
      <c r="K3405" s="14">
        <v>45000000</v>
      </c>
      <c r="L3405" s="14">
        <v>2004</v>
      </c>
      <c r="M3405" s="14">
        <v>6.1</v>
      </c>
      <c r="N3405" s="14">
        <f t="shared" si="53"/>
        <v>-23990820</v>
      </c>
    </row>
    <row r="3406" spans="1:14">
      <c r="A3406" s="14" t="s">
        <v>3397</v>
      </c>
      <c r="B3406" s="14">
        <v>188</v>
      </c>
      <c r="C3406" s="14">
        <v>10991381</v>
      </c>
      <c r="D3406" s="14" t="s">
        <v>2801</v>
      </c>
      <c r="E3406" s="14" t="s">
        <v>3398</v>
      </c>
      <c r="F3406" s="14" t="s">
        <v>3399</v>
      </c>
      <c r="G3406" s="14">
        <v>44931</v>
      </c>
      <c r="H3406" s="14">
        <v>100</v>
      </c>
      <c r="I3406" s="14" t="s">
        <v>19</v>
      </c>
      <c r="J3406" s="14" t="s">
        <v>31</v>
      </c>
      <c r="K3406" s="14">
        <v>35000000</v>
      </c>
      <c r="L3406" s="14">
        <v>2009</v>
      </c>
      <c r="M3406" s="14">
        <v>7.3</v>
      </c>
      <c r="N3406" s="14">
        <f t="shared" si="53"/>
        <v>-24008619</v>
      </c>
    </row>
    <row r="3407" spans="1:14">
      <c r="A3407" s="14" t="s">
        <v>3037</v>
      </c>
      <c r="B3407" s="14">
        <v>260</v>
      </c>
      <c r="C3407" s="14">
        <v>15962471</v>
      </c>
      <c r="D3407" s="14" t="s">
        <v>2801</v>
      </c>
      <c r="E3407" s="14" t="s">
        <v>49</v>
      </c>
      <c r="F3407" s="14" t="s">
        <v>3038</v>
      </c>
      <c r="G3407" s="14">
        <v>79892</v>
      </c>
      <c r="H3407" s="14">
        <v>619</v>
      </c>
      <c r="I3407" s="14" t="s">
        <v>19</v>
      </c>
      <c r="J3407" s="14" t="s">
        <v>20</v>
      </c>
      <c r="K3407" s="14">
        <v>40000000</v>
      </c>
      <c r="L3407" s="14">
        <v>2006</v>
      </c>
      <c r="M3407" s="14">
        <v>6.4</v>
      </c>
      <c r="N3407" s="14">
        <f t="shared" si="53"/>
        <v>-24037529</v>
      </c>
    </row>
    <row r="3408" spans="1:14">
      <c r="A3408" s="14" t="s">
        <v>3530</v>
      </c>
      <c r="B3408" s="14">
        <v>93</v>
      </c>
      <c r="C3408" s="14">
        <v>10956379</v>
      </c>
      <c r="D3408" s="14" t="s">
        <v>3531</v>
      </c>
      <c r="E3408" s="14" t="s">
        <v>2087</v>
      </c>
      <c r="F3408" s="14" t="s">
        <v>3532</v>
      </c>
      <c r="G3408" s="14">
        <v>21506</v>
      </c>
      <c r="H3408" s="14">
        <v>364</v>
      </c>
      <c r="I3408" s="14" t="s">
        <v>19</v>
      </c>
      <c r="J3408" s="14" t="s">
        <v>2628</v>
      </c>
      <c r="K3408" s="14">
        <v>35000000</v>
      </c>
      <c r="L3408" s="14">
        <v>2007</v>
      </c>
      <c r="M3408" s="14">
        <v>3.6</v>
      </c>
      <c r="N3408" s="14">
        <f t="shared" si="53"/>
        <v>-24043621</v>
      </c>
    </row>
    <row r="3409" spans="1:14">
      <c r="A3409" s="14" t="s">
        <v>3101</v>
      </c>
      <c r="B3409" s="14">
        <v>94</v>
      </c>
      <c r="C3409" s="14">
        <v>876671</v>
      </c>
      <c r="D3409" s="14" t="s">
        <v>3102</v>
      </c>
      <c r="E3409" s="14" t="s">
        <v>3103</v>
      </c>
      <c r="F3409" s="14" t="s">
        <v>3104</v>
      </c>
      <c r="G3409" s="14">
        <v>22010</v>
      </c>
      <c r="H3409" s="14">
        <v>90</v>
      </c>
      <c r="I3409" s="14" t="s">
        <v>19</v>
      </c>
      <c r="J3409" s="14" t="s">
        <v>20</v>
      </c>
      <c r="K3409" s="14">
        <v>25000000</v>
      </c>
      <c r="L3409" s="14">
        <v>2007</v>
      </c>
      <c r="M3409" s="14">
        <v>6.9</v>
      </c>
      <c r="N3409" s="14">
        <f t="shared" si="53"/>
        <v>-24123329</v>
      </c>
    </row>
    <row r="3410" spans="1:14">
      <c r="A3410" s="14" t="s">
        <v>3774</v>
      </c>
      <c r="B3410" s="14">
        <v>97</v>
      </c>
      <c r="C3410" s="14">
        <v>871527</v>
      </c>
      <c r="D3410" s="14" t="s">
        <v>1111</v>
      </c>
      <c r="E3410" s="14" t="s">
        <v>254</v>
      </c>
      <c r="F3410" s="14" t="s">
        <v>4235</v>
      </c>
      <c r="G3410" s="14">
        <v>14982</v>
      </c>
      <c r="H3410" s="14">
        <v>128</v>
      </c>
      <c r="I3410" s="14" t="s">
        <v>19</v>
      </c>
      <c r="J3410" s="14" t="s">
        <v>162</v>
      </c>
      <c r="K3410" s="14">
        <v>25000000</v>
      </c>
      <c r="L3410" s="14">
        <v>2005</v>
      </c>
      <c r="M3410" s="14">
        <v>6.5</v>
      </c>
      <c r="N3410" s="14">
        <f t="shared" si="53"/>
        <v>-24128473</v>
      </c>
    </row>
    <row r="3411" spans="1:14">
      <c r="A3411" s="14" t="s">
        <v>4236</v>
      </c>
      <c r="B3411" s="14">
        <v>28</v>
      </c>
      <c r="C3411" s="14">
        <v>777423</v>
      </c>
      <c r="D3411" s="14" t="s">
        <v>856</v>
      </c>
      <c r="E3411" s="14" t="s">
        <v>1953</v>
      </c>
      <c r="F3411" s="14" t="s">
        <v>4237</v>
      </c>
      <c r="G3411" s="14">
        <v>5841</v>
      </c>
      <c r="H3411" s="14">
        <v>57</v>
      </c>
      <c r="I3411" s="14" t="s">
        <v>19</v>
      </c>
      <c r="J3411" s="14" t="s">
        <v>20</v>
      </c>
      <c r="K3411" s="14">
        <v>25000000</v>
      </c>
      <c r="L3411" s="14">
        <v>1998</v>
      </c>
      <c r="M3411" s="14">
        <v>7.2</v>
      </c>
      <c r="N3411" s="14">
        <f t="shared" si="53"/>
        <v>-24222577</v>
      </c>
    </row>
    <row r="3412" spans="1:14">
      <c r="A3412" s="14" t="s">
        <v>3895</v>
      </c>
      <c r="B3412" s="14">
        <v>135</v>
      </c>
      <c r="C3412" s="14">
        <v>2775593</v>
      </c>
      <c r="D3412" s="14" t="s">
        <v>754</v>
      </c>
      <c r="E3412" s="14" t="s">
        <v>821</v>
      </c>
      <c r="F3412" s="14" t="s">
        <v>3896</v>
      </c>
      <c r="G3412" s="14">
        <v>61269</v>
      </c>
      <c r="H3412" s="14">
        <v>98</v>
      </c>
      <c r="I3412" s="14" t="s">
        <v>19</v>
      </c>
      <c r="J3412" s="14" t="s">
        <v>31</v>
      </c>
      <c r="K3412" s="14">
        <v>27000000</v>
      </c>
      <c r="L3412" s="14">
        <v>2008</v>
      </c>
      <c r="M3412" s="14">
        <v>6.5</v>
      </c>
      <c r="N3412" s="14">
        <f t="shared" si="53"/>
        <v>-24224407</v>
      </c>
    </row>
    <row r="3413" spans="1:14">
      <c r="A3413" s="14" t="s">
        <v>2100</v>
      </c>
      <c r="B3413" s="14">
        <v>252</v>
      </c>
      <c r="C3413" s="14">
        <v>717753</v>
      </c>
      <c r="D3413" s="14" t="s">
        <v>3168</v>
      </c>
      <c r="E3413" s="14" t="s">
        <v>319</v>
      </c>
      <c r="F3413" s="14" t="s">
        <v>4252</v>
      </c>
      <c r="G3413" s="14">
        <v>33107</v>
      </c>
      <c r="H3413" s="14">
        <v>128</v>
      </c>
      <c r="I3413" s="14" t="s">
        <v>19</v>
      </c>
      <c r="J3413" s="14" t="s">
        <v>775</v>
      </c>
      <c r="K3413" s="14">
        <v>25000000</v>
      </c>
      <c r="L3413" s="14">
        <v>2012</v>
      </c>
      <c r="M3413" s="14">
        <v>6.1</v>
      </c>
      <c r="N3413" s="14">
        <f t="shared" si="53"/>
        <v>-24282247</v>
      </c>
    </row>
    <row r="3414" spans="1:14">
      <c r="A3414" s="14" t="s">
        <v>65</v>
      </c>
      <c r="B3414" s="14">
        <v>188</v>
      </c>
      <c r="C3414" s="14">
        <v>55673333</v>
      </c>
      <c r="D3414" s="14" t="s">
        <v>970</v>
      </c>
      <c r="E3414" s="14" t="s">
        <v>746</v>
      </c>
      <c r="F3414" s="14" t="s">
        <v>971</v>
      </c>
      <c r="G3414" s="14">
        <v>65785</v>
      </c>
      <c r="H3414" s="14">
        <v>160</v>
      </c>
      <c r="I3414" s="14" t="s">
        <v>19</v>
      </c>
      <c r="J3414" s="14" t="s">
        <v>20</v>
      </c>
      <c r="K3414" s="14">
        <v>80000000</v>
      </c>
      <c r="L3414" s="14">
        <v>2010</v>
      </c>
      <c r="M3414" s="14">
        <v>7</v>
      </c>
      <c r="N3414" s="14">
        <f t="shared" si="53"/>
        <v>-24326667</v>
      </c>
    </row>
    <row r="3415" spans="1:14">
      <c r="A3415" s="14" t="s">
        <v>294</v>
      </c>
      <c r="B3415" s="14">
        <v>233</v>
      </c>
      <c r="C3415" s="14">
        <v>10499968</v>
      </c>
      <c r="D3415" s="14" t="s">
        <v>268</v>
      </c>
      <c r="E3415" s="14" t="s">
        <v>209</v>
      </c>
      <c r="F3415" s="14" t="s">
        <v>3407</v>
      </c>
      <c r="G3415" s="14">
        <v>47498</v>
      </c>
      <c r="H3415" s="14">
        <v>212</v>
      </c>
      <c r="I3415" s="14" t="s">
        <v>19</v>
      </c>
      <c r="J3415" s="14" t="s">
        <v>20</v>
      </c>
      <c r="K3415" s="14">
        <v>35000000</v>
      </c>
      <c r="L3415" s="14">
        <v>2014</v>
      </c>
      <c r="M3415" s="14">
        <v>5.7</v>
      </c>
      <c r="N3415" s="14">
        <f t="shared" si="53"/>
        <v>-24500032</v>
      </c>
    </row>
    <row r="3416" spans="1:14">
      <c r="A3416" s="14" t="s">
        <v>294</v>
      </c>
      <c r="B3416" s="14">
        <v>233</v>
      </c>
      <c r="C3416" s="14">
        <v>10499968</v>
      </c>
      <c r="D3416" s="14" t="s">
        <v>268</v>
      </c>
      <c r="E3416" s="14" t="s">
        <v>209</v>
      </c>
      <c r="F3416" s="14" t="s">
        <v>3407</v>
      </c>
      <c r="G3416" s="14">
        <v>47502</v>
      </c>
      <c r="H3416" s="14">
        <v>212</v>
      </c>
      <c r="I3416" s="14" t="s">
        <v>19</v>
      </c>
      <c r="J3416" s="14" t="s">
        <v>20</v>
      </c>
      <c r="K3416" s="14">
        <v>35000000</v>
      </c>
      <c r="L3416" s="14">
        <v>2014</v>
      </c>
      <c r="M3416" s="14">
        <v>5.7</v>
      </c>
      <c r="N3416" s="14">
        <f t="shared" si="53"/>
        <v>-24500032</v>
      </c>
    </row>
    <row r="3417" spans="1:14">
      <c r="A3417" s="14" t="s">
        <v>455</v>
      </c>
      <c r="B3417" s="14">
        <v>327</v>
      </c>
      <c r="C3417" s="14">
        <v>85463309</v>
      </c>
      <c r="D3417" s="14" t="s">
        <v>838</v>
      </c>
      <c r="E3417" s="14" t="s">
        <v>160</v>
      </c>
      <c r="F3417" s="14" t="s">
        <v>839</v>
      </c>
      <c r="G3417" s="14">
        <v>254841</v>
      </c>
      <c r="H3417" s="14">
        <v>426</v>
      </c>
      <c r="I3417" s="14" t="s">
        <v>19</v>
      </c>
      <c r="J3417" s="14" t="s">
        <v>20</v>
      </c>
      <c r="K3417" s="14">
        <v>110000000</v>
      </c>
      <c r="L3417" s="14">
        <v>2011</v>
      </c>
      <c r="M3417" s="14">
        <v>7.1</v>
      </c>
      <c r="N3417" s="14">
        <f t="shared" si="53"/>
        <v>-24536691</v>
      </c>
    </row>
    <row r="3418" spans="1:14">
      <c r="A3418" s="14" t="s">
        <v>966</v>
      </c>
      <c r="B3418" s="14">
        <v>245</v>
      </c>
      <c r="C3418" s="14">
        <v>25450527</v>
      </c>
      <c r="D3418" s="14" t="s">
        <v>613</v>
      </c>
      <c r="E3418" s="14" t="s">
        <v>126</v>
      </c>
      <c r="F3418" s="14" t="s">
        <v>2504</v>
      </c>
      <c r="G3418" s="14">
        <v>80196</v>
      </c>
      <c r="H3418" s="14">
        <v>190</v>
      </c>
      <c r="I3418" s="14" t="s">
        <v>19</v>
      </c>
      <c r="J3418" s="14" t="s">
        <v>20</v>
      </c>
      <c r="K3418" s="14">
        <v>50000000</v>
      </c>
      <c r="L3418" s="14">
        <v>2009</v>
      </c>
      <c r="M3418" s="14">
        <v>6.5</v>
      </c>
      <c r="N3418" s="14">
        <f t="shared" si="53"/>
        <v>-24549473</v>
      </c>
    </row>
    <row r="3419" spans="1:14">
      <c r="A3419" s="14" t="s">
        <v>2505</v>
      </c>
      <c r="B3419" s="14">
        <v>104</v>
      </c>
      <c r="C3419" s="14">
        <v>25407250</v>
      </c>
      <c r="D3419" s="14" t="s">
        <v>137</v>
      </c>
      <c r="E3419" s="14" t="s">
        <v>166</v>
      </c>
      <c r="F3419" s="14" t="s">
        <v>2506</v>
      </c>
      <c r="G3419" s="14">
        <v>54021</v>
      </c>
      <c r="H3419" s="14">
        <v>227</v>
      </c>
      <c r="I3419" s="14" t="s">
        <v>19</v>
      </c>
      <c r="J3419" s="14" t="s">
        <v>20</v>
      </c>
      <c r="K3419" s="14">
        <v>50000000</v>
      </c>
      <c r="L3419" s="14">
        <v>1996</v>
      </c>
      <c r="M3419" s="14">
        <v>5.7</v>
      </c>
      <c r="N3419" s="14">
        <f t="shared" si="53"/>
        <v>-24592750</v>
      </c>
    </row>
    <row r="3420" spans="1:14">
      <c r="A3420" s="14" t="s">
        <v>2707</v>
      </c>
      <c r="B3420" s="14">
        <v>39</v>
      </c>
      <c r="C3420" s="14">
        <v>20400913</v>
      </c>
      <c r="D3420" s="14" t="s">
        <v>1741</v>
      </c>
      <c r="E3420" s="14" t="s">
        <v>2708</v>
      </c>
      <c r="F3420" s="14" t="s">
        <v>2709</v>
      </c>
      <c r="G3420" s="14">
        <v>15455</v>
      </c>
      <c r="H3420" s="14">
        <v>80</v>
      </c>
      <c r="I3420" s="14" t="s">
        <v>19</v>
      </c>
      <c r="J3420" s="14" t="s">
        <v>20</v>
      </c>
      <c r="K3420" s="14">
        <v>45000000</v>
      </c>
      <c r="L3420" s="14">
        <v>1996</v>
      </c>
      <c r="M3420" s="14">
        <v>5.3</v>
      </c>
      <c r="N3420" s="14">
        <f t="shared" si="53"/>
        <v>-24599087</v>
      </c>
    </row>
    <row r="3421" spans="1:14">
      <c r="A3421" s="14" t="s">
        <v>1064</v>
      </c>
      <c r="B3421" s="14">
        <v>412</v>
      </c>
      <c r="C3421" s="14">
        <v>67344392</v>
      </c>
      <c r="D3421" s="14" t="s">
        <v>34</v>
      </c>
      <c r="E3421" s="14" t="s">
        <v>540</v>
      </c>
      <c r="F3421" s="14" t="s">
        <v>1066</v>
      </c>
      <c r="G3421" s="14">
        <v>165618</v>
      </c>
      <c r="H3421" s="14">
        <v>503</v>
      </c>
      <c r="I3421" s="14" t="s">
        <v>19</v>
      </c>
      <c r="J3421" s="14" t="s">
        <v>20</v>
      </c>
      <c r="K3421" s="14">
        <v>92000000</v>
      </c>
      <c r="L3421" s="14">
        <v>2013</v>
      </c>
      <c r="M3421" s="14">
        <v>5.3</v>
      </c>
      <c r="N3421" s="14">
        <f t="shared" si="53"/>
        <v>-24655608</v>
      </c>
    </row>
    <row r="3422" spans="1:14">
      <c r="A3422" s="14" t="s">
        <v>1342</v>
      </c>
      <c r="B3422" s="14">
        <v>72</v>
      </c>
      <c r="C3422" s="14">
        <v>8326035</v>
      </c>
      <c r="D3422" s="14" t="s">
        <v>917</v>
      </c>
      <c r="E3422" s="14" t="s">
        <v>687</v>
      </c>
      <c r="F3422" s="14" t="s">
        <v>4686</v>
      </c>
      <c r="G3422" s="14">
        <v>21933</v>
      </c>
      <c r="H3422" s="14">
        <v>76</v>
      </c>
      <c r="I3422" s="14" t="s">
        <v>19</v>
      </c>
      <c r="J3422" s="14" t="s">
        <v>432</v>
      </c>
      <c r="K3422" s="14">
        <v>33000000</v>
      </c>
      <c r="L3422" s="14">
        <v>2005</v>
      </c>
      <c r="M3422" s="14">
        <v>5.5</v>
      </c>
      <c r="N3422" s="14">
        <f t="shared" si="53"/>
        <v>-24673965</v>
      </c>
    </row>
    <row r="3423" spans="1:14">
      <c r="A3423" s="14" t="s">
        <v>695</v>
      </c>
      <c r="B3423" s="14">
        <v>181</v>
      </c>
      <c r="C3423" s="14">
        <v>20302961</v>
      </c>
      <c r="D3423" s="14" t="s">
        <v>1672</v>
      </c>
      <c r="E3423" s="14" t="s">
        <v>3035</v>
      </c>
      <c r="F3423" s="14" t="s">
        <v>3036</v>
      </c>
      <c r="G3423" s="14">
        <v>49874</v>
      </c>
      <c r="H3423" s="14">
        <v>450</v>
      </c>
      <c r="I3423" s="14" t="s">
        <v>19</v>
      </c>
      <c r="J3423" s="14" t="s">
        <v>775</v>
      </c>
      <c r="K3423" s="14">
        <v>45000000</v>
      </c>
      <c r="L3423" s="14">
        <v>1995</v>
      </c>
      <c r="M3423" s="14">
        <v>4.5999999999999996</v>
      </c>
      <c r="N3423" s="14">
        <f t="shared" si="53"/>
        <v>-24697039</v>
      </c>
    </row>
    <row r="3424" spans="1:14">
      <c r="A3424" s="14" t="s">
        <v>3782</v>
      </c>
      <c r="B3424" s="14">
        <v>111</v>
      </c>
      <c r="C3424" s="14">
        <v>5300000</v>
      </c>
      <c r="D3424" s="14" t="s">
        <v>1008</v>
      </c>
      <c r="E3424" s="14" t="s">
        <v>914</v>
      </c>
      <c r="F3424" s="14" t="s">
        <v>3783</v>
      </c>
      <c r="G3424" s="14">
        <v>221000</v>
      </c>
      <c r="H3424" s="14">
        <v>495</v>
      </c>
      <c r="I3424" s="14" t="s">
        <v>19</v>
      </c>
      <c r="J3424" s="14" t="s">
        <v>3187</v>
      </c>
      <c r="K3424" s="14">
        <v>30000000</v>
      </c>
      <c r="L3424" s="14">
        <v>1984</v>
      </c>
      <c r="M3424" s="14">
        <v>8.4</v>
      </c>
      <c r="N3424" s="14">
        <f t="shared" si="53"/>
        <v>-24700000</v>
      </c>
    </row>
    <row r="3425" spans="1:14">
      <c r="A3425" s="14" t="s">
        <v>2737</v>
      </c>
      <c r="B3425" s="14">
        <v>125</v>
      </c>
      <c r="C3425" s="14">
        <v>15279680</v>
      </c>
      <c r="D3425" s="14" t="s">
        <v>201</v>
      </c>
      <c r="E3425" s="14" t="s">
        <v>396</v>
      </c>
      <c r="F3425" s="14" t="s">
        <v>2738</v>
      </c>
      <c r="G3425" s="14">
        <v>48245</v>
      </c>
      <c r="H3425" s="14">
        <v>154</v>
      </c>
      <c r="I3425" s="14" t="s">
        <v>19</v>
      </c>
      <c r="J3425" s="14" t="s">
        <v>20</v>
      </c>
      <c r="K3425" s="14">
        <v>40000000</v>
      </c>
      <c r="L3425" s="14">
        <v>2008</v>
      </c>
      <c r="M3425" s="14">
        <v>5.4</v>
      </c>
      <c r="N3425" s="14">
        <f t="shared" si="53"/>
        <v>-24720320</v>
      </c>
    </row>
    <row r="3426" spans="1:14">
      <c r="A3426" s="14" t="s">
        <v>882</v>
      </c>
      <c r="B3426" s="14">
        <v>166</v>
      </c>
      <c r="C3426" s="14">
        <v>10268846</v>
      </c>
      <c r="D3426" s="14" t="s">
        <v>648</v>
      </c>
      <c r="E3426" s="14" t="s">
        <v>1140</v>
      </c>
      <c r="F3426" s="14" t="s">
        <v>3401</v>
      </c>
      <c r="G3426" s="14">
        <v>31918</v>
      </c>
      <c r="H3426" s="14">
        <v>142</v>
      </c>
      <c r="I3426" s="14" t="s">
        <v>19</v>
      </c>
      <c r="J3426" s="14" t="s">
        <v>20</v>
      </c>
      <c r="K3426" s="14">
        <v>35000000</v>
      </c>
      <c r="L3426" s="14">
        <v>2009</v>
      </c>
      <c r="M3426" s="14">
        <v>5.5</v>
      </c>
      <c r="N3426" s="14">
        <f t="shared" si="53"/>
        <v>-24731154</v>
      </c>
    </row>
    <row r="3427" spans="1:14">
      <c r="A3427" s="14" t="s">
        <v>604</v>
      </c>
      <c r="B3427" s="14">
        <v>224</v>
      </c>
      <c r="C3427" s="14">
        <v>3254172</v>
      </c>
      <c r="D3427" s="14" t="s">
        <v>1754</v>
      </c>
      <c r="E3427" s="14" t="s">
        <v>214</v>
      </c>
      <c r="F3427" s="14" t="s">
        <v>4024</v>
      </c>
      <c r="G3427" s="14">
        <v>29282</v>
      </c>
      <c r="H3427" s="14">
        <v>105</v>
      </c>
      <c r="I3427" s="14" t="s">
        <v>19</v>
      </c>
      <c r="J3427" s="14" t="s">
        <v>20</v>
      </c>
      <c r="K3427" s="14">
        <v>28000000</v>
      </c>
      <c r="L3427" s="14">
        <v>2013</v>
      </c>
      <c r="M3427" s="14">
        <v>6.2</v>
      </c>
      <c r="N3427" s="14">
        <f t="shared" si="53"/>
        <v>-24745828</v>
      </c>
    </row>
    <row r="3428" spans="1:14">
      <c r="A3428" s="14" t="s">
        <v>1975</v>
      </c>
      <c r="B3428" s="14">
        <v>57</v>
      </c>
      <c r="C3428" s="14">
        <v>35231365</v>
      </c>
      <c r="D3428" s="14" t="s">
        <v>2133</v>
      </c>
      <c r="E3428" s="14" t="s">
        <v>2134</v>
      </c>
      <c r="F3428" s="14" t="s">
        <v>2135</v>
      </c>
      <c r="G3428" s="14">
        <v>15517</v>
      </c>
      <c r="H3428" s="14">
        <v>85</v>
      </c>
      <c r="I3428" s="14" t="s">
        <v>19</v>
      </c>
      <c r="J3428" s="14" t="s">
        <v>20</v>
      </c>
      <c r="K3428" s="14">
        <v>60000000</v>
      </c>
      <c r="L3428" s="14">
        <v>2000</v>
      </c>
      <c r="M3428" s="14">
        <v>3.6</v>
      </c>
      <c r="N3428" s="14">
        <f t="shared" si="53"/>
        <v>-24768635</v>
      </c>
    </row>
    <row r="3429" spans="1:14">
      <c r="A3429" s="14" t="s">
        <v>3433</v>
      </c>
      <c r="B3429" s="14">
        <v>90</v>
      </c>
      <c r="C3429" s="14">
        <v>10214013</v>
      </c>
      <c r="D3429" s="14" t="s">
        <v>873</v>
      </c>
      <c r="E3429" s="14" t="s">
        <v>81</v>
      </c>
      <c r="F3429" s="14" t="s">
        <v>3434</v>
      </c>
      <c r="G3429" s="14">
        <v>23072</v>
      </c>
      <c r="H3429" s="14">
        <v>89</v>
      </c>
      <c r="I3429" s="14" t="s">
        <v>19</v>
      </c>
      <c r="J3429" s="14" t="s">
        <v>20</v>
      </c>
      <c r="K3429" s="14">
        <v>35000000</v>
      </c>
      <c r="L3429" s="14">
        <v>2015</v>
      </c>
      <c r="M3429" s="14">
        <v>5.4</v>
      </c>
      <c r="N3429" s="14">
        <f t="shared" si="53"/>
        <v>-24785987</v>
      </c>
    </row>
    <row r="3430" spans="1:14">
      <c r="A3430" s="14" t="s">
        <v>4110</v>
      </c>
      <c r="B3430" s="14">
        <v>118</v>
      </c>
      <c r="C3430" s="14">
        <v>183662</v>
      </c>
      <c r="D3430" s="14" t="s">
        <v>1290</v>
      </c>
      <c r="E3430" s="14" t="s">
        <v>3116</v>
      </c>
      <c r="F3430" s="14" t="s">
        <v>4244</v>
      </c>
      <c r="G3430" s="14">
        <v>18395</v>
      </c>
      <c r="H3430" s="14">
        <v>48</v>
      </c>
      <c r="I3430" s="14" t="s">
        <v>774</v>
      </c>
      <c r="J3430" s="14" t="s">
        <v>775</v>
      </c>
      <c r="K3430" s="14">
        <v>25000000</v>
      </c>
      <c r="L3430" s="14">
        <v>2010</v>
      </c>
      <c r="M3430" s="14">
        <v>7.1</v>
      </c>
      <c r="N3430" s="14">
        <f t="shared" si="53"/>
        <v>-24816338</v>
      </c>
    </row>
    <row r="3431" spans="1:14">
      <c r="A3431" s="14" t="s">
        <v>309</v>
      </c>
      <c r="B3431" s="14">
        <v>250</v>
      </c>
      <c r="C3431" s="14">
        <v>150167630</v>
      </c>
      <c r="D3431" s="14" t="s">
        <v>137</v>
      </c>
      <c r="E3431" s="14" t="s">
        <v>37</v>
      </c>
      <c r="F3431" s="14" t="s">
        <v>311</v>
      </c>
      <c r="G3431" s="14">
        <v>174578</v>
      </c>
      <c r="H3431" s="14">
        <v>534</v>
      </c>
      <c r="I3431" s="14" t="s">
        <v>19</v>
      </c>
      <c r="J3431" s="14" t="s">
        <v>20</v>
      </c>
      <c r="K3431" s="14">
        <v>175000000</v>
      </c>
      <c r="L3431" s="14">
        <v>2009</v>
      </c>
      <c r="M3431" s="14">
        <v>5.8</v>
      </c>
      <c r="N3431" s="14">
        <f t="shared" si="53"/>
        <v>-24832370</v>
      </c>
    </row>
    <row r="3432" spans="1:14">
      <c r="A3432" s="14" t="s">
        <v>650</v>
      </c>
      <c r="B3432" s="14">
        <v>274</v>
      </c>
      <c r="C3432" s="14">
        <v>10139254</v>
      </c>
      <c r="D3432" s="14" t="s">
        <v>968</v>
      </c>
      <c r="E3432" s="14" t="s">
        <v>160</v>
      </c>
      <c r="F3432" s="14" t="s">
        <v>3437</v>
      </c>
      <c r="G3432" s="14">
        <v>190990</v>
      </c>
      <c r="H3432" s="14">
        <v>915</v>
      </c>
      <c r="I3432" s="14" t="s">
        <v>19</v>
      </c>
      <c r="J3432" s="14" t="s">
        <v>20</v>
      </c>
      <c r="K3432" s="14">
        <v>35000000</v>
      </c>
      <c r="L3432" s="14">
        <v>2006</v>
      </c>
      <c r="M3432" s="14">
        <v>7.3</v>
      </c>
      <c r="N3432" s="14">
        <f t="shared" si="53"/>
        <v>-24860746</v>
      </c>
    </row>
    <row r="3433" spans="1:14">
      <c r="A3433" s="14" t="s">
        <v>253</v>
      </c>
      <c r="B3433" s="14">
        <v>335</v>
      </c>
      <c r="C3433" s="14">
        <v>10137502</v>
      </c>
      <c r="D3433" s="14" t="s">
        <v>3414</v>
      </c>
      <c r="E3433" s="14" t="s">
        <v>37</v>
      </c>
      <c r="F3433" s="14" t="s">
        <v>3415</v>
      </c>
      <c r="G3433" s="14">
        <v>77394</v>
      </c>
      <c r="H3433" s="14">
        <v>195</v>
      </c>
      <c r="I3433" s="14" t="s">
        <v>19</v>
      </c>
      <c r="J3433" s="14" t="s">
        <v>20</v>
      </c>
      <c r="K3433" s="14">
        <v>35000000</v>
      </c>
      <c r="L3433" s="14">
        <v>2015</v>
      </c>
      <c r="M3433" s="14">
        <v>7.4</v>
      </c>
      <c r="N3433" s="14">
        <f t="shared" si="53"/>
        <v>-24862498</v>
      </c>
    </row>
    <row r="3434" spans="1:14">
      <c r="A3434" s="14" t="s">
        <v>1834</v>
      </c>
      <c r="B3434" s="14">
        <v>49</v>
      </c>
      <c r="C3434" s="14">
        <v>134904</v>
      </c>
      <c r="D3434" s="14" t="s">
        <v>2140</v>
      </c>
      <c r="E3434" s="14" t="s">
        <v>4245</v>
      </c>
      <c r="F3434" s="14" t="s">
        <v>4246</v>
      </c>
      <c r="G3434" s="14">
        <v>2395</v>
      </c>
      <c r="H3434" s="14">
        <v>17</v>
      </c>
      <c r="I3434" s="14" t="s">
        <v>19</v>
      </c>
      <c r="J3434" s="14" t="s">
        <v>20</v>
      </c>
      <c r="K3434" s="14">
        <v>25000000</v>
      </c>
      <c r="L3434" s="14">
        <v>2010</v>
      </c>
      <c r="M3434" s="14">
        <v>5.7</v>
      </c>
      <c r="N3434" s="14">
        <f t="shared" si="53"/>
        <v>-24865096</v>
      </c>
    </row>
    <row r="3435" spans="1:14">
      <c r="A3435" s="14" t="s">
        <v>4248</v>
      </c>
      <c r="B3435" s="14">
        <v>65</v>
      </c>
      <c r="C3435" s="14">
        <v>129115</v>
      </c>
      <c r="D3435" s="14" t="s">
        <v>437</v>
      </c>
      <c r="E3435" s="14" t="s">
        <v>4249</v>
      </c>
      <c r="F3435" s="14" t="s">
        <v>4250</v>
      </c>
      <c r="G3435" s="14">
        <v>5900</v>
      </c>
      <c r="H3435" s="14">
        <v>26</v>
      </c>
      <c r="I3435" s="14" t="s">
        <v>3247</v>
      </c>
      <c r="J3435" s="14" t="s">
        <v>497</v>
      </c>
      <c r="K3435" s="14">
        <v>25000000</v>
      </c>
      <c r="L3435" s="14">
        <v>2014</v>
      </c>
      <c r="M3435" s="14">
        <v>6.5</v>
      </c>
      <c r="N3435" s="14">
        <f t="shared" si="53"/>
        <v>-24870885</v>
      </c>
    </row>
    <row r="3436" spans="1:14">
      <c r="A3436" s="14" t="s">
        <v>1726</v>
      </c>
      <c r="B3436" s="14">
        <v>286</v>
      </c>
      <c r="C3436" s="14">
        <v>25121291</v>
      </c>
      <c r="D3436" s="14" t="s">
        <v>1728</v>
      </c>
      <c r="E3436" s="14" t="s">
        <v>934</v>
      </c>
      <c r="F3436" s="14" t="s">
        <v>1729</v>
      </c>
      <c r="G3436" s="14">
        <v>177653</v>
      </c>
      <c r="H3436" s="14">
        <v>279</v>
      </c>
      <c r="I3436" s="14" t="s">
        <v>19</v>
      </c>
      <c r="J3436" s="14" t="s">
        <v>20</v>
      </c>
      <c r="K3436" s="14">
        <v>50000000</v>
      </c>
      <c r="L3436" s="14">
        <v>2013</v>
      </c>
      <c r="M3436" s="14">
        <v>6.7</v>
      </c>
      <c r="N3436" s="14">
        <f t="shared" si="53"/>
        <v>-24878709</v>
      </c>
    </row>
    <row r="3437" spans="1:14">
      <c r="A3437" s="14" t="s">
        <v>2028</v>
      </c>
      <c r="B3437" s="14">
        <v>43</v>
      </c>
      <c r="C3437" s="14">
        <v>20101861</v>
      </c>
      <c r="D3437" s="14" t="s">
        <v>1263</v>
      </c>
      <c r="E3437" s="14" t="s">
        <v>2710</v>
      </c>
      <c r="F3437" s="14" t="s">
        <v>2711</v>
      </c>
      <c r="G3437" s="14">
        <v>24757</v>
      </c>
      <c r="H3437" s="14">
        <v>81</v>
      </c>
      <c r="I3437" s="14" t="s">
        <v>19</v>
      </c>
      <c r="J3437" s="14" t="s">
        <v>20</v>
      </c>
      <c r="K3437" s="14">
        <v>45000000</v>
      </c>
      <c r="L3437" s="14">
        <v>1996</v>
      </c>
      <c r="M3437" s="14">
        <v>6</v>
      </c>
      <c r="N3437" s="14">
        <f t="shared" si="53"/>
        <v>-24898139</v>
      </c>
    </row>
    <row r="3438" spans="1:14">
      <c r="A3438" s="14" t="s">
        <v>2047</v>
      </c>
      <c r="B3438" s="14">
        <v>161</v>
      </c>
      <c r="C3438" s="14">
        <v>35096190</v>
      </c>
      <c r="D3438" s="14" t="s">
        <v>2048</v>
      </c>
      <c r="E3438" s="14" t="s">
        <v>454</v>
      </c>
      <c r="F3438" s="14" t="s">
        <v>2049</v>
      </c>
      <c r="G3438" s="14">
        <v>76560</v>
      </c>
      <c r="H3438" s="14">
        <v>322</v>
      </c>
      <c r="I3438" s="14" t="s">
        <v>19</v>
      </c>
      <c r="J3438" s="14" t="s">
        <v>20</v>
      </c>
      <c r="K3438" s="14">
        <v>60000000</v>
      </c>
      <c r="L3438" s="14">
        <v>2003</v>
      </c>
      <c r="M3438" s="14">
        <v>6.3</v>
      </c>
      <c r="N3438" s="14">
        <f t="shared" si="53"/>
        <v>-24903810</v>
      </c>
    </row>
    <row r="3439" spans="1:14">
      <c r="A3439" s="14" t="s">
        <v>1048</v>
      </c>
      <c r="B3439" s="14">
        <v>30</v>
      </c>
      <c r="C3439" s="14">
        <v>77231</v>
      </c>
      <c r="D3439" s="14" t="s">
        <v>1023</v>
      </c>
      <c r="E3439" s="14" t="s">
        <v>1805</v>
      </c>
      <c r="F3439" s="14" t="s">
        <v>3111</v>
      </c>
      <c r="G3439" s="14">
        <v>3322</v>
      </c>
      <c r="H3439" s="14">
        <v>32</v>
      </c>
      <c r="I3439" s="14" t="s">
        <v>3112</v>
      </c>
      <c r="J3439" s="14" t="s">
        <v>775</v>
      </c>
      <c r="K3439" s="14">
        <v>25000000</v>
      </c>
      <c r="L3439" s="14">
        <v>2005</v>
      </c>
      <c r="M3439" s="14">
        <v>6</v>
      </c>
      <c r="N3439" s="14">
        <f t="shared" si="53"/>
        <v>-24922769</v>
      </c>
    </row>
    <row r="3440" spans="1:14">
      <c r="A3440" s="14" t="s">
        <v>3403</v>
      </c>
      <c r="B3440" s="14">
        <v>67</v>
      </c>
      <c r="C3440" s="14">
        <v>10076136</v>
      </c>
      <c r="D3440" s="14" t="s">
        <v>907</v>
      </c>
      <c r="E3440" s="14" t="s">
        <v>3404</v>
      </c>
      <c r="F3440" s="14" t="s">
        <v>3405</v>
      </c>
      <c r="G3440" s="14">
        <v>11512</v>
      </c>
      <c r="H3440" s="14">
        <v>141</v>
      </c>
      <c r="I3440" s="14" t="s">
        <v>19</v>
      </c>
      <c r="J3440" s="14" t="s">
        <v>3406</v>
      </c>
      <c r="K3440" s="14">
        <v>35000000</v>
      </c>
      <c r="L3440" s="14">
        <v>1998</v>
      </c>
      <c r="M3440" s="14">
        <v>4.8</v>
      </c>
      <c r="N3440" s="14">
        <f t="shared" si="53"/>
        <v>-24923864</v>
      </c>
    </row>
    <row r="3441" spans="1:14">
      <c r="A3441" s="14" t="s">
        <v>4221</v>
      </c>
      <c r="B3441" s="14">
        <v>355</v>
      </c>
      <c r="C3441" s="14">
        <v>56692</v>
      </c>
      <c r="D3441" s="14" t="s">
        <v>3168</v>
      </c>
      <c r="E3441" s="14" t="s">
        <v>1411</v>
      </c>
      <c r="F3441" s="14" t="s">
        <v>4222</v>
      </c>
      <c r="G3441" s="14">
        <v>177401</v>
      </c>
      <c r="H3441" s="14">
        <v>504</v>
      </c>
      <c r="I3441" s="14" t="s">
        <v>19</v>
      </c>
      <c r="J3441" s="14" t="s">
        <v>20</v>
      </c>
      <c r="K3441" s="14">
        <v>25000000</v>
      </c>
      <c r="L3441" s="14">
        <v>2009</v>
      </c>
      <c r="M3441" s="14">
        <v>7.3</v>
      </c>
      <c r="N3441" s="14">
        <f t="shared" si="53"/>
        <v>-24943308</v>
      </c>
    </row>
    <row r="3442" spans="1:14">
      <c r="A3442" s="14" t="s">
        <v>939</v>
      </c>
      <c r="B3442" s="14">
        <v>170</v>
      </c>
      <c r="C3442" s="14">
        <v>75030163</v>
      </c>
      <c r="D3442" s="14" t="s">
        <v>86</v>
      </c>
      <c r="E3442" s="14" t="s">
        <v>372</v>
      </c>
      <c r="F3442" s="14" t="s">
        <v>940</v>
      </c>
      <c r="G3442" s="14">
        <v>108076</v>
      </c>
      <c r="H3442" s="14">
        <v>1690</v>
      </c>
      <c r="I3442" s="14" t="s">
        <v>19</v>
      </c>
      <c r="J3442" s="14" t="s">
        <v>20</v>
      </c>
      <c r="K3442" s="14">
        <v>100000000</v>
      </c>
      <c r="L3442" s="14">
        <v>2006</v>
      </c>
      <c r="M3442" s="14">
        <v>5.0999999999999996</v>
      </c>
      <c r="N3442" s="14">
        <f t="shared" si="53"/>
        <v>-24969837</v>
      </c>
    </row>
    <row r="3443" spans="1:14">
      <c r="A3443" s="14" t="s">
        <v>5358</v>
      </c>
      <c r="B3443" s="14">
        <v>19</v>
      </c>
      <c r="C3443" s="14">
        <v>22723</v>
      </c>
      <c r="D3443" s="14" t="s">
        <v>5359</v>
      </c>
      <c r="E3443" s="14" t="s">
        <v>187</v>
      </c>
      <c r="F3443" s="14" t="s">
        <v>5360</v>
      </c>
      <c r="G3443" s="14">
        <v>2236</v>
      </c>
      <c r="H3443" s="14">
        <v>40</v>
      </c>
      <c r="I3443" s="14" t="s">
        <v>19</v>
      </c>
      <c r="J3443" s="14" t="s">
        <v>432</v>
      </c>
      <c r="K3443" s="14">
        <v>25000000</v>
      </c>
      <c r="L3443" s="14">
        <v>2001</v>
      </c>
      <c r="M3443" s="14">
        <v>4.5</v>
      </c>
      <c r="N3443" s="14">
        <f t="shared" si="53"/>
        <v>-24977277</v>
      </c>
    </row>
    <row r="3444" spans="1:14">
      <c r="A3444" s="14" t="s">
        <v>7658</v>
      </c>
      <c r="B3444" s="14">
        <v>34</v>
      </c>
      <c r="C3444" s="14">
        <v>9910</v>
      </c>
      <c r="D3444" s="14" t="s">
        <v>2664</v>
      </c>
      <c r="E3444" s="14" t="s">
        <v>552</v>
      </c>
      <c r="F3444" s="14" t="s">
        <v>7659</v>
      </c>
      <c r="G3444" s="14">
        <v>13543</v>
      </c>
      <c r="H3444" s="14">
        <v>94</v>
      </c>
      <c r="I3444" s="14" t="s">
        <v>5076</v>
      </c>
      <c r="J3444" s="14" t="s">
        <v>5077</v>
      </c>
      <c r="K3444" s="14">
        <v>25000000</v>
      </c>
      <c r="L3444" s="14">
        <v>2004</v>
      </c>
      <c r="M3444" s="14">
        <v>7.6</v>
      </c>
      <c r="N3444" s="14">
        <f t="shared" si="53"/>
        <v>-24990090</v>
      </c>
    </row>
    <row r="3445" spans="1:14">
      <c r="A3445" s="14" t="s">
        <v>4311</v>
      </c>
      <c r="B3445" s="14">
        <v>28</v>
      </c>
      <c r="C3445" s="14">
        <v>4756</v>
      </c>
      <c r="D3445" s="14" t="s">
        <v>120</v>
      </c>
      <c r="E3445" s="14" t="s">
        <v>721</v>
      </c>
      <c r="F3445" s="14" t="s">
        <v>4312</v>
      </c>
      <c r="G3445" s="14">
        <v>4191</v>
      </c>
      <c r="H3445" s="14">
        <v>32</v>
      </c>
      <c r="I3445" s="14" t="s">
        <v>19</v>
      </c>
      <c r="J3445" s="14" t="s">
        <v>31</v>
      </c>
      <c r="K3445" s="14">
        <v>25000000</v>
      </c>
      <c r="L3445" s="14">
        <v>2013</v>
      </c>
      <c r="M3445" s="14">
        <v>5.4</v>
      </c>
      <c r="N3445" s="14">
        <f t="shared" si="53"/>
        <v>-24995244</v>
      </c>
    </row>
    <row r="3446" spans="1:14">
      <c r="A3446" s="14" t="s">
        <v>3040</v>
      </c>
      <c r="B3446" s="14">
        <v>102</v>
      </c>
      <c r="C3446" s="14">
        <v>14967182</v>
      </c>
      <c r="D3446" s="14" t="s">
        <v>268</v>
      </c>
      <c r="E3446" s="14" t="s">
        <v>934</v>
      </c>
      <c r="F3446" s="14" t="s">
        <v>3041</v>
      </c>
      <c r="G3446" s="14">
        <v>27305</v>
      </c>
      <c r="H3446" s="14">
        <v>284</v>
      </c>
      <c r="I3446" s="14" t="s">
        <v>19</v>
      </c>
      <c r="J3446" s="14" t="s">
        <v>20</v>
      </c>
      <c r="K3446" s="14">
        <v>40000000</v>
      </c>
      <c r="L3446" s="14">
        <v>2000</v>
      </c>
      <c r="M3446" s="14">
        <v>5.0999999999999996</v>
      </c>
      <c r="N3446" s="14">
        <f t="shared" si="53"/>
        <v>-25032818</v>
      </c>
    </row>
    <row r="3447" spans="1:14">
      <c r="A3447" s="14" t="s">
        <v>2492</v>
      </c>
      <c r="B3447" s="14">
        <v>40</v>
      </c>
      <c r="C3447" s="14">
        <v>14942422</v>
      </c>
      <c r="D3447" s="14" t="s">
        <v>201</v>
      </c>
      <c r="E3447" s="14" t="s">
        <v>396</v>
      </c>
      <c r="F3447" s="14" t="s">
        <v>3039</v>
      </c>
      <c r="G3447" s="14">
        <v>14226</v>
      </c>
      <c r="H3447" s="14">
        <v>60</v>
      </c>
      <c r="I3447" s="14" t="s">
        <v>19</v>
      </c>
      <c r="J3447" s="14" t="s">
        <v>20</v>
      </c>
      <c r="K3447" s="14">
        <v>40000000</v>
      </c>
      <c r="L3447" s="14">
        <v>1995</v>
      </c>
      <c r="M3447" s="14">
        <v>5.9</v>
      </c>
      <c r="N3447" s="14">
        <f t="shared" si="53"/>
        <v>-25057578</v>
      </c>
    </row>
    <row r="3448" spans="1:14">
      <c r="A3448" s="14" t="s">
        <v>2716</v>
      </c>
      <c r="B3448" s="14">
        <v>150</v>
      </c>
      <c r="C3448" s="14">
        <v>19719930</v>
      </c>
      <c r="D3448" s="14" t="s">
        <v>1111</v>
      </c>
      <c r="E3448" s="14" t="s">
        <v>2717</v>
      </c>
      <c r="F3448" s="14" t="s">
        <v>2718</v>
      </c>
      <c r="G3448" s="14">
        <v>42621</v>
      </c>
      <c r="H3448" s="14">
        <v>531</v>
      </c>
      <c r="I3448" s="14" t="s">
        <v>19</v>
      </c>
      <c r="J3448" s="14" t="s">
        <v>20</v>
      </c>
      <c r="K3448" s="14">
        <v>45000000</v>
      </c>
      <c r="L3448" s="14">
        <v>2001</v>
      </c>
      <c r="M3448" s="14">
        <v>6.8</v>
      </c>
      <c r="N3448" s="14">
        <f t="shared" si="53"/>
        <v>-25280070</v>
      </c>
    </row>
    <row r="3449" spans="1:14">
      <c r="A3449" s="14" t="s">
        <v>587</v>
      </c>
      <c r="B3449" s="14">
        <v>196</v>
      </c>
      <c r="C3449" s="14">
        <v>64685359</v>
      </c>
      <c r="D3449" s="14" t="s">
        <v>1155</v>
      </c>
      <c r="E3449" s="14" t="s">
        <v>60</v>
      </c>
      <c r="F3449" s="14" t="s">
        <v>1156</v>
      </c>
      <c r="G3449" s="14">
        <v>40862</v>
      </c>
      <c r="H3449" s="14">
        <v>139</v>
      </c>
      <c r="I3449" s="14" t="s">
        <v>19</v>
      </c>
      <c r="J3449" s="14" t="s">
        <v>20</v>
      </c>
      <c r="K3449" s="14">
        <v>90000000</v>
      </c>
      <c r="L3449" s="14">
        <v>2016</v>
      </c>
      <c r="M3449" s="14">
        <v>6.9</v>
      </c>
      <c r="N3449" s="14">
        <f t="shared" si="53"/>
        <v>-25314641</v>
      </c>
    </row>
    <row r="3450" spans="1:14">
      <c r="A3450" s="14" t="s">
        <v>4110</v>
      </c>
      <c r="B3450" s="14">
        <v>91</v>
      </c>
      <c r="C3450" s="14">
        <v>41229</v>
      </c>
      <c r="D3450" s="14" t="s">
        <v>1101</v>
      </c>
      <c r="E3450" s="14" t="s">
        <v>175</v>
      </c>
      <c r="F3450" s="14" t="s">
        <v>4111</v>
      </c>
      <c r="G3450" s="14">
        <v>14612</v>
      </c>
      <c r="H3450" s="14">
        <v>41</v>
      </c>
      <c r="I3450" s="14" t="s">
        <v>19</v>
      </c>
      <c r="J3450" s="14" t="s">
        <v>775</v>
      </c>
      <c r="K3450" s="14">
        <v>25500000</v>
      </c>
      <c r="L3450" s="14">
        <v>2013</v>
      </c>
      <c r="M3450" s="14">
        <v>6.5</v>
      </c>
      <c r="N3450" s="14">
        <f t="shared" si="53"/>
        <v>-25458771</v>
      </c>
    </row>
    <row r="3451" spans="1:14">
      <c r="A3451" s="14" t="s">
        <v>249</v>
      </c>
      <c r="B3451" s="14">
        <v>288</v>
      </c>
      <c r="C3451" s="14">
        <v>4463292</v>
      </c>
      <c r="D3451" s="14" t="s">
        <v>1409</v>
      </c>
      <c r="E3451" s="14" t="s">
        <v>1294</v>
      </c>
      <c r="F3451" s="14" t="s">
        <v>3933</v>
      </c>
      <c r="G3451" s="14">
        <v>34488</v>
      </c>
      <c r="H3451" s="14">
        <v>136</v>
      </c>
      <c r="I3451" s="14" t="s">
        <v>19</v>
      </c>
      <c r="J3451" s="14" t="s">
        <v>31</v>
      </c>
      <c r="K3451" s="14">
        <v>30000000</v>
      </c>
      <c r="L3451" s="14">
        <v>2011</v>
      </c>
      <c r="M3451" s="14">
        <v>6.9</v>
      </c>
      <c r="N3451" s="14">
        <f t="shared" si="53"/>
        <v>-25536708</v>
      </c>
    </row>
    <row r="3452" spans="1:14">
      <c r="A3452" s="14" t="s">
        <v>2123</v>
      </c>
      <c r="B3452" s="14">
        <v>86</v>
      </c>
      <c r="C3452" s="14">
        <v>14448589</v>
      </c>
      <c r="D3452" s="14" t="s">
        <v>878</v>
      </c>
      <c r="E3452" s="14" t="s">
        <v>325</v>
      </c>
      <c r="F3452" s="14" t="s">
        <v>3052</v>
      </c>
      <c r="G3452" s="14">
        <v>19364</v>
      </c>
      <c r="H3452" s="14">
        <v>128</v>
      </c>
      <c r="I3452" s="14" t="s">
        <v>19</v>
      </c>
      <c r="J3452" s="14" t="s">
        <v>20</v>
      </c>
      <c r="K3452" s="14">
        <v>40000000</v>
      </c>
      <c r="L3452" s="14">
        <v>2002</v>
      </c>
      <c r="M3452" s="14">
        <v>5.8</v>
      </c>
      <c r="N3452" s="14">
        <f t="shared" si="53"/>
        <v>-25551411</v>
      </c>
    </row>
    <row r="3453" spans="1:14">
      <c r="A3453" s="14" t="s">
        <v>2719</v>
      </c>
      <c r="B3453" s="14">
        <v>168</v>
      </c>
      <c r="C3453" s="14">
        <v>19377727</v>
      </c>
      <c r="D3453" s="14" t="s">
        <v>2720</v>
      </c>
      <c r="E3453" s="14" t="s">
        <v>1021</v>
      </c>
      <c r="F3453" s="14" t="s">
        <v>2721</v>
      </c>
      <c r="G3453" s="14">
        <v>35140</v>
      </c>
      <c r="H3453" s="14">
        <v>409</v>
      </c>
      <c r="I3453" s="14" t="s">
        <v>19</v>
      </c>
      <c r="J3453" s="14" t="s">
        <v>20</v>
      </c>
      <c r="K3453" s="14">
        <v>45000000</v>
      </c>
      <c r="L3453" s="14">
        <v>2005</v>
      </c>
      <c r="M3453" s="14">
        <v>6.4</v>
      </c>
      <c r="N3453" s="14">
        <f t="shared" si="53"/>
        <v>-25622273</v>
      </c>
    </row>
    <row r="3454" spans="1:14">
      <c r="A3454" s="14" t="s">
        <v>2505</v>
      </c>
      <c r="B3454" s="14">
        <v>40</v>
      </c>
      <c r="C3454" s="14">
        <v>14358033</v>
      </c>
      <c r="D3454" s="14" t="s">
        <v>3053</v>
      </c>
      <c r="E3454" s="14" t="s">
        <v>3054</v>
      </c>
      <c r="F3454" s="14" t="s">
        <v>3055</v>
      </c>
      <c r="G3454" s="14">
        <v>17365</v>
      </c>
      <c r="H3454" s="14">
        <v>66</v>
      </c>
      <c r="I3454" s="14" t="s">
        <v>19</v>
      </c>
      <c r="J3454" s="14" t="s">
        <v>20</v>
      </c>
      <c r="K3454" s="14">
        <v>40000000</v>
      </c>
      <c r="L3454" s="14">
        <v>1992</v>
      </c>
      <c r="M3454" s="14">
        <v>5.9</v>
      </c>
      <c r="N3454" s="14">
        <f t="shared" si="53"/>
        <v>-25641967</v>
      </c>
    </row>
    <row r="3455" spans="1:14">
      <c r="A3455" s="14" t="s">
        <v>3148</v>
      </c>
      <c r="B3455" s="14">
        <v>15</v>
      </c>
      <c r="C3455" s="14">
        <v>4357000</v>
      </c>
      <c r="D3455" s="14" t="s">
        <v>298</v>
      </c>
      <c r="E3455" s="14" t="s">
        <v>1134</v>
      </c>
      <c r="F3455" s="14" t="s">
        <v>3533</v>
      </c>
      <c r="G3455" s="14">
        <v>5176</v>
      </c>
      <c r="H3455" s="14">
        <v>30</v>
      </c>
      <c r="I3455" s="14" t="s">
        <v>19</v>
      </c>
      <c r="J3455" s="14" t="s">
        <v>20</v>
      </c>
      <c r="K3455" s="14">
        <v>30000000</v>
      </c>
      <c r="L3455" s="14">
        <v>1996</v>
      </c>
      <c r="M3455" s="14">
        <v>5.3</v>
      </c>
      <c r="N3455" s="14">
        <f t="shared" si="53"/>
        <v>-25643000</v>
      </c>
    </row>
    <row r="3456" spans="1:14">
      <c r="A3456" s="14" t="s">
        <v>2006</v>
      </c>
      <c r="B3456" s="14">
        <v>213</v>
      </c>
      <c r="C3456" s="14">
        <v>1260917</v>
      </c>
      <c r="D3456" s="14" t="s">
        <v>917</v>
      </c>
      <c r="E3456" s="14" t="s">
        <v>145</v>
      </c>
      <c r="F3456" s="14" t="s">
        <v>2837</v>
      </c>
      <c r="G3456" s="14">
        <v>24657</v>
      </c>
      <c r="H3456" s="14">
        <v>71</v>
      </c>
      <c r="I3456" s="14" t="s">
        <v>774</v>
      </c>
      <c r="J3456" s="14" t="s">
        <v>775</v>
      </c>
      <c r="K3456" s="14">
        <v>27000000</v>
      </c>
      <c r="L3456" s="14">
        <v>2009</v>
      </c>
      <c r="M3456" s="14">
        <v>7.2</v>
      </c>
      <c r="N3456" s="14">
        <f t="shared" si="53"/>
        <v>-25739083</v>
      </c>
    </row>
    <row r="3457" spans="1:14">
      <c r="A3457" s="14" t="s">
        <v>3989</v>
      </c>
      <c r="B3457" s="14">
        <v>93</v>
      </c>
      <c r="C3457" s="14">
        <v>16252765</v>
      </c>
      <c r="D3457" s="14" t="s">
        <v>1611</v>
      </c>
      <c r="E3457" s="14" t="s">
        <v>325</v>
      </c>
      <c r="F3457" s="14" t="s">
        <v>3990</v>
      </c>
      <c r="G3457" s="14">
        <v>44913</v>
      </c>
      <c r="H3457" s="14">
        <v>181</v>
      </c>
      <c r="I3457" s="14" t="s">
        <v>19</v>
      </c>
      <c r="J3457" s="14" t="s">
        <v>775</v>
      </c>
      <c r="K3457" s="14">
        <v>42000000</v>
      </c>
      <c r="L3457" s="14">
        <v>2001</v>
      </c>
      <c r="M3457" s="14">
        <v>6</v>
      </c>
      <c r="N3457" s="14">
        <f t="shared" ref="N3457:N3520" si="54">C3457-K3457</f>
        <v>-25747235</v>
      </c>
    </row>
    <row r="3458" spans="1:14">
      <c r="A3458" s="14" t="s">
        <v>2499</v>
      </c>
      <c r="B3458" s="14">
        <v>168</v>
      </c>
      <c r="C3458" s="14">
        <v>24127895</v>
      </c>
      <c r="D3458" s="14" t="s">
        <v>1101</v>
      </c>
      <c r="E3458" s="14" t="s">
        <v>396</v>
      </c>
      <c r="F3458" s="14" t="s">
        <v>2822</v>
      </c>
      <c r="G3458" s="14">
        <v>248123</v>
      </c>
      <c r="H3458" s="14">
        <v>437</v>
      </c>
      <c r="I3458" s="14" t="s">
        <v>19</v>
      </c>
      <c r="J3458" s="14" t="s">
        <v>20</v>
      </c>
      <c r="K3458" s="14">
        <v>50000000</v>
      </c>
      <c r="L3458" s="14">
        <v>2005</v>
      </c>
      <c r="M3458" s="14">
        <v>7.6</v>
      </c>
      <c r="N3458" s="14">
        <f t="shared" si="54"/>
        <v>-25872105</v>
      </c>
    </row>
    <row r="3459" spans="1:14">
      <c r="A3459" s="14" t="s">
        <v>536</v>
      </c>
      <c r="B3459" s="14">
        <v>464</v>
      </c>
      <c r="C3459" s="14">
        <v>118099659</v>
      </c>
      <c r="D3459" s="14" t="s">
        <v>537</v>
      </c>
      <c r="E3459" s="14" t="s">
        <v>538</v>
      </c>
      <c r="F3459" s="14" t="s">
        <v>539</v>
      </c>
      <c r="G3459" s="14">
        <v>69757</v>
      </c>
      <c r="H3459" s="14">
        <v>1211</v>
      </c>
      <c r="I3459" s="14" t="s">
        <v>19</v>
      </c>
      <c r="J3459" s="14" t="s">
        <v>20</v>
      </c>
      <c r="K3459" s="14">
        <v>144000000</v>
      </c>
      <c r="L3459" s="14">
        <v>2016</v>
      </c>
      <c r="M3459" s="14">
        <v>5.5</v>
      </c>
      <c r="N3459" s="14">
        <f t="shared" si="54"/>
        <v>-25900341</v>
      </c>
    </row>
    <row r="3460" spans="1:14">
      <c r="A3460" s="14" t="s">
        <v>536</v>
      </c>
      <c r="B3460" s="14">
        <v>464</v>
      </c>
      <c r="C3460" s="14">
        <v>118099659</v>
      </c>
      <c r="D3460" s="14" t="s">
        <v>537</v>
      </c>
      <c r="E3460" s="14" t="s">
        <v>538</v>
      </c>
      <c r="F3460" s="14" t="s">
        <v>539</v>
      </c>
      <c r="G3460" s="14">
        <v>69790</v>
      </c>
      <c r="H3460" s="14">
        <v>1211</v>
      </c>
      <c r="I3460" s="14" t="s">
        <v>19</v>
      </c>
      <c r="J3460" s="14" t="s">
        <v>20</v>
      </c>
      <c r="K3460" s="14">
        <v>144000000</v>
      </c>
      <c r="L3460" s="14">
        <v>2016</v>
      </c>
      <c r="M3460" s="14">
        <v>5.5</v>
      </c>
      <c r="N3460" s="14">
        <f t="shared" si="54"/>
        <v>-25900341</v>
      </c>
    </row>
    <row r="3461" spans="1:14">
      <c r="A3461" s="14" t="s">
        <v>383</v>
      </c>
      <c r="B3461" s="14">
        <v>315</v>
      </c>
      <c r="C3461" s="14">
        <v>37023395</v>
      </c>
      <c r="D3461" s="14" t="s">
        <v>1672</v>
      </c>
      <c r="E3461" s="14" t="s">
        <v>205</v>
      </c>
      <c r="F3461" s="14" t="s">
        <v>1839</v>
      </c>
      <c r="G3461" s="14">
        <v>1347461</v>
      </c>
      <c r="H3461" s="14">
        <v>2968</v>
      </c>
      <c r="I3461" s="14" t="s">
        <v>19</v>
      </c>
      <c r="J3461" s="14" t="s">
        <v>20</v>
      </c>
      <c r="K3461" s="14">
        <v>63000000</v>
      </c>
      <c r="L3461" s="14">
        <v>1999</v>
      </c>
      <c r="M3461" s="14">
        <v>8.8000000000000007</v>
      </c>
      <c r="N3461" s="14">
        <f t="shared" si="54"/>
        <v>-25976605</v>
      </c>
    </row>
    <row r="3462" spans="1:14">
      <c r="A3462" s="14" t="s">
        <v>2509</v>
      </c>
      <c r="B3462" s="14">
        <v>259</v>
      </c>
      <c r="C3462" s="14">
        <v>24006726</v>
      </c>
      <c r="D3462" s="14" t="s">
        <v>2510</v>
      </c>
      <c r="E3462" s="14" t="s">
        <v>314</v>
      </c>
      <c r="F3462" s="14" t="s">
        <v>2511</v>
      </c>
      <c r="G3462" s="14">
        <v>139535</v>
      </c>
      <c r="H3462" s="14">
        <v>632</v>
      </c>
      <c r="I3462" s="14" t="s">
        <v>19</v>
      </c>
      <c r="J3462" s="14" t="s">
        <v>20</v>
      </c>
      <c r="K3462" s="14">
        <v>50000000</v>
      </c>
      <c r="L3462" s="14">
        <v>2004</v>
      </c>
      <c r="M3462" s="14">
        <v>7.3</v>
      </c>
      <c r="N3462" s="14">
        <f t="shared" si="54"/>
        <v>-25993274</v>
      </c>
    </row>
    <row r="3463" spans="1:14">
      <c r="A3463" s="14" t="s">
        <v>3042</v>
      </c>
      <c r="B3463" s="14">
        <v>371</v>
      </c>
      <c r="C3463" s="14">
        <v>18996755</v>
      </c>
      <c r="D3463" s="14" t="s">
        <v>1963</v>
      </c>
      <c r="E3463" s="14" t="s">
        <v>126</v>
      </c>
      <c r="F3463" s="14" t="s">
        <v>3044</v>
      </c>
      <c r="G3463" s="14">
        <v>145270</v>
      </c>
      <c r="H3463" s="14">
        <v>322</v>
      </c>
      <c r="I3463" s="14" t="s">
        <v>19</v>
      </c>
      <c r="J3463" s="14" t="s">
        <v>1749</v>
      </c>
      <c r="K3463" s="14">
        <v>45000000</v>
      </c>
      <c r="L3463" s="14">
        <v>2012</v>
      </c>
      <c r="M3463" s="14">
        <v>7.6</v>
      </c>
      <c r="N3463" s="14">
        <f t="shared" si="54"/>
        <v>-26003245</v>
      </c>
    </row>
    <row r="3464" spans="1:14">
      <c r="A3464" s="14" t="s">
        <v>1513</v>
      </c>
      <c r="B3464" s="14">
        <v>117</v>
      </c>
      <c r="C3464" s="14">
        <v>38966057</v>
      </c>
      <c r="D3464" s="14" t="s">
        <v>1290</v>
      </c>
      <c r="E3464" s="14" t="s">
        <v>1827</v>
      </c>
      <c r="F3464" s="14" t="s">
        <v>1828</v>
      </c>
      <c r="G3464" s="14">
        <v>23940</v>
      </c>
      <c r="H3464" s="14">
        <v>157</v>
      </c>
      <c r="I3464" s="14" t="s">
        <v>19</v>
      </c>
      <c r="J3464" s="14" t="s">
        <v>775</v>
      </c>
      <c r="K3464" s="14">
        <v>65000000</v>
      </c>
      <c r="L3464" s="14">
        <v>1998</v>
      </c>
      <c r="M3464" s="14">
        <v>6.7</v>
      </c>
      <c r="N3464" s="14">
        <f t="shared" si="54"/>
        <v>-26033943</v>
      </c>
    </row>
    <row r="3465" spans="1:14">
      <c r="A3465" s="14" t="s">
        <v>3797</v>
      </c>
      <c r="B3465" s="14">
        <v>273</v>
      </c>
      <c r="C3465" s="14">
        <v>3904982</v>
      </c>
      <c r="D3465" s="14" t="s">
        <v>3798</v>
      </c>
      <c r="E3465" s="14" t="s">
        <v>205</v>
      </c>
      <c r="F3465" s="14" t="s">
        <v>3799</v>
      </c>
      <c r="G3465" s="14">
        <v>136104</v>
      </c>
      <c r="H3465" s="14">
        <v>415</v>
      </c>
      <c r="I3465" s="14" t="s">
        <v>19</v>
      </c>
      <c r="J3465" s="14" t="s">
        <v>20</v>
      </c>
      <c r="K3465" s="14">
        <v>30000000</v>
      </c>
      <c r="L3465" s="14">
        <v>2007</v>
      </c>
      <c r="M3465" s="14">
        <v>7.5</v>
      </c>
      <c r="N3465" s="14">
        <f t="shared" si="54"/>
        <v>-26095018</v>
      </c>
    </row>
    <row r="3466" spans="1:14">
      <c r="A3466" s="14" t="s">
        <v>912</v>
      </c>
      <c r="B3466" s="14">
        <v>157</v>
      </c>
      <c r="C3466" s="14">
        <v>13838130</v>
      </c>
      <c r="D3466" s="14" t="s">
        <v>1006</v>
      </c>
      <c r="E3466" s="14" t="s">
        <v>394</v>
      </c>
      <c r="F3466" s="14" t="s">
        <v>3071</v>
      </c>
      <c r="G3466" s="14">
        <v>35990</v>
      </c>
      <c r="H3466" s="14">
        <v>157</v>
      </c>
      <c r="I3466" s="14" t="s">
        <v>19</v>
      </c>
      <c r="J3466" s="14" t="s">
        <v>20</v>
      </c>
      <c r="K3466" s="14">
        <v>40000000</v>
      </c>
      <c r="L3466" s="14">
        <v>2009</v>
      </c>
      <c r="M3466" s="14">
        <v>5.9</v>
      </c>
      <c r="N3466" s="14">
        <f t="shared" si="54"/>
        <v>-26161870</v>
      </c>
    </row>
    <row r="3467" spans="1:14">
      <c r="A3467" s="14" t="s">
        <v>1891</v>
      </c>
      <c r="B3467" s="14">
        <v>113</v>
      </c>
      <c r="C3467" s="14">
        <v>15738632</v>
      </c>
      <c r="D3467" s="14" t="s">
        <v>246</v>
      </c>
      <c r="E3467" s="14" t="s">
        <v>1021</v>
      </c>
      <c r="F3467" s="14" t="s">
        <v>1892</v>
      </c>
      <c r="G3467" s="14">
        <v>38076</v>
      </c>
      <c r="H3467" s="14">
        <v>399</v>
      </c>
      <c r="I3467" s="14" t="s">
        <v>19</v>
      </c>
      <c r="J3467" s="14" t="s">
        <v>20</v>
      </c>
      <c r="K3467" s="14">
        <v>42000000</v>
      </c>
      <c r="L3467" s="14">
        <v>2001</v>
      </c>
      <c r="M3467" s="14">
        <v>5.9</v>
      </c>
      <c r="N3467" s="14">
        <f t="shared" si="54"/>
        <v>-26261368</v>
      </c>
    </row>
    <row r="3468" spans="1:14">
      <c r="A3468" s="14" t="s">
        <v>475</v>
      </c>
      <c r="B3468" s="14">
        <v>201</v>
      </c>
      <c r="C3468" s="14">
        <v>61644321</v>
      </c>
      <c r="D3468" s="14" t="s">
        <v>856</v>
      </c>
      <c r="E3468" s="14" t="s">
        <v>1178</v>
      </c>
      <c r="F3468" s="14" t="s">
        <v>1179</v>
      </c>
      <c r="G3468" s="14">
        <v>148238</v>
      </c>
      <c r="H3468" s="14">
        <v>529</v>
      </c>
      <c r="I3468" s="14" t="s">
        <v>19</v>
      </c>
      <c r="J3468" s="14" t="s">
        <v>20</v>
      </c>
      <c r="K3468" s="14">
        <v>88000000</v>
      </c>
      <c r="L3468" s="14">
        <v>2005</v>
      </c>
      <c r="M3468" s="14">
        <v>8</v>
      </c>
      <c r="N3468" s="14">
        <f t="shared" si="54"/>
        <v>-26355679</v>
      </c>
    </row>
    <row r="3469" spans="1:14">
      <c r="A3469" s="14" t="s">
        <v>1529</v>
      </c>
      <c r="B3469" s="14">
        <v>89</v>
      </c>
      <c r="C3469" s="14">
        <v>43426961</v>
      </c>
      <c r="D3469" s="14" t="s">
        <v>996</v>
      </c>
      <c r="E3469" s="14" t="s">
        <v>540</v>
      </c>
      <c r="F3469" s="14" t="s">
        <v>1530</v>
      </c>
      <c r="G3469" s="14">
        <v>93494</v>
      </c>
      <c r="H3469" s="14">
        <v>394</v>
      </c>
      <c r="I3469" s="14" t="s">
        <v>19</v>
      </c>
      <c r="J3469" s="14" t="s">
        <v>20</v>
      </c>
      <c r="K3469" s="14">
        <v>70000000</v>
      </c>
      <c r="L3469" s="14">
        <v>2003</v>
      </c>
      <c r="M3469" s="14">
        <v>6.6</v>
      </c>
      <c r="N3469" s="14">
        <f t="shared" si="54"/>
        <v>-26573039</v>
      </c>
    </row>
    <row r="3470" spans="1:14">
      <c r="A3470" s="14" t="s">
        <v>3065</v>
      </c>
      <c r="B3470" s="14">
        <v>54</v>
      </c>
      <c r="C3470" s="14">
        <v>13376506</v>
      </c>
      <c r="D3470" s="14" t="s">
        <v>1672</v>
      </c>
      <c r="E3470" s="14" t="s">
        <v>2708</v>
      </c>
      <c r="F3470" s="14" t="s">
        <v>3066</v>
      </c>
      <c r="G3470" s="14">
        <v>10413</v>
      </c>
      <c r="H3470" s="14">
        <v>111</v>
      </c>
      <c r="I3470" s="14" t="s">
        <v>19</v>
      </c>
      <c r="J3470" s="14" t="s">
        <v>20</v>
      </c>
      <c r="K3470" s="14">
        <v>40000000</v>
      </c>
      <c r="L3470" s="14">
        <v>1999</v>
      </c>
      <c r="M3470" s="14">
        <v>6.3</v>
      </c>
      <c r="N3470" s="14">
        <f t="shared" si="54"/>
        <v>-26623494</v>
      </c>
    </row>
    <row r="3471" spans="1:14">
      <c r="A3471" s="14" t="s">
        <v>3014</v>
      </c>
      <c r="B3471" s="14">
        <v>211</v>
      </c>
      <c r="C3471" s="14">
        <v>8324748</v>
      </c>
      <c r="D3471" s="14" t="s">
        <v>2728</v>
      </c>
      <c r="E3471" s="14" t="s">
        <v>3453</v>
      </c>
      <c r="F3471" s="14" t="s">
        <v>3454</v>
      </c>
      <c r="G3471" s="14">
        <v>21223</v>
      </c>
      <c r="H3471" s="14">
        <v>108</v>
      </c>
      <c r="I3471" s="14" t="s">
        <v>19</v>
      </c>
      <c r="J3471" s="14" t="s">
        <v>31</v>
      </c>
      <c r="K3471" s="14">
        <v>35000000</v>
      </c>
      <c r="L3471" s="14">
        <v>2013</v>
      </c>
      <c r="M3471" s="14">
        <v>7.1</v>
      </c>
      <c r="N3471" s="14">
        <f t="shared" si="54"/>
        <v>-26675252</v>
      </c>
    </row>
    <row r="3472" spans="1:14">
      <c r="A3472" s="14" t="s">
        <v>1668</v>
      </c>
      <c r="B3472" s="14">
        <v>186</v>
      </c>
      <c r="C3472" s="14">
        <v>31199215</v>
      </c>
      <c r="D3472" s="14" t="s">
        <v>2140</v>
      </c>
      <c r="E3472" s="14" t="s">
        <v>2141</v>
      </c>
      <c r="F3472" s="14" t="s">
        <v>2142</v>
      </c>
      <c r="G3472" s="14">
        <v>27664</v>
      </c>
      <c r="H3472" s="14">
        <v>120</v>
      </c>
      <c r="I3472" s="14" t="s">
        <v>19</v>
      </c>
      <c r="J3472" s="14" t="s">
        <v>20</v>
      </c>
      <c r="K3472" s="14">
        <v>58000000</v>
      </c>
      <c r="L3472" s="14">
        <v>2008</v>
      </c>
      <c r="M3472" s="14">
        <v>6</v>
      </c>
      <c r="N3472" s="14">
        <f t="shared" si="54"/>
        <v>-26800785</v>
      </c>
    </row>
    <row r="3473" spans="1:14">
      <c r="A3473" s="14" t="s">
        <v>3613</v>
      </c>
      <c r="B3473" s="14">
        <v>124</v>
      </c>
      <c r="C3473" s="14">
        <v>2975649</v>
      </c>
      <c r="D3473" s="14" t="s">
        <v>2888</v>
      </c>
      <c r="E3473" s="14" t="s">
        <v>1458</v>
      </c>
      <c r="F3473" s="14" t="s">
        <v>3791</v>
      </c>
      <c r="G3473" s="14">
        <v>23864</v>
      </c>
      <c r="H3473" s="14">
        <v>142</v>
      </c>
      <c r="I3473" s="14" t="s">
        <v>19</v>
      </c>
      <c r="J3473" s="14" t="s">
        <v>31</v>
      </c>
      <c r="K3473" s="14">
        <v>30000000</v>
      </c>
      <c r="L3473" s="14">
        <v>2006</v>
      </c>
      <c r="M3473" s="14">
        <v>7</v>
      </c>
      <c r="N3473" s="14">
        <f t="shared" si="54"/>
        <v>-27024351</v>
      </c>
    </row>
    <row r="3474" spans="1:14">
      <c r="A3474" s="14" t="s">
        <v>3410</v>
      </c>
      <c r="B3474" s="14">
        <v>151</v>
      </c>
      <c r="C3474" s="14">
        <v>7948159</v>
      </c>
      <c r="D3474" s="14" t="s">
        <v>268</v>
      </c>
      <c r="E3474" s="14" t="s">
        <v>2536</v>
      </c>
      <c r="F3474" s="14" t="s">
        <v>3411</v>
      </c>
      <c r="G3474" s="14">
        <v>48999</v>
      </c>
      <c r="H3474" s="14">
        <v>280</v>
      </c>
      <c r="I3474" s="14" t="s">
        <v>19</v>
      </c>
      <c r="J3474" s="14" t="s">
        <v>20</v>
      </c>
      <c r="K3474" s="14">
        <v>35000000</v>
      </c>
      <c r="L3474" s="14">
        <v>2008</v>
      </c>
      <c r="M3474" s="14">
        <v>6</v>
      </c>
      <c r="N3474" s="14">
        <f t="shared" si="54"/>
        <v>-27051841</v>
      </c>
    </row>
    <row r="3475" spans="1:14">
      <c r="A3475" s="14" t="s">
        <v>2057</v>
      </c>
      <c r="B3475" s="14">
        <v>79</v>
      </c>
      <c r="C3475" s="14">
        <v>32940507</v>
      </c>
      <c r="D3475" s="14" t="s">
        <v>268</v>
      </c>
      <c r="E3475" s="14" t="s">
        <v>540</v>
      </c>
      <c r="F3475" s="14" t="s">
        <v>2058</v>
      </c>
      <c r="G3475" s="14">
        <v>54314</v>
      </c>
      <c r="H3475" s="14">
        <v>127</v>
      </c>
      <c r="I3475" s="14" t="s">
        <v>19</v>
      </c>
      <c r="J3475" s="14" t="s">
        <v>20</v>
      </c>
      <c r="K3475" s="14">
        <v>60000000</v>
      </c>
      <c r="L3475" s="14">
        <v>1998</v>
      </c>
      <c r="M3475" s="14">
        <v>6.1</v>
      </c>
      <c r="N3475" s="14">
        <f t="shared" si="54"/>
        <v>-27059493</v>
      </c>
    </row>
    <row r="3476" spans="1:14">
      <c r="A3476" s="14" t="s">
        <v>2057</v>
      </c>
      <c r="B3476" s="14">
        <v>79</v>
      </c>
      <c r="C3476" s="14">
        <v>32940507</v>
      </c>
      <c r="D3476" s="14" t="s">
        <v>268</v>
      </c>
      <c r="E3476" s="14" t="s">
        <v>540</v>
      </c>
      <c r="F3476" s="14" t="s">
        <v>2058</v>
      </c>
      <c r="G3476" s="14">
        <v>54316</v>
      </c>
      <c r="H3476" s="14">
        <v>127</v>
      </c>
      <c r="I3476" s="14" t="s">
        <v>19</v>
      </c>
      <c r="J3476" s="14" t="s">
        <v>20</v>
      </c>
      <c r="K3476" s="14">
        <v>60000000</v>
      </c>
      <c r="L3476" s="14">
        <v>1998</v>
      </c>
      <c r="M3476" s="14">
        <v>6.1</v>
      </c>
      <c r="N3476" s="14">
        <f t="shared" si="54"/>
        <v>-27059493</v>
      </c>
    </row>
    <row r="3477" spans="1:14">
      <c r="A3477" s="14" t="s">
        <v>2047</v>
      </c>
      <c r="B3477" s="14">
        <v>77</v>
      </c>
      <c r="C3477" s="14">
        <v>2869369</v>
      </c>
      <c r="D3477" s="14" t="s">
        <v>1397</v>
      </c>
      <c r="E3477" s="14" t="s">
        <v>1325</v>
      </c>
      <c r="F3477" s="14" t="s">
        <v>3105</v>
      </c>
      <c r="G3477" s="14">
        <v>65474</v>
      </c>
      <c r="H3477" s="14">
        <v>211</v>
      </c>
      <c r="I3477" s="14" t="s">
        <v>19</v>
      </c>
      <c r="J3477" s="14" t="s">
        <v>31</v>
      </c>
      <c r="K3477" s="14">
        <v>30000000</v>
      </c>
      <c r="L3477" s="14">
        <v>1994</v>
      </c>
      <c r="M3477" s="14">
        <v>7.3</v>
      </c>
      <c r="N3477" s="14">
        <f t="shared" si="54"/>
        <v>-27130631</v>
      </c>
    </row>
    <row r="3478" spans="1:14">
      <c r="A3478" s="14" t="s">
        <v>2006</v>
      </c>
      <c r="B3478" s="14">
        <v>223</v>
      </c>
      <c r="C3478" s="14">
        <v>47748610</v>
      </c>
      <c r="D3478" s="14" t="s">
        <v>2007</v>
      </c>
      <c r="E3478" s="14" t="s">
        <v>2008</v>
      </c>
      <c r="F3478" s="14" t="s">
        <v>2009</v>
      </c>
      <c r="G3478" s="14">
        <v>170179</v>
      </c>
      <c r="H3478" s="14">
        <v>656</v>
      </c>
      <c r="I3478" s="14" t="s">
        <v>19</v>
      </c>
      <c r="J3478" s="14" t="s">
        <v>20</v>
      </c>
      <c r="K3478" s="14">
        <v>75000000</v>
      </c>
      <c r="L3478" s="14">
        <v>1997</v>
      </c>
      <c r="M3478" s="14">
        <v>6.3</v>
      </c>
      <c r="N3478" s="14">
        <f t="shared" si="54"/>
        <v>-27251390</v>
      </c>
    </row>
    <row r="3479" spans="1:14">
      <c r="A3479" s="14" t="s">
        <v>4289</v>
      </c>
      <c r="B3479" s="14">
        <v>10</v>
      </c>
      <c r="C3479" s="14">
        <v>669276</v>
      </c>
      <c r="D3479" s="14" t="s">
        <v>4290</v>
      </c>
      <c r="E3479" s="14" t="s">
        <v>4291</v>
      </c>
      <c r="F3479" s="14" t="s">
        <v>4292</v>
      </c>
      <c r="G3479" s="14">
        <v>2541</v>
      </c>
      <c r="H3479" s="14">
        <v>47</v>
      </c>
      <c r="I3479" s="14" t="s">
        <v>19</v>
      </c>
      <c r="J3479" s="14" t="s">
        <v>31</v>
      </c>
      <c r="K3479" s="14">
        <v>28000000</v>
      </c>
      <c r="L3479" s="14">
        <v>1993</v>
      </c>
      <c r="M3479" s="14">
        <v>7.2</v>
      </c>
      <c r="N3479" s="14">
        <f t="shared" si="54"/>
        <v>-27330724</v>
      </c>
    </row>
    <row r="3480" spans="1:14">
      <c r="A3480" s="14" t="s">
        <v>157</v>
      </c>
      <c r="B3480" s="14">
        <v>245</v>
      </c>
      <c r="C3480" s="14">
        <v>72660029</v>
      </c>
      <c r="D3480" s="14" t="s">
        <v>75</v>
      </c>
      <c r="E3480" s="14" t="s">
        <v>588</v>
      </c>
      <c r="F3480" s="14" t="s">
        <v>975</v>
      </c>
      <c r="G3480" s="14">
        <v>115687</v>
      </c>
      <c r="H3480" s="14">
        <v>269</v>
      </c>
      <c r="I3480" s="14" t="s">
        <v>19</v>
      </c>
      <c r="J3480" s="14" t="s">
        <v>20</v>
      </c>
      <c r="K3480" s="14">
        <v>100000000</v>
      </c>
      <c r="L3480" s="14">
        <v>2014</v>
      </c>
      <c r="M3480" s="14">
        <v>6</v>
      </c>
      <c r="N3480" s="14">
        <f t="shared" si="54"/>
        <v>-27339971</v>
      </c>
    </row>
    <row r="3481" spans="1:14">
      <c r="A3481" s="14" t="s">
        <v>157</v>
      </c>
      <c r="B3481" s="14">
        <v>245</v>
      </c>
      <c r="C3481" s="14">
        <v>72660029</v>
      </c>
      <c r="D3481" s="14" t="s">
        <v>75</v>
      </c>
      <c r="E3481" s="14" t="s">
        <v>588</v>
      </c>
      <c r="F3481" s="14" t="s">
        <v>975</v>
      </c>
      <c r="G3481" s="14">
        <v>115687</v>
      </c>
      <c r="H3481" s="14">
        <v>269</v>
      </c>
      <c r="I3481" s="14" t="s">
        <v>19</v>
      </c>
      <c r="J3481" s="14" t="s">
        <v>20</v>
      </c>
      <c r="K3481" s="14">
        <v>100000000</v>
      </c>
      <c r="L3481" s="14">
        <v>2014</v>
      </c>
      <c r="M3481" s="14">
        <v>6</v>
      </c>
      <c r="N3481" s="14">
        <f t="shared" si="54"/>
        <v>-27339971</v>
      </c>
    </row>
    <row r="3482" spans="1:14">
      <c r="A3482" s="14" t="s">
        <v>3450</v>
      </c>
      <c r="B3482" s="14">
        <v>52</v>
      </c>
      <c r="C3482" s="14">
        <v>6543194</v>
      </c>
      <c r="D3482" s="14" t="s">
        <v>1191</v>
      </c>
      <c r="E3482" s="14" t="s">
        <v>1327</v>
      </c>
      <c r="F3482" s="14" t="s">
        <v>3451</v>
      </c>
      <c r="G3482" s="14">
        <v>3740</v>
      </c>
      <c r="H3482" s="14">
        <v>61</v>
      </c>
      <c r="I3482" s="14" t="s">
        <v>19</v>
      </c>
      <c r="J3482" s="14" t="s">
        <v>20</v>
      </c>
      <c r="K3482" s="14">
        <v>34000000</v>
      </c>
      <c r="L3482" s="14">
        <v>2000</v>
      </c>
      <c r="M3482" s="14">
        <v>5.6</v>
      </c>
      <c r="N3482" s="14">
        <f t="shared" si="54"/>
        <v>-27456806</v>
      </c>
    </row>
    <row r="3483" spans="1:14">
      <c r="A3483" s="14" t="s">
        <v>1641</v>
      </c>
      <c r="B3483" s="14">
        <v>149</v>
      </c>
      <c r="C3483" s="14">
        <v>32522352</v>
      </c>
      <c r="D3483" s="14" t="s">
        <v>2063</v>
      </c>
      <c r="E3483" s="14" t="s">
        <v>391</v>
      </c>
      <c r="F3483" s="14" t="s">
        <v>2064</v>
      </c>
      <c r="G3483" s="14">
        <v>207287</v>
      </c>
      <c r="H3483" s="14">
        <v>822</v>
      </c>
      <c r="I3483" s="14" t="s">
        <v>19</v>
      </c>
      <c r="J3483" s="14" t="s">
        <v>20</v>
      </c>
      <c r="K3483" s="14">
        <v>60000000</v>
      </c>
      <c r="L3483" s="14">
        <v>2000</v>
      </c>
      <c r="M3483" s="14">
        <v>7.9</v>
      </c>
      <c r="N3483" s="14">
        <f t="shared" si="54"/>
        <v>-27477648</v>
      </c>
    </row>
    <row r="3484" spans="1:14">
      <c r="A3484" s="14" t="s">
        <v>1161</v>
      </c>
      <c r="B3484" s="14">
        <v>240</v>
      </c>
      <c r="C3484" s="14">
        <v>22518325</v>
      </c>
      <c r="D3484" s="14" t="s">
        <v>1111</v>
      </c>
      <c r="E3484" s="14" t="s">
        <v>58</v>
      </c>
      <c r="F3484" s="14" t="s">
        <v>2080</v>
      </c>
      <c r="G3484" s="14">
        <v>63363</v>
      </c>
      <c r="H3484" s="14">
        <v>644</v>
      </c>
      <c r="I3484" s="14" t="s">
        <v>19</v>
      </c>
      <c r="J3484" s="14" t="s">
        <v>432</v>
      </c>
      <c r="K3484" s="14">
        <v>50000000</v>
      </c>
      <c r="L3484" s="14">
        <v>2006</v>
      </c>
      <c r="M3484" s="14">
        <v>5.6</v>
      </c>
      <c r="N3484" s="14">
        <f t="shared" si="54"/>
        <v>-27481675</v>
      </c>
    </row>
    <row r="3485" spans="1:14">
      <c r="A3485" s="14" t="s">
        <v>111</v>
      </c>
      <c r="B3485" s="14">
        <v>147</v>
      </c>
      <c r="C3485" s="14">
        <v>7458269</v>
      </c>
      <c r="D3485" s="14" t="s">
        <v>754</v>
      </c>
      <c r="E3485" s="14" t="s">
        <v>801</v>
      </c>
      <c r="F3485" s="14" t="s">
        <v>3419</v>
      </c>
      <c r="G3485" s="14">
        <v>70698</v>
      </c>
      <c r="H3485" s="14">
        <v>196</v>
      </c>
      <c r="I3485" s="14" t="s">
        <v>19</v>
      </c>
      <c r="J3485" s="14" t="s">
        <v>20</v>
      </c>
      <c r="K3485" s="14">
        <v>35000000</v>
      </c>
      <c r="L3485" s="14">
        <v>2006</v>
      </c>
      <c r="M3485" s="14">
        <v>6.9</v>
      </c>
      <c r="N3485" s="14">
        <f t="shared" si="54"/>
        <v>-27541731</v>
      </c>
    </row>
    <row r="3486" spans="1:14">
      <c r="A3486" s="14" t="s">
        <v>2722</v>
      </c>
      <c r="B3486" s="14">
        <v>60</v>
      </c>
      <c r="C3486" s="14">
        <v>17300889</v>
      </c>
      <c r="D3486" s="14" t="s">
        <v>1234</v>
      </c>
      <c r="E3486" s="14" t="s">
        <v>335</v>
      </c>
      <c r="F3486" s="14" t="s">
        <v>2723</v>
      </c>
      <c r="G3486" s="14">
        <v>27648</v>
      </c>
      <c r="H3486" s="14">
        <v>148</v>
      </c>
      <c r="I3486" s="14" t="s">
        <v>19</v>
      </c>
      <c r="J3486" s="14" t="s">
        <v>220</v>
      </c>
      <c r="K3486" s="14">
        <v>45000000</v>
      </c>
      <c r="L3486" s="14">
        <v>1996</v>
      </c>
      <c r="M3486" s="14">
        <v>4.9000000000000004</v>
      </c>
      <c r="N3486" s="14">
        <f t="shared" si="54"/>
        <v>-27699111</v>
      </c>
    </row>
    <row r="3487" spans="1:14">
      <c r="A3487" s="14" t="s">
        <v>111</v>
      </c>
      <c r="B3487" s="14">
        <v>37</v>
      </c>
      <c r="C3487" s="14">
        <v>10300000</v>
      </c>
      <c r="D3487" s="14" t="s">
        <v>3168</v>
      </c>
      <c r="E3487" s="14" t="s">
        <v>181</v>
      </c>
      <c r="F3487" s="14" t="s">
        <v>3169</v>
      </c>
      <c r="G3487" s="14">
        <v>17859</v>
      </c>
      <c r="H3487" s="14">
        <v>89</v>
      </c>
      <c r="I3487" s="14" t="s">
        <v>19</v>
      </c>
      <c r="J3487" s="14" t="s">
        <v>20</v>
      </c>
      <c r="K3487" s="14">
        <v>38000000</v>
      </c>
      <c r="L3487" s="14">
        <v>1996</v>
      </c>
      <c r="M3487" s="14">
        <v>6.6</v>
      </c>
      <c r="N3487" s="14">
        <f t="shared" si="54"/>
        <v>-27700000</v>
      </c>
    </row>
    <row r="3488" spans="1:14">
      <c r="A3488" s="14" t="s">
        <v>508</v>
      </c>
      <c r="B3488" s="14">
        <v>284</v>
      </c>
      <c r="C3488" s="14">
        <v>42272747</v>
      </c>
      <c r="D3488" s="14" t="s">
        <v>1644</v>
      </c>
      <c r="E3488" s="14" t="s">
        <v>143</v>
      </c>
      <c r="F3488" s="14" t="s">
        <v>1645</v>
      </c>
      <c r="G3488" s="14">
        <v>78635</v>
      </c>
      <c r="H3488" s="14">
        <v>1040</v>
      </c>
      <c r="I3488" s="14" t="s">
        <v>19</v>
      </c>
      <c r="J3488" s="14" t="s">
        <v>20</v>
      </c>
      <c r="K3488" s="14">
        <v>70000000</v>
      </c>
      <c r="L3488" s="14">
        <v>2006</v>
      </c>
      <c r="M3488" s="14">
        <v>5.6</v>
      </c>
      <c r="N3488" s="14">
        <f t="shared" si="54"/>
        <v>-27727253</v>
      </c>
    </row>
    <row r="3489" spans="1:14">
      <c r="A3489" s="14" t="s">
        <v>2043</v>
      </c>
      <c r="B3489" s="14">
        <v>156</v>
      </c>
      <c r="C3489" s="14">
        <v>42194060</v>
      </c>
      <c r="D3489" s="14" t="s">
        <v>352</v>
      </c>
      <c r="E3489" s="14" t="s">
        <v>588</v>
      </c>
      <c r="F3489" s="14" t="s">
        <v>2044</v>
      </c>
      <c r="G3489" s="14">
        <v>41259</v>
      </c>
      <c r="H3489" s="14">
        <v>72</v>
      </c>
      <c r="I3489" s="14" t="s">
        <v>19</v>
      </c>
      <c r="J3489" s="14" t="s">
        <v>1749</v>
      </c>
      <c r="K3489" s="14">
        <v>70000000</v>
      </c>
      <c r="L3489" s="14">
        <v>2009</v>
      </c>
      <c r="M3489" s="14">
        <v>6.1</v>
      </c>
      <c r="N3489" s="14">
        <f t="shared" si="54"/>
        <v>-27805940</v>
      </c>
    </row>
    <row r="3490" spans="1:14">
      <c r="A3490" s="14" t="s">
        <v>1540</v>
      </c>
      <c r="B3490" s="14">
        <v>76</v>
      </c>
      <c r="C3490" s="14">
        <v>12181484</v>
      </c>
      <c r="D3490" s="14" t="s">
        <v>873</v>
      </c>
      <c r="E3490" s="14" t="s">
        <v>278</v>
      </c>
      <c r="F3490" s="14" t="s">
        <v>4650</v>
      </c>
      <c r="G3490" s="14">
        <v>26390</v>
      </c>
      <c r="H3490" s="14">
        <v>176</v>
      </c>
      <c r="I3490" s="14" t="s">
        <v>19</v>
      </c>
      <c r="J3490" s="14" t="s">
        <v>20</v>
      </c>
      <c r="K3490" s="14">
        <v>40000000</v>
      </c>
      <c r="L3490" s="14">
        <v>2004</v>
      </c>
      <c r="M3490" s="14">
        <v>4.8</v>
      </c>
      <c r="N3490" s="14">
        <f t="shared" si="54"/>
        <v>-27818516</v>
      </c>
    </row>
    <row r="3491" spans="1:14">
      <c r="A3491" s="14" t="s">
        <v>2028</v>
      </c>
      <c r="B3491" s="14">
        <v>105</v>
      </c>
      <c r="C3491" s="14">
        <v>32122249</v>
      </c>
      <c r="D3491" s="14" t="s">
        <v>557</v>
      </c>
      <c r="E3491" s="14" t="s">
        <v>914</v>
      </c>
      <c r="F3491" s="14" t="s">
        <v>2055</v>
      </c>
      <c r="G3491" s="14">
        <v>69319</v>
      </c>
      <c r="H3491" s="14">
        <v>138</v>
      </c>
      <c r="I3491" s="14" t="s">
        <v>19</v>
      </c>
      <c r="J3491" s="14" t="s">
        <v>20</v>
      </c>
      <c r="K3491" s="14">
        <v>60000000</v>
      </c>
      <c r="L3491" s="14">
        <v>2002</v>
      </c>
      <c r="M3491" s="14">
        <v>5.9</v>
      </c>
      <c r="N3491" s="14">
        <f t="shared" si="54"/>
        <v>-27877751</v>
      </c>
    </row>
    <row r="3492" spans="1:14">
      <c r="A3492" s="14" t="s">
        <v>2310</v>
      </c>
      <c r="B3492" s="14">
        <v>250</v>
      </c>
      <c r="C3492" s="14">
        <v>25031037</v>
      </c>
      <c r="D3492" s="14" t="s">
        <v>2311</v>
      </c>
      <c r="E3492" s="14" t="s">
        <v>923</v>
      </c>
      <c r="F3492" s="14" t="s">
        <v>2312</v>
      </c>
      <c r="G3492" s="14">
        <v>155496</v>
      </c>
      <c r="H3492" s="14">
        <v>532</v>
      </c>
      <c r="I3492" s="14" t="s">
        <v>19</v>
      </c>
      <c r="J3492" s="14" t="s">
        <v>20</v>
      </c>
      <c r="K3492" s="14">
        <v>53000000</v>
      </c>
      <c r="L3492" s="14">
        <v>2007</v>
      </c>
      <c r="M3492" s="14">
        <v>7.6</v>
      </c>
      <c r="N3492" s="14">
        <f t="shared" si="54"/>
        <v>-27968963</v>
      </c>
    </row>
    <row r="3493" spans="1:14">
      <c r="A3493" s="14" t="s">
        <v>91</v>
      </c>
      <c r="B3493" s="14">
        <v>229</v>
      </c>
      <c r="C3493" s="14">
        <v>57010853</v>
      </c>
      <c r="D3493" s="14" t="s">
        <v>129</v>
      </c>
      <c r="E3493" s="14" t="s">
        <v>1237</v>
      </c>
      <c r="F3493" s="14" t="s">
        <v>1238</v>
      </c>
      <c r="G3493" s="14">
        <v>119286</v>
      </c>
      <c r="H3493" s="14">
        <v>548</v>
      </c>
      <c r="I3493" s="14" t="s">
        <v>19</v>
      </c>
      <c r="J3493" s="14" t="s">
        <v>20</v>
      </c>
      <c r="K3493" s="14">
        <v>85000000</v>
      </c>
      <c r="L3493" s="14">
        <v>2005</v>
      </c>
      <c r="M3493" s="14">
        <v>7.3</v>
      </c>
      <c r="N3493" s="14">
        <f t="shared" si="54"/>
        <v>-27989147</v>
      </c>
    </row>
    <row r="3494" spans="1:14">
      <c r="A3494" s="14" t="s">
        <v>1531</v>
      </c>
      <c r="B3494" s="14">
        <v>140</v>
      </c>
      <c r="C3494" s="14">
        <v>47000485</v>
      </c>
      <c r="D3494" s="14" t="s">
        <v>1532</v>
      </c>
      <c r="E3494" s="14" t="s">
        <v>1533</v>
      </c>
      <c r="F3494" s="14" t="s">
        <v>1534</v>
      </c>
      <c r="G3494" s="14">
        <v>72867</v>
      </c>
      <c r="H3494" s="14">
        <v>120</v>
      </c>
      <c r="I3494" s="14" t="s">
        <v>19</v>
      </c>
      <c r="J3494" s="14" t="s">
        <v>20</v>
      </c>
      <c r="K3494" s="14">
        <v>75000000</v>
      </c>
      <c r="L3494" s="14">
        <v>2010</v>
      </c>
      <c r="M3494" s="14">
        <v>5.4</v>
      </c>
      <c r="N3494" s="14">
        <f t="shared" si="54"/>
        <v>-27999515</v>
      </c>
    </row>
    <row r="3495" spans="1:14">
      <c r="A3495" s="14" t="s">
        <v>2388</v>
      </c>
      <c r="B3495" s="14">
        <v>260</v>
      </c>
      <c r="C3495" s="14">
        <v>1865774</v>
      </c>
      <c r="D3495" s="14" t="s">
        <v>4186</v>
      </c>
      <c r="E3495" s="14" t="s">
        <v>35</v>
      </c>
      <c r="F3495" s="14" t="s">
        <v>4187</v>
      </c>
      <c r="G3495" s="14">
        <v>87682</v>
      </c>
      <c r="H3495" s="14">
        <v>174</v>
      </c>
      <c r="I3495" s="14" t="s">
        <v>19</v>
      </c>
      <c r="J3495" s="14" t="s">
        <v>31</v>
      </c>
      <c r="K3495" s="14">
        <v>30000000</v>
      </c>
      <c r="L3495" s="14">
        <v>2015</v>
      </c>
      <c r="M3495" s="14">
        <v>7</v>
      </c>
      <c r="N3495" s="14">
        <f t="shared" si="54"/>
        <v>-28134226</v>
      </c>
    </row>
    <row r="3496" spans="1:14">
      <c r="A3496" s="14" t="s">
        <v>2517</v>
      </c>
      <c r="B3496" s="14">
        <v>196</v>
      </c>
      <c r="C3496" s="14">
        <v>2840417</v>
      </c>
      <c r="D3496" s="14" t="s">
        <v>2075</v>
      </c>
      <c r="E3496" s="14" t="s">
        <v>1325</v>
      </c>
      <c r="F3496" s="14" t="s">
        <v>4450</v>
      </c>
      <c r="G3496" s="14">
        <v>77493</v>
      </c>
      <c r="H3496" s="14">
        <v>527</v>
      </c>
      <c r="I3496" s="14" t="s">
        <v>19</v>
      </c>
      <c r="J3496" s="14" t="s">
        <v>162</v>
      </c>
      <c r="K3496" s="14">
        <v>31000000</v>
      </c>
      <c r="L3496" s="14">
        <v>1999</v>
      </c>
      <c r="M3496" s="14">
        <v>6.8</v>
      </c>
      <c r="N3496" s="14">
        <f t="shared" si="54"/>
        <v>-28159583</v>
      </c>
    </row>
    <row r="3497" spans="1:14">
      <c r="A3497" s="14" t="s">
        <v>2038</v>
      </c>
      <c r="B3497" s="14">
        <v>49</v>
      </c>
      <c r="C3497" s="14">
        <v>36830057</v>
      </c>
      <c r="D3497" s="14" t="s">
        <v>1343</v>
      </c>
      <c r="E3497" s="14" t="s">
        <v>2039</v>
      </c>
      <c r="F3497" s="14" t="s">
        <v>2040</v>
      </c>
      <c r="G3497" s="14">
        <v>10883</v>
      </c>
      <c r="H3497" s="14">
        <v>73</v>
      </c>
      <c r="I3497" s="14" t="s">
        <v>19</v>
      </c>
      <c r="J3497" s="14" t="s">
        <v>20</v>
      </c>
      <c r="K3497" s="14">
        <v>65000000</v>
      </c>
      <c r="L3497" s="14">
        <v>1999</v>
      </c>
      <c r="M3497" s="14">
        <v>4.9000000000000004</v>
      </c>
      <c r="N3497" s="14">
        <f t="shared" si="54"/>
        <v>-28169943</v>
      </c>
    </row>
    <row r="3498" spans="1:14">
      <c r="A3498" s="14" t="s">
        <v>521</v>
      </c>
      <c r="B3498" s="14">
        <v>210</v>
      </c>
      <c r="C3498" s="14">
        <v>31670931</v>
      </c>
      <c r="D3498" s="14" t="s">
        <v>2059</v>
      </c>
      <c r="E3498" s="14" t="s">
        <v>55</v>
      </c>
      <c r="F3498" s="14" t="s">
        <v>2060</v>
      </c>
      <c r="G3498" s="14">
        <v>44099</v>
      </c>
      <c r="H3498" s="14">
        <v>143</v>
      </c>
      <c r="I3498" s="14" t="s">
        <v>19</v>
      </c>
      <c r="J3498" s="14" t="s">
        <v>31</v>
      </c>
      <c r="K3498" s="14">
        <v>60000000</v>
      </c>
      <c r="L3498" s="14">
        <v>2009</v>
      </c>
      <c r="M3498" s="14">
        <v>6.7</v>
      </c>
      <c r="N3498" s="14">
        <f t="shared" si="54"/>
        <v>-28329069</v>
      </c>
    </row>
    <row r="3499" spans="1:14">
      <c r="A3499" s="14" t="s">
        <v>2523</v>
      </c>
      <c r="B3499" s="14">
        <v>208</v>
      </c>
      <c r="C3499" s="14">
        <v>21557240</v>
      </c>
      <c r="D3499" s="14" t="s">
        <v>2524</v>
      </c>
      <c r="E3499" s="14" t="s">
        <v>470</v>
      </c>
      <c r="F3499" s="14" t="s">
        <v>2525</v>
      </c>
      <c r="G3499" s="14">
        <v>85237</v>
      </c>
      <c r="H3499" s="14">
        <v>274</v>
      </c>
      <c r="I3499" s="14" t="s">
        <v>19</v>
      </c>
      <c r="J3499" s="14" t="s">
        <v>20</v>
      </c>
      <c r="K3499" s="14">
        <v>49900000</v>
      </c>
      <c r="L3499" s="14">
        <v>2011</v>
      </c>
      <c r="M3499" s="14">
        <v>5.6</v>
      </c>
      <c r="N3499" s="14">
        <f t="shared" si="54"/>
        <v>-28342760</v>
      </c>
    </row>
    <row r="3500" spans="1:14">
      <c r="A3500" s="14" t="s">
        <v>1161</v>
      </c>
      <c r="B3500" s="14">
        <v>149</v>
      </c>
      <c r="C3500" s="14">
        <v>6592103</v>
      </c>
      <c r="D3500" s="14" t="s">
        <v>1111</v>
      </c>
      <c r="E3500" s="14" t="s">
        <v>1576</v>
      </c>
      <c r="F3500" s="14" t="s">
        <v>3425</v>
      </c>
      <c r="G3500" s="14">
        <v>28584</v>
      </c>
      <c r="H3500" s="14">
        <v>232</v>
      </c>
      <c r="I3500" s="14" t="s">
        <v>19</v>
      </c>
      <c r="J3500" s="14" t="s">
        <v>775</v>
      </c>
      <c r="K3500" s="14">
        <v>35000000</v>
      </c>
      <c r="L3500" s="14">
        <v>2002</v>
      </c>
      <c r="M3500" s="14">
        <v>6.3</v>
      </c>
      <c r="N3500" s="14">
        <f t="shared" si="54"/>
        <v>-28407897</v>
      </c>
    </row>
    <row r="3501" spans="1:14">
      <c r="A3501" s="14" t="s">
        <v>1927</v>
      </c>
      <c r="B3501" s="14">
        <v>133</v>
      </c>
      <c r="C3501" s="14">
        <v>29580087</v>
      </c>
      <c r="D3501" s="14" t="s">
        <v>754</v>
      </c>
      <c r="E3501" s="14" t="s">
        <v>1506</v>
      </c>
      <c r="F3501" s="14" t="s">
        <v>2144</v>
      </c>
      <c r="G3501" s="14">
        <v>29523</v>
      </c>
      <c r="H3501" s="14">
        <v>121</v>
      </c>
      <c r="I3501" s="14" t="s">
        <v>19</v>
      </c>
      <c r="J3501" s="14" t="s">
        <v>20</v>
      </c>
      <c r="K3501" s="14">
        <v>58000000</v>
      </c>
      <c r="L3501" s="14">
        <v>2009</v>
      </c>
      <c r="M3501" s="14">
        <v>4.7</v>
      </c>
      <c r="N3501" s="14">
        <f t="shared" si="54"/>
        <v>-28419913</v>
      </c>
    </row>
    <row r="3502" spans="1:14">
      <c r="A3502" s="14" t="s">
        <v>930</v>
      </c>
      <c r="B3502" s="14">
        <v>18</v>
      </c>
      <c r="C3502" s="14">
        <v>3562749</v>
      </c>
      <c r="D3502" s="14" t="s">
        <v>3536</v>
      </c>
      <c r="E3502" s="14" t="s">
        <v>3537</v>
      </c>
      <c r="F3502" s="14" t="s">
        <v>3538</v>
      </c>
      <c r="G3502" s="14">
        <v>5600</v>
      </c>
      <c r="H3502" s="14">
        <v>49</v>
      </c>
      <c r="I3502" s="14" t="s">
        <v>19</v>
      </c>
      <c r="J3502" s="14" t="s">
        <v>20</v>
      </c>
      <c r="K3502" s="14">
        <v>32000000</v>
      </c>
      <c r="L3502" s="14">
        <v>1997</v>
      </c>
      <c r="M3502" s="14">
        <v>6.9</v>
      </c>
      <c r="N3502" s="14">
        <f t="shared" si="54"/>
        <v>-28437251</v>
      </c>
    </row>
    <row r="3503" spans="1:14">
      <c r="A3503" s="14" t="s">
        <v>1254</v>
      </c>
      <c r="B3503" s="14">
        <v>393</v>
      </c>
      <c r="C3503" s="14">
        <v>31494270</v>
      </c>
      <c r="D3503" s="14" t="s">
        <v>1256</v>
      </c>
      <c r="E3503" s="14" t="s">
        <v>1257</v>
      </c>
      <c r="F3503" s="14" t="s">
        <v>1258</v>
      </c>
      <c r="G3503" s="14">
        <v>273921</v>
      </c>
      <c r="H3503" s="14">
        <v>522</v>
      </c>
      <c r="I3503" s="14" t="s">
        <v>19</v>
      </c>
      <c r="J3503" s="14" t="s">
        <v>20</v>
      </c>
      <c r="K3503" s="14">
        <v>60000000</v>
      </c>
      <c r="L3503" s="14">
        <v>2010</v>
      </c>
      <c r="M3503" s="14">
        <v>7.5</v>
      </c>
      <c r="N3503" s="14">
        <f t="shared" si="54"/>
        <v>-28505730</v>
      </c>
    </row>
    <row r="3504" spans="1:14">
      <c r="A3504" s="14" t="s">
        <v>3416</v>
      </c>
      <c r="B3504" s="14">
        <v>24</v>
      </c>
      <c r="C3504" s="14">
        <v>6448817</v>
      </c>
      <c r="D3504" s="14" t="s">
        <v>23</v>
      </c>
      <c r="E3504" s="14" t="s">
        <v>3417</v>
      </c>
      <c r="F3504" s="14" t="s">
        <v>3418</v>
      </c>
      <c r="G3504" s="14">
        <v>2189</v>
      </c>
      <c r="H3504" s="14">
        <v>31</v>
      </c>
      <c r="I3504" s="14" t="s">
        <v>19</v>
      </c>
      <c r="J3504" s="14" t="s">
        <v>20</v>
      </c>
      <c r="K3504" s="14">
        <v>35000000</v>
      </c>
      <c r="L3504" s="14">
        <v>1997</v>
      </c>
      <c r="M3504" s="14">
        <v>4.5999999999999996</v>
      </c>
      <c r="N3504" s="14">
        <f t="shared" si="54"/>
        <v>-28551183</v>
      </c>
    </row>
    <row r="3505" spans="1:14">
      <c r="A3505" s="14" t="s">
        <v>2338</v>
      </c>
      <c r="B3505" s="14">
        <v>203</v>
      </c>
      <c r="C3505" s="14">
        <v>23324666</v>
      </c>
      <c r="D3505" s="14" t="s">
        <v>34</v>
      </c>
      <c r="E3505" s="14" t="s">
        <v>2339</v>
      </c>
      <c r="F3505" s="14" t="s">
        <v>2340</v>
      </c>
      <c r="G3505" s="14">
        <v>97775</v>
      </c>
      <c r="H3505" s="14">
        <v>211</v>
      </c>
      <c r="I3505" s="14" t="s">
        <v>19</v>
      </c>
      <c r="J3505" s="14" t="s">
        <v>775</v>
      </c>
      <c r="K3505" s="14">
        <v>52000000</v>
      </c>
      <c r="L3505" s="14">
        <v>2010</v>
      </c>
      <c r="M3505" s="14">
        <v>6.5</v>
      </c>
      <c r="N3505" s="14">
        <f t="shared" si="54"/>
        <v>-28675334</v>
      </c>
    </row>
    <row r="3506" spans="1:14">
      <c r="A3506" s="14" t="s">
        <v>3067</v>
      </c>
      <c r="B3506" s="14">
        <v>104</v>
      </c>
      <c r="C3506" s="14">
        <v>13208023</v>
      </c>
      <c r="D3506" s="14" t="s">
        <v>3069</v>
      </c>
      <c r="E3506" s="14" t="s">
        <v>1171</v>
      </c>
      <c r="F3506" s="14" t="s">
        <v>3070</v>
      </c>
      <c r="G3506" s="14">
        <v>17309</v>
      </c>
      <c r="H3506" s="14">
        <v>388</v>
      </c>
      <c r="I3506" s="14" t="s">
        <v>19</v>
      </c>
      <c r="J3506" s="14" t="s">
        <v>31</v>
      </c>
      <c r="K3506" s="14">
        <v>42000000</v>
      </c>
      <c r="L3506" s="14">
        <v>2002</v>
      </c>
      <c r="M3506" s="14">
        <v>3.3</v>
      </c>
      <c r="N3506" s="14">
        <f t="shared" si="54"/>
        <v>-28791977</v>
      </c>
    </row>
    <row r="3507" spans="1:14">
      <c r="A3507" s="14" t="s">
        <v>2094</v>
      </c>
      <c r="B3507" s="14">
        <v>212</v>
      </c>
      <c r="C3507" s="14">
        <v>31165421</v>
      </c>
      <c r="D3507" s="14" t="s">
        <v>2096</v>
      </c>
      <c r="E3507" s="14" t="s">
        <v>102</v>
      </c>
      <c r="F3507" s="14" t="s">
        <v>2097</v>
      </c>
      <c r="G3507" s="14">
        <v>107028</v>
      </c>
      <c r="H3507" s="14">
        <v>457</v>
      </c>
      <c r="I3507" s="14" t="s">
        <v>19</v>
      </c>
      <c r="J3507" s="14" t="s">
        <v>20</v>
      </c>
      <c r="K3507" s="14">
        <v>60000000</v>
      </c>
      <c r="L3507" s="14">
        <v>2013</v>
      </c>
      <c r="M3507" s="14">
        <v>6</v>
      </c>
      <c r="N3507" s="14">
        <f t="shared" si="54"/>
        <v>-28834579</v>
      </c>
    </row>
    <row r="3508" spans="1:14">
      <c r="A3508" s="14" t="s">
        <v>1259</v>
      </c>
      <c r="B3508" s="14">
        <v>149</v>
      </c>
      <c r="C3508" s="14">
        <v>31111260</v>
      </c>
      <c r="D3508" s="14" t="s">
        <v>137</v>
      </c>
      <c r="E3508" s="14" t="s">
        <v>170</v>
      </c>
      <c r="F3508" s="14" t="s">
        <v>1260</v>
      </c>
      <c r="G3508" s="14">
        <v>77029</v>
      </c>
      <c r="H3508" s="14">
        <v>466</v>
      </c>
      <c r="I3508" s="14" t="s">
        <v>19</v>
      </c>
      <c r="J3508" s="14" t="s">
        <v>20</v>
      </c>
      <c r="K3508" s="14">
        <v>60000000</v>
      </c>
      <c r="L3508" s="14">
        <v>2003</v>
      </c>
      <c r="M3508" s="14">
        <v>5.4</v>
      </c>
      <c r="N3508" s="14">
        <f t="shared" si="54"/>
        <v>-28888740</v>
      </c>
    </row>
    <row r="3509" spans="1:14">
      <c r="A3509" s="14" t="s">
        <v>560</v>
      </c>
      <c r="B3509" s="14">
        <v>190</v>
      </c>
      <c r="C3509" s="14">
        <v>111110575</v>
      </c>
      <c r="D3509" s="14" t="s">
        <v>562</v>
      </c>
      <c r="E3509" s="14" t="s">
        <v>303</v>
      </c>
      <c r="F3509" s="14" t="s">
        <v>563</v>
      </c>
      <c r="G3509" s="14">
        <v>317166</v>
      </c>
      <c r="H3509" s="14">
        <v>928</v>
      </c>
      <c r="I3509" s="14" t="s">
        <v>19</v>
      </c>
      <c r="J3509" s="14" t="s">
        <v>20</v>
      </c>
      <c r="K3509" s="14">
        <v>140000000</v>
      </c>
      <c r="L3509" s="14">
        <v>2003</v>
      </c>
      <c r="M3509" s="14">
        <v>7.7</v>
      </c>
      <c r="N3509" s="14">
        <f t="shared" si="54"/>
        <v>-28889425</v>
      </c>
    </row>
    <row r="3510" spans="1:14">
      <c r="A3510" s="14" t="s">
        <v>2913</v>
      </c>
      <c r="B3510" s="14">
        <v>177</v>
      </c>
      <c r="C3510" s="14">
        <v>64286</v>
      </c>
      <c r="D3510" s="14" t="s">
        <v>129</v>
      </c>
      <c r="E3510" s="14" t="s">
        <v>2026</v>
      </c>
      <c r="F3510" s="14" t="s">
        <v>3594</v>
      </c>
      <c r="G3510" s="14">
        <v>396396</v>
      </c>
      <c r="H3510" s="14">
        <v>1111</v>
      </c>
      <c r="I3510" s="14" t="s">
        <v>19</v>
      </c>
      <c r="J3510" s="14" t="s">
        <v>20</v>
      </c>
      <c r="K3510" s="14">
        <v>29000000</v>
      </c>
      <c r="L3510" s="14">
        <v>2004</v>
      </c>
      <c r="M3510" s="14">
        <v>7.9</v>
      </c>
      <c r="N3510" s="14">
        <f t="shared" si="54"/>
        <v>-28935714</v>
      </c>
    </row>
    <row r="3511" spans="1:14">
      <c r="A3511" s="14" t="s">
        <v>2341</v>
      </c>
      <c r="B3511" s="14">
        <v>127</v>
      </c>
      <c r="C3511" s="14">
        <v>23020488</v>
      </c>
      <c r="D3511" s="14" t="s">
        <v>677</v>
      </c>
      <c r="E3511" s="14" t="s">
        <v>419</v>
      </c>
      <c r="F3511" s="14" t="s">
        <v>2342</v>
      </c>
      <c r="G3511" s="14">
        <v>42324</v>
      </c>
      <c r="H3511" s="14">
        <v>180</v>
      </c>
      <c r="I3511" s="14" t="s">
        <v>19</v>
      </c>
      <c r="J3511" s="14" t="s">
        <v>20</v>
      </c>
      <c r="K3511" s="14">
        <v>52000000</v>
      </c>
      <c r="L3511" s="14">
        <v>2003</v>
      </c>
      <c r="M3511" s="14">
        <v>5.5</v>
      </c>
      <c r="N3511" s="14">
        <f t="shared" si="54"/>
        <v>-28979512</v>
      </c>
    </row>
    <row r="3512" spans="1:14">
      <c r="A3512" s="14" t="s">
        <v>3074</v>
      </c>
      <c r="B3512" s="14">
        <v>32</v>
      </c>
      <c r="C3512" s="14">
        <v>7000000</v>
      </c>
      <c r="D3512" s="14" t="s">
        <v>400</v>
      </c>
      <c r="E3512" s="14" t="s">
        <v>2508</v>
      </c>
      <c r="F3512" s="14" t="s">
        <v>3076</v>
      </c>
      <c r="G3512" s="14">
        <v>2933</v>
      </c>
      <c r="H3512" s="14">
        <v>70</v>
      </c>
      <c r="I3512" s="14" t="s">
        <v>19</v>
      </c>
      <c r="J3512" s="14" t="s">
        <v>31</v>
      </c>
      <c r="K3512" s="14">
        <v>36000000</v>
      </c>
      <c r="L3512" s="14">
        <v>1980</v>
      </c>
      <c r="M3512" s="14">
        <v>4.7</v>
      </c>
      <c r="N3512" s="14">
        <f t="shared" si="54"/>
        <v>-29000000</v>
      </c>
    </row>
    <row r="3513" spans="1:14">
      <c r="A3513" s="14" t="s">
        <v>560</v>
      </c>
      <c r="B3513" s="14">
        <v>120</v>
      </c>
      <c r="C3513" s="14">
        <v>40932372</v>
      </c>
      <c r="D3513" s="14" t="s">
        <v>34</v>
      </c>
      <c r="E3513" s="14" t="s">
        <v>903</v>
      </c>
      <c r="F3513" s="14" t="s">
        <v>1677</v>
      </c>
      <c r="G3513" s="14">
        <v>58023</v>
      </c>
      <c r="H3513" s="14">
        <v>281</v>
      </c>
      <c r="I3513" s="14" t="s">
        <v>19</v>
      </c>
      <c r="J3513" s="14" t="s">
        <v>20</v>
      </c>
      <c r="K3513" s="14">
        <v>70000000</v>
      </c>
      <c r="L3513" s="14">
        <v>1998</v>
      </c>
      <c r="M3513" s="14">
        <v>6.3</v>
      </c>
      <c r="N3513" s="14">
        <f t="shared" si="54"/>
        <v>-29067628</v>
      </c>
    </row>
    <row r="3514" spans="1:14">
      <c r="A3514" s="14" t="s">
        <v>1764</v>
      </c>
      <c r="B3514" s="14">
        <v>90</v>
      </c>
      <c r="C3514" s="14">
        <v>5932060</v>
      </c>
      <c r="D3514" s="14" t="s">
        <v>1765</v>
      </c>
      <c r="E3514" s="14" t="s">
        <v>254</v>
      </c>
      <c r="F3514" s="14" t="s">
        <v>1766</v>
      </c>
      <c r="G3514" s="14">
        <v>29285</v>
      </c>
      <c r="H3514" s="14">
        <v>174</v>
      </c>
      <c r="I3514" s="14" t="s">
        <v>19</v>
      </c>
      <c r="J3514" s="14" t="s">
        <v>31</v>
      </c>
      <c r="K3514" s="14">
        <v>35000000</v>
      </c>
      <c r="L3514" s="14">
        <v>2007</v>
      </c>
      <c r="M3514" s="14">
        <v>5.4</v>
      </c>
      <c r="N3514" s="14">
        <f t="shared" si="54"/>
        <v>-29067940</v>
      </c>
    </row>
    <row r="3515" spans="1:14">
      <c r="A3515" s="14" t="s">
        <v>3539</v>
      </c>
      <c r="B3515" s="14">
        <v>70</v>
      </c>
      <c r="C3515" s="14">
        <v>2899970</v>
      </c>
      <c r="D3515" s="14" t="s">
        <v>1672</v>
      </c>
      <c r="E3515" s="14" t="s">
        <v>314</v>
      </c>
      <c r="F3515" s="14" t="s">
        <v>3540</v>
      </c>
      <c r="G3515" s="14">
        <v>8039</v>
      </c>
      <c r="H3515" s="14">
        <v>161</v>
      </c>
      <c r="I3515" s="14" t="s">
        <v>19</v>
      </c>
      <c r="J3515" s="14" t="s">
        <v>20</v>
      </c>
      <c r="K3515" s="14">
        <v>32000000</v>
      </c>
      <c r="L3515" s="14">
        <v>1999</v>
      </c>
      <c r="M3515" s="14">
        <v>6.9</v>
      </c>
      <c r="N3515" s="14">
        <f t="shared" si="54"/>
        <v>-29100030</v>
      </c>
    </row>
    <row r="3516" spans="1:14">
      <c r="A3516" s="14" t="s">
        <v>5150</v>
      </c>
      <c r="B3516" s="14">
        <v>284</v>
      </c>
      <c r="C3516" s="14">
        <v>1196752</v>
      </c>
      <c r="D3516" s="14" t="s">
        <v>1101</v>
      </c>
      <c r="E3516" s="14" t="s">
        <v>6571</v>
      </c>
      <c r="F3516" s="14" t="s">
        <v>6572</v>
      </c>
      <c r="G3516" s="14">
        <v>79353</v>
      </c>
      <c r="H3516" s="14">
        <v>121</v>
      </c>
      <c r="I3516" s="14" t="s">
        <v>6573</v>
      </c>
      <c r="J3516" s="14" t="s">
        <v>5124</v>
      </c>
      <c r="K3516" s="14">
        <v>30300000</v>
      </c>
      <c r="L3516" s="14">
        <v>2011</v>
      </c>
      <c r="M3516" s="14">
        <v>7.6</v>
      </c>
      <c r="N3516" s="14">
        <f t="shared" si="54"/>
        <v>-29103248</v>
      </c>
    </row>
    <row r="3517" spans="1:14">
      <c r="A3517" s="14" t="s">
        <v>1161</v>
      </c>
      <c r="B3517" s="14">
        <v>181</v>
      </c>
      <c r="C3517" s="14">
        <v>60874615</v>
      </c>
      <c r="D3517" s="14" t="s">
        <v>635</v>
      </c>
      <c r="E3517" s="14" t="s">
        <v>153</v>
      </c>
      <c r="F3517" s="14" t="s">
        <v>1162</v>
      </c>
      <c r="G3517" s="14">
        <v>60467</v>
      </c>
      <c r="H3517" s="14">
        <v>949</v>
      </c>
      <c r="I3517" s="14" t="s">
        <v>19</v>
      </c>
      <c r="J3517" s="14" t="s">
        <v>20</v>
      </c>
      <c r="K3517" s="14">
        <v>90000000</v>
      </c>
      <c r="L3517" s="14">
        <v>2000</v>
      </c>
      <c r="M3517" s="14">
        <v>5.6</v>
      </c>
      <c r="N3517" s="14">
        <f t="shared" si="54"/>
        <v>-29125385</v>
      </c>
    </row>
    <row r="3518" spans="1:14">
      <c r="A3518" s="14" t="s">
        <v>1947</v>
      </c>
      <c r="B3518" s="14">
        <v>125</v>
      </c>
      <c r="C3518" s="14">
        <v>30695227</v>
      </c>
      <c r="D3518" s="14" t="s">
        <v>2061</v>
      </c>
      <c r="E3518" s="14" t="s">
        <v>629</v>
      </c>
      <c r="F3518" s="14" t="s">
        <v>2062</v>
      </c>
      <c r="G3518" s="14">
        <v>45296</v>
      </c>
      <c r="H3518" s="14">
        <v>267</v>
      </c>
      <c r="I3518" s="14" t="s">
        <v>19</v>
      </c>
      <c r="J3518" s="14" t="s">
        <v>20</v>
      </c>
      <c r="K3518" s="14">
        <v>60000000</v>
      </c>
      <c r="L3518" s="14">
        <v>2000</v>
      </c>
      <c r="M3518" s="14">
        <v>6.7</v>
      </c>
      <c r="N3518" s="14">
        <f t="shared" si="54"/>
        <v>-29304773</v>
      </c>
    </row>
    <row r="3519" spans="1:14">
      <c r="A3519" s="14" t="s">
        <v>843</v>
      </c>
      <c r="B3519" s="14">
        <v>157</v>
      </c>
      <c r="C3519" s="14">
        <v>65653758</v>
      </c>
      <c r="D3519" s="14" t="s">
        <v>23</v>
      </c>
      <c r="E3519" s="14" t="s">
        <v>362</v>
      </c>
      <c r="F3519" s="14" t="s">
        <v>1154</v>
      </c>
      <c r="G3519" s="14">
        <v>102747</v>
      </c>
      <c r="H3519" s="14">
        <v>316</v>
      </c>
      <c r="I3519" s="14" t="s">
        <v>19</v>
      </c>
      <c r="J3519" s="14" t="s">
        <v>20</v>
      </c>
      <c r="K3519" s="14">
        <v>95000000</v>
      </c>
      <c r="L3519" s="14">
        <v>2003</v>
      </c>
      <c r="M3519" s="14">
        <v>5.5</v>
      </c>
      <c r="N3519" s="14">
        <f t="shared" si="54"/>
        <v>-29346242</v>
      </c>
    </row>
    <row r="3520" spans="1:14">
      <c r="A3520" s="14" t="s">
        <v>2338</v>
      </c>
      <c r="B3520" s="14">
        <v>224</v>
      </c>
      <c r="C3520" s="14">
        <v>10640645</v>
      </c>
      <c r="D3520" s="14" t="s">
        <v>613</v>
      </c>
      <c r="E3520" s="14" t="s">
        <v>231</v>
      </c>
      <c r="F3520" s="14" t="s">
        <v>3094</v>
      </c>
      <c r="G3520" s="14">
        <v>28429</v>
      </c>
      <c r="H3520" s="14">
        <v>110</v>
      </c>
      <c r="I3520" s="14" t="s">
        <v>19</v>
      </c>
      <c r="J3520" s="14" t="s">
        <v>20</v>
      </c>
      <c r="K3520" s="14">
        <v>40000000</v>
      </c>
      <c r="L3520" s="14">
        <v>2015</v>
      </c>
      <c r="M3520" s="14">
        <v>5.8</v>
      </c>
      <c r="N3520" s="14">
        <f t="shared" si="54"/>
        <v>-29359355</v>
      </c>
    </row>
    <row r="3521" spans="1:14">
      <c r="A3521" s="14" t="s">
        <v>1246</v>
      </c>
      <c r="B3521" s="14">
        <v>47</v>
      </c>
      <c r="C3521" s="14">
        <v>20550712</v>
      </c>
      <c r="D3521" s="14" t="s">
        <v>741</v>
      </c>
      <c r="E3521" s="14" t="s">
        <v>336</v>
      </c>
      <c r="F3521" s="14" t="s">
        <v>2251</v>
      </c>
      <c r="G3521" s="14">
        <v>40346</v>
      </c>
      <c r="H3521" s="14">
        <v>95</v>
      </c>
      <c r="I3521" s="14" t="s">
        <v>19</v>
      </c>
      <c r="J3521" s="14" t="s">
        <v>20</v>
      </c>
      <c r="K3521" s="14">
        <v>50000000</v>
      </c>
      <c r="L3521" s="14">
        <v>1996</v>
      </c>
      <c r="M3521" s="14">
        <v>5.6</v>
      </c>
      <c r="N3521" s="14">
        <f t="shared" ref="N3521:N3584" si="55">C3521-K3521</f>
        <v>-29449288</v>
      </c>
    </row>
    <row r="3522" spans="1:14">
      <c r="A3522" s="14" t="s">
        <v>1027</v>
      </c>
      <c r="B3522" s="14">
        <v>173</v>
      </c>
      <c r="C3522" s="14">
        <v>63540020</v>
      </c>
      <c r="D3522" s="14" t="s">
        <v>41</v>
      </c>
      <c r="E3522" s="14" t="s">
        <v>1028</v>
      </c>
      <c r="F3522" s="14" t="s">
        <v>1029</v>
      </c>
      <c r="G3522" s="14">
        <v>343274</v>
      </c>
      <c r="H3522" s="14">
        <v>742</v>
      </c>
      <c r="I3522" s="14" t="s">
        <v>19</v>
      </c>
      <c r="J3522" s="14" t="s">
        <v>775</v>
      </c>
      <c r="K3522" s="14">
        <v>93000000</v>
      </c>
      <c r="L3522" s="14">
        <v>1997</v>
      </c>
      <c r="M3522" s="14">
        <v>7.7</v>
      </c>
      <c r="N3522" s="14">
        <f t="shared" si="55"/>
        <v>-29459980</v>
      </c>
    </row>
    <row r="3523" spans="1:14">
      <c r="A3523" s="14" t="s">
        <v>74</v>
      </c>
      <c r="B3523" s="14">
        <v>134</v>
      </c>
      <c r="C3523" s="14">
        <v>537580</v>
      </c>
      <c r="D3523" s="14" t="s">
        <v>3804</v>
      </c>
      <c r="E3523" s="14" t="s">
        <v>362</v>
      </c>
      <c r="F3523" s="14" t="s">
        <v>3805</v>
      </c>
      <c r="G3523" s="14">
        <v>52972</v>
      </c>
      <c r="H3523" s="14">
        <v>124</v>
      </c>
      <c r="I3523" s="14" t="s">
        <v>19</v>
      </c>
      <c r="J3523" s="14" t="s">
        <v>20</v>
      </c>
      <c r="K3523" s="14">
        <v>30000000</v>
      </c>
      <c r="L3523" s="14">
        <v>2011</v>
      </c>
      <c r="M3523" s="14">
        <v>6.8</v>
      </c>
      <c r="N3523" s="14">
        <f t="shared" si="55"/>
        <v>-29462420</v>
      </c>
    </row>
    <row r="3524" spans="1:14">
      <c r="A3524" s="14" t="s">
        <v>1851</v>
      </c>
      <c r="B3524" s="14">
        <v>343</v>
      </c>
      <c r="C3524" s="14">
        <v>15523168</v>
      </c>
      <c r="D3524" s="14" t="s">
        <v>477</v>
      </c>
      <c r="E3524" s="14" t="s">
        <v>1718</v>
      </c>
      <c r="F3524" s="14" t="s">
        <v>2730</v>
      </c>
      <c r="G3524" s="14">
        <v>132423</v>
      </c>
      <c r="H3524" s="14">
        <v>349</v>
      </c>
      <c r="I3524" s="14" t="s">
        <v>19</v>
      </c>
      <c r="J3524" s="14" t="s">
        <v>775</v>
      </c>
      <c r="K3524" s="14">
        <v>45000000</v>
      </c>
      <c r="L3524" s="14">
        <v>2010</v>
      </c>
      <c r="M3524" s="14">
        <v>7.2</v>
      </c>
      <c r="N3524" s="14">
        <f t="shared" si="55"/>
        <v>-29476832</v>
      </c>
    </row>
    <row r="3525" spans="1:14">
      <c r="A3525" s="14" t="s">
        <v>1595</v>
      </c>
      <c r="B3525" s="14">
        <v>406</v>
      </c>
      <c r="C3525" s="14">
        <v>499263</v>
      </c>
      <c r="D3525" s="14" t="s">
        <v>1672</v>
      </c>
      <c r="E3525" s="14" t="s">
        <v>4008</v>
      </c>
      <c r="F3525" s="14" t="s">
        <v>4009</v>
      </c>
      <c r="G3525" s="14">
        <v>179235</v>
      </c>
      <c r="H3525" s="14">
        <v>2814</v>
      </c>
      <c r="I3525" s="14" t="s">
        <v>4010</v>
      </c>
      <c r="J3525" s="14" t="s">
        <v>20</v>
      </c>
      <c r="K3525" s="14">
        <v>30000000</v>
      </c>
      <c r="L3525" s="14">
        <v>2004</v>
      </c>
      <c r="M3525" s="14">
        <v>7.1</v>
      </c>
      <c r="N3525" s="14">
        <f t="shared" si="55"/>
        <v>-29500737</v>
      </c>
    </row>
    <row r="3526" spans="1:14">
      <c r="A3526" s="14" t="s">
        <v>2159</v>
      </c>
      <c r="B3526" s="14">
        <v>180</v>
      </c>
      <c r="C3526" s="14">
        <v>20488579</v>
      </c>
      <c r="D3526" s="14" t="s">
        <v>1406</v>
      </c>
      <c r="E3526" s="14" t="s">
        <v>362</v>
      </c>
      <c r="F3526" s="14" t="s">
        <v>2542</v>
      </c>
      <c r="G3526" s="14">
        <v>113483</v>
      </c>
      <c r="H3526" s="14">
        <v>245</v>
      </c>
      <c r="I3526" s="14" t="s">
        <v>19</v>
      </c>
      <c r="J3526" s="14" t="s">
        <v>20</v>
      </c>
      <c r="K3526" s="14">
        <v>50000000</v>
      </c>
      <c r="L3526" s="14">
        <v>2009</v>
      </c>
      <c r="M3526" s="14">
        <v>5.8</v>
      </c>
      <c r="N3526" s="14">
        <f t="shared" si="55"/>
        <v>-29511421</v>
      </c>
    </row>
    <row r="3527" spans="1:14">
      <c r="A3527" s="14" t="s">
        <v>691</v>
      </c>
      <c r="B3527" s="14">
        <v>362</v>
      </c>
      <c r="C3527" s="14">
        <v>45434443</v>
      </c>
      <c r="D3527" s="14" t="s">
        <v>852</v>
      </c>
      <c r="E3527" s="14" t="s">
        <v>67</v>
      </c>
      <c r="F3527" s="14" t="s">
        <v>1535</v>
      </c>
      <c r="G3527" s="14">
        <v>175960</v>
      </c>
      <c r="H3527" s="14">
        <v>360</v>
      </c>
      <c r="I3527" s="14" t="s">
        <v>19</v>
      </c>
      <c r="J3527" s="14" t="s">
        <v>20</v>
      </c>
      <c r="K3527" s="14">
        <v>75000000</v>
      </c>
      <c r="L3527" s="14">
        <v>2015</v>
      </c>
      <c r="M3527" s="14">
        <v>7.3</v>
      </c>
      <c r="N3527" s="14">
        <f t="shared" si="55"/>
        <v>-29565557</v>
      </c>
    </row>
    <row r="3528" spans="1:14">
      <c r="A3528" s="14" t="s">
        <v>221</v>
      </c>
      <c r="B3528" s="14">
        <v>56</v>
      </c>
      <c r="C3528" s="14">
        <v>8406264</v>
      </c>
      <c r="D3528" s="14" t="s">
        <v>754</v>
      </c>
      <c r="E3528" s="14" t="s">
        <v>325</v>
      </c>
      <c r="F3528" s="14" t="s">
        <v>3479</v>
      </c>
      <c r="G3528" s="14">
        <v>24826</v>
      </c>
      <c r="H3528" s="14">
        <v>175</v>
      </c>
      <c r="I3528" s="14" t="s">
        <v>19</v>
      </c>
      <c r="J3528" s="14" t="s">
        <v>20</v>
      </c>
      <c r="K3528" s="14">
        <v>38000000</v>
      </c>
      <c r="L3528" s="14">
        <v>1999</v>
      </c>
      <c r="M3528" s="14">
        <v>6</v>
      </c>
      <c r="N3528" s="14">
        <f t="shared" si="55"/>
        <v>-29593736</v>
      </c>
    </row>
    <row r="3529" spans="1:14">
      <c r="A3529" s="14" t="s">
        <v>1185</v>
      </c>
      <c r="B3529" s="14">
        <v>79</v>
      </c>
      <c r="C3529" s="14">
        <v>20389967</v>
      </c>
      <c r="D3529" s="14" t="s">
        <v>2512</v>
      </c>
      <c r="E3529" s="14" t="s">
        <v>374</v>
      </c>
      <c r="F3529" s="14" t="s">
        <v>2513</v>
      </c>
      <c r="G3529" s="14">
        <v>3077</v>
      </c>
      <c r="H3529" s="14">
        <v>47</v>
      </c>
      <c r="I3529" s="14" t="s">
        <v>19</v>
      </c>
      <c r="J3529" s="14" t="s">
        <v>20</v>
      </c>
      <c r="K3529" s="14">
        <v>50000000</v>
      </c>
      <c r="L3529" s="14">
        <v>2016</v>
      </c>
      <c r="M3529" s="14">
        <v>6.7</v>
      </c>
      <c r="N3529" s="14">
        <f t="shared" si="55"/>
        <v>-29610033</v>
      </c>
    </row>
    <row r="3530" spans="1:14">
      <c r="A3530" s="14" t="s">
        <v>188</v>
      </c>
      <c r="B3530" s="14">
        <v>137</v>
      </c>
      <c r="C3530" s="14">
        <v>45356386</v>
      </c>
      <c r="D3530" s="14" t="s">
        <v>79</v>
      </c>
      <c r="E3530" s="14" t="s">
        <v>1390</v>
      </c>
      <c r="F3530" s="14" t="s">
        <v>1391</v>
      </c>
      <c r="G3530" s="14">
        <v>71574</v>
      </c>
      <c r="H3530" s="14">
        <v>244</v>
      </c>
      <c r="I3530" s="14" t="s">
        <v>1392</v>
      </c>
      <c r="J3530" s="14" t="s">
        <v>20</v>
      </c>
      <c r="K3530" s="14">
        <v>75000000</v>
      </c>
      <c r="L3530" s="14">
        <v>2005</v>
      </c>
      <c r="M3530" s="14">
        <v>5.9</v>
      </c>
      <c r="N3530" s="14">
        <f t="shared" si="55"/>
        <v>-29643614</v>
      </c>
    </row>
    <row r="3531" spans="1:14">
      <c r="A3531" s="14" t="s">
        <v>1393</v>
      </c>
      <c r="B3531" s="14">
        <v>121</v>
      </c>
      <c r="C3531" s="14">
        <v>55350897</v>
      </c>
      <c r="D3531" s="14" t="s">
        <v>385</v>
      </c>
      <c r="E3531" s="14" t="s">
        <v>457</v>
      </c>
      <c r="F3531" s="14" t="s">
        <v>1395</v>
      </c>
      <c r="G3531" s="14">
        <v>83560</v>
      </c>
      <c r="H3531" s="14">
        <v>619</v>
      </c>
      <c r="I3531" s="14" t="s">
        <v>19</v>
      </c>
      <c r="J3531" s="14" t="s">
        <v>20</v>
      </c>
      <c r="K3531" s="14">
        <v>85000000</v>
      </c>
      <c r="L3531" s="14">
        <v>1998</v>
      </c>
      <c r="M3531" s="14">
        <v>7</v>
      </c>
      <c r="N3531" s="14">
        <f t="shared" si="55"/>
        <v>-29649103</v>
      </c>
    </row>
    <row r="3532" spans="1:14">
      <c r="A3532" s="14" t="s">
        <v>157</v>
      </c>
      <c r="B3532" s="14">
        <v>117</v>
      </c>
      <c r="C3532" s="14">
        <v>28328132</v>
      </c>
      <c r="D3532" s="14" t="s">
        <v>2157</v>
      </c>
      <c r="E3532" s="14" t="s">
        <v>285</v>
      </c>
      <c r="F3532" s="14" t="s">
        <v>2158</v>
      </c>
      <c r="G3532" s="14">
        <v>38298</v>
      </c>
      <c r="H3532" s="14">
        <v>147</v>
      </c>
      <c r="I3532" s="14" t="s">
        <v>19</v>
      </c>
      <c r="J3532" s="14" t="s">
        <v>20</v>
      </c>
      <c r="K3532" s="14">
        <v>58000000</v>
      </c>
      <c r="L3532" s="14">
        <v>2004</v>
      </c>
      <c r="M3532" s="14">
        <v>6.3</v>
      </c>
      <c r="N3532" s="14">
        <f t="shared" si="55"/>
        <v>-29671868</v>
      </c>
    </row>
    <row r="3533" spans="1:14">
      <c r="A3533" s="14" t="s">
        <v>1887</v>
      </c>
      <c r="B3533" s="14">
        <v>150</v>
      </c>
      <c r="C3533" s="14">
        <v>32178777</v>
      </c>
      <c r="D3533" s="14" t="s">
        <v>1889</v>
      </c>
      <c r="E3533" s="14" t="s">
        <v>406</v>
      </c>
      <c r="F3533" s="14" t="s">
        <v>1890</v>
      </c>
      <c r="G3533" s="14">
        <v>43300</v>
      </c>
      <c r="H3533" s="14">
        <v>250</v>
      </c>
      <c r="I3533" s="14" t="s">
        <v>19</v>
      </c>
      <c r="J3533" s="14" t="s">
        <v>20</v>
      </c>
      <c r="K3533" s="14">
        <v>62000000</v>
      </c>
      <c r="L3533" s="14">
        <v>2008</v>
      </c>
      <c r="M3533" s="14">
        <v>3.8</v>
      </c>
      <c r="N3533" s="14">
        <f t="shared" si="55"/>
        <v>-29821223</v>
      </c>
    </row>
    <row r="3534" spans="1:14">
      <c r="A3534" s="14" t="s">
        <v>297</v>
      </c>
      <c r="B3534" s="14">
        <v>117</v>
      </c>
      <c r="C3534" s="14">
        <v>30063805</v>
      </c>
      <c r="D3534" s="14" t="s">
        <v>2077</v>
      </c>
      <c r="E3534" s="14" t="s">
        <v>573</v>
      </c>
      <c r="F3534" s="14" t="s">
        <v>2078</v>
      </c>
      <c r="G3534" s="14">
        <v>31788</v>
      </c>
      <c r="H3534" s="14">
        <v>243</v>
      </c>
      <c r="I3534" s="14" t="s">
        <v>19</v>
      </c>
      <c r="J3534" s="14" t="s">
        <v>20</v>
      </c>
      <c r="K3534" s="14">
        <v>60000000</v>
      </c>
      <c r="L3534" s="14">
        <v>2002</v>
      </c>
      <c r="M3534" s="14">
        <v>6.1</v>
      </c>
      <c r="N3534" s="14">
        <f t="shared" si="55"/>
        <v>-29936195</v>
      </c>
    </row>
    <row r="3535" spans="1:14">
      <c r="A3535" s="14" t="s">
        <v>523</v>
      </c>
      <c r="B3535" s="14">
        <v>206</v>
      </c>
      <c r="C3535" s="14">
        <v>25040293</v>
      </c>
      <c r="D3535" s="14" t="s">
        <v>23</v>
      </c>
      <c r="E3535" s="14" t="s">
        <v>292</v>
      </c>
      <c r="F3535" s="14" t="s">
        <v>2221</v>
      </c>
      <c r="G3535" s="14">
        <v>88049</v>
      </c>
      <c r="H3535" s="14">
        <v>279</v>
      </c>
      <c r="I3535" s="14" t="s">
        <v>19</v>
      </c>
      <c r="J3535" s="14" t="s">
        <v>20</v>
      </c>
      <c r="K3535" s="14">
        <v>55000000</v>
      </c>
      <c r="L3535" s="14">
        <v>2008</v>
      </c>
      <c r="M3535" s="14">
        <v>6.6</v>
      </c>
      <c r="N3535" s="14">
        <f t="shared" si="55"/>
        <v>-29959707</v>
      </c>
    </row>
    <row r="3536" spans="1:14">
      <c r="A3536" s="14" t="s">
        <v>1641</v>
      </c>
      <c r="B3536" s="14">
        <v>190</v>
      </c>
      <c r="C3536" s="14">
        <v>26838389</v>
      </c>
      <c r="D3536" s="14" t="s">
        <v>754</v>
      </c>
      <c r="E3536" s="14" t="s">
        <v>22</v>
      </c>
      <c r="F3536" s="14" t="s">
        <v>2292</v>
      </c>
      <c r="G3536" s="14">
        <v>58658</v>
      </c>
      <c r="H3536" s="14">
        <v>495</v>
      </c>
      <c r="I3536" s="14" t="s">
        <v>19</v>
      </c>
      <c r="J3536" s="14" t="s">
        <v>20</v>
      </c>
      <c r="K3536" s="14">
        <v>57000000</v>
      </c>
      <c r="L3536" s="14">
        <v>2005</v>
      </c>
      <c r="M3536" s="14">
        <v>6.4</v>
      </c>
      <c r="N3536" s="14">
        <f t="shared" si="55"/>
        <v>-30161611</v>
      </c>
    </row>
    <row r="3537" spans="1:14">
      <c r="A3537" s="14" t="s">
        <v>2388</v>
      </c>
      <c r="B3537" s="14">
        <v>112</v>
      </c>
      <c r="C3537" s="14">
        <v>7659747</v>
      </c>
      <c r="D3537" s="14" t="s">
        <v>628</v>
      </c>
      <c r="E3537" s="14" t="s">
        <v>267</v>
      </c>
      <c r="F3537" s="14" t="s">
        <v>3408</v>
      </c>
      <c r="G3537" s="14">
        <v>14962</v>
      </c>
      <c r="H3537" s="14">
        <v>204</v>
      </c>
      <c r="I3537" s="14" t="s">
        <v>19</v>
      </c>
      <c r="J3537" s="14" t="s">
        <v>20</v>
      </c>
      <c r="K3537" s="14">
        <v>38000000</v>
      </c>
      <c r="L3537" s="14">
        <v>2003</v>
      </c>
      <c r="M3537" s="14">
        <v>5.0999999999999996</v>
      </c>
      <c r="N3537" s="14">
        <f t="shared" si="55"/>
        <v>-30340253</v>
      </c>
    </row>
    <row r="3538" spans="1:14">
      <c r="A3538" s="14" t="s">
        <v>2546</v>
      </c>
      <c r="B3538" s="14">
        <v>78</v>
      </c>
      <c r="C3538" s="14">
        <v>9652000</v>
      </c>
      <c r="D3538" s="14" t="s">
        <v>873</v>
      </c>
      <c r="E3538" s="14" t="s">
        <v>734</v>
      </c>
      <c r="F3538" s="14" t="s">
        <v>3072</v>
      </c>
      <c r="G3538" s="14">
        <v>46205</v>
      </c>
      <c r="H3538" s="14">
        <v>147</v>
      </c>
      <c r="I3538" s="14" t="s">
        <v>19</v>
      </c>
      <c r="J3538" s="14" t="s">
        <v>20</v>
      </c>
      <c r="K3538" s="14">
        <v>40000000</v>
      </c>
      <c r="L3538" s="14">
        <v>2003</v>
      </c>
      <c r="M3538" s="14">
        <v>5.8</v>
      </c>
      <c r="N3538" s="14">
        <f t="shared" si="55"/>
        <v>-30348000</v>
      </c>
    </row>
    <row r="3539" spans="1:14">
      <c r="A3539" s="14" t="s">
        <v>581</v>
      </c>
      <c r="B3539" s="14">
        <v>10</v>
      </c>
      <c r="C3539" s="14">
        <v>4651977</v>
      </c>
      <c r="D3539" s="14" t="s">
        <v>1672</v>
      </c>
      <c r="E3539" s="14" t="s">
        <v>806</v>
      </c>
      <c r="F3539" s="14" t="s">
        <v>3420</v>
      </c>
      <c r="G3539" s="14">
        <v>10410</v>
      </c>
      <c r="H3539" s="14">
        <v>71</v>
      </c>
      <c r="I3539" s="14" t="s">
        <v>19</v>
      </c>
      <c r="J3539" s="14" t="s">
        <v>20</v>
      </c>
      <c r="K3539" s="14">
        <v>35000000</v>
      </c>
      <c r="L3539" s="14">
        <v>1992</v>
      </c>
      <c r="M3539" s="14">
        <v>6.9</v>
      </c>
      <c r="N3539" s="14">
        <f t="shared" si="55"/>
        <v>-30348023</v>
      </c>
    </row>
    <row r="3540" spans="1:14">
      <c r="A3540" s="14" t="s">
        <v>2227</v>
      </c>
      <c r="B3540" s="14">
        <v>141</v>
      </c>
      <c r="C3540" s="14">
        <v>19593740</v>
      </c>
      <c r="D3540" s="14" t="s">
        <v>1101</v>
      </c>
      <c r="E3540" s="14" t="s">
        <v>71</v>
      </c>
      <c r="F3540" s="14" t="s">
        <v>2514</v>
      </c>
      <c r="G3540" s="14">
        <v>88270</v>
      </c>
      <c r="H3540" s="14">
        <v>420</v>
      </c>
      <c r="I3540" s="14" t="s">
        <v>19</v>
      </c>
      <c r="J3540" s="14" t="s">
        <v>20</v>
      </c>
      <c r="K3540" s="14">
        <v>50000000</v>
      </c>
      <c r="L3540" s="14">
        <v>2003</v>
      </c>
      <c r="M3540" s="14">
        <v>7.5</v>
      </c>
      <c r="N3540" s="14">
        <f t="shared" si="55"/>
        <v>-30406260</v>
      </c>
    </row>
    <row r="3541" spans="1:14">
      <c r="A3541" s="14" t="s">
        <v>2424</v>
      </c>
      <c r="B3541" s="14">
        <v>86</v>
      </c>
      <c r="C3541" s="14">
        <v>9589875</v>
      </c>
      <c r="D3541" s="14" t="s">
        <v>856</v>
      </c>
      <c r="E3541" s="14" t="s">
        <v>310</v>
      </c>
      <c r="F3541" s="14" t="s">
        <v>3188</v>
      </c>
      <c r="G3541" s="14">
        <v>16673</v>
      </c>
      <c r="H3541" s="14">
        <v>45</v>
      </c>
      <c r="I3541" s="14" t="s">
        <v>19</v>
      </c>
      <c r="J3541" s="14" t="s">
        <v>20</v>
      </c>
      <c r="K3541" s="14">
        <v>40000000</v>
      </c>
      <c r="L3541" s="14">
        <v>2008</v>
      </c>
      <c r="M3541" s="14">
        <v>7.3</v>
      </c>
      <c r="N3541" s="14">
        <f t="shared" si="55"/>
        <v>-30410125</v>
      </c>
    </row>
    <row r="3542" spans="1:14">
      <c r="A3542" s="14" t="s">
        <v>1834</v>
      </c>
      <c r="B3542" s="14">
        <v>12</v>
      </c>
      <c r="C3542" s="14">
        <v>4496583</v>
      </c>
      <c r="D3542" s="14" t="s">
        <v>1008</v>
      </c>
      <c r="E3542" s="14" t="s">
        <v>272</v>
      </c>
      <c r="F3542" s="14" t="s">
        <v>3421</v>
      </c>
      <c r="G3542" s="14">
        <v>23181</v>
      </c>
      <c r="H3542" s="14">
        <v>129</v>
      </c>
      <c r="I3542" s="14" t="s">
        <v>19</v>
      </c>
      <c r="J3542" s="14" t="s">
        <v>20</v>
      </c>
      <c r="K3542" s="14">
        <v>35000000</v>
      </c>
      <c r="L3542" s="14">
        <v>1993</v>
      </c>
      <c r="M3542" s="14">
        <v>8</v>
      </c>
      <c r="N3542" s="14">
        <f t="shared" si="55"/>
        <v>-30503417</v>
      </c>
    </row>
    <row r="3543" spans="1:14">
      <c r="A3543" s="14" t="s">
        <v>3174</v>
      </c>
      <c r="B3543" s="14">
        <v>38</v>
      </c>
      <c r="C3543" s="14">
        <v>6482195</v>
      </c>
      <c r="D3543" s="14" t="s">
        <v>1148</v>
      </c>
      <c r="E3543" s="14" t="s">
        <v>3175</v>
      </c>
      <c r="F3543" s="14" t="s">
        <v>3176</v>
      </c>
      <c r="G3543" s="14">
        <v>9740</v>
      </c>
      <c r="H3543" s="14">
        <v>81</v>
      </c>
      <c r="I3543" s="14" t="s">
        <v>19</v>
      </c>
      <c r="J3543" s="14" t="s">
        <v>20</v>
      </c>
      <c r="K3543" s="14">
        <v>37000000</v>
      </c>
      <c r="L3543" s="14">
        <v>1997</v>
      </c>
      <c r="M3543" s="14">
        <v>6.4</v>
      </c>
      <c r="N3543" s="14">
        <f t="shared" si="55"/>
        <v>-30517805</v>
      </c>
    </row>
    <row r="3544" spans="1:14">
      <c r="A3544" s="14" t="s">
        <v>1019</v>
      </c>
      <c r="B3544" s="14">
        <v>169</v>
      </c>
      <c r="C3544" s="14">
        <v>59475623</v>
      </c>
      <c r="D3544" s="14" t="s">
        <v>1020</v>
      </c>
      <c r="E3544" s="14" t="s">
        <v>1021</v>
      </c>
      <c r="F3544" s="14" t="s">
        <v>1022</v>
      </c>
      <c r="G3544" s="14">
        <v>49739</v>
      </c>
      <c r="H3544" s="14">
        <v>407</v>
      </c>
      <c r="I3544" s="14" t="s">
        <v>19</v>
      </c>
      <c r="J3544" s="14" t="s">
        <v>20</v>
      </c>
      <c r="K3544" s="14">
        <v>90000000</v>
      </c>
      <c r="L3544" s="14">
        <v>2004</v>
      </c>
      <c r="M3544" s="14">
        <v>5.2</v>
      </c>
      <c r="N3544" s="14">
        <f t="shared" si="55"/>
        <v>-30524377</v>
      </c>
    </row>
    <row r="3545" spans="1:14">
      <c r="A3545" s="14" t="s">
        <v>188</v>
      </c>
      <c r="B3545" s="14">
        <v>54</v>
      </c>
      <c r="C3545" s="14">
        <v>4426297</v>
      </c>
      <c r="D3545" s="14" t="s">
        <v>660</v>
      </c>
      <c r="E3545" s="14" t="s">
        <v>325</v>
      </c>
      <c r="F3545" s="14" t="s">
        <v>2115</v>
      </c>
      <c r="G3545" s="14">
        <v>22570</v>
      </c>
      <c r="H3545" s="14">
        <v>156</v>
      </c>
      <c r="I3545" s="14" t="s">
        <v>19</v>
      </c>
      <c r="J3545" s="14" t="s">
        <v>20</v>
      </c>
      <c r="K3545" s="14">
        <v>35000000</v>
      </c>
      <c r="L3545" s="14">
        <v>2003</v>
      </c>
      <c r="M3545" s="14">
        <v>6.5</v>
      </c>
      <c r="N3545" s="14">
        <f t="shared" si="55"/>
        <v>-30573703</v>
      </c>
    </row>
    <row r="3546" spans="1:14">
      <c r="A3546" s="14" t="s">
        <v>486</v>
      </c>
      <c r="B3546" s="14">
        <v>145</v>
      </c>
      <c r="C3546" s="14">
        <v>119420252</v>
      </c>
      <c r="D3546" s="14" t="s">
        <v>487</v>
      </c>
      <c r="E3546" s="14" t="s">
        <v>488</v>
      </c>
      <c r="F3546" s="14" t="s">
        <v>489</v>
      </c>
      <c r="G3546" s="14">
        <v>33042</v>
      </c>
      <c r="H3546" s="14">
        <v>90</v>
      </c>
      <c r="I3546" s="14" t="s">
        <v>19</v>
      </c>
      <c r="J3546" s="14" t="s">
        <v>20</v>
      </c>
      <c r="K3546" s="14">
        <v>150000000</v>
      </c>
      <c r="L3546" s="14">
        <v>2009</v>
      </c>
      <c r="M3546" s="14">
        <v>5.0999999999999996</v>
      </c>
      <c r="N3546" s="14">
        <f t="shared" si="55"/>
        <v>-30579748</v>
      </c>
    </row>
    <row r="3547" spans="1:14">
      <c r="A3547" s="14" t="s">
        <v>111</v>
      </c>
      <c r="B3547" s="14">
        <v>238</v>
      </c>
      <c r="C3547" s="14">
        <v>39380442</v>
      </c>
      <c r="D3547" s="14" t="s">
        <v>513</v>
      </c>
      <c r="E3547" s="14" t="s">
        <v>130</v>
      </c>
      <c r="F3547" s="14" t="s">
        <v>1757</v>
      </c>
      <c r="G3547" s="14">
        <v>174248</v>
      </c>
      <c r="H3547" s="14">
        <v>263</v>
      </c>
      <c r="I3547" s="14" t="s">
        <v>19</v>
      </c>
      <c r="J3547" s="14" t="s">
        <v>20</v>
      </c>
      <c r="K3547" s="14">
        <v>70000000</v>
      </c>
      <c r="L3547" s="14">
        <v>2008</v>
      </c>
      <c r="M3547" s="14">
        <v>7.1</v>
      </c>
      <c r="N3547" s="14">
        <f t="shared" si="55"/>
        <v>-30619558</v>
      </c>
    </row>
    <row r="3548" spans="1:14">
      <c r="A3548" s="14" t="s">
        <v>808</v>
      </c>
      <c r="B3548" s="14">
        <v>183</v>
      </c>
      <c r="C3548" s="14">
        <v>1304837</v>
      </c>
      <c r="D3548" s="14" t="s">
        <v>1002</v>
      </c>
      <c r="E3548" s="14" t="s">
        <v>657</v>
      </c>
      <c r="F3548" s="14" t="s">
        <v>3541</v>
      </c>
      <c r="G3548" s="14">
        <v>21481</v>
      </c>
      <c r="H3548" s="14">
        <v>175</v>
      </c>
      <c r="I3548" s="14" t="s">
        <v>19</v>
      </c>
      <c r="J3548" s="14" t="s">
        <v>20</v>
      </c>
      <c r="K3548" s="14">
        <v>32000000</v>
      </c>
      <c r="L3548" s="14">
        <v>2006</v>
      </c>
      <c r="M3548" s="14">
        <v>6.1</v>
      </c>
      <c r="N3548" s="14">
        <f t="shared" si="55"/>
        <v>-30695163</v>
      </c>
    </row>
    <row r="3549" spans="1:14">
      <c r="A3549" s="14" t="s">
        <v>555</v>
      </c>
      <c r="B3549" s="14">
        <v>234</v>
      </c>
      <c r="C3549" s="14">
        <v>53215979</v>
      </c>
      <c r="D3549" s="14" t="s">
        <v>246</v>
      </c>
      <c r="E3549" s="14" t="s">
        <v>540</v>
      </c>
      <c r="F3549" s="14" t="s">
        <v>1307</v>
      </c>
      <c r="G3549" s="14">
        <v>125036</v>
      </c>
      <c r="H3549" s="14">
        <v>205</v>
      </c>
      <c r="I3549" s="14" t="s">
        <v>19</v>
      </c>
      <c r="J3549" s="14" t="s">
        <v>20</v>
      </c>
      <c r="K3549" s="14">
        <v>84000000</v>
      </c>
      <c r="L3549" s="14">
        <v>2013</v>
      </c>
      <c r="M3549" s="14">
        <v>6.7</v>
      </c>
      <c r="N3549" s="14">
        <f t="shared" si="55"/>
        <v>-30784021</v>
      </c>
    </row>
    <row r="3550" spans="1:14">
      <c r="A3550" s="14" t="s">
        <v>2068</v>
      </c>
      <c r="B3550" s="14">
        <v>225</v>
      </c>
      <c r="C3550" s="14">
        <v>29136626</v>
      </c>
      <c r="D3550" s="14" t="s">
        <v>2069</v>
      </c>
      <c r="E3550" s="14" t="s">
        <v>2070</v>
      </c>
      <c r="F3550" s="14" t="s">
        <v>2071</v>
      </c>
      <c r="G3550" s="14">
        <v>97089</v>
      </c>
      <c r="H3550" s="14">
        <v>233</v>
      </c>
      <c r="I3550" s="14" t="s">
        <v>19</v>
      </c>
      <c r="J3550" s="14" t="s">
        <v>20</v>
      </c>
      <c r="K3550" s="14">
        <v>60000000</v>
      </c>
      <c r="L3550" s="14">
        <v>2011</v>
      </c>
      <c r="M3550" s="14">
        <v>5.7</v>
      </c>
      <c r="N3550" s="14">
        <f t="shared" si="55"/>
        <v>-30863374</v>
      </c>
    </row>
    <row r="3551" spans="1:14">
      <c r="A3551" s="14" t="s">
        <v>1010</v>
      </c>
      <c r="B3551" s="14">
        <v>283</v>
      </c>
      <c r="C3551" s="14">
        <v>84961</v>
      </c>
      <c r="D3551" s="14" t="s">
        <v>700</v>
      </c>
      <c r="E3551" s="14" t="s">
        <v>292</v>
      </c>
      <c r="F3551" s="14" t="s">
        <v>2824</v>
      </c>
      <c r="G3551" s="14">
        <v>149414</v>
      </c>
      <c r="H3551" s="14">
        <v>841</v>
      </c>
      <c r="I3551" s="14" t="s">
        <v>1013</v>
      </c>
      <c r="J3551" s="14" t="s">
        <v>497</v>
      </c>
      <c r="K3551" s="14">
        <v>31000000</v>
      </c>
      <c r="L3551" s="14">
        <v>2002</v>
      </c>
      <c r="M3551" s="14">
        <v>7.9</v>
      </c>
      <c r="N3551" s="14">
        <f t="shared" si="55"/>
        <v>-30915039</v>
      </c>
    </row>
    <row r="3552" spans="1:14">
      <c r="A3552" s="14" t="s">
        <v>1010</v>
      </c>
      <c r="B3552" s="14">
        <v>283</v>
      </c>
      <c r="C3552" s="14">
        <v>84961</v>
      </c>
      <c r="D3552" s="14" t="s">
        <v>700</v>
      </c>
      <c r="E3552" s="14" t="s">
        <v>292</v>
      </c>
      <c r="F3552" s="14" t="s">
        <v>2824</v>
      </c>
      <c r="G3552" s="14">
        <v>149414</v>
      </c>
      <c r="H3552" s="14">
        <v>841</v>
      </c>
      <c r="I3552" s="14" t="s">
        <v>1013</v>
      </c>
      <c r="J3552" s="14" t="s">
        <v>497</v>
      </c>
      <c r="K3552" s="14">
        <v>31000000</v>
      </c>
      <c r="L3552" s="14">
        <v>2002</v>
      </c>
      <c r="M3552" s="14">
        <v>7.9</v>
      </c>
      <c r="N3552" s="14">
        <f t="shared" si="55"/>
        <v>-30915039</v>
      </c>
    </row>
    <row r="3553" spans="1:14">
      <c r="A3553" s="14" t="s">
        <v>179</v>
      </c>
      <c r="B3553" s="14">
        <v>539</v>
      </c>
      <c r="C3553" s="14">
        <v>89021735</v>
      </c>
      <c r="D3553" s="14" t="s">
        <v>761</v>
      </c>
      <c r="E3553" s="14" t="s">
        <v>270</v>
      </c>
      <c r="F3553" s="14" t="s">
        <v>762</v>
      </c>
      <c r="G3553" s="14">
        <v>387436</v>
      </c>
      <c r="H3553" s="14">
        <v>892</v>
      </c>
      <c r="I3553" s="14" t="s">
        <v>19</v>
      </c>
      <c r="J3553" s="14" t="s">
        <v>20</v>
      </c>
      <c r="K3553" s="14">
        <v>120000000</v>
      </c>
      <c r="L3553" s="14">
        <v>2013</v>
      </c>
      <c r="M3553" s="14">
        <v>7</v>
      </c>
      <c r="N3553" s="14">
        <f t="shared" si="55"/>
        <v>-30978265</v>
      </c>
    </row>
    <row r="3554" spans="1:14">
      <c r="A3554" s="14" t="s">
        <v>2162</v>
      </c>
      <c r="B3554" s="14">
        <v>96</v>
      </c>
      <c r="C3554" s="14">
        <v>25528495</v>
      </c>
      <c r="D3554" s="14" t="s">
        <v>2163</v>
      </c>
      <c r="E3554" s="14" t="s">
        <v>33</v>
      </c>
      <c r="F3554" s="14" t="s">
        <v>2164</v>
      </c>
      <c r="G3554" s="14">
        <v>28099</v>
      </c>
      <c r="H3554" s="14">
        <v>220</v>
      </c>
      <c r="I3554" s="14" t="s">
        <v>19</v>
      </c>
      <c r="J3554" s="14" t="s">
        <v>31</v>
      </c>
      <c r="K3554" s="14">
        <v>57000000</v>
      </c>
      <c r="L3554" s="14">
        <v>2001</v>
      </c>
      <c r="M3554" s="14">
        <v>5.9</v>
      </c>
      <c r="N3554" s="14">
        <f t="shared" si="55"/>
        <v>-31471505</v>
      </c>
    </row>
    <row r="3555" spans="1:14">
      <c r="A3555" s="14" t="s">
        <v>2609</v>
      </c>
      <c r="B3555" s="14">
        <v>93</v>
      </c>
      <c r="C3555" s="14">
        <v>15519841</v>
      </c>
      <c r="D3555" s="14" t="s">
        <v>165</v>
      </c>
      <c r="E3555" s="14" t="s">
        <v>1269</v>
      </c>
      <c r="F3555" s="14" t="s">
        <v>2610</v>
      </c>
      <c r="G3555" s="14">
        <v>8693</v>
      </c>
      <c r="H3555" s="14">
        <v>71</v>
      </c>
      <c r="I3555" s="14" t="s">
        <v>19</v>
      </c>
      <c r="J3555" s="14" t="s">
        <v>20</v>
      </c>
      <c r="K3555" s="14">
        <v>47000000</v>
      </c>
      <c r="L3555" s="14">
        <v>2006</v>
      </c>
      <c r="M3555" s="14">
        <v>4.5</v>
      </c>
      <c r="N3555" s="14">
        <f t="shared" si="55"/>
        <v>-31480159</v>
      </c>
    </row>
    <row r="3556" spans="1:14">
      <c r="A3556" s="14" t="s">
        <v>1117</v>
      </c>
      <c r="B3556" s="14">
        <v>393</v>
      </c>
      <c r="C3556" s="14">
        <v>37516013</v>
      </c>
      <c r="D3556" s="14" t="s">
        <v>1695</v>
      </c>
      <c r="E3556" s="14" t="s">
        <v>950</v>
      </c>
      <c r="F3556" s="14" t="s">
        <v>1758</v>
      </c>
      <c r="G3556" s="14">
        <v>128629</v>
      </c>
      <c r="H3556" s="14">
        <v>348</v>
      </c>
      <c r="I3556" s="14" t="s">
        <v>19</v>
      </c>
      <c r="J3556" s="14" t="s">
        <v>20</v>
      </c>
      <c r="K3556" s="14">
        <v>69000000</v>
      </c>
      <c r="L3556" s="14">
        <v>2012</v>
      </c>
      <c r="M3556" s="14">
        <v>5.9</v>
      </c>
      <c r="N3556" s="14">
        <f t="shared" si="55"/>
        <v>-31483987</v>
      </c>
    </row>
    <row r="3557" spans="1:14">
      <c r="A3557" s="14" t="s">
        <v>2519</v>
      </c>
      <c r="B3557" s="14">
        <v>120</v>
      </c>
      <c r="C3557" s="14">
        <v>18472363</v>
      </c>
      <c r="D3557" s="14" t="s">
        <v>1639</v>
      </c>
      <c r="E3557" s="14" t="s">
        <v>200</v>
      </c>
      <c r="F3557" s="14" t="s">
        <v>2520</v>
      </c>
      <c r="G3557" s="14">
        <v>63599</v>
      </c>
      <c r="H3557" s="14">
        <v>208</v>
      </c>
      <c r="I3557" s="14" t="s">
        <v>19</v>
      </c>
      <c r="J3557" s="14" t="s">
        <v>20</v>
      </c>
      <c r="K3557" s="14">
        <v>50000000</v>
      </c>
      <c r="L3557" s="14">
        <v>2005</v>
      </c>
      <c r="M3557" s="14">
        <v>5.8</v>
      </c>
      <c r="N3557" s="14">
        <f t="shared" si="55"/>
        <v>-31527637</v>
      </c>
    </row>
    <row r="3558" spans="1:14">
      <c r="A3558" s="14" t="s">
        <v>74</v>
      </c>
      <c r="B3558" s="14">
        <v>403</v>
      </c>
      <c r="C3558" s="14">
        <v>168368427</v>
      </c>
      <c r="D3558" s="14" t="s">
        <v>75</v>
      </c>
      <c r="E3558" s="14" t="s">
        <v>76</v>
      </c>
      <c r="F3558" s="14" t="s">
        <v>77</v>
      </c>
      <c r="G3558" s="14">
        <v>330784</v>
      </c>
      <c r="H3558" s="14">
        <v>1243</v>
      </c>
      <c r="I3558" s="14" t="s">
        <v>19</v>
      </c>
      <c r="J3558" s="14" t="s">
        <v>31</v>
      </c>
      <c r="K3558" s="14">
        <v>200000000</v>
      </c>
      <c r="L3558" s="14">
        <v>2008</v>
      </c>
      <c r="M3558" s="14">
        <v>6.7</v>
      </c>
      <c r="N3558" s="14">
        <f t="shared" si="55"/>
        <v>-31631573</v>
      </c>
    </row>
    <row r="3559" spans="1:14">
      <c r="A3559" s="14" t="s">
        <v>388</v>
      </c>
      <c r="B3559" s="14">
        <v>228</v>
      </c>
      <c r="C3559" s="14">
        <v>38345403</v>
      </c>
      <c r="D3559" s="14" t="s">
        <v>1679</v>
      </c>
      <c r="E3559" s="14" t="s">
        <v>67</v>
      </c>
      <c r="F3559" s="14" t="s">
        <v>1680</v>
      </c>
      <c r="G3559" s="14">
        <v>212085</v>
      </c>
      <c r="H3559" s="14">
        <v>492</v>
      </c>
      <c r="I3559" s="14" t="s">
        <v>19</v>
      </c>
      <c r="J3559" s="14" t="s">
        <v>31</v>
      </c>
      <c r="K3559" s="14">
        <v>70000000</v>
      </c>
      <c r="L3559" s="14">
        <v>2007</v>
      </c>
      <c r="M3559" s="14">
        <v>7.7</v>
      </c>
      <c r="N3559" s="14">
        <f t="shared" si="55"/>
        <v>-31654597</v>
      </c>
    </row>
    <row r="3560" spans="1:14">
      <c r="A3560" s="14" t="s">
        <v>1074</v>
      </c>
      <c r="B3560" s="14">
        <v>94</v>
      </c>
      <c r="C3560" s="14">
        <v>33328051</v>
      </c>
      <c r="D3560" s="14" t="s">
        <v>613</v>
      </c>
      <c r="E3560" s="14" t="s">
        <v>1832</v>
      </c>
      <c r="F3560" s="14" t="s">
        <v>1833</v>
      </c>
      <c r="G3560" s="14">
        <v>60508</v>
      </c>
      <c r="H3560" s="14">
        <v>285</v>
      </c>
      <c r="I3560" s="14" t="s">
        <v>19</v>
      </c>
      <c r="J3560" s="14" t="s">
        <v>20</v>
      </c>
      <c r="K3560" s="14">
        <v>65000000</v>
      </c>
      <c r="L3560" s="14">
        <v>1996</v>
      </c>
      <c r="M3560" s="14">
        <v>6.7</v>
      </c>
      <c r="N3560" s="14">
        <f t="shared" si="55"/>
        <v>-31671949</v>
      </c>
    </row>
    <row r="3561" spans="1:14">
      <c r="A3561" s="14" t="s">
        <v>1094</v>
      </c>
      <c r="B3561" s="14">
        <v>362</v>
      </c>
      <c r="C3561" s="14">
        <v>58229120</v>
      </c>
      <c r="D3561" s="14" t="s">
        <v>1096</v>
      </c>
      <c r="E3561" s="14" t="s">
        <v>817</v>
      </c>
      <c r="F3561" s="14" t="s">
        <v>1097</v>
      </c>
      <c r="G3561" s="14">
        <v>236421</v>
      </c>
      <c r="H3561" s="14">
        <v>515</v>
      </c>
      <c r="I3561" s="14" t="s">
        <v>19</v>
      </c>
      <c r="J3561" s="14" t="s">
        <v>20</v>
      </c>
      <c r="K3561" s="14">
        <v>90000000</v>
      </c>
      <c r="L3561" s="14">
        <v>2013</v>
      </c>
      <c r="M3561" s="14">
        <v>7.3</v>
      </c>
      <c r="N3561" s="14">
        <f t="shared" si="55"/>
        <v>-31770880</v>
      </c>
    </row>
    <row r="3562" spans="1:14">
      <c r="A3562" s="14" t="s">
        <v>383</v>
      </c>
      <c r="B3562" s="14">
        <v>377</v>
      </c>
      <c r="C3562" s="14">
        <v>33048353</v>
      </c>
      <c r="D3562" s="14" t="s">
        <v>1286</v>
      </c>
      <c r="E3562" s="14" t="s">
        <v>55</v>
      </c>
      <c r="F3562" s="14" t="s">
        <v>1287</v>
      </c>
      <c r="G3562" s="14">
        <v>301279</v>
      </c>
      <c r="H3562" s="14">
        <v>589</v>
      </c>
      <c r="I3562" s="14" t="s">
        <v>19</v>
      </c>
      <c r="J3562" s="14" t="s">
        <v>20</v>
      </c>
      <c r="K3562" s="14">
        <v>65000000</v>
      </c>
      <c r="L3562" s="14">
        <v>2007</v>
      </c>
      <c r="M3562" s="14">
        <v>7.7</v>
      </c>
      <c r="N3562" s="14">
        <f t="shared" si="55"/>
        <v>-31951647</v>
      </c>
    </row>
    <row r="3563" spans="1:14">
      <c r="A3563" s="14" t="s">
        <v>1687</v>
      </c>
      <c r="B3563" s="14">
        <v>237</v>
      </c>
      <c r="C3563" s="14">
        <v>28031250</v>
      </c>
      <c r="D3563" s="14" t="s">
        <v>1688</v>
      </c>
      <c r="E3563" s="14" t="s">
        <v>588</v>
      </c>
      <c r="F3563" s="14" t="s">
        <v>1689</v>
      </c>
      <c r="G3563" s="14">
        <v>88146</v>
      </c>
      <c r="H3563" s="14">
        <v>814</v>
      </c>
      <c r="I3563" s="14" t="s">
        <v>19</v>
      </c>
      <c r="J3563" s="14" t="s">
        <v>31</v>
      </c>
      <c r="K3563" s="14">
        <v>60000000</v>
      </c>
      <c r="L3563" s="14">
        <v>2005</v>
      </c>
      <c r="M3563" s="14">
        <v>5.2</v>
      </c>
      <c r="N3563" s="14">
        <f t="shared" si="55"/>
        <v>-31968750</v>
      </c>
    </row>
    <row r="3564" spans="1:14">
      <c r="A3564" s="14" t="s">
        <v>3144</v>
      </c>
      <c r="B3564" s="14">
        <v>273</v>
      </c>
      <c r="C3564" s="14">
        <v>6594136</v>
      </c>
      <c r="D3564" s="14" t="s">
        <v>3145</v>
      </c>
      <c r="E3564" s="14" t="s">
        <v>2823</v>
      </c>
      <c r="F3564" s="14" t="s">
        <v>3146</v>
      </c>
      <c r="G3564" s="14">
        <v>24557</v>
      </c>
      <c r="H3564" s="14">
        <v>111</v>
      </c>
      <c r="I3564" s="14" t="s">
        <v>1013</v>
      </c>
      <c r="J3564" s="14" t="s">
        <v>1868</v>
      </c>
      <c r="K3564" s="14">
        <v>38600000</v>
      </c>
      <c r="L3564" s="14">
        <v>2013</v>
      </c>
      <c r="M3564" s="14">
        <v>6.5</v>
      </c>
      <c r="N3564" s="14">
        <f t="shared" si="55"/>
        <v>-32005864</v>
      </c>
    </row>
    <row r="3565" spans="1:14">
      <c r="A3565" s="14" t="s">
        <v>1230</v>
      </c>
      <c r="B3565" s="14">
        <v>76</v>
      </c>
      <c r="C3565" s="14">
        <v>37901509</v>
      </c>
      <c r="D3565" s="14" t="s">
        <v>1681</v>
      </c>
      <c r="E3565" s="14" t="s">
        <v>205</v>
      </c>
      <c r="F3565" s="14" t="s">
        <v>1682</v>
      </c>
      <c r="G3565" s="14">
        <v>96385</v>
      </c>
      <c r="H3565" s="14">
        <v>119</v>
      </c>
      <c r="I3565" s="14" t="s">
        <v>19</v>
      </c>
      <c r="J3565" s="14" t="s">
        <v>20</v>
      </c>
      <c r="K3565" s="14">
        <v>70000000</v>
      </c>
      <c r="L3565" s="14">
        <v>1997</v>
      </c>
      <c r="M3565" s="14">
        <v>7</v>
      </c>
      <c r="N3565" s="14">
        <f t="shared" si="55"/>
        <v>-32098491</v>
      </c>
    </row>
    <row r="3566" spans="1:14">
      <c r="A3566" s="14" t="s">
        <v>2290</v>
      </c>
      <c r="B3566" s="14">
        <v>36</v>
      </c>
      <c r="C3566" s="14">
        <v>25900000</v>
      </c>
      <c r="D3566" s="14" t="s">
        <v>2584</v>
      </c>
      <c r="E3566" s="14" t="s">
        <v>396</v>
      </c>
      <c r="F3566" s="14" t="s">
        <v>2585</v>
      </c>
      <c r="G3566" s="14">
        <v>12771</v>
      </c>
      <c r="H3566" s="14">
        <v>84</v>
      </c>
      <c r="I3566" s="14" t="s">
        <v>19</v>
      </c>
      <c r="J3566" s="14" t="s">
        <v>20</v>
      </c>
      <c r="K3566" s="14">
        <v>58000000</v>
      </c>
      <c r="L3566" s="14">
        <v>1984</v>
      </c>
      <c r="M3566" s="14">
        <v>6.5</v>
      </c>
      <c r="N3566" s="14">
        <f t="shared" si="55"/>
        <v>-32100000</v>
      </c>
    </row>
    <row r="3567" spans="1:14">
      <c r="A3567" s="14" t="s">
        <v>1376</v>
      </c>
      <c r="B3567" s="14">
        <v>78</v>
      </c>
      <c r="C3567" s="14">
        <v>22843047</v>
      </c>
      <c r="D3567" s="14" t="s">
        <v>2314</v>
      </c>
      <c r="E3567" s="14" t="s">
        <v>502</v>
      </c>
      <c r="F3567" s="14" t="s">
        <v>2315</v>
      </c>
      <c r="G3567" s="14">
        <v>6082</v>
      </c>
      <c r="H3567" s="14">
        <v>207</v>
      </c>
      <c r="I3567" s="14" t="s">
        <v>19</v>
      </c>
      <c r="J3567" s="14" t="s">
        <v>20</v>
      </c>
      <c r="K3567" s="14">
        <v>55000000</v>
      </c>
      <c r="L3567" s="14">
        <v>1998</v>
      </c>
      <c r="M3567" s="14">
        <v>5.9</v>
      </c>
      <c r="N3567" s="14">
        <f t="shared" si="55"/>
        <v>-32156953</v>
      </c>
    </row>
    <row r="3568" spans="1:14">
      <c r="A3568" s="14" t="s">
        <v>1720</v>
      </c>
      <c r="B3568" s="14">
        <v>197</v>
      </c>
      <c r="C3568" s="14">
        <v>37760080</v>
      </c>
      <c r="D3568" s="14" t="s">
        <v>836</v>
      </c>
      <c r="E3568" s="14" t="s">
        <v>325</v>
      </c>
      <c r="F3568" s="14" t="s">
        <v>1721</v>
      </c>
      <c r="G3568" s="14">
        <v>72868</v>
      </c>
      <c r="H3568" s="14">
        <v>618</v>
      </c>
      <c r="I3568" s="14" t="s">
        <v>19</v>
      </c>
      <c r="J3568" s="14" t="s">
        <v>20</v>
      </c>
      <c r="K3568" s="14">
        <v>70000000</v>
      </c>
      <c r="L3568" s="14">
        <v>2004</v>
      </c>
      <c r="M3568" s="14">
        <v>6.1</v>
      </c>
      <c r="N3568" s="14">
        <f t="shared" si="55"/>
        <v>-32239920</v>
      </c>
    </row>
    <row r="3569" spans="1:14">
      <c r="A3569" s="14" t="s">
        <v>154</v>
      </c>
      <c r="B3569" s="14">
        <v>132</v>
      </c>
      <c r="C3569" s="14">
        <v>37754208</v>
      </c>
      <c r="D3569" s="14" t="s">
        <v>993</v>
      </c>
      <c r="E3569" s="14" t="s">
        <v>470</v>
      </c>
      <c r="F3569" s="14" t="s">
        <v>1403</v>
      </c>
      <c r="G3569" s="14">
        <v>172217</v>
      </c>
      <c r="H3569" s="14">
        <v>405</v>
      </c>
      <c r="I3569" s="14" t="s">
        <v>19</v>
      </c>
      <c r="J3569" s="14" t="s">
        <v>20</v>
      </c>
      <c r="K3569" s="14">
        <v>70000000</v>
      </c>
      <c r="L3569" s="14">
        <v>1996</v>
      </c>
      <c r="M3569" s="14">
        <v>6.3</v>
      </c>
      <c r="N3569" s="14">
        <f t="shared" si="55"/>
        <v>-32245792</v>
      </c>
    </row>
    <row r="3570" spans="1:14">
      <c r="A3570" s="14" t="s">
        <v>1400</v>
      </c>
      <c r="B3570" s="14">
        <v>292</v>
      </c>
      <c r="C3570" s="14">
        <v>7689458</v>
      </c>
      <c r="D3570" s="14" t="s">
        <v>3772</v>
      </c>
      <c r="E3570" s="14" t="s">
        <v>107</v>
      </c>
      <c r="F3570" s="14" t="s">
        <v>3773</v>
      </c>
      <c r="G3570" s="14">
        <v>126307</v>
      </c>
      <c r="H3570" s="14">
        <v>210</v>
      </c>
      <c r="I3570" s="14" t="s">
        <v>19</v>
      </c>
      <c r="J3570" s="14" t="s">
        <v>31</v>
      </c>
      <c r="K3570" s="14">
        <v>40000000</v>
      </c>
      <c r="L3570" s="14">
        <v>2009</v>
      </c>
      <c r="M3570" s="14">
        <v>6.8</v>
      </c>
      <c r="N3570" s="14">
        <f t="shared" si="55"/>
        <v>-32310542</v>
      </c>
    </row>
    <row r="3571" spans="1:14">
      <c r="A3571" s="14" t="s">
        <v>947</v>
      </c>
      <c r="B3571" s="14">
        <v>321</v>
      </c>
      <c r="C3571" s="14">
        <v>67631157</v>
      </c>
      <c r="D3571" s="14" t="s">
        <v>948</v>
      </c>
      <c r="E3571" s="14" t="s">
        <v>24</v>
      </c>
      <c r="F3571" s="14" t="s">
        <v>949</v>
      </c>
      <c r="G3571" s="14">
        <v>176598</v>
      </c>
      <c r="H3571" s="14">
        <v>374</v>
      </c>
      <c r="I3571" s="14" t="s">
        <v>19</v>
      </c>
      <c r="J3571" s="14" t="s">
        <v>20</v>
      </c>
      <c r="K3571" s="14">
        <v>100000000</v>
      </c>
      <c r="L3571" s="14">
        <v>2010</v>
      </c>
      <c r="M3571" s="14">
        <v>6</v>
      </c>
      <c r="N3571" s="14">
        <f t="shared" si="55"/>
        <v>-32368843</v>
      </c>
    </row>
    <row r="3572" spans="1:14">
      <c r="A3572" s="14" t="s">
        <v>947</v>
      </c>
      <c r="B3572" s="14">
        <v>321</v>
      </c>
      <c r="C3572" s="14">
        <v>67631157</v>
      </c>
      <c r="D3572" s="14" t="s">
        <v>948</v>
      </c>
      <c r="E3572" s="14" t="s">
        <v>24</v>
      </c>
      <c r="F3572" s="14" t="s">
        <v>949</v>
      </c>
      <c r="G3572" s="14">
        <v>176606</v>
      </c>
      <c r="H3572" s="14">
        <v>374</v>
      </c>
      <c r="I3572" s="14" t="s">
        <v>19</v>
      </c>
      <c r="J3572" s="14" t="s">
        <v>20</v>
      </c>
      <c r="K3572" s="14">
        <v>100000000</v>
      </c>
      <c r="L3572" s="14">
        <v>2010</v>
      </c>
      <c r="M3572" s="14">
        <v>6</v>
      </c>
      <c r="N3572" s="14">
        <f t="shared" si="55"/>
        <v>-32368843</v>
      </c>
    </row>
    <row r="3573" spans="1:14">
      <c r="A3573" s="14" t="s">
        <v>1834</v>
      </c>
      <c r="B3573" s="14">
        <v>134</v>
      </c>
      <c r="C3573" s="14">
        <v>32598931</v>
      </c>
      <c r="D3573" s="14" t="s">
        <v>513</v>
      </c>
      <c r="E3573" s="14" t="s">
        <v>1835</v>
      </c>
      <c r="F3573" s="14" t="s">
        <v>1836</v>
      </c>
      <c r="G3573" s="14">
        <v>49300</v>
      </c>
      <c r="H3573" s="14">
        <v>265</v>
      </c>
      <c r="I3573" s="14" t="s">
        <v>19</v>
      </c>
      <c r="J3573" s="14" t="s">
        <v>20</v>
      </c>
      <c r="K3573" s="14">
        <v>65000000</v>
      </c>
      <c r="L3573" s="14">
        <v>2000</v>
      </c>
      <c r="M3573" s="14">
        <v>6.2</v>
      </c>
      <c r="N3573" s="14">
        <f t="shared" si="55"/>
        <v>-32401069</v>
      </c>
    </row>
    <row r="3574" spans="1:14">
      <c r="A3574" s="14" t="s">
        <v>475</v>
      </c>
      <c r="B3574" s="14">
        <v>115</v>
      </c>
      <c r="C3574" s="14">
        <v>22362500</v>
      </c>
      <c r="D3574" s="14" t="s">
        <v>1290</v>
      </c>
      <c r="E3574" s="14" t="s">
        <v>374</v>
      </c>
      <c r="F3574" s="14" t="s">
        <v>2103</v>
      </c>
      <c r="G3574" s="14">
        <v>35599</v>
      </c>
      <c r="H3574" s="14">
        <v>195</v>
      </c>
      <c r="I3574" s="14" t="s">
        <v>19</v>
      </c>
      <c r="J3574" s="14" t="s">
        <v>20</v>
      </c>
      <c r="K3574" s="14">
        <v>55000000</v>
      </c>
      <c r="L3574" s="14">
        <v>1999</v>
      </c>
      <c r="M3574" s="14">
        <v>6.1</v>
      </c>
      <c r="N3574" s="14">
        <f t="shared" si="55"/>
        <v>-32637500</v>
      </c>
    </row>
    <row r="3575" spans="1:14">
      <c r="A3575" s="14" t="s">
        <v>1740</v>
      </c>
      <c r="B3575" s="14">
        <v>40</v>
      </c>
      <c r="C3575" s="14">
        <v>35324232</v>
      </c>
      <c r="D3575" s="14" t="s">
        <v>1741</v>
      </c>
      <c r="E3575" s="14" t="s">
        <v>1742</v>
      </c>
      <c r="F3575" s="14" t="s">
        <v>1743</v>
      </c>
      <c r="G3575" s="14">
        <v>32224</v>
      </c>
      <c r="H3575" s="14">
        <v>62</v>
      </c>
      <c r="I3575" s="14" t="s">
        <v>19</v>
      </c>
      <c r="J3575" s="14" t="s">
        <v>20</v>
      </c>
      <c r="K3575" s="14">
        <v>68000000</v>
      </c>
      <c r="L3575" s="14">
        <v>1995</v>
      </c>
      <c r="M3575" s="14">
        <v>5.6</v>
      </c>
      <c r="N3575" s="14">
        <f t="shared" si="55"/>
        <v>-32675768</v>
      </c>
    </row>
    <row r="3576" spans="1:14">
      <c r="A3576" s="14" t="s">
        <v>498</v>
      </c>
      <c r="B3576" s="14">
        <v>140</v>
      </c>
      <c r="C3576" s="14">
        <v>67286731</v>
      </c>
      <c r="D3576" s="14" t="s">
        <v>79</v>
      </c>
      <c r="E3576" s="14" t="s">
        <v>47</v>
      </c>
      <c r="F3576" s="14" t="s">
        <v>1459</v>
      </c>
      <c r="G3576" s="14">
        <v>67856</v>
      </c>
      <c r="H3576" s="14">
        <v>345</v>
      </c>
      <c r="I3576" s="14" t="s">
        <v>19</v>
      </c>
      <c r="J3576" s="14" t="s">
        <v>20</v>
      </c>
      <c r="K3576" s="14">
        <v>100000000</v>
      </c>
      <c r="L3576" s="14">
        <v>2004</v>
      </c>
      <c r="M3576" s="14">
        <v>6.7</v>
      </c>
      <c r="N3576" s="14">
        <f t="shared" si="55"/>
        <v>-32713269</v>
      </c>
    </row>
    <row r="3577" spans="1:14">
      <c r="A3577" s="14" t="s">
        <v>95</v>
      </c>
      <c r="B3577" s="14">
        <v>87</v>
      </c>
      <c r="C3577" s="14">
        <v>7262288</v>
      </c>
      <c r="D3577" s="14" t="s">
        <v>2739</v>
      </c>
      <c r="E3577" s="14" t="s">
        <v>1015</v>
      </c>
      <c r="F3577" s="14" t="s">
        <v>2740</v>
      </c>
      <c r="G3577" s="14">
        <v>17307</v>
      </c>
      <c r="H3577" s="14">
        <v>186</v>
      </c>
      <c r="I3577" s="14" t="s">
        <v>19</v>
      </c>
      <c r="J3577" s="14" t="s">
        <v>20</v>
      </c>
      <c r="K3577" s="14">
        <v>40000000</v>
      </c>
      <c r="L3577" s="14">
        <v>2002</v>
      </c>
      <c r="M3577" s="14">
        <v>6.5</v>
      </c>
      <c r="N3577" s="14">
        <f t="shared" si="55"/>
        <v>-32737712</v>
      </c>
    </row>
    <row r="3578" spans="1:14">
      <c r="A3578" s="14" t="s">
        <v>3422</v>
      </c>
      <c r="B3578" s="14">
        <v>50</v>
      </c>
      <c r="C3578" s="14">
        <v>2221994</v>
      </c>
      <c r="D3578" s="14" t="s">
        <v>741</v>
      </c>
      <c r="E3578" s="14" t="s">
        <v>234</v>
      </c>
      <c r="F3578" s="14" t="s">
        <v>3423</v>
      </c>
      <c r="G3578" s="14">
        <v>11747</v>
      </c>
      <c r="H3578" s="14">
        <v>99</v>
      </c>
      <c r="I3578" s="14" t="s">
        <v>19</v>
      </c>
      <c r="J3578" s="14" t="s">
        <v>3424</v>
      </c>
      <c r="K3578" s="14">
        <v>35000000</v>
      </c>
      <c r="L3578" s="14">
        <v>1997</v>
      </c>
      <c r="M3578" s="14">
        <v>6.4</v>
      </c>
      <c r="N3578" s="14">
        <f t="shared" si="55"/>
        <v>-32778006</v>
      </c>
    </row>
    <row r="3579" spans="1:14">
      <c r="A3579" s="14" t="s">
        <v>2006</v>
      </c>
      <c r="B3579" s="14">
        <v>122</v>
      </c>
      <c r="C3579" s="14">
        <v>99462</v>
      </c>
      <c r="D3579" s="14" t="s">
        <v>3513</v>
      </c>
      <c r="E3579" s="14" t="s">
        <v>410</v>
      </c>
      <c r="F3579" s="14" t="s">
        <v>3514</v>
      </c>
      <c r="G3579" s="14">
        <v>11347</v>
      </c>
      <c r="H3579" s="14">
        <v>28</v>
      </c>
      <c r="I3579" s="14" t="s">
        <v>19</v>
      </c>
      <c r="J3579" s="14" t="s">
        <v>775</v>
      </c>
      <c r="K3579" s="14">
        <v>33000000</v>
      </c>
      <c r="L3579" s="14">
        <v>2013</v>
      </c>
      <c r="M3579" s="14">
        <v>7.1</v>
      </c>
      <c r="N3579" s="14">
        <f t="shared" si="55"/>
        <v>-32900538</v>
      </c>
    </row>
    <row r="3580" spans="1:14">
      <c r="A3580" s="14" t="s">
        <v>1147</v>
      </c>
      <c r="B3580" s="14">
        <v>96</v>
      </c>
      <c r="C3580" s="14">
        <v>31054924</v>
      </c>
      <c r="D3580" s="14" t="s">
        <v>1857</v>
      </c>
      <c r="E3580" s="14" t="s">
        <v>232</v>
      </c>
      <c r="F3580" s="14" t="s">
        <v>1858</v>
      </c>
      <c r="G3580" s="14">
        <v>17025</v>
      </c>
      <c r="H3580" s="14">
        <v>290</v>
      </c>
      <c r="I3580" s="14" t="s">
        <v>19</v>
      </c>
      <c r="J3580" s="14" t="s">
        <v>20</v>
      </c>
      <c r="K3580" s="14">
        <v>64000000</v>
      </c>
      <c r="L3580" s="14">
        <v>1999</v>
      </c>
      <c r="M3580" s="14">
        <v>5.0999999999999996</v>
      </c>
      <c r="N3580" s="14">
        <f t="shared" si="55"/>
        <v>-32945076</v>
      </c>
    </row>
    <row r="3581" spans="1:14">
      <c r="A3581" s="14" t="s">
        <v>3763</v>
      </c>
      <c r="B3581" s="14">
        <v>376</v>
      </c>
      <c r="C3581" s="14">
        <v>12026670</v>
      </c>
      <c r="D3581" s="14" t="s">
        <v>201</v>
      </c>
      <c r="E3581" s="14" t="s">
        <v>3617</v>
      </c>
      <c r="F3581" s="14" t="s">
        <v>3764</v>
      </c>
      <c r="G3581" s="14">
        <v>114241</v>
      </c>
      <c r="H3581" s="14">
        <v>258</v>
      </c>
      <c r="I3581" s="14" t="s">
        <v>19</v>
      </c>
      <c r="J3581" s="14" t="s">
        <v>20</v>
      </c>
      <c r="K3581" s="14">
        <v>45000000</v>
      </c>
      <c r="L3581" s="14">
        <v>2013</v>
      </c>
      <c r="M3581" s="14">
        <v>6.4</v>
      </c>
      <c r="N3581" s="14">
        <f t="shared" si="55"/>
        <v>-32973330</v>
      </c>
    </row>
    <row r="3582" spans="1:14">
      <c r="A3582" s="14" t="s">
        <v>2485</v>
      </c>
      <c r="B3582" s="14">
        <v>63</v>
      </c>
      <c r="C3582" s="14">
        <v>2954405</v>
      </c>
      <c r="D3582" s="14" t="s">
        <v>3238</v>
      </c>
      <c r="E3582" s="14" t="s">
        <v>1988</v>
      </c>
      <c r="F3582" s="14" t="s">
        <v>3239</v>
      </c>
      <c r="G3582" s="14">
        <v>1977</v>
      </c>
      <c r="H3582" s="14">
        <v>64</v>
      </c>
      <c r="I3582" s="14" t="s">
        <v>19</v>
      </c>
      <c r="J3582" s="14" t="s">
        <v>20</v>
      </c>
      <c r="K3582" s="14">
        <v>36000000</v>
      </c>
      <c r="L3582" s="14">
        <v>2000</v>
      </c>
      <c r="M3582" s="14">
        <v>5.3</v>
      </c>
      <c r="N3582" s="14">
        <f t="shared" si="55"/>
        <v>-33045595</v>
      </c>
    </row>
    <row r="3583" spans="1:14">
      <c r="A3583" s="14" t="s">
        <v>2152</v>
      </c>
      <c r="B3583" s="14">
        <v>157</v>
      </c>
      <c r="C3583" s="14">
        <v>36931089</v>
      </c>
      <c r="D3583" s="14" t="s">
        <v>873</v>
      </c>
      <c r="E3583" s="14" t="s">
        <v>1130</v>
      </c>
      <c r="F3583" s="14" t="s">
        <v>2154</v>
      </c>
      <c r="G3583" s="14">
        <v>70681</v>
      </c>
      <c r="H3583" s="14">
        <v>198</v>
      </c>
      <c r="I3583" s="14" t="s">
        <v>19</v>
      </c>
      <c r="J3583" s="14" t="s">
        <v>20</v>
      </c>
      <c r="K3583" s="14">
        <v>70000000</v>
      </c>
      <c r="L3583" s="14">
        <v>2012</v>
      </c>
      <c r="M3583" s="14">
        <v>5.6</v>
      </c>
      <c r="N3583" s="14">
        <f t="shared" si="55"/>
        <v>-33068911</v>
      </c>
    </row>
    <row r="3584" spans="1:14">
      <c r="A3584" s="14" t="s">
        <v>2225</v>
      </c>
      <c r="B3584" s="14">
        <v>76</v>
      </c>
      <c r="C3584" s="14">
        <v>5881504</v>
      </c>
      <c r="D3584" s="14" t="s">
        <v>3130</v>
      </c>
      <c r="E3584" s="14" t="s">
        <v>2741</v>
      </c>
      <c r="F3584" s="14" t="s">
        <v>3131</v>
      </c>
      <c r="G3584" s="14">
        <v>5917</v>
      </c>
      <c r="H3584" s="14">
        <v>50</v>
      </c>
      <c r="I3584" s="14" t="s">
        <v>19</v>
      </c>
      <c r="J3584" s="14" t="s">
        <v>20</v>
      </c>
      <c r="K3584" s="14">
        <v>39000000</v>
      </c>
      <c r="L3584" s="14">
        <v>2004</v>
      </c>
      <c r="M3584" s="14">
        <v>5.3</v>
      </c>
      <c r="N3584" s="14">
        <f t="shared" si="55"/>
        <v>-33118496</v>
      </c>
    </row>
    <row r="3585" spans="1:14">
      <c r="A3585" s="14" t="s">
        <v>2531</v>
      </c>
      <c r="B3585" s="14">
        <v>22</v>
      </c>
      <c r="C3585" s="14">
        <v>16671505</v>
      </c>
      <c r="D3585" s="14" t="s">
        <v>2532</v>
      </c>
      <c r="E3585" s="14" t="s">
        <v>185</v>
      </c>
      <c r="F3585" s="14" t="s">
        <v>2533</v>
      </c>
      <c r="G3585" s="14">
        <v>33186</v>
      </c>
      <c r="H3585" s="14">
        <v>78</v>
      </c>
      <c r="I3585" s="14" t="s">
        <v>19</v>
      </c>
      <c r="J3585" s="14" t="s">
        <v>20</v>
      </c>
      <c r="K3585" s="14">
        <v>50000000</v>
      </c>
      <c r="L3585" s="14">
        <v>1994</v>
      </c>
      <c r="M3585" s="14">
        <v>5.9</v>
      </c>
      <c r="N3585" s="14">
        <f t="shared" ref="N3585:N3648" si="56">C3585-K3585</f>
        <v>-33328495</v>
      </c>
    </row>
    <row r="3586" spans="1:14">
      <c r="A3586" s="14" t="s">
        <v>1201</v>
      </c>
      <c r="B3586" s="14">
        <v>172</v>
      </c>
      <c r="C3586" s="14">
        <v>26616590</v>
      </c>
      <c r="D3586" s="14" t="s">
        <v>2075</v>
      </c>
      <c r="E3586" s="14" t="s">
        <v>1560</v>
      </c>
      <c r="F3586" s="14" t="s">
        <v>2076</v>
      </c>
      <c r="G3586" s="14">
        <v>120416</v>
      </c>
      <c r="H3586" s="14">
        <v>857</v>
      </c>
      <c r="I3586" s="14" t="s">
        <v>19</v>
      </c>
      <c r="J3586" s="14" t="s">
        <v>31</v>
      </c>
      <c r="K3586" s="14">
        <v>60000000</v>
      </c>
      <c r="L3586" s="14">
        <v>1997</v>
      </c>
      <c r="M3586" s="14">
        <v>6.7</v>
      </c>
      <c r="N3586" s="14">
        <f t="shared" si="56"/>
        <v>-33383410</v>
      </c>
    </row>
    <row r="3587" spans="1:14">
      <c r="A3587" s="14" t="s">
        <v>523</v>
      </c>
      <c r="B3587" s="14">
        <v>196</v>
      </c>
      <c r="C3587" s="14">
        <v>111505642</v>
      </c>
      <c r="D3587" s="14" t="s">
        <v>352</v>
      </c>
      <c r="E3587" s="14" t="s">
        <v>524</v>
      </c>
      <c r="F3587" s="14" t="s">
        <v>525</v>
      </c>
      <c r="G3587" s="14">
        <v>47900</v>
      </c>
      <c r="H3587" s="14">
        <v>130</v>
      </c>
      <c r="I3587" s="14" t="s">
        <v>19</v>
      </c>
      <c r="J3587" s="14" t="s">
        <v>20</v>
      </c>
      <c r="K3587" s="14">
        <v>145000000</v>
      </c>
      <c r="L3587" s="14">
        <v>2014</v>
      </c>
      <c r="M3587" s="14">
        <v>6.9</v>
      </c>
      <c r="N3587" s="14">
        <f t="shared" si="56"/>
        <v>-33494358</v>
      </c>
    </row>
    <row r="3588" spans="1:14">
      <c r="A3588" s="14" t="s">
        <v>2239</v>
      </c>
      <c r="B3588" s="14">
        <v>265</v>
      </c>
      <c r="C3588" s="14">
        <v>34350553</v>
      </c>
      <c r="D3588" s="14" t="s">
        <v>993</v>
      </c>
      <c r="E3588" s="14" t="s">
        <v>1090</v>
      </c>
      <c r="F3588" s="14" t="s">
        <v>2240</v>
      </c>
      <c r="G3588" s="14">
        <v>104066</v>
      </c>
      <c r="H3588" s="14">
        <v>207</v>
      </c>
      <c r="I3588" s="14" t="s">
        <v>19</v>
      </c>
      <c r="J3588" s="14" t="s">
        <v>20</v>
      </c>
      <c r="K3588" s="14">
        <v>68000000</v>
      </c>
      <c r="L3588" s="14">
        <v>2012</v>
      </c>
      <c r="M3588" s="14">
        <v>5.7</v>
      </c>
      <c r="N3588" s="14">
        <f t="shared" si="56"/>
        <v>-33649447</v>
      </c>
    </row>
    <row r="3589" spans="1:14">
      <c r="A3589" s="14" t="s">
        <v>2239</v>
      </c>
      <c r="B3589" s="14">
        <v>265</v>
      </c>
      <c r="C3589" s="14">
        <v>34350553</v>
      </c>
      <c r="D3589" s="14" t="s">
        <v>993</v>
      </c>
      <c r="E3589" s="14" t="s">
        <v>1090</v>
      </c>
      <c r="F3589" s="14" t="s">
        <v>2240</v>
      </c>
      <c r="G3589" s="14">
        <v>104072</v>
      </c>
      <c r="H3589" s="14">
        <v>207</v>
      </c>
      <c r="I3589" s="14" t="s">
        <v>19</v>
      </c>
      <c r="J3589" s="14" t="s">
        <v>20</v>
      </c>
      <c r="K3589" s="14">
        <v>68000000</v>
      </c>
      <c r="L3589" s="14">
        <v>2012</v>
      </c>
      <c r="M3589" s="14">
        <v>5.7</v>
      </c>
      <c r="N3589" s="14">
        <f t="shared" si="56"/>
        <v>-33649447</v>
      </c>
    </row>
    <row r="3590" spans="1:14">
      <c r="A3590" s="14" t="s">
        <v>2072</v>
      </c>
      <c r="B3590" s="14">
        <v>98</v>
      </c>
      <c r="C3590" s="14">
        <v>26288320</v>
      </c>
      <c r="D3590" s="14" t="s">
        <v>2073</v>
      </c>
      <c r="E3590" s="14" t="s">
        <v>205</v>
      </c>
      <c r="F3590" s="14" t="s">
        <v>2074</v>
      </c>
      <c r="G3590" s="14">
        <v>36144</v>
      </c>
      <c r="H3590" s="14">
        <v>91</v>
      </c>
      <c r="I3590" s="14" t="s">
        <v>19</v>
      </c>
      <c r="J3590" s="14" t="s">
        <v>20</v>
      </c>
      <c r="K3590" s="14">
        <v>60000000</v>
      </c>
      <c r="L3590" s="14">
        <v>2003</v>
      </c>
      <c r="M3590" s="14">
        <v>6.7</v>
      </c>
      <c r="N3590" s="14">
        <f t="shared" si="56"/>
        <v>-33711680</v>
      </c>
    </row>
    <row r="3591" spans="1:14">
      <c r="A3591" s="14" t="s">
        <v>2526</v>
      </c>
      <c r="B3591" s="14">
        <v>174</v>
      </c>
      <c r="C3591" s="14">
        <v>21283440</v>
      </c>
      <c r="D3591" s="14" t="s">
        <v>1002</v>
      </c>
      <c r="E3591" s="14" t="s">
        <v>126</v>
      </c>
      <c r="F3591" s="14" t="s">
        <v>2528</v>
      </c>
      <c r="G3591" s="14">
        <v>46239</v>
      </c>
      <c r="H3591" s="14">
        <v>137</v>
      </c>
      <c r="I3591" s="14" t="s">
        <v>19</v>
      </c>
      <c r="J3591" s="14" t="s">
        <v>20</v>
      </c>
      <c r="K3591" s="14">
        <v>55000000</v>
      </c>
      <c r="L3591" s="14">
        <v>2011</v>
      </c>
      <c r="M3591" s="14">
        <v>6</v>
      </c>
      <c r="N3591" s="14">
        <f t="shared" si="56"/>
        <v>-33716560</v>
      </c>
    </row>
    <row r="3592" spans="1:14">
      <c r="A3592" s="14" t="s">
        <v>1903</v>
      </c>
      <c r="B3592" s="14">
        <v>108</v>
      </c>
      <c r="C3592" s="14">
        <v>7204138</v>
      </c>
      <c r="D3592" s="14" t="s">
        <v>873</v>
      </c>
      <c r="E3592" s="14" t="s">
        <v>2683</v>
      </c>
      <c r="F3592" s="14" t="s">
        <v>2848</v>
      </c>
      <c r="G3592" s="14">
        <v>34809</v>
      </c>
      <c r="H3592" s="14">
        <v>125</v>
      </c>
      <c r="I3592" s="14" t="s">
        <v>19</v>
      </c>
      <c r="J3592" s="14" t="s">
        <v>20</v>
      </c>
      <c r="K3592" s="14">
        <v>41000000</v>
      </c>
      <c r="L3592" s="14">
        <v>2011</v>
      </c>
      <c r="M3592" s="14">
        <v>6.2</v>
      </c>
      <c r="N3592" s="14">
        <f t="shared" si="56"/>
        <v>-33795862</v>
      </c>
    </row>
    <row r="3593" spans="1:14">
      <c r="A3593" s="14" t="s">
        <v>309</v>
      </c>
      <c r="B3593" s="14">
        <v>106</v>
      </c>
      <c r="C3593" s="14">
        <v>11146409</v>
      </c>
      <c r="D3593" s="14" t="s">
        <v>1688</v>
      </c>
      <c r="E3593" s="14" t="s">
        <v>372</v>
      </c>
      <c r="F3593" s="14" t="s">
        <v>2731</v>
      </c>
      <c r="G3593" s="14">
        <v>26551</v>
      </c>
      <c r="H3593" s="14">
        <v>273</v>
      </c>
      <c r="I3593" s="14" t="s">
        <v>19</v>
      </c>
      <c r="J3593" s="14" t="s">
        <v>20</v>
      </c>
      <c r="K3593" s="14">
        <v>45000000</v>
      </c>
      <c r="L3593" s="14">
        <v>1998</v>
      </c>
      <c r="M3593" s="14">
        <v>6</v>
      </c>
      <c r="N3593" s="14">
        <f t="shared" si="56"/>
        <v>-33853591</v>
      </c>
    </row>
    <row r="3594" spans="1:14">
      <c r="A3594" s="14" t="s">
        <v>3244</v>
      </c>
      <c r="B3594" s="14">
        <v>78</v>
      </c>
      <c r="C3594" s="14">
        <v>2126511</v>
      </c>
      <c r="D3594" s="14" t="s">
        <v>3245</v>
      </c>
      <c r="E3594" s="14" t="s">
        <v>1298</v>
      </c>
      <c r="F3594" s="14" t="s">
        <v>3246</v>
      </c>
      <c r="G3594" s="14">
        <v>21912</v>
      </c>
      <c r="H3594" s="14">
        <v>45</v>
      </c>
      <c r="I3594" s="14" t="s">
        <v>3247</v>
      </c>
      <c r="J3594" s="14" t="s">
        <v>1868</v>
      </c>
      <c r="K3594" s="14">
        <v>36000000</v>
      </c>
      <c r="L3594" s="14">
        <v>2015</v>
      </c>
      <c r="M3594" s="14">
        <v>7.2</v>
      </c>
      <c r="N3594" s="14">
        <f t="shared" si="56"/>
        <v>-33873489</v>
      </c>
    </row>
    <row r="3595" spans="1:14">
      <c r="A3595" s="14" t="s">
        <v>2424</v>
      </c>
      <c r="B3595" s="14">
        <v>83</v>
      </c>
      <c r="C3595" s="14">
        <v>6114237</v>
      </c>
      <c r="D3595" s="14" t="s">
        <v>1141</v>
      </c>
      <c r="E3595" s="14" t="s">
        <v>2008</v>
      </c>
      <c r="F3595" s="14" t="s">
        <v>3082</v>
      </c>
      <c r="G3595" s="14">
        <v>19986</v>
      </c>
      <c r="H3595" s="14">
        <v>207</v>
      </c>
      <c r="I3595" s="14" t="s">
        <v>19</v>
      </c>
      <c r="J3595" s="14" t="s">
        <v>20</v>
      </c>
      <c r="K3595" s="14">
        <v>40000000</v>
      </c>
      <c r="L3595" s="14">
        <v>2001</v>
      </c>
      <c r="M3595" s="14">
        <v>6.2</v>
      </c>
      <c r="N3595" s="14">
        <f t="shared" si="56"/>
        <v>-33885763</v>
      </c>
    </row>
    <row r="3596" spans="1:14">
      <c r="A3596" s="14" t="s">
        <v>249</v>
      </c>
      <c r="B3596" s="14">
        <v>367</v>
      </c>
      <c r="C3596" s="14">
        <v>166112167</v>
      </c>
      <c r="D3596" s="14" t="s">
        <v>41</v>
      </c>
      <c r="E3596" s="14" t="s">
        <v>250</v>
      </c>
      <c r="F3596" s="14" t="s">
        <v>251</v>
      </c>
      <c r="G3596" s="14">
        <v>283418</v>
      </c>
      <c r="H3596" s="14">
        <v>1055</v>
      </c>
      <c r="I3596" s="14" t="s">
        <v>19</v>
      </c>
      <c r="J3596" s="14" t="s">
        <v>20</v>
      </c>
      <c r="K3596" s="14">
        <v>200000000</v>
      </c>
      <c r="L3596" s="14">
        <v>2009</v>
      </c>
      <c r="M3596" s="14">
        <v>5.8</v>
      </c>
      <c r="N3596" s="14">
        <f t="shared" si="56"/>
        <v>-33887833</v>
      </c>
    </row>
    <row r="3597" spans="1:14">
      <c r="A3597" s="14" t="s">
        <v>830</v>
      </c>
      <c r="B3597" s="14">
        <v>125</v>
      </c>
      <c r="C3597" s="14">
        <v>71017784</v>
      </c>
      <c r="D3597" s="14" t="s">
        <v>165</v>
      </c>
      <c r="E3597" s="14" t="s">
        <v>841</v>
      </c>
      <c r="F3597" s="14" t="s">
        <v>842</v>
      </c>
      <c r="G3597" s="14">
        <v>27257</v>
      </c>
      <c r="H3597" s="14">
        <v>59</v>
      </c>
      <c r="I3597" s="14" t="s">
        <v>19</v>
      </c>
      <c r="J3597" s="14" t="s">
        <v>20</v>
      </c>
      <c r="K3597" s="14">
        <v>105000000</v>
      </c>
      <c r="L3597" s="14">
        <v>2013</v>
      </c>
      <c r="M3597" s="14">
        <v>5.4</v>
      </c>
      <c r="N3597" s="14">
        <f t="shared" si="56"/>
        <v>-33982216</v>
      </c>
    </row>
    <row r="3598" spans="1:14">
      <c r="A3598" s="14" t="s">
        <v>3458</v>
      </c>
      <c r="B3598" s="14">
        <v>60</v>
      </c>
      <c r="C3598" s="14">
        <v>4091</v>
      </c>
      <c r="D3598" s="14" t="s">
        <v>165</v>
      </c>
      <c r="E3598" s="14" t="s">
        <v>3459</v>
      </c>
      <c r="F3598" s="14" t="s">
        <v>3460</v>
      </c>
      <c r="G3598" s="14">
        <v>4265</v>
      </c>
      <c r="H3598" s="14">
        <v>16</v>
      </c>
      <c r="I3598" s="14" t="s">
        <v>19</v>
      </c>
      <c r="J3598" s="14" t="s">
        <v>333</v>
      </c>
      <c r="K3598" s="14">
        <v>34000000</v>
      </c>
      <c r="L3598" s="14">
        <v>2013</v>
      </c>
      <c r="M3598" s="14">
        <v>6.3</v>
      </c>
      <c r="N3598" s="14">
        <f t="shared" si="56"/>
        <v>-33995909</v>
      </c>
    </row>
    <row r="3599" spans="1:14">
      <c r="A3599" s="14" t="s">
        <v>2773</v>
      </c>
      <c r="B3599" s="14">
        <v>159</v>
      </c>
      <c r="C3599" s="14">
        <v>5773519</v>
      </c>
      <c r="D3599" s="14" t="s">
        <v>1563</v>
      </c>
      <c r="E3599" s="14" t="s">
        <v>60</v>
      </c>
      <c r="F3599" s="14" t="s">
        <v>2774</v>
      </c>
      <c r="G3599" s="14">
        <v>28618</v>
      </c>
      <c r="H3599" s="14">
        <v>91</v>
      </c>
      <c r="I3599" s="14" t="s">
        <v>19</v>
      </c>
      <c r="J3599" s="14" t="s">
        <v>20</v>
      </c>
      <c r="K3599" s="14">
        <v>40000000</v>
      </c>
      <c r="L3599" s="14">
        <v>2015</v>
      </c>
      <c r="M3599" s="14">
        <v>6</v>
      </c>
      <c r="N3599" s="14">
        <f t="shared" si="56"/>
        <v>-34226481</v>
      </c>
    </row>
    <row r="3600" spans="1:14">
      <c r="A3600" s="14" t="s">
        <v>2773</v>
      </c>
      <c r="B3600" s="14">
        <v>159</v>
      </c>
      <c r="C3600" s="14">
        <v>5773519</v>
      </c>
      <c r="D3600" s="14" t="s">
        <v>1563</v>
      </c>
      <c r="E3600" s="14" t="s">
        <v>60</v>
      </c>
      <c r="F3600" s="14" t="s">
        <v>2774</v>
      </c>
      <c r="G3600" s="14">
        <v>28618</v>
      </c>
      <c r="H3600" s="14">
        <v>91</v>
      </c>
      <c r="I3600" s="14" t="s">
        <v>19</v>
      </c>
      <c r="J3600" s="14" t="s">
        <v>20</v>
      </c>
      <c r="K3600" s="14">
        <v>40000000</v>
      </c>
      <c r="L3600" s="14">
        <v>2015</v>
      </c>
      <c r="M3600" s="14">
        <v>6</v>
      </c>
      <c r="N3600" s="14">
        <f t="shared" si="56"/>
        <v>-34226481</v>
      </c>
    </row>
    <row r="3601" spans="1:14">
      <c r="A3601" s="14" t="s">
        <v>2773</v>
      </c>
      <c r="B3601" s="14">
        <v>159</v>
      </c>
      <c r="C3601" s="14">
        <v>5773519</v>
      </c>
      <c r="D3601" s="14" t="s">
        <v>1563</v>
      </c>
      <c r="E3601" s="14" t="s">
        <v>60</v>
      </c>
      <c r="F3601" s="14" t="s">
        <v>2774</v>
      </c>
      <c r="G3601" s="14">
        <v>28621</v>
      </c>
      <c r="H3601" s="14">
        <v>91</v>
      </c>
      <c r="I3601" s="14" t="s">
        <v>19</v>
      </c>
      <c r="J3601" s="14" t="s">
        <v>20</v>
      </c>
      <c r="K3601" s="14">
        <v>40000000</v>
      </c>
      <c r="L3601" s="14">
        <v>2015</v>
      </c>
      <c r="M3601" s="14">
        <v>6</v>
      </c>
      <c r="N3601" s="14">
        <f t="shared" si="56"/>
        <v>-34226481</v>
      </c>
    </row>
    <row r="3602" spans="1:14">
      <c r="A3602" s="14" t="s">
        <v>1774</v>
      </c>
      <c r="B3602" s="14">
        <v>175</v>
      </c>
      <c r="C3602" s="14">
        <v>33685268</v>
      </c>
      <c r="D3602" s="14" t="s">
        <v>1563</v>
      </c>
      <c r="E3602" s="14" t="s">
        <v>270</v>
      </c>
      <c r="F3602" s="14" t="s">
        <v>1775</v>
      </c>
      <c r="G3602" s="14">
        <v>75573</v>
      </c>
      <c r="H3602" s="14">
        <v>662</v>
      </c>
      <c r="I3602" s="14" t="s">
        <v>19</v>
      </c>
      <c r="J3602" s="14" t="s">
        <v>20</v>
      </c>
      <c r="K3602" s="14">
        <v>68000000</v>
      </c>
      <c r="L3602" s="14">
        <v>2003</v>
      </c>
      <c r="M3602" s="14">
        <v>5.5</v>
      </c>
      <c r="N3602" s="14">
        <f t="shared" si="56"/>
        <v>-34314732</v>
      </c>
    </row>
    <row r="3603" spans="1:14">
      <c r="A3603" s="14" t="s">
        <v>584</v>
      </c>
      <c r="B3603" s="14">
        <v>95</v>
      </c>
      <c r="C3603" s="14">
        <v>630779</v>
      </c>
      <c r="D3603" s="14" t="s">
        <v>3427</v>
      </c>
      <c r="E3603" s="14" t="s">
        <v>3428</v>
      </c>
      <c r="F3603" s="14" t="s">
        <v>3429</v>
      </c>
      <c r="G3603" s="14">
        <v>11101</v>
      </c>
      <c r="H3603" s="14">
        <v>159</v>
      </c>
      <c r="I3603" s="14" t="s">
        <v>19</v>
      </c>
      <c r="J3603" s="14" t="s">
        <v>20</v>
      </c>
      <c r="K3603" s="14">
        <v>35000000</v>
      </c>
      <c r="L3603" s="14">
        <v>1999</v>
      </c>
      <c r="M3603" s="14">
        <v>6.8</v>
      </c>
      <c r="N3603" s="14">
        <f t="shared" si="56"/>
        <v>-34369221</v>
      </c>
    </row>
    <row r="3604" spans="1:14">
      <c r="A3604" s="14" t="s">
        <v>910</v>
      </c>
      <c r="B3604" s="14">
        <v>267</v>
      </c>
      <c r="C3604" s="14">
        <v>65452312</v>
      </c>
      <c r="D3604" s="14" t="s">
        <v>201</v>
      </c>
      <c r="E3604" s="14" t="s">
        <v>903</v>
      </c>
      <c r="F3604" s="14" t="s">
        <v>911</v>
      </c>
      <c r="G3604" s="14">
        <v>149998</v>
      </c>
      <c r="H3604" s="14">
        <v>285</v>
      </c>
      <c r="I3604" s="14" t="s">
        <v>19</v>
      </c>
      <c r="J3604" s="14" t="s">
        <v>20</v>
      </c>
      <c r="K3604" s="14">
        <v>100000000</v>
      </c>
      <c r="L3604" s="14">
        <v>2009</v>
      </c>
      <c r="M3604" s="14">
        <v>6.4</v>
      </c>
      <c r="N3604" s="14">
        <f t="shared" si="56"/>
        <v>-34547688</v>
      </c>
    </row>
    <row r="3605" spans="1:14">
      <c r="A3605" s="14" t="s">
        <v>3113</v>
      </c>
      <c r="B3605" s="14">
        <v>488</v>
      </c>
      <c r="C3605" s="14">
        <v>4563029</v>
      </c>
      <c r="D3605" s="14" t="s">
        <v>741</v>
      </c>
      <c r="E3605" s="14" t="s">
        <v>134</v>
      </c>
      <c r="F3605" s="14" t="s">
        <v>3114</v>
      </c>
      <c r="G3605" s="14">
        <v>181472</v>
      </c>
      <c r="H3605" s="14">
        <v>514</v>
      </c>
      <c r="I3605" s="14" t="s">
        <v>19</v>
      </c>
      <c r="J3605" s="14" t="s">
        <v>2628</v>
      </c>
      <c r="K3605" s="14">
        <v>39200000</v>
      </c>
      <c r="L3605" s="14">
        <v>2013</v>
      </c>
      <c r="M3605" s="14">
        <v>7</v>
      </c>
      <c r="N3605" s="14">
        <f t="shared" si="56"/>
        <v>-34636971</v>
      </c>
    </row>
    <row r="3606" spans="1:14">
      <c r="A3606" s="14" t="s">
        <v>933</v>
      </c>
      <c r="B3606" s="14">
        <v>98</v>
      </c>
      <c r="C3606" s="14">
        <v>183125</v>
      </c>
      <c r="D3606" s="14" t="s">
        <v>268</v>
      </c>
      <c r="E3606" s="14" t="s">
        <v>396</v>
      </c>
      <c r="F3606" s="14" t="s">
        <v>3441</v>
      </c>
      <c r="G3606" s="14">
        <v>36914</v>
      </c>
      <c r="H3606" s="14">
        <v>86</v>
      </c>
      <c r="I3606" s="14" t="s">
        <v>19</v>
      </c>
      <c r="J3606" s="14" t="s">
        <v>20</v>
      </c>
      <c r="K3606" s="14">
        <v>35000000</v>
      </c>
      <c r="L3606" s="14">
        <v>2012</v>
      </c>
      <c r="M3606" s="14">
        <v>5.5</v>
      </c>
      <c r="N3606" s="14">
        <f t="shared" si="56"/>
        <v>-34816875</v>
      </c>
    </row>
    <row r="3607" spans="1:14">
      <c r="A3607" s="14" t="s">
        <v>331</v>
      </c>
      <c r="B3607" s="14">
        <v>77</v>
      </c>
      <c r="C3607" s="14">
        <v>1068392</v>
      </c>
      <c r="D3607" s="14" t="s">
        <v>3251</v>
      </c>
      <c r="E3607" s="14" t="s">
        <v>645</v>
      </c>
      <c r="F3607" s="14" t="s">
        <v>3252</v>
      </c>
      <c r="G3607" s="14">
        <v>3865</v>
      </c>
      <c r="H3607" s="14">
        <v>53</v>
      </c>
      <c r="I3607" s="14" t="s">
        <v>19</v>
      </c>
      <c r="J3607" s="14" t="s">
        <v>1749</v>
      </c>
      <c r="K3607" s="14">
        <v>36000000</v>
      </c>
      <c r="L3607" s="14">
        <v>2011</v>
      </c>
      <c r="M3607" s="14">
        <v>5.9</v>
      </c>
      <c r="N3607" s="14">
        <f t="shared" si="56"/>
        <v>-34931608</v>
      </c>
    </row>
    <row r="3608" spans="1:14">
      <c r="A3608" s="14" t="s">
        <v>6769</v>
      </c>
      <c r="B3608" s="14">
        <v>98</v>
      </c>
      <c r="C3608" s="14">
        <v>49413</v>
      </c>
      <c r="D3608" s="14" t="s">
        <v>201</v>
      </c>
      <c r="E3608" s="14" t="s">
        <v>4336</v>
      </c>
      <c r="F3608" s="14" t="s">
        <v>6770</v>
      </c>
      <c r="G3608" s="14">
        <v>6919</v>
      </c>
      <c r="H3608" s="14">
        <v>26</v>
      </c>
      <c r="I3608" s="14" t="s">
        <v>3247</v>
      </c>
      <c r="J3608" s="14" t="s">
        <v>1868</v>
      </c>
      <c r="K3608" s="14">
        <v>35000000</v>
      </c>
      <c r="L3608" s="14">
        <v>2006</v>
      </c>
      <c r="M3608" s="14">
        <v>7.3</v>
      </c>
      <c r="N3608" s="14">
        <f t="shared" si="56"/>
        <v>-34950587</v>
      </c>
    </row>
    <row r="3609" spans="1:14">
      <c r="A3609" s="14" t="s">
        <v>3005</v>
      </c>
      <c r="B3609" s="14">
        <v>53</v>
      </c>
      <c r="C3609" s="14">
        <v>4835968</v>
      </c>
      <c r="D3609" s="14" t="s">
        <v>28</v>
      </c>
      <c r="E3609" s="14" t="s">
        <v>950</v>
      </c>
      <c r="F3609" s="14" t="s">
        <v>3084</v>
      </c>
      <c r="G3609" s="14">
        <v>4821</v>
      </c>
      <c r="H3609" s="14">
        <v>82</v>
      </c>
      <c r="I3609" s="14" t="s">
        <v>19</v>
      </c>
      <c r="J3609" s="14" t="s">
        <v>31</v>
      </c>
      <c r="K3609" s="14">
        <v>40000000</v>
      </c>
      <c r="L3609" s="14">
        <v>2002</v>
      </c>
      <c r="M3609" s="14">
        <v>4.5</v>
      </c>
      <c r="N3609" s="14">
        <f t="shared" si="56"/>
        <v>-35164032</v>
      </c>
    </row>
    <row r="3610" spans="1:14">
      <c r="A3610" s="14" t="s">
        <v>3085</v>
      </c>
      <c r="B3610" s="14">
        <v>61</v>
      </c>
      <c r="C3610" s="14">
        <v>4777007</v>
      </c>
      <c r="D3610" s="14" t="s">
        <v>3086</v>
      </c>
      <c r="E3610" s="14" t="s">
        <v>3083</v>
      </c>
      <c r="F3610" s="14" t="s">
        <v>3087</v>
      </c>
      <c r="G3610" s="14">
        <v>15130</v>
      </c>
      <c r="H3610" s="14">
        <v>98</v>
      </c>
      <c r="I3610" s="14" t="s">
        <v>19</v>
      </c>
      <c r="J3610" s="14" t="s">
        <v>775</v>
      </c>
      <c r="K3610" s="14">
        <v>40000000</v>
      </c>
      <c r="L3610" s="14">
        <v>2001</v>
      </c>
      <c r="M3610" s="14">
        <v>5.8</v>
      </c>
      <c r="N3610" s="14">
        <f t="shared" si="56"/>
        <v>-35222993</v>
      </c>
    </row>
    <row r="3611" spans="1:14">
      <c r="A3611" s="14" t="s">
        <v>1750</v>
      </c>
      <c r="B3611" s="14">
        <v>125</v>
      </c>
      <c r="C3611" s="14">
        <v>29655590</v>
      </c>
      <c r="D3611" s="14" t="s">
        <v>537</v>
      </c>
      <c r="E3611" s="14" t="s">
        <v>445</v>
      </c>
      <c r="F3611" s="14" t="s">
        <v>1751</v>
      </c>
      <c r="G3611" s="14">
        <v>53970</v>
      </c>
      <c r="H3611" s="14">
        <v>435</v>
      </c>
      <c r="I3611" s="14" t="s">
        <v>19</v>
      </c>
      <c r="J3611" s="14" t="s">
        <v>20</v>
      </c>
      <c r="K3611" s="14">
        <v>65000000</v>
      </c>
      <c r="L3611" s="14">
        <v>1999</v>
      </c>
      <c r="M3611" s="14">
        <v>6</v>
      </c>
      <c r="N3611" s="14">
        <f t="shared" si="56"/>
        <v>-35344410</v>
      </c>
    </row>
    <row r="3612" spans="1:14">
      <c r="A3612" s="14" t="s">
        <v>2317</v>
      </c>
      <c r="B3612" s="14">
        <v>173</v>
      </c>
      <c r="C3612" s="14">
        <v>19389454</v>
      </c>
      <c r="D3612" s="14" t="s">
        <v>1290</v>
      </c>
      <c r="E3612" s="14" t="s">
        <v>55</v>
      </c>
      <c r="F3612" s="14" t="s">
        <v>3370</v>
      </c>
      <c r="G3612" s="14">
        <v>54643</v>
      </c>
      <c r="H3612" s="14">
        <v>335</v>
      </c>
      <c r="I3612" s="14" t="s">
        <v>19</v>
      </c>
      <c r="J3612" s="14" t="s">
        <v>20</v>
      </c>
      <c r="K3612" s="14">
        <v>55000000</v>
      </c>
      <c r="L3612" s="14">
        <v>2000</v>
      </c>
      <c r="M3612" s="14">
        <v>7.4</v>
      </c>
      <c r="N3612" s="14">
        <f t="shared" si="56"/>
        <v>-35610546</v>
      </c>
    </row>
    <row r="3613" spans="1:14">
      <c r="A3613" s="14" t="s">
        <v>2557</v>
      </c>
      <c r="B3613" s="14">
        <v>130</v>
      </c>
      <c r="C3613" s="14">
        <v>9353573</v>
      </c>
      <c r="D3613" s="14" t="s">
        <v>159</v>
      </c>
      <c r="E3613" s="14" t="s">
        <v>2969</v>
      </c>
      <c r="F3613" s="14" t="s">
        <v>3762</v>
      </c>
      <c r="G3613" s="14">
        <v>56451</v>
      </c>
      <c r="H3613" s="14">
        <v>524</v>
      </c>
      <c r="I3613" s="14" t="s">
        <v>19</v>
      </c>
      <c r="J3613" s="14" t="s">
        <v>20</v>
      </c>
      <c r="K3613" s="14">
        <v>45000000</v>
      </c>
      <c r="L3613" s="14">
        <v>2009</v>
      </c>
      <c r="M3613" s="14">
        <v>2.7</v>
      </c>
      <c r="N3613" s="14">
        <f t="shared" si="56"/>
        <v>-35646427</v>
      </c>
    </row>
    <row r="3614" spans="1:14">
      <c r="A3614" s="14" t="s">
        <v>1546</v>
      </c>
      <c r="B3614" s="14">
        <v>91</v>
      </c>
      <c r="C3614" s="14">
        <v>39251128</v>
      </c>
      <c r="D3614" s="14" t="s">
        <v>1547</v>
      </c>
      <c r="E3614" s="14" t="s">
        <v>288</v>
      </c>
      <c r="F3614" s="14" t="s">
        <v>1548</v>
      </c>
      <c r="G3614" s="14">
        <v>31080</v>
      </c>
      <c r="H3614" s="14">
        <v>217</v>
      </c>
      <c r="I3614" s="14" t="s">
        <v>19</v>
      </c>
      <c r="J3614" s="14" t="s">
        <v>20</v>
      </c>
      <c r="K3614" s="14">
        <v>75000000</v>
      </c>
      <c r="L3614" s="14">
        <v>1999</v>
      </c>
      <c r="M3614" s="14">
        <v>6.7</v>
      </c>
      <c r="N3614" s="14">
        <f t="shared" si="56"/>
        <v>-35748872</v>
      </c>
    </row>
    <row r="3615" spans="1:14">
      <c r="A3615" s="14" t="s">
        <v>482</v>
      </c>
      <c r="B3615" s="14">
        <v>225</v>
      </c>
      <c r="C3615" s="14">
        <v>114053579</v>
      </c>
      <c r="D3615" s="14" t="s">
        <v>484</v>
      </c>
      <c r="E3615" s="14" t="s">
        <v>283</v>
      </c>
      <c r="F3615" s="14" t="s">
        <v>485</v>
      </c>
      <c r="G3615" s="14">
        <v>146766</v>
      </c>
      <c r="H3615" s="14">
        <v>178</v>
      </c>
      <c r="I3615" s="14" t="s">
        <v>19</v>
      </c>
      <c r="J3615" s="14" t="s">
        <v>20</v>
      </c>
      <c r="K3615" s="14">
        <v>150000000</v>
      </c>
      <c r="L3615" s="14">
        <v>2008</v>
      </c>
      <c r="M3615" s="14">
        <v>6.9</v>
      </c>
      <c r="N3615" s="14">
        <f t="shared" si="56"/>
        <v>-35946421</v>
      </c>
    </row>
    <row r="3616" spans="1:14">
      <c r="A3616" s="14" t="s">
        <v>926</v>
      </c>
      <c r="B3616" s="14">
        <v>146</v>
      </c>
      <c r="C3616" s="14">
        <v>84037039</v>
      </c>
      <c r="D3616" s="14" t="s">
        <v>1119</v>
      </c>
      <c r="E3616" s="14" t="s">
        <v>566</v>
      </c>
      <c r="F3616" s="14" t="s">
        <v>1120</v>
      </c>
      <c r="G3616" s="14">
        <v>72591</v>
      </c>
      <c r="H3616" s="14">
        <v>289</v>
      </c>
      <c r="I3616" s="14" t="s">
        <v>19</v>
      </c>
      <c r="J3616" s="14" t="s">
        <v>20</v>
      </c>
      <c r="K3616" s="14">
        <v>120000000</v>
      </c>
      <c r="L3616" s="14">
        <v>2001</v>
      </c>
      <c r="M3616" s="14">
        <v>6.8</v>
      </c>
      <c r="N3616" s="14">
        <f t="shared" si="56"/>
        <v>-35962961</v>
      </c>
    </row>
    <row r="3617" spans="1:14">
      <c r="A3617" s="14" t="s">
        <v>2259</v>
      </c>
      <c r="B3617" s="14">
        <v>178</v>
      </c>
      <c r="C3617" s="14">
        <v>25857987</v>
      </c>
      <c r="D3617" s="14" t="s">
        <v>366</v>
      </c>
      <c r="E3617" s="14" t="s">
        <v>436</v>
      </c>
      <c r="F3617" s="14" t="s">
        <v>2260</v>
      </c>
      <c r="G3617" s="14">
        <v>110614</v>
      </c>
      <c r="H3617" s="14">
        <v>532</v>
      </c>
      <c r="I3617" s="14" t="s">
        <v>19</v>
      </c>
      <c r="J3617" s="14" t="s">
        <v>20</v>
      </c>
      <c r="K3617" s="14">
        <v>62000000</v>
      </c>
      <c r="L3617" s="14">
        <v>2005</v>
      </c>
      <c r="M3617" s="14">
        <v>5.5</v>
      </c>
      <c r="N3617" s="14">
        <f t="shared" si="56"/>
        <v>-36142013</v>
      </c>
    </row>
    <row r="3618" spans="1:14">
      <c r="A3618" s="14" t="s">
        <v>910</v>
      </c>
      <c r="B3618" s="14">
        <v>50</v>
      </c>
      <c r="C3618" s="14">
        <v>18573791</v>
      </c>
      <c r="D3618" s="14" t="s">
        <v>2252</v>
      </c>
      <c r="E3618" s="14" t="s">
        <v>914</v>
      </c>
      <c r="F3618" s="14" t="s">
        <v>2253</v>
      </c>
      <c r="G3618" s="14">
        <v>38533</v>
      </c>
      <c r="H3618" s="14">
        <v>89</v>
      </c>
      <c r="I3618" s="14" t="s">
        <v>19</v>
      </c>
      <c r="J3618" s="14" t="s">
        <v>20</v>
      </c>
      <c r="K3618" s="14">
        <v>55000000</v>
      </c>
      <c r="L3618" s="14">
        <v>1996</v>
      </c>
      <c r="M3618" s="14">
        <v>5.8</v>
      </c>
      <c r="N3618" s="14">
        <f t="shared" si="56"/>
        <v>-36426209</v>
      </c>
    </row>
    <row r="3619" spans="1:14">
      <c r="A3619" s="14" t="s">
        <v>427</v>
      </c>
      <c r="B3619" s="14">
        <v>83</v>
      </c>
      <c r="C3619" s="14">
        <v>13560960</v>
      </c>
      <c r="D3619" s="14" t="s">
        <v>2728</v>
      </c>
      <c r="E3619" s="14" t="s">
        <v>429</v>
      </c>
      <c r="F3619" s="14" t="s">
        <v>2729</v>
      </c>
      <c r="G3619" s="14">
        <v>23996</v>
      </c>
      <c r="H3619" s="14">
        <v>161</v>
      </c>
      <c r="I3619" s="14" t="s">
        <v>19</v>
      </c>
      <c r="J3619" s="14" t="s">
        <v>20</v>
      </c>
      <c r="K3619" s="14">
        <v>50000000</v>
      </c>
      <c r="L3619" s="14">
        <v>1995</v>
      </c>
      <c r="M3619" s="14">
        <v>7.1</v>
      </c>
      <c r="N3619" s="14">
        <f t="shared" si="56"/>
        <v>-36439040</v>
      </c>
    </row>
    <row r="3620" spans="1:14">
      <c r="A3620" s="14" t="s">
        <v>2222</v>
      </c>
      <c r="B3620" s="14">
        <v>178</v>
      </c>
      <c r="C3620" s="14">
        <v>10539414</v>
      </c>
      <c r="D3620" s="14" t="s">
        <v>2619</v>
      </c>
      <c r="E3620" s="14" t="s">
        <v>265</v>
      </c>
      <c r="F3620" s="14" t="s">
        <v>2620</v>
      </c>
      <c r="G3620" s="14">
        <v>45729</v>
      </c>
      <c r="H3620" s="14">
        <v>176</v>
      </c>
      <c r="I3620" s="14" t="s">
        <v>19</v>
      </c>
      <c r="J3620" s="14" t="s">
        <v>20</v>
      </c>
      <c r="K3620" s="14">
        <v>47000000</v>
      </c>
      <c r="L3620" s="14">
        <v>2010</v>
      </c>
      <c r="M3620" s="14">
        <v>4.7</v>
      </c>
      <c r="N3620" s="14">
        <f t="shared" si="56"/>
        <v>-36460586</v>
      </c>
    </row>
    <row r="3621" spans="1:14">
      <c r="A3621" s="14" t="s">
        <v>1321</v>
      </c>
      <c r="B3621" s="14">
        <v>360</v>
      </c>
      <c r="C3621" s="14">
        <v>38509342</v>
      </c>
      <c r="D3621" s="14" t="s">
        <v>1697</v>
      </c>
      <c r="E3621" s="14" t="s">
        <v>1698</v>
      </c>
      <c r="F3621" s="14" t="s">
        <v>1699</v>
      </c>
      <c r="G3621" s="14">
        <v>61995</v>
      </c>
      <c r="H3621" s="14">
        <v>356</v>
      </c>
      <c r="I3621" s="14" t="s">
        <v>19</v>
      </c>
      <c r="J3621" s="14" t="s">
        <v>20</v>
      </c>
      <c r="K3621" s="14">
        <v>75000000</v>
      </c>
      <c r="L3621" s="14">
        <v>2012</v>
      </c>
      <c r="M3621" s="14">
        <v>5.9</v>
      </c>
      <c r="N3621" s="14">
        <f t="shared" si="56"/>
        <v>-36490658</v>
      </c>
    </row>
    <row r="3622" spans="1:14">
      <c r="A3622" s="14" t="s">
        <v>3045</v>
      </c>
      <c r="B3622" s="14">
        <v>49</v>
      </c>
      <c r="C3622" s="14">
        <v>14375181</v>
      </c>
      <c r="D3622" s="14" t="s">
        <v>3046</v>
      </c>
      <c r="E3622" s="14" t="s">
        <v>3047</v>
      </c>
      <c r="F3622" s="14" t="s">
        <v>3048</v>
      </c>
      <c r="G3622" s="14">
        <v>8692</v>
      </c>
      <c r="H3622" s="14">
        <v>126</v>
      </c>
      <c r="I3622" s="14" t="s">
        <v>19</v>
      </c>
      <c r="J3622" s="14" t="s">
        <v>20</v>
      </c>
      <c r="K3622" s="14">
        <v>51000000</v>
      </c>
      <c r="L3622" s="14">
        <v>1987</v>
      </c>
      <c r="M3622" s="14">
        <v>4.2</v>
      </c>
      <c r="N3622" s="14">
        <f t="shared" si="56"/>
        <v>-36624819</v>
      </c>
    </row>
    <row r="3623" spans="1:14">
      <c r="A3623" s="14" t="s">
        <v>188</v>
      </c>
      <c r="B3623" s="14">
        <v>258</v>
      </c>
      <c r="C3623" s="14">
        <v>43290977</v>
      </c>
      <c r="D3623" s="14" t="s">
        <v>1111</v>
      </c>
      <c r="E3623" s="14" t="s">
        <v>2050</v>
      </c>
      <c r="F3623" s="14" t="s">
        <v>2051</v>
      </c>
      <c r="G3623" s="14">
        <v>75201</v>
      </c>
      <c r="H3623" s="14">
        <v>256</v>
      </c>
      <c r="I3623" s="14" t="s">
        <v>19</v>
      </c>
      <c r="J3623" s="14" t="s">
        <v>31</v>
      </c>
      <c r="K3623" s="14">
        <v>80000000</v>
      </c>
      <c r="L3623" s="14">
        <v>2010</v>
      </c>
      <c r="M3623" s="14">
        <v>6.6</v>
      </c>
      <c r="N3623" s="14">
        <f t="shared" si="56"/>
        <v>-36709023</v>
      </c>
    </row>
    <row r="3624" spans="1:14">
      <c r="A3624" s="14" t="s">
        <v>2748</v>
      </c>
      <c r="B3624" s="14">
        <v>152</v>
      </c>
      <c r="C3624" s="14">
        <v>8129455</v>
      </c>
      <c r="D3624" s="14" t="s">
        <v>731</v>
      </c>
      <c r="E3624" s="14" t="s">
        <v>2749</v>
      </c>
      <c r="F3624" s="14" t="s">
        <v>2750</v>
      </c>
      <c r="G3624" s="14">
        <v>89568</v>
      </c>
      <c r="H3624" s="14">
        <v>142</v>
      </c>
      <c r="I3624" s="14" t="s">
        <v>19</v>
      </c>
      <c r="J3624" s="14" t="s">
        <v>20</v>
      </c>
      <c r="K3624" s="14">
        <v>45000000</v>
      </c>
      <c r="L3624" s="14">
        <v>2011</v>
      </c>
      <c r="M3624" s="14">
        <v>6.3</v>
      </c>
      <c r="N3624" s="14">
        <f t="shared" si="56"/>
        <v>-36870545</v>
      </c>
    </row>
    <row r="3625" spans="1:14">
      <c r="A3625" s="14" t="s">
        <v>1613</v>
      </c>
      <c r="B3625" s="14">
        <v>105</v>
      </c>
      <c r="C3625" s="14">
        <v>33105600</v>
      </c>
      <c r="D3625" s="14" t="s">
        <v>591</v>
      </c>
      <c r="E3625" s="14" t="s">
        <v>1590</v>
      </c>
      <c r="F3625" s="14" t="s">
        <v>1691</v>
      </c>
      <c r="G3625" s="14">
        <v>41663</v>
      </c>
      <c r="H3625" s="14">
        <v>141</v>
      </c>
      <c r="I3625" s="14" t="s">
        <v>19</v>
      </c>
      <c r="J3625" s="14" t="s">
        <v>20</v>
      </c>
      <c r="K3625" s="14">
        <v>70000000</v>
      </c>
      <c r="L3625" s="14">
        <v>2002</v>
      </c>
      <c r="M3625" s="14">
        <v>5.4</v>
      </c>
      <c r="N3625" s="14">
        <f t="shared" si="56"/>
        <v>-36894400</v>
      </c>
    </row>
    <row r="3626" spans="1:14">
      <c r="A3626" s="14" t="s">
        <v>151</v>
      </c>
      <c r="B3626" s="14">
        <v>136</v>
      </c>
      <c r="C3626" s="14">
        <v>28045540</v>
      </c>
      <c r="D3626" s="14" t="s">
        <v>97</v>
      </c>
      <c r="E3626" s="14" t="s">
        <v>319</v>
      </c>
      <c r="F3626" s="14" t="s">
        <v>1837</v>
      </c>
      <c r="G3626" s="14">
        <v>67707</v>
      </c>
      <c r="H3626" s="14">
        <v>202</v>
      </c>
      <c r="I3626" s="14" t="s">
        <v>19</v>
      </c>
      <c r="J3626" s="14" t="s">
        <v>20</v>
      </c>
      <c r="K3626" s="14">
        <v>65000000</v>
      </c>
      <c r="L3626" s="14">
        <v>2005</v>
      </c>
      <c r="M3626" s="14">
        <v>6.1</v>
      </c>
      <c r="N3626" s="14">
        <f t="shared" si="56"/>
        <v>-36954460</v>
      </c>
    </row>
    <row r="3627" spans="1:14">
      <c r="A3627" s="14" t="s">
        <v>2386</v>
      </c>
      <c r="B3627" s="14">
        <v>158</v>
      </c>
      <c r="C3627" s="14">
        <v>7916887</v>
      </c>
      <c r="D3627" s="14" t="s">
        <v>2733</v>
      </c>
      <c r="E3627" s="14" t="s">
        <v>37</v>
      </c>
      <c r="F3627" s="14" t="s">
        <v>2734</v>
      </c>
      <c r="G3627" s="14">
        <v>15697</v>
      </c>
      <c r="H3627" s="14">
        <v>182</v>
      </c>
      <c r="I3627" s="14" t="s">
        <v>19</v>
      </c>
      <c r="J3627" s="14" t="s">
        <v>20</v>
      </c>
      <c r="K3627" s="14">
        <v>45000000</v>
      </c>
      <c r="L3627" s="14">
        <v>2008</v>
      </c>
      <c r="M3627" s="14">
        <v>6</v>
      </c>
      <c r="N3627" s="14">
        <f t="shared" si="56"/>
        <v>-37083113</v>
      </c>
    </row>
    <row r="3628" spans="1:14">
      <c r="A3628" s="14" t="s">
        <v>3177</v>
      </c>
      <c r="B3628" s="14">
        <v>31</v>
      </c>
      <c r="C3628" s="14">
        <v>623374</v>
      </c>
      <c r="D3628" s="14" t="s">
        <v>3179</v>
      </c>
      <c r="E3628" s="14" t="s">
        <v>1140</v>
      </c>
      <c r="F3628" s="14" t="s">
        <v>3180</v>
      </c>
      <c r="G3628" s="14">
        <v>4757</v>
      </c>
      <c r="H3628" s="14">
        <v>67</v>
      </c>
      <c r="I3628" s="14" t="s">
        <v>19</v>
      </c>
      <c r="J3628" s="14" t="s">
        <v>20</v>
      </c>
      <c r="K3628" s="14">
        <v>38000000</v>
      </c>
      <c r="L3628" s="14">
        <v>2001</v>
      </c>
      <c r="M3628" s="14">
        <v>5.2</v>
      </c>
      <c r="N3628" s="14">
        <f t="shared" si="56"/>
        <v>-37376626</v>
      </c>
    </row>
    <row r="3629" spans="1:14">
      <c r="A3629" s="14" t="s">
        <v>135</v>
      </c>
      <c r="B3629" s="14">
        <v>151</v>
      </c>
      <c r="C3629" s="14">
        <v>47592825</v>
      </c>
      <c r="D3629" s="14" t="s">
        <v>591</v>
      </c>
      <c r="E3629" s="14" t="s">
        <v>588</v>
      </c>
      <c r="F3629" s="14" t="s">
        <v>1233</v>
      </c>
      <c r="G3629" s="14">
        <v>82731</v>
      </c>
      <c r="H3629" s="14">
        <v>255</v>
      </c>
      <c r="I3629" s="14" t="s">
        <v>19</v>
      </c>
      <c r="J3629" s="14" t="s">
        <v>20</v>
      </c>
      <c r="K3629" s="14">
        <v>85000000</v>
      </c>
      <c r="L3629" s="14">
        <v>2003</v>
      </c>
      <c r="M3629" s="14">
        <v>6.7</v>
      </c>
      <c r="N3629" s="14">
        <f t="shared" si="56"/>
        <v>-37407175</v>
      </c>
    </row>
    <row r="3630" spans="1:14">
      <c r="A3630" s="14" t="s">
        <v>1722</v>
      </c>
      <c r="B3630" s="14">
        <v>104</v>
      </c>
      <c r="C3630" s="14">
        <v>22433915</v>
      </c>
      <c r="D3630" s="14" t="s">
        <v>1111</v>
      </c>
      <c r="E3630" s="14" t="s">
        <v>914</v>
      </c>
      <c r="F3630" s="14" t="s">
        <v>3026</v>
      </c>
      <c r="G3630" s="14">
        <v>21319</v>
      </c>
      <c r="H3630" s="14">
        <v>166</v>
      </c>
      <c r="I3630" s="14" t="s">
        <v>19</v>
      </c>
      <c r="J3630" s="14" t="s">
        <v>20</v>
      </c>
      <c r="K3630" s="14">
        <v>60000000</v>
      </c>
      <c r="L3630" s="14">
        <v>2002</v>
      </c>
      <c r="M3630" s="14">
        <v>6.2</v>
      </c>
      <c r="N3630" s="14">
        <f t="shared" si="56"/>
        <v>-37566085</v>
      </c>
    </row>
    <row r="3631" spans="1:14">
      <c r="A3631" s="14" t="s">
        <v>3028</v>
      </c>
      <c r="B3631" s="14">
        <v>55</v>
      </c>
      <c r="C3631" s="14">
        <v>22326247</v>
      </c>
      <c r="D3631" s="14" t="s">
        <v>129</v>
      </c>
      <c r="E3631" s="14" t="s">
        <v>3029</v>
      </c>
      <c r="F3631" s="14" t="s">
        <v>3030</v>
      </c>
      <c r="G3631" s="14">
        <v>11232</v>
      </c>
      <c r="H3631" s="14">
        <v>106</v>
      </c>
      <c r="I3631" s="14" t="s">
        <v>19</v>
      </c>
      <c r="J3631" s="14" t="s">
        <v>20</v>
      </c>
      <c r="K3631" s="14">
        <v>60000000</v>
      </c>
      <c r="L3631" s="14">
        <v>1999</v>
      </c>
      <c r="M3631" s="14">
        <v>5.9</v>
      </c>
      <c r="N3631" s="14">
        <f t="shared" si="56"/>
        <v>-37673753</v>
      </c>
    </row>
    <row r="3632" spans="1:14">
      <c r="A3632" s="14" t="s">
        <v>2829</v>
      </c>
      <c r="B3632" s="14">
        <v>293</v>
      </c>
      <c r="C3632" s="14">
        <v>6105175</v>
      </c>
      <c r="D3632" s="14" t="s">
        <v>873</v>
      </c>
      <c r="E3632" s="14" t="s">
        <v>45</v>
      </c>
      <c r="F3632" s="14" t="s">
        <v>2830</v>
      </c>
      <c r="G3632" s="14">
        <v>247020</v>
      </c>
      <c r="H3632" s="14">
        <v>835</v>
      </c>
      <c r="I3632" s="14" t="s">
        <v>19</v>
      </c>
      <c r="J3632" s="14" t="s">
        <v>20</v>
      </c>
      <c r="K3632" s="14">
        <v>44000000</v>
      </c>
      <c r="L3632" s="14">
        <v>2014</v>
      </c>
      <c r="M3632" s="14">
        <v>6.6</v>
      </c>
      <c r="N3632" s="14">
        <f t="shared" si="56"/>
        <v>-37894825</v>
      </c>
    </row>
    <row r="3633" spans="1:14">
      <c r="A3633" s="14" t="s">
        <v>1774</v>
      </c>
      <c r="B3633" s="14">
        <v>40</v>
      </c>
      <c r="C3633" s="14">
        <v>25052000</v>
      </c>
      <c r="D3633" s="14" t="s">
        <v>1870</v>
      </c>
      <c r="E3633" s="14" t="s">
        <v>310</v>
      </c>
      <c r="F3633" s="14" t="s">
        <v>1871</v>
      </c>
      <c r="G3633" s="14">
        <v>35314</v>
      </c>
      <c r="H3633" s="14">
        <v>145</v>
      </c>
      <c r="I3633" s="14" t="s">
        <v>19</v>
      </c>
      <c r="J3633" s="14" t="s">
        <v>20</v>
      </c>
      <c r="K3633" s="14">
        <v>63000000</v>
      </c>
      <c r="L3633" s="14">
        <v>1994</v>
      </c>
      <c r="M3633" s="14">
        <v>6.6</v>
      </c>
      <c r="N3633" s="14">
        <f t="shared" si="56"/>
        <v>-37948000</v>
      </c>
    </row>
    <row r="3634" spans="1:14">
      <c r="A3634" s="14" t="s">
        <v>753</v>
      </c>
      <c r="B3634" s="14">
        <v>124</v>
      </c>
      <c r="C3634" s="14">
        <v>42044321</v>
      </c>
      <c r="D3634" s="14" t="s">
        <v>754</v>
      </c>
      <c r="E3634" s="14" t="s">
        <v>1130</v>
      </c>
      <c r="F3634" s="14" t="s">
        <v>1536</v>
      </c>
      <c r="G3634" s="14">
        <v>65668</v>
      </c>
      <c r="H3634" s="14">
        <v>342</v>
      </c>
      <c r="I3634" s="14" t="s">
        <v>19</v>
      </c>
      <c r="J3634" s="14" t="s">
        <v>20</v>
      </c>
      <c r="K3634" s="14">
        <v>80000000</v>
      </c>
      <c r="L3634" s="14">
        <v>2004</v>
      </c>
      <c r="M3634" s="14">
        <v>6.5</v>
      </c>
      <c r="N3634" s="14">
        <f t="shared" si="56"/>
        <v>-37955679</v>
      </c>
    </row>
    <row r="3635" spans="1:14">
      <c r="A3635" s="14" t="s">
        <v>1540</v>
      </c>
      <c r="B3635" s="14">
        <v>108</v>
      </c>
      <c r="C3635" s="14">
        <v>36976367</v>
      </c>
      <c r="D3635" s="14" t="s">
        <v>1141</v>
      </c>
      <c r="E3635" s="14" t="s">
        <v>1576</v>
      </c>
      <c r="F3635" s="14" t="s">
        <v>1577</v>
      </c>
      <c r="G3635" s="14">
        <v>81611</v>
      </c>
      <c r="H3635" s="14">
        <v>274</v>
      </c>
      <c r="I3635" s="14" t="s">
        <v>19</v>
      </c>
      <c r="J3635" s="14" t="s">
        <v>20</v>
      </c>
      <c r="K3635" s="14">
        <v>75000000</v>
      </c>
      <c r="L3635" s="14">
        <v>1998</v>
      </c>
      <c r="M3635" s="14">
        <v>6</v>
      </c>
      <c r="N3635" s="14">
        <f t="shared" si="56"/>
        <v>-38023633</v>
      </c>
    </row>
    <row r="3636" spans="1:14">
      <c r="A3636" s="14" t="s">
        <v>281</v>
      </c>
      <c r="B3636" s="14">
        <v>163</v>
      </c>
      <c r="C3636" s="14">
        <v>16640210</v>
      </c>
      <c r="D3636" s="14" t="s">
        <v>1963</v>
      </c>
      <c r="E3636" s="14" t="s">
        <v>396</v>
      </c>
      <c r="F3636" s="14" t="s">
        <v>3526</v>
      </c>
      <c r="G3636" s="14">
        <v>53028</v>
      </c>
      <c r="H3636" s="14">
        <v>382</v>
      </c>
      <c r="I3636" s="14" t="s">
        <v>19</v>
      </c>
      <c r="J3636" s="14" t="s">
        <v>20</v>
      </c>
      <c r="K3636" s="14">
        <v>55000000</v>
      </c>
      <c r="L3636" s="14">
        <v>1999</v>
      </c>
      <c r="M3636" s="14">
        <v>6.8</v>
      </c>
      <c r="N3636" s="14">
        <f t="shared" si="56"/>
        <v>-38359790</v>
      </c>
    </row>
    <row r="3637" spans="1:14">
      <c r="A3637" s="14" t="s">
        <v>1010</v>
      </c>
      <c r="B3637" s="14">
        <v>189</v>
      </c>
      <c r="C3637" s="14">
        <v>6565495</v>
      </c>
      <c r="D3637" s="14" t="s">
        <v>129</v>
      </c>
      <c r="E3637" s="14" t="s">
        <v>1237</v>
      </c>
      <c r="F3637" s="14" t="s">
        <v>2736</v>
      </c>
      <c r="G3637" s="14">
        <v>36455</v>
      </c>
      <c r="H3637" s="14">
        <v>229</v>
      </c>
      <c r="I3637" s="14" t="s">
        <v>1013</v>
      </c>
      <c r="J3637" s="14" t="s">
        <v>497</v>
      </c>
      <c r="K3637" s="14">
        <v>45000000</v>
      </c>
      <c r="L3637" s="14">
        <v>2006</v>
      </c>
      <c r="M3637" s="14">
        <v>7</v>
      </c>
      <c r="N3637" s="14">
        <f t="shared" si="56"/>
        <v>-38434505</v>
      </c>
    </row>
    <row r="3638" spans="1:14">
      <c r="A3638" s="14" t="s">
        <v>1540</v>
      </c>
      <c r="B3638" s="14">
        <v>132</v>
      </c>
      <c r="C3638" s="14">
        <v>41523271</v>
      </c>
      <c r="D3638" s="14" t="s">
        <v>1541</v>
      </c>
      <c r="E3638" s="14" t="s">
        <v>540</v>
      </c>
      <c r="F3638" s="14" t="s">
        <v>1542</v>
      </c>
      <c r="G3638" s="14">
        <v>57038</v>
      </c>
      <c r="H3638" s="14">
        <v>261</v>
      </c>
      <c r="I3638" s="14" t="s">
        <v>19</v>
      </c>
      <c r="J3638" s="14" t="s">
        <v>20</v>
      </c>
      <c r="K3638" s="14">
        <v>80000000</v>
      </c>
      <c r="L3638" s="14">
        <v>2001</v>
      </c>
      <c r="M3638" s="14">
        <v>6.6</v>
      </c>
      <c r="N3638" s="14">
        <f t="shared" si="56"/>
        <v>-38476729</v>
      </c>
    </row>
    <row r="3639" spans="1:14">
      <c r="A3639" s="14" t="s">
        <v>2257</v>
      </c>
      <c r="B3639" s="14">
        <v>202</v>
      </c>
      <c r="C3639" s="14">
        <v>16264475</v>
      </c>
      <c r="D3639" s="14" t="s">
        <v>1596</v>
      </c>
      <c r="E3639" s="14" t="s">
        <v>262</v>
      </c>
      <c r="F3639" s="14" t="s">
        <v>2258</v>
      </c>
      <c r="G3639" s="14">
        <v>54787</v>
      </c>
      <c r="H3639" s="14">
        <v>216</v>
      </c>
      <c r="I3639" s="14" t="s">
        <v>19</v>
      </c>
      <c r="J3639" s="14" t="s">
        <v>31</v>
      </c>
      <c r="K3639" s="14">
        <v>55000000</v>
      </c>
      <c r="L3639" s="14">
        <v>2007</v>
      </c>
      <c r="M3639" s="14">
        <v>6.9</v>
      </c>
      <c r="N3639" s="14">
        <f t="shared" si="56"/>
        <v>-38735525</v>
      </c>
    </row>
    <row r="3640" spans="1:14">
      <c r="A3640" s="14" t="s">
        <v>2267</v>
      </c>
      <c r="B3640" s="14">
        <v>93</v>
      </c>
      <c r="C3640" s="14">
        <v>16088610</v>
      </c>
      <c r="D3640" s="14" t="s">
        <v>2268</v>
      </c>
      <c r="E3640" s="14" t="s">
        <v>625</v>
      </c>
      <c r="F3640" s="14" t="s">
        <v>2269</v>
      </c>
      <c r="G3640" s="14">
        <v>10417</v>
      </c>
      <c r="H3640" s="14">
        <v>39</v>
      </c>
      <c r="I3640" s="14" t="s">
        <v>19</v>
      </c>
      <c r="J3640" s="14" t="s">
        <v>20</v>
      </c>
      <c r="K3640" s="14">
        <v>55000000</v>
      </c>
      <c r="L3640" s="14">
        <v>2009</v>
      </c>
      <c r="M3640" s="14">
        <v>5.6</v>
      </c>
      <c r="N3640" s="14">
        <f t="shared" si="56"/>
        <v>-38911390</v>
      </c>
    </row>
    <row r="3641" spans="1:14">
      <c r="A3641" s="14" t="s">
        <v>802</v>
      </c>
      <c r="B3641" s="14">
        <v>67</v>
      </c>
      <c r="C3641" s="14">
        <v>1027749</v>
      </c>
      <c r="D3641" s="14" t="s">
        <v>1665</v>
      </c>
      <c r="E3641" s="14" t="s">
        <v>1655</v>
      </c>
      <c r="F3641" s="14" t="s">
        <v>4748</v>
      </c>
      <c r="G3641" s="14">
        <v>8087</v>
      </c>
      <c r="H3641" s="14">
        <v>33</v>
      </c>
      <c r="I3641" s="14" t="s">
        <v>19</v>
      </c>
      <c r="J3641" s="14" t="s">
        <v>220</v>
      </c>
      <c r="K3641" s="14">
        <v>40000000</v>
      </c>
      <c r="L3641" s="14">
        <v>2008</v>
      </c>
      <c r="M3641" s="14">
        <v>7.1</v>
      </c>
      <c r="N3641" s="14">
        <f t="shared" si="56"/>
        <v>-38972251</v>
      </c>
    </row>
    <row r="3642" spans="1:14">
      <c r="A3642" s="14" t="s">
        <v>855</v>
      </c>
      <c r="B3642" s="14">
        <v>209</v>
      </c>
      <c r="C3642" s="14">
        <v>28965197</v>
      </c>
      <c r="D3642" s="14" t="s">
        <v>1754</v>
      </c>
      <c r="E3642" s="14" t="s">
        <v>1223</v>
      </c>
      <c r="F3642" s="14" t="s">
        <v>1755</v>
      </c>
      <c r="G3642" s="14">
        <v>133526</v>
      </c>
      <c r="H3642" s="14">
        <v>521</v>
      </c>
      <c r="I3642" s="14" t="s">
        <v>19</v>
      </c>
      <c r="J3642" s="14" t="s">
        <v>20</v>
      </c>
      <c r="K3642" s="14">
        <v>68000000</v>
      </c>
      <c r="L3642" s="14">
        <v>1999</v>
      </c>
      <c r="M3642" s="14">
        <v>7.9</v>
      </c>
      <c r="N3642" s="14">
        <f t="shared" si="56"/>
        <v>-39034803</v>
      </c>
    </row>
    <row r="3643" spans="1:14">
      <c r="A3643" s="14" t="s">
        <v>2554</v>
      </c>
      <c r="B3643" s="14">
        <v>296</v>
      </c>
      <c r="C3643" s="14">
        <v>10706786</v>
      </c>
      <c r="D3643" s="14" t="s">
        <v>727</v>
      </c>
      <c r="E3643" s="14" t="s">
        <v>396</v>
      </c>
      <c r="F3643" s="14" t="s">
        <v>2555</v>
      </c>
      <c r="G3643" s="14">
        <v>81800</v>
      </c>
      <c r="H3643" s="14">
        <v>211</v>
      </c>
      <c r="I3643" s="14" t="s">
        <v>19</v>
      </c>
      <c r="J3643" s="14" t="s">
        <v>20</v>
      </c>
      <c r="K3643" s="14">
        <v>50000000</v>
      </c>
      <c r="L3643" s="14">
        <v>2011</v>
      </c>
      <c r="M3643" s="14">
        <v>5.5</v>
      </c>
      <c r="N3643" s="14">
        <f t="shared" si="56"/>
        <v>-39293214</v>
      </c>
    </row>
    <row r="3644" spans="1:14">
      <c r="A3644" s="14" t="s">
        <v>2831</v>
      </c>
      <c r="B3644" s="14">
        <v>95</v>
      </c>
      <c r="C3644" s="14">
        <v>5664251</v>
      </c>
      <c r="D3644" s="14" t="s">
        <v>2833</v>
      </c>
      <c r="E3644" s="14" t="s">
        <v>2343</v>
      </c>
      <c r="F3644" s="14" t="s">
        <v>2834</v>
      </c>
      <c r="G3644" s="14">
        <v>22309</v>
      </c>
      <c r="H3644" s="14">
        <v>102</v>
      </c>
      <c r="I3644" s="14" t="s">
        <v>19</v>
      </c>
      <c r="J3644" s="14" t="s">
        <v>105</v>
      </c>
      <c r="K3644" s="14">
        <v>45000000</v>
      </c>
      <c r="L3644" s="14">
        <v>2010</v>
      </c>
      <c r="M3644" s="14">
        <v>6.3</v>
      </c>
      <c r="N3644" s="14">
        <f t="shared" si="56"/>
        <v>-39335749</v>
      </c>
    </row>
    <row r="3645" spans="1:14">
      <c r="A3645" s="14" t="s">
        <v>3095</v>
      </c>
      <c r="B3645" s="14">
        <v>66</v>
      </c>
      <c r="C3645" s="14">
        <v>652526</v>
      </c>
      <c r="D3645" s="14" t="s">
        <v>3096</v>
      </c>
      <c r="E3645" s="14" t="s">
        <v>2432</v>
      </c>
      <c r="F3645" s="14" t="s">
        <v>3097</v>
      </c>
      <c r="G3645" s="14">
        <v>20201</v>
      </c>
      <c r="H3645" s="14">
        <v>187</v>
      </c>
      <c r="I3645" s="14" t="s">
        <v>19</v>
      </c>
      <c r="J3645" s="14" t="s">
        <v>432</v>
      </c>
      <c r="K3645" s="14">
        <v>40000000</v>
      </c>
      <c r="L3645" s="14">
        <v>2006</v>
      </c>
      <c r="M3645" s="14">
        <v>5.0999999999999996</v>
      </c>
      <c r="N3645" s="14">
        <f t="shared" si="56"/>
        <v>-39347474</v>
      </c>
    </row>
    <row r="3646" spans="1:14">
      <c r="A3646" s="14" t="s">
        <v>992</v>
      </c>
      <c r="B3646" s="14">
        <v>35</v>
      </c>
      <c r="C3646" s="14">
        <v>50628009</v>
      </c>
      <c r="D3646" s="14" t="s">
        <v>1386</v>
      </c>
      <c r="E3646" s="14" t="s">
        <v>436</v>
      </c>
      <c r="F3646" s="14" t="s">
        <v>1387</v>
      </c>
      <c r="G3646" s="14">
        <v>22955</v>
      </c>
      <c r="H3646" s="14">
        <v>88</v>
      </c>
      <c r="I3646" s="14" t="s">
        <v>19</v>
      </c>
      <c r="J3646" s="14" t="s">
        <v>20</v>
      </c>
      <c r="K3646" s="14">
        <v>90000000</v>
      </c>
      <c r="L3646" s="14">
        <v>1998</v>
      </c>
      <c r="M3646" s="14">
        <v>5.6</v>
      </c>
      <c r="N3646" s="14">
        <f t="shared" si="56"/>
        <v>-39371991</v>
      </c>
    </row>
    <row r="3647" spans="1:14">
      <c r="A3647" s="14" t="s">
        <v>1074</v>
      </c>
      <c r="B3647" s="14">
        <v>109</v>
      </c>
      <c r="C3647" s="14">
        <v>32616869</v>
      </c>
      <c r="D3647" s="14" t="s">
        <v>1606</v>
      </c>
      <c r="E3647" s="14" t="s">
        <v>934</v>
      </c>
      <c r="F3647" s="14" t="s">
        <v>1607</v>
      </c>
      <c r="G3647" s="14">
        <v>34435</v>
      </c>
      <c r="H3647" s="14">
        <v>346</v>
      </c>
      <c r="I3647" s="14" t="s">
        <v>19</v>
      </c>
      <c r="J3647" s="14" t="s">
        <v>20</v>
      </c>
      <c r="K3647" s="14">
        <v>72000000</v>
      </c>
      <c r="L3647" s="14">
        <v>2001</v>
      </c>
      <c r="M3647" s="14">
        <v>4.5</v>
      </c>
      <c r="N3647" s="14">
        <f t="shared" si="56"/>
        <v>-39383131</v>
      </c>
    </row>
    <row r="3648" spans="1:14">
      <c r="A3648" s="14" t="s">
        <v>2529</v>
      </c>
      <c r="B3648" s="14">
        <v>59</v>
      </c>
      <c r="C3648" s="14">
        <v>10556196</v>
      </c>
      <c r="D3648" s="14" t="s">
        <v>1101</v>
      </c>
      <c r="E3648" s="14" t="s">
        <v>2079</v>
      </c>
      <c r="F3648" s="14" t="s">
        <v>2530</v>
      </c>
      <c r="G3648" s="14">
        <v>16562</v>
      </c>
      <c r="H3648" s="14">
        <v>73</v>
      </c>
      <c r="I3648" s="14" t="s">
        <v>19</v>
      </c>
      <c r="J3648" s="14" t="s">
        <v>20</v>
      </c>
      <c r="K3648" s="14">
        <v>50000000</v>
      </c>
      <c r="L3648" s="14">
        <v>1997</v>
      </c>
      <c r="M3648" s="14">
        <v>6.2</v>
      </c>
      <c r="N3648" s="14">
        <f t="shared" si="56"/>
        <v>-39443804</v>
      </c>
    </row>
    <row r="3649" spans="1:14">
      <c r="A3649" s="14" t="s">
        <v>3091</v>
      </c>
      <c r="B3649" s="14">
        <v>41</v>
      </c>
      <c r="C3649" s="14">
        <v>511920</v>
      </c>
      <c r="D3649" s="14" t="s">
        <v>3092</v>
      </c>
      <c r="E3649" s="14" t="s">
        <v>405</v>
      </c>
      <c r="F3649" s="14" t="s">
        <v>3093</v>
      </c>
      <c r="G3649" s="14">
        <v>2458</v>
      </c>
      <c r="H3649" s="14">
        <v>26</v>
      </c>
      <c r="I3649" s="14" t="s">
        <v>19</v>
      </c>
      <c r="J3649" s="14" t="s">
        <v>20</v>
      </c>
      <c r="K3649" s="14">
        <v>40000000</v>
      </c>
      <c r="L3649" s="14">
        <v>2008</v>
      </c>
      <c r="M3649" s="14">
        <v>4.4000000000000004</v>
      </c>
      <c r="N3649" s="14">
        <f t="shared" ref="N3649:N3712" si="57">C3649-K3649</f>
        <v>-39488080</v>
      </c>
    </row>
    <row r="3650" spans="1:14">
      <c r="A3650" s="14" t="s">
        <v>331</v>
      </c>
      <c r="B3650" s="14">
        <v>34</v>
      </c>
      <c r="C3650" s="14">
        <v>10400000</v>
      </c>
      <c r="D3650" s="14" t="s">
        <v>129</v>
      </c>
      <c r="E3650" s="14" t="s">
        <v>258</v>
      </c>
      <c r="F3650" s="14" t="s">
        <v>2534</v>
      </c>
      <c r="G3650" s="14">
        <v>12037</v>
      </c>
      <c r="H3650" s="14">
        <v>90</v>
      </c>
      <c r="I3650" s="14" t="s">
        <v>19</v>
      </c>
      <c r="J3650" s="14" t="s">
        <v>20</v>
      </c>
      <c r="K3650" s="14">
        <v>50000000</v>
      </c>
      <c r="L3650" s="14">
        <v>1995</v>
      </c>
      <c r="M3650" s="14">
        <v>5.0999999999999996</v>
      </c>
      <c r="N3650" s="14">
        <f t="shared" si="57"/>
        <v>-39600000</v>
      </c>
    </row>
    <row r="3651" spans="1:14">
      <c r="A3651" s="14" t="s">
        <v>707</v>
      </c>
      <c r="B3651" s="14">
        <v>128</v>
      </c>
      <c r="C3651" s="14">
        <v>30157016</v>
      </c>
      <c r="D3651" s="14" t="s">
        <v>591</v>
      </c>
      <c r="E3651" s="14" t="s">
        <v>429</v>
      </c>
      <c r="F3651" s="14" t="s">
        <v>1686</v>
      </c>
      <c r="G3651" s="14">
        <v>39659</v>
      </c>
      <c r="H3651" s="14">
        <v>189</v>
      </c>
      <c r="I3651" s="14" t="s">
        <v>19</v>
      </c>
      <c r="J3651" s="14" t="s">
        <v>20</v>
      </c>
      <c r="K3651" s="14">
        <v>70000000</v>
      </c>
      <c r="L3651" s="14">
        <v>2002</v>
      </c>
      <c r="M3651" s="14">
        <v>5.6</v>
      </c>
      <c r="N3651" s="14">
        <f t="shared" si="57"/>
        <v>-39842984</v>
      </c>
    </row>
    <row r="3652" spans="1:14">
      <c r="A3652" s="14" t="s">
        <v>910</v>
      </c>
      <c r="B3652" s="14">
        <v>186</v>
      </c>
      <c r="C3652" s="14">
        <v>10137232</v>
      </c>
      <c r="D3652" s="14" t="s">
        <v>2538</v>
      </c>
      <c r="E3652" s="14" t="s">
        <v>2539</v>
      </c>
      <c r="F3652" s="14" t="s">
        <v>2540</v>
      </c>
      <c r="G3652" s="14">
        <v>58015</v>
      </c>
      <c r="H3652" s="14">
        <v>374</v>
      </c>
      <c r="I3652" s="14" t="s">
        <v>19</v>
      </c>
      <c r="J3652" s="14" t="s">
        <v>775</v>
      </c>
      <c r="K3652" s="14">
        <v>50000000</v>
      </c>
      <c r="L3652" s="14">
        <v>2005</v>
      </c>
      <c r="M3652" s="14">
        <v>6</v>
      </c>
      <c r="N3652" s="14">
        <f t="shared" si="57"/>
        <v>-39862768</v>
      </c>
    </row>
    <row r="3653" spans="1:14">
      <c r="A3653" s="14" t="s">
        <v>3107</v>
      </c>
      <c r="B3653" s="14">
        <v>106</v>
      </c>
      <c r="C3653" s="14">
        <v>128978</v>
      </c>
      <c r="D3653" s="14" t="s">
        <v>420</v>
      </c>
      <c r="E3653" s="14" t="s">
        <v>292</v>
      </c>
      <c r="F3653" s="14" t="s">
        <v>3109</v>
      </c>
      <c r="G3653" s="14">
        <v>22897</v>
      </c>
      <c r="H3653" s="14">
        <v>61</v>
      </c>
      <c r="I3653" s="14" t="s">
        <v>1013</v>
      </c>
      <c r="J3653" s="14" t="s">
        <v>1868</v>
      </c>
      <c r="K3653" s="14">
        <v>40000000</v>
      </c>
      <c r="L3653" s="14">
        <v>2007</v>
      </c>
      <c r="M3653" s="14">
        <v>7.1</v>
      </c>
      <c r="N3653" s="14">
        <f t="shared" si="57"/>
        <v>-39871022</v>
      </c>
    </row>
    <row r="3654" spans="1:14">
      <c r="A3654" s="14" t="s">
        <v>2123</v>
      </c>
      <c r="B3654" s="14">
        <v>107</v>
      </c>
      <c r="C3654" s="14">
        <v>16991902</v>
      </c>
      <c r="D3654" s="14" t="s">
        <v>2838</v>
      </c>
      <c r="E3654" s="14" t="s">
        <v>3162</v>
      </c>
      <c r="F3654" s="14" t="s">
        <v>3163</v>
      </c>
      <c r="G3654" s="14">
        <v>34592</v>
      </c>
      <c r="H3654" s="14">
        <v>191</v>
      </c>
      <c r="I3654" s="14" t="s">
        <v>19</v>
      </c>
      <c r="J3654" s="14" t="s">
        <v>20</v>
      </c>
      <c r="K3654" s="14">
        <v>57000000</v>
      </c>
      <c r="L3654" s="14">
        <v>2001</v>
      </c>
      <c r="M3654" s="14">
        <v>6.2</v>
      </c>
      <c r="N3654" s="14">
        <f t="shared" si="57"/>
        <v>-40008098</v>
      </c>
    </row>
    <row r="3655" spans="1:14">
      <c r="A3655" s="14" t="s">
        <v>2241</v>
      </c>
      <c r="B3655" s="14">
        <v>50</v>
      </c>
      <c r="C3655" s="14">
        <v>9795017</v>
      </c>
      <c r="D3655" s="14" t="s">
        <v>1101</v>
      </c>
      <c r="E3655" s="14" t="s">
        <v>1491</v>
      </c>
      <c r="F3655" s="14" t="s">
        <v>2541</v>
      </c>
      <c r="G3655" s="14">
        <v>9227</v>
      </c>
      <c r="H3655" s="14">
        <v>70</v>
      </c>
      <c r="I3655" s="14" t="s">
        <v>19</v>
      </c>
      <c r="J3655" s="14" t="s">
        <v>20</v>
      </c>
      <c r="K3655" s="14">
        <v>50000000</v>
      </c>
      <c r="L3655" s="14">
        <v>1995</v>
      </c>
      <c r="M3655" s="14">
        <v>5.0999999999999996</v>
      </c>
      <c r="N3655" s="14">
        <f t="shared" si="57"/>
        <v>-40204983</v>
      </c>
    </row>
    <row r="3656" spans="1:14">
      <c r="A3656" s="14" t="s">
        <v>1855</v>
      </c>
      <c r="B3656" s="14">
        <v>223</v>
      </c>
      <c r="C3656" s="14">
        <v>19781879</v>
      </c>
      <c r="D3656" s="14" t="s">
        <v>1489</v>
      </c>
      <c r="E3656" s="14" t="s">
        <v>58</v>
      </c>
      <c r="F3656" s="14" t="s">
        <v>2106</v>
      </c>
      <c r="G3656" s="14">
        <v>53864</v>
      </c>
      <c r="H3656" s="14">
        <v>290</v>
      </c>
      <c r="I3656" s="14" t="s">
        <v>19</v>
      </c>
      <c r="J3656" s="14" t="s">
        <v>20</v>
      </c>
      <c r="K3656" s="14">
        <v>60000000</v>
      </c>
      <c r="L3656" s="14">
        <v>2008</v>
      </c>
      <c r="M3656" s="14">
        <v>4.8</v>
      </c>
      <c r="N3656" s="14">
        <f t="shared" si="57"/>
        <v>-40218121</v>
      </c>
    </row>
    <row r="3657" spans="1:14">
      <c r="A3657" s="14" t="s">
        <v>221</v>
      </c>
      <c r="B3657" s="14">
        <v>115</v>
      </c>
      <c r="C3657" s="14">
        <v>4584886</v>
      </c>
      <c r="D3657" s="14" t="s">
        <v>129</v>
      </c>
      <c r="E3657" s="14" t="s">
        <v>2742</v>
      </c>
      <c r="F3657" s="14" t="s">
        <v>2743</v>
      </c>
      <c r="G3657" s="14">
        <v>19114</v>
      </c>
      <c r="H3657" s="14">
        <v>115</v>
      </c>
      <c r="I3657" s="14" t="s">
        <v>19</v>
      </c>
      <c r="J3657" s="14" t="s">
        <v>20</v>
      </c>
      <c r="K3657" s="14">
        <v>45000000</v>
      </c>
      <c r="L3657" s="14">
        <v>2007</v>
      </c>
      <c r="M3657" s="14">
        <v>6.4</v>
      </c>
      <c r="N3657" s="14">
        <f t="shared" si="57"/>
        <v>-40415114</v>
      </c>
    </row>
    <row r="3658" spans="1:14">
      <c r="A3658" s="14" t="s">
        <v>2543</v>
      </c>
      <c r="B3658" s="14">
        <v>231</v>
      </c>
      <c r="C3658" s="14">
        <v>19445217</v>
      </c>
      <c r="D3658" s="14" t="s">
        <v>385</v>
      </c>
      <c r="E3658" s="14" t="s">
        <v>2544</v>
      </c>
      <c r="F3658" s="14" t="s">
        <v>2545</v>
      </c>
      <c r="G3658" s="14">
        <v>67796</v>
      </c>
      <c r="H3658" s="14">
        <v>258</v>
      </c>
      <c r="I3658" s="14" t="s">
        <v>19</v>
      </c>
      <c r="J3658" s="14" t="s">
        <v>20</v>
      </c>
      <c r="K3658" s="14">
        <v>60000000</v>
      </c>
      <c r="L3658" s="14">
        <v>2013</v>
      </c>
      <c r="M3658" s="14">
        <v>6.2</v>
      </c>
      <c r="N3658" s="14">
        <f t="shared" si="57"/>
        <v>-40554783</v>
      </c>
    </row>
    <row r="3659" spans="1:14">
      <c r="A3659" s="14" t="s">
        <v>1396</v>
      </c>
      <c r="B3659" s="14">
        <v>87</v>
      </c>
      <c r="C3659" s="14">
        <v>39442871</v>
      </c>
      <c r="D3659" s="14" t="s">
        <v>1397</v>
      </c>
      <c r="E3659" s="14" t="s">
        <v>1130</v>
      </c>
      <c r="F3659" s="14" t="s">
        <v>1398</v>
      </c>
      <c r="G3659" s="14">
        <v>80639</v>
      </c>
      <c r="H3659" s="14">
        <v>237</v>
      </c>
      <c r="I3659" s="14" t="s">
        <v>19</v>
      </c>
      <c r="J3659" s="14" t="s">
        <v>20</v>
      </c>
      <c r="K3659" s="14">
        <v>80000000</v>
      </c>
      <c r="L3659" s="14">
        <v>2000</v>
      </c>
      <c r="M3659" s="14">
        <v>5.3</v>
      </c>
      <c r="N3659" s="14">
        <f t="shared" si="57"/>
        <v>-40557129</v>
      </c>
    </row>
    <row r="3660" spans="1:14">
      <c r="A3660" s="14" t="s">
        <v>757</v>
      </c>
      <c r="B3660" s="14">
        <v>283</v>
      </c>
      <c r="C3660" s="14">
        <v>76418654</v>
      </c>
      <c r="D3660" s="14" t="s">
        <v>759</v>
      </c>
      <c r="E3660" s="14" t="s">
        <v>303</v>
      </c>
      <c r="F3660" s="14" t="s">
        <v>760</v>
      </c>
      <c r="G3660" s="14">
        <v>148280</v>
      </c>
      <c r="H3660" s="14">
        <v>348</v>
      </c>
      <c r="I3660" s="14" t="s">
        <v>19</v>
      </c>
      <c r="J3660" s="14" t="s">
        <v>20</v>
      </c>
      <c r="K3660" s="14">
        <v>117000000</v>
      </c>
      <c r="L3660" s="14">
        <v>2010</v>
      </c>
      <c r="M3660" s="14">
        <v>6.3</v>
      </c>
      <c r="N3660" s="14">
        <f t="shared" si="57"/>
        <v>-40581346</v>
      </c>
    </row>
    <row r="3661" spans="1:14">
      <c r="A3661" s="14" t="s">
        <v>1230</v>
      </c>
      <c r="B3661" s="14">
        <v>88</v>
      </c>
      <c r="C3661" s="14">
        <v>18947630</v>
      </c>
      <c r="D3661" s="14" t="s">
        <v>1608</v>
      </c>
      <c r="E3661" s="14" t="s">
        <v>1609</v>
      </c>
      <c r="F3661" s="14" t="s">
        <v>1610</v>
      </c>
      <c r="G3661" s="14">
        <v>11798</v>
      </c>
      <c r="H3661" s="14">
        <v>124</v>
      </c>
      <c r="I3661" s="14" t="s">
        <v>19</v>
      </c>
      <c r="J3661" s="14" t="s">
        <v>775</v>
      </c>
      <c r="K3661" s="14">
        <v>59660000</v>
      </c>
      <c r="L3661" s="14">
        <v>2004</v>
      </c>
      <c r="M3661" s="14">
        <v>7.1</v>
      </c>
      <c r="N3661" s="14">
        <f t="shared" si="57"/>
        <v>-40712370</v>
      </c>
    </row>
    <row r="3662" spans="1:14">
      <c r="A3662" s="14" t="s">
        <v>658</v>
      </c>
      <c r="B3662" s="14">
        <v>372</v>
      </c>
      <c r="C3662" s="14">
        <v>35286428</v>
      </c>
      <c r="D3662" s="14" t="s">
        <v>1356</v>
      </c>
      <c r="E3662" s="14" t="s">
        <v>227</v>
      </c>
      <c r="F3662" s="14" t="s">
        <v>1487</v>
      </c>
      <c r="G3662" s="14">
        <v>361767</v>
      </c>
      <c r="H3662" s="14">
        <v>1206</v>
      </c>
      <c r="I3662" s="14" t="s">
        <v>19</v>
      </c>
      <c r="J3662" s="14" t="s">
        <v>20</v>
      </c>
      <c r="K3662" s="14">
        <v>76000000</v>
      </c>
      <c r="L3662" s="14">
        <v>2006</v>
      </c>
      <c r="M3662" s="14">
        <v>7.9</v>
      </c>
      <c r="N3662" s="14">
        <f t="shared" si="57"/>
        <v>-40713572</v>
      </c>
    </row>
    <row r="3663" spans="1:14">
      <c r="A3663" s="14" t="s">
        <v>2006</v>
      </c>
      <c r="B3663" s="14">
        <v>186</v>
      </c>
      <c r="C3663" s="14">
        <v>6167817</v>
      </c>
      <c r="D3663" s="14" t="s">
        <v>2278</v>
      </c>
      <c r="E3663" s="14" t="s">
        <v>2279</v>
      </c>
      <c r="F3663" s="14" t="s">
        <v>2280</v>
      </c>
      <c r="G3663" s="14">
        <v>62607</v>
      </c>
      <c r="H3663" s="14">
        <v>239</v>
      </c>
      <c r="I3663" s="14" t="s">
        <v>774</v>
      </c>
      <c r="J3663" s="14" t="s">
        <v>775</v>
      </c>
      <c r="K3663" s="14">
        <v>47000000</v>
      </c>
      <c r="L3663" s="14">
        <v>2004</v>
      </c>
      <c r="M3663" s="14">
        <v>7.7</v>
      </c>
      <c r="N3663" s="14">
        <f t="shared" si="57"/>
        <v>-40832183</v>
      </c>
    </row>
    <row r="3664" spans="1:14">
      <c r="A3664" s="14" t="s">
        <v>1700</v>
      </c>
      <c r="B3664" s="14">
        <v>112</v>
      </c>
      <c r="C3664" s="14">
        <v>19076815</v>
      </c>
      <c r="D3664" s="14" t="s">
        <v>1665</v>
      </c>
      <c r="E3664" s="14" t="s">
        <v>540</v>
      </c>
      <c r="F3664" s="14" t="s">
        <v>1701</v>
      </c>
      <c r="G3664" s="14">
        <v>43651</v>
      </c>
      <c r="H3664" s="14">
        <v>196</v>
      </c>
      <c r="I3664" s="14" t="s">
        <v>19</v>
      </c>
      <c r="J3664" s="14" t="s">
        <v>20</v>
      </c>
      <c r="K3664" s="14">
        <v>60000000</v>
      </c>
      <c r="L3664" s="14">
        <v>2002</v>
      </c>
      <c r="M3664" s="14">
        <v>6.3</v>
      </c>
      <c r="N3664" s="14">
        <f t="shared" si="57"/>
        <v>-40923185</v>
      </c>
    </row>
    <row r="3665" spans="1:14">
      <c r="A3665" s="14" t="s">
        <v>1014</v>
      </c>
      <c r="B3665" s="14">
        <v>154</v>
      </c>
      <c r="C3665" s="14">
        <v>58867694</v>
      </c>
      <c r="D3665" s="14" t="s">
        <v>1016</v>
      </c>
      <c r="E3665" s="14" t="s">
        <v>181</v>
      </c>
      <c r="F3665" s="14" t="s">
        <v>1017</v>
      </c>
      <c r="G3665" s="14">
        <v>54077</v>
      </c>
      <c r="H3665" s="14">
        <v>112</v>
      </c>
      <c r="I3665" s="14" t="s">
        <v>19</v>
      </c>
      <c r="J3665" s="14" t="s">
        <v>20</v>
      </c>
      <c r="K3665" s="14">
        <v>100000000</v>
      </c>
      <c r="L3665" s="14">
        <v>2007</v>
      </c>
      <c r="M3665" s="14">
        <v>6.8</v>
      </c>
      <c r="N3665" s="14">
        <f t="shared" si="57"/>
        <v>-41132306</v>
      </c>
    </row>
    <row r="3666" spans="1:14">
      <c r="A3666" s="14" t="s">
        <v>745</v>
      </c>
      <c r="B3666" s="14">
        <v>492</v>
      </c>
      <c r="C3666" s="14">
        <v>58607007</v>
      </c>
      <c r="D3666" s="14" t="s">
        <v>747</v>
      </c>
      <c r="E3666" s="14" t="s">
        <v>258</v>
      </c>
      <c r="F3666" s="14" t="s">
        <v>748</v>
      </c>
      <c r="G3666" s="14">
        <v>182899</v>
      </c>
      <c r="H3666" s="14">
        <v>630</v>
      </c>
      <c r="I3666" s="14" t="s">
        <v>19</v>
      </c>
      <c r="J3666" s="14" t="s">
        <v>20</v>
      </c>
      <c r="K3666" s="14">
        <v>100000000</v>
      </c>
      <c r="L3666" s="14">
        <v>2014</v>
      </c>
      <c r="M3666" s="14">
        <v>6.2</v>
      </c>
      <c r="N3666" s="14">
        <f t="shared" si="57"/>
        <v>-41392993</v>
      </c>
    </row>
    <row r="3667" spans="1:14">
      <c r="A3667" s="14" t="s">
        <v>745</v>
      </c>
      <c r="B3667" s="14">
        <v>492</v>
      </c>
      <c r="C3667" s="14">
        <v>58607007</v>
      </c>
      <c r="D3667" s="14" t="s">
        <v>747</v>
      </c>
      <c r="E3667" s="14" t="s">
        <v>258</v>
      </c>
      <c r="F3667" s="14" t="s">
        <v>748</v>
      </c>
      <c r="G3667" s="14">
        <v>182910</v>
      </c>
      <c r="H3667" s="14">
        <v>630</v>
      </c>
      <c r="I3667" s="14" t="s">
        <v>19</v>
      </c>
      <c r="J3667" s="14" t="s">
        <v>20</v>
      </c>
      <c r="K3667" s="14">
        <v>100000000</v>
      </c>
      <c r="L3667" s="14">
        <v>2014</v>
      </c>
      <c r="M3667" s="14">
        <v>6.2</v>
      </c>
      <c r="N3667" s="14">
        <f t="shared" si="57"/>
        <v>-41392993</v>
      </c>
    </row>
    <row r="3668" spans="1:14">
      <c r="A3668" s="14" t="s">
        <v>2611</v>
      </c>
      <c r="B3668" s="14">
        <v>46</v>
      </c>
      <c r="C3668" s="14">
        <v>5600000</v>
      </c>
      <c r="D3668" s="14" t="s">
        <v>1662</v>
      </c>
      <c r="E3668" s="14" t="s">
        <v>809</v>
      </c>
      <c r="F3668" s="14" t="s">
        <v>2612</v>
      </c>
      <c r="G3668" s="14">
        <v>11913</v>
      </c>
      <c r="H3668" s="14">
        <v>97</v>
      </c>
      <c r="I3668" s="14" t="s">
        <v>19</v>
      </c>
      <c r="J3668" s="14" t="s">
        <v>20</v>
      </c>
      <c r="K3668" s="14">
        <v>47000000</v>
      </c>
      <c r="L3668" s="14">
        <v>1996</v>
      </c>
      <c r="M3668" s="14">
        <v>5.8</v>
      </c>
      <c r="N3668" s="14">
        <f t="shared" si="57"/>
        <v>-41400000</v>
      </c>
    </row>
    <row r="3669" spans="1:14">
      <c r="A3669" s="14" t="s">
        <v>799</v>
      </c>
      <c r="B3669" s="14">
        <v>91</v>
      </c>
      <c r="C3669" s="14">
        <v>43575716</v>
      </c>
      <c r="D3669" s="14" t="s">
        <v>1280</v>
      </c>
      <c r="E3669" s="14" t="s">
        <v>353</v>
      </c>
      <c r="F3669" s="14" t="s">
        <v>1281</v>
      </c>
      <c r="G3669" s="14">
        <v>10233</v>
      </c>
      <c r="H3669" s="14">
        <v>63</v>
      </c>
      <c r="I3669" s="14" t="s">
        <v>19</v>
      </c>
      <c r="J3669" s="14" t="s">
        <v>20</v>
      </c>
      <c r="K3669" s="14">
        <v>85000000</v>
      </c>
      <c r="L3669" s="14">
        <v>2010</v>
      </c>
      <c r="M3669" s="14">
        <v>4.3</v>
      </c>
      <c r="N3669" s="14">
        <f t="shared" si="57"/>
        <v>-41424284</v>
      </c>
    </row>
    <row r="3670" spans="1:14">
      <c r="A3670" s="14" t="s">
        <v>365</v>
      </c>
      <c r="B3670" s="14">
        <v>258</v>
      </c>
      <c r="C3670" s="14">
        <v>38542418</v>
      </c>
      <c r="D3670" s="14" t="s">
        <v>1406</v>
      </c>
      <c r="E3670" s="14" t="s">
        <v>540</v>
      </c>
      <c r="F3670" s="14" t="s">
        <v>1407</v>
      </c>
      <c r="G3670" s="14">
        <v>151424</v>
      </c>
      <c r="H3670" s="14">
        <v>252</v>
      </c>
      <c r="I3670" s="14" t="s">
        <v>19</v>
      </c>
      <c r="J3670" s="14" t="s">
        <v>20</v>
      </c>
      <c r="K3670" s="14">
        <v>80000000</v>
      </c>
      <c r="L3670" s="14">
        <v>2009</v>
      </c>
      <c r="M3670" s="14">
        <v>6.3</v>
      </c>
      <c r="N3670" s="14">
        <f t="shared" si="57"/>
        <v>-41457582</v>
      </c>
    </row>
    <row r="3671" spans="1:14">
      <c r="A3671" s="14" t="s">
        <v>2725</v>
      </c>
      <c r="B3671" s="14">
        <v>85</v>
      </c>
      <c r="C3671" s="14">
        <v>15527125</v>
      </c>
      <c r="D3671" s="14" t="s">
        <v>1948</v>
      </c>
      <c r="E3671" s="14" t="s">
        <v>629</v>
      </c>
      <c r="F3671" s="14" t="s">
        <v>2727</v>
      </c>
      <c r="G3671" s="14">
        <v>11388</v>
      </c>
      <c r="H3671" s="14">
        <v>183</v>
      </c>
      <c r="I3671" s="14" t="s">
        <v>19</v>
      </c>
      <c r="J3671" s="14" t="s">
        <v>20</v>
      </c>
      <c r="K3671" s="14">
        <v>57000000</v>
      </c>
      <c r="L3671" s="14">
        <v>2000</v>
      </c>
      <c r="M3671" s="14">
        <v>5.8</v>
      </c>
      <c r="N3671" s="14">
        <f t="shared" si="57"/>
        <v>-41472875</v>
      </c>
    </row>
    <row r="3672" spans="1:14">
      <c r="A3672" s="14" t="s">
        <v>553</v>
      </c>
      <c r="B3672" s="14">
        <v>256</v>
      </c>
      <c r="C3672" s="14">
        <v>103400692</v>
      </c>
      <c r="D3672" s="14" t="s">
        <v>356</v>
      </c>
      <c r="E3672" s="14" t="s">
        <v>160</v>
      </c>
      <c r="F3672" s="14" t="s">
        <v>554</v>
      </c>
      <c r="G3672" s="14">
        <v>123553</v>
      </c>
      <c r="H3672" s="14">
        <v>174</v>
      </c>
      <c r="I3672" s="14" t="s">
        <v>19</v>
      </c>
      <c r="J3672" s="14" t="s">
        <v>20</v>
      </c>
      <c r="K3672" s="14">
        <v>145000000</v>
      </c>
      <c r="L3672" s="14">
        <v>2012</v>
      </c>
      <c r="M3672" s="14">
        <v>7.3</v>
      </c>
      <c r="N3672" s="14">
        <f t="shared" si="57"/>
        <v>-41599308</v>
      </c>
    </row>
    <row r="3673" spans="1:14">
      <c r="A3673" s="14" t="s">
        <v>398</v>
      </c>
      <c r="B3673" s="14">
        <v>220</v>
      </c>
      <c r="C3673" s="14">
        <v>133228348</v>
      </c>
      <c r="D3673" s="14" t="s">
        <v>526</v>
      </c>
      <c r="E3673" s="14" t="s">
        <v>205</v>
      </c>
      <c r="F3673" s="14" t="s">
        <v>527</v>
      </c>
      <c r="G3673" s="14">
        <v>381672</v>
      </c>
      <c r="H3673" s="14">
        <v>1694</v>
      </c>
      <c r="I3673" s="14" t="s">
        <v>19</v>
      </c>
      <c r="J3673" s="14" t="s">
        <v>20</v>
      </c>
      <c r="K3673" s="14">
        <v>175000000</v>
      </c>
      <c r="L3673" s="14">
        <v>2004</v>
      </c>
      <c r="M3673" s="14">
        <v>7.2</v>
      </c>
      <c r="N3673" s="14">
        <f t="shared" si="57"/>
        <v>-41771652</v>
      </c>
    </row>
    <row r="3674" spans="1:14">
      <c r="A3674" s="14" t="s">
        <v>673</v>
      </c>
      <c r="B3674" s="14">
        <v>93</v>
      </c>
      <c r="C3674" s="14">
        <v>58220776</v>
      </c>
      <c r="D3674" s="14" t="s">
        <v>1165</v>
      </c>
      <c r="E3674" s="14" t="s">
        <v>457</v>
      </c>
      <c r="F3674" s="14" t="s">
        <v>1166</v>
      </c>
      <c r="G3674" s="14">
        <v>87785</v>
      </c>
      <c r="H3674" s="14">
        <v>362</v>
      </c>
      <c r="I3674" s="14" t="s">
        <v>19</v>
      </c>
      <c r="J3674" s="14" t="s">
        <v>20</v>
      </c>
      <c r="K3674" s="14">
        <v>100000000</v>
      </c>
      <c r="L3674" s="14">
        <v>1999</v>
      </c>
      <c r="M3674" s="14">
        <v>6.8</v>
      </c>
      <c r="N3674" s="14">
        <f t="shared" si="57"/>
        <v>-41779224</v>
      </c>
    </row>
    <row r="3675" spans="1:14">
      <c r="A3675" s="14" t="s">
        <v>2084</v>
      </c>
      <c r="B3675" s="14">
        <v>110</v>
      </c>
      <c r="C3675" s="14">
        <v>18208078</v>
      </c>
      <c r="D3675" s="14" t="s">
        <v>513</v>
      </c>
      <c r="E3675" s="14" t="s">
        <v>226</v>
      </c>
      <c r="F3675" s="14" t="s">
        <v>2085</v>
      </c>
      <c r="G3675" s="14">
        <v>57100</v>
      </c>
      <c r="H3675" s="14">
        <v>281</v>
      </c>
      <c r="I3675" s="14" t="s">
        <v>19</v>
      </c>
      <c r="J3675" s="14" t="s">
        <v>20</v>
      </c>
      <c r="K3675" s="14">
        <v>60000000</v>
      </c>
      <c r="L3675" s="14">
        <v>2001</v>
      </c>
      <c r="M3675" s="14">
        <v>6.9</v>
      </c>
      <c r="N3675" s="14">
        <f t="shared" si="57"/>
        <v>-41791922</v>
      </c>
    </row>
    <row r="3676" spans="1:14">
      <c r="A3676" s="14" t="s">
        <v>2768</v>
      </c>
      <c r="B3676" s="14">
        <v>102</v>
      </c>
      <c r="C3676" s="14">
        <v>1500000</v>
      </c>
      <c r="D3676" s="14" t="s">
        <v>2769</v>
      </c>
      <c r="E3676" s="14" t="s">
        <v>181</v>
      </c>
      <c r="F3676" s="14" t="s">
        <v>2770</v>
      </c>
      <c r="G3676" s="14">
        <v>9830</v>
      </c>
      <c r="H3676" s="14">
        <v>189</v>
      </c>
      <c r="I3676" s="14" t="s">
        <v>19</v>
      </c>
      <c r="J3676" s="14" t="s">
        <v>20</v>
      </c>
      <c r="K3676" s="14">
        <v>44000000</v>
      </c>
      <c r="L3676" s="14">
        <v>1980</v>
      </c>
      <c r="M3676" s="14">
        <v>6.8</v>
      </c>
      <c r="N3676" s="14">
        <f t="shared" si="57"/>
        <v>-42500000</v>
      </c>
    </row>
    <row r="3677" spans="1:14">
      <c r="A3677" s="14" t="s">
        <v>1167</v>
      </c>
      <c r="B3677" s="14">
        <v>84</v>
      </c>
      <c r="C3677" s="14">
        <v>47474112</v>
      </c>
      <c r="D3677" s="14" t="s">
        <v>741</v>
      </c>
      <c r="E3677" s="14" t="s">
        <v>153</v>
      </c>
      <c r="F3677" s="14" t="s">
        <v>1168</v>
      </c>
      <c r="G3677" s="14">
        <v>58227</v>
      </c>
      <c r="H3677" s="14">
        <v>181</v>
      </c>
      <c r="I3677" s="14" t="s">
        <v>19</v>
      </c>
      <c r="J3677" s="14" t="s">
        <v>20</v>
      </c>
      <c r="K3677" s="14">
        <v>90000000</v>
      </c>
      <c r="L3677" s="14">
        <v>1997</v>
      </c>
      <c r="M3677" s="14">
        <v>5.4</v>
      </c>
      <c r="N3677" s="14">
        <f t="shared" si="57"/>
        <v>-42525888</v>
      </c>
    </row>
    <row r="3678" spans="1:14">
      <c r="A3678" s="14" t="s">
        <v>560</v>
      </c>
      <c r="B3678" s="14">
        <v>166</v>
      </c>
      <c r="C3678" s="14">
        <v>57366262</v>
      </c>
      <c r="D3678" s="14" t="s">
        <v>956</v>
      </c>
      <c r="E3678" s="14" t="s">
        <v>130</v>
      </c>
      <c r="F3678" s="14" t="s">
        <v>957</v>
      </c>
      <c r="G3678" s="14">
        <v>400292</v>
      </c>
      <c r="H3678" s="14">
        <v>657</v>
      </c>
      <c r="I3678" s="14" t="s">
        <v>19</v>
      </c>
      <c r="J3678" s="14" t="s">
        <v>432</v>
      </c>
      <c r="K3678" s="14">
        <v>100000000</v>
      </c>
      <c r="L3678" s="14">
        <v>2006</v>
      </c>
      <c r="M3678" s="14">
        <v>8</v>
      </c>
      <c r="N3678" s="14">
        <f t="shared" si="57"/>
        <v>-42633738</v>
      </c>
    </row>
    <row r="3679" spans="1:14">
      <c r="A3679" s="14" t="s">
        <v>2104</v>
      </c>
      <c r="B3679" s="14">
        <v>161</v>
      </c>
      <c r="C3679" s="14">
        <v>17281832</v>
      </c>
      <c r="D3679" s="14" t="s">
        <v>120</v>
      </c>
      <c r="E3679" s="14" t="s">
        <v>290</v>
      </c>
      <c r="F3679" s="14" t="s">
        <v>2105</v>
      </c>
      <c r="G3679" s="14">
        <v>60232</v>
      </c>
      <c r="H3679" s="14">
        <v>110</v>
      </c>
      <c r="I3679" s="14" t="s">
        <v>19</v>
      </c>
      <c r="J3679" s="14" t="s">
        <v>432</v>
      </c>
      <c r="K3679" s="14">
        <v>60000000</v>
      </c>
      <c r="L3679" s="14">
        <v>2008</v>
      </c>
      <c r="M3679" s="14">
        <v>6.1</v>
      </c>
      <c r="N3679" s="14">
        <f t="shared" si="57"/>
        <v>-42718168</v>
      </c>
    </row>
    <row r="3680" spans="1:14">
      <c r="A3680" s="14" t="s">
        <v>289</v>
      </c>
      <c r="B3680" s="14">
        <v>264</v>
      </c>
      <c r="C3680" s="14">
        <v>102176165</v>
      </c>
      <c r="D3680" s="14" t="s">
        <v>291</v>
      </c>
      <c r="E3680" s="14" t="s">
        <v>292</v>
      </c>
      <c r="F3680" s="14" t="s">
        <v>293</v>
      </c>
      <c r="G3680" s="14">
        <v>117927</v>
      </c>
      <c r="H3680" s="14">
        <v>501</v>
      </c>
      <c r="I3680" s="14" t="s">
        <v>19</v>
      </c>
      <c r="J3680" s="14" t="s">
        <v>20</v>
      </c>
      <c r="K3680" s="14">
        <v>145000000</v>
      </c>
      <c r="L3680" s="14">
        <v>2008</v>
      </c>
      <c r="M3680" s="14">
        <v>5.2</v>
      </c>
      <c r="N3680" s="14">
        <f t="shared" si="57"/>
        <v>-42823835</v>
      </c>
    </row>
    <row r="3681" spans="1:14">
      <c r="A3681" s="14" t="s">
        <v>2745</v>
      </c>
      <c r="B3681" s="14">
        <v>24</v>
      </c>
      <c r="C3681" s="14">
        <v>2154540</v>
      </c>
      <c r="D3681" s="14" t="s">
        <v>34</v>
      </c>
      <c r="E3681" s="14" t="s">
        <v>2746</v>
      </c>
      <c r="F3681" s="14" t="s">
        <v>2747</v>
      </c>
      <c r="G3681" s="14">
        <v>3803</v>
      </c>
      <c r="H3681" s="14">
        <v>41</v>
      </c>
      <c r="I3681" s="14" t="s">
        <v>19</v>
      </c>
      <c r="J3681" s="14" t="s">
        <v>20</v>
      </c>
      <c r="K3681" s="14">
        <v>45000000</v>
      </c>
      <c r="L3681" s="14">
        <v>1997</v>
      </c>
      <c r="M3681" s="14">
        <v>4.9000000000000004</v>
      </c>
      <c r="N3681" s="14">
        <f t="shared" si="57"/>
        <v>-42845460</v>
      </c>
    </row>
    <row r="3682" spans="1:14">
      <c r="A3682" s="14" t="s">
        <v>1169</v>
      </c>
      <c r="B3682" s="14">
        <v>66</v>
      </c>
      <c r="C3682" s="14">
        <v>42877165</v>
      </c>
      <c r="D3682" s="14" t="s">
        <v>268</v>
      </c>
      <c r="E3682" s="14" t="s">
        <v>232</v>
      </c>
      <c r="F3682" s="14" t="s">
        <v>1170</v>
      </c>
      <c r="G3682" s="14">
        <v>45602</v>
      </c>
      <c r="H3682" s="14">
        <v>114</v>
      </c>
      <c r="I3682" s="14" t="s">
        <v>19</v>
      </c>
      <c r="J3682" s="14" t="s">
        <v>20</v>
      </c>
      <c r="K3682" s="14">
        <v>86000000</v>
      </c>
      <c r="L3682" s="14">
        <v>1997</v>
      </c>
      <c r="M3682" s="14">
        <v>6.1</v>
      </c>
      <c r="N3682" s="14">
        <f t="shared" si="57"/>
        <v>-43122835</v>
      </c>
    </row>
    <row r="3683" spans="1:14">
      <c r="A3683" s="14" t="s">
        <v>2261</v>
      </c>
      <c r="B3683" s="14">
        <v>84</v>
      </c>
      <c r="C3683" s="14">
        <v>12870569</v>
      </c>
      <c r="D3683" s="14" t="s">
        <v>1023</v>
      </c>
      <c r="E3683" s="14" t="s">
        <v>2262</v>
      </c>
      <c r="F3683" s="14" t="s">
        <v>2263</v>
      </c>
      <c r="G3683" s="14">
        <v>13215</v>
      </c>
      <c r="H3683" s="14">
        <v>497</v>
      </c>
      <c r="I3683" s="14" t="s">
        <v>19</v>
      </c>
      <c r="J3683" s="14" t="s">
        <v>20</v>
      </c>
      <c r="K3683" s="14">
        <v>56000000</v>
      </c>
      <c r="L3683" s="14">
        <v>2003</v>
      </c>
      <c r="M3683" s="14">
        <v>6.3</v>
      </c>
      <c r="N3683" s="14">
        <f t="shared" si="57"/>
        <v>-43129431</v>
      </c>
    </row>
    <row r="3684" spans="1:14">
      <c r="A3684" s="14" t="s">
        <v>2549</v>
      </c>
      <c r="B3684" s="14">
        <v>75</v>
      </c>
      <c r="C3684" s="14">
        <v>6471394</v>
      </c>
      <c r="D3684" s="14" t="s">
        <v>557</v>
      </c>
      <c r="E3684" s="14" t="s">
        <v>270</v>
      </c>
      <c r="F3684" s="14" t="s">
        <v>2551</v>
      </c>
      <c r="G3684" s="14">
        <v>15880</v>
      </c>
      <c r="H3684" s="14">
        <v>93</v>
      </c>
      <c r="I3684" s="14" t="s">
        <v>19</v>
      </c>
      <c r="J3684" s="14" t="s">
        <v>20</v>
      </c>
      <c r="K3684" s="14">
        <v>50000000</v>
      </c>
      <c r="L3684" s="14">
        <v>2004</v>
      </c>
      <c r="M3684" s="14">
        <v>4.9000000000000004</v>
      </c>
      <c r="N3684" s="14">
        <f t="shared" si="57"/>
        <v>-43528606</v>
      </c>
    </row>
    <row r="3685" spans="1:14">
      <c r="A3685" s="14" t="s">
        <v>1513</v>
      </c>
      <c r="B3685" s="14">
        <v>82</v>
      </c>
      <c r="C3685" s="14">
        <v>6291602</v>
      </c>
      <c r="D3685" s="14" t="s">
        <v>2552</v>
      </c>
      <c r="E3685" s="14" t="s">
        <v>142</v>
      </c>
      <c r="F3685" s="14" t="s">
        <v>2553</v>
      </c>
      <c r="G3685" s="14">
        <v>8070</v>
      </c>
      <c r="H3685" s="14">
        <v>91</v>
      </c>
      <c r="I3685" s="14" t="s">
        <v>19</v>
      </c>
      <c r="J3685" s="14" t="s">
        <v>20</v>
      </c>
      <c r="K3685" s="14">
        <v>50000000</v>
      </c>
      <c r="L3685" s="14">
        <v>2000</v>
      </c>
      <c r="M3685" s="14">
        <v>5.6</v>
      </c>
      <c r="N3685" s="14">
        <f t="shared" si="57"/>
        <v>-43708398</v>
      </c>
    </row>
    <row r="3686" spans="1:14">
      <c r="A3686" s="14" t="s">
        <v>2006</v>
      </c>
      <c r="B3686" s="14">
        <v>242</v>
      </c>
      <c r="C3686" s="14">
        <v>33201661</v>
      </c>
      <c r="D3686" s="14" t="s">
        <v>878</v>
      </c>
      <c r="E3686" s="14" t="s">
        <v>2704</v>
      </c>
      <c r="F3686" s="14" t="s">
        <v>3056</v>
      </c>
      <c r="G3686" s="14">
        <v>534262</v>
      </c>
      <c r="H3686" s="14">
        <v>1314</v>
      </c>
      <c r="I3686" s="14" t="s">
        <v>774</v>
      </c>
      <c r="J3686" s="14" t="s">
        <v>775</v>
      </c>
      <c r="K3686" s="14">
        <v>77000000</v>
      </c>
      <c r="L3686" s="14">
        <v>2001</v>
      </c>
      <c r="M3686" s="14">
        <v>8.4</v>
      </c>
      <c r="N3686" s="14">
        <f t="shared" si="57"/>
        <v>-43798339</v>
      </c>
    </row>
    <row r="3687" spans="1:14">
      <c r="A3687" s="14" t="s">
        <v>1413</v>
      </c>
      <c r="B3687" s="14">
        <v>113</v>
      </c>
      <c r="C3687" s="14">
        <v>36073232</v>
      </c>
      <c r="D3687" s="14" t="s">
        <v>1414</v>
      </c>
      <c r="E3687" s="14" t="s">
        <v>1415</v>
      </c>
      <c r="F3687" s="14" t="s">
        <v>1416</v>
      </c>
      <c r="G3687" s="14">
        <v>8913</v>
      </c>
      <c r="H3687" s="14">
        <v>66</v>
      </c>
      <c r="I3687" s="14" t="s">
        <v>19</v>
      </c>
      <c r="J3687" s="14" t="s">
        <v>20</v>
      </c>
      <c r="K3687" s="14">
        <v>80000000</v>
      </c>
      <c r="L3687" s="14">
        <v>2013</v>
      </c>
      <c r="M3687" s="14">
        <v>5.2</v>
      </c>
      <c r="N3687" s="14">
        <f t="shared" si="57"/>
        <v>-43926768</v>
      </c>
    </row>
    <row r="3688" spans="1:14">
      <c r="A3688" s="14" t="s">
        <v>676</v>
      </c>
      <c r="B3688" s="14">
        <v>181</v>
      </c>
      <c r="C3688" s="14">
        <v>66002193</v>
      </c>
      <c r="D3688" s="14" t="s">
        <v>836</v>
      </c>
      <c r="E3688" s="14" t="s">
        <v>126</v>
      </c>
      <c r="F3688" s="14" t="s">
        <v>837</v>
      </c>
      <c r="G3688" s="14">
        <v>44296</v>
      </c>
      <c r="H3688" s="14">
        <v>144</v>
      </c>
      <c r="I3688" s="14" t="s">
        <v>19</v>
      </c>
      <c r="J3688" s="14" t="s">
        <v>20</v>
      </c>
      <c r="K3688" s="14">
        <v>110000000</v>
      </c>
      <c r="L3688" s="14">
        <v>2016</v>
      </c>
      <c r="M3688" s="14">
        <v>5.8</v>
      </c>
      <c r="N3688" s="14">
        <f t="shared" si="57"/>
        <v>-43997807</v>
      </c>
    </row>
    <row r="3689" spans="1:14">
      <c r="A3689" s="14" t="s">
        <v>1033</v>
      </c>
      <c r="B3689" s="14">
        <v>82</v>
      </c>
      <c r="C3689" s="14">
        <v>50802661</v>
      </c>
      <c r="D3689" s="14" t="s">
        <v>1035</v>
      </c>
      <c r="E3689" s="14" t="s">
        <v>1036</v>
      </c>
      <c r="F3689" s="14" t="s">
        <v>1037</v>
      </c>
      <c r="G3689" s="14">
        <v>58300</v>
      </c>
      <c r="H3689" s="14">
        <v>139</v>
      </c>
      <c r="I3689" s="14" t="s">
        <v>19</v>
      </c>
      <c r="J3689" s="14" t="s">
        <v>20</v>
      </c>
      <c r="K3689" s="14">
        <v>95000000</v>
      </c>
      <c r="L3689" s="14">
        <v>2000</v>
      </c>
      <c r="M3689" s="14">
        <v>6.9</v>
      </c>
      <c r="N3689" s="14">
        <f t="shared" si="57"/>
        <v>-44197339</v>
      </c>
    </row>
    <row r="3690" spans="1:14">
      <c r="A3690" s="14" t="s">
        <v>1603</v>
      </c>
      <c r="B3690" s="14">
        <v>128</v>
      </c>
      <c r="C3690" s="14">
        <v>27796042</v>
      </c>
      <c r="D3690" s="14" t="s">
        <v>129</v>
      </c>
      <c r="E3690" s="14" t="s">
        <v>1604</v>
      </c>
      <c r="F3690" s="14" t="s">
        <v>1605</v>
      </c>
      <c r="G3690" s="14">
        <v>45031</v>
      </c>
      <c r="H3690" s="14">
        <v>376</v>
      </c>
      <c r="I3690" s="14" t="s">
        <v>19</v>
      </c>
      <c r="J3690" s="14" t="s">
        <v>20</v>
      </c>
      <c r="K3690" s="14">
        <v>72000000</v>
      </c>
      <c r="L3690" s="14">
        <v>2001</v>
      </c>
      <c r="M3690" s="14">
        <v>6.9</v>
      </c>
      <c r="N3690" s="14">
        <f t="shared" si="57"/>
        <v>-44203958</v>
      </c>
    </row>
    <row r="3691" spans="1:14">
      <c r="A3691" s="14" t="s">
        <v>6121</v>
      </c>
      <c r="B3691" s="14">
        <v>80</v>
      </c>
      <c r="C3691" s="14">
        <v>145109</v>
      </c>
      <c r="D3691" s="14" t="s">
        <v>1126</v>
      </c>
      <c r="E3691" s="14" t="s">
        <v>6122</v>
      </c>
      <c r="F3691" s="14" t="s">
        <v>6123</v>
      </c>
      <c r="G3691" s="14">
        <v>14247</v>
      </c>
      <c r="H3691" s="14">
        <v>44</v>
      </c>
      <c r="I3691" s="14" t="s">
        <v>6124</v>
      </c>
      <c r="J3691" s="14" t="s">
        <v>3424</v>
      </c>
      <c r="K3691" s="14">
        <v>45000000</v>
      </c>
      <c r="L3691" s="14">
        <v>2008</v>
      </c>
      <c r="M3691" s="14">
        <v>7.3</v>
      </c>
      <c r="N3691" s="14">
        <f t="shared" si="57"/>
        <v>-44854891</v>
      </c>
    </row>
    <row r="3692" spans="1:14">
      <c r="A3692" s="14" t="s">
        <v>27</v>
      </c>
      <c r="B3692" s="14">
        <v>602</v>
      </c>
      <c r="C3692" s="14">
        <v>200074175</v>
      </c>
      <c r="D3692" s="14" t="s">
        <v>28</v>
      </c>
      <c r="E3692" s="14" t="s">
        <v>29</v>
      </c>
      <c r="F3692" s="14" t="s">
        <v>30</v>
      </c>
      <c r="G3692" s="14">
        <v>275868</v>
      </c>
      <c r="H3692" s="14">
        <v>994</v>
      </c>
      <c r="I3692" s="14" t="s">
        <v>19</v>
      </c>
      <c r="J3692" s="14" t="s">
        <v>31</v>
      </c>
      <c r="K3692" s="14">
        <v>245000000</v>
      </c>
      <c r="L3692" s="14">
        <v>2015</v>
      </c>
      <c r="M3692" s="14">
        <v>6.8</v>
      </c>
      <c r="N3692" s="14">
        <f t="shared" si="57"/>
        <v>-44925825</v>
      </c>
    </row>
    <row r="3693" spans="1:14">
      <c r="A3693" s="14" t="s">
        <v>1246</v>
      </c>
      <c r="B3693" s="14">
        <v>135</v>
      </c>
      <c r="C3693" s="14">
        <v>40048332</v>
      </c>
      <c r="D3693" s="14" t="s">
        <v>513</v>
      </c>
      <c r="E3693" s="14" t="s">
        <v>1247</v>
      </c>
      <c r="F3693" s="14" t="s">
        <v>1248</v>
      </c>
      <c r="G3693" s="14">
        <v>61417</v>
      </c>
      <c r="H3693" s="14">
        <v>339</v>
      </c>
      <c r="I3693" s="14" t="s">
        <v>19</v>
      </c>
      <c r="J3693" s="14" t="s">
        <v>20</v>
      </c>
      <c r="K3693" s="14">
        <v>85000000</v>
      </c>
      <c r="L3693" s="14">
        <v>2002</v>
      </c>
      <c r="M3693" s="14">
        <v>5.5</v>
      </c>
      <c r="N3693" s="14">
        <f t="shared" si="57"/>
        <v>-44951668</v>
      </c>
    </row>
    <row r="3694" spans="1:14">
      <c r="A3694" s="14" t="s">
        <v>1557</v>
      </c>
      <c r="B3694" s="14">
        <v>132</v>
      </c>
      <c r="C3694" s="14">
        <v>30013346</v>
      </c>
      <c r="D3694" s="14" t="s">
        <v>246</v>
      </c>
      <c r="E3694" s="14" t="s">
        <v>232</v>
      </c>
      <c r="F3694" s="14" t="s">
        <v>1558</v>
      </c>
      <c r="G3694" s="14">
        <v>31293</v>
      </c>
      <c r="H3694" s="14">
        <v>254</v>
      </c>
      <c r="I3694" s="14" t="s">
        <v>19</v>
      </c>
      <c r="J3694" s="14" t="s">
        <v>20</v>
      </c>
      <c r="K3694" s="14">
        <v>75000000</v>
      </c>
      <c r="L3694" s="14">
        <v>2003</v>
      </c>
      <c r="M3694" s="14">
        <v>5.3</v>
      </c>
      <c r="N3694" s="14">
        <f t="shared" si="57"/>
        <v>-44986654</v>
      </c>
    </row>
    <row r="3695" spans="1:14">
      <c r="A3695" s="14" t="s">
        <v>1244</v>
      </c>
      <c r="B3695" s="14">
        <v>98</v>
      </c>
      <c r="C3695" s="14">
        <v>44606335</v>
      </c>
      <c r="D3695" s="14" t="s">
        <v>385</v>
      </c>
      <c r="E3695" s="14" t="s">
        <v>429</v>
      </c>
      <c r="F3695" s="14" t="s">
        <v>1245</v>
      </c>
      <c r="G3695" s="14">
        <v>169023</v>
      </c>
      <c r="H3695" s="14">
        <v>703</v>
      </c>
      <c r="I3695" s="14" t="s">
        <v>19</v>
      </c>
      <c r="J3695" s="14" t="s">
        <v>20</v>
      </c>
      <c r="K3695" s="14">
        <v>90000000</v>
      </c>
      <c r="L3695" s="14">
        <v>1998</v>
      </c>
      <c r="M3695" s="14">
        <v>7.1</v>
      </c>
      <c r="N3695" s="14">
        <f t="shared" si="57"/>
        <v>-45393665</v>
      </c>
    </row>
    <row r="3696" spans="1:14">
      <c r="A3696" s="14" t="s">
        <v>786</v>
      </c>
      <c r="B3696" s="14">
        <v>162</v>
      </c>
      <c r="C3696" s="14">
        <v>34566746</v>
      </c>
      <c r="D3696" s="14" t="s">
        <v>1409</v>
      </c>
      <c r="E3696" s="14" t="s">
        <v>213</v>
      </c>
      <c r="F3696" s="14" t="s">
        <v>1410</v>
      </c>
      <c r="G3696" s="14">
        <v>45231</v>
      </c>
      <c r="H3696" s="14">
        <v>315</v>
      </c>
      <c r="I3696" s="14" t="s">
        <v>19</v>
      </c>
      <c r="J3696" s="14" t="s">
        <v>20</v>
      </c>
      <c r="K3696" s="14">
        <v>80000000</v>
      </c>
      <c r="L3696" s="14">
        <v>2000</v>
      </c>
      <c r="M3696" s="14">
        <v>7.3</v>
      </c>
      <c r="N3696" s="14">
        <f t="shared" si="57"/>
        <v>-45433254</v>
      </c>
    </row>
    <row r="3697" spans="1:14">
      <c r="A3697" s="14" t="s">
        <v>519</v>
      </c>
      <c r="B3697" s="14">
        <v>138</v>
      </c>
      <c r="C3697" s="14">
        <v>19548064</v>
      </c>
      <c r="D3697" s="14" t="s">
        <v>670</v>
      </c>
      <c r="E3697" s="14" t="s">
        <v>396</v>
      </c>
      <c r="F3697" s="14" t="s">
        <v>1867</v>
      </c>
      <c r="G3697" s="14">
        <v>25681</v>
      </c>
      <c r="H3697" s="14">
        <v>77</v>
      </c>
      <c r="I3697" s="14" t="s">
        <v>19</v>
      </c>
      <c r="J3697" s="14" t="s">
        <v>1868</v>
      </c>
      <c r="K3697" s="14">
        <v>65000000</v>
      </c>
      <c r="L3697" s="14">
        <v>2009</v>
      </c>
      <c r="M3697" s="14">
        <v>6.3</v>
      </c>
      <c r="N3697" s="14">
        <f t="shared" si="57"/>
        <v>-45451936</v>
      </c>
    </row>
    <row r="3698" spans="1:14">
      <c r="A3698" s="14" t="s">
        <v>2086</v>
      </c>
      <c r="B3698" s="14">
        <v>279</v>
      </c>
      <c r="C3698" s="14">
        <v>9483821</v>
      </c>
      <c r="D3698" s="14" t="s">
        <v>34</v>
      </c>
      <c r="E3698" s="14" t="s">
        <v>934</v>
      </c>
      <c r="F3698" s="14" t="s">
        <v>2288</v>
      </c>
      <c r="G3698" s="14">
        <v>39247</v>
      </c>
      <c r="H3698" s="14">
        <v>131</v>
      </c>
      <c r="I3698" s="14" t="s">
        <v>19</v>
      </c>
      <c r="J3698" s="14" t="s">
        <v>20</v>
      </c>
      <c r="K3698" s="14">
        <v>55000000</v>
      </c>
      <c r="L3698" s="14">
        <v>2012</v>
      </c>
      <c r="M3698" s="14">
        <v>5.7</v>
      </c>
      <c r="N3698" s="14">
        <f t="shared" si="57"/>
        <v>-45516179</v>
      </c>
    </row>
    <row r="3699" spans="1:14">
      <c r="A3699" s="14" t="s">
        <v>65</v>
      </c>
      <c r="B3699" s="14">
        <v>435</v>
      </c>
      <c r="C3699" s="14">
        <v>36381716</v>
      </c>
      <c r="D3699" s="14" t="s">
        <v>667</v>
      </c>
      <c r="E3699" s="14" t="s">
        <v>341</v>
      </c>
      <c r="F3699" s="14" t="s">
        <v>1572</v>
      </c>
      <c r="G3699" s="14">
        <v>197584</v>
      </c>
      <c r="H3699" s="14">
        <v>918</v>
      </c>
      <c r="I3699" s="14" t="s">
        <v>19</v>
      </c>
      <c r="J3699" s="14" t="s">
        <v>20</v>
      </c>
      <c r="K3699" s="14">
        <v>82000000</v>
      </c>
      <c r="L3699" s="14">
        <v>2011</v>
      </c>
      <c r="M3699" s="14">
        <v>6.1</v>
      </c>
      <c r="N3699" s="14">
        <f t="shared" si="57"/>
        <v>-45618284</v>
      </c>
    </row>
    <row r="3700" spans="1:14">
      <c r="A3700" s="14" t="s">
        <v>1846</v>
      </c>
      <c r="B3700" s="14">
        <v>308</v>
      </c>
      <c r="C3700" s="14">
        <v>19059018</v>
      </c>
      <c r="D3700" s="14" t="s">
        <v>1848</v>
      </c>
      <c r="E3700" s="14" t="s">
        <v>1849</v>
      </c>
      <c r="F3700" s="14" t="s">
        <v>1850</v>
      </c>
      <c r="G3700" s="14">
        <v>65709</v>
      </c>
      <c r="H3700" s="14">
        <v>194</v>
      </c>
      <c r="I3700" s="14" t="s">
        <v>19</v>
      </c>
      <c r="J3700" s="14" t="s">
        <v>220</v>
      </c>
      <c r="K3700" s="14">
        <v>65000000</v>
      </c>
      <c r="L3700" s="14">
        <v>2014</v>
      </c>
      <c r="M3700" s="14">
        <v>5.0999999999999996</v>
      </c>
      <c r="N3700" s="14">
        <f t="shared" si="57"/>
        <v>-45940982</v>
      </c>
    </row>
    <row r="3701" spans="1:14">
      <c r="A3701" s="14" t="s">
        <v>95</v>
      </c>
      <c r="B3701" s="14">
        <v>451</v>
      </c>
      <c r="C3701" s="14">
        <v>179020854</v>
      </c>
      <c r="D3701" s="14" t="s">
        <v>97</v>
      </c>
      <c r="E3701" s="14" t="s">
        <v>98</v>
      </c>
      <c r="F3701" s="14" t="s">
        <v>99</v>
      </c>
      <c r="G3701" s="14">
        <v>268154</v>
      </c>
      <c r="H3701" s="14">
        <v>341</v>
      </c>
      <c r="I3701" s="14" t="s">
        <v>19</v>
      </c>
      <c r="J3701" s="14" t="s">
        <v>20</v>
      </c>
      <c r="K3701" s="14">
        <v>225000000</v>
      </c>
      <c r="L3701" s="14">
        <v>2012</v>
      </c>
      <c r="M3701" s="14">
        <v>6.8</v>
      </c>
      <c r="N3701" s="14">
        <f t="shared" si="57"/>
        <v>-45979146</v>
      </c>
    </row>
    <row r="3702" spans="1:14">
      <c r="A3702" s="14" t="s">
        <v>3062</v>
      </c>
      <c r="B3702" s="14">
        <v>135</v>
      </c>
      <c r="C3702" s="14">
        <v>13395939</v>
      </c>
      <c r="D3702" s="14" t="s">
        <v>754</v>
      </c>
      <c r="E3702" s="14" t="s">
        <v>2741</v>
      </c>
      <c r="F3702" s="14" t="s">
        <v>3063</v>
      </c>
      <c r="G3702" s="14">
        <v>43442</v>
      </c>
      <c r="H3702" s="14">
        <v>146</v>
      </c>
      <c r="I3702" s="14" t="s">
        <v>19</v>
      </c>
      <c r="J3702" s="14" t="s">
        <v>31</v>
      </c>
      <c r="K3702" s="14">
        <v>60000000</v>
      </c>
      <c r="L3702" s="14">
        <v>2004</v>
      </c>
      <c r="M3702" s="14">
        <v>6.2</v>
      </c>
      <c r="N3702" s="14">
        <f t="shared" si="57"/>
        <v>-46604061</v>
      </c>
    </row>
    <row r="3703" spans="1:14">
      <c r="A3703" s="14" t="s">
        <v>2546</v>
      </c>
      <c r="B3703" s="14">
        <v>105</v>
      </c>
      <c r="C3703" s="14">
        <v>8355815</v>
      </c>
      <c r="D3703" s="14" t="s">
        <v>2486</v>
      </c>
      <c r="E3703" s="14" t="s">
        <v>457</v>
      </c>
      <c r="F3703" s="14" t="s">
        <v>2547</v>
      </c>
      <c r="G3703" s="14">
        <v>34730</v>
      </c>
      <c r="H3703" s="14">
        <v>341</v>
      </c>
      <c r="I3703" s="14" t="s">
        <v>19</v>
      </c>
      <c r="J3703" s="14" t="s">
        <v>31</v>
      </c>
      <c r="K3703" s="14">
        <v>55000000</v>
      </c>
      <c r="L3703" s="14">
        <v>2002</v>
      </c>
      <c r="M3703" s="14">
        <v>6.4</v>
      </c>
      <c r="N3703" s="14">
        <f t="shared" si="57"/>
        <v>-46644185</v>
      </c>
    </row>
    <row r="3704" spans="1:14">
      <c r="A3704" s="14" t="s">
        <v>343</v>
      </c>
      <c r="B3704" s="14">
        <v>162</v>
      </c>
      <c r="C3704" s="14">
        <v>23159305</v>
      </c>
      <c r="D3704" s="14" t="s">
        <v>347</v>
      </c>
      <c r="E3704" s="14" t="s">
        <v>204</v>
      </c>
      <c r="F3704" s="14" t="s">
        <v>2507</v>
      </c>
      <c r="G3704" s="14">
        <v>128455</v>
      </c>
      <c r="H3704" s="14">
        <v>514</v>
      </c>
      <c r="I3704" s="14" t="s">
        <v>19</v>
      </c>
      <c r="J3704" s="14" t="s">
        <v>20</v>
      </c>
      <c r="K3704" s="14">
        <v>70000000</v>
      </c>
      <c r="L3704" s="14">
        <v>1999</v>
      </c>
      <c r="M3704" s="14">
        <v>8</v>
      </c>
      <c r="N3704" s="14">
        <f t="shared" si="57"/>
        <v>-46840695</v>
      </c>
    </row>
    <row r="3705" spans="1:14">
      <c r="A3705" s="14" t="s">
        <v>2081</v>
      </c>
      <c r="B3705" s="14">
        <v>123</v>
      </c>
      <c r="C3705" s="14">
        <v>13082288</v>
      </c>
      <c r="D3705" s="14" t="s">
        <v>2082</v>
      </c>
      <c r="E3705" s="14" t="s">
        <v>45</v>
      </c>
      <c r="F3705" s="14" t="s">
        <v>2083</v>
      </c>
      <c r="G3705" s="14">
        <v>35565</v>
      </c>
      <c r="H3705" s="14">
        <v>247</v>
      </c>
      <c r="I3705" s="14" t="s">
        <v>19</v>
      </c>
      <c r="J3705" s="14" t="s">
        <v>31</v>
      </c>
      <c r="K3705" s="14">
        <v>60000000</v>
      </c>
      <c r="L3705" s="14">
        <v>2006</v>
      </c>
      <c r="M3705" s="14">
        <v>6.6</v>
      </c>
      <c r="N3705" s="14">
        <f t="shared" si="57"/>
        <v>-46917712</v>
      </c>
    </row>
    <row r="3706" spans="1:14">
      <c r="A3706" s="14" t="s">
        <v>289</v>
      </c>
      <c r="B3706" s="14">
        <v>61</v>
      </c>
      <c r="C3706" s="14">
        <v>32885565</v>
      </c>
      <c r="D3706" s="14" t="s">
        <v>400</v>
      </c>
      <c r="E3706" s="14" t="s">
        <v>934</v>
      </c>
      <c r="F3706" s="14" t="s">
        <v>1412</v>
      </c>
      <c r="G3706" s="14">
        <v>53132</v>
      </c>
      <c r="H3706" s="14">
        <v>101</v>
      </c>
      <c r="I3706" s="14" t="s">
        <v>19</v>
      </c>
      <c r="J3706" s="14" t="s">
        <v>20</v>
      </c>
      <c r="K3706" s="14">
        <v>80000000</v>
      </c>
      <c r="L3706" s="14">
        <v>1996</v>
      </c>
      <c r="M3706" s="14">
        <v>5.8</v>
      </c>
      <c r="N3706" s="14">
        <f t="shared" si="57"/>
        <v>-47114435</v>
      </c>
    </row>
    <row r="3707" spans="1:14">
      <c r="A3707" s="14" t="s">
        <v>1537</v>
      </c>
      <c r="B3707" s="14">
        <v>118</v>
      </c>
      <c r="C3707" s="14">
        <v>7871693</v>
      </c>
      <c r="D3707" s="14" t="s">
        <v>3182</v>
      </c>
      <c r="E3707" s="14" t="s">
        <v>314</v>
      </c>
      <c r="F3707" s="14" t="s">
        <v>3183</v>
      </c>
      <c r="G3707" s="14">
        <v>52908</v>
      </c>
      <c r="H3707" s="14">
        <v>102</v>
      </c>
      <c r="I3707" s="14" t="s">
        <v>19</v>
      </c>
      <c r="J3707" s="14" t="s">
        <v>20</v>
      </c>
      <c r="K3707" s="14">
        <v>55000000</v>
      </c>
      <c r="L3707" s="14">
        <v>2008</v>
      </c>
      <c r="M3707" s="14">
        <v>6.5</v>
      </c>
      <c r="N3707" s="14">
        <f t="shared" si="57"/>
        <v>-47128307</v>
      </c>
    </row>
    <row r="3708" spans="1:14">
      <c r="A3708" s="14" t="s">
        <v>743</v>
      </c>
      <c r="B3708" s="14">
        <v>207</v>
      </c>
      <c r="C3708" s="14">
        <v>57637485</v>
      </c>
      <c r="D3708" s="14" t="s">
        <v>137</v>
      </c>
      <c r="E3708" s="14" t="s">
        <v>204</v>
      </c>
      <c r="F3708" s="14" t="s">
        <v>744</v>
      </c>
      <c r="G3708" s="14">
        <v>183909</v>
      </c>
      <c r="H3708" s="14">
        <v>666</v>
      </c>
      <c r="I3708" s="14" t="s">
        <v>19</v>
      </c>
      <c r="J3708" s="14" t="s">
        <v>20</v>
      </c>
      <c r="K3708" s="14">
        <v>105000000</v>
      </c>
      <c r="L3708" s="14">
        <v>2004</v>
      </c>
      <c r="M3708" s="14">
        <v>6.7</v>
      </c>
      <c r="N3708" s="14">
        <f t="shared" si="57"/>
        <v>-47362515</v>
      </c>
    </row>
    <row r="3709" spans="1:14">
      <c r="A3709" s="14" t="s">
        <v>802</v>
      </c>
      <c r="B3709" s="14">
        <v>170</v>
      </c>
      <c r="C3709" s="14">
        <v>34543701</v>
      </c>
      <c r="D3709" s="14" t="s">
        <v>861</v>
      </c>
      <c r="E3709" s="14" t="s">
        <v>884</v>
      </c>
      <c r="F3709" s="14" t="s">
        <v>1289</v>
      </c>
      <c r="G3709" s="14">
        <v>100001</v>
      </c>
      <c r="H3709" s="14">
        <v>289</v>
      </c>
      <c r="I3709" s="14" t="s">
        <v>19</v>
      </c>
      <c r="J3709" s="14" t="s">
        <v>20</v>
      </c>
      <c r="K3709" s="14">
        <v>82000000</v>
      </c>
      <c r="L3709" s="14">
        <v>2000</v>
      </c>
      <c r="M3709" s="14">
        <v>5.9</v>
      </c>
      <c r="N3709" s="14">
        <f t="shared" si="57"/>
        <v>-47456299</v>
      </c>
    </row>
    <row r="3710" spans="1:14">
      <c r="A3710" s="14" t="s">
        <v>2704</v>
      </c>
      <c r="B3710" s="14">
        <v>164</v>
      </c>
      <c r="C3710" s="14">
        <v>22531698</v>
      </c>
      <c r="D3710" s="14" t="s">
        <v>137</v>
      </c>
      <c r="E3710" s="14" t="s">
        <v>204</v>
      </c>
      <c r="F3710" s="14" t="s">
        <v>2705</v>
      </c>
      <c r="G3710" s="14">
        <v>81523</v>
      </c>
      <c r="H3710" s="14">
        <v>214</v>
      </c>
      <c r="I3710" s="14" t="s">
        <v>19</v>
      </c>
      <c r="J3710" s="14" t="s">
        <v>775</v>
      </c>
      <c r="K3710" s="14">
        <v>70000000</v>
      </c>
      <c r="L3710" s="14">
        <v>2008</v>
      </c>
      <c r="M3710" s="14">
        <v>5.6</v>
      </c>
      <c r="N3710" s="14">
        <f t="shared" si="57"/>
        <v>-47468302</v>
      </c>
    </row>
    <row r="3711" spans="1:14">
      <c r="A3711" s="14" t="s">
        <v>1980</v>
      </c>
      <c r="B3711" s="14">
        <v>127</v>
      </c>
      <c r="C3711" s="14">
        <v>7221458</v>
      </c>
      <c r="D3711" s="14" t="s">
        <v>1963</v>
      </c>
      <c r="E3711" s="14" t="s">
        <v>128</v>
      </c>
      <c r="F3711" s="14" t="s">
        <v>2300</v>
      </c>
      <c r="G3711" s="14">
        <v>20740</v>
      </c>
      <c r="H3711" s="14">
        <v>178</v>
      </c>
      <c r="I3711" s="14" t="s">
        <v>19</v>
      </c>
      <c r="J3711" s="14" t="s">
        <v>432</v>
      </c>
      <c r="K3711" s="14">
        <v>55000000</v>
      </c>
      <c r="L3711" s="14">
        <v>2006</v>
      </c>
      <c r="M3711" s="14">
        <v>6.2</v>
      </c>
      <c r="N3711" s="14">
        <f t="shared" si="57"/>
        <v>-47778542</v>
      </c>
    </row>
    <row r="3712" spans="1:14">
      <c r="A3712" s="14" t="s">
        <v>966</v>
      </c>
      <c r="B3712" s="14">
        <v>226</v>
      </c>
      <c r="C3712" s="14">
        <v>2208939</v>
      </c>
      <c r="D3712" s="14" t="s">
        <v>1863</v>
      </c>
      <c r="E3712" s="14" t="s">
        <v>1864</v>
      </c>
      <c r="F3712" s="14" t="s">
        <v>1865</v>
      </c>
      <c r="G3712" s="14">
        <v>190490</v>
      </c>
      <c r="H3712" s="14">
        <v>482</v>
      </c>
      <c r="I3712" s="14" t="s">
        <v>19</v>
      </c>
      <c r="J3712" s="14" t="s">
        <v>432</v>
      </c>
      <c r="K3712" s="14">
        <v>50000000</v>
      </c>
      <c r="L3712" s="14">
        <v>2006</v>
      </c>
      <c r="M3712" s="14">
        <v>7.5</v>
      </c>
      <c r="N3712" s="14">
        <f t="shared" si="57"/>
        <v>-47791061</v>
      </c>
    </row>
    <row r="3713" spans="1:14">
      <c r="A3713" s="14" t="s">
        <v>916</v>
      </c>
      <c r="B3713" s="14">
        <v>272</v>
      </c>
      <c r="C3713" s="14">
        <v>2175312</v>
      </c>
      <c r="D3713" s="14" t="s">
        <v>873</v>
      </c>
      <c r="E3713" s="14" t="s">
        <v>232</v>
      </c>
      <c r="F3713" s="14" t="s">
        <v>2365</v>
      </c>
      <c r="G3713" s="14">
        <v>131227</v>
      </c>
      <c r="H3713" s="14">
        <v>346</v>
      </c>
      <c r="I3713" s="14" t="s">
        <v>19</v>
      </c>
      <c r="J3713" s="14" t="s">
        <v>20</v>
      </c>
      <c r="K3713" s="14">
        <v>50000000</v>
      </c>
      <c r="L3713" s="14">
        <v>2013</v>
      </c>
      <c r="M3713" s="14">
        <v>6.3</v>
      </c>
      <c r="N3713" s="14">
        <f t="shared" ref="N3713:N3776" si="58">C3713-K3713</f>
        <v>-47824688</v>
      </c>
    </row>
    <row r="3714" spans="1:14">
      <c r="A3714" s="14" t="s">
        <v>2123</v>
      </c>
      <c r="B3714" s="14">
        <v>56</v>
      </c>
      <c r="C3714" s="14">
        <v>12065985</v>
      </c>
      <c r="D3714" s="14" t="s">
        <v>1290</v>
      </c>
      <c r="E3714" s="14" t="s">
        <v>859</v>
      </c>
      <c r="F3714" s="14" t="s">
        <v>2124</v>
      </c>
      <c r="G3714" s="14">
        <v>16260</v>
      </c>
      <c r="H3714" s="14">
        <v>88</v>
      </c>
      <c r="I3714" s="14" t="s">
        <v>19</v>
      </c>
      <c r="J3714" s="14" t="s">
        <v>20</v>
      </c>
      <c r="K3714" s="14">
        <v>60000000</v>
      </c>
      <c r="L3714" s="14">
        <v>1998</v>
      </c>
      <c r="M3714" s="14">
        <v>4.9000000000000004</v>
      </c>
      <c r="N3714" s="14">
        <f t="shared" si="58"/>
        <v>-47934015</v>
      </c>
    </row>
    <row r="3715" spans="1:14">
      <c r="A3715" s="14" t="s">
        <v>1851</v>
      </c>
      <c r="B3715" s="14">
        <v>127</v>
      </c>
      <c r="C3715" s="14">
        <v>1987287</v>
      </c>
      <c r="D3715" s="14" t="s">
        <v>1008</v>
      </c>
      <c r="E3715" s="14" t="s">
        <v>1852</v>
      </c>
      <c r="F3715" s="14" t="s">
        <v>1853</v>
      </c>
      <c r="G3715" s="14">
        <v>25474</v>
      </c>
      <c r="H3715" s="14">
        <v>138</v>
      </c>
      <c r="I3715" s="14" t="s">
        <v>19</v>
      </c>
      <c r="J3715" s="14" t="s">
        <v>31</v>
      </c>
      <c r="K3715" s="14">
        <v>50000000</v>
      </c>
      <c r="L3715" s="14">
        <v>2005</v>
      </c>
      <c r="M3715" s="14">
        <v>6.9</v>
      </c>
      <c r="N3715" s="14">
        <f t="shared" si="58"/>
        <v>-48012713</v>
      </c>
    </row>
    <row r="3716" spans="1:14">
      <c r="A3716" s="14" t="s">
        <v>1972</v>
      </c>
      <c r="B3716" s="14">
        <v>127</v>
      </c>
      <c r="C3716" s="14">
        <v>11802056</v>
      </c>
      <c r="D3716" s="14" t="s">
        <v>2098</v>
      </c>
      <c r="E3716" s="14" t="s">
        <v>758</v>
      </c>
      <c r="F3716" s="14" t="s">
        <v>2099</v>
      </c>
      <c r="G3716" s="14">
        <v>31640</v>
      </c>
      <c r="H3716" s="14">
        <v>109</v>
      </c>
      <c r="I3716" s="14" t="s">
        <v>19</v>
      </c>
      <c r="J3716" s="14" t="s">
        <v>20</v>
      </c>
      <c r="K3716" s="14">
        <v>60000000</v>
      </c>
      <c r="L3716" s="14">
        <v>2008</v>
      </c>
      <c r="M3716" s="14">
        <v>4.9000000000000004</v>
      </c>
      <c r="N3716" s="14">
        <f t="shared" si="58"/>
        <v>-48197944</v>
      </c>
    </row>
    <row r="3717" spans="1:14">
      <c r="A3717" s="14" t="s">
        <v>1244</v>
      </c>
      <c r="B3717" s="14">
        <v>131</v>
      </c>
      <c r="C3717" s="14">
        <v>5660084</v>
      </c>
      <c r="D3717" s="14" t="s">
        <v>2048</v>
      </c>
      <c r="E3717" s="14" t="s">
        <v>2298</v>
      </c>
      <c r="F3717" s="14" t="s">
        <v>2299</v>
      </c>
      <c r="G3717" s="14">
        <v>41620</v>
      </c>
      <c r="H3717" s="14">
        <v>418</v>
      </c>
      <c r="I3717" s="14" t="s">
        <v>19</v>
      </c>
      <c r="J3717" s="14" t="s">
        <v>20</v>
      </c>
      <c r="K3717" s="14">
        <v>54000000</v>
      </c>
      <c r="L3717" s="14">
        <v>2003</v>
      </c>
      <c r="M3717" s="14">
        <v>2.4</v>
      </c>
      <c r="N3717" s="14">
        <f t="shared" si="58"/>
        <v>-48339916</v>
      </c>
    </row>
    <row r="3718" spans="1:14">
      <c r="A3718" s="14" t="s">
        <v>460</v>
      </c>
      <c r="B3718" s="14">
        <v>326</v>
      </c>
      <c r="C3718" s="14">
        <v>61656849</v>
      </c>
      <c r="D3718" s="14" t="s">
        <v>366</v>
      </c>
      <c r="E3718" s="14" t="s">
        <v>232</v>
      </c>
      <c r="F3718" s="14" t="s">
        <v>847</v>
      </c>
      <c r="G3718" s="14">
        <v>184561</v>
      </c>
      <c r="H3718" s="14">
        <v>554</v>
      </c>
      <c r="I3718" s="14" t="s">
        <v>19</v>
      </c>
      <c r="J3718" s="14" t="s">
        <v>20</v>
      </c>
      <c r="K3718" s="14">
        <v>110000000</v>
      </c>
      <c r="L3718" s="14">
        <v>2013</v>
      </c>
      <c r="M3718" s="14">
        <v>6.7</v>
      </c>
      <c r="N3718" s="14">
        <f t="shared" si="58"/>
        <v>-48343151</v>
      </c>
    </row>
    <row r="3719" spans="1:14">
      <c r="A3719" s="14" t="s">
        <v>449</v>
      </c>
      <c r="B3719" s="14">
        <v>153</v>
      </c>
      <c r="C3719" s="14">
        <v>83348920</v>
      </c>
      <c r="D3719" s="14" t="s">
        <v>273</v>
      </c>
      <c r="E3719" s="14" t="s">
        <v>214</v>
      </c>
      <c r="F3719" s="14" t="s">
        <v>626</v>
      </c>
      <c r="G3719" s="14">
        <v>60230</v>
      </c>
      <c r="H3719" s="14">
        <v>118</v>
      </c>
      <c r="I3719" s="14" t="s">
        <v>19</v>
      </c>
      <c r="J3719" s="14" t="s">
        <v>20</v>
      </c>
      <c r="K3719" s="14">
        <v>132000000</v>
      </c>
      <c r="L3719" s="14">
        <v>2014</v>
      </c>
      <c r="M3719" s="14">
        <v>6.7</v>
      </c>
      <c r="N3719" s="14">
        <f t="shared" si="58"/>
        <v>-48651080</v>
      </c>
    </row>
    <row r="3720" spans="1:14">
      <c r="A3720" s="14" t="s">
        <v>1210</v>
      </c>
      <c r="B3720" s="14">
        <v>172</v>
      </c>
      <c r="C3720" s="14">
        <v>1206135</v>
      </c>
      <c r="D3720" s="14" t="s">
        <v>1101</v>
      </c>
      <c r="E3720" s="14" t="s">
        <v>35</v>
      </c>
      <c r="F3720" s="14" t="s">
        <v>2575</v>
      </c>
      <c r="G3720" s="14">
        <v>40568</v>
      </c>
      <c r="H3720" s="14">
        <v>185</v>
      </c>
      <c r="I3720" s="14" t="s">
        <v>19</v>
      </c>
      <c r="J3720" s="14" t="s">
        <v>2576</v>
      </c>
      <c r="K3720" s="14">
        <v>50000000</v>
      </c>
      <c r="L3720" s="14">
        <v>2015</v>
      </c>
      <c r="M3720" s="14">
        <v>6.4</v>
      </c>
      <c r="N3720" s="14">
        <f t="shared" si="58"/>
        <v>-48793865</v>
      </c>
    </row>
    <row r="3721" spans="1:14">
      <c r="A3721" s="14" t="s">
        <v>855</v>
      </c>
      <c r="B3721" s="14">
        <v>174</v>
      </c>
      <c r="C3721" s="14">
        <v>58183966</v>
      </c>
      <c r="D3721" s="14" t="s">
        <v>856</v>
      </c>
      <c r="E3721" s="14" t="s">
        <v>98</v>
      </c>
      <c r="F3721" s="14" t="s">
        <v>857</v>
      </c>
      <c r="G3721" s="14">
        <v>79186</v>
      </c>
      <c r="H3721" s="14">
        <v>386</v>
      </c>
      <c r="I3721" s="14" t="s">
        <v>19</v>
      </c>
      <c r="J3721" s="14" t="s">
        <v>20</v>
      </c>
      <c r="K3721" s="14">
        <v>107000000</v>
      </c>
      <c r="L3721" s="14">
        <v>2001</v>
      </c>
      <c r="M3721" s="14">
        <v>6.8</v>
      </c>
      <c r="N3721" s="14">
        <f t="shared" si="58"/>
        <v>-48816034</v>
      </c>
    </row>
    <row r="3722" spans="1:14">
      <c r="A3722" s="14" t="s">
        <v>786</v>
      </c>
      <c r="B3722" s="14">
        <v>93</v>
      </c>
      <c r="C3722" s="14">
        <v>67155742</v>
      </c>
      <c r="D3722" s="14" t="s">
        <v>28</v>
      </c>
      <c r="E3722" s="14" t="s">
        <v>788</v>
      </c>
      <c r="F3722" s="14" t="s">
        <v>789</v>
      </c>
      <c r="G3722" s="14">
        <v>62271</v>
      </c>
      <c r="H3722" s="14">
        <v>277</v>
      </c>
      <c r="I3722" s="14" t="s">
        <v>19</v>
      </c>
      <c r="J3722" s="14" t="s">
        <v>20</v>
      </c>
      <c r="K3722" s="14">
        <v>116000000</v>
      </c>
      <c r="L3722" s="14">
        <v>1997</v>
      </c>
      <c r="M3722" s="14">
        <v>5.8</v>
      </c>
      <c r="N3722" s="14">
        <f t="shared" si="58"/>
        <v>-48844258</v>
      </c>
    </row>
    <row r="3723" spans="1:14">
      <c r="A3723" s="14" t="s">
        <v>2317</v>
      </c>
      <c r="B3723" s="14">
        <v>106</v>
      </c>
      <c r="C3723" s="14">
        <v>5755286</v>
      </c>
      <c r="D3723" s="14" t="s">
        <v>2318</v>
      </c>
      <c r="E3723" s="14" t="s">
        <v>55</v>
      </c>
      <c r="F3723" s="14" t="s">
        <v>2319</v>
      </c>
      <c r="G3723" s="14">
        <v>18310</v>
      </c>
      <c r="H3723" s="14">
        <v>63</v>
      </c>
      <c r="I3723" s="14" t="s">
        <v>19</v>
      </c>
      <c r="J3723" s="14" t="s">
        <v>20</v>
      </c>
      <c r="K3723" s="14">
        <v>55000000</v>
      </c>
      <c r="L3723" s="14">
        <v>2007</v>
      </c>
      <c r="M3723" s="14">
        <v>5.9</v>
      </c>
      <c r="N3723" s="14">
        <f t="shared" si="58"/>
        <v>-49244714</v>
      </c>
    </row>
    <row r="3724" spans="1:14">
      <c r="A3724" s="14" t="s">
        <v>3085</v>
      </c>
      <c r="B3724" s="14">
        <v>16</v>
      </c>
      <c r="C3724" s="14">
        <v>700000</v>
      </c>
      <c r="D3724" s="14" t="s">
        <v>3086</v>
      </c>
      <c r="E3724" s="14" t="s">
        <v>4761</v>
      </c>
      <c r="F3724" s="14" t="s">
        <v>6357</v>
      </c>
      <c r="G3724" s="14">
        <v>24438</v>
      </c>
      <c r="H3724" s="14">
        <v>78</v>
      </c>
      <c r="I3724" s="14" t="s">
        <v>774</v>
      </c>
      <c r="J3724" s="14" t="s">
        <v>775</v>
      </c>
      <c r="K3724" s="14">
        <v>50000000</v>
      </c>
      <c r="L3724" s="14">
        <v>1993</v>
      </c>
      <c r="M3724" s="14">
        <v>7</v>
      </c>
      <c r="N3724" s="14">
        <f t="shared" si="58"/>
        <v>-49300000</v>
      </c>
    </row>
    <row r="3725" spans="1:14">
      <c r="A3725" s="14" t="s">
        <v>365</v>
      </c>
      <c r="B3725" s="14">
        <v>280</v>
      </c>
      <c r="C3725" s="14">
        <v>150350192</v>
      </c>
      <c r="D3725" s="14" t="s">
        <v>366</v>
      </c>
      <c r="E3725" s="14" t="s">
        <v>367</v>
      </c>
      <c r="F3725" s="14" t="s">
        <v>368</v>
      </c>
      <c r="G3725" s="14">
        <v>305340</v>
      </c>
      <c r="H3725" s="14">
        <v>1676</v>
      </c>
      <c r="I3725" s="14" t="s">
        <v>19</v>
      </c>
      <c r="J3725" s="14" t="s">
        <v>20</v>
      </c>
      <c r="K3725" s="14">
        <v>200000000</v>
      </c>
      <c r="L3725" s="14">
        <v>2003</v>
      </c>
      <c r="M3725" s="14">
        <v>6.4</v>
      </c>
      <c r="N3725" s="14">
        <f t="shared" si="58"/>
        <v>-49649808</v>
      </c>
    </row>
    <row r="3726" spans="1:14">
      <c r="A3726" s="14" t="s">
        <v>6272</v>
      </c>
      <c r="B3726" s="14">
        <v>38</v>
      </c>
      <c r="C3726" s="14">
        <v>206400</v>
      </c>
      <c r="D3726" s="14" t="s">
        <v>6171</v>
      </c>
      <c r="E3726" s="14" t="s">
        <v>3803</v>
      </c>
      <c r="F3726" s="14" t="s">
        <v>6273</v>
      </c>
      <c r="G3726" s="14">
        <v>1439</v>
      </c>
      <c r="H3726" s="14">
        <v>26</v>
      </c>
      <c r="I3726" s="14" t="s">
        <v>774</v>
      </c>
      <c r="J3726" s="14" t="s">
        <v>775</v>
      </c>
      <c r="K3726" s="14">
        <v>50000000</v>
      </c>
      <c r="L3726" s="14">
        <v>2001</v>
      </c>
      <c r="M3726" s="14">
        <v>6.9</v>
      </c>
      <c r="N3726" s="14">
        <f t="shared" si="58"/>
        <v>-49793600</v>
      </c>
    </row>
    <row r="3727" spans="1:14">
      <c r="A3727" s="14" t="s">
        <v>6240</v>
      </c>
      <c r="B3727" s="14">
        <v>100</v>
      </c>
      <c r="C3727" s="14">
        <v>23106</v>
      </c>
      <c r="D3727" s="14" t="s">
        <v>1541</v>
      </c>
      <c r="E3727" s="14" t="s">
        <v>1186</v>
      </c>
      <c r="F3727" s="14" t="s">
        <v>6241</v>
      </c>
      <c r="G3727" s="14">
        <v>9003</v>
      </c>
      <c r="H3727" s="14">
        <v>58</v>
      </c>
      <c r="I3727" s="14" t="s">
        <v>19</v>
      </c>
      <c r="J3727" s="14" t="s">
        <v>3187</v>
      </c>
      <c r="K3727" s="14">
        <v>50000000</v>
      </c>
      <c r="L3727" s="14">
        <v>2004</v>
      </c>
      <c r="M3727" s="14">
        <v>6.6</v>
      </c>
      <c r="N3727" s="14">
        <f t="shared" si="58"/>
        <v>-49976894</v>
      </c>
    </row>
    <row r="3728" spans="1:14">
      <c r="A3728" s="14" t="s">
        <v>1469</v>
      </c>
      <c r="B3728" s="14">
        <v>49</v>
      </c>
      <c r="C3728" s="14">
        <v>26000610</v>
      </c>
      <c r="D3728" s="14" t="s">
        <v>165</v>
      </c>
      <c r="E3728" s="14" t="s">
        <v>914</v>
      </c>
      <c r="F3728" s="14" t="s">
        <v>1470</v>
      </c>
      <c r="G3728" s="14">
        <v>16611</v>
      </c>
      <c r="H3728" s="14">
        <v>197</v>
      </c>
      <c r="I3728" s="14" t="s">
        <v>19</v>
      </c>
      <c r="J3728" s="14" t="s">
        <v>20</v>
      </c>
      <c r="K3728" s="14">
        <v>76000000</v>
      </c>
      <c r="L3728" s="14">
        <v>2000</v>
      </c>
      <c r="M3728" s="14">
        <v>4.0999999999999996</v>
      </c>
      <c r="N3728" s="14">
        <f t="shared" si="58"/>
        <v>-49999390</v>
      </c>
    </row>
    <row r="3729" spans="1:14">
      <c r="A3729" s="14" t="s">
        <v>1400</v>
      </c>
      <c r="B3729" s="14">
        <v>233</v>
      </c>
      <c r="C3729" s="14">
        <v>37899638</v>
      </c>
      <c r="D3729" s="14" t="s">
        <v>1401</v>
      </c>
      <c r="E3729" s="14" t="s">
        <v>629</v>
      </c>
      <c r="F3729" s="14" t="s">
        <v>1402</v>
      </c>
      <c r="G3729" s="14">
        <v>98472</v>
      </c>
      <c r="H3729" s="14">
        <v>492</v>
      </c>
      <c r="I3729" s="14" t="s">
        <v>19</v>
      </c>
      <c r="J3729" s="14" t="s">
        <v>20</v>
      </c>
      <c r="K3729" s="14">
        <v>88000000</v>
      </c>
      <c r="L3729" s="14">
        <v>2005</v>
      </c>
      <c r="M3729" s="14">
        <v>5.9</v>
      </c>
      <c r="N3729" s="14">
        <f t="shared" si="58"/>
        <v>-50100362</v>
      </c>
    </row>
    <row r="3730" spans="1:14">
      <c r="A3730" s="14" t="s">
        <v>951</v>
      </c>
      <c r="B3730" s="14">
        <v>113</v>
      </c>
      <c r="C3730" s="14">
        <v>1891821</v>
      </c>
      <c r="D3730" s="14" t="s">
        <v>206</v>
      </c>
      <c r="E3730" s="14" t="s">
        <v>1060</v>
      </c>
      <c r="F3730" s="14" t="s">
        <v>1444</v>
      </c>
      <c r="G3730" s="14">
        <v>16474</v>
      </c>
      <c r="H3730" s="14">
        <v>301</v>
      </c>
      <c r="I3730" s="14" t="s">
        <v>19</v>
      </c>
      <c r="J3730" s="14" t="s">
        <v>31</v>
      </c>
      <c r="K3730" s="14">
        <v>52000000</v>
      </c>
      <c r="L3730" s="14">
        <v>2005</v>
      </c>
      <c r="M3730" s="14">
        <v>4.2</v>
      </c>
      <c r="N3730" s="14">
        <f t="shared" si="58"/>
        <v>-50108179</v>
      </c>
    </row>
    <row r="3731" spans="1:14">
      <c r="A3731" s="14" t="s">
        <v>1709</v>
      </c>
      <c r="B3731" s="14">
        <v>79</v>
      </c>
      <c r="C3731" s="14">
        <v>19819494</v>
      </c>
      <c r="D3731" s="14" t="s">
        <v>268</v>
      </c>
      <c r="E3731" s="14" t="s">
        <v>270</v>
      </c>
      <c r="F3731" s="14" t="s">
        <v>1711</v>
      </c>
      <c r="G3731" s="14">
        <v>26893</v>
      </c>
      <c r="H3731" s="14">
        <v>126</v>
      </c>
      <c r="I3731" s="14" t="s">
        <v>19</v>
      </c>
      <c r="J3731" s="14" t="s">
        <v>20</v>
      </c>
      <c r="K3731" s="14">
        <v>70000000</v>
      </c>
      <c r="L3731" s="14">
        <v>1998</v>
      </c>
      <c r="M3731" s="14">
        <v>5.8</v>
      </c>
      <c r="N3731" s="14">
        <f t="shared" si="58"/>
        <v>-50180506</v>
      </c>
    </row>
    <row r="3732" spans="1:14">
      <c r="A3732" s="14" t="s">
        <v>1656</v>
      </c>
      <c r="B3732" s="14">
        <v>76</v>
      </c>
      <c r="C3732" s="14">
        <v>6768055</v>
      </c>
      <c r="D3732" s="14" t="s">
        <v>1503</v>
      </c>
      <c r="E3732" s="14" t="s">
        <v>172</v>
      </c>
      <c r="F3732" s="14" t="s">
        <v>2273</v>
      </c>
      <c r="G3732" s="14">
        <v>11148</v>
      </c>
      <c r="H3732" s="14">
        <v>229</v>
      </c>
      <c r="I3732" s="14" t="s">
        <v>19</v>
      </c>
      <c r="J3732" s="14" t="s">
        <v>31</v>
      </c>
      <c r="K3732" s="14">
        <v>57000000</v>
      </c>
      <c r="L3732" s="14">
        <v>2004</v>
      </c>
      <c r="M3732" s="14">
        <v>4.2</v>
      </c>
      <c r="N3732" s="14">
        <f t="shared" si="58"/>
        <v>-50231945</v>
      </c>
    </row>
    <row r="3733" spans="1:14">
      <c r="A3733" s="14" t="s">
        <v>695</v>
      </c>
      <c r="B3733" s="14">
        <v>192</v>
      </c>
      <c r="C3733" s="14">
        <v>54700065</v>
      </c>
      <c r="D3733" s="14" t="s">
        <v>962</v>
      </c>
      <c r="E3733" s="14" t="s">
        <v>963</v>
      </c>
      <c r="F3733" s="14" t="s">
        <v>964</v>
      </c>
      <c r="G3733" s="14">
        <v>221521</v>
      </c>
      <c r="H3733" s="14">
        <v>1049</v>
      </c>
      <c r="I3733" s="14" t="s">
        <v>19</v>
      </c>
      <c r="J3733" s="14" t="s">
        <v>20</v>
      </c>
      <c r="K3733" s="14">
        <v>105000000</v>
      </c>
      <c r="L3733" s="14">
        <v>1997</v>
      </c>
      <c r="M3733" s="14">
        <v>7.2</v>
      </c>
      <c r="N3733" s="14">
        <f t="shared" si="58"/>
        <v>-50299935</v>
      </c>
    </row>
    <row r="3734" spans="1:14">
      <c r="A3734" s="14" t="s">
        <v>978</v>
      </c>
      <c r="B3734" s="14">
        <v>167</v>
      </c>
      <c r="C3734" s="14">
        <v>49392095</v>
      </c>
      <c r="D3734" s="14" t="s">
        <v>980</v>
      </c>
      <c r="E3734" s="14" t="s">
        <v>672</v>
      </c>
      <c r="F3734" s="14" t="s">
        <v>981</v>
      </c>
      <c r="G3734" s="14">
        <v>52029</v>
      </c>
      <c r="H3734" s="14">
        <v>224</v>
      </c>
      <c r="I3734" s="14" t="s">
        <v>19</v>
      </c>
      <c r="J3734" s="14" t="s">
        <v>20</v>
      </c>
      <c r="K3734" s="14">
        <v>100000000</v>
      </c>
      <c r="L3734" s="14">
        <v>2009</v>
      </c>
      <c r="M3734" s="14">
        <v>5.4</v>
      </c>
      <c r="N3734" s="14">
        <f t="shared" si="58"/>
        <v>-50607905</v>
      </c>
    </row>
    <row r="3735" spans="1:14">
      <c r="A3735" s="14" t="s">
        <v>416</v>
      </c>
      <c r="B3735" s="14">
        <v>228</v>
      </c>
      <c r="C3735" s="14">
        <v>104383624</v>
      </c>
      <c r="D3735" s="14" t="s">
        <v>120</v>
      </c>
      <c r="E3735" s="14" t="s">
        <v>417</v>
      </c>
      <c r="F3735" s="14" t="s">
        <v>418</v>
      </c>
      <c r="G3735" s="14">
        <v>106446</v>
      </c>
      <c r="H3735" s="14">
        <v>227</v>
      </c>
      <c r="I3735" s="14" t="s">
        <v>19</v>
      </c>
      <c r="J3735" s="14" t="s">
        <v>20</v>
      </c>
      <c r="K3735" s="14">
        <v>155000000</v>
      </c>
      <c r="L3735" s="14">
        <v>2010</v>
      </c>
      <c r="M3735" s="14">
        <v>6.3</v>
      </c>
      <c r="N3735" s="14">
        <f t="shared" si="58"/>
        <v>-50616376</v>
      </c>
    </row>
    <row r="3736" spans="1:14">
      <c r="A3736" s="14" t="s">
        <v>982</v>
      </c>
      <c r="B3736" s="14">
        <v>320</v>
      </c>
      <c r="C3736" s="14">
        <v>39292022</v>
      </c>
      <c r="D3736" s="14" t="s">
        <v>28</v>
      </c>
      <c r="E3736" s="14" t="s">
        <v>202</v>
      </c>
      <c r="F3736" s="14" t="s">
        <v>983</v>
      </c>
      <c r="G3736" s="14">
        <v>127258</v>
      </c>
      <c r="H3736" s="14">
        <v>351</v>
      </c>
      <c r="I3736" s="14" t="s">
        <v>19</v>
      </c>
      <c r="J3736" s="14" t="s">
        <v>20</v>
      </c>
      <c r="K3736" s="14">
        <v>90000000</v>
      </c>
      <c r="L3736" s="14">
        <v>2014</v>
      </c>
      <c r="M3736" s="14">
        <v>6.1</v>
      </c>
      <c r="N3736" s="14">
        <f t="shared" si="58"/>
        <v>-50707978</v>
      </c>
    </row>
    <row r="3737" spans="1:14">
      <c r="A3737" s="14" t="s">
        <v>2086</v>
      </c>
      <c r="B3737" s="14">
        <v>100</v>
      </c>
      <c r="C3737" s="14">
        <v>14218868</v>
      </c>
      <c r="D3737" s="14" t="s">
        <v>2075</v>
      </c>
      <c r="E3737" s="14" t="s">
        <v>2087</v>
      </c>
      <c r="F3737" s="14" t="s">
        <v>2088</v>
      </c>
      <c r="G3737" s="14">
        <v>14596</v>
      </c>
      <c r="H3737" s="14">
        <v>282</v>
      </c>
      <c r="I3737" s="14" t="s">
        <v>19</v>
      </c>
      <c r="J3737" s="14" t="s">
        <v>20</v>
      </c>
      <c r="K3737" s="14">
        <v>65000000</v>
      </c>
      <c r="L3737" s="14">
        <v>2000</v>
      </c>
      <c r="M3737" s="14">
        <v>4.8</v>
      </c>
      <c r="N3737" s="14">
        <f t="shared" si="58"/>
        <v>-50781132</v>
      </c>
    </row>
    <row r="3738" spans="1:14">
      <c r="A3738" s="14" t="s">
        <v>699</v>
      </c>
      <c r="B3738" s="14">
        <v>151</v>
      </c>
      <c r="C3738" s="14">
        <v>18990542</v>
      </c>
      <c r="D3738" s="14" t="s">
        <v>1704</v>
      </c>
      <c r="E3738" s="14" t="s">
        <v>1098</v>
      </c>
      <c r="F3738" s="14" t="s">
        <v>1705</v>
      </c>
      <c r="G3738" s="14">
        <v>22264</v>
      </c>
      <c r="H3738" s="14">
        <v>289</v>
      </c>
      <c r="I3738" s="14" t="s">
        <v>19</v>
      </c>
      <c r="J3738" s="14" t="s">
        <v>20</v>
      </c>
      <c r="K3738" s="14">
        <v>70000000</v>
      </c>
      <c r="L3738" s="14">
        <v>2002</v>
      </c>
      <c r="M3738" s="14">
        <v>3</v>
      </c>
      <c r="N3738" s="14">
        <f t="shared" si="58"/>
        <v>-51009458</v>
      </c>
    </row>
    <row r="3739" spans="1:14">
      <c r="A3739" s="14" t="s">
        <v>1074</v>
      </c>
      <c r="B3739" s="14">
        <v>156</v>
      </c>
      <c r="C3739" s="14">
        <v>18821279</v>
      </c>
      <c r="D3739" s="14" t="s">
        <v>23</v>
      </c>
      <c r="E3739" s="14" t="s">
        <v>1731</v>
      </c>
      <c r="F3739" s="14" t="s">
        <v>1732</v>
      </c>
      <c r="G3739" s="14">
        <v>44891</v>
      </c>
      <c r="H3739" s="14">
        <v>202</v>
      </c>
      <c r="I3739" s="14" t="s">
        <v>19</v>
      </c>
      <c r="J3739" s="14" t="s">
        <v>20</v>
      </c>
      <c r="K3739" s="14">
        <v>70000000</v>
      </c>
      <c r="L3739" s="14">
        <v>2014</v>
      </c>
      <c r="M3739" s="14">
        <v>4.2</v>
      </c>
      <c r="N3739" s="14">
        <f t="shared" si="58"/>
        <v>-51178721</v>
      </c>
    </row>
    <row r="3740" spans="1:14">
      <c r="A3740" s="14" t="s">
        <v>1855</v>
      </c>
      <c r="B3740" s="14">
        <v>339</v>
      </c>
      <c r="C3740" s="14">
        <v>13750556</v>
      </c>
      <c r="D3740" s="14" t="s">
        <v>201</v>
      </c>
      <c r="E3740" s="14" t="s">
        <v>37</v>
      </c>
      <c r="F3740" s="14" t="s">
        <v>1856</v>
      </c>
      <c r="G3740" s="14">
        <v>111102</v>
      </c>
      <c r="H3740" s="14">
        <v>239</v>
      </c>
      <c r="I3740" s="14" t="s">
        <v>19</v>
      </c>
      <c r="J3740" s="14" t="s">
        <v>20</v>
      </c>
      <c r="K3740" s="14">
        <v>65000000</v>
      </c>
      <c r="L3740" s="14">
        <v>2014</v>
      </c>
      <c r="M3740" s="14">
        <v>6.5</v>
      </c>
      <c r="N3740" s="14">
        <f t="shared" si="58"/>
        <v>-51249444</v>
      </c>
    </row>
    <row r="3741" spans="1:14">
      <c r="A3741" s="14" t="s">
        <v>620</v>
      </c>
      <c r="B3741" s="14">
        <v>166</v>
      </c>
      <c r="C3741" s="14">
        <v>83024900</v>
      </c>
      <c r="D3741" s="14" t="s">
        <v>184</v>
      </c>
      <c r="E3741" s="14" t="s">
        <v>189</v>
      </c>
      <c r="F3741" s="14" t="s">
        <v>622</v>
      </c>
      <c r="G3741" s="14">
        <v>62424</v>
      </c>
      <c r="H3741" s="14">
        <v>90</v>
      </c>
      <c r="I3741" s="14" t="s">
        <v>19</v>
      </c>
      <c r="J3741" s="14" t="s">
        <v>20</v>
      </c>
      <c r="K3741" s="14">
        <v>135000000</v>
      </c>
      <c r="L3741" s="14">
        <v>2013</v>
      </c>
      <c r="M3741" s="14">
        <v>6.5</v>
      </c>
      <c r="N3741" s="14">
        <f t="shared" si="58"/>
        <v>-51975100</v>
      </c>
    </row>
    <row r="3742" spans="1:14">
      <c r="A3742" s="14" t="s">
        <v>1554</v>
      </c>
      <c r="B3742" s="14">
        <v>131</v>
      </c>
      <c r="C3742" s="14">
        <v>22751979</v>
      </c>
      <c r="D3742" s="14" t="s">
        <v>1555</v>
      </c>
      <c r="E3742" s="14" t="s">
        <v>629</v>
      </c>
      <c r="F3742" s="14" t="s">
        <v>1556</v>
      </c>
      <c r="G3742" s="14">
        <v>52244</v>
      </c>
      <c r="H3742" s="14">
        <v>377</v>
      </c>
      <c r="I3742" s="14" t="s">
        <v>19</v>
      </c>
      <c r="J3742" s="14" t="s">
        <v>20</v>
      </c>
      <c r="K3742" s="14">
        <v>75000000</v>
      </c>
      <c r="L3742" s="14">
        <v>2000</v>
      </c>
      <c r="M3742" s="14">
        <v>6.6</v>
      </c>
      <c r="N3742" s="14">
        <f t="shared" si="58"/>
        <v>-52248021</v>
      </c>
    </row>
    <row r="3743" spans="1:14">
      <c r="A3743" s="14" t="s">
        <v>699</v>
      </c>
      <c r="B3743" s="14">
        <v>85</v>
      </c>
      <c r="C3743" s="14">
        <v>32694788</v>
      </c>
      <c r="D3743" s="14" t="s">
        <v>700</v>
      </c>
      <c r="E3743" s="14" t="s">
        <v>657</v>
      </c>
      <c r="F3743" s="14" t="s">
        <v>701</v>
      </c>
      <c r="G3743" s="14">
        <v>101411</v>
      </c>
      <c r="H3743" s="14">
        <v>546</v>
      </c>
      <c r="I3743" s="14" t="s">
        <v>19</v>
      </c>
      <c r="J3743" s="14" t="s">
        <v>20</v>
      </c>
      <c r="K3743" s="14">
        <v>85000000</v>
      </c>
      <c r="L3743" s="14">
        <v>1999</v>
      </c>
      <c r="M3743" s="14">
        <v>6.6</v>
      </c>
      <c r="N3743" s="14">
        <f t="shared" si="58"/>
        <v>-52305212</v>
      </c>
    </row>
    <row r="3744" spans="1:14">
      <c r="A3744" s="14" t="s">
        <v>2108</v>
      </c>
      <c r="B3744" s="14">
        <v>181</v>
      </c>
      <c r="C3744" s="14">
        <v>7605668</v>
      </c>
      <c r="D3744" s="14" t="s">
        <v>2110</v>
      </c>
      <c r="E3744" s="14" t="s">
        <v>24</v>
      </c>
      <c r="F3744" s="14" t="s">
        <v>2111</v>
      </c>
      <c r="G3744" s="14">
        <v>47320</v>
      </c>
      <c r="H3744" s="14">
        <v>188</v>
      </c>
      <c r="I3744" s="14" t="s">
        <v>19</v>
      </c>
      <c r="J3744" s="14" t="s">
        <v>31</v>
      </c>
      <c r="K3744" s="14">
        <v>60000000</v>
      </c>
      <c r="L3744" s="14">
        <v>2015</v>
      </c>
      <c r="M3744" s="14">
        <v>5.5</v>
      </c>
      <c r="N3744" s="14">
        <f t="shared" si="58"/>
        <v>-52394332</v>
      </c>
    </row>
    <row r="3745" spans="1:14">
      <c r="A3745" s="14" t="s">
        <v>1434</v>
      </c>
      <c r="B3745" s="14">
        <v>145</v>
      </c>
      <c r="C3745" s="14">
        <v>17473245</v>
      </c>
      <c r="D3745" s="14" t="s">
        <v>1406</v>
      </c>
      <c r="E3745" s="14" t="s">
        <v>1435</v>
      </c>
      <c r="F3745" s="14" t="s">
        <v>1436</v>
      </c>
      <c r="G3745" s="14">
        <v>47612</v>
      </c>
      <c r="H3745" s="14">
        <v>348</v>
      </c>
      <c r="I3745" s="14" t="s">
        <v>19</v>
      </c>
      <c r="J3745" s="14" t="s">
        <v>20</v>
      </c>
      <c r="K3745" s="14">
        <v>70000000</v>
      </c>
      <c r="L3745" s="14">
        <v>2000</v>
      </c>
      <c r="M3745" s="14">
        <v>5.7</v>
      </c>
      <c r="N3745" s="14">
        <f t="shared" si="58"/>
        <v>-52526755</v>
      </c>
    </row>
    <row r="3746" spans="1:14">
      <c r="A3746" s="14" t="s">
        <v>1842</v>
      </c>
      <c r="B3746" s="14">
        <v>60</v>
      </c>
      <c r="C3746" s="14">
        <v>17218080</v>
      </c>
      <c r="D3746" s="14" t="s">
        <v>852</v>
      </c>
      <c r="E3746" s="14" t="s">
        <v>540</v>
      </c>
      <c r="F3746" s="14" t="s">
        <v>1843</v>
      </c>
      <c r="G3746" s="14">
        <v>43376</v>
      </c>
      <c r="H3746" s="14">
        <v>249</v>
      </c>
      <c r="I3746" s="14" t="s">
        <v>19</v>
      </c>
      <c r="J3746" s="14" t="s">
        <v>20</v>
      </c>
      <c r="K3746" s="14">
        <v>70000000</v>
      </c>
      <c r="L3746" s="14">
        <v>1991</v>
      </c>
      <c r="M3746" s="14">
        <v>5.7</v>
      </c>
      <c r="N3746" s="14">
        <f t="shared" si="58"/>
        <v>-52781920</v>
      </c>
    </row>
    <row r="3747" spans="1:14">
      <c r="A3747" s="14" t="s">
        <v>790</v>
      </c>
      <c r="B3747" s="14">
        <v>181</v>
      </c>
      <c r="C3747" s="14">
        <v>81638674</v>
      </c>
      <c r="D3747" s="14" t="s">
        <v>295</v>
      </c>
      <c r="E3747" s="14" t="s">
        <v>791</v>
      </c>
      <c r="F3747" s="14" t="s">
        <v>792</v>
      </c>
      <c r="G3747" s="14">
        <v>17533</v>
      </c>
      <c r="H3747" s="14">
        <v>115</v>
      </c>
      <c r="I3747" s="14" t="s">
        <v>19</v>
      </c>
      <c r="J3747" s="14" t="s">
        <v>20</v>
      </c>
      <c r="K3747" s="14">
        <v>135000000</v>
      </c>
      <c r="L3747" s="14">
        <v>2016</v>
      </c>
      <c r="M3747" s="14">
        <v>6.3</v>
      </c>
      <c r="N3747" s="14">
        <f t="shared" si="58"/>
        <v>-53361326</v>
      </c>
    </row>
    <row r="3748" spans="1:14">
      <c r="A3748" s="14" t="s">
        <v>1241</v>
      </c>
      <c r="B3748" s="14">
        <v>190</v>
      </c>
      <c r="C3748" s="14">
        <v>46440491</v>
      </c>
      <c r="D3748" s="14" t="s">
        <v>165</v>
      </c>
      <c r="E3748" s="14" t="s">
        <v>234</v>
      </c>
      <c r="F3748" s="14" t="s">
        <v>1243</v>
      </c>
      <c r="G3748" s="14">
        <v>35446</v>
      </c>
      <c r="H3748" s="14">
        <v>78</v>
      </c>
      <c r="I3748" s="14" t="s">
        <v>19</v>
      </c>
      <c r="J3748" s="14" t="s">
        <v>31</v>
      </c>
      <c r="K3748" s="14">
        <v>100000000</v>
      </c>
      <c r="L3748" s="14">
        <v>2011</v>
      </c>
      <c r="M3748" s="14">
        <v>7.1</v>
      </c>
      <c r="N3748" s="14">
        <f t="shared" si="58"/>
        <v>-53559509</v>
      </c>
    </row>
    <row r="3749" spans="1:14">
      <c r="A3749" s="14" t="s">
        <v>239</v>
      </c>
      <c r="B3749" s="14">
        <v>322</v>
      </c>
      <c r="C3749" s="14">
        <v>130468626</v>
      </c>
      <c r="D3749" s="14" t="s">
        <v>137</v>
      </c>
      <c r="E3749" s="14" t="s">
        <v>240</v>
      </c>
      <c r="F3749" s="14" t="s">
        <v>241</v>
      </c>
      <c r="G3749" s="14">
        <v>53607</v>
      </c>
      <c r="H3749" s="14">
        <v>432</v>
      </c>
      <c r="I3749" s="14" t="s">
        <v>19</v>
      </c>
      <c r="J3749" s="14" t="s">
        <v>20</v>
      </c>
      <c r="K3749" s="14">
        <v>185000000</v>
      </c>
      <c r="L3749" s="14">
        <v>2016</v>
      </c>
      <c r="M3749" s="14">
        <v>7.5</v>
      </c>
      <c r="N3749" s="14">
        <f t="shared" si="58"/>
        <v>-54531374</v>
      </c>
    </row>
    <row r="3750" spans="1:14">
      <c r="A3750" s="14" t="s">
        <v>1201</v>
      </c>
      <c r="B3750" s="14">
        <v>228</v>
      </c>
      <c r="C3750" s="14">
        <v>20315324</v>
      </c>
      <c r="D3750" s="14" t="s">
        <v>46</v>
      </c>
      <c r="E3750" s="14" t="s">
        <v>1028</v>
      </c>
      <c r="F3750" s="14" t="s">
        <v>1202</v>
      </c>
      <c r="G3750" s="14">
        <v>88542</v>
      </c>
      <c r="H3750" s="14">
        <v>254</v>
      </c>
      <c r="I3750" s="14" t="s">
        <v>19</v>
      </c>
      <c r="J3750" s="14" t="s">
        <v>432</v>
      </c>
      <c r="K3750" s="14">
        <v>75000000</v>
      </c>
      <c r="L3750" s="14">
        <v>2011</v>
      </c>
      <c r="M3750" s="14">
        <v>5.8</v>
      </c>
      <c r="N3750" s="14">
        <f t="shared" si="58"/>
        <v>-54684676</v>
      </c>
    </row>
    <row r="3751" spans="1:14">
      <c r="A3751" s="14" t="s">
        <v>1787</v>
      </c>
      <c r="B3751" s="14">
        <v>60</v>
      </c>
      <c r="C3751" s="14">
        <v>10014234</v>
      </c>
      <c r="D3751" s="14" t="s">
        <v>557</v>
      </c>
      <c r="E3751" s="14" t="s">
        <v>1288</v>
      </c>
      <c r="F3751" s="14" t="s">
        <v>1845</v>
      </c>
      <c r="G3751" s="14">
        <v>8560</v>
      </c>
      <c r="H3751" s="14">
        <v>69</v>
      </c>
      <c r="I3751" s="14" t="s">
        <v>19</v>
      </c>
      <c r="J3751" s="14" t="s">
        <v>775</v>
      </c>
      <c r="K3751" s="14">
        <v>65000000</v>
      </c>
      <c r="L3751" s="14">
        <v>2000</v>
      </c>
      <c r="M3751" s="14">
        <v>5</v>
      </c>
      <c r="N3751" s="14">
        <f t="shared" si="58"/>
        <v>-54985766</v>
      </c>
    </row>
    <row r="3752" spans="1:14">
      <c r="A3752" s="14" t="s">
        <v>523</v>
      </c>
      <c r="B3752" s="14">
        <v>71</v>
      </c>
      <c r="C3752" s="14">
        <v>64736114</v>
      </c>
      <c r="D3752" s="14" t="s">
        <v>165</v>
      </c>
      <c r="E3752" s="14" t="s">
        <v>737</v>
      </c>
      <c r="F3752" s="14" t="s">
        <v>738</v>
      </c>
      <c r="G3752" s="14">
        <v>36471</v>
      </c>
      <c r="H3752" s="14">
        <v>69</v>
      </c>
      <c r="I3752" s="14" t="s">
        <v>19</v>
      </c>
      <c r="J3752" s="14" t="s">
        <v>20</v>
      </c>
      <c r="K3752" s="14">
        <v>120000000</v>
      </c>
      <c r="L3752" s="14">
        <v>2002</v>
      </c>
      <c r="M3752" s="14">
        <v>5.4</v>
      </c>
      <c r="N3752" s="14">
        <f t="shared" si="58"/>
        <v>-55263886</v>
      </c>
    </row>
    <row r="3753" spans="1:14">
      <c r="A3753" s="14" t="s">
        <v>2113</v>
      </c>
      <c r="B3753" s="14">
        <v>140</v>
      </c>
      <c r="C3753" s="14">
        <v>4535117</v>
      </c>
      <c r="D3753" s="14" t="s">
        <v>1006</v>
      </c>
      <c r="E3753" s="14" t="s">
        <v>202</v>
      </c>
      <c r="F3753" s="14" t="s">
        <v>2114</v>
      </c>
      <c r="G3753" s="14">
        <v>38398</v>
      </c>
      <c r="H3753" s="14">
        <v>368</v>
      </c>
      <c r="I3753" s="14" t="s">
        <v>19</v>
      </c>
      <c r="J3753" s="14" t="s">
        <v>432</v>
      </c>
      <c r="K3753" s="14">
        <v>60000000</v>
      </c>
      <c r="L3753" s="14">
        <v>2007</v>
      </c>
      <c r="M3753" s="14">
        <v>3.8</v>
      </c>
      <c r="N3753" s="14">
        <f t="shared" si="58"/>
        <v>-55464883</v>
      </c>
    </row>
    <row r="3754" spans="1:14">
      <c r="A3754" s="14" t="s">
        <v>1706</v>
      </c>
      <c r="B3754" s="14">
        <v>92</v>
      </c>
      <c r="C3754" s="14">
        <v>14294842</v>
      </c>
      <c r="D3754" s="14" t="s">
        <v>747</v>
      </c>
      <c r="E3754" s="14" t="s">
        <v>1707</v>
      </c>
      <c r="F3754" s="14" t="s">
        <v>1708</v>
      </c>
      <c r="G3754" s="14">
        <v>16761</v>
      </c>
      <c r="H3754" s="14">
        <v>277</v>
      </c>
      <c r="I3754" s="14" t="s">
        <v>19</v>
      </c>
      <c r="J3754" s="14" t="s">
        <v>20</v>
      </c>
      <c r="K3754" s="14">
        <v>70000000</v>
      </c>
      <c r="L3754" s="14">
        <v>2002</v>
      </c>
      <c r="M3754" s="14">
        <v>3.6</v>
      </c>
      <c r="N3754" s="14">
        <f t="shared" si="58"/>
        <v>-55705158</v>
      </c>
    </row>
    <row r="3755" spans="1:14">
      <c r="A3755" s="14" t="s">
        <v>59</v>
      </c>
      <c r="B3755" s="14">
        <v>248</v>
      </c>
      <c r="C3755" s="14">
        <v>124051759</v>
      </c>
      <c r="D3755" s="14" t="s">
        <v>125</v>
      </c>
      <c r="E3755" s="14" t="s">
        <v>29</v>
      </c>
      <c r="F3755" s="14" t="s">
        <v>263</v>
      </c>
      <c r="G3755" s="14">
        <v>42372</v>
      </c>
      <c r="H3755" s="14">
        <v>239</v>
      </c>
      <c r="I3755" s="14" t="s">
        <v>19</v>
      </c>
      <c r="J3755" s="14" t="s">
        <v>20</v>
      </c>
      <c r="K3755" s="14">
        <v>180000000</v>
      </c>
      <c r="L3755" s="14">
        <v>2016</v>
      </c>
      <c r="M3755" s="14">
        <v>6.6</v>
      </c>
      <c r="N3755" s="14">
        <f t="shared" si="58"/>
        <v>-55948241</v>
      </c>
    </row>
    <row r="3756" spans="1:14">
      <c r="A3756" s="14" t="s">
        <v>59</v>
      </c>
      <c r="B3756" s="14">
        <v>248</v>
      </c>
      <c r="C3756" s="14">
        <v>124051759</v>
      </c>
      <c r="D3756" s="14" t="s">
        <v>125</v>
      </c>
      <c r="E3756" s="14" t="s">
        <v>29</v>
      </c>
      <c r="F3756" s="14" t="s">
        <v>263</v>
      </c>
      <c r="G3756" s="14">
        <v>42372</v>
      </c>
      <c r="H3756" s="14">
        <v>239</v>
      </c>
      <c r="I3756" s="14" t="s">
        <v>19</v>
      </c>
      <c r="J3756" s="14" t="s">
        <v>20</v>
      </c>
      <c r="K3756" s="14">
        <v>180000000</v>
      </c>
      <c r="L3756" s="14">
        <v>2016</v>
      </c>
      <c r="M3756" s="14">
        <v>6.6</v>
      </c>
      <c r="N3756" s="14">
        <f t="shared" si="58"/>
        <v>-55948241</v>
      </c>
    </row>
    <row r="3757" spans="1:14">
      <c r="A3757" s="14" t="s">
        <v>600</v>
      </c>
      <c r="B3757" s="14">
        <v>244</v>
      </c>
      <c r="C3757" s="14">
        <v>93926386</v>
      </c>
      <c r="D3757" s="14" t="s">
        <v>601</v>
      </c>
      <c r="E3757" s="14" t="s">
        <v>602</v>
      </c>
      <c r="F3757" s="14" t="s">
        <v>603</v>
      </c>
      <c r="G3757" s="14">
        <v>168207</v>
      </c>
      <c r="H3757" s="14">
        <v>684</v>
      </c>
      <c r="I3757" s="14" t="s">
        <v>19</v>
      </c>
      <c r="J3757" s="14" t="s">
        <v>20</v>
      </c>
      <c r="K3757" s="14">
        <v>150000000</v>
      </c>
      <c r="L3757" s="14">
        <v>2003</v>
      </c>
      <c r="M3757" s="14">
        <v>7.4</v>
      </c>
      <c r="N3757" s="14">
        <f t="shared" si="58"/>
        <v>-56073614</v>
      </c>
    </row>
    <row r="3758" spans="1:14">
      <c r="A3758" s="14" t="s">
        <v>95</v>
      </c>
      <c r="B3758" s="14">
        <v>85</v>
      </c>
      <c r="C3758" s="14">
        <v>113745408</v>
      </c>
      <c r="D3758" s="14" t="s">
        <v>286</v>
      </c>
      <c r="E3758" s="14" t="s">
        <v>98</v>
      </c>
      <c r="F3758" s="14" t="s">
        <v>287</v>
      </c>
      <c r="G3758" s="14">
        <v>129601</v>
      </c>
      <c r="H3758" s="14">
        <v>648</v>
      </c>
      <c r="I3758" s="14" t="s">
        <v>19</v>
      </c>
      <c r="J3758" s="14" t="s">
        <v>20</v>
      </c>
      <c r="K3758" s="14">
        <v>170000000</v>
      </c>
      <c r="L3758" s="14">
        <v>1999</v>
      </c>
      <c r="M3758" s="14">
        <v>4.8</v>
      </c>
      <c r="N3758" s="14">
        <f t="shared" si="58"/>
        <v>-56254592</v>
      </c>
    </row>
    <row r="3759" spans="1:14">
      <c r="A3759" s="14" t="s">
        <v>1712</v>
      </c>
      <c r="B3759" s="14">
        <v>81</v>
      </c>
      <c r="C3759" s="14">
        <v>13596911</v>
      </c>
      <c r="D3759" s="14" t="s">
        <v>1713</v>
      </c>
      <c r="E3759" s="14" t="s">
        <v>475</v>
      </c>
      <c r="F3759" s="14" t="s">
        <v>1714</v>
      </c>
      <c r="G3759" s="14">
        <v>25572</v>
      </c>
      <c r="H3759" s="14">
        <v>123</v>
      </c>
      <c r="I3759" s="14" t="s">
        <v>19</v>
      </c>
      <c r="J3759" s="14" t="s">
        <v>20</v>
      </c>
      <c r="K3759" s="14">
        <v>70000000</v>
      </c>
      <c r="L3759" s="14">
        <v>2001</v>
      </c>
      <c r="M3759" s="14">
        <v>6.2</v>
      </c>
      <c r="N3759" s="14">
        <f t="shared" si="58"/>
        <v>-56403089</v>
      </c>
    </row>
    <row r="3760" spans="1:14">
      <c r="A3760" s="14" t="s">
        <v>1797</v>
      </c>
      <c r="B3760" s="14">
        <v>279</v>
      </c>
      <c r="C3760" s="14">
        <v>33574332</v>
      </c>
      <c r="D3760" s="14" t="s">
        <v>1023</v>
      </c>
      <c r="E3760" s="14" t="s">
        <v>200</v>
      </c>
      <c r="F3760" s="14" t="s">
        <v>2308</v>
      </c>
      <c r="G3760" s="14">
        <v>101221</v>
      </c>
      <c r="H3760" s="14">
        <v>415</v>
      </c>
      <c r="I3760" s="14" t="s">
        <v>19</v>
      </c>
      <c r="J3760" s="14" t="s">
        <v>20</v>
      </c>
      <c r="K3760" s="14">
        <v>90000000</v>
      </c>
      <c r="L3760" s="14">
        <v>2006</v>
      </c>
      <c r="M3760" s="14">
        <v>7.1</v>
      </c>
      <c r="N3760" s="14">
        <f t="shared" si="58"/>
        <v>-56425668</v>
      </c>
    </row>
    <row r="3761" spans="1:14">
      <c r="A3761" s="14" t="s">
        <v>1201</v>
      </c>
      <c r="B3761" s="14">
        <v>272</v>
      </c>
      <c r="C3761" s="14">
        <v>23219748</v>
      </c>
      <c r="D3761" s="14" t="s">
        <v>1445</v>
      </c>
      <c r="E3761" s="14" t="s">
        <v>1446</v>
      </c>
      <c r="F3761" s="14" t="s">
        <v>1447</v>
      </c>
      <c r="G3761" s="14">
        <v>84508</v>
      </c>
      <c r="H3761" s="14">
        <v>308</v>
      </c>
      <c r="I3761" s="14" t="s">
        <v>19</v>
      </c>
      <c r="J3761" s="14" t="s">
        <v>162</v>
      </c>
      <c r="K3761" s="14">
        <v>80000000</v>
      </c>
      <c r="L3761" s="14">
        <v>2014</v>
      </c>
      <c r="M3761" s="14">
        <v>5.6</v>
      </c>
      <c r="N3761" s="14">
        <f t="shared" si="58"/>
        <v>-56780252</v>
      </c>
    </row>
    <row r="3762" spans="1:14">
      <c r="A3762" s="14" t="s">
        <v>230</v>
      </c>
      <c r="B3762" s="14">
        <v>440</v>
      </c>
      <c r="C3762" s="14">
        <v>77564037</v>
      </c>
      <c r="D3762" s="14" t="s">
        <v>654</v>
      </c>
      <c r="E3762" s="14" t="s">
        <v>655</v>
      </c>
      <c r="F3762" s="14" t="s">
        <v>656</v>
      </c>
      <c r="G3762" s="14">
        <v>177383</v>
      </c>
      <c r="H3762" s="14">
        <v>447</v>
      </c>
      <c r="I3762" s="14" t="s">
        <v>19</v>
      </c>
      <c r="J3762" s="14" t="s">
        <v>20</v>
      </c>
      <c r="K3762" s="14">
        <v>135000000</v>
      </c>
      <c r="L3762" s="14">
        <v>2011</v>
      </c>
      <c r="M3762" s="14">
        <v>7.4</v>
      </c>
      <c r="N3762" s="14">
        <f t="shared" si="58"/>
        <v>-57435963</v>
      </c>
    </row>
    <row r="3763" spans="1:14">
      <c r="A3763" s="14" t="s">
        <v>1420</v>
      </c>
      <c r="B3763" s="14">
        <v>101</v>
      </c>
      <c r="C3763" s="14">
        <v>20950820</v>
      </c>
      <c r="D3763" s="14" t="s">
        <v>639</v>
      </c>
      <c r="E3763" s="14" t="s">
        <v>290</v>
      </c>
      <c r="F3763" s="14" t="s">
        <v>1421</v>
      </c>
      <c r="G3763" s="14">
        <v>24183</v>
      </c>
      <c r="H3763" s="14">
        <v>160</v>
      </c>
      <c r="I3763" s="14" t="s">
        <v>19</v>
      </c>
      <c r="J3763" s="14" t="s">
        <v>432</v>
      </c>
      <c r="K3763" s="14">
        <v>80000000</v>
      </c>
      <c r="L3763" s="14">
        <v>2003</v>
      </c>
      <c r="M3763" s="14">
        <v>5.7</v>
      </c>
      <c r="N3763" s="14">
        <f t="shared" si="58"/>
        <v>-59049180</v>
      </c>
    </row>
    <row r="3764" spans="1:14">
      <c r="A3764" s="14" t="s">
        <v>50</v>
      </c>
      <c r="B3764" s="14">
        <v>324</v>
      </c>
      <c r="C3764" s="14">
        <v>200807262</v>
      </c>
      <c r="D3764" s="14" t="s">
        <v>51</v>
      </c>
      <c r="E3764" s="14" t="s">
        <v>52</v>
      </c>
      <c r="F3764" s="14" t="s">
        <v>53</v>
      </c>
      <c r="G3764" s="14">
        <v>294810</v>
      </c>
      <c r="H3764" s="14">
        <v>387</v>
      </c>
      <c r="I3764" s="14" t="s">
        <v>19</v>
      </c>
      <c r="J3764" s="14" t="s">
        <v>20</v>
      </c>
      <c r="K3764" s="14">
        <v>260000000</v>
      </c>
      <c r="L3764" s="14">
        <v>2010</v>
      </c>
      <c r="M3764" s="14">
        <v>7.8</v>
      </c>
      <c r="N3764" s="14">
        <f t="shared" si="58"/>
        <v>-59192738</v>
      </c>
    </row>
    <row r="3765" spans="1:14">
      <c r="A3765" s="14" t="s">
        <v>3792</v>
      </c>
      <c r="B3765" s="14">
        <v>90</v>
      </c>
      <c r="C3765" s="14">
        <v>668171</v>
      </c>
      <c r="D3765" s="14" t="s">
        <v>3117</v>
      </c>
      <c r="E3765" s="14" t="s">
        <v>2832</v>
      </c>
      <c r="F3765" s="14" t="s">
        <v>3793</v>
      </c>
      <c r="G3765" s="14">
        <v>8215</v>
      </c>
      <c r="H3765" s="14">
        <v>132</v>
      </c>
      <c r="I3765" s="14" t="s">
        <v>1013</v>
      </c>
      <c r="J3765" s="14" t="s">
        <v>497</v>
      </c>
      <c r="K3765" s="14">
        <v>60000000</v>
      </c>
      <c r="L3765" s="14">
        <v>2005</v>
      </c>
      <c r="M3765" s="14">
        <v>5.6</v>
      </c>
      <c r="N3765" s="14">
        <f t="shared" si="58"/>
        <v>-59331829</v>
      </c>
    </row>
    <row r="3766" spans="1:14">
      <c r="A3766" s="14" t="s">
        <v>2264</v>
      </c>
      <c r="B3766" s="14">
        <v>44</v>
      </c>
      <c r="C3766" s="14">
        <v>11466088</v>
      </c>
      <c r="D3766" s="14" t="s">
        <v>34</v>
      </c>
      <c r="E3766" s="14" t="s">
        <v>1626</v>
      </c>
      <c r="F3766" s="14" t="s">
        <v>2266</v>
      </c>
      <c r="G3766" s="14">
        <v>8983</v>
      </c>
      <c r="H3766" s="14">
        <v>84</v>
      </c>
      <c r="I3766" s="14" t="s">
        <v>19</v>
      </c>
      <c r="J3766" s="14" t="s">
        <v>20</v>
      </c>
      <c r="K3766" s="14">
        <v>71000000</v>
      </c>
      <c r="L3766" s="14">
        <v>1997</v>
      </c>
      <c r="M3766" s="14">
        <v>4.7</v>
      </c>
      <c r="N3766" s="14">
        <f t="shared" si="58"/>
        <v>-59533912</v>
      </c>
    </row>
    <row r="3767" spans="1:14">
      <c r="A3767" s="14" t="s">
        <v>6024</v>
      </c>
      <c r="B3767" s="14">
        <v>34</v>
      </c>
      <c r="C3767" s="14">
        <v>231417</v>
      </c>
      <c r="D3767" s="14" t="s">
        <v>2739</v>
      </c>
      <c r="E3767" s="14" t="s">
        <v>2771</v>
      </c>
      <c r="F3767" s="14" t="s">
        <v>6025</v>
      </c>
      <c r="G3767" s="14">
        <v>1649</v>
      </c>
      <c r="H3767" s="14">
        <v>21</v>
      </c>
      <c r="I3767" s="14" t="s">
        <v>774</v>
      </c>
      <c r="J3767" s="14" t="s">
        <v>775</v>
      </c>
      <c r="K3767" s="14">
        <v>60000000</v>
      </c>
      <c r="L3767" s="14">
        <v>1997</v>
      </c>
      <c r="M3767" s="14">
        <v>6.6</v>
      </c>
      <c r="N3767" s="14">
        <f t="shared" si="58"/>
        <v>-59768583</v>
      </c>
    </row>
    <row r="3768" spans="1:14">
      <c r="A3768" s="14" t="s">
        <v>972</v>
      </c>
      <c r="B3768" s="14">
        <v>212</v>
      </c>
      <c r="C3768" s="14">
        <v>40198710</v>
      </c>
      <c r="D3768" s="14" t="s">
        <v>973</v>
      </c>
      <c r="E3768" s="14" t="s">
        <v>820</v>
      </c>
      <c r="F3768" s="14" t="s">
        <v>974</v>
      </c>
      <c r="G3768" s="14">
        <v>87451</v>
      </c>
      <c r="H3768" s="14">
        <v>660</v>
      </c>
      <c r="I3768" s="14" t="s">
        <v>19</v>
      </c>
      <c r="J3768" s="14" t="s">
        <v>20</v>
      </c>
      <c r="K3768" s="14">
        <v>100000000</v>
      </c>
      <c r="L3768" s="14">
        <v>2004</v>
      </c>
      <c r="M3768" s="14">
        <v>3.3</v>
      </c>
      <c r="N3768" s="14">
        <f t="shared" si="58"/>
        <v>-59801290</v>
      </c>
    </row>
    <row r="3769" spans="1:14">
      <c r="A3769" s="14" t="s">
        <v>833</v>
      </c>
      <c r="B3769" s="14">
        <v>104</v>
      </c>
      <c r="C3769" s="14">
        <v>50026353</v>
      </c>
      <c r="D3769" s="14" t="s">
        <v>834</v>
      </c>
      <c r="E3769" s="14" t="s">
        <v>166</v>
      </c>
      <c r="F3769" s="14" t="s">
        <v>835</v>
      </c>
      <c r="G3769" s="14">
        <v>13581</v>
      </c>
      <c r="H3769" s="14">
        <v>88</v>
      </c>
      <c r="I3769" s="14" t="s">
        <v>19</v>
      </c>
      <c r="J3769" s="14" t="s">
        <v>20</v>
      </c>
      <c r="K3769" s="14">
        <v>110000000</v>
      </c>
      <c r="L3769" s="14">
        <v>2004</v>
      </c>
      <c r="M3769" s="14">
        <v>5.4</v>
      </c>
      <c r="N3769" s="14">
        <f t="shared" si="58"/>
        <v>-59973647</v>
      </c>
    </row>
    <row r="3770" spans="1:14">
      <c r="A3770" s="14" t="s">
        <v>2089</v>
      </c>
      <c r="B3770" s="14">
        <v>189</v>
      </c>
      <c r="C3770" s="14">
        <v>22451</v>
      </c>
      <c r="D3770" s="14" t="s">
        <v>2090</v>
      </c>
      <c r="E3770" s="14" t="s">
        <v>2091</v>
      </c>
      <c r="F3770" s="14" t="s">
        <v>2092</v>
      </c>
      <c r="G3770" s="14">
        <v>41288</v>
      </c>
      <c r="H3770" s="14">
        <v>126</v>
      </c>
      <c r="I3770" s="14" t="s">
        <v>19</v>
      </c>
      <c r="J3770" s="14" t="s">
        <v>20</v>
      </c>
      <c r="K3770" s="14">
        <v>60000000</v>
      </c>
      <c r="L3770" s="14">
        <v>2014</v>
      </c>
      <c r="M3770" s="14">
        <v>6.2</v>
      </c>
      <c r="N3770" s="14">
        <f t="shared" si="58"/>
        <v>-59977549</v>
      </c>
    </row>
    <row r="3771" spans="1:14">
      <c r="A3771" s="14" t="s">
        <v>91</v>
      </c>
      <c r="B3771" s="14">
        <v>205</v>
      </c>
      <c r="C3771" s="14">
        <v>19673424</v>
      </c>
      <c r="D3771" s="14" t="s">
        <v>1423</v>
      </c>
      <c r="E3771" s="14" t="s">
        <v>1424</v>
      </c>
      <c r="F3771" s="14" t="s">
        <v>1425</v>
      </c>
      <c r="G3771" s="14">
        <v>37446</v>
      </c>
      <c r="H3771" s="14">
        <v>232</v>
      </c>
      <c r="I3771" s="14" t="s">
        <v>19</v>
      </c>
      <c r="J3771" s="14" t="s">
        <v>20</v>
      </c>
      <c r="K3771" s="14">
        <v>80000000</v>
      </c>
      <c r="L3771" s="14">
        <v>2009</v>
      </c>
      <c r="M3771" s="14">
        <v>5.8</v>
      </c>
      <c r="N3771" s="14">
        <f t="shared" si="58"/>
        <v>-60326576</v>
      </c>
    </row>
    <row r="3772" spans="1:14">
      <c r="A3772" s="14" t="s">
        <v>1201</v>
      </c>
      <c r="B3772" s="14">
        <v>67</v>
      </c>
      <c r="C3772" s="14">
        <v>14567883</v>
      </c>
      <c r="D3772" s="14" t="s">
        <v>1561</v>
      </c>
      <c r="E3772" s="14" t="s">
        <v>885</v>
      </c>
      <c r="F3772" s="14" t="s">
        <v>1562</v>
      </c>
      <c r="G3772" s="14">
        <v>44248</v>
      </c>
      <c r="H3772" s="14">
        <v>373</v>
      </c>
      <c r="I3772" s="14" t="s">
        <v>19</v>
      </c>
      <c r="J3772" s="14" t="s">
        <v>31</v>
      </c>
      <c r="K3772" s="14">
        <v>75000000</v>
      </c>
      <c r="L3772" s="14">
        <v>1998</v>
      </c>
      <c r="M3772" s="14">
        <v>6</v>
      </c>
      <c r="N3772" s="14">
        <f t="shared" si="58"/>
        <v>-60432117</v>
      </c>
    </row>
    <row r="3773" spans="1:14">
      <c r="A3773" s="14" t="s">
        <v>581</v>
      </c>
      <c r="B3773" s="14">
        <v>123</v>
      </c>
      <c r="C3773" s="14">
        <v>19480739</v>
      </c>
      <c r="D3773" s="14" t="s">
        <v>41</v>
      </c>
      <c r="E3773" s="14" t="s">
        <v>200</v>
      </c>
      <c r="F3773" s="14" t="s">
        <v>1427</v>
      </c>
      <c r="G3773" s="14">
        <v>53057</v>
      </c>
      <c r="H3773" s="14">
        <v>457</v>
      </c>
      <c r="I3773" s="14" t="s">
        <v>19</v>
      </c>
      <c r="J3773" s="14" t="s">
        <v>20</v>
      </c>
      <c r="K3773" s="14">
        <v>80000000</v>
      </c>
      <c r="L3773" s="14">
        <v>2003</v>
      </c>
      <c r="M3773" s="14">
        <v>5.6</v>
      </c>
      <c r="N3773" s="14">
        <f t="shared" si="58"/>
        <v>-60519261</v>
      </c>
    </row>
    <row r="3774" spans="1:14">
      <c r="A3774" s="14" t="s">
        <v>531</v>
      </c>
      <c r="B3774" s="14">
        <v>77</v>
      </c>
      <c r="C3774" s="14">
        <v>26082914</v>
      </c>
      <c r="D3774" s="14" t="s">
        <v>1639</v>
      </c>
      <c r="E3774" s="14" t="s">
        <v>2066</v>
      </c>
      <c r="F3774" s="14" t="s">
        <v>2067</v>
      </c>
      <c r="G3774" s="14">
        <v>51349</v>
      </c>
      <c r="H3774" s="14">
        <v>213</v>
      </c>
      <c r="I3774" s="14" t="s">
        <v>19</v>
      </c>
      <c r="J3774" s="14" t="s">
        <v>20</v>
      </c>
      <c r="K3774" s="14">
        <v>87000000</v>
      </c>
      <c r="L3774" s="14">
        <v>2005</v>
      </c>
      <c r="M3774" s="14">
        <v>4.3</v>
      </c>
      <c r="N3774" s="14">
        <f t="shared" si="58"/>
        <v>-60917086</v>
      </c>
    </row>
    <row r="3775" spans="1:14">
      <c r="A3775" s="14" t="s">
        <v>590</v>
      </c>
      <c r="B3775" s="14">
        <v>163</v>
      </c>
      <c r="C3775" s="14">
        <v>68642452</v>
      </c>
      <c r="D3775" s="14" t="s">
        <v>591</v>
      </c>
      <c r="E3775" s="14" t="s">
        <v>374</v>
      </c>
      <c r="F3775" s="14" t="s">
        <v>592</v>
      </c>
      <c r="G3775" s="14">
        <v>77673</v>
      </c>
      <c r="H3775" s="14">
        <v>463</v>
      </c>
      <c r="I3775" s="14" t="s">
        <v>19</v>
      </c>
      <c r="J3775" s="14" t="s">
        <v>31</v>
      </c>
      <c r="K3775" s="14">
        <v>130000000</v>
      </c>
      <c r="L3775" s="14">
        <v>2005</v>
      </c>
      <c r="M3775" s="14">
        <v>6</v>
      </c>
      <c r="N3775" s="14">
        <f t="shared" si="58"/>
        <v>-61357548</v>
      </c>
    </row>
    <row r="3776" spans="1:14">
      <c r="A3776" s="14" t="s">
        <v>833</v>
      </c>
      <c r="B3776" s="14">
        <v>51</v>
      </c>
      <c r="C3776" s="14">
        <v>8460990</v>
      </c>
      <c r="D3776" s="14" t="s">
        <v>1715</v>
      </c>
      <c r="E3776" s="14" t="s">
        <v>1716</v>
      </c>
      <c r="F3776" s="14" t="s">
        <v>1717</v>
      </c>
      <c r="G3776" s="14">
        <v>5116</v>
      </c>
      <c r="H3776" s="14">
        <v>54</v>
      </c>
      <c r="I3776" s="14" t="s">
        <v>19</v>
      </c>
      <c r="J3776" s="14" t="s">
        <v>20</v>
      </c>
      <c r="K3776" s="14">
        <v>70000000</v>
      </c>
      <c r="L3776" s="14">
        <v>2013</v>
      </c>
      <c r="M3776" s="14">
        <v>5.6</v>
      </c>
      <c r="N3776" s="14">
        <f t="shared" si="58"/>
        <v>-61539010</v>
      </c>
    </row>
    <row r="3777" spans="1:14">
      <c r="A3777" s="14" t="s">
        <v>472</v>
      </c>
      <c r="B3777" s="14">
        <v>61</v>
      </c>
      <c r="C3777" s="14">
        <v>18318000</v>
      </c>
      <c r="D3777" s="14" t="s">
        <v>1252</v>
      </c>
      <c r="E3777" s="14" t="s">
        <v>1430</v>
      </c>
      <c r="F3777" s="14" t="s">
        <v>1431</v>
      </c>
      <c r="G3777" s="14">
        <v>24868</v>
      </c>
      <c r="H3777" s="14">
        <v>216</v>
      </c>
      <c r="I3777" s="14" t="s">
        <v>19</v>
      </c>
      <c r="J3777" s="14" t="s">
        <v>220</v>
      </c>
      <c r="K3777" s="14">
        <v>80000000</v>
      </c>
      <c r="L3777" s="14">
        <v>1998</v>
      </c>
      <c r="M3777" s="14">
        <v>5.8</v>
      </c>
      <c r="N3777" s="14">
        <f t="shared" ref="N3777:N3840" si="59">C3777-K3777</f>
        <v>-61682000</v>
      </c>
    </row>
    <row r="3778" spans="1:14">
      <c r="A3778" s="14" t="s">
        <v>253</v>
      </c>
      <c r="B3778" s="14">
        <v>240</v>
      </c>
      <c r="C3778" s="14">
        <v>137850096</v>
      </c>
      <c r="D3778" s="14" t="s">
        <v>255</v>
      </c>
      <c r="E3778" s="14" t="s">
        <v>256</v>
      </c>
      <c r="F3778" s="14" t="s">
        <v>257</v>
      </c>
      <c r="G3778" s="14">
        <v>72809</v>
      </c>
      <c r="H3778" s="14">
        <v>249</v>
      </c>
      <c r="I3778" s="14" t="s">
        <v>19</v>
      </c>
      <c r="J3778" s="14" t="s">
        <v>20</v>
      </c>
      <c r="K3778" s="14">
        <v>200000000</v>
      </c>
      <c r="L3778" s="14">
        <v>2009</v>
      </c>
      <c r="M3778" s="14">
        <v>6.8</v>
      </c>
      <c r="N3778" s="14">
        <f t="shared" si="59"/>
        <v>-62149904</v>
      </c>
    </row>
    <row r="3779" spans="1:14">
      <c r="A3779" s="14" t="s">
        <v>1428</v>
      </c>
      <c r="B3779" s="14">
        <v>79</v>
      </c>
      <c r="C3779" s="14">
        <v>17593391</v>
      </c>
      <c r="D3779" s="14" t="s">
        <v>329</v>
      </c>
      <c r="E3779" s="14" t="s">
        <v>1050</v>
      </c>
      <c r="F3779" s="14" t="s">
        <v>1429</v>
      </c>
      <c r="G3779" s="14">
        <v>56403</v>
      </c>
      <c r="H3779" s="14">
        <v>376</v>
      </c>
      <c r="I3779" s="14" t="s">
        <v>19</v>
      </c>
      <c r="J3779" s="14" t="s">
        <v>20</v>
      </c>
      <c r="K3779" s="14">
        <v>80000000</v>
      </c>
      <c r="L3779" s="14">
        <v>1997</v>
      </c>
      <c r="M3779" s="14">
        <v>6</v>
      </c>
      <c r="N3779" s="14">
        <f t="shared" si="59"/>
        <v>-62406609</v>
      </c>
    </row>
    <row r="3780" spans="1:14">
      <c r="A3780" s="14" t="s">
        <v>590</v>
      </c>
      <c r="B3780" s="14">
        <v>202</v>
      </c>
      <c r="C3780" s="14">
        <v>27356090</v>
      </c>
      <c r="D3780" s="14" t="s">
        <v>23</v>
      </c>
      <c r="E3780" s="14" t="s">
        <v>204</v>
      </c>
      <c r="F3780" s="14" t="s">
        <v>1433</v>
      </c>
      <c r="G3780" s="14">
        <v>58752</v>
      </c>
      <c r="H3780" s="14">
        <v>117</v>
      </c>
      <c r="I3780" s="14" t="s">
        <v>19</v>
      </c>
      <c r="J3780" s="14" t="s">
        <v>20</v>
      </c>
      <c r="K3780" s="14">
        <v>90000000</v>
      </c>
      <c r="L3780" s="14">
        <v>2015</v>
      </c>
      <c r="M3780" s="14">
        <v>6</v>
      </c>
      <c r="N3780" s="14">
        <f t="shared" si="59"/>
        <v>-62643910</v>
      </c>
    </row>
    <row r="3781" spans="1:14">
      <c r="A3781" s="14" t="s">
        <v>249</v>
      </c>
      <c r="B3781" s="14">
        <v>286</v>
      </c>
      <c r="C3781" s="14">
        <v>102315545</v>
      </c>
      <c r="D3781" s="14" t="s">
        <v>41</v>
      </c>
      <c r="E3781" s="14" t="s">
        <v>358</v>
      </c>
      <c r="F3781" s="14" t="s">
        <v>359</v>
      </c>
      <c r="G3781" s="14">
        <v>58137</v>
      </c>
      <c r="H3781" s="14">
        <v>520</v>
      </c>
      <c r="I3781" s="14" t="s">
        <v>19</v>
      </c>
      <c r="J3781" s="14" t="s">
        <v>20</v>
      </c>
      <c r="K3781" s="14">
        <v>165000000</v>
      </c>
      <c r="L3781" s="14">
        <v>2016</v>
      </c>
      <c r="M3781" s="14">
        <v>5.5</v>
      </c>
      <c r="N3781" s="14">
        <f t="shared" si="59"/>
        <v>-62684455</v>
      </c>
    </row>
    <row r="3782" spans="1:14">
      <c r="A3782" s="14" t="s">
        <v>855</v>
      </c>
      <c r="B3782" s="14">
        <v>261</v>
      </c>
      <c r="C3782" s="14">
        <v>7097125</v>
      </c>
      <c r="D3782" s="14" t="s">
        <v>613</v>
      </c>
      <c r="E3782" s="14" t="s">
        <v>56</v>
      </c>
      <c r="F3782" s="14" t="s">
        <v>1719</v>
      </c>
      <c r="G3782" s="14">
        <v>38983</v>
      </c>
      <c r="H3782" s="14">
        <v>207</v>
      </c>
      <c r="I3782" s="14" t="s">
        <v>19</v>
      </c>
      <c r="J3782" s="14" t="s">
        <v>20</v>
      </c>
      <c r="K3782" s="14">
        <v>70000000</v>
      </c>
      <c r="L3782" s="14">
        <v>2015</v>
      </c>
      <c r="M3782" s="14">
        <v>5.4</v>
      </c>
      <c r="N3782" s="14">
        <f t="shared" si="59"/>
        <v>-62902875</v>
      </c>
    </row>
    <row r="3783" spans="1:14">
      <c r="A3783" s="14" t="s">
        <v>793</v>
      </c>
      <c r="B3783" s="14">
        <v>369</v>
      </c>
      <c r="C3783" s="14">
        <v>56114221</v>
      </c>
      <c r="D3783" s="14" t="s">
        <v>41</v>
      </c>
      <c r="E3783" s="14" t="s">
        <v>794</v>
      </c>
      <c r="F3783" s="14" t="s">
        <v>795</v>
      </c>
      <c r="G3783" s="14">
        <v>110486</v>
      </c>
      <c r="H3783" s="14">
        <v>695</v>
      </c>
      <c r="I3783" s="14" t="s">
        <v>19</v>
      </c>
      <c r="J3783" s="14" t="s">
        <v>20</v>
      </c>
      <c r="K3783" s="14">
        <v>120000000</v>
      </c>
      <c r="L3783" s="14">
        <v>2015</v>
      </c>
      <c r="M3783" s="14">
        <v>4.3</v>
      </c>
      <c r="N3783" s="14">
        <f t="shared" si="59"/>
        <v>-63885779</v>
      </c>
    </row>
    <row r="3784" spans="1:14">
      <c r="A3784" s="14" t="s">
        <v>793</v>
      </c>
      <c r="B3784" s="14">
        <v>369</v>
      </c>
      <c r="C3784" s="14">
        <v>56114221</v>
      </c>
      <c r="D3784" s="14" t="s">
        <v>41</v>
      </c>
      <c r="E3784" s="14" t="s">
        <v>794</v>
      </c>
      <c r="F3784" s="14" t="s">
        <v>795</v>
      </c>
      <c r="G3784" s="14">
        <v>110486</v>
      </c>
      <c r="H3784" s="14">
        <v>695</v>
      </c>
      <c r="I3784" s="14" t="s">
        <v>19</v>
      </c>
      <c r="J3784" s="14" t="s">
        <v>20</v>
      </c>
      <c r="K3784" s="14">
        <v>120000000</v>
      </c>
      <c r="L3784" s="14">
        <v>2015</v>
      </c>
      <c r="M3784" s="14">
        <v>4.3</v>
      </c>
      <c r="N3784" s="14">
        <f t="shared" si="59"/>
        <v>-63885779</v>
      </c>
    </row>
    <row r="3785" spans="1:14">
      <c r="A3785" s="14" t="s">
        <v>1722</v>
      </c>
      <c r="B3785" s="14">
        <v>159</v>
      </c>
      <c r="C3785" s="14">
        <v>5851188</v>
      </c>
      <c r="D3785" s="14" t="s">
        <v>1148</v>
      </c>
      <c r="E3785" s="14" t="s">
        <v>1724</v>
      </c>
      <c r="F3785" s="14" t="s">
        <v>1725</v>
      </c>
      <c r="G3785" s="14">
        <v>31124</v>
      </c>
      <c r="H3785" s="14">
        <v>313</v>
      </c>
      <c r="I3785" s="14" t="s">
        <v>19</v>
      </c>
      <c r="J3785" s="14" t="s">
        <v>31</v>
      </c>
      <c r="K3785" s="14">
        <v>70000000</v>
      </c>
      <c r="L3785" s="14">
        <v>2006</v>
      </c>
      <c r="M3785" s="14">
        <v>4.2</v>
      </c>
      <c r="N3785" s="14">
        <f t="shared" si="59"/>
        <v>-64148812</v>
      </c>
    </row>
    <row r="3786" spans="1:14">
      <c r="A3786" s="14" t="s">
        <v>1172</v>
      </c>
      <c r="B3786" s="14">
        <v>136</v>
      </c>
      <c r="C3786" s="14">
        <v>35168677</v>
      </c>
      <c r="D3786" s="14" t="s">
        <v>1126</v>
      </c>
      <c r="E3786" s="14" t="s">
        <v>138</v>
      </c>
      <c r="F3786" s="14" t="s">
        <v>1173</v>
      </c>
      <c r="G3786" s="14">
        <v>49311</v>
      </c>
      <c r="H3786" s="14">
        <v>278</v>
      </c>
      <c r="I3786" s="14" t="s">
        <v>19</v>
      </c>
      <c r="J3786" s="14" t="s">
        <v>31</v>
      </c>
      <c r="K3786" s="14">
        <v>100000000</v>
      </c>
      <c r="L3786" s="14">
        <v>2002</v>
      </c>
      <c r="M3786" s="14">
        <v>6.7</v>
      </c>
      <c r="N3786" s="14">
        <f t="shared" si="59"/>
        <v>-64831323</v>
      </c>
    </row>
    <row r="3787" spans="1:14">
      <c r="A3787" s="14" t="s">
        <v>1874</v>
      </c>
      <c r="B3787" s="14">
        <v>68</v>
      </c>
      <c r="C3787" s="14">
        <v>72413</v>
      </c>
      <c r="D3787" s="14" t="s">
        <v>113</v>
      </c>
      <c r="E3787" s="14" t="s">
        <v>1875</v>
      </c>
      <c r="F3787" s="14" t="s">
        <v>1876</v>
      </c>
      <c r="G3787" s="14">
        <v>11584</v>
      </c>
      <c r="H3787" s="14">
        <v>86</v>
      </c>
      <c r="I3787" s="14" t="s">
        <v>1013</v>
      </c>
      <c r="J3787" s="14" t="s">
        <v>497</v>
      </c>
      <c r="K3787" s="14">
        <v>65000000</v>
      </c>
      <c r="L3787" s="14">
        <v>2015</v>
      </c>
      <c r="M3787" s="14">
        <v>6.1</v>
      </c>
      <c r="N3787" s="14">
        <f t="shared" si="59"/>
        <v>-64927587</v>
      </c>
    </row>
    <row r="3788" spans="1:14">
      <c r="A3788" s="14" t="s">
        <v>1466</v>
      </c>
      <c r="B3788" s="14">
        <v>232</v>
      </c>
      <c r="C3788" s="14">
        <v>15071514</v>
      </c>
      <c r="D3788" s="14" t="s">
        <v>1467</v>
      </c>
      <c r="E3788" s="14" t="s">
        <v>1353</v>
      </c>
      <c r="F3788" s="14" t="s">
        <v>1468</v>
      </c>
      <c r="G3788" s="14">
        <v>65037</v>
      </c>
      <c r="H3788" s="14">
        <v>273</v>
      </c>
      <c r="I3788" s="14" t="s">
        <v>19</v>
      </c>
      <c r="J3788" s="14" t="s">
        <v>20</v>
      </c>
      <c r="K3788" s="14">
        <v>80000000</v>
      </c>
      <c r="L3788" s="14">
        <v>2007</v>
      </c>
      <c r="M3788" s="14">
        <v>5.9</v>
      </c>
      <c r="N3788" s="14">
        <f t="shared" si="59"/>
        <v>-64928486</v>
      </c>
    </row>
    <row r="3789" spans="1:14">
      <c r="A3789" s="14" t="s">
        <v>627</v>
      </c>
      <c r="B3789" s="14">
        <v>266</v>
      </c>
      <c r="C3789" s="14">
        <v>35024475</v>
      </c>
      <c r="D3789" s="14" t="s">
        <v>996</v>
      </c>
      <c r="E3789" s="14" t="s">
        <v>629</v>
      </c>
      <c r="F3789" s="14" t="s">
        <v>997</v>
      </c>
      <c r="G3789" s="14">
        <v>110364</v>
      </c>
      <c r="H3789" s="14">
        <v>261</v>
      </c>
      <c r="I3789" s="14" t="s">
        <v>19</v>
      </c>
      <c r="J3789" s="14" t="s">
        <v>775</v>
      </c>
      <c r="K3789" s="14">
        <v>100000000</v>
      </c>
      <c r="L3789" s="14">
        <v>2010</v>
      </c>
      <c r="M3789" s="14">
        <v>6.9</v>
      </c>
      <c r="N3789" s="14">
        <f t="shared" si="59"/>
        <v>-64975525</v>
      </c>
    </row>
    <row r="3790" spans="1:14">
      <c r="A3790" s="14" t="s">
        <v>413</v>
      </c>
      <c r="B3790" s="14">
        <v>474</v>
      </c>
      <c r="C3790" s="14">
        <v>89732035</v>
      </c>
      <c r="D3790" s="14" t="s">
        <v>41</v>
      </c>
      <c r="E3790" s="14" t="s">
        <v>47</v>
      </c>
      <c r="F3790" s="14" t="s">
        <v>414</v>
      </c>
      <c r="G3790" s="14">
        <v>188457</v>
      </c>
      <c r="H3790" s="14">
        <v>867</v>
      </c>
      <c r="I3790" s="14" t="s">
        <v>19</v>
      </c>
      <c r="J3790" s="14" t="s">
        <v>20</v>
      </c>
      <c r="K3790" s="14">
        <v>155000000</v>
      </c>
      <c r="L3790" s="14">
        <v>2015</v>
      </c>
      <c r="M3790" s="14">
        <v>6.6</v>
      </c>
      <c r="N3790" s="14">
        <f t="shared" si="59"/>
        <v>-65267965</v>
      </c>
    </row>
    <row r="3791" spans="1:14">
      <c r="A3791" s="14" t="s">
        <v>490</v>
      </c>
      <c r="B3791" s="14">
        <v>310</v>
      </c>
      <c r="C3791" s="14">
        <v>83640426</v>
      </c>
      <c r="D3791" s="14" t="s">
        <v>23</v>
      </c>
      <c r="E3791" s="14" t="s">
        <v>138</v>
      </c>
      <c r="F3791" s="14" t="s">
        <v>491</v>
      </c>
      <c r="G3791" s="14">
        <v>152826</v>
      </c>
      <c r="H3791" s="14">
        <v>253</v>
      </c>
      <c r="I3791" s="14" t="s">
        <v>19</v>
      </c>
      <c r="J3791" s="14" t="s">
        <v>20</v>
      </c>
      <c r="K3791" s="14">
        <v>150000000</v>
      </c>
      <c r="L3791" s="14">
        <v>2012</v>
      </c>
      <c r="M3791" s="14">
        <v>5.8</v>
      </c>
      <c r="N3791" s="14">
        <f t="shared" si="59"/>
        <v>-66359574</v>
      </c>
    </row>
    <row r="3792" spans="1:14">
      <c r="A3792" s="14" t="s">
        <v>987</v>
      </c>
      <c r="B3792" s="14">
        <v>78</v>
      </c>
      <c r="C3792" s="14">
        <v>17010646</v>
      </c>
      <c r="D3792" s="14" t="s">
        <v>298</v>
      </c>
      <c r="E3792" s="14" t="s">
        <v>988</v>
      </c>
      <c r="F3792" s="14" t="s">
        <v>989</v>
      </c>
      <c r="G3792" s="14">
        <v>40751</v>
      </c>
      <c r="H3792" s="14">
        <v>239</v>
      </c>
      <c r="I3792" s="14" t="s">
        <v>19</v>
      </c>
      <c r="J3792" s="14" t="s">
        <v>20</v>
      </c>
      <c r="K3792" s="14">
        <v>84000000</v>
      </c>
      <c r="L3792" s="14">
        <v>2005</v>
      </c>
      <c r="M3792" s="14">
        <v>2.2000000000000002</v>
      </c>
      <c r="N3792" s="14">
        <f t="shared" si="59"/>
        <v>-66989354</v>
      </c>
    </row>
    <row r="3793" spans="1:14">
      <c r="A3793" s="14" t="s">
        <v>779</v>
      </c>
      <c r="B3793" s="14">
        <v>231</v>
      </c>
      <c r="C3793" s="14">
        <v>47952020</v>
      </c>
      <c r="D3793" s="14" t="s">
        <v>320</v>
      </c>
      <c r="E3793" s="14" t="s">
        <v>56</v>
      </c>
      <c r="F3793" s="14" t="s">
        <v>780</v>
      </c>
      <c r="G3793" s="14">
        <v>37750</v>
      </c>
      <c r="H3793" s="14">
        <v>134</v>
      </c>
      <c r="I3793" s="14" t="s">
        <v>19</v>
      </c>
      <c r="J3793" s="14" t="s">
        <v>20</v>
      </c>
      <c r="K3793" s="14">
        <v>115000000</v>
      </c>
      <c r="L3793" s="14">
        <v>2016</v>
      </c>
      <c r="M3793" s="14">
        <v>6.1</v>
      </c>
      <c r="N3793" s="14">
        <f t="shared" si="59"/>
        <v>-67047980</v>
      </c>
    </row>
    <row r="3794" spans="1:14">
      <c r="A3794" s="14" t="s">
        <v>253</v>
      </c>
      <c r="B3794" s="14">
        <v>287</v>
      </c>
      <c r="C3794" s="14">
        <v>82161969</v>
      </c>
      <c r="D3794" s="14" t="s">
        <v>546</v>
      </c>
      <c r="E3794" s="14" t="s">
        <v>256</v>
      </c>
      <c r="F3794" s="14" t="s">
        <v>547</v>
      </c>
      <c r="G3794" s="14">
        <v>142440</v>
      </c>
      <c r="H3794" s="14">
        <v>505</v>
      </c>
      <c r="I3794" s="14" t="s">
        <v>19</v>
      </c>
      <c r="J3794" s="14" t="s">
        <v>20</v>
      </c>
      <c r="K3794" s="14">
        <v>150000000</v>
      </c>
      <c r="L3794" s="14">
        <v>2007</v>
      </c>
      <c r="M3794" s="14">
        <v>6.3</v>
      </c>
      <c r="N3794" s="14">
        <f t="shared" si="59"/>
        <v>-67838031</v>
      </c>
    </row>
    <row r="3795" spans="1:14">
      <c r="A3795" s="14" t="s">
        <v>275</v>
      </c>
      <c r="B3795" s="14">
        <v>184</v>
      </c>
      <c r="C3795" s="14">
        <v>42776259</v>
      </c>
      <c r="D3795" s="14" t="s">
        <v>442</v>
      </c>
      <c r="E3795" s="14" t="s">
        <v>821</v>
      </c>
      <c r="F3795" s="14" t="s">
        <v>822</v>
      </c>
      <c r="G3795" s="14">
        <v>53160</v>
      </c>
      <c r="H3795" s="14">
        <v>121</v>
      </c>
      <c r="I3795" s="14" t="s">
        <v>19</v>
      </c>
      <c r="J3795" s="14" t="s">
        <v>20</v>
      </c>
      <c r="K3795" s="14">
        <v>112000000</v>
      </c>
      <c r="L3795" s="14">
        <v>2010</v>
      </c>
      <c r="M3795" s="14">
        <v>4.9000000000000004</v>
      </c>
      <c r="N3795" s="14">
        <f t="shared" si="59"/>
        <v>-69223741</v>
      </c>
    </row>
    <row r="3796" spans="1:14">
      <c r="A3796" s="14" t="s">
        <v>1745</v>
      </c>
      <c r="B3796" s="14">
        <v>180</v>
      </c>
      <c r="C3796" s="14">
        <v>617840</v>
      </c>
      <c r="D3796" s="14" t="s">
        <v>1746</v>
      </c>
      <c r="E3796" s="14" t="s">
        <v>1747</v>
      </c>
      <c r="F3796" s="14" t="s">
        <v>1748</v>
      </c>
      <c r="G3796" s="14">
        <v>52496</v>
      </c>
      <c r="H3796" s="14">
        <v>172</v>
      </c>
      <c r="I3796" s="14" t="s">
        <v>19</v>
      </c>
      <c r="J3796" s="14" t="s">
        <v>1749</v>
      </c>
      <c r="K3796" s="14">
        <v>70000000</v>
      </c>
      <c r="L3796" s="14">
        <v>2009</v>
      </c>
      <c r="M3796" s="14">
        <v>7.2</v>
      </c>
      <c r="N3796" s="14">
        <f t="shared" si="59"/>
        <v>-69382160</v>
      </c>
    </row>
    <row r="3797" spans="1:14">
      <c r="A3797" s="14" t="s">
        <v>508</v>
      </c>
      <c r="B3797" s="14">
        <v>349</v>
      </c>
      <c r="C3797" s="14">
        <v>60522097</v>
      </c>
      <c r="D3797" s="14" t="s">
        <v>41</v>
      </c>
      <c r="E3797" s="14" t="s">
        <v>98</v>
      </c>
      <c r="F3797" s="14" t="s">
        <v>662</v>
      </c>
      <c r="G3797" s="14">
        <v>158720</v>
      </c>
      <c r="H3797" s="14">
        <v>744</v>
      </c>
      <c r="I3797" s="14" t="s">
        <v>19</v>
      </c>
      <c r="J3797" s="14" t="s">
        <v>20</v>
      </c>
      <c r="K3797" s="14">
        <v>130000000</v>
      </c>
      <c r="L3797" s="14">
        <v>2013</v>
      </c>
      <c r="M3797" s="14">
        <v>4.9000000000000004</v>
      </c>
      <c r="N3797" s="14">
        <f t="shared" si="59"/>
        <v>-69477903</v>
      </c>
    </row>
    <row r="3798" spans="1:14">
      <c r="A3798" s="14" t="s">
        <v>1565</v>
      </c>
      <c r="B3798" s="14">
        <v>74</v>
      </c>
      <c r="C3798" s="14">
        <v>5409517</v>
      </c>
      <c r="D3798" s="14" t="s">
        <v>1566</v>
      </c>
      <c r="E3798" s="14" t="s">
        <v>290</v>
      </c>
      <c r="F3798" s="14" t="s">
        <v>1567</v>
      </c>
      <c r="G3798" s="14">
        <v>14280</v>
      </c>
      <c r="H3798" s="14">
        <v>171</v>
      </c>
      <c r="I3798" s="14" t="s">
        <v>19</v>
      </c>
      <c r="J3798" s="14" t="s">
        <v>20</v>
      </c>
      <c r="K3798" s="14">
        <v>75000000</v>
      </c>
      <c r="L3798" s="14">
        <v>2001</v>
      </c>
      <c r="M3798" s="14">
        <v>4.7</v>
      </c>
      <c r="N3798" s="14">
        <f t="shared" si="59"/>
        <v>-69590483</v>
      </c>
    </row>
    <row r="3799" spans="1:14">
      <c r="A3799" s="14" t="s">
        <v>2116</v>
      </c>
      <c r="B3799" s="14">
        <v>81</v>
      </c>
      <c r="C3799" s="14">
        <v>10166502</v>
      </c>
      <c r="D3799" s="14" t="s">
        <v>776</v>
      </c>
      <c r="E3799" s="14" t="s">
        <v>45</v>
      </c>
      <c r="F3799" s="14" t="s">
        <v>2117</v>
      </c>
      <c r="G3799" s="14">
        <v>18209</v>
      </c>
      <c r="H3799" s="14">
        <v>183</v>
      </c>
      <c r="I3799" s="14" t="s">
        <v>2118</v>
      </c>
      <c r="J3799" s="14" t="s">
        <v>20</v>
      </c>
      <c r="K3799" s="14">
        <v>80000000</v>
      </c>
      <c r="L3799" s="14">
        <v>2005</v>
      </c>
      <c r="M3799" s="14">
        <v>6.7</v>
      </c>
      <c r="N3799" s="14">
        <f t="shared" si="59"/>
        <v>-69833498</v>
      </c>
    </row>
    <row r="3800" spans="1:14">
      <c r="A3800" s="14" t="s">
        <v>7292</v>
      </c>
      <c r="B3800" s="14">
        <v>4</v>
      </c>
      <c r="C3800" s="14">
        <v>129319</v>
      </c>
      <c r="D3800" s="14" t="s">
        <v>7067</v>
      </c>
      <c r="E3800" s="14" t="s">
        <v>6390</v>
      </c>
      <c r="F3800" s="14" t="s">
        <v>7293</v>
      </c>
      <c r="G3800" s="14">
        <v>257</v>
      </c>
      <c r="H3800" s="14">
        <v>4</v>
      </c>
      <c r="I3800" s="14" t="s">
        <v>19</v>
      </c>
      <c r="J3800" s="14" t="s">
        <v>2599</v>
      </c>
      <c r="K3800" s="14">
        <v>70000000</v>
      </c>
      <c r="L3800" s="14">
        <v>2005</v>
      </c>
      <c r="M3800" s="14">
        <v>5.0999999999999996</v>
      </c>
      <c r="N3800" s="14">
        <f t="shared" si="59"/>
        <v>-69870681</v>
      </c>
    </row>
    <row r="3801" spans="1:14">
      <c r="A3801" s="14" t="s">
        <v>1027</v>
      </c>
      <c r="B3801" s="14">
        <v>101</v>
      </c>
      <c r="C3801" s="14">
        <v>15131330</v>
      </c>
      <c r="D3801" s="14" t="s">
        <v>356</v>
      </c>
      <c r="E3801" s="14" t="s">
        <v>1438</v>
      </c>
      <c r="F3801" s="14" t="s">
        <v>1439</v>
      </c>
      <c r="G3801" s="14">
        <v>25843</v>
      </c>
      <c r="H3801" s="14">
        <v>64</v>
      </c>
      <c r="I3801" s="14" t="s">
        <v>19</v>
      </c>
      <c r="J3801" s="14" t="s">
        <v>775</v>
      </c>
      <c r="K3801" s="14">
        <v>86000000</v>
      </c>
      <c r="L3801" s="14">
        <v>2006</v>
      </c>
      <c r="M3801" s="14">
        <v>6</v>
      </c>
      <c r="N3801" s="14">
        <f t="shared" si="59"/>
        <v>-70868670</v>
      </c>
    </row>
    <row r="3802" spans="1:14">
      <c r="A3802" s="14" t="s">
        <v>472</v>
      </c>
      <c r="B3802" s="14">
        <v>156</v>
      </c>
      <c r="C3802" s="14">
        <v>63992328</v>
      </c>
      <c r="D3802" s="14" t="s">
        <v>608</v>
      </c>
      <c r="E3802" s="14" t="s">
        <v>457</v>
      </c>
      <c r="F3802" s="14" t="s">
        <v>609</v>
      </c>
      <c r="G3802" s="14">
        <v>32399</v>
      </c>
      <c r="H3802" s="14">
        <v>79</v>
      </c>
      <c r="I3802" s="14" t="s">
        <v>19</v>
      </c>
      <c r="J3802" s="14" t="s">
        <v>220</v>
      </c>
      <c r="K3802" s="14">
        <v>135000000</v>
      </c>
      <c r="L3802" s="14">
        <v>2011</v>
      </c>
      <c r="M3802" s="14">
        <v>5.9</v>
      </c>
      <c r="N3802" s="14">
        <f t="shared" si="59"/>
        <v>-71007672</v>
      </c>
    </row>
    <row r="3803" spans="1:14">
      <c r="A3803" s="14" t="s">
        <v>714</v>
      </c>
      <c r="B3803" s="14">
        <v>152</v>
      </c>
      <c r="C3803" s="14">
        <v>40911830</v>
      </c>
      <c r="D3803" s="14" t="s">
        <v>776</v>
      </c>
      <c r="E3803" s="14" t="s">
        <v>396</v>
      </c>
      <c r="F3803" s="14" t="s">
        <v>777</v>
      </c>
      <c r="G3803" s="14">
        <v>55994</v>
      </c>
      <c r="H3803" s="14">
        <v>454</v>
      </c>
      <c r="I3803" s="14" t="s">
        <v>19</v>
      </c>
      <c r="J3803" s="14" t="s">
        <v>20</v>
      </c>
      <c r="K3803" s="14">
        <v>115000000</v>
      </c>
      <c r="L3803" s="14">
        <v>2002</v>
      </c>
      <c r="M3803" s="14">
        <v>6</v>
      </c>
      <c r="N3803" s="14">
        <f t="shared" si="59"/>
        <v>-74088170</v>
      </c>
    </row>
    <row r="3804" spans="1:14">
      <c r="A3804" s="14" t="s">
        <v>196</v>
      </c>
      <c r="B3804" s="14">
        <v>422</v>
      </c>
      <c r="C3804" s="14">
        <v>125320003</v>
      </c>
      <c r="D3804" s="14" t="s">
        <v>41</v>
      </c>
      <c r="E3804" s="14" t="s">
        <v>33</v>
      </c>
      <c r="F3804" s="14" t="s">
        <v>197</v>
      </c>
      <c r="G3804" s="14">
        <v>286095</v>
      </c>
      <c r="H3804" s="14">
        <v>974</v>
      </c>
      <c r="I3804" s="14" t="s">
        <v>19</v>
      </c>
      <c r="J3804" s="14" t="s">
        <v>20</v>
      </c>
      <c r="K3804" s="14">
        <v>200000000</v>
      </c>
      <c r="L3804" s="14">
        <v>2009</v>
      </c>
      <c r="M3804" s="14">
        <v>6.6</v>
      </c>
      <c r="N3804" s="14">
        <f t="shared" si="59"/>
        <v>-74679997</v>
      </c>
    </row>
    <row r="3805" spans="1:14">
      <c r="A3805" s="14" t="s">
        <v>297</v>
      </c>
      <c r="B3805" s="14">
        <v>186</v>
      </c>
      <c r="C3805" s="14">
        <v>100289690</v>
      </c>
      <c r="D3805" s="14" t="s">
        <v>298</v>
      </c>
      <c r="E3805" s="14" t="s">
        <v>299</v>
      </c>
      <c r="F3805" s="14" t="s">
        <v>300</v>
      </c>
      <c r="G3805" s="14">
        <v>115099</v>
      </c>
      <c r="H3805" s="14">
        <v>257</v>
      </c>
      <c r="I3805" s="14" t="s">
        <v>19</v>
      </c>
      <c r="J3805" s="14" t="s">
        <v>20</v>
      </c>
      <c r="K3805" s="14">
        <v>175000000</v>
      </c>
      <c r="L3805" s="14">
        <v>2007</v>
      </c>
      <c r="M3805" s="14">
        <v>5.4</v>
      </c>
      <c r="N3805" s="14">
        <f t="shared" si="59"/>
        <v>-74710310</v>
      </c>
    </row>
    <row r="3806" spans="1:14">
      <c r="A3806" s="14" t="s">
        <v>966</v>
      </c>
      <c r="B3806" s="14">
        <v>511</v>
      </c>
      <c r="C3806" s="14">
        <v>27098580</v>
      </c>
      <c r="D3806" s="14" t="s">
        <v>968</v>
      </c>
      <c r="E3806" s="14" t="s">
        <v>193</v>
      </c>
      <c r="F3806" s="14" t="s">
        <v>969</v>
      </c>
      <c r="G3806" s="14">
        <v>284825</v>
      </c>
      <c r="H3806" s="14">
        <v>828</v>
      </c>
      <c r="I3806" s="14" t="s">
        <v>19</v>
      </c>
      <c r="J3806" s="14" t="s">
        <v>432</v>
      </c>
      <c r="K3806" s="14">
        <v>102000000</v>
      </c>
      <c r="L3806" s="14">
        <v>2012</v>
      </c>
      <c r="M3806" s="14">
        <v>7.5</v>
      </c>
      <c r="N3806" s="14">
        <f t="shared" si="59"/>
        <v>-74901420</v>
      </c>
    </row>
    <row r="3807" spans="1:14">
      <c r="A3807" s="14" t="s">
        <v>111</v>
      </c>
      <c r="B3807" s="14">
        <v>314</v>
      </c>
      <c r="C3807" s="14">
        <v>65007045</v>
      </c>
      <c r="D3807" s="14" t="s">
        <v>564</v>
      </c>
      <c r="E3807" s="14" t="s">
        <v>33</v>
      </c>
      <c r="F3807" s="14" t="s">
        <v>565</v>
      </c>
      <c r="G3807" s="14">
        <v>128682</v>
      </c>
      <c r="H3807" s="14">
        <v>657</v>
      </c>
      <c r="I3807" s="14" t="s">
        <v>19</v>
      </c>
      <c r="J3807" s="14" t="s">
        <v>31</v>
      </c>
      <c r="K3807" s="14">
        <v>140000000</v>
      </c>
      <c r="L3807" s="14">
        <v>2014</v>
      </c>
      <c r="M3807" s="14">
        <v>6.1</v>
      </c>
      <c r="N3807" s="14">
        <f t="shared" si="59"/>
        <v>-74992955</v>
      </c>
    </row>
    <row r="3808" spans="1:14">
      <c r="A3808" s="14" t="s">
        <v>111</v>
      </c>
      <c r="B3808" s="14">
        <v>314</v>
      </c>
      <c r="C3808" s="14">
        <v>65007045</v>
      </c>
      <c r="D3808" s="14" t="s">
        <v>564</v>
      </c>
      <c r="E3808" s="14" t="s">
        <v>33</v>
      </c>
      <c r="F3808" s="14" t="s">
        <v>565</v>
      </c>
      <c r="G3808" s="14">
        <v>128694</v>
      </c>
      <c r="H3808" s="14">
        <v>657</v>
      </c>
      <c r="I3808" s="14" t="s">
        <v>19</v>
      </c>
      <c r="J3808" s="14" t="s">
        <v>31</v>
      </c>
      <c r="K3808" s="14">
        <v>140000000</v>
      </c>
      <c r="L3808" s="14">
        <v>2014</v>
      </c>
      <c r="M3808" s="14">
        <v>6.1</v>
      </c>
      <c r="N3808" s="14">
        <f t="shared" si="59"/>
        <v>-74992955</v>
      </c>
    </row>
    <row r="3809" spans="1:14">
      <c r="A3809" s="14" t="s">
        <v>475</v>
      </c>
      <c r="B3809" s="14">
        <v>289</v>
      </c>
      <c r="C3809" s="14">
        <v>24985612</v>
      </c>
      <c r="D3809" s="14" t="s">
        <v>990</v>
      </c>
      <c r="E3809" s="14" t="s">
        <v>56</v>
      </c>
      <c r="F3809" s="14" t="s">
        <v>991</v>
      </c>
      <c r="G3809" s="14">
        <v>71782</v>
      </c>
      <c r="H3809" s="14">
        <v>161</v>
      </c>
      <c r="I3809" s="14" t="s">
        <v>19</v>
      </c>
      <c r="J3809" s="14" t="s">
        <v>20</v>
      </c>
      <c r="K3809" s="14">
        <v>100000000</v>
      </c>
      <c r="L3809" s="14">
        <v>2015</v>
      </c>
      <c r="M3809" s="14">
        <v>7</v>
      </c>
      <c r="N3809" s="14">
        <f t="shared" si="59"/>
        <v>-75014388</v>
      </c>
    </row>
    <row r="3810" spans="1:14">
      <c r="A3810" s="14" t="s">
        <v>259</v>
      </c>
      <c r="B3810" s="14">
        <v>284</v>
      </c>
      <c r="C3810" s="14">
        <v>43929341</v>
      </c>
      <c r="D3810" s="14" t="s">
        <v>750</v>
      </c>
      <c r="E3810" s="14" t="s">
        <v>751</v>
      </c>
      <c r="F3810" s="14" t="s">
        <v>752</v>
      </c>
      <c r="G3810" s="14">
        <v>57873</v>
      </c>
      <c r="H3810" s="14">
        <v>414</v>
      </c>
      <c r="I3810" s="14" t="s">
        <v>19</v>
      </c>
      <c r="J3810" s="14" t="s">
        <v>20</v>
      </c>
      <c r="K3810" s="14">
        <v>120000000</v>
      </c>
      <c r="L3810" s="14">
        <v>2008</v>
      </c>
      <c r="M3810" s="14">
        <v>6.1</v>
      </c>
      <c r="N3810" s="14">
        <f t="shared" si="59"/>
        <v>-76070659</v>
      </c>
    </row>
    <row r="3811" spans="1:14">
      <c r="A3811" s="14" t="s">
        <v>984</v>
      </c>
      <c r="B3811" s="14">
        <v>163</v>
      </c>
      <c r="C3811" s="14">
        <v>28772222</v>
      </c>
      <c r="D3811" s="14" t="s">
        <v>985</v>
      </c>
      <c r="E3811" s="14" t="s">
        <v>231</v>
      </c>
      <c r="F3811" s="14" t="s">
        <v>986</v>
      </c>
      <c r="G3811" s="14">
        <v>33953</v>
      </c>
      <c r="H3811" s="14">
        <v>163</v>
      </c>
      <c r="I3811" s="14" t="s">
        <v>19</v>
      </c>
      <c r="J3811" s="14" t="s">
        <v>20</v>
      </c>
      <c r="K3811" s="14">
        <v>105000000</v>
      </c>
      <c r="L3811" s="14">
        <v>2015</v>
      </c>
      <c r="M3811" s="14">
        <v>5.3</v>
      </c>
      <c r="N3811" s="14">
        <f t="shared" si="59"/>
        <v>-76227778</v>
      </c>
    </row>
    <row r="3812" spans="1:14">
      <c r="A3812" s="14" t="s">
        <v>984</v>
      </c>
      <c r="B3812" s="14">
        <v>163</v>
      </c>
      <c r="C3812" s="14">
        <v>28772222</v>
      </c>
      <c r="D3812" s="14" t="s">
        <v>985</v>
      </c>
      <c r="E3812" s="14" t="s">
        <v>231</v>
      </c>
      <c r="F3812" s="14" t="s">
        <v>986</v>
      </c>
      <c r="G3812" s="14">
        <v>33958</v>
      </c>
      <c r="H3812" s="14">
        <v>163</v>
      </c>
      <c r="I3812" s="14" t="s">
        <v>19</v>
      </c>
      <c r="J3812" s="14" t="s">
        <v>20</v>
      </c>
      <c r="K3812" s="14">
        <v>105000000</v>
      </c>
      <c r="L3812" s="14">
        <v>2015</v>
      </c>
      <c r="M3812" s="14">
        <v>5.3</v>
      </c>
      <c r="N3812" s="14">
        <f t="shared" si="59"/>
        <v>-76227778</v>
      </c>
    </row>
    <row r="3813" spans="1:14">
      <c r="A3813" s="14" t="s">
        <v>249</v>
      </c>
      <c r="B3813" s="14">
        <v>339</v>
      </c>
      <c r="C3813" s="14">
        <v>73103784</v>
      </c>
      <c r="D3813" s="14" t="s">
        <v>513</v>
      </c>
      <c r="E3813" s="14" t="s">
        <v>260</v>
      </c>
      <c r="F3813" s="14" t="s">
        <v>514</v>
      </c>
      <c r="G3813" s="14">
        <v>164238</v>
      </c>
      <c r="H3813" s="14">
        <v>434</v>
      </c>
      <c r="I3813" s="14" t="s">
        <v>19</v>
      </c>
      <c r="J3813" s="14" t="s">
        <v>20</v>
      </c>
      <c r="K3813" s="14">
        <v>150000000</v>
      </c>
      <c r="L3813" s="14">
        <v>2013</v>
      </c>
      <c r="M3813" s="14">
        <v>6.4</v>
      </c>
      <c r="N3813" s="14">
        <f t="shared" si="59"/>
        <v>-76896216</v>
      </c>
    </row>
    <row r="3814" spans="1:14">
      <c r="A3814" s="14" t="s">
        <v>1052</v>
      </c>
      <c r="B3814" s="14">
        <v>355</v>
      </c>
      <c r="C3814" s="14">
        <v>23014504</v>
      </c>
      <c r="D3814" s="14" t="s">
        <v>1053</v>
      </c>
      <c r="E3814" s="14" t="s">
        <v>24</v>
      </c>
      <c r="F3814" s="14" t="s">
        <v>1054</v>
      </c>
      <c r="G3814" s="14">
        <v>172707</v>
      </c>
      <c r="H3814" s="14">
        <v>462</v>
      </c>
      <c r="I3814" s="14" t="s">
        <v>19</v>
      </c>
      <c r="J3814" s="14" t="s">
        <v>31</v>
      </c>
      <c r="K3814" s="14">
        <v>100000000</v>
      </c>
      <c r="L3814" s="14">
        <v>2014</v>
      </c>
      <c r="M3814" s="14">
        <v>6.3</v>
      </c>
      <c r="N3814" s="14">
        <f t="shared" si="59"/>
        <v>-76985496</v>
      </c>
    </row>
    <row r="3815" spans="1:14">
      <c r="A3815" s="14" t="s">
        <v>302</v>
      </c>
      <c r="B3815" s="14">
        <v>585</v>
      </c>
      <c r="C3815" s="14">
        <v>100189501</v>
      </c>
      <c r="D3815" s="14" t="s">
        <v>41</v>
      </c>
      <c r="E3815" s="14" t="s">
        <v>303</v>
      </c>
      <c r="F3815" s="14" t="s">
        <v>304</v>
      </c>
      <c r="G3815" s="14">
        <v>431620</v>
      </c>
      <c r="H3815" s="14">
        <v>741</v>
      </c>
      <c r="I3815" s="14" t="s">
        <v>19</v>
      </c>
      <c r="J3815" s="14" t="s">
        <v>20</v>
      </c>
      <c r="K3815" s="14">
        <v>178000000</v>
      </c>
      <c r="L3815" s="14">
        <v>2014</v>
      </c>
      <c r="M3815" s="14">
        <v>7.9</v>
      </c>
      <c r="N3815" s="14">
        <f t="shared" si="59"/>
        <v>-77810499</v>
      </c>
    </row>
    <row r="3816" spans="1:14">
      <c r="A3816" s="14" t="s">
        <v>1048</v>
      </c>
      <c r="B3816" s="14">
        <v>175</v>
      </c>
      <c r="C3816" s="14">
        <v>17176900</v>
      </c>
      <c r="D3816" s="14" t="s">
        <v>23</v>
      </c>
      <c r="E3816" s="14" t="s">
        <v>181</v>
      </c>
      <c r="F3816" s="14" t="s">
        <v>1049</v>
      </c>
      <c r="G3816" s="14">
        <v>54501</v>
      </c>
      <c r="H3816" s="14">
        <v>154</v>
      </c>
      <c r="I3816" s="14" t="s">
        <v>19</v>
      </c>
      <c r="J3816" s="14" t="s">
        <v>20</v>
      </c>
      <c r="K3816" s="14">
        <v>95000000</v>
      </c>
      <c r="L3816" s="14">
        <v>2014</v>
      </c>
      <c r="M3816" s="14">
        <v>5.5</v>
      </c>
      <c r="N3816" s="14">
        <f t="shared" si="59"/>
        <v>-77823100</v>
      </c>
    </row>
    <row r="3817" spans="1:14">
      <c r="A3817" s="14" t="s">
        <v>631</v>
      </c>
      <c r="B3817" s="14">
        <v>119</v>
      </c>
      <c r="C3817" s="14">
        <v>1339152</v>
      </c>
      <c r="D3817" s="14" t="s">
        <v>1464</v>
      </c>
      <c r="E3817" s="14" t="s">
        <v>181</v>
      </c>
      <c r="F3817" s="14" t="s">
        <v>1465</v>
      </c>
      <c r="G3817" s="14">
        <v>28276</v>
      </c>
      <c r="H3817" s="14">
        <v>64</v>
      </c>
      <c r="I3817" s="14" t="s">
        <v>19</v>
      </c>
      <c r="J3817" s="14" t="s">
        <v>775</v>
      </c>
      <c r="K3817" s="14">
        <v>81200000</v>
      </c>
      <c r="L3817" s="14">
        <v>2015</v>
      </c>
      <c r="M3817" s="14">
        <v>7.8</v>
      </c>
      <c r="N3817" s="14">
        <f t="shared" si="59"/>
        <v>-79860848</v>
      </c>
    </row>
    <row r="3818" spans="1:14">
      <c r="A3818" s="14" t="s">
        <v>218</v>
      </c>
      <c r="B3818" s="14">
        <v>245</v>
      </c>
      <c r="C3818" s="14">
        <v>49551662</v>
      </c>
      <c r="D3818" s="14" t="s">
        <v>660</v>
      </c>
      <c r="E3818" s="14" t="s">
        <v>462</v>
      </c>
      <c r="F3818" s="14" t="s">
        <v>661</v>
      </c>
      <c r="G3818" s="14">
        <v>102338</v>
      </c>
      <c r="H3818" s="14">
        <v>450</v>
      </c>
      <c r="I3818" s="14" t="s">
        <v>19</v>
      </c>
      <c r="J3818" s="14" t="s">
        <v>220</v>
      </c>
      <c r="K3818" s="14">
        <v>130000000</v>
      </c>
      <c r="L3818" s="14">
        <v>2008</v>
      </c>
      <c r="M3818" s="14">
        <v>6.6</v>
      </c>
      <c r="N3818" s="14">
        <f t="shared" si="59"/>
        <v>-80448338</v>
      </c>
    </row>
    <row r="3819" spans="1:14">
      <c r="A3819" s="14" t="s">
        <v>111</v>
      </c>
      <c r="B3819" s="14">
        <v>239</v>
      </c>
      <c r="C3819" s="14">
        <v>47396698</v>
      </c>
      <c r="D3819" s="14" t="s">
        <v>601</v>
      </c>
      <c r="E3819" s="14" t="s">
        <v>138</v>
      </c>
      <c r="F3819" s="14" t="s">
        <v>863</v>
      </c>
      <c r="G3819" s="14">
        <v>217373</v>
      </c>
      <c r="H3819" s="14">
        <v>942</v>
      </c>
      <c r="I3819" s="14" t="s">
        <v>19</v>
      </c>
      <c r="J3819" s="14" t="s">
        <v>20</v>
      </c>
      <c r="K3819" s="14">
        <v>130000000</v>
      </c>
      <c r="L3819" s="14">
        <v>2005</v>
      </c>
      <c r="M3819" s="14">
        <v>7.2</v>
      </c>
      <c r="N3819" s="14">
        <f t="shared" si="59"/>
        <v>-82603302</v>
      </c>
    </row>
    <row r="3820" spans="1:14">
      <c r="A3820" s="14" t="s">
        <v>876</v>
      </c>
      <c r="B3820" s="14">
        <v>62</v>
      </c>
      <c r="C3820" s="14">
        <v>6712451</v>
      </c>
      <c r="D3820" s="14" t="s">
        <v>878</v>
      </c>
      <c r="E3820" s="14" t="s">
        <v>879</v>
      </c>
      <c r="F3820" s="14" t="s">
        <v>880</v>
      </c>
      <c r="G3820" s="14">
        <v>4102</v>
      </c>
      <c r="H3820" s="14">
        <v>89</v>
      </c>
      <c r="I3820" s="14" t="s">
        <v>19</v>
      </c>
      <c r="J3820" s="14" t="s">
        <v>881</v>
      </c>
      <c r="K3820" s="14">
        <v>90000000</v>
      </c>
      <c r="L3820" s="14">
        <v>2001</v>
      </c>
      <c r="M3820" s="14">
        <v>4.4000000000000004</v>
      </c>
      <c r="N3820" s="14">
        <f t="shared" si="59"/>
        <v>-83287549</v>
      </c>
    </row>
    <row r="3821" spans="1:14">
      <c r="A3821" s="14" t="s">
        <v>85</v>
      </c>
      <c r="B3821" s="14">
        <v>258</v>
      </c>
      <c r="C3821" s="14">
        <v>141614023</v>
      </c>
      <c r="D3821" s="14" t="s">
        <v>86</v>
      </c>
      <c r="E3821" s="14" t="s">
        <v>87</v>
      </c>
      <c r="F3821" s="14" t="s">
        <v>88</v>
      </c>
      <c r="G3821" s="14">
        <v>149922</v>
      </c>
      <c r="H3821" s="14">
        <v>438</v>
      </c>
      <c r="I3821" s="14" t="s">
        <v>19</v>
      </c>
      <c r="J3821" s="14" t="s">
        <v>20</v>
      </c>
      <c r="K3821" s="14">
        <v>225000000</v>
      </c>
      <c r="L3821" s="14">
        <v>2008</v>
      </c>
      <c r="M3821" s="14">
        <v>6.6</v>
      </c>
      <c r="N3821" s="14">
        <f t="shared" si="59"/>
        <v>-83385977</v>
      </c>
    </row>
    <row r="3822" spans="1:14">
      <c r="A3822" s="14" t="s">
        <v>188</v>
      </c>
      <c r="B3822" s="14">
        <v>436</v>
      </c>
      <c r="C3822" s="14">
        <v>116593191</v>
      </c>
      <c r="D3822" s="14" t="s">
        <v>41</v>
      </c>
      <c r="E3822" s="14" t="s">
        <v>189</v>
      </c>
      <c r="F3822" s="14" t="s">
        <v>190</v>
      </c>
      <c r="G3822" s="14">
        <v>223393</v>
      </c>
      <c r="H3822" s="14">
        <v>550</v>
      </c>
      <c r="I3822" s="14" t="s">
        <v>19</v>
      </c>
      <c r="J3822" s="14" t="s">
        <v>20</v>
      </c>
      <c r="K3822" s="14">
        <v>200000000</v>
      </c>
      <c r="L3822" s="14">
        <v>2011</v>
      </c>
      <c r="M3822" s="14">
        <v>5.6</v>
      </c>
      <c r="N3822" s="14">
        <f t="shared" si="59"/>
        <v>-83406809</v>
      </c>
    </row>
    <row r="3823" spans="1:14">
      <c r="A3823" s="14" t="s">
        <v>6726</v>
      </c>
      <c r="B3823" s="14">
        <v>99</v>
      </c>
      <c r="C3823" s="14">
        <v>617228</v>
      </c>
      <c r="D3823" s="14" t="s">
        <v>6727</v>
      </c>
      <c r="E3823" s="14" t="s">
        <v>6728</v>
      </c>
      <c r="F3823" s="14" t="s">
        <v>6729</v>
      </c>
      <c r="G3823" s="14">
        <v>6183</v>
      </c>
      <c r="H3823" s="14">
        <v>27</v>
      </c>
      <c r="I3823" s="14" t="s">
        <v>6730</v>
      </c>
      <c r="J3823" s="14" t="s">
        <v>2576</v>
      </c>
      <c r="K3823" s="14">
        <v>84450000</v>
      </c>
      <c r="L3823" s="14">
        <v>2006</v>
      </c>
      <c r="M3823" s="14">
        <v>7.4</v>
      </c>
      <c r="N3823" s="14">
        <f t="shared" si="59"/>
        <v>-83832772</v>
      </c>
    </row>
    <row r="3824" spans="1:14">
      <c r="A3824" s="14" t="s">
        <v>519</v>
      </c>
      <c r="B3824" s="14">
        <v>135</v>
      </c>
      <c r="C3824" s="14">
        <v>64459316</v>
      </c>
      <c r="D3824" s="14" t="s">
        <v>273</v>
      </c>
      <c r="E3824" s="14" t="s">
        <v>160</v>
      </c>
      <c r="F3824" s="14" t="s">
        <v>520</v>
      </c>
      <c r="G3824" s="14">
        <v>85086</v>
      </c>
      <c r="H3824" s="14">
        <v>122</v>
      </c>
      <c r="I3824" s="14" t="s">
        <v>19</v>
      </c>
      <c r="J3824" s="14" t="s">
        <v>31</v>
      </c>
      <c r="K3824" s="14">
        <v>149000000</v>
      </c>
      <c r="L3824" s="14">
        <v>2006</v>
      </c>
      <c r="M3824" s="14">
        <v>6.7</v>
      </c>
      <c r="N3824" s="14">
        <f t="shared" si="59"/>
        <v>-84540684</v>
      </c>
    </row>
    <row r="3825" spans="1:14">
      <c r="A3825" s="14" t="s">
        <v>1067</v>
      </c>
      <c r="B3825" s="14">
        <v>106</v>
      </c>
      <c r="C3825" s="14">
        <v>22406362</v>
      </c>
      <c r="D3825" s="14" t="s">
        <v>1068</v>
      </c>
      <c r="E3825" s="14" t="s">
        <v>310</v>
      </c>
      <c r="F3825" s="14" t="s">
        <v>1069</v>
      </c>
      <c r="G3825" s="14">
        <v>16832</v>
      </c>
      <c r="H3825" s="14">
        <v>267</v>
      </c>
      <c r="I3825" s="14" t="s">
        <v>19</v>
      </c>
      <c r="J3825" s="14" t="s">
        <v>20</v>
      </c>
      <c r="K3825" s="14">
        <v>107000000</v>
      </c>
      <c r="L3825" s="14">
        <v>2004</v>
      </c>
      <c r="M3825" s="14">
        <v>6</v>
      </c>
      <c r="N3825" s="14">
        <f t="shared" si="59"/>
        <v>-84593638</v>
      </c>
    </row>
    <row r="3826" spans="1:14">
      <c r="A3826" s="14" t="s">
        <v>1067</v>
      </c>
      <c r="B3826" s="14">
        <v>106</v>
      </c>
      <c r="C3826" s="14">
        <v>22406362</v>
      </c>
      <c r="D3826" s="14" t="s">
        <v>1068</v>
      </c>
      <c r="E3826" s="14" t="s">
        <v>310</v>
      </c>
      <c r="F3826" s="14" t="s">
        <v>1069</v>
      </c>
      <c r="G3826" s="14">
        <v>16832</v>
      </c>
      <c r="H3826" s="14">
        <v>267</v>
      </c>
      <c r="I3826" s="14" t="s">
        <v>19</v>
      </c>
      <c r="J3826" s="14" t="s">
        <v>20</v>
      </c>
      <c r="K3826" s="14">
        <v>107000000</v>
      </c>
      <c r="L3826" s="14">
        <v>2004</v>
      </c>
      <c r="M3826" s="14">
        <v>6</v>
      </c>
      <c r="N3826" s="14">
        <f t="shared" si="59"/>
        <v>-84593638</v>
      </c>
    </row>
    <row r="3827" spans="1:14">
      <c r="A3827" s="14" t="s">
        <v>851</v>
      </c>
      <c r="B3827" s="14">
        <v>188</v>
      </c>
      <c r="C3827" s="14">
        <v>24004159</v>
      </c>
      <c r="D3827" s="14" t="s">
        <v>852</v>
      </c>
      <c r="E3827" s="14" t="s">
        <v>234</v>
      </c>
      <c r="F3827" s="14" t="s">
        <v>853</v>
      </c>
      <c r="G3827" s="14">
        <v>68720</v>
      </c>
      <c r="H3827" s="14">
        <v>191</v>
      </c>
      <c r="I3827" s="14" t="s">
        <v>19</v>
      </c>
      <c r="J3827" s="14" t="s">
        <v>20</v>
      </c>
      <c r="K3827" s="14">
        <v>110000000</v>
      </c>
      <c r="L3827" s="14">
        <v>2004</v>
      </c>
      <c r="M3827" s="14">
        <v>5.8</v>
      </c>
      <c r="N3827" s="14">
        <f t="shared" si="59"/>
        <v>-85995841</v>
      </c>
    </row>
    <row r="3828" spans="1:14">
      <c r="A3828" s="14" t="s">
        <v>851</v>
      </c>
      <c r="B3828" s="14">
        <v>188</v>
      </c>
      <c r="C3828" s="14">
        <v>24004159</v>
      </c>
      <c r="D3828" s="14" t="s">
        <v>852</v>
      </c>
      <c r="E3828" s="14" t="s">
        <v>234</v>
      </c>
      <c r="F3828" s="14" t="s">
        <v>853</v>
      </c>
      <c r="G3828" s="14">
        <v>68722</v>
      </c>
      <c r="H3828" s="14">
        <v>191</v>
      </c>
      <c r="I3828" s="14" t="s">
        <v>19</v>
      </c>
      <c r="J3828" s="14" t="s">
        <v>20</v>
      </c>
      <c r="K3828" s="14">
        <v>110000000</v>
      </c>
      <c r="L3828" s="14">
        <v>2004</v>
      </c>
      <c r="M3828" s="14">
        <v>5.8</v>
      </c>
      <c r="N3828" s="14">
        <f t="shared" si="59"/>
        <v>-85995841</v>
      </c>
    </row>
    <row r="3829" spans="1:14">
      <c r="A3829" s="14" t="s">
        <v>306</v>
      </c>
      <c r="B3829" s="14">
        <v>91</v>
      </c>
      <c r="C3829" s="14">
        <v>88246220</v>
      </c>
      <c r="D3829" s="14" t="s">
        <v>137</v>
      </c>
      <c r="E3829" s="14" t="s">
        <v>307</v>
      </c>
      <c r="F3829" s="14" t="s">
        <v>308</v>
      </c>
      <c r="G3829" s="14">
        <v>144337</v>
      </c>
      <c r="H3829" s="14">
        <v>309</v>
      </c>
      <c r="I3829" s="14" t="s">
        <v>19</v>
      </c>
      <c r="J3829" s="14" t="s">
        <v>20</v>
      </c>
      <c r="K3829" s="14">
        <v>175000000</v>
      </c>
      <c r="L3829" s="14">
        <v>1995</v>
      </c>
      <c r="M3829" s="14">
        <v>6.1</v>
      </c>
      <c r="N3829" s="14">
        <f t="shared" si="59"/>
        <v>-86753780</v>
      </c>
    </row>
    <row r="3830" spans="1:14">
      <c r="A3830" s="14" t="s">
        <v>395</v>
      </c>
      <c r="B3830" s="14">
        <v>235</v>
      </c>
      <c r="C3830" s="14">
        <v>63143812</v>
      </c>
      <c r="D3830" s="14" t="s">
        <v>86</v>
      </c>
      <c r="E3830" s="14" t="s">
        <v>396</v>
      </c>
      <c r="F3830" s="14" t="s">
        <v>397</v>
      </c>
      <c r="G3830" s="14">
        <v>124185</v>
      </c>
      <c r="H3830" s="14">
        <v>238</v>
      </c>
      <c r="I3830" s="14" t="s">
        <v>19</v>
      </c>
      <c r="J3830" s="14" t="s">
        <v>20</v>
      </c>
      <c r="K3830" s="14">
        <v>150000000</v>
      </c>
      <c r="L3830" s="14">
        <v>2010</v>
      </c>
      <c r="M3830" s="14">
        <v>6.1</v>
      </c>
      <c r="N3830" s="14">
        <f t="shared" si="59"/>
        <v>-86856188</v>
      </c>
    </row>
    <row r="3831" spans="1:14">
      <c r="A3831" s="14" t="s">
        <v>1074</v>
      </c>
      <c r="B3831" s="14">
        <v>61</v>
      </c>
      <c r="C3831" s="14">
        <v>11000000</v>
      </c>
      <c r="D3831" s="14" t="s">
        <v>852</v>
      </c>
      <c r="E3831" s="14" t="s">
        <v>1075</v>
      </c>
      <c r="F3831" s="14" t="s">
        <v>1076</v>
      </c>
      <c r="G3831" s="14">
        <v>21102</v>
      </c>
      <c r="H3831" s="14">
        <v>169</v>
      </c>
      <c r="I3831" s="14" t="s">
        <v>19</v>
      </c>
      <c r="J3831" s="14" t="s">
        <v>20</v>
      </c>
      <c r="K3831" s="14">
        <v>98000000</v>
      </c>
      <c r="L3831" s="14">
        <v>1995</v>
      </c>
      <c r="M3831" s="14">
        <v>5.6</v>
      </c>
      <c r="N3831" s="14">
        <f t="shared" si="59"/>
        <v>-87000000</v>
      </c>
    </row>
    <row r="3832" spans="1:14">
      <c r="A3832" s="14" t="s">
        <v>230</v>
      </c>
      <c r="B3832" s="14">
        <v>252</v>
      </c>
      <c r="C3832" s="14">
        <v>52792307</v>
      </c>
      <c r="D3832" s="14" t="s">
        <v>120</v>
      </c>
      <c r="E3832" s="14" t="s">
        <v>615</v>
      </c>
      <c r="F3832" s="14" t="s">
        <v>616</v>
      </c>
      <c r="G3832" s="14">
        <v>12572</v>
      </c>
      <c r="H3832" s="14">
        <v>106</v>
      </c>
      <c r="I3832" s="14" t="s">
        <v>19</v>
      </c>
      <c r="J3832" s="14" t="s">
        <v>31</v>
      </c>
      <c r="K3832" s="14">
        <v>140000000</v>
      </c>
      <c r="L3832" s="14">
        <v>2016</v>
      </c>
      <c r="M3832" s="14">
        <v>6.8</v>
      </c>
      <c r="N3832" s="14">
        <f t="shared" si="59"/>
        <v>-87207693</v>
      </c>
    </row>
    <row r="3833" spans="1:14">
      <c r="A3833" s="14" t="s">
        <v>498</v>
      </c>
      <c r="B3833" s="14">
        <v>357</v>
      </c>
      <c r="C3833" s="14">
        <v>61937495</v>
      </c>
      <c r="D3833" s="14" t="s">
        <v>499</v>
      </c>
      <c r="E3833" s="14" t="s">
        <v>429</v>
      </c>
      <c r="F3833" s="14" t="s">
        <v>500</v>
      </c>
      <c r="G3833" s="14">
        <v>89442</v>
      </c>
      <c r="H3833" s="14">
        <v>432</v>
      </c>
      <c r="I3833" s="14" t="s">
        <v>19</v>
      </c>
      <c r="J3833" s="14" t="s">
        <v>20</v>
      </c>
      <c r="K3833" s="14">
        <v>150000000</v>
      </c>
      <c r="L3833" s="14">
        <v>2010</v>
      </c>
      <c r="M3833" s="14">
        <v>5.8</v>
      </c>
      <c r="N3833" s="14">
        <f t="shared" si="59"/>
        <v>-88062505</v>
      </c>
    </row>
    <row r="3834" spans="1:14">
      <c r="A3834" s="14" t="s">
        <v>225</v>
      </c>
      <c r="B3834" s="14">
        <v>575</v>
      </c>
      <c r="C3834" s="14">
        <v>101785482</v>
      </c>
      <c r="D3834" s="14" t="s">
        <v>41</v>
      </c>
      <c r="E3834" s="14" t="s">
        <v>227</v>
      </c>
      <c r="F3834" s="14" t="s">
        <v>228</v>
      </c>
      <c r="G3834" s="14">
        <v>381148</v>
      </c>
      <c r="H3834" s="14">
        <v>1106</v>
      </c>
      <c r="I3834" s="14" t="s">
        <v>19</v>
      </c>
      <c r="J3834" s="14" t="s">
        <v>20</v>
      </c>
      <c r="K3834" s="14">
        <v>190000000</v>
      </c>
      <c r="L3834" s="14">
        <v>2013</v>
      </c>
      <c r="M3834" s="14">
        <v>7</v>
      </c>
      <c r="N3834" s="14">
        <f t="shared" si="59"/>
        <v>-88214518</v>
      </c>
    </row>
    <row r="3835" spans="1:14">
      <c r="A3835" s="14" t="s">
        <v>1010</v>
      </c>
      <c r="B3835" s="14">
        <v>248</v>
      </c>
      <c r="C3835" s="14">
        <v>11041228</v>
      </c>
      <c r="D3835" s="14" t="s">
        <v>125</v>
      </c>
      <c r="E3835" s="14" t="s">
        <v>3108</v>
      </c>
      <c r="F3835" s="14" t="s">
        <v>5675</v>
      </c>
      <c r="G3835" s="14">
        <v>92295</v>
      </c>
      <c r="H3835" s="14">
        <v>420</v>
      </c>
      <c r="I3835" s="14" t="s">
        <v>1013</v>
      </c>
      <c r="J3835" s="14" t="s">
        <v>497</v>
      </c>
      <c r="K3835" s="14">
        <v>100000000</v>
      </c>
      <c r="L3835" s="14">
        <v>2004</v>
      </c>
      <c r="M3835" s="14">
        <v>7.6</v>
      </c>
      <c r="N3835" s="14">
        <f t="shared" si="59"/>
        <v>-88958772</v>
      </c>
    </row>
    <row r="3836" spans="1:14">
      <c r="A3836" s="14" t="s">
        <v>753</v>
      </c>
      <c r="B3836" s="14">
        <v>168</v>
      </c>
      <c r="C3836" s="14">
        <v>30212620</v>
      </c>
      <c r="D3836" s="14" t="s">
        <v>754</v>
      </c>
      <c r="E3836" s="14" t="s">
        <v>755</v>
      </c>
      <c r="F3836" s="14" t="s">
        <v>756</v>
      </c>
      <c r="G3836" s="14">
        <v>35066</v>
      </c>
      <c r="H3836" s="14">
        <v>196</v>
      </c>
      <c r="I3836" s="14" t="s">
        <v>19</v>
      </c>
      <c r="J3836" s="14" t="s">
        <v>20</v>
      </c>
      <c r="K3836" s="14">
        <v>120000000</v>
      </c>
      <c r="L3836" s="14">
        <v>2010</v>
      </c>
      <c r="M3836" s="14">
        <v>5.3</v>
      </c>
      <c r="N3836" s="14">
        <f t="shared" si="59"/>
        <v>-89787380</v>
      </c>
    </row>
    <row r="3837" spans="1:14">
      <c r="A3837" s="14" t="s">
        <v>1180</v>
      </c>
      <c r="B3837" s="14">
        <v>47</v>
      </c>
      <c r="C3837" s="14">
        <v>190562</v>
      </c>
      <c r="D3837" s="14" t="s">
        <v>1181</v>
      </c>
      <c r="E3837" s="14" t="s">
        <v>1182</v>
      </c>
      <c r="F3837" s="14" t="s">
        <v>1183</v>
      </c>
      <c r="G3837" s="14">
        <v>2508</v>
      </c>
      <c r="H3837" s="14">
        <v>24</v>
      </c>
      <c r="I3837" s="14" t="s">
        <v>19</v>
      </c>
      <c r="J3837" s="14" t="s">
        <v>31</v>
      </c>
      <c r="K3837" s="14">
        <v>90000000</v>
      </c>
      <c r="L3837" s="14">
        <v>2010</v>
      </c>
      <c r="M3837" s="14">
        <v>4.4000000000000004</v>
      </c>
      <c r="N3837" s="14">
        <f t="shared" si="59"/>
        <v>-89809438</v>
      </c>
    </row>
    <row r="3838" spans="1:14">
      <c r="A3838" s="14" t="s">
        <v>169</v>
      </c>
      <c r="B3838" s="14">
        <v>257</v>
      </c>
      <c r="C3838" s="14">
        <v>35799026</v>
      </c>
      <c r="D3838" s="14" t="s">
        <v>874</v>
      </c>
      <c r="E3838" s="14" t="s">
        <v>58</v>
      </c>
      <c r="F3838" s="14" t="s">
        <v>875</v>
      </c>
      <c r="G3838" s="14">
        <v>263329</v>
      </c>
      <c r="H3838" s="14">
        <v>899</v>
      </c>
      <c r="I3838" s="14" t="s">
        <v>19</v>
      </c>
      <c r="J3838" s="14" t="s">
        <v>20</v>
      </c>
      <c r="K3838" s="14">
        <v>126000000</v>
      </c>
      <c r="L3838" s="14">
        <v>2005</v>
      </c>
      <c r="M3838" s="14">
        <v>6.9</v>
      </c>
      <c r="N3838" s="14">
        <f t="shared" si="59"/>
        <v>-90200974</v>
      </c>
    </row>
    <row r="3839" spans="1:14">
      <c r="A3839" s="14" t="s">
        <v>169</v>
      </c>
      <c r="B3839" s="14">
        <v>257</v>
      </c>
      <c r="C3839" s="14">
        <v>35799026</v>
      </c>
      <c r="D3839" s="14" t="s">
        <v>874</v>
      </c>
      <c r="E3839" s="14" t="s">
        <v>58</v>
      </c>
      <c r="F3839" s="14" t="s">
        <v>875</v>
      </c>
      <c r="G3839" s="14">
        <v>263336</v>
      </c>
      <c r="H3839" s="14">
        <v>899</v>
      </c>
      <c r="I3839" s="14" t="s">
        <v>19</v>
      </c>
      <c r="J3839" s="14" t="s">
        <v>20</v>
      </c>
      <c r="K3839" s="14">
        <v>126000000</v>
      </c>
      <c r="L3839" s="14">
        <v>2005</v>
      </c>
      <c r="M3839" s="14">
        <v>6.9</v>
      </c>
      <c r="N3839" s="14">
        <f t="shared" si="59"/>
        <v>-90200974</v>
      </c>
    </row>
    <row r="3840" spans="1:14">
      <c r="A3840" s="14" t="s">
        <v>910</v>
      </c>
      <c r="B3840" s="14">
        <v>142</v>
      </c>
      <c r="C3840" s="14">
        <v>26871</v>
      </c>
      <c r="D3840" s="14" t="s">
        <v>201</v>
      </c>
      <c r="E3840" s="14" t="s">
        <v>205</v>
      </c>
      <c r="F3840" s="14" t="s">
        <v>1160</v>
      </c>
      <c r="G3840" s="14">
        <v>121259</v>
      </c>
      <c r="H3840" s="14">
        <v>361</v>
      </c>
      <c r="I3840" s="14" t="s">
        <v>19</v>
      </c>
      <c r="J3840" s="14" t="s">
        <v>432</v>
      </c>
      <c r="K3840" s="14">
        <v>92000000</v>
      </c>
      <c r="L3840" s="14">
        <v>2001</v>
      </c>
      <c r="M3840" s="14">
        <v>7</v>
      </c>
      <c r="N3840" s="14">
        <f t="shared" si="59"/>
        <v>-91973129</v>
      </c>
    </row>
    <row r="3841" spans="1:14">
      <c r="A3841" s="14" t="s">
        <v>402</v>
      </c>
      <c r="B3841" s="14">
        <v>218</v>
      </c>
      <c r="C3841" s="14">
        <v>76846624</v>
      </c>
      <c r="D3841" s="14" t="s">
        <v>120</v>
      </c>
      <c r="E3841" s="14" t="s">
        <v>24</v>
      </c>
      <c r="F3841" s="14" t="s">
        <v>403</v>
      </c>
      <c r="G3841" s="14">
        <v>21352</v>
      </c>
      <c r="H3841" s="14">
        <v>131</v>
      </c>
      <c r="I3841" s="14" t="s">
        <v>19</v>
      </c>
      <c r="J3841" s="14" t="s">
        <v>20</v>
      </c>
      <c r="K3841" s="14">
        <v>170000000</v>
      </c>
      <c r="L3841" s="14">
        <v>2016</v>
      </c>
      <c r="M3841" s="14">
        <v>6.4</v>
      </c>
      <c r="N3841" s="14">
        <f t="shared" ref="N3841:N3887" si="60">C3841-K3841</f>
        <v>-93153376</v>
      </c>
    </row>
    <row r="3842" spans="1:14">
      <c r="A3842" s="14" t="s">
        <v>1010</v>
      </c>
      <c r="B3842" s="14">
        <v>136</v>
      </c>
      <c r="C3842" s="14">
        <v>9213</v>
      </c>
      <c r="D3842" s="14" t="s">
        <v>1011</v>
      </c>
      <c r="E3842" s="14" t="s">
        <v>33</v>
      </c>
      <c r="F3842" s="14" t="s">
        <v>1012</v>
      </c>
      <c r="G3842" s="14">
        <v>38690</v>
      </c>
      <c r="H3842" s="14">
        <v>130</v>
      </c>
      <c r="I3842" s="14" t="s">
        <v>1013</v>
      </c>
      <c r="J3842" s="14" t="s">
        <v>497</v>
      </c>
      <c r="K3842" s="14">
        <v>94000000</v>
      </c>
      <c r="L3842" s="14">
        <v>2011</v>
      </c>
      <c r="M3842" s="14">
        <v>7.6</v>
      </c>
      <c r="N3842" s="14">
        <f t="shared" si="60"/>
        <v>-93990787</v>
      </c>
    </row>
    <row r="3843" spans="1:14">
      <c r="A3843" s="14" t="s">
        <v>111</v>
      </c>
      <c r="B3843" s="14">
        <v>343</v>
      </c>
      <c r="C3843" s="14">
        <v>105219735</v>
      </c>
      <c r="D3843" s="14" t="s">
        <v>113</v>
      </c>
      <c r="E3843" s="14" t="s">
        <v>114</v>
      </c>
      <c r="F3843" s="14" t="s">
        <v>115</v>
      </c>
      <c r="G3843" s="14">
        <v>211765</v>
      </c>
      <c r="H3843" s="14">
        <v>546</v>
      </c>
      <c r="I3843" s="14" t="s">
        <v>19</v>
      </c>
      <c r="J3843" s="14" t="s">
        <v>20</v>
      </c>
      <c r="K3843" s="14">
        <v>200000000</v>
      </c>
      <c r="L3843" s="14">
        <v>2010</v>
      </c>
      <c r="M3843" s="14">
        <v>6.7</v>
      </c>
      <c r="N3843" s="14">
        <f t="shared" si="60"/>
        <v>-94780265</v>
      </c>
    </row>
    <row r="3844" spans="1:14">
      <c r="A3844" s="14" t="s">
        <v>992</v>
      </c>
      <c r="B3844" s="14">
        <v>66</v>
      </c>
      <c r="C3844" s="14">
        <v>4411102</v>
      </c>
      <c r="D3844" s="14" t="s">
        <v>993</v>
      </c>
      <c r="E3844" s="14" t="s">
        <v>543</v>
      </c>
      <c r="F3844" s="14" t="s">
        <v>994</v>
      </c>
      <c r="G3844" s="14">
        <v>20295</v>
      </c>
      <c r="H3844" s="14">
        <v>164</v>
      </c>
      <c r="I3844" s="14" t="s">
        <v>19</v>
      </c>
      <c r="J3844" s="14" t="s">
        <v>20</v>
      </c>
      <c r="K3844" s="14">
        <v>100000000</v>
      </c>
      <c r="L3844" s="14">
        <v>2002</v>
      </c>
      <c r="M3844" s="14">
        <v>3.8</v>
      </c>
      <c r="N3844" s="14">
        <f t="shared" si="60"/>
        <v>-95588898</v>
      </c>
    </row>
    <row r="3845" spans="1:14">
      <c r="A3845" s="14" t="s">
        <v>281</v>
      </c>
      <c r="B3845" s="14">
        <v>682</v>
      </c>
      <c r="C3845" s="14">
        <v>73820094</v>
      </c>
      <c r="D3845" s="14" t="s">
        <v>282</v>
      </c>
      <c r="E3845" s="14" t="s">
        <v>283</v>
      </c>
      <c r="F3845" s="14" t="s">
        <v>284</v>
      </c>
      <c r="G3845" s="14">
        <v>245333</v>
      </c>
      <c r="H3845" s="14">
        <v>678</v>
      </c>
      <c r="I3845" s="14" t="s">
        <v>19</v>
      </c>
      <c r="J3845" s="14" t="s">
        <v>20</v>
      </c>
      <c r="K3845" s="14">
        <v>170000000</v>
      </c>
      <c r="L3845" s="14">
        <v>2011</v>
      </c>
      <c r="M3845" s="14">
        <v>7.5</v>
      </c>
      <c r="N3845" s="14">
        <f t="shared" si="60"/>
        <v>-96179906</v>
      </c>
    </row>
    <row r="3846" spans="1:14">
      <c r="A3846" s="14" t="s">
        <v>676</v>
      </c>
      <c r="B3846" s="14">
        <v>208</v>
      </c>
      <c r="C3846" s="14">
        <v>33592415</v>
      </c>
      <c r="D3846" s="14" t="s">
        <v>677</v>
      </c>
      <c r="E3846" s="14" t="s">
        <v>189</v>
      </c>
      <c r="F3846" s="14" t="s">
        <v>678</v>
      </c>
      <c r="G3846" s="14">
        <v>91640</v>
      </c>
      <c r="H3846" s="14">
        <v>210</v>
      </c>
      <c r="I3846" s="14" t="s">
        <v>19</v>
      </c>
      <c r="J3846" s="14" t="s">
        <v>20</v>
      </c>
      <c r="K3846" s="14">
        <v>130000000</v>
      </c>
      <c r="L3846" s="14">
        <v>2013</v>
      </c>
      <c r="M3846" s="14">
        <v>5.6</v>
      </c>
      <c r="N3846" s="14">
        <f t="shared" si="60"/>
        <v>-96407585</v>
      </c>
    </row>
    <row r="3847" spans="1:14">
      <c r="A3847" s="14" t="s">
        <v>343</v>
      </c>
      <c r="B3847" s="14">
        <v>443</v>
      </c>
      <c r="C3847" s="14">
        <v>93417865</v>
      </c>
      <c r="D3847" s="14" t="s">
        <v>344</v>
      </c>
      <c r="E3847" s="14" t="s">
        <v>142</v>
      </c>
      <c r="F3847" s="14" t="s">
        <v>345</v>
      </c>
      <c r="G3847" s="14">
        <v>128306</v>
      </c>
      <c r="H3847" s="14">
        <v>497</v>
      </c>
      <c r="I3847" s="14" t="s">
        <v>19</v>
      </c>
      <c r="J3847" s="14" t="s">
        <v>20</v>
      </c>
      <c r="K3847" s="14">
        <v>190000000</v>
      </c>
      <c r="L3847" s="14">
        <v>2015</v>
      </c>
      <c r="M3847" s="14">
        <v>6.5</v>
      </c>
      <c r="N3847" s="14">
        <f t="shared" si="60"/>
        <v>-96582135</v>
      </c>
    </row>
    <row r="3848" spans="1:14">
      <c r="A3848" s="14" t="s">
        <v>5533</v>
      </c>
      <c r="B3848" s="14">
        <v>61</v>
      </c>
      <c r="C3848" s="14">
        <v>3058380</v>
      </c>
      <c r="D3848" s="14" t="s">
        <v>129</v>
      </c>
      <c r="E3848" s="14" t="s">
        <v>3788</v>
      </c>
      <c r="F3848" s="14" t="s">
        <v>5534</v>
      </c>
      <c r="G3848" s="14">
        <v>4767</v>
      </c>
      <c r="H3848" s="14">
        <v>69</v>
      </c>
      <c r="I3848" s="14" t="s">
        <v>774</v>
      </c>
      <c r="J3848" s="14" t="s">
        <v>775</v>
      </c>
      <c r="K3848" s="14">
        <v>100000000</v>
      </c>
      <c r="L3848" s="14">
        <v>2000</v>
      </c>
      <c r="M3848" s="14">
        <v>7.3</v>
      </c>
      <c r="N3848" s="14">
        <f t="shared" si="60"/>
        <v>-96941620</v>
      </c>
    </row>
    <row r="3849" spans="1:14">
      <c r="A3849" s="14" t="s">
        <v>398</v>
      </c>
      <c r="B3849" s="14">
        <v>231</v>
      </c>
      <c r="C3849" s="14">
        <v>60655503</v>
      </c>
      <c r="D3849" s="14" t="s">
        <v>400</v>
      </c>
      <c r="E3849" s="14" t="s">
        <v>299</v>
      </c>
      <c r="F3849" s="14" t="s">
        <v>401</v>
      </c>
      <c r="G3849" s="14">
        <v>82380</v>
      </c>
      <c r="H3849" s="14">
        <v>629</v>
      </c>
      <c r="I3849" s="14" t="s">
        <v>19</v>
      </c>
      <c r="J3849" s="14" t="s">
        <v>20</v>
      </c>
      <c r="K3849" s="14">
        <v>160000000</v>
      </c>
      <c r="L3849" s="14">
        <v>2006</v>
      </c>
      <c r="M3849" s="14">
        <v>5.6</v>
      </c>
      <c r="N3849" s="14">
        <f t="shared" si="60"/>
        <v>-99344497</v>
      </c>
    </row>
    <row r="3850" spans="1:14">
      <c r="A3850" s="14" t="s">
        <v>867</v>
      </c>
      <c r="B3850" s="14">
        <v>127</v>
      </c>
      <c r="C3850" s="14">
        <v>38120554</v>
      </c>
      <c r="D3850" s="14" t="s">
        <v>243</v>
      </c>
      <c r="E3850" s="14" t="s">
        <v>37</v>
      </c>
      <c r="F3850" s="14" t="s">
        <v>976</v>
      </c>
      <c r="G3850" s="14">
        <v>71527</v>
      </c>
      <c r="H3850" s="14">
        <v>217</v>
      </c>
      <c r="I3850" s="14" t="s">
        <v>19</v>
      </c>
      <c r="J3850" s="14" t="s">
        <v>20</v>
      </c>
      <c r="K3850" s="14">
        <v>140000000</v>
      </c>
      <c r="L3850" s="14">
        <v>2002</v>
      </c>
      <c r="M3850" s="14">
        <v>7.1</v>
      </c>
      <c r="N3850" s="14">
        <f t="shared" si="60"/>
        <v>-101879446</v>
      </c>
    </row>
    <row r="3851" spans="1:14">
      <c r="A3851" s="14" t="s">
        <v>2529</v>
      </c>
      <c r="B3851" s="14">
        <v>69</v>
      </c>
      <c r="C3851" s="14">
        <v>274299</v>
      </c>
      <c r="D3851" s="14" t="s">
        <v>5437</v>
      </c>
      <c r="E3851" s="14" t="s">
        <v>4398</v>
      </c>
      <c r="F3851" s="14" t="s">
        <v>5438</v>
      </c>
      <c r="G3851" s="14">
        <v>11077</v>
      </c>
      <c r="H3851" s="14">
        <v>55</v>
      </c>
      <c r="I3851" s="14" t="s">
        <v>19</v>
      </c>
      <c r="J3851" s="14" t="s">
        <v>775</v>
      </c>
      <c r="K3851" s="14">
        <v>103000000</v>
      </c>
      <c r="L3851" s="14">
        <v>2002</v>
      </c>
      <c r="M3851" s="14">
        <v>7.3</v>
      </c>
      <c r="N3851" s="14">
        <f t="shared" si="60"/>
        <v>-102725701</v>
      </c>
    </row>
    <row r="3852" spans="1:14">
      <c r="A3852" s="14" t="s">
        <v>289</v>
      </c>
      <c r="B3852" s="14">
        <v>145</v>
      </c>
      <c r="C3852" s="14">
        <v>31704416</v>
      </c>
      <c r="D3852" s="14" t="s">
        <v>137</v>
      </c>
      <c r="E3852" s="14" t="s">
        <v>574</v>
      </c>
      <c r="F3852" s="14" t="s">
        <v>575</v>
      </c>
      <c r="G3852" s="14">
        <v>45455</v>
      </c>
      <c r="H3852" s="14">
        <v>388</v>
      </c>
      <c r="I3852" s="14" t="s">
        <v>19</v>
      </c>
      <c r="J3852" s="14" t="s">
        <v>20</v>
      </c>
      <c r="K3852" s="14">
        <v>135000000</v>
      </c>
      <c r="L3852" s="14">
        <v>2005</v>
      </c>
      <c r="M3852" s="14">
        <v>5</v>
      </c>
      <c r="N3852" s="14">
        <f t="shared" si="60"/>
        <v>-103295584</v>
      </c>
    </row>
    <row r="3853" spans="1:14">
      <c r="A3853" s="14" t="s">
        <v>593</v>
      </c>
      <c r="B3853" s="14">
        <v>166</v>
      </c>
      <c r="C3853" s="14">
        <v>32131830</v>
      </c>
      <c r="D3853" s="14" t="s">
        <v>595</v>
      </c>
      <c r="E3853" s="14" t="s">
        <v>166</v>
      </c>
      <c r="F3853" s="14" t="s">
        <v>596</v>
      </c>
      <c r="G3853" s="14">
        <v>72259</v>
      </c>
      <c r="H3853" s="14">
        <v>788</v>
      </c>
      <c r="I3853" s="14" t="s">
        <v>19</v>
      </c>
      <c r="J3853" s="14" t="s">
        <v>20</v>
      </c>
      <c r="K3853" s="14">
        <v>137000000</v>
      </c>
      <c r="L3853" s="14">
        <v>2001</v>
      </c>
      <c r="M3853" s="14">
        <v>6.4</v>
      </c>
      <c r="N3853" s="14">
        <f t="shared" si="60"/>
        <v>-104868170</v>
      </c>
    </row>
    <row r="3854" spans="1:14">
      <c r="A3854" s="14" t="s">
        <v>571</v>
      </c>
      <c r="B3854" s="14">
        <v>184</v>
      </c>
      <c r="C3854" s="14">
        <v>31141074</v>
      </c>
      <c r="D3854" s="14" t="s">
        <v>23</v>
      </c>
      <c r="E3854" s="14" t="s">
        <v>362</v>
      </c>
      <c r="F3854" s="14" t="s">
        <v>572</v>
      </c>
      <c r="G3854" s="14">
        <v>51892</v>
      </c>
      <c r="H3854" s="14">
        <v>273</v>
      </c>
      <c r="I3854" s="14" t="s">
        <v>19</v>
      </c>
      <c r="J3854" s="14" t="s">
        <v>20</v>
      </c>
      <c r="K3854" s="14">
        <v>140000000</v>
      </c>
      <c r="L3854" s="14">
        <v>2016</v>
      </c>
      <c r="M3854" s="14">
        <v>5.5</v>
      </c>
      <c r="N3854" s="14">
        <f t="shared" si="60"/>
        <v>-108858926</v>
      </c>
    </row>
    <row r="3855" spans="1:14">
      <c r="A3855" s="14" t="s">
        <v>221</v>
      </c>
      <c r="B3855" s="14">
        <v>306</v>
      </c>
      <c r="C3855" s="14">
        <v>90755643</v>
      </c>
      <c r="D3855" s="14" t="s">
        <v>148</v>
      </c>
      <c r="E3855" s="14" t="s">
        <v>223</v>
      </c>
      <c r="F3855" s="14" t="s">
        <v>224</v>
      </c>
      <c r="G3855" s="14">
        <v>222403</v>
      </c>
      <c r="H3855" s="14">
        <v>453</v>
      </c>
      <c r="I3855" s="14" t="s">
        <v>19</v>
      </c>
      <c r="J3855" s="14" t="s">
        <v>20</v>
      </c>
      <c r="K3855" s="14">
        <v>200000000</v>
      </c>
      <c r="L3855" s="14">
        <v>2010</v>
      </c>
      <c r="M3855" s="14">
        <v>6.6</v>
      </c>
      <c r="N3855" s="14">
        <f t="shared" si="60"/>
        <v>-109244357</v>
      </c>
    </row>
    <row r="3856" spans="1:14">
      <c r="A3856" s="14" t="s">
        <v>118</v>
      </c>
      <c r="B3856" s="14">
        <v>251</v>
      </c>
      <c r="C3856" s="14">
        <v>70083519</v>
      </c>
      <c r="D3856" s="14" t="s">
        <v>120</v>
      </c>
      <c r="E3856" s="14" t="s">
        <v>121</v>
      </c>
      <c r="F3856" s="14" t="s">
        <v>122</v>
      </c>
      <c r="G3856" s="14">
        <v>149019</v>
      </c>
      <c r="H3856" s="14">
        <v>666</v>
      </c>
      <c r="I3856" s="14" t="s">
        <v>19</v>
      </c>
      <c r="J3856" s="14" t="s">
        <v>20</v>
      </c>
      <c r="K3856" s="14">
        <v>180000000</v>
      </c>
      <c r="L3856" s="14">
        <v>2007</v>
      </c>
      <c r="M3856" s="14">
        <v>6.1</v>
      </c>
      <c r="N3856" s="14">
        <f t="shared" si="60"/>
        <v>-109916481</v>
      </c>
    </row>
    <row r="3857" spans="1:14">
      <c r="A3857" s="14" t="s">
        <v>843</v>
      </c>
      <c r="B3857" s="14">
        <v>79</v>
      </c>
      <c r="C3857" s="14">
        <v>48068396</v>
      </c>
      <c r="D3857" s="14" t="s">
        <v>844</v>
      </c>
      <c r="E3857" s="14" t="s">
        <v>845</v>
      </c>
      <c r="F3857" s="14" t="s">
        <v>846</v>
      </c>
      <c r="G3857" s="14">
        <v>60573</v>
      </c>
      <c r="H3857" s="14">
        <v>248</v>
      </c>
      <c r="I3857" s="14" t="s">
        <v>19</v>
      </c>
      <c r="J3857" s="14" t="s">
        <v>20</v>
      </c>
      <c r="K3857" s="14">
        <v>160000000</v>
      </c>
      <c r="L3857" s="14">
        <v>1997</v>
      </c>
      <c r="M3857" s="14">
        <v>3.7</v>
      </c>
      <c r="N3857" s="14">
        <f t="shared" si="60"/>
        <v>-111931604</v>
      </c>
    </row>
    <row r="3858" spans="1:14">
      <c r="A3858" s="14" t="s">
        <v>409</v>
      </c>
      <c r="B3858" s="14">
        <v>275</v>
      </c>
      <c r="C3858" s="14">
        <v>46978995</v>
      </c>
      <c r="D3858" s="14" t="s">
        <v>23</v>
      </c>
      <c r="E3858" s="14" t="s">
        <v>411</v>
      </c>
      <c r="F3858" s="14" t="s">
        <v>412</v>
      </c>
      <c r="G3858" s="14">
        <v>111609</v>
      </c>
      <c r="H3858" s="14">
        <v>781</v>
      </c>
      <c r="I3858" s="14" t="s">
        <v>19</v>
      </c>
      <c r="J3858" s="14" t="s">
        <v>20</v>
      </c>
      <c r="K3858" s="14">
        <v>160000000</v>
      </c>
      <c r="L3858" s="14">
        <v>2016</v>
      </c>
      <c r="M3858" s="14">
        <v>7.3</v>
      </c>
      <c r="N3858" s="14">
        <f t="shared" si="60"/>
        <v>-113021005</v>
      </c>
    </row>
    <row r="3859" spans="1:14">
      <c r="A3859" s="14" t="s">
        <v>521</v>
      </c>
      <c r="B3859" s="14">
        <v>256</v>
      </c>
      <c r="C3859" s="14">
        <v>34964818</v>
      </c>
      <c r="D3859" s="14" t="s">
        <v>120</v>
      </c>
      <c r="E3859" s="14" t="s">
        <v>160</v>
      </c>
      <c r="F3859" s="14" t="s">
        <v>522</v>
      </c>
      <c r="G3859" s="14">
        <v>39956</v>
      </c>
      <c r="H3859" s="14">
        <v>186</v>
      </c>
      <c r="I3859" s="14" t="s">
        <v>19</v>
      </c>
      <c r="J3859" s="14" t="s">
        <v>20</v>
      </c>
      <c r="K3859" s="14">
        <v>150000000</v>
      </c>
      <c r="L3859" s="14">
        <v>2015</v>
      </c>
      <c r="M3859" s="14">
        <v>5.8</v>
      </c>
      <c r="N3859" s="14">
        <f t="shared" si="60"/>
        <v>-115035182</v>
      </c>
    </row>
    <row r="3860" spans="1:14">
      <c r="A3860" s="14" t="s">
        <v>521</v>
      </c>
      <c r="B3860" s="14">
        <v>256</v>
      </c>
      <c r="C3860" s="14">
        <v>34964818</v>
      </c>
      <c r="D3860" s="14" t="s">
        <v>120</v>
      </c>
      <c r="E3860" s="14" t="s">
        <v>160</v>
      </c>
      <c r="F3860" s="14" t="s">
        <v>522</v>
      </c>
      <c r="G3860" s="14">
        <v>39956</v>
      </c>
      <c r="H3860" s="14">
        <v>186</v>
      </c>
      <c r="I3860" s="14" t="s">
        <v>19</v>
      </c>
      <c r="J3860" s="14" t="s">
        <v>20</v>
      </c>
      <c r="K3860" s="14">
        <v>150000000</v>
      </c>
      <c r="L3860" s="14">
        <v>2015</v>
      </c>
      <c r="M3860" s="14">
        <v>5.8</v>
      </c>
      <c r="N3860" s="14">
        <f t="shared" si="60"/>
        <v>-115035182</v>
      </c>
    </row>
    <row r="3861" spans="1:14">
      <c r="A3861" s="14" t="s">
        <v>521</v>
      </c>
      <c r="B3861" s="14">
        <v>256</v>
      </c>
      <c r="C3861" s="14">
        <v>34964818</v>
      </c>
      <c r="D3861" s="14" t="s">
        <v>120</v>
      </c>
      <c r="E3861" s="14" t="s">
        <v>160</v>
      </c>
      <c r="F3861" s="14" t="s">
        <v>522</v>
      </c>
      <c r="G3861" s="14">
        <v>39975</v>
      </c>
      <c r="H3861" s="14">
        <v>186</v>
      </c>
      <c r="I3861" s="14" t="s">
        <v>19</v>
      </c>
      <c r="J3861" s="14" t="s">
        <v>20</v>
      </c>
      <c r="K3861" s="14">
        <v>150000000</v>
      </c>
      <c r="L3861" s="14">
        <v>2015</v>
      </c>
      <c r="M3861" s="14">
        <v>5.8</v>
      </c>
      <c r="N3861" s="14">
        <f t="shared" si="60"/>
        <v>-115035182</v>
      </c>
    </row>
    <row r="3862" spans="1:14">
      <c r="A3862" s="14" t="s">
        <v>427</v>
      </c>
      <c r="B3862" s="14">
        <v>248</v>
      </c>
      <c r="C3862" s="14">
        <v>34293771</v>
      </c>
      <c r="D3862" s="14" t="s">
        <v>428</v>
      </c>
      <c r="E3862" s="14" t="s">
        <v>429</v>
      </c>
      <c r="F3862" s="14" t="s">
        <v>430</v>
      </c>
      <c r="G3862" s="14">
        <v>138863</v>
      </c>
      <c r="H3862" s="14">
        <v>1390</v>
      </c>
      <c r="I3862" s="14" t="s">
        <v>19</v>
      </c>
      <c r="J3862" s="14" t="s">
        <v>432</v>
      </c>
      <c r="K3862" s="14">
        <v>155000000</v>
      </c>
      <c r="L3862" s="14">
        <v>2004</v>
      </c>
      <c r="M3862" s="14">
        <v>5.5</v>
      </c>
      <c r="N3862" s="14">
        <f t="shared" si="60"/>
        <v>-120706229</v>
      </c>
    </row>
    <row r="3863" spans="1:14">
      <c r="A3863" s="14" t="s">
        <v>21</v>
      </c>
      <c r="B3863" s="14">
        <v>450</v>
      </c>
      <c r="C3863" s="14">
        <v>89289910</v>
      </c>
      <c r="D3863" s="14" t="s">
        <v>79</v>
      </c>
      <c r="E3863" s="14" t="s">
        <v>24</v>
      </c>
      <c r="F3863" s="14" t="s">
        <v>80</v>
      </c>
      <c r="G3863" s="14">
        <v>181792</v>
      </c>
      <c r="H3863" s="14">
        <v>711</v>
      </c>
      <c r="I3863" s="14" t="s">
        <v>19</v>
      </c>
      <c r="J3863" s="14" t="s">
        <v>20</v>
      </c>
      <c r="K3863" s="14">
        <v>215000000</v>
      </c>
      <c r="L3863" s="14">
        <v>2013</v>
      </c>
      <c r="M3863" s="14">
        <v>6.5</v>
      </c>
      <c r="N3863" s="14">
        <f t="shared" si="60"/>
        <v>-125710090</v>
      </c>
    </row>
    <row r="3864" spans="1:14">
      <c r="A3864" s="14" t="s">
        <v>515</v>
      </c>
      <c r="B3864" s="14">
        <v>132</v>
      </c>
      <c r="C3864" s="14">
        <v>21379315</v>
      </c>
      <c r="D3864" s="14" t="s">
        <v>277</v>
      </c>
      <c r="E3864" s="14" t="s">
        <v>516</v>
      </c>
      <c r="F3864" s="14" t="s">
        <v>517</v>
      </c>
      <c r="G3864" s="14">
        <v>17590</v>
      </c>
      <c r="H3864" s="14">
        <v>112</v>
      </c>
      <c r="I3864" s="14" t="s">
        <v>19</v>
      </c>
      <c r="J3864" s="14" t="s">
        <v>20</v>
      </c>
      <c r="K3864" s="14">
        <v>150000000</v>
      </c>
      <c r="L3864" s="14">
        <v>2011</v>
      </c>
      <c r="M3864" s="14">
        <v>5.4</v>
      </c>
      <c r="N3864" s="14">
        <f t="shared" si="60"/>
        <v>-128620685</v>
      </c>
    </row>
    <row r="3865" spans="1:14">
      <c r="A3865" s="14" t="s">
        <v>259</v>
      </c>
      <c r="B3865" s="14">
        <v>384</v>
      </c>
      <c r="C3865" s="14">
        <v>47375327</v>
      </c>
      <c r="D3865" s="14" t="s">
        <v>41</v>
      </c>
      <c r="E3865" s="14" t="s">
        <v>260</v>
      </c>
      <c r="F3865" s="14" t="s">
        <v>261</v>
      </c>
      <c r="G3865" s="14">
        <v>139593</v>
      </c>
      <c r="H3865" s="14">
        <v>720</v>
      </c>
      <c r="I3865" s="14" t="s">
        <v>19</v>
      </c>
      <c r="J3865" s="14" t="s">
        <v>20</v>
      </c>
      <c r="K3865" s="14">
        <v>176000000</v>
      </c>
      <c r="L3865" s="14">
        <v>2015</v>
      </c>
      <c r="M3865" s="14">
        <v>5.4</v>
      </c>
      <c r="N3865" s="14">
        <f t="shared" si="60"/>
        <v>-128624673</v>
      </c>
    </row>
    <row r="3866" spans="1:14">
      <c r="A3866" s="14" t="s">
        <v>69</v>
      </c>
      <c r="B3866" s="14">
        <v>338</v>
      </c>
      <c r="C3866" s="14">
        <v>65171860</v>
      </c>
      <c r="D3866" s="14" t="s">
        <v>101</v>
      </c>
      <c r="E3866" s="14" t="s">
        <v>216</v>
      </c>
      <c r="F3866" s="14" t="s">
        <v>217</v>
      </c>
      <c r="G3866" s="14">
        <v>106416</v>
      </c>
      <c r="H3866" s="14">
        <v>205</v>
      </c>
      <c r="I3866" s="14" t="s">
        <v>19</v>
      </c>
      <c r="J3866" s="14" t="s">
        <v>20</v>
      </c>
      <c r="K3866" s="14">
        <v>195000000</v>
      </c>
      <c r="L3866" s="14">
        <v>2013</v>
      </c>
      <c r="M3866" s="14">
        <v>6.3</v>
      </c>
      <c r="N3866" s="14">
        <f t="shared" si="60"/>
        <v>-129828140</v>
      </c>
    </row>
    <row r="3867" spans="1:14">
      <c r="A3867" s="14" t="s">
        <v>334</v>
      </c>
      <c r="B3867" s="14">
        <v>218</v>
      </c>
      <c r="C3867" s="14">
        <v>38297305</v>
      </c>
      <c r="D3867" s="14" t="s">
        <v>320</v>
      </c>
      <c r="E3867" s="14" t="s">
        <v>336</v>
      </c>
      <c r="F3867" s="14" t="s">
        <v>337</v>
      </c>
      <c r="G3867" s="14">
        <v>116994</v>
      </c>
      <c r="H3867" s="14">
        <v>324</v>
      </c>
      <c r="I3867" s="14" t="s">
        <v>19</v>
      </c>
      <c r="J3867" s="14" t="s">
        <v>20</v>
      </c>
      <c r="K3867" s="14">
        <v>175000000</v>
      </c>
      <c r="L3867" s="14">
        <v>2013</v>
      </c>
      <c r="M3867" s="14">
        <v>6.3</v>
      </c>
      <c r="N3867" s="14">
        <f t="shared" si="60"/>
        <v>-136702695</v>
      </c>
    </row>
    <row r="3868" spans="1:14">
      <c r="A3868" s="14" t="s">
        <v>3085</v>
      </c>
      <c r="B3868" s="14">
        <v>8</v>
      </c>
      <c r="C3868" s="14">
        <v>146072</v>
      </c>
      <c r="D3868" s="14" t="s">
        <v>4760</v>
      </c>
      <c r="E3868" s="14" t="s">
        <v>4761</v>
      </c>
      <c r="F3868" s="14" t="s">
        <v>4762</v>
      </c>
      <c r="G3868" s="14">
        <v>7147</v>
      </c>
      <c r="H3868" s="14">
        <v>16</v>
      </c>
      <c r="I3868" s="14" t="s">
        <v>774</v>
      </c>
      <c r="J3868" s="14" t="s">
        <v>775</v>
      </c>
      <c r="K3868" s="14">
        <v>140000000</v>
      </c>
      <c r="L3868" s="14">
        <v>1998</v>
      </c>
      <c r="M3868" s="14">
        <v>6</v>
      </c>
      <c r="N3868" s="14">
        <f t="shared" si="60"/>
        <v>-139853928</v>
      </c>
    </row>
    <row r="3869" spans="1:14">
      <c r="A3869" s="14" t="s">
        <v>135</v>
      </c>
      <c r="B3869" s="14">
        <v>377</v>
      </c>
      <c r="C3869" s="14">
        <v>65173160</v>
      </c>
      <c r="D3869" s="14" t="s">
        <v>137</v>
      </c>
      <c r="E3869" s="14" t="s">
        <v>138</v>
      </c>
      <c r="F3869" s="14" t="s">
        <v>139</v>
      </c>
      <c r="G3869" s="14">
        <v>202382</v>
      </c>
      <c r="H3869" s="14">
        <v>751</v>
      </c>
      <c r="I3869" s="14" t="s">
        <v>19</v>
      </c>
      <c r="J3869" s="14" t="s">
        <v>20</v>
      </c>
      <c r="K3869" s="14">
        <v>209000000</v>
      </c>
      <c r="L3869" s="14">
        <v>2012</v>
      </c>
      <c r="M3869" s="14">
        <v>5.9</v>
      </c>
      <c r="N3869" s="14">
        <f t="shared" si="60"/>
        <v>-143826840</v>
      </c>
    </row>
    <row r="3870" spans="1:14">
      <c r="A3870" s="14" t="s">
        <v>1440</v>
      </c>
      <c r="B3870" s="14">
        <v>100</v>
      </c>
      <c r="C3870" s="14">
        <v>10762178</v>
      </c>
      <c r="D3870" s="14" t="s">
        <v>38</v>
      </c>
      <c r="E3870" s="14" t="s">
        <v>1440</v>
      </c>
      <c r="F3870" s="14" t="s">
        <v>3880</v>
      </c>
      <c r="G3870" s="14">
        <v>10369</v>
      </c>
      <c r="H3870" s="14">
        <v>153</v>
      </c>
      <c r="I3870" s="14" t="s">
        <v>19</v>
      </c>
      <c r="J3870" s="14" t="s">
        <v>775</v>
      </c>
      <c r="K3870" s="14">
        <v>160000000</v>
      </c>
      <c r="L3870" s="14">
        <v>2001</v>
      </c>
      <c r="M3870" s="14">
        <v>8</v>
      </c>
      <c r="N3870" s="14">
        <f t="shared" si="60"/>
        <v>-149237822</v>
      </c>
    </row>
    <row r="3871" spans="1:14">
      <c r="A3871" s="14" t="s">
        <v>6778</v>
      </c>
      <c r="B3871" s="14">
        <v>12</v>
      </c>
      <c r="C3871" s="14">
        <v>199228</v>
      </c>
      <c r="D3871" s="14" t="s">
        <v>1290</v>
      </c>
      <c r="E3871" s="14" t="s">
        <v>6779</v>
      </c>
      <c r="F3871" s="14" t="s">
        <v>6780</v>
      </c>
      <c r="G3871" s="14">
        <v>7295</v>
      </c>
      <c r="H3871" s="14">
        <v>49</v>
      </c>
      <c r="I3871" s="14" t="s">
        <v>2598</v>
      </c>
      <c r="J3871" s="14" t="s">
        <v>2599</v>
      </c>
      <c r="K3871" s="14">
        <v>150000000</v>
      </c>
      <c r="L3871" s="14">
        <v>2009</v>
      </c>
      <c r="M3871" s="14">
        <v>7.2</v>
      </c>
      <c r="N3871" s="14">
        <f t="shared" si="60"/>
        <v>-149800772</v>
      </c>
    </row>
    <row r="3872" spans="1:14">
      <c r="A3872" s="14" t="s">
        <v>253</v>
      </c>
      <c r="B3872" s="14">
        <v>188</v>
      </c>
      <c r="C3872" s="14">
        <v>665426</v>
      </c>
      <c r="D3872" s="14" t="s">
        <v>356</v>
      </c>
      <c r="E3872" s="14" t="s">
        <v>193</v>
      </c>
      <c r="F3872" s="14" t="s">
        <v>357</v>
      </c>
      <c r="G3872" s="14">
        <v>120798</v>
      </c>
      <c r="H3872" s="14">
        <v>444</v>
      </c>
      <c r="I3872" s="14" t="s">
        <v>19</v>
      </c>
      <c r="J3872" s="14" t="s">
        <v>20</v>
      </c>
      <c r="K3872" s="14">
        <v>165000000</v>
      </c>
      <c r="L3872" s="14">
        <v>2004</v>
      </c>
      <c r="M3872" s="14">
        <v>6.6</v>
      </c>
      <c r="N3872" s="14">
        <f t="shared" si="60"/>
        <v>-164334574</v>
      </c>
    </row>
    <row r="3873" spans="1:14">
      <c r="A3873" s="14" t="s">
        <v>6531</v>
      </c>
      <c r="B3873" s="14">
        <v>112</v>
      </c>
      <c r="C3873" s="14">
        <v>11905519</v>
      </c>
      <c r="D3873" s="14" t="s">
        <v>268</v>
      </c>
      <c r="E3873" s="14" t="s">
        <v>3258</v>
      </c>
      <c r="F3873" s="14" t="s">
        <v>6532</v>
      </c>
      <c r="G3873" s="14">
        <v>30210</v>
      </c>
      <c r="H3873" s="14">
        <v>214</v>
      </c>
      <c r="I3873" s="14" t="s">
        <v>5352</v>
      </c>
      <c r="J3873" s="14" t="s">
        <v>5353</v>
      </c>
      <c r="K3873" s="14">
        <v>200000000</v>
      </c>
      <c r="L3873" s="14">
        <v>2005</v>
      </c>
      <c r="M3873" s="14">
        <v>7.1</v>
      </c>
      <c r="N3873" s="14">
        <f t="shared" si="60"/>
        <v>-188094481</v>
      </c>
    </row>
    <row r="3874" spans="1:14">
      <c r="A3874" s="14" t="s">
        <v>39</v>
      </c>
      <c r="B3874" s="14">
        <v>462</v>
      </c>
      <c r="C3874" s="14">
        <v>73058679</v>
      </c>
      <c r="D3874" s="14" t="s">
        <v>41</v>
      </c>
      <c r="E3874" s="14" t="s">
        <v>42</v>
      </c>
      <c r="F3874" s="14" t="s">
        <v>43</v>
      </c>
      <c r="G3874" s="14">
        <v>212204</v>
      </c>
      <c r="H3874" s="14">
        <v>738</v>
      </c>
      <c r="I3874" s="14" t="s">
        <v>19</v>
      </c>
      <c r="J3874" s="14" t="s">
        <v>20</v>
      </c>
      <c r="K3874" s="14">
        <v>263700000</v>
      </c>
      <c r="L3874" s="14">
        <v>2012</v>
      </c>
      <c r="M3874" s="14">
        <v>6.6</v>
      </c>
      <c r="N3874" s="14">
        <f t="shared" si="60"/>
        <v>-190641321</v>
      </c>
    </row>
    <row r="3875" spans="1:14">
      <c r="A3875" s="14" t="s">
        <v>5348</v>
      </c>
      <c r="B3875" s="14">
        <v>110</v>
      </c>
      <c r="C3875" s="14">
        <v>102055</v>
      </c>
      <c r="D3875" s="14" t="s">
        <v>708</v>
      </c>
      <c r="E3875" s="14" t="s">
        <v>5349</v>
      </c>
      <c r="F3875" s="14" t="s">
        <v>5350</v>
      </c>
      <c r="G3875" s="14">
        <v>24570</v>
      </c>
      <c r="H3875" s="14">
        <v>72</v>
      </c>
      <c r="I3875" s="14" t="s">
        <v>5352</v>
      </c>
      <c r="J3875" s="14" t="s">
        <v>5353</v>
      </c>
      <c r="K3875" s="14">
        <v>300000000</v>
      </c>
      <c r="L3875" s="14">
        <v>2008</v>
      </c>
      <c r="M3875" s="14">
        <v>6.2</v>
      </c>
      <c r="N3875" s="14">
        <f t="shared" si="60"/>
        <v>-299897945</v>
      </c>
    </row>
    <row r="3876" spans="1:14">
      <c r="A3876" s="14" t="s">
        <v>1027</v>
      </c>
      <c r="B3876" s="14">
        <v>111</v>
      </c>
      <c r="C3876" s="14">
        <v>14131298</v>
      </c>
      <c r="D3876" s="14" t="s">
        <v>1681</v>
      </c>
      <c r="E3876" s="14" t="s">
        <v>2521</v>
      </c>
      <c r="F3876" s="14" t="s">
        <v>2522</v>
      </c>
      <c r="G3876" s="14">
        <v>55889</v>
      </c>
      <c r="H3876" s="14">
        <v>390</v>
      </c>
      <c r="I3876" s="14" t="s">
        <v>19</v>
      </c>
      <c r="J3876" s="14" t="s">
        <v>775</v>
      </c>
      <c r="K3876" s="14">
        <v>390000000</v>
      </c>
      <c r="L3876" s="14">
        <v>1999</v>
      </c>
      <c r="M3876" s="14">
        <v>6.4</v>
      </c>
      <c r="N3876" s="14">
        <f t="shared" si="60"/>
        <v>-375868702</v>
      </c>
    </row>
    <row r="3877" spans="1:14">
      <c r="A3877" s="14" t="s">
        <v>6111</v>
      </c>
      <c r="B3877" s="14">
        <v>31</v>
      </c>
      <c r="C3877" s="14">
        <v>454255</v>
      </c>
      <c r="D3877" s="14" t="s">
        <v>601</v>
      </c>
      <c r="E3877" s="14" t="s">
        <v>5351</v>
      </c>
      <c r="F3877" s="14" t="s">
        <v>6112</v>
      </c>
      <c r="G3877" s="14">
        <v>1666</v>
      </c>
      <c r="H3877" s="14">
        <v>47</v>
      </c>
      <c r="I3877" s="14" t="s">
        <v>5352</v>
      </c>
      <c r="J3877" s="14" t="s">
        <v>5353</v>
      </c>
      <c r="K3877" s="14">
        <v>400000000</v>
      </c>
      <c r="L3877" s="14">
        <v>2001</v>
      </c>
      <c r="M3877" s="14">
        <v>6.6</v>
      </c>
      <c r="N3877" s="14">
        <f t="shared" si="60"/>
        <v>-399545745</v>
      </c>
    </row>
    <row r="3878" spans="1:14">
      <c r="A3878" s="14" t="s">
        <v>714</v>
      </c>
      <c r="B3878" s="14">
        <v>160</v>
      </c>
      <c r="C3878" s="14">
        <v>626809</v>
      </c>
      <c r="D3878" s="14" t="s">
        <v>601</v>
      </c>
      <c r="E3878" s="14" t="s">
        <v>3108</v>
      </c>
      <c r="F3878" s="14" t="s">
        <v>3134</v>
      </c>
      <c r="G3878" s="14">
        <v>36894</v>
      </c>
      <c r="H3878" s="14">
        <v>105</v>
      </c>
      <c r="I3878" s="14" t="s">
        <v>1013</v>
      </c>
      <c r="J3878" s="14" t="s">
        <v>497</v>
      </c>
      <c r="K3878" s="14">
        <v>553632000</v>
      </c>
      <c r="L3878" s="14">
        <v>2008</v>
      </c>
      <c r="M3878" s="14">
        <v>7.4</v>
      </c>
      <c r="N3878" s="14">
        <f t="shared" si="60"/>
        <v>-553005191</v>
      </c>
    </row>
    <row r="3879" spans="1:14">
      <c r="A3879" s="14" t="s">
        <v>6073</v>
      </c>
      <c r="B3879" s="14">
        <v>41</v>
      </c>
      <c r="C3879" s="14">
        <v>1602466</v>
      </c>
      <c r="D3879" s="14" t="s">
        <v>6074</v>
      </c>
      <c r="E3879" s="14" t="s">
        <v>6075</v>
      </c>
      <c r="F3879" s="14" t="s">
        <v>6076</v>
      </c>
      <c r="G3879" s="14">
        <v>9673</v>
      </c>
      <c r="H3879" s="14">
        <v>106</v>
      </c>
      <c r="I3879" s="14" t="s">
        <v>19</v>
      </c>
      <c r="J3879" s="14" t="s">
        <v>2599</v>
      </c>
      <c r="K3879" s="14">
        <v>600000000</v>
      </c>
      <c r="L3879" s="14">
        <v>2010</v>
      </c>
      <c r="M3879" s="14">
        <v>6</v>
      </c>
      <c r="N3879" s="14">
        <f t="shared" si="60"/>
        <v>-598397534</v>
      </c>
    </row>
    <row r="3880" spans="1:14">
      <c r="A3880" s="14" t="s">
        <v>5813</v>
      </c>
      <c r="B3880" s="14">
        <v>20</v>
      </c>
      <c r="C3880" s="14">
        <v>3275443</v>
      </c>
      <c r="D3880" s="14" t="s">
        <v>1672</v>
      </c>
      <c r="E3880" s="14" t="s">
        <v>5814</v>
      </c>
      <c r="F3880" s="14" t="s">
        <v>5815</v>
      </c>
      <c r="G3880" s="14">
        <v>13998</v>
      </c>
      <c r="H3880" s="14">
        <v>264</v>
      </c>
      <c r="I3880" s="14" t="s">
        <v>2598</v>
      </c>
      <c r="J3880" s="14" t="s">
        <v>2599</v>
      </c>
      <c r="K3880" s="14">
        <v>700000000</v>
      </c>
      <c r="L3880" s="14">
        <v>2006</v>
      </c>
      <c r="M3880" s="14">
        <v>6</v>
      </c>
      <c r="N3880" s="14">
        <f t="shared" si="60"/>
        <v>-696724557</v>
      </c>
    </row>
    <row r="3881" spans="1:14">
      <c r="A3881" s="14" t="s">
        <v>6751</v>
      </c>
      <c r="B3881" s="14">
        <v>35</v>
      </c>
      <c r="C3881" s="14">
        <v>1687311</v>
      </c>
      <c r="D3881" s="14" t="s">
        <v>6752</v>
      </c>
      <c r="E3881" s="14" t="s">
        <v>6753</v>
      </c>
      <c r="F3881" s="14" t="s">
        <v>6754</v>
      </c>
      <c r="G3881" s="14">
        <v>2412</v>
      </c>
      <c r="H3881" s="14">
        <v>40</v>
      </c>
      <c r="I3881" s="14" t="s">
        <v>1392</v>
      </c>
      <c r="J3881" s="14" t="s">
        <v>1749</v>
      </c>
      <c r="K3881" s="14">
        <v>700000000</v>
      </c>
      <c r="L3881" s="14">
        <v>1998</v>
      </c>
      <c r="M3881" s="14">
        <v>7.2</v>
      </c>
      <c r="N3881" s="14">
        <f t="shared" si="60"/>
        <v>-698312689</v>
      </c>
    </row>
    <row r="3882" spans="1:14">
      <c r="A3882" s="14" t="s">
        <v>7424</v>
      </c>
      <c r="B3882" s="14">
        <v>107</v>
      </c>
      <c r="C3882" s="14">
        <v>10037390</v>
      </c>
      <c r="D3882" s="14" t="s">
        <v>2617</v>
      </c>
      <c r="E3882" s="14" t="s">
        <v>7425</v>
      </c>
      <c r="F3882" s="14" t="s">
        <v>7426</v>
      </c>
      <c r="G3882" s="14">
        <v>5442</v>
      </c>
      <c r="H3882" s="14">
        <v>140</v>
      </c>
      <c r="I3882" s="14" t="s">
        <v>378</v>
      </c>
      <c r="J3882" s="14" t="s">
        <v>379</v>
      </c>
      <c r="K3882" s="14">
        <v>1000000000</v>
      </c>
      <c r="L3882" s="14">
        <v>1999</v>
      </c>
      <c r="M3882" s="14">
        <v>6</v>
      </c>
      <c r="N3882" s="14">
        <f t="shared" si="60"/>
        <v>-989962610</v>
      </c>
    </row>
    <row r="3883" spans="1:14">
      <c r="A3883" s="14" t="s">
        <v>4753</v>
      </c>
      <c r="B3883" s="14">
        <v>150</v>
      </c>
      <c r="C3883" s="14">
        <v>439162</v>
      </c>
      <c r="D3883" s="14" t="s">
        <v>6245</v>
      </c>
      <c r="E3883" s="14" t="s">
        <v>6246</v>
      </c>
      <c r="F3883" s="14" t="s">
        <v>6247</v>
      </c>
      <c r="G3883" s="14">
        <v>106160</v>
      </c>
      <c r="H3883" s="14">
        <v>430</v>
      </c>
      <c r="I3883" s="14" t="s">
        <v>378</v>
      </c>
      <c r="J3883" s="14" t="s">
        <v>379</v>
      </c>
      <c r="K3883" s="14">
        <v>1100000000</v>
      </c>
      <c r="L3883" s="14">
        <v>1988</v>
      </c>
      <c r="M3883" s="14">
        <v>8.1</v>
      </c>
      <c r="N3883" s="14">
        <f t="shared" si="60"/>
        <v>-1099560838</v>
      </c>
    </row>
    <row r="3884" spans="1:14">
      <c r="A3884" s="14" t="s">
        <v>4753</v>
      </c>
      <c r="B3884" s="14">
        <v>105</v>
      </c>
      <c r="C3884" s="14">
        <v>410388</v>
      </c>
      <c r="D3884" s="14" t="s">
        <v>4754</v>
      </c>
      <c r="E3884" s="14" t="s">
        <v>3250</v>
      </c>
      <c r="F3884" s="14" t="s">
        <v>4755</v>
      </c>
      <c r="G3884" s="14">
        <v>13727</v>
      </c>
      <c r="H3884" s="14">
        <v>79</v>
      </c>
      <c r="I3884" s="14" t="s">
        <v>378</v>
      </c>
      <c r="J3884" s="14" t="s">
        <v>379</v>
      </c>
      <c r="K3884" s="14">
        <v>2127519898</v>
      </c>
      <c r="L3884" s="14">
        <v>2004</v>
      </c>
      <c r="M3884" s="14">
        <v>6.9</v>
      </c>
      <c r="N3884" s="14">
        <f t="shared" si="60"/>
        <v>-2127109510</v>
      </c>
    </row>
    <row r="3885" spans="1:14">
      <c r="A3885" s="14" t="s">
        <v>3442</v>
      </c>
      <c r="B3885" s="14">
        <v>174</v>
      </c>
      <c r="C3885" s="14">
        <v>2298191</v>
      </c>
      <c r="D3885" s="14" t="s">
        <v>3807</v>
      </c>
      <c r="E3885" s="14" t="s">
        <v>1710</v>
      </c>
      <c r="F3885" s="14" t="s">
        <v>4735</v>
      </c>
      <c r="G3885" s="14">
        <v>221552</v>
      </c>
      <c r="H3885" s="14">
        <v>570</v>
      </c>
      <c r="I3885" s="14" t="s">
        <v>378</v>
      </c>
      <c r="J3885" s="14" t="s">
        <v>379</v>
      </c>
      <c r="K3885" s="14">
        <v>2400000000</v>
      </c>
      <c r="L3885" s="14">
        <v>1997</v>
      </c>
      <c r="M3885" s="14">
        <v>8.4</v>
      </c>
      <c r="N3885" s="14">
        <f t="shared" si="60"/>
        <v>-2397701809</v>
      </c>
    </row>
    <row r="3886" spans="1:14">
      <c r="A3886" s="14" t="s">
        <v>5729</v>
      </c>
      <c r="B3886" s="14">
        <v>73</v>
      </c>
      <c r="C3886" s="14">
        <v>195888</v>
      </c>
      <c r="D3886" s="14" t="s">
        <v>2597</v>
      </c>
      <c r="E3886" s="14" t="s">
        <v>5730</v>
      </c>
      <c r="F3886" s="14" t="s">
        <v>5731</v>
      </c>
      <c r="G3886" s="14">
        <v>5603</v>
      </c>
      <c r="H3886" s="14">
        <v>45</v>
      </c>
      <c r="I3886" s="14" t="s">
        <v>5732</v>
      </c>
      <c r="J3886" s="14" t="s">
        <v>4577</v>
      </c>
      <c r="K3886" s="14">
        <v>2500000000</v>
      </c>
      <c r="L3886" s="14">
        <v>2005</v>
      </c>
      <c r="M3886" s="14">
        <v>7.1</v>
      </c>
      <c r="N3886" s="14">
        <f t="shared" si="60"/>
        <v>-2499804112</v>
      </c>
    </row>
    <row r="3887" spans="1:14">
      <c r="A3887" s="14" t="s">
        <v>5709</v>
      </c>
      <c r="B3887" s="14">
        <v>202</v>
      </c>
      <c r="C3887" s="14">
        <v>211667</v>
      </c>
      <c r="D3887" s="14" t="s">
        <v>1008</v>
      </c>
      <c r="E3887" s="14" t="s">
        <v>5590</v>
      </c>
      <c r="F3887" s="14" t="s">
        <v>6766</v>
      </c>
      <c r="G3887" s="14">
        <v>53508</v>
      </c>
      <c r="H3887" s="14">
        <v>131</v>
      </c>
      <c r="I3887" s="14" t="s">
        <v>5149</v>
      </c>
      <c r="J3887" s="14" t="s">
        <v>2628</v>
      </c>
      <c r="K3887" s="14">
        <v>4200000000</v>
      </c>
      <c r="L3887" s="14">
        <v>2005</v>
      </c>
      <c r="M3887" s="14">
        <v>7.7</v>
      </c>
      <c r="N3887" s="14">
        <f t="shared" si="60"/>
        <v>-4199788333</v>
      </c>
    </row>
    <row r="3888" spans="1:14">
      <c r="A3888" s="14" t="s">
        <v>3113</v>
      </c>
      <c r="B3888" s="14">
        <v>363</v>
      </c>
      <c r="C3888" s="14">
        <v>2201412</v>
      </c>
      <c r="D3888" s="14" t="s">
        <v>5698</v>
      </c>
      <c r="E3888" s="14" t="s">
        <v>5699</v>
      </c>
      <c r="F3888" s="14" t="s">
        <v>2501</v>
      </c>
      <c r="G3888" s="14">
        <v>68883</v>
      </c>
      <c r="H3888" s="14">
        <v>1173</v>
      </c>
      <c r="I3888" s="14" t="s">
        <v>5149</v>
      </c>
      <c r="J3888" s="14" t="s">
        <v>2628</v>
      </c>
      <c r="K3888" s="14">
        <v>12215500000</v>
      </c>
      <c r="L3888" s="14">
        <v>2006</v>
      </c>
      <c r="M3888" s="14">
        <v>398</v>
      </c>
      <c r="N3888" s="14">
        <f>C3888-K3888</f>
        <v>-12213298588</v>
      </c>
    </row>
  </sheetData>
  <sortState ref="A2:AB4159">
    <sortCondition descending="1" ref="I2:I4159"/>
  </sortState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3889"/>
  <sheetViews>
    <sheetView workbookViewId="0">
      <selection activeCell="R15" sqref="R15"/>
    </sheetView>
  </sheetViews>
  <sheetFormatPr defaultRowHeight="14.4"/>
  <cols>
    <col min="1" max="1" width="12" bestFit="1" customWidth="1"/>
    <col min="2" max="2" width="12.6640625" bestFit="1" customWidth="1"/>
    <col min="14" max="14" width="24.21875" style="11" customWidth="1"/>
    <col min="15" max="15" width="16.77734375" hidden="1" customWidth="1"/>
    <col min="16" max="16" width="15.21875" style="18" customWidth="1"/>
  </cols>
  <sheetData>
    <row r="1" spans="1:16" s="1" customFormat="1">
      <c r="A1" s="1" t="s">
        <v>11</v>
      </c>
      <c r="B1" s="1" t="s">
        <v>7864</v>
      </c>
      <c r="P1" s="20"/>
    </row>
    <row r="2" spans="1:16" ht="15.6">
      <c r="A2">
        <v>237000000</v>
      </c>
      <c r="B2">
        <v>523505847</v>
      </c>
      <c r="N2" s="17" t="s">
        <v>6</v>
      </c>
      <c r="O2" s="17" t="s">
        <v>7864</v>
      </c>
      <c r="P2" s="20" t="s">
        <v>7944</v>
      </c>
    </row>
    <row r="3" spans="1:16">
      <c r="A3">
        <v>150000000</v>
      </c>
      <c r="B3">
        <v>502177271</v>
      </c>
      <c r="N3" s="11" t="s">
        <v>17</v>
      </c>
      <c r="O3" s="19">
        <v>523505847</v>
      </c>
      <c r="P3" s="18">
        <f>O3/1000000</f>
        <v>523.50584700000002</v>
      </c>
    </row>
    <row r="4" spans="1:16">
      <c r="A4">
        <v>200000000</v>
      </c>
      <c r="B4">
        <v>458672302</v>
      </c>
      <c r="N4" s="11" t="s">
        <v>144</v>
      </c>
      <c r="O4" s="19">
        <v>502177271</v>
      </c>
      <c r="P4" s="18">
        <f t="shared" ref="P4:P12" si="0">O4/1000000</f>
        <v>502.17727100000002</v>
      </c>
    </row>
    <row r="5" spans="1:16">
      <c r="A5">
        <v>11000000</v>
      </c>
      <c r="B5">
        <v>449935665</v>
      </c>
      <c r="N5" s="11" t="s">
        <v>131</v>
      </c>
      <c r="O5" s="19">
        <v>458672302</v>
      </c>
      <c r="P5" s="18">
        <f t="shared" si="0"/>
        <v>458.672302</v>
      </c>
    </row>
    <row r="6" spans="1:16">
      <c r="A6">
        <v>10500000</v>
      </c>
      <c r="B6">
        <v>424449459</v>
      </c>
      <c r="N6" s="11" t="s">
        <v>7946</v>
      </c>
      <c r="O6" s="19">
        <v>449935665</v>
      </c>
      <c r="P6" s="18">
        <f t="shared" si="0"/>
        <v>449.93566499999997</v>
      </c>
    </row>
    <row r="7" spans="1:16">
      <c r="A7">
        <v>220000000</v>
      </c>
      <c r="B7">
        <v>403279547</v>
      </c>
      <c r="N7" s="11" t="s">
        <v>5825</v>
      </c>
      <c r="O7" s="19">
        <v>424449459</v>
      </c>
      <c r="P7" s="18">
        <f t="shared" si="0"/>
        <v>424.44945899999999</v>
      </c>
    </row>
    <row r="8" spans="1:16">
      <c r="A8">
        <v>220000000</v>
      </c>
      <c r="B8">
        <v>403279547</v>
      </c>
      <c r="N8" s="11" t="s">
        <v>90</v>
      </c>
      <c r="O8" s="19">
        <v>403279547</v>
      </c>
      <c r="P8" s="18">
        <f t="shared" si="0"/>
        <v>403.27954699999998</v>
      </c>
    </row>
    <row r="9" spans="1:16">
      <c r="A9">
        <v>45000000</v>
      </c>
      <c r="B9">
        <v>377783777</v>
      </c>
      <c r="N9" s="11" t="s">
        <v>1452</v>
      </c>
      <c r="O9" s="19">
        <v>377783777</v>
      </c>
      <c r="P9" s="18">
        <f t="shared" si="0"/>
        <v>377.78377699999999</v>
      </c>
    </row>
    <row r="10" spans="1:16">
      <c r="A10">
        <v>115000000</v>
      </c>
      <c r="B10">
        <v>359544677</v>
      </c>
      <c r="N10" s="11" t="s">
        <v>7945</v>
      </c>
      <c r="O10" s="19">
        <v>359544677</v>
      </c>
      <c r="P10" s="18">
        <f t="shared" si="0"/>
        <v>359.54467699999998</v>
      </c>
    </row>
    <row r="11" spans="1:16">
      <c r="A11">
        <v>185000000</v>
      </c>
      <c r="B11">
        <v>348316061</v>
      </c>
      <c r="N11" s="11" t="s">
        <v>269</v>
      </c>
      <c r="O11" s="19">
        <v>348316061</v>
      </c>
      <c r="P11" s="18">
        <f t="shared" si="0"/>
        <v>348.31606099999999</v>
      </c>
    </row>
    <row r="12" spans="1:16">
      <c r="A12">
        <v>78000000</v>
      </c>
      <c r="B12">
        <v>329999255</v>
      </c>
      <c r="N12" s="11" t="s">
        <v>1295</v>
      </c>
      <c r="O12" s="19">
        <v>329999255</v>
      </c>
      <c r="P12" s="18">
        <f t="shared" si="0"/>
        <v>329.99925500000001</v>
      </c>
    </row>
    <row r="13" spans="1:16">
      <c r="A13">
        <v>58000000</v>
      </c>
      <c r="B13">
        <v>305024263</v>
      </c>
    </row>
    <row r="14" spans="1:16">
      <c r="A14">
        <v>130000000</v>
      </c>
      <c r="B14">
        <v>294645577</v>
      </c>
    </row>
    <row r="15" spans="1:16">
      <c r="A15">
        <v>63000000</v>
      </c>
      <c r="B15">
        <v>293784000</v>
      </c>
    </row>
    <row r="16" spans="1:16">
      <c r="A16">
        <v>76000000</v>
      </c>
      <c r="B16">
        <v>292049635</v>
      </c>
    </row>
    <row r="17" spans="1:2">
      <c r="A17">
        <v>58800000</v>
      </c>
      <c r="B17">
        <v>291323553</v>
      </c>
    </row>
    <row r="18" spans="1:2">
      <c r="A18">
        <v>94000000</v>
      </c>
      <c r="B18">
        <v>286838870</v>
      </c>
    </row>
    <row r="19" spans="1:2">
      <c r="A19">
        <v>150000000</v>
      </c>
      <c r="B19">
        <v>286471036</v>
      </c>
    </row>
    <row r="20" spans="1:2">
      <c r="A20">
        <v>94000000</v>
      </c>
      <c r="B20">
        <v>283019252</v>
      </c>
    </row>
    <row r="21" spans="1:2">
      <c r="A21">
        <v>32500000</v>
      </c>
      <c r="B21">
        <v>276625409</v>
      </c>
    </row>
    <row r="22" spans="1:2">
      <c r="A22">
        <v>55000000</v>
      </c>
      <c r="B22">
        <v>274691196</v>
      </c>
    </row>
    <row r="23" spans="1:2">
      <c r="A23">
        <v>18000000</v>
      </c>
      <c r="B23">
        <v>272158751</v>
      </c>
    </row>
    <row r="24" spans="1:2">
      <c r="A24">
        <v>18000000</v>
      </c>
      <c r="B24">
        <v>267761243</v>
      </c>
    </row>
    <row r="25" spans="1:2">
      <c r="A25">
        <v>113000000</v>
      </c>
      <c r="B25">
        <v>267262555</v>
      </c>
    </row>
    <row r="26" spans="1:2">
      <c r="A26">
        <v>139000000</v>
      </c>
      <c r="B26">
        <v>264706375</v>
      </c>
    </row>
    <row r="27" spans="1:2">
      <c r="A27">
        <v>74000000</v>
      </c>
      <c r="B27">
        <v>262029560</v>
      </c>
    </row>
    <row r="28" spans="1:2">
      <c r="A28">
        <v>40000000</v>
      </c>
      <c r="B28">
        <v>253501675</v>
      </c>
    </row>
    <row r="29" spans="1:2">
      <c r="A29">
        <v>8000000</v>
      </c>
      <c r="B29">
        <v>252000000</v>
      </c>
    </row>
    <row r="30" spans="1:2">
      <c r="A30">
        <v>150000000</v>
      </c>
      <c r="B30">
        <v>250736600</v>
      </c>
    </row>
    <row r="31" spans="1:2">
      <c r="A31">
        <v>75000000</v>
      </c>
      <c r="B31">
        <v>248505540</v>
      </c>
    </row>
    <row r="32" spans="1:2">
      <c r="A32">
        <v>50000000</v>
      </c>
      <c r="B32">
        <v>246623634</v>
      </c>
    </row>
    <row r="33" spans="1:2">
      <c r="A33">
        <v>94000000</v>
      </c>
      <c r="B33">
        <v>246478898</v>
      </c>
    </row>
    <row r="34" spans="1:2">
      <c r="A34">
        <v>35000000</v>
      </c>
      <c r="B34">
        <v>242313371</v>
      </c>
    </row>
    <row r="35" spans="1:2">
      <c r="A35">
        <v>5000000</v>
      </c>
      <c r="B35">
        <v>236437427</v>
      </c>
    </row>
    <row r="36" spans="1:2">
      <c r="A36">
        <v>68000000</v>
      </c>
      <c r="B36">
        <v>232523113</v>
      </c>
    </row>
    <row r="37" spans="1:2">
      <c r="A37">
        <v>75000000</v>
      </c>
      <c r="B37">
        <v>231124059</v>
      </c>
    </row>
    <row r="38" spans="1:2">
      <c r="A38">
        <v>29000000</v>
      </c>
      <c r="B38">
        <v>226950375</v>
      </c>
    </row>
    <row r="39" spans="1:2">
      <c r="A39">
        <v>18000000</v>
      </c>
      <c r="B39">
        <v>224374454</v>
      </c>
    </row>
    <row r="40" spans="1:2">
      <c r="A40">
        <v>93000000</v>
      </c>
      <c r="B40">
        <v>220837577</v>
      </c>
    </row>
    <row r="41" spans="1:2">
      <c r="A41">
        <v>14000000</v>
      </c>
      <c r="B41">
        <v>220760500</v>
      </c>
    </row>
    <row r="42" spans="1:2">
      <c r="A42">
        <v>35000000</v>
      </c>
      <c r="B42">
        <v>216188924</v>
      </c>
    </row>
    <row r="43" spans="1:2">
      <c r="A43">
        <v>200000000</v>
      </c>
      <c r="B43">
        <v>214984497</v>
      </c>
    </row>
    <row r="44" spans="1:2">
      <c r="A44">
        <v>125000000</v>
      </c>
      <c r="B44">
        <v>212103873</v>
      </c>
    </row>
    <row r="45" spans="1:2">
      <c r="A45">
        <v>200000000</v>
      </c>
      <c r="B45">
        <v>208992272</v>
      </c>
    </row>
    <row r="46" spans="1:2">
      <c r="A46">
        <v>250000000</v>
      </c>
      <c r="B46">
        <v>208991599</v>
      </c>
    </row>
    <row r="47" spans="1:2">
      <c r="A47">
        <v>60000000</v>
      </c>
      <c r="B47">
        <v>207652016</v>
      </c>
    </row>
    <row r="48" spans="1:2">
      <c r="A48">
        <v>200000000</v>
      </c>
      <c r="B48">
        <v>202076689</v>
      </c>
    </row>
    <row r="49" spans="1:2">
      <c r="A49">
        <v>80000000</v>
      </c>
      <c r="B49">
        <v>199167575</v>
      </c>
    </row>
    <row r="50" spans="1:2">
      <c r="A50">
        <v>250000000</v>
      </c>
      <c r="B50">
        <v>198130642</v>
      </c>
    </row>
    <row r="51" spans="1:2">
      <c r="A51">
        <v>225000000</v>
      </c>
      <c r="B51">
        <v>198032628</v>
      </c>
    </row>
    <row r="52" spans="1:2">
      <c r="A52">
        <v>60000000</v>
      </c>
      <c r="B52">
        <v>197756197</v>
      </c>
    </row>
    <row r="53" spans="1:2">
      <c r="A53">
        <v>8000000</v>
      </c>
      <c r="B53">
        <v>196565000</v>
      </c>
    </row>
    <row r="54" spans="1:2">
      <c r="A54">
        <v>115000000</v>
      </c>
      <c r="B54">
        <v>195675583</v>
      </c>
    </row>
    <row r="55" spans="1:2">
      <c r="A55">
        <v>22000000</v>
      </c>
      <c r="B55">
        <v>195631306</v>
      </c>
    </row>
    <row r="56" spans="1:2">
      <c r="A56">
        <v>3977000</v>
      </c>
      <c r="B56">
        <v>194678278</v>
      </c>
    </row>
    <row r="57" spans="1:2">
      <c r="A57">
        <v>25000000</v>
      </c>
      <c r="B57">
        <v>194200000</v>
      </c>
    </row>
    <row r="58" spans="1:2">
      <c r="A58">
        <v>125000000</v>
      </c>
      <c r="B58">
        <v>192557891</v>
      </c>
    </row>
    <row r="59" spans="1:2">
      <c r="A59">
        <v>19000000</v>
      </c>
      <c r="B59">
        <v>191609762</v>
      </c>
    </row>
    <row r="60" spans="1:2">
      <c r="A60">
        <v>28000000</v>
      </c>
      <c r="B60">
        <v>189350219</v>
      </c>
    </row>
    <row r="61" spans="1:2">
      <c r="A61">
        <v>175000000</v>
      </c>
      <c r="B61">
        <v>187645141</v>
      </c>
    </row>
    <row r="62" spans="1:2">
      <c r="A62">
        <v>175000000</v>
      </c>
      <c r="B62">
        <v>187645141</v>
      </c>
    </row>
    <row r="63" spans="1:2">
      <c r="A63">
        <v>2000000</v>
      </c>
      <c r="B63">
        <v>182925485</v>
      </c>
    </row>
    <row r="64" spans="1:2">
      <c r="A64">
        <v>69000000</v>
      </c>
      <c r="B64">
        <v>182501645</v>
      </c>
    </row>
    <row r="65" spans="1:2">
      <c r="A65">
        <v>175000000</v>
      </c>
      <c r="B65">
        <v>181454367</v>
      </c>
    </row>
    <row r="66" spans="1:2">
      <c r="A66">
        <v>140000000</v>
      </c>
      <c r="B66">
        <v>178298180</v>
      </c>
    </row>
    <row r="67" spans="1:2">
      <c r="A67">
        <v>6000000</v>
      </c>
      <c r="B67">
        <v>175360000</v>
      </c>
    </row>
    <row r="68" spans="1:2">
      <c r="A68">
        <v>115000000</v>
      </c>
      <c r="B68">
        <v>174907418</v>
      </c>
    </row>
    <row r="69" spans="1:2">
      <c r="A69">
        <v>80000000</v>
      </c>
      <c r="B69">
        <v>174455986</v>
      </c>
    </row>
    <row r="70" spans="1:2">
      <c r="A70">
        <v>100000000</v>
      </c>
      <c r="B70">
        <v>174084951</v>
      </c>
    </row>
    <row r="71" spans="1:2">
      <c r="A71">
        <v>200000000</v>
      </c>
      <c r="B71">
        <v>173377893</v>
      </c>
    </row>
    <row r="72" spans="1:2">
      <c r="A72">
        <v>33000000</v>
      </c>
      <c r="B72">
        <v>172399422</v>
      </c>
    </row>
    <row r="73" spans="1:2">
      <c r="A73">
        <v>120000000</v>
      </c>
      <c r="B73">
        <v>172298923</v>
      </c>
    </row>
    <row r="74" spans="1:2">
      <c r="A74">
        <v>120000000</v>
      </c>
      <c r="B74">
        <v>172298923</v>
      </c>
    </row>
    <row r="75" spans="1:2">
      <c r="A75">
        <v>92000000</v>
      </c>
      <c r="B75">
        <v>169437578</v>
      </c>
    </row>
    <row r="76" spans="1:2">
      <c r="A76">
        <v>150000000</v>
      </c>
      <c r="B76">
        <v>168759914</v>
      </c>
    </row>
    <row r="77" spans="1:2">
      <c r="A77">
        <v>50000000</v>
      </c>
      <c r="B77">
        <v>168628680</v>
      </c>
    </row>
    <row r="78" spans="1:2">
      <c r="A78">
        <v>8800000</v>
      </c>
      <c r="B78">
        <v>165835000</v>
      </c>
    </row>
    <row r="79" spans="1:2">
      <c r="A79">
        <v>140000000</v>
      </c>
      <c r="B79">
        <v>165388685</v>
      </c>
    </row>
    <row r="80" spans="1:2">
      <c r="A80">
        <v>14000000</v>
      </c>
      <c r="B80">
        <v>164406268</v>
      </c>
    </row>
    <row r="81" spans="1:2">
      <c r="A81">
        <v>170000000</v>
      </c>
      <c r="B81">
        <v>163130696</v>
      </c>
    </row>
    <row r="82" spans="1:2">
      <c r="A82">
        <v>22000000</v>
      </c>
      <c r="B82">
        <v>162208848</v>
      </c>
    </row>
    <row r="83" spans="1:2">
      <c r="A83">
        <v>100000000</v>
      </c>
      <c r="B83">
        <v>161970615</v>
      </c>
    </row>
    <row r="84" spans="1:2">
      <c r="A84">
        <v>30000000</v>
      </c>
      <c r="B84">
        <v>161796233</v>
      </c>
    </row>
    <row r="85" spans="1:2">
      <c r="A85">
        <v>15000000</v>
      </c>
      <c r="B85">
        <v>161781728</v>
      </c>
    </row>
    <row r="86" spans="1:2">
      <c r="A86">
        <v>81000000</v>
      </c>
      <c r="B86">
        <v>161589580</v>
      </c>
    </row>
    <row r="87" spans="1:2">
      <c r="A87">
        <v>160000000</v>
      </c>
      <c r="B87">
        <v>160706665</v>
      </c>
    </row>
    <row r="88" spans="1:2">
      <c r="A88">
        <v>90000000</v>
      </c>
      <c r="B88">
        <v>160147615</v>
      </c>
    </row>
    <row r="89" spans="1:2">
      <c r="A89">
        <v>190000000</v>
      </c>
      <c r="B89">
        <v>160034110</v>
      </c>
    </row>
    <row r="90" spans="1:2">
      <c r="A90">
        <v>195000000</v>
      </c>
      <c r="B90">
        <v>157358779</v>
      </c>
    </row>
    <row r="91" spans="1:2">
      <c r="A91">
        <v>60000000</v>
      </c>
      <c r="B91">
        <v>157326336</v>
      </c>
    </row>
    <row r="92" spans="1:2">
      <c r="A92">
        <v>250000000</v>
      </c>
      <c r="B92">
        <v>157197282</v>
      </c>
    </row>
    <row r="93" spans="1:2">
      <c r="A93">
        <v>11000000</v>
      </c>
      <c r="B93">
        <v>156780960</v>
      </c>
    </row>
    <row r="94" spans="1:2">
      <c r="A94">
        <v>73000000</v>
      </c>
      <c r="B94">
        <v>156074524</v>
      </c>
    </row>
    <row r="95" spans="1:2">
      <c r="A95">
        <v>72000000</v>
      </c>
      <c r="B95">
        <v>155965690</v>
      </c>
    </row>
    <row r="96" spans="1:2">
      <c r="A96">
        <v>90000000</v>
      </c>
      <c r="B96">
        <v>155823397</v>
      </c>
    </row>
    <row r="97" spans="1:2">
      <c r="A97">
        <v>18000000</v>
      </c>
      <c r="B97">
        <v>155585516</v>
      </c>
    </row>
    <row r="98" spans="1:2">
      <c r="A98">
        <v>22000000</v>
      </c>
      <c r="B98">
        <v>155200000</v>
      </c>
    </row>
    <row r="99" spans="1:2">
      <c r="A99">
        <v>8200000</v>
      </c>
      <c r="B99">
        <v>155014286</v>
      </c>
    </row>
    <row r="100" spans="1:2">
      <c r="A100">
        <v>37000000</v>
      </c>
      <c r="B100">
        <v>154449475</v>
      </c>
    </row>
    <row r="101" spans="1:2">
      <c r="A101">
        <v>37000000</v>
      </c>
      <c r="B101">
        <v>154449475</v>
      </c>
    </row>
    <row r="102" spans="1:2">
      <c r="A102">
        <v>29000000</v>
      </c>
      <c r="B102">
        <v>154436380</v>
      </c>
    </row>
    <row r="103" spans="1:2">
      <c r="A103">
        <v>5500000</v>
      </c>
      <c r="B103">
        <v>154100000</v>
      </c>
    </row>
    <row r="104" spans="1:2">
      <c r="A104">
        <v>23000000</v>
      </c>
      <c r="B104">
        <v>153483808</v>
      </c>
    </row>
    <row r="105" spans="1:2">
      <c r="A105">
        <v>28000000</v>
      </c>
      <c r="B105">
        <v>151870271</v>
      </c>
    </row>
    <row r="106" spans="1:2">
      <c r="A106">
        <v>63000000</v>
      </c>
      <c r="B106">
        <v>150079163</v>
      </c>
    </row>
    <row r="107" spans="1:2">
      <c r="A107">
        <v>92000000</v>
      </c>
      <c r="B107">
        <v>149688385</v>
      </c>
    </row>
    <row r="108" spans="1:2">
      <c r="A108">
        <v>48000000</v>
      </c>
      <c r="B108">
        <v>149171806</v>
      </c>
    </row>
    <row r="109" spans="1:2">
      <c r="A109">
        <v>25000000</v>
      </c>
      <c r="B109">
        <v>147825435</v>
      </c>
    </row>
    <row r="110" spans="1:2">
      <c r="A110">
        <v>70000000</v>
      </c>
      <c r="B110">
        <v>146119491</v>
      </c>
    </row>
    <row r="111" spans="1:2">
      <c r="A111">
        <v>65000000</v>
      </c>
      <c r="B111">
        <v>145592590</v>
      </c>
    </row>
    <row r="112" spans="1:2">
      <c r="A112">
        <v>25000000</v>
      </c>
      <c r="B112">
        <v>144705587</v>
      </c>
    </row>
    <row r="113" spans="1:2">
      <c r="A113">
        <v>75000000</v>
      </c>
      <c r="B113">
        <v>144613391</v>
      </c>
    </row>
    <row r="114" spans="1:2">
      <c r="A114">
        <v>90000000</v>
      </c>
      <c r="B114">
        <v>143630478</v>
      </c>
    </row>
    <row r="115" spans="1:2">
      <c r="A115">
        <v>14000000</v>
      </c>
      <c r="B115">
        <v>142645693</v>
      </c>
    </row>
    <row r="116" spans="1:2">
      <c r="A116">
        <v>150000000</v>
      </c>
      <c r="B116">
        <v>142000866</v>
      </c>
    </row>
    <row r="117" spans="1:2">
      <c r="A117">
        <v>50000000</v>
      </c>
      <c r="B117">
        <v>141616238</v>
      </c>
    </row>
    <row r="118" spans="1:2">
      <c r="A118">
        <v>20000000</v>
      </c>
      <c r="B118">
        <v>141487252</v>
      </c>
    </row>
    <row r="119" spans="1:2">
      <c r="A119">
        <v>110000000</v>
      </c>
      <c r="B119">
        <v>140863268</v>
      </c>
    </row>
    <row r="120" spans="1:2">
      <c r="A120">
        <v>60000</v>
      </c>
      <c r="B120">
        <v>140470114</v>
      </c>
    </row>
    <row r="121" spans="1:2">
      <c r="A121">
        <v>33000000</v>
      </c>
      <c r="B121">
        <v>140381405</v>
      </c>
    </row>
    <row r="122" spans="1:2">
      <c r="A122">
        <v>150000000</v>
      </c>
      <c r="B122">
        <v>139994397</v>
      </c>
    </row>
    <row r="123" spans="1:2">
      <c r="A123">
        <v>44000000</v>
      </c>
      <c r="B123">
        <v>139875760</v>
      </c>
    </row>
    <row r="124" spans="1:2">
      <c r="A124">
        <v>3000000</v>
      </c>
      <c r="B124">
        <v>138600000</v>
      </c>
    </row>
    <row r="125" spans="1:2">
      <c r="A125">
        <v>11000000</v>
      </c>
      <c r="B125">
        <v>137170000</v>
      </c>
    </row>
    <row r="126" spans="1:2">
      <c r="A126">
        <v>123000000</v>
      </c>
      <c r="B126">
        <v>137031035</v>
      </c>
    </row>
    <row r="127" spans="1:2">
      <c r="A127">
        <v>32500000</v>
      </c>
      <c r="B127">
        <v>136576745</v>
      </c>
    </row>
    <row r="128" spans="1:2">
      <c r="A128">
        <v>45000000</v>
      </c>
      <c r="B128">
        <v>136395380</v>
      </c>
    </row>
    <row r="129" spans="1:2">
      <c r="A129">
        <v>90000000</v>
      </c>
      <c r="B129">
        <v>136138454</v>
      </c>
    </row>
    <row r="130" spans="1:2">
      <c r="A130">
        <v>7500000</v>
      </c>
      <c r="B130">
        <v>135992840</v>
      </c>
    </row>
    <row r="131" spans="1:2">
      <c r="A131">
        <v>7500000</v>
      </c>
      <c r="B131">
        <v>135992840</v>
      </c>
    </row>
    <row r="132" spans="1:2">
      <c r="A132">
        <v>200000000</v>
      </c>
      <c r="B132">
        <v>134185206</v>
      </c>
    </row>
    <row r="133" spans="1:2">
      <c r="A133">
        <v>200000000</v>
      </c>
      <c r="B133">
        <v>134185206</v>
      </c>
    </row>
    <row r="134" spans="1:2">
      <c r="A134">
        <v>38000000</v>
      </c>
      <c r="B134">
        <v>133031347</v>
      </c>
    </row>
    <row r="135" spans="1:2">
      <c r="A135">
        <v>28000000</v>
      </c>
      <c r="B135">
        <v>133029270</v>
      </c>
    </row>
    <row r="136" spans="1:2">
      <c r="A136">
        <v>160000000</v>
      </c>
      <c r="B136">
        <v>132568851</v>
      </c>
    </row>
    <row r="137" spans="1:2">
      <c r="A137">
        <v>18000000</v>
      </c>
      <c r="B137">
        <v>132056505</v>
      </c>
    </row>
    <row r="138" spans="1:2">
      <c r="A138">
        <v>185000000</v>
      </c>
      <c r="B138">
        <v>132011114</v>
      </c>
    </row>
    <row r="139" spans="1:2">
      <c r="A139">
        <v>6000000</v>
      </c>
      <c r="B139">
        <v>131963328</v>
      </c>
    </row>
    <row r="140" spans="1:2">
      <c r="A140">
        <v>150000000</v>
      </c>
      <c r="B140">
        <v>131492479</v>
      </c>
    </row>
    <row r="141" spans="1:2">
      <c r="A141">
        <v>34200000</v>
      </c>
      <c r="B141">
        <v>129279795</v>
      </c>
    </row>
    <row r="142" spans="1:2">
      <c r="A142">
        <v>6000000</v>
      </c>
      <c r="B142">
        <v>128821952</v>
      </c>
    </row>
    <row r="143" spans="1:2">
      <c r="A143">
        <v>10000000</v>
      </c>
      <c r="B143">
        <v>128339411</v>
      </c>
    </row>
    <row r="144" spans="1:2">
      <c r="A144">
        <v>15000000</v>
      </c>
      <c r="B144">
        <v>126319195</v>
      </c>
    </row>
    <row r="145" spans="1:2">
      <c r="A145">
        <v>40000000</v>
      </c>
      <c r="B145">
        <v>126147885</v>
      </c>
    </row>
    <row r="146" spans="1:2">
      <c r="A146">
        <v>45000000</v>
      </c>
      <c r="B146">
        <v>125684505</v>
      </c>
    </row>
    <row r="147" spans="1:2">
      <c r="A147">
        <v>28000000</v>
      </c>
      <c r="B147">
        <v>125665036</v>
      </c>
    </row>
    <row r="148" spans="1:2">
      <c r="A148">
        <v>120000000</v>
      </c>
      <c r="B148">
        <v>124052771</v>
      </c>
    </row>
    <row r="149" spans="1:2">
      <c r="A149">
        <v>40000000</v>
      </c>
      <c r="B149">
        <v>123947053</v>
      </c>
    </row>
    <row r="150" spans="1:2">
      <c r="A150">
        <v>15000000</v>
      </c>
      <c r="B150">
        <v>123795342</v>
      </c>
    </row>
    <row r="151" spans="1:2">
      <c r="A151">
        <v>180000000</v>
      </c>
      <c r="B151">
        <v>123001229</v>
      </c>
    </row>
    <row r="152" spans="1:2">
      <c r="A152">
        <v>22000000</v>
      </c>
      <c r="B152">
        <v>122833357</v>
      </c>
    </row>
    <row r="153" spans="1:2">
      <c r="A153">
        <v>160000000</v>
      </c>
      <c r="B153">
        <v>121666058</v>
      </c>
    </row>
    <row r="154" spans="1:2">
      <c r="A154">
        <v>108000000</v>
      </c>
      <c r="B154">
        <v>120430993</v>
      </c>
    </row>
    <row r="155" spans="1:2">
      <c r="A155">
        <v>25000000</v>
      </c>
      <c r="B155">
        <v>120000989</v>
      </c>
    </row>
    <row r="156" spans="1:2">
      <c r="A156">
        <v>130000000</v>
      </c>
      <c r="B156">
        <v>119358727</v>
      </c>
    </row>
    <row r="157" spans="1:2">
      <c r="A157">
        <v>90000000</v>
      </c>
      <c r="B157">
        <v>119019489</v>
      </c>
    </row>
    <row r="158" spans="1:2">
      <c r="A158">
        <v>30000000</v>
      </c>
      <c r="B158">
        <v>118734225</v>
      </c>
    </row>
    <row r="159" spans="1:2">
      <c r="A159">
        <v>75000000</v>
      </c>
      <c r="B159">
        <v>118136719</v>
      </c>
    </row>
    <row r="160" spans="1:2">
      <c r="A160">
        <v>175000000</v>
      </c>
      <c r="B160">
        <v>117979556</v>
      </c>
    </row>
    <row r="161" spans="1:2">
      <c r="A161">
        <v>48000000</v>
      </c>
      <c r="B161">
        <v>117500000</v>
      </c>
    </row>
    <row r="162" spans="1:2">
      <c r="A162">
        <v>59000000</v>
      </c>
      <c r="B162">
        <v>117387405</v>
      </c>
    </row>
    <row r="163" spans="1:2">
      <c r="A163">
        <v>20000000</v>
      </c>
      <c r="B163">
        <v>117387272</v>
      </c>
    </row>
    <row r="164" spans="1:2">
      <c r="A164">
        <v>65000000</v>
      </c>
      <c r="B164">
        <v>117204440</v>
      </c>
    </row>
    <row r="165" spans="1:2">
      <c r="A165">
        <v>110000000</v>
      </c>
      <c r="B165">
        <v>117137090</v>
      </c>
    </row>
    <row r="166" spans="1:2">
      <c r="A166">
        <v>2600000</v>
      </c>
      <c r="B166">
        <v>116900000</v>
      </c>
    </row>
    <row r="167" spans="1:2">
      <c r="A167">
        <v>43000000</v>
      </c>
      <c r="B167">
        <v>116578352</v>
      </c>
    </row>
    <row r="168" spans="1:2">
      <c r="A168">
        <v>42000000</v>
      </c>
      <c r="B168">
        <v>116348400</v>
      </c>
    </row>
    <row r="169" spans="1:2">
      <c r="A169">
        <v>960000</v>
      </c>
      <c r="B169">
        <v>116275247</v>
      </c>
    </row>
    <row r="170" spans="1:2">
      <c r="A170">
        <v>80000000</v>
      </c>
      <c r="B170">
        <v>115329763</v>
      </c>
    </row>
    <row r="171" spans="1:2">
      <c r="A171">
        <v>30000000</v>
      </c>
      <c r="B171">
        <v>115096820</v>
      </c>
    </row>
    <row r="172" spans="1:2">
      <c r="A172">
        <v>33000000</v>
      </c>
      <c r="B172">
        <v>115085755</v>
      </c>
    </row>
    <row r="173" spans="1:2">
      <c r="A173">
        <v>15000000</v>
      </c>
      <c r="B173">
        <v>115058047</v>
      </c>
    </row>
    <row r="174" spans="1:2">
      <c r="A174">
        <v>777000</v>
      </c>
      <c r="B174">
        <v>114223000</v>
      </c>
    </row>
    <row r="175" spans="1:2">
      <c r="A175">
        <v>37000000</v>
      </c>
      <c r="B175">
        <v>113368971</v>
      </c>
    </row>
    <row r="176" spans="1:2">
      <c r="A176">
        <v>6000000</v>
      </c>
      <c r="B176">
        <v>113078393</v>
      </c>
    </row>
    <row r="177" spans="1:2">
      <c r="A177">
        <v>15000000</v>
      </c>
      <c r="B177">
        <v>113067808</v>
      </c>
    </row>
    <row r="178" spans="1:2">
      <c r="A178">
        <v>12000000</v>
      </c>
      <c r="B178">
        <v>112868837</v>
      </c>
    </row>
    <row r="179" spans="1:2">
      <c r="A179">
        <v>70000000</v>
      </c>
      <c r="B179">
        <v>112805123</v>
      </c>
    </row>
    <row r="180" spans="1:2">
      <c r="A180">
        <v>58000000</v>
      </c>
      <c r="B180">
        <v>112708996</v>
      </c>
    </row>
    <row r="181" spans="1:2">
      <c r="A181">
        <v>52000000</v>
      </c>
      <c r="B181">
        <v>112435221</v>
      </c>
    </row>
    <row r="182" spans="1:2">
      <c r="A182">
        <v>200000000</v>
      </c>
      <c r="B182">
        <v>112057433</v>
      </c>
    </row>
    <row r="183" spans="1:2">
      <c r="A183">
        <v>19000000</v>
      </c>
      <c r="B183">
        <v>111727000</v>
      </c>
    </row>
    <row r="184" spans="1:2">
      <c r="A184">
        <v>180000000</v>
      </c>
      <c r="B184">
        <v>111709845</v>
      </c>
    </row>
    <row r="185" spans="1:2">
      <c r="A185">
        <v>55000000</v>
      </c>
      <c r="B185">
        <v>111225040</v>
      </c>
    </row>
    <row r="186" spans="1:2">
      <c r="A186">
        <v>16000000</v>
      </c>
      <c r="B186">
        <v>111175354</v>
      </c>
    </row>
    <row r="187" spans="1:2">
      <c r="A187">
        <v>21000000</v>
      </c>
      <c r="B187">
        <v>111088910</v>
      </c>
    </row>
    <row r="188" spans="1:2">
      <c r="A188">
        <v>13000000</v>
      </c>
      <c r="B188">
        <v>110922370</v>
      </c>
    </row>
    <row r="189" spans="1:2">
      <c r="A189">
        <v>18000000</v>
      </c>
      <c r="B189">
        <v>110505958</v>
      </c>
    </row>
    <row r="190" spans="1:2">
      <c r="A190">
        <v>40000000</v>
      </c>
      <c r="B190">
        <v>110117807</v>
      </c>
    </row>
    <row r="191" spans="1:2">
      <c r="A191">
        <v>62000000</v>
      </c>
      <c r="B191">
        <v>110071312</v>
      </c>
    </row>
    <row r="192" spans="1:2">
      <c r="A192">
        <v>35000000</v>
      </c>
      <c r="B192">
        <v>109731527</v>
      </c>
    </row>
    <row r="193" spans="1:2">
      <c r="A193">
        <v>25000000</v>
      </c>
      <c r="B193">
        <v>109141530</v>
      </c>
    </row>
    <row r="194" spans="1:2">
      <c r="A194">
        <v>19400870</v>
      </c>
      <c r="B194">
        <v>108899130</v>
      </c>
    </row>
    <row r="195" spans="1:2">
      <c r="A195">
        <v>63000000</v>
      </c>
      <c r="B195">
        <v>108383253</v>
      </c>
    </row>
    <row r="196" spans="1:2">
      <c r="A196">
        <v>75000000</v>
      </c>
      <c r="B196">
        <v>108132370</v>
      </c>
    </row>
    <row r="197" spans="1:2">
      <c r="A197">
        <v>15000</v>
      </c>
      <c r="B197">
        <v>107902283</v>
      </c>
    </row>
    <row r="198" spans="1:2">
      <c r="A198">
        <v>150000000</v>
      </c>
      <c r="B198">
        <v>107704099</v>
      </c>
    </row>
    <row r="199" spans="1:2">
      <c r="A199">
        <v>4400000</v>
      </c>
      <c r="B199">
        <v>107600000</v>
      </c>
    </row>
    <row r="200" spans="1:2">
      <c r="A200">
        <v>55000000</v>
      </c>
      <c r="B200">
        <v>107586036</v>
      </c>
    </row>
    <row r="201" spans="1:2">
      <c r="A201">
        <v>70000000</v>
      </c>
      <c r="B201">
        <v>107575142</v>
      </c>
    </row>
    <row r="202" spans="1:2">
      <c r="A202">
        <v>61000000</v>
      </c>
      <c r="B202">
        <v>106735396</v>
      </c>
    </row>
    <row r="203" spans="1:2">
      <c r="A203">
        <v>7000000</v>
      </c>
      <c r="B203">
        <v>106709992</v>
      </c>
    </row>
    <row r="204" spans="1:2">
      <c r="A204">
        <v>90000000</v>
      </c>
      <c r="B204">
        <v>106573705</v>
      </c>
    </row>
    <row r="205" spans="1:2">
      <c r="A205">
        <v>38000000</v>
      </c>
      <c r="B205">
        <v>106512310</v>
      </c>
    </row>
    <row r="206" spans="1:2">
      <c r="A206">
        <v>38000000</v>
      </c>
      <c r="B206">
        <v>106512310</v>
      </c>
    </row>
    <row r="207" spans="1:2">
      <c r="A207">
        <v>38000000</v>
      </c>
      <c r="B207">
        <v>106512310</v>
      </c>
    </row>
    <row r="208" spans="1:2">
      <c r="A208">
        <v>44000000</v>
      </c>
      <c r="B208">
        <v>106415432</v>
      </c>
    </row>
    <row r="209" spans="1:2">
      <c r="A209">
        <v>150000000</v>
      </c>
      <c r="B209">
        <v>106386216</v>
      </c>
    </row>
    <row r="210" spans="1:2">
      <c r="A210">
        <v>95000000</v>
      </c>
      <c r="B210">
        <v>106148159</v>
      </c>
    </row>
    <row r="211" spans="1:2">
      <c r="A211">
        <v>95000000</v>
      </c>
      <c r="B211">
        <v>106148159</v>
      </c>
    </row>
    <row r="212" spans="1:2">
      <c r="A212">
        <v>110000000</v>
      </c>
      <c r="B212">
        <v>104948780</v>
      </c>
    </row>
    <row r="213" spans="1:2">
      <c r="A213">
        <v>200000000</v>
      </c>
      <c r="B213">
        <v>104360277</v>
      </c>
    </row>
    <row r="214" spans="1:2">
      <c r="A214">
        <v>200000000</v>
      </c>
      <c r="B214">
        <v>104360277</v>
      </c>
    </row>
    <row r="215" spans="1:2">
      <c r="A215">
        <v>98000000</v>
      </c>
      <c r="B215">
        <v>104007640</v>
      </c>
    </row>
    <row r="216" spans="1:2">
      <c r="A216">
        <v>50000000</v>
      </c>
      <c r="B216">
        <v>103620822</v>
      </c>
    </row>
    <row r="217" spans="1:2">
      <c r="A217">
        <v>102000000</v>
      </c>
      <c r="B217">
        <v>102843350</v>
      </c>
    </row>
    <row r="218" spans="1:2">
      <c r="A218">
        <v>132000000</v>
      </c>
      <c r="B218">
        <v>102277056</v>
      </c>
    </row>
    <row r="219" spans="1:2">
      <c r="A219">
        <v>18000000</v>
      </c>
      <c r="B219">
        <v>101938730</v>
      </c>
    </row>
    <row r="220" spans="1:2">
      <c r="A220">
        <v>20000000</v>
      </c>
      <c r="B220">
        <v>101697350</v>
      </c>
    </row>
    <row r="221" spans="1:2">
      <c r="A221">
        <v>4000000</v>
      </c>
      <c r="B221">
        <v>101500000</v>
      </c>
    </row>
    <row r="222" spans="1:2">
      <c r="A222">
        <v>20000000</v>
      </c>
      <c r="B222">
        <v>101463226</v>
      </c>
    </row>
    <row r="223" spans="1:2">
      <c r="A223">
        <v>40000000</v>
      </c>
      <c r="B223">
        <v>101340178</v>
      </c>
    </row>
    <row r="224" spans="1:2">
      <c r="A224">
        <v>75000000</v>
      </c>
      <c r="B224">
        <v>101049130</v>
      </c>
    </row>
    <row r="225" spans="1:2">
      <c r="A225">
        <v>80000000</v>
      </c>
      <c r="B225">
        <v>100965237</v>
      </c>
    </row>
    <row r="226" spans="1:2">
      <c r="A226">
        <v>11000000</v>
      </c>
      <c r="B226">
        <v>100722000</v>
      </c>
    </row>
    <row r="227" spans="1:2">
      <c r="A227">
        <v>50000000</v>
      </c>
      <c r="B227">
        <v>100315155</v>
      </c>
    </row>
    <row r="228" spans="1:2">
      <c r="A228">
        <v>10000000</v>
      </c>
      <c r="B228">
        <v>100175871</v>
      </c>
    </row>
    <row r="229" spans="1:2">
      <c r="A229">
        <v>8000000</v>
      </c>
      <c r="B229">
        <v>99930000</v>
      </c>
    </row>
    <row r="230" spans="1:2">
      <c r="A230">
        <v>33000000</v>
      </c>
      <c r="B230">
        <v>99541238</v>
      </c>
    </row>
    <row r="231" spans="1:2">
      <c r="A231">
        <v>35000000</v>
      </c>
      <c r="B231">
        <v>99455175</v>
      </c>
    </row>
    <row r="232" spans="1:2">
      <c r="A232">
        <v>7500000</v>
      </c>
      <c r="B232">
        <v>99093296</v>
      </c>
    </row>
    <row r="233" spans="1:2">
      <c r="A233">
        <v>5000000</v>
      </c>
      <c r="B233">
        <v>99007828</v>
      </c>
    </row>
    <row r="234" spans="1:2">
      <c r="A234">
        <v>40000000</v>
      </c>
      <c r="B234">
        <v>98614544</v>
      </c>
    </row>
    <row r="235" spans="1:2">
      <c r="A235">
        <v>85000000</v>
      </c>
      <c r="B235">
        <v>98405771</v>
      </c>
    </row>
    <row r="236" spans="1:2">
      <c r="A236">
        <v>100000000</v>
      </c>
      <c r="B236">
        <v>97992827</v>
      </c>
    </row>
    <row r="237" spans="1:2">
      <c r="A237">
        <v>50000000</v>
      </c>
      <c r="B237">
        <v>97637474</v>
      </c>
    </row>
    <row r="238" spans="1:2">
      <c r="A238">
        <v>20000000</v>
      </c>
      <c r="B238">
        <v>97224271</v>
      </c>
    </row>
    <row r="239" spans="1:2">
      <c r="A239">
        <v>18000000</v>
      </c>
      <c r="B239">
        <v>96968774</v>
      </c>
    </row>
    <row r="240" spans="1:2">
      <c r="A240">
        <v>25000000</v>
      </c>
      <c r="B240">
        <v>96945720</v>
      </c>
    </row>
    <row r="241" spans="1:2">
      <c r="A241">
        <v>15000000</v>
      </c>
      <c r="B241">
        <v>96936400</v>
      </c>
    </row>
    <row r="242" spans="1:2">
      <c r="A242">
        <v>42000000</v>
      </c>
      <c r="B242">
        <v>96447667</v>
      </c>
    </row>
    <row r="243" spans="1:2">
      <c r="A243">
        <v>6000000</v>
      </c>
      <c r="B243">
        <v>96308900</v>
      </c>
    </row>
    <row r="244" spans="1:2">
      <c r="A244">
        <v>6000000</v>
      </c>
      <c r="B244">
        <v>96300000</v>
      </c>
    </row>
    <row r="245" spans="1:2">
      <c r="A245">
        <v>25000000</v>
      </c>
      <c r="B245">
        <v>96248145</v>
      </c>
    </row>
    <row r="246" spans="1:2">
      <c r="A246">
        <v>30000000</v>
      </c>
      <c r="B246">
        <v>95014030</v>
      </c>
    </row>
    <row r="247" spans="1:2">
      <c r="A247">
        <v>45000000</v>
      </c>
      <c r="B247">
        <v>94852971</v>
      </c>
    </row>
    <row r="248" spans="1:2">
      <c r="A248">
        <v>20000000</v>
      </c>
      <c r="B248">
        <v>94324072</v>
      </c>
    </row>
    <row r="249" spans="1:2">
      <c r="A249">
        <v>20000000</v>
      </c>
      <c r="B249">
        <v>94324072</v>
      </c>
    </row>
    <row r="250" spans="1:2">
      <c r="A250">
        <v>13000000</v>
      </c>
      <c r="B250">
        <v>93952327</v>
      </c>
    </row>
    <row r="251" spans="1:2">
      <c r="A251">
        <v>15800000</v>
      </c>
      <c r="B251">
        <v>93506210</v>
      </c>
    </row>
    <row r="252" spans="1:2">
      <c r="A252">
        <v>125000000</v>
      </c>
      <c r="B252">
        <v>92536138</v>
      </c>
    </row>
    <row r="253" spans="1:2">
      <c r="A253">
        <v>30000000</v>
      </c>
      <c r="B253">
        <v>92012643</v>
      </c>
    </row>
    <row r="254" spans="1:2">
      <c r="A254">
        <v>52000000</v>
      </c>
      <c r="B254">
        <v>91704210</v>
      </c>
    </row>
    <row r="255" spans="1:2">
      <c r="A255">
        <v>44500000</v>
      </c>
      <c r="B255">
        <v>91519448</v>
      </c>
    </row>
    <row r="256" spans="1:2">
      <c r="A256">
        <v>28000000</v>
      </c>
      <c r="B256">
        <v>91518352</v>
      </c>
    </row>
    <row r="257" spans="1:2">
      <c r="A257">
        <v>4000000</v>
      </c>
      <c r="B257">
        <v>90900000</v>
      </c>
    </row>
    <row r="258" spans="1:2">
      <c r="A258">
        <v>11000000</v>
      </c>
      <c r="B258">
        <v>90736215</v>
      </c>
    </row>
    <row r="259" spans="1:2">
      <c r="A259">
        <v>125000000</v>
      </c>
      <c r="B259">
        <v>90397307</v>
      </c>
    </row>
    <row r="260" spans="1:2">
      <c r="A260">
        <v>170000000</v>
      </c>
      <c r="B260">
        <v>89746958</v>
      </c>
    </row>
    <row r="261" spans="1:2">
      <c r="A261">
        <v>35000000</v>
      </c>
      <c r="B261">
        <v>89732962</v>
      </c>
    </row>
    <row r="262" spans="1:2">
      <c r="A262">
        <v>80000000</v>
      </c>
      <c r="B262">
        <v>89692572</v>
      </c>
    </row>
    <row r="263" spans="1:2">
      <c r="A263">
        <v>38000000</v>
      </c>
      <c r="B263">
        <v>89214072</v>
      </c>
    </row>
    <row r="264" spans="1:2">
      <c r="A264">
        <v>74000000</v>
      </c>
      <c r="B264">
        <v>88495848</v>
      </c>
    </row>
    <row r="265" spans="1:2">
      <c r="A265">
        <v>93000000</v>
      </c>
      <c r="B265">
        <v>88166115</v>
      </c>
    </row>
    <row r="266" spans="1:2">
      <c r="A266">
        <v>15000000</v>
      </c>
      <c r="B266">
        <v>88001286</v>
      </c>
    </row>
    <row r="267" spans="1:2">
      <c r="A267">
        <v>61000000</v>
      </c>
      <c r="B267">
        <v>87775460</v>
      </c>
    </row>
    <row r="268" spans="1:2">
      <c r="A268">
        <v>85000000</v>
      </c>
      <c r="B268">
        <v>87620724</v>
      </c>
    </row>
    <row r="269" spans="1:2">
      <c r="A269">
        <v>30000000</v>
      </c>
      <c r="B269">
        <v>87559438</v>
      </c>
    </row>
    <row r="270" spans="1:2">
      <c r="A270">
        <v>15000000</v>
      </c>
      <c r="B270">
        <v>86978840</v>
      </c>
    </row>
    <row r="271" spans="1:2">
      <c r="A271">
        <v>14400000</v>
      </c>
      <c r="B271">
        <v>86757447</v>
      </c>
    </row>
    <row r="272" spans="1:2">
      <c r="A272">
        <v>30000000</v>
      </c>
      <c r="B272">
        <v>86631310</v>
      </c>
    </row>
    <row r="273" spans="1:2">
      <c r="A273">
        <v>55000000</v>
      </c>
      <c r="B273">
        <v>86600000</v>
      </c>
    </row>
    <row r="274" spans="1:2">
      <c r="A274">
        <v>40000000</v>
      </c>
      <c r="B274">
        <v>86546825</v>
      </c>
    </row>
    <row r="275" spans="1:2">
      <c r="A275">
        <v>75000000</v>
      </c>
      <c r="B275">
        <v>85762022</v>
      </c>
    </row>
    <row r="276" spans="1:2">
      <c r="A276">
        <v>30000000</v>
      </c>
      <c r="B276">
        <v>85648585</v>
      </c>
    </row>
    <row r="277" spans="1:2">
      <c r="A277">
        <v>30000000</v>
      </c>
      <c r="B277">
        <v>85646235</v>
      </c>
    </row>
    <row r="278" spans="1:2">
      <c r="A278">
        <v>45000000</v>
      </c>
      <c r="B278">
        <v>85512915</v>
      </c>
    </row>
    <row r="279" spans="1:2">
      <c r="A279">
        <v>130000000</v>
      </c>
      <c r="B279">
        <v>85395021</v>
      </c>
    </row>
    <row r="280" spans="1:2">
      <c r="A280">
        <v>40000000</v>
      </c>
      <c r="B280">
        <v>85069696</v>
      </c>
    </row>
    <row r="281" spans="1:2">
      <c r="A281">
        <v>50000000</v>
      </c>
      <c r="B281">
        <v>85014968</v>
      </c>
    </row>
    <row r="282" spans="1:2">
      <c r="A282">
        <v>125000000</v>
      </c>
      <c r="B282">
        <v>84805005</v>
      </c>
    </row>
    <row r="283" spans="1:2">
      <c r="A283">
        <v>25000000</v>
      </c>
      <c r="B283">
        <v>84713132</v>
      </c>
    </row>
    <row r="284" spans="1:2">
      <c r="A284">
        <v>103000000</v>
      </c>
      <c r="B284">
        <v>84670866</v>
      </c>
    </row>
    <row r="285" spans="1:2">
      <c r="A285">
        <v>26000000</v>
      </c>
      <c r="B285">
        <v>84222438</v>
      </c>
    </row>
    <row r="286" spans="1:2">
      <c r="A286">
        <v>100000000</v>
      </c>
      <c r="B286">
        <v>84031112</v>
      </c>
    </row>
    <row r="287" spans="1:2">
      <c r="A287">
        <v>93000000</v>
      </c>
      <c r="B287">
        <v>83740650</v>
      </c>
    </row>
    <row r="288" spans="1:2">
      <c r="A288">
        <v>2800000</v>
      </c>
      <c r="B288">
        <v>83500000</v>
      </c>
    </row>
    <row r="289" spans="1:2">
      <c r="A289">
        <v>26000000</v>
      </c>
      <c r="B289">
        <v>83243478</v>
      </c>
    </row>
    <row r="290" spans="1:2">
      <c r="A290">
        <v>60000000</v>
      </c>
      <c r="B290">
        <v>83151473</v>
      </c>
    </row>
    <row r="291" spans="1:2">
      <c r="A291">
        <v>4000000</v>
      </c>
      <c r="B291">
        <v>83025093</v>
      </c>
    </row>
    <row r="292" spans="1:2">
      <c r="A292">
        <v>20000000</v>
      </c>
      <c r="B292">
        <v>82922376</v>
      </c>
    </row>
    <row r="293" spans="1:2">
      <c r="A293">
        <v>80000000</v>
      </c>
      <c r="B293">
        <v>82831698</v>
      </c>
    </row>
    <row r="294" spans="1:2">
      <c r="A294">
        <v>8000000</v>
      </c>
      <c r="B294">
        <v>82800000</v>
      </c>
    </row>
    <row r="295" spans="1:2">
      <c r="A295">
        <v>8000000</v>
      </c>
      <c r="B295">
        <v>82800000</v>
      </c>
    </row>
    <row r="296" spans="1:2">
      <c r="A296">
        <v>35000000</v>
      </c>
      <c r="B296">
        <v>82528646</v>
      </c>
    </row>
    <row r="297" spans="1:2">
      <c r="A297">
        <v>75000000</v>
      </c>
      <c r="B297">
        <v>82299717</v>
      </c>
    </row>
    <row r="298" spans="1:2">
      <c r="A298">
        <v>70000000</v>
      </c>
      <c r="B298">
        <v>82149590</v>
      </c>
    </row>
    <row r="299" spans="1:2">
      <c r="A299">
        <v>80000000</v>
      </c>
      <c r="B299">
        <v>82001186</v>
      </c>
    </row>
    <row r="300" spans="1:2">
      <c r="A300">
        <v>3000000</v>
      </c>
      <c r="B300">
        <v>81749884</v>
      </c>
    </row>
    <row r="301" spans="1:2">
      <c r="A301">
        <v>2600000</v>
      </c>
      <c r="B301">
        <v>81700000</v>
      </c>
    </row>
    <row r="302" spans="1:2">
      <c r="A302">
        <v>46000000</v>
      </c>
      <c r="B302">
        <v>80805112</v>
      </c>
    </row>
    <row r="303" spans="1:2">
      <c r="A303">
        <v>20000000</v>
      </c>
      <c r="B303">
        <v>80292856</v>
      </c>
    </row>
    <row r="304" spans="1:2">
      <c r="A304">
        <v>250000000</v>
      </c>
      <c r="B304">
        <v>80249062</v>
      </c>
    </row>
    <row r="305" spans="1:2">
      <c r="A305">
        <v>100000000</v>
      </c>
      <c r="B305">
        <v>80011740</v>
      </c>
    </row>
    <row r="306" spans="1:2">
      <c r="A306">
        <v>100000000</v>
      </c>
      <c r="B306">
        <v>80011740</v>
      </c>
    </row>
    <row r="307" spans="1:2">
      <c r="A307">
        <v>3500000</v>
      </c>
      <c r="B307">
        <v>79900000</v>
      </c>
    </row>
    <row r="308" spans="1:2">
      <c r="A308">
        <v>11000000</v>
      </c>
      <c r="B308">
        <v>79556401</v>
      </c>
    </row>
    <row r="309" spans="1:2">
      <c r="A309">
        <v>12000000</v>
      </c>
      <c r="B309">
        <v>79547205</v>
      </c>
    </row>
    <row r="310" spans="1:2">
      <c r="A310">
        <v>17000000</v>
      </c>
      <c r="B310">
        <v>79471845</v>
      </c>
    </row>
    <row r="311" spans="1:2">
      <c r="A311">
        <v>16400000</v>
      </c>
      <c r="B311">
        <v>79460116</v>
      </c>
    </row>
    <row r="312" spans="1:2">
      <c r="A312">
        <v>26000000</v>
      </c>
      <c r="B312">
        <v>79444419</v>
      </c>
    </row>
    <row r="313" spans="1:2">
      <c r="A313">
        <v>12000000</v>
      </c>
      <c r="B313">
        <v>79443253</v>
      </c>
    </row>
    <row r="314" spans="1:2">
      <c r="A314">
        <v>60000000</v>
      </c>
      <c r="B314">
        <v>79225854</v>
      </c>
    </row>
    <row r="315" spans="1:2">
      <c r="A315">
        <v>55000000</v>
      </c>
      <c r="B315">
        <v>79218018</v>
      </c>
    </row>
    <row r="316" spans="1:2">
      <c r="A316">
        <v>15000000</v>
      </c>
      <c r="B316">
        <v>79175854</v>
      </c>
    </row>
    <row r="317" spans="1:2">
      <c r="A317">
        <v>5000000</v>
      </c>
      <c r="B317">
        <v>78574831</v>
      </c>
    </row>
    <row r="318" spans="1:2">
      <c r="A318">
        <v>258000000</v>
      </c>
      <c r="B318">
        <v>78530303</v>
      </c>
    </row>
    <row r="319" spans="1:2">
      <c r="A319">
        <v>258000000</v>
      </c>
      <c r="B319">
        <v>78530303</v>
      </c>
    </row>
    <row r="320" spans="1:2">
      <c r="A320">
        <v>40000000</v>
      </c>
      <c r="B320">
        <v>78500000</v>
      </c>
    </row>
    <row r="321" spans="1:2">
      <c r="A321">
        <v>30000000</v>
      </c>
      <c r="B321">
        <v>78360000</v>
      </c>
    </row>
    <row r="322" spans="1:2">
      <c r="A322">
        <v>13000000</v>
      </c>
      <c r="B322">
        <v>78038276</v>
      </c>
    </row>
    <row r="323" spans="1:2">
      <c r="A323">
        <v>50000000</v>
      </c>
      <c r="B323">
        <v>77997349</v>
      </c>
    </row>
    <row r="324" spans="1:2">
      <c r="A324">
        <v>150000000</v>
      </c>
      <c r="B324">
        <v>77946274</v>
      </c>
    </row>
    <row r="325" spans="1:2">
      <c r="A325">
        <v>6500000</v>
      </c>
      <c r="B325">
        <v>77763837</v>
      </c>
    </row>
    <row r="326" spans="1:2">
      <c r="A326">
        <v>35000000</v>
      </c>
      <c r="B326">
        <v>77692062</v>
      </c>
    </row>
    <row r="327" spans="1:2">
      <c r="A327">
        <v>24000000</v>
      </c>
      <c r="B327">
        <v>77334374</v>
      </c>
    </row>
    <row r="328" spans="1:2">
      <c r="A328">
        <v>14000000</v>
      </c>
      <c r="B328">
        <v>77121452</v>
      </c>
    </row>
    <row r="329" spans="1:2">
      <c r="A329">
        <v>18000000</v>
      </c>
      <c r="B329">
        <v>77001351</v>
      </c>
    </row>
    <row r="330" spans="1:2">
      <c r="A330">
        <v>50000000</v>
      </c>
      <c r="B330">
        <v>76975169</v>
      </c>
    </row>
    <row r="331" spans="1:2">
      <c r="A331">
        <v>16000000</v>
      </c>
      <c r="B331">
        <v>76823600</v>
      </c>
    </row>
    <row r="332" spans="1:2">
      <c r="A332">
        <v>60000000</v>
      </c>
      <c r="B332">
        <v>76801374</v>
      </c>
    </row>
    <row r="333" spans="1:2">
      <c r="A333">
        <v>4500000</v>
      </c>
      <c r="B333">
        <v>76700000</v>
      </c>
    </row>
    <row r="334" spans="1:2">
      <c r="A334">
        <v>30000000</v>
      </c>
      <c r="B334">
        <v>76694016</v>
      </c>
    </row>
    <row r="335" spans="1:2">
      <c r="A335">
        <v>24000000</v>
      </c>
      <c r="B335">
        <v>76491683</v>
      </c>
    </row>
    <row r="336" spans="1:2">
      <c r="A336">
        <v>50000000</v>
      </c>
      <c r="B336">
        <v>76203320</v>
      </c>
    </row>
    <row r="337" spans="1:2">
      <c r="A337">
        <v>82000000</v>
      </c>
      <c r="B337">
        <v>76115031</v>
      </c>
    </row>
    <row r="338" spans="1:2">
      <c r="A338">
        <v>48000000</v>
      </c>
      <c r="B338">
        <v>76107476</v>
      </c>
    </row>
    <row r="339" spans="1:2">
      <c r="A339">
        <v>50000000</v>
      </c>
      <c r="B339">
        <v>76088877</v>
      </c>
    </row>
    <row r="340" spans="1:2">
      <c r="A340">
        <v>6500000</v>
      </c>
      <c r="B340">
        <v>76028097</v>
      </c>
    </row>
    <row r="341" spans="1:2">
      <c r="A341">
        <v>41000000</v>
      </c>
      <c r="B341">
        <v>75724075</v>
      </c>
    </row>
    <row r="342" spans="1:2">
      <c r="A342">
        <v>38000000</v>
      </c>
      <c r="B342">
        <v>75502246</v>
      </c>
    </row>
    <row r="343" spans="1:2">
      <c r="A343">
        <v>10000000</v>
      </c>
      <c r="B343">
        <v>75300000</v>
      </c>
    </row>
    <row r="344" spans="1:2">
      <c r="A344">
        <v>25000000</v>
      </c>
      <c r="B344">
        <v>75241322</v>
      </c>
    </row>
    <row r="345" spans="1:2">
      <c r="A345">
        <v>73000000</v>
      </c>
      <c r="B345">
        <v>75213377</v>
      </c>
    </row>
    <row r="346" spans="1:2">
      <c r="A346">
        <v>80000000</v>
      </c>
      <c r="B346">
        <v>75019340</v>
      </c>
    </row>
    <row r="347" spans="1:2">
      <c r="A347">
        <v>35000000</v>
      </c>
      <c r="B347">
        <v>75008260</v>
      </c>
    </row>
    <row r="348" spans="1:2">
      <c r="A348">
        <v>54000000</v>
      </c>
      <c r="B348">
        <v>74769345</v>
      </c>
    </row>
    <row r="349" spans="1:2">
      <c r="A349">
        <v>35000000</v>
      </c>
      <c r="B349">
        <v>74712885</v>
      </c>
    </row>
    <row r="350" spans="1:2">
      <c r="A350">
        <v>20000000</v>
      </c>
      <c r="B350">
        <v>74497271</v>
      </c>
    </row>
    <row r="351" spans="1:2">
      <c r="A351">
        <v>2280000</v>
      </c>
      <c r="B351">
        <v>74120000</v>
      </c>
    </row>
    <row r="352" spans="1:2">
      <c r="A352">
        <v>22000000</v>
      </c>
      <c r="B352">
        <v>74067179</v>
      </c>
    </row>
    <row r="353" spans="1:2">
      <c r="A353">
        <v>42000000</v>
      </c>
      <c r="B353">
        <v>74006080</v>
      </c>
    </row>
    <row r="354" spans="1:2">
      <c r="A354">
        <v>38000000</v>
      </c>
      <c r="B354">
        <v>73760631</v>
      </c>
    </row>
    <row r="355" spans="1:2">
      <c r="A355">
        <v>52000000</v>
      </c>
      <c r="B355">
        <v>73548685</v>
      </c>
    </row>
    <row r="356" spans="1:2">
      <c r="A356">
        <v>165000000</v>
      </c>
      <c r="B356">
        <v>73371987</v>
      </c>
    </row>
    <row r="357" spans="1:2">
      <c r="A357">
        <v>100000000</v>
      </c>
      <c r="B357">
        <v>73005002</v>
      </c>
    </row>
    <row r="358" spans="1:2">
      <c r="A358">
        <v>71500000</v>
      </c>
      <c r="B358">
        <v>72656464</v>
      </c>
    </row>
    <row r="359" spans="1:2">
      <c r="A359">
        <v>32000000</v>
      </c>
      <c r="B359">
        <v>72632573</v>
      </c>
    </row>
    <row r="360" spans="1:2">
      <c r="A360">
        <v>8200000</v>
      </c>
      <c r="B360">
        <v>71800000</v>
      </c>
    </row>
    <row r="361" spans="1:2">
      <c r="A361">
        <v>8200000</v>
      </c>
      <c r="B361">
        <v>71800000</v>
      </c>
    </row>
    <row r="362" spans="1:2">
      <c r="A362">
        <v>145000000</v>
      </c>
      <c r="B362">
        <v>71366733</v>
      </c>
    </row>
    <row r="363" spans="1:2">
      <c r="A363">
        <v>37000000</v>
      </c>
      <c r="B363">
        <v>71244774</v>
      </c>
    </row>
    <row r="364" spans="1:2">
      <c r="A364">
        <v>70000000</v>
      </c>
      <c r="B364">
        <v>71204016</v>
      </c>
    </row>
    <row r="365" spans="1:2">
      <c r="A365">
        <v>30000000</v>
      </c>
      <c r="B365">
        <v>70422786</v>
      </c>
    </row>
    <row r="366" spans="1:2">
      <c r="A366">
        <v>10000000</v>
      </c>
      <c r="B366">
        <v>70150343</v>
      </c>
    </row>
    <row r="367" spans="1:2">
      <c r="A367">
        <v>32000000</v>
      </c>
      <c r="B367">
        <v>69470202</v>
      </c>
    </row>
    <row r="368" spans="1:2">
      <c r="A368">
        <v>8000000</v>
      </c>
      <c r="B368">
        <v>69413017</v>
      </c>
    </row>
    <row r="369" spans="1:2">
      <c r="A369">
        <v>84000000</v>
      </c>
      <c r="B369">
        <v>69288182</v>
      </c>
    </row>
    <row r="370" spans="1:2">
      <c r="A370">
        <v>17000000</v>
      </c>
      <c r="B370">
        <v>69049418</v>
      </c>
    </row>
    <row r="371" spans="1:2">
      <c r="A371">
        <v>14000000</v>
      </c>
      <c r="B371">
        <v>69025853</v>
      </c>
    </row>
    <row r="372" spans="1:2">
      <c r="A372">
        <v>10000000</v>
      </c>
      <c r="B372">
        <v>68845130</v>
      </c>
    </row>
    <row r="373" spans="1:2">
      <c r="A373">
        <v>40000000</v>
      </c>
      <c r="B373">
        <v>68706165</v>
      </c>
    </row>
    <row r="374" spans="1:2">
      <c r="A374">
        <v>22000000</v>
      </c>
      <c r="B374">
        <v>68636983</v>
      </c>
    </row>
    <row r="375" spans="1:2">
      <c r="A375">
        <v>25000000</v>
      </c>
      <c r="B375">
        <v>68571803</v>
      </c>
    </row>
    <row r="376" spans="1:2">
      <c r="A376">
        <v>200000000</v>
      </c>
      <c r="B376">
        <v>68488329</v>
      </c>
    </row>
    <row r="377" spans="1:2">
      <c r="A377">
        <v>34000000</v>
      </c>
      <c r="B377">
        <v>68413606</v>
      </c>
    </row>
    <row r="378" spans="1:2">
      <c r="A378">
        <v>11000000</v>
      </c>
      <c r="B378">
        <v>67900000</v>
      </c>
    </row>
    <row r="379" spans="1:2">
      <c r="A379">
        <v>11000000</v>
      </c>
      <c r="B379">
        <v>67900000</v>
      </c>
    </row>
    <row r="380" spans="1:2">
      <c r="A380">
        <v>12000000</v>
      </c>
      <c r="B380">
        <v>67568000</v>
      </c>
    </row>
    <row r="381" spans="1:2">
      <c r="A381">
        <v>40000000</v>
      </c>
      <c r="B381">
        <v>67458785</v>
      </c>
    </row>
    <row r="382" spans="1:2">
      <c r="A382">
        <v>70000000</v>
      </c>
      <c r="B382">
        <v>67340146</v>
      </c>
    </row>
    <row r="383" spans="1:2">
      <c r="A383">
        <v>33000000</v>
      </c>
      <c r="B383">
        <v>67125340</v>
      </c>
    </row>
    <row r="384" spans="1:2">
      <c r="A384">
        <v>18500000</v>
      </c>
      <c r="B384">
        <v>66700000</v>
      </c>
    </row>
    <row r="385" spans="1:2">
      <c r="A385">
        <v>52000000</v>
      </c>
      <c r="B385">
        <v>66683135</v>
      </c>
    </row>
    <row r="386" spans="1:2">
      <c r="A386">
        <v>120000000</v>
      </c>
      <c r="B386">
        <v>66336103</v>
      </c>
    </row>
    <row r="387" spans="1:2">
      <c r="A387">
        <v>95000000</v>
      </c>
      <c r="B387">
        <v>66317423</v>
      </c>
    </row>
    <row r="388" spans="1:2">
      <c r="A388">
        <v>225000000</v>
      </c>
      <c r="B388">
        <v>66021565</v>
      </c>
    </row>
    <row r="389" spans="1:2">
      <c r="A389">
        <v>10700000</v>
      </c>
      <c r="B389">
        <v>65900000</v>
      </c>
    </row>
    <row r="390" spans="1:2">
      <c r="A390">
        <v>10700000</v>
      </c>
      <c r="B390">
        <v>65900000</v>
      </c>
    </row>
    <row r="391" spans="1:2">
      <c r="A391">
        <v>125000000</v>
      </c>
      <c r="B391">
        <v>65871240</v>
      </c>
    </row>
    <row r="392" spans="1:2">
      <c r="A392">
        <v>125000000</v>
      </c>
      <c r="B392">
        <v>65871240</v>
      </c>
    </row>
    <row r="393" spans="1:2">
      <c r="A393">
        <v>85000000</v>
      </c>
      <c r="B393">
        <v>65832203</v>
      </c>
    </row>
    <row r="394" spans="1:2">
      <c r="A394">
        <v>80000000</v>
      </c>
      <c r="B394">
        <v>65771527</v>
      </c>
    </row>
    <row r="395" spans="1:2">
      <c r="A395">
        <v>60000000</v>
      </c>
      <c r="B395">
        <v>65603360</v>
      </c>
    </row>
    <row r="396" spans="1:2">
      <c r="A396">
        <v>75000000</v>
      </c>
      <c r="B396">
        <v>65459099</v>
      </c>
    </row>
    <row r="397" spans="1:2">
      <c r="A397">
        <v>26000000</v>
      </c>
      <c r="B397">
        <v>65457688</v>
      </c>
    </row>
    <row r="398" spans="1:2">
      <c r="A398">
        <v>17000000</v>
      </c>
      <c r="B398">
        <v>65389560</v>
      </c>
    </row>
    <row r="399" spans="1:2">
      <c r="A399">
        <v>17000000</v>
      </c>
      <c r="B399">
        <v>65234139</v>
      </c>
    </row>
    <row r="400" spans="1:2">
      <c r="A400">
        <v>25000000</v>
      </c>
      <c r="B400">
        <v>65135191</v>
      </c>
    </row>
    <row r="401" spans="1:2">
      <c r="A401">
        <v>20000000</v>
      </c>
      <c r="B401">
        <v>64518155</v>
      </c>
    </row>
    <row r="402" spans="1:2">
      <c r="A402">
        <v>145000000</v>
      </c>
      <c r="B402">
        <v>64364921</v>
      </c>
    </row>
    <row r="403" spans="1:2">
      <c r="A403">
        <v>23000000</v>
      </c>
      <c r="B403">
        <v>63930411</v>
      </c>
    </row>
    <row r="404" spans="1:2">
      <c r="A404">
        <v>85000000</v>
      </c>
      <c r="B404">
        <v>63313048</v>
      </c>
    </row>
    <row r="405" spans="1:2">
      <c r="A405">
        <v>12000000</v>
      </c>
      <c r="B405">
        <v>63074950</v>
      </c>
    </row>
    <row r="406" spans="1:2">
      <c r="A406">
        <v>100000000</v>
      </c>
      <c r="B406">
        <v>62804648</v>
      </c>
    </row>
    <row r="407" spans="1:2">
      <c r="A407">
        <v>31000000</v>
      </c>
      <c r="B407">
        <v>62749203</v>
      </c>
    </row>
    <row r="408" spans="1:2">
      <c r="A408">
        <v>20000000</v>
      </c>
      <c r="B408">
        <v>62624961</v>
      </c>
    </row>
    <row r="409" spans="1:2">
      <c r="A409">
        <v>9000000</v>
      </c>
      <c r="B409">
        <v>62519230</v>
      </c>
    </row>
    <row r="410" spans="1:2">
      <c r="A410">
        <v>40000000</v>
      </c>
      <c r="B410">
        <v>62310175</v>
      </c>
    </row>
    <row r="411" spans="1:2">
      <c r="A411">
        <v>48000000</v>
      </c>
      <c r="B411">
        <v>62000082</v>
      </c>
    </row>
    <row r="412" spans="1:2">
      <c r="A412">
        <v>125000000</v>
      </c>
      <c r="B412">
        <v>61830669</v>
      </c>
    </row>
    <row r="413" spans="1:2">
      <c r="A413">
        <v>45000000</v>
      </c>
      <c r="B413">
        <v>61807667</v>
      </c>
    </row>
    <row r="414" spans="1:2">
      <c r="A414">
        <v>8000000</v>
      </c>
      <c r="B414">
        <v>61800000</v>
      </c>
    </row>
    <row r="415" spans="1:2">
      <c r="A415">
        <v>45000000</v>
      </c>
      <c r="B415">
        <v>61793915</v>
      </c>
    </row>
    <row r="416" spans="1:2">
      <c r="A416">
        <v>125000000</v>
      </c>
      <c r="B416">
        <v>61739919</v>
      </c>
    </row>
    <row r="417" spans="1:2">
      <c r="A417">
        <v>140000000</v>
      </c>
      <c r="B417">
        <v>61573391</v>
      </c>
    </row>
    <row r="418" spans="1:2">
      <c r="A418">
        <v>60000000</v>
      </c>
      <c r="B418">
        <v>61468960</v>
      </c>
    </row>
    <row r="419" spans="1:2">
      <c r="A419">
        <v>3000000</v>
      </c>
      <c r="B419">
        <v>61423650</v>
      </c>
    </row>
    <row r="420" spans="1:2">
      <c r="A420">
        <v>180000000</v>
      </c>
      <c r="B420">
        <v>61407328</v>
      </c>
    </row>
    <row r="421" spans="1:2">
      <c r="A421">
        <v>27000000</v>
      </c>
      <c r="B421">
        <v>60341380</v>
      </c>
    </row>
    <row r="422" spans="1:2">
      <c r="A422">
        <v>2300000</v>
      </c>
      <c r="B422">
        <v>60249000</v>
      </c>
    </row>
    <row r="423" spans="1:2">
      <c r="A423">
        <v>12000000</v>
      </c>
      <c r="B423">
        <v>60217000</v>
      </c>
    </row>
    <row r="424" spans="1:2">
      <c r="A424">
        <v>5000000</v>
      </c>
      <c r="B424">
        <v>60069140</v>
      </c>
    </row>
    <row r="425" spans="1:2">
      <c r="A425">
        <v>20000000</v>
      </c>
      <c r="B425">
        <v>60050171</v>
      </c>
    </row>
    <row r="426" spans="1:2">
      <c r="A426">
        <v>20000000</v>
      </c>
      <c r="B426">
        <v>60050171</v>
      </c>
    </row>
    <row r="427" spans="1:2">
      <c r="A427">
        <v>62000000</v>
      </c>
      <c r="B427">
        <v>60012710</v>
      </c>
    </row>
    <row r="428" spans="1:2">
      <c r="A428">
        <v>13000000</v>
      </c>
      <c r="B428">
        <v>60000942</v>
      </c>
    </row>
    <row r="429" spans="1:2">
      <c r="A429">
        <v>10000000</v>
      </c>
      <c r="B429">
        <v>59800000</v>
      </c>
    </row>
    <row r="430" spans="1:2">
      <c r="A430">
        <v>75000000</v>
      </c>
      <c r="B430">
        <v>59568845</v>
      </c>
    </row>
    <row r="431" spans="1:2">
      <c r="A431">
        <v>12000000</v>
      </c>
      <c r="B431">
        <v>59502303</v>
      </c>
    </row>
    <row r="432" spans="1:2">
      <c r="A432">
        <v>17000000</v>
      </c>
      <c r="B432">
        <v>59400000</v>
      </c>
    </row>
    <row r="433" spans="1:2">
      <c r="A433">
        <v>5000000</v>
      </c>
      <c r="B433">
        <v>59267897</v>
      </c>
    </row>
    <row r="434" spans="1:2">
      <c r="A434">
        <v>75000000</v>
      </c>
      <c r="B434">
        <v>59006721</v>
      </c>
    </row>
    <row r="435" spans="1:2">
      <c r="A435">
        <v>25000000</v>
      </c>
      <c r="B435">
        <v>58813460</v>
      </c>
    </row>
    <row r="436" spans="1:2">
      <c r="A436">
        <v>140000000</v>
      </c>
      <c r="B436">
        <v>58539855</v>
      </c>
    </row>
    <row r="437" spans="1:2">
      <c r="A437">
        <v>52000000</v>
      </c>
      <c r="B437">
        <v>58476776</v>
      </c>
    </row>
    <row r="438" spans="1:2">
      <c r="A438">
        <v>10000000</v>
      </c>
      <c r="B438">
        <v>58353550</v>
      </c>
    </row>
    <row r="439" spans="1:2">
      <c r="A439">
        <v>15000000</v>
      </c>
      <c r="B439">
        <v>58326666</v>
      </c>
    </row>
    <row r="440" spans="1:2">
      <c r="A440">
        <v>65000000</v>
      </c>
      <c r="B440">
        <v>58307945</v>
      </c>
    </row>
    <row r="441" spans="1:2">
      <c r="A441">
        <v>26000000</v>
      </c>
      <c r="B441">
        <v>58136909</v>
      </c>
    </row>
    <row r="442" spans="1:2">
      <c r="A442">
        <v>75000000</v>
      </c>
      <c r="B442">
        <v>58103929</v>
      </c>
    </row>
    <row r="443" spans="1:2">
      <c r="A443">
        <v>12000000</v>
      </c>
      <c r="B443">
        <v>58011073</v>
      </c>
    </row>
    <row r="444" spans="1:2">
      <c r="A444">
        <v>165000000</v>
      </c>
      <c r="B444">
        <v>57487711</v>
      </c>
    </row>
    <row r="445" spans="1:2">
      <c r="A445">
        <v>6000000</v>
      </c>
      <c r="B445">
        <v>57231524</v>
      </c>
    </row>
    <row r="446" spans="1:2">
      <c r="A446">
        <v>61000000</v>
      </c>
      <c r="B446">
        <v>57153533</v>
      </c>
    </row>
    <row r="447" spans="1:2">
      <c r="A447">
        <v>56000000</v>
      </c>
      <c r="B447">
        <v>57006880</v>
      </c>
    </row>
    <row r="448" spans="1:2">
      <c r="A448">
        <v>40000000</v>
      </c>
      <c r="B448">
        <v>56917897</v>
      </c>
    </row>
    <row r="449" spans="1:2">
      <c r="A449">
        <v>15000000</v>
      </c>
      <c r="B449">
        <v>56897215</v>
      </c>
    </row>
    <row r="450" spans="1:2">
      <c r="A450">
        <v>45000000</v>
      </c>
      <c r="B450">
        <v>56702060</v>
      </c>
    </row>
    <row r="451" spans="1:2">
      <c r="A451">
        <v>150000000</v>
      </c>
      <c r="B451">
        <v>56456431</v>
      </c>
    </row>
    <row r="452" spans="1:2">
      <c r="A452">
        <v>80000000</v>
      </c>
      <c r="B452">
        <v>56448821</v>
      </c>
    </row>
    <row r="453" spans="1:2">
      <c r="A453">
        <v>150000000</v>
      </c>
      <c r="B453">
        <v>56435493</v>
      </c>
    </row>
    <row r="454" spans="1:2">
      <c r="A454">
        <v>14600000</v>
      </c>
      <c r="B454">
        <v>56306973</v>
      </c>
    </row>
    <row r="455" spans="1:2">
      <c r="A455">
        <v>31000000</v>
      </c>
      <c r="B455">
        <v>56100000</v>
      </c>
    </row>
    <row r="456" spans="1:2">
      <c r="A456">
        <v>14000000</v>
      </c>
      <c r="B456">
        <v>56001698</v>
      </c>
    </row>
    <row r="457" spans="1:2">
      <c r="A457">
        <v>50000000</v>
      </c>
      <c r="B457">
        <v>55807520</v>
      </c>
    </row>
    <row r="458" spans="1:2">
      <c r="A458">
        <v>45000000</v>
      </c>
      <c r="B458">
        <v>55768056</v>
      </c>
    </row>
    <row r="459" spans="1:2">
      <c r="A459">
        <v>40000000</v>
      </c>
      <c r="B459">
        <v>55720716</v>
      </c>
    </row>
    <row r="460" spans="1:2">
      <c r="A460">
        <v>20000000</v>
      </c>
      <c r="B460">
        <v>55597042</v>
      </c>
    </row>
    <row r="461" spans="1:2">
      <c r="A461">
        <v>30000000</v>
      </c>
      <c r="B461">
        <v>55416609</v>
      </c>
    </row>
    <row r="462" spans="1:2">
      <c r="A462">
        <v>100000000</v>
      </c>
      <c r="B462">
        <v>55370362</v>
      </c>
    </row>
    <row r="463" spans="1:2">
      <c r="A463">
        <v>150000000</v>
      </c>
      <c r="B463">
        <v>55343774</v>
      </c>
    </row>
    <row r="464" spans="1:2">
      <c r="A464">
        <v>17000000</v>
      </c>
      <c r="B464">
        <v>55219395</v>
      </c>
    </row>
    <row r="465" spans="1:2">
      <c r="A465">
        <v>37000000</v>
      </c>
      <c r="B465">
        <v>55173235</v>
      </c>
    </row>
    <row r="466" spans="1:2">
      <c r="A466">
        <v>40000000</v>
      </c>
      <c r="B466">
        <v>55149435</v>
      </c>
    </row>
    <row r="467" spans="1:2">
      <c r="A467">
        <v>20000000</v>
      </c>
      <c r="B467">
        <v>55072454</v>
      </c>
    </row>
    <row r="468" spans="1:2">
      <c r="A468">
        <v>25000000</v>
      </c>
      <c r="B468">
        <v>55034302</v>
      </c>
    </row>
    <row r="469" spans="1:2">
      <c r="A469">
        <v>25000000</v>
      </c>
      <c r="B469">
        <v>55014842</v>
      </c>
    </row>
    <row r="470" spans="1:2">
      <c r="A470">
        <v>40000000</v>
      </c>
      <c r="B470">
        <v>55001343</v>
      </c>
    </row>
    <row r="471" spans="1:2">
      <c r="A471">
        <v>17000000</v>
      </c>
      <c r="B471">
        <v>55000000</v>
      </c>
    </row>
    <row r="472" spans="1:2">
      <c r="A472">
        <v>25000000</v>
      </c>
      <c r="B472">
        <v>54817937</v>
      </c>
    </row>
    <row r="473" spans="1:2">
      <c r="A473">
        <v>9000000</v>
      </c>
      <c r="B473">
        <v>54600000</v>
      </c>
    </row>
    <row r="474" spans="1:2">
      <c r="A474">
        <v>65000000</v>
      </c>
      <c r="B474">
        <v>54412921</v>
      </c>
    </row>
    <row r="475" spans="1:2">
      <c r="A475">
        <v>65000000</v>
      </c>
      <c r="B475">
        <v>54412921</v>
      </c>
    </row>
    <row r="476" spans="1:2">
      <c r="A476">
        <v>54000000</v>
      </c>
      <c r="B476">
        <v>54200000</v>
      </c>
    </row>
    <row r="477" spans="1:2">
      <c r="A477">
        <v>60000000</v>
      </c>
      <c r="B477">
        <v>54195633</v>
      </c>
    </row>
    <row r="478" spans="1:2">
      <c r="A478">
        <v>40000000</v>
      </c>
      <c r="B478">
        <v>54125426</v>
      </c>
    </row>
    <row r="479" spans="1:2">
      <c r="A479">
        <v>1200000</v>
      </c>
      <c r="B479">
        <v>53953403</v>
      </c>
    </row>
    <row r="480" spans="1:2">
      <c r="A480">
        <v>40000000</v>
      </c>
      <c r="B480">
        <v>53952276</v>
      </c>
    </row>
    <row r="481" spans="1:2">
      <c r="A481">
        <v>15000000</v>
      </c>
      <c r="B481">
        <v>53856263</v>
      </c>
    </row>
    <row r="482" spans="1:2">
      <c r="A482">
        <v>80000000</v>
      </c>
      <c r="B482">
        <v>53668525</v>
      </c>
    </row>
    <row r="483" spans="1:2">
      <c r="A483">
        <v>25000000</v>
      </c>
      <c r="B483">
        <v>53656813</v>
      </c>
    </row>
    <row r="484" spans="1:2">
      <c r="A484">
        <v>90000000</v>
      </c>
      <c r="B484">
        <v>53618384</v>
      </c>
    </row>
    <row r="485" spans="1:2">
      <c r="A485">
        <v>12000000</v>
      </c>
      <c r="B485">
        <v>53500000</v>
      </c>
    </row>
    <row r="486" spans="1:2">
      <c r="A486">
        <v>17000000</v>
      </c>
      <c r="B486">
        <v>53492685</v>
      </c>
    </row>
    <row r="487" spans="1:2">
      <c r="A487">
        <v>28000000</v>
      </c>
      <c r="B487">
        <v>53350242</v>
      </c>
    </row>
    <row r="488" spans="1:2">
      <c r="A488">
        <v>10000000</v>
      </c>
      <c r="B488">
        <v>53319509</v>
      </c>
    </row>
    <row r="489" spans="1:2">
      <c r="A489">
        <v>5500000</v>
      </c>
      <c r="B489">
        <v>53300000</v>
      </c>
    </row>
    <row r="490" spans="1:2">
      <c r="A490">
        <v>10000000</v>
      </c>
      <c r="B490">
        <v>53270259</v>
      </c>
    </row>
    <row r="491" spans="1:2">
      <c r="A491">
        <v>12000000</v>
      </c>
      <c r="B491">
        <v>53269010</v>
      </c>
    </row>
    <row r="492" spans="1:2">
      <c r="A492">
        <v>75000000</v>
      </c>
      <c r="B492">
        <v>53200012</v>
      </c>
    </row>
    <row r="493" spans="1:2">
      <c r="A493">
        <v>15600000</v>
      </c>
      <c r="B493">
        <v>52925609</v>
      </c>
    </row>
    <row r="494" spans="1:2">
      <c r="A494">
        <v>12000000</v>
      </c>
      <c r="B494">
        <v>52572496</v>
      </c>
    </row>
    <row r="495" spans="1:2">
      <c r="A495">
        <v>1500000</v>
      </c>
      <c r="B495">
        <v>52491137</v>
      </c>
    </row>
    <row r="496" spans="1:2">
      <c r="A496">
        <v>165000000</v>
      </c>
      <c r="B496">
        <v>52387997</v>
      </c>
    </row>
    <row r="497" spans="1:2">
      <c r="A497">
        <v>18000000</v>
      </c>
      <c r="B497">
        <v>52360285</v>
      </c>
    </row>
    <row r="498" spans="1:2">
      <c r="A498">
        <v>185000000</v>
      </c>
      <c r="B498">
        <v>52282182</v>
      </c>
    </row>
    <row r="499" spans="1:2">
      <c r="A499">
        <v>25000000</v>
      </c>
      <c r="B499">
        <v>52264926</v>
      </c>
    </row>
    <row r="500" spans="1:2">
      <c r="A500">
        <v>1000000</v>
      </c>
      <c r="B500">
        <v>52245055</v>
      </c>
    </row>
    <row r="501" spans="1:2">
      <c r="A501">
        <v>135000000</v>
      </c>
      <c r="B501">
        <v>52165546</v>
      </c>
    </row>
    <row r="502" spans="1:2">
      <c r="A502">
        <v>30000000</v>
      </c>
      <c r="B502">
        <v>52163317</v>
      </c>
    </row>
    <row r="503" spans="1:2">
      <c r="A503">
        <v>55000000</v>
      </c>
      <c r="B503">
        <v>52100855</v>
      </c>
    </row>
    <row r="504" spans="1:2">
      <c r="A504">
        <v>23600000</v>
      </c>
      <c r="B504">
        <v>51990286</v>
      </c>
    </row>
    <row r="505" spans="1:2">
      <c r="A505">
        <v>250000000</v>
      </c>
      <c r="B505">
        <v>51956980</v>
      </c>
    </row>
    <row r="506" spans="1:2">
      <c r="A506">
        <v>8000000</v>
      </c>
      <c r="B506">
        <v>51889948</v>
      </c>
    </row>
    <row r="507" spans="1:2">
      <c r="A507">
        <v>27000000</v>
      </c>
      <c r="B507">
        <v>51651430</v>
      </c>
    </row>
    <row r="508" spans="1:2">
      <c r="A508">
        <v>4900000</v>
      </c>
      <c r="B508">
        <v>51636016</v>
      </c>
    </row>
    <row r="509" spans="1:2">
      <c r="A509">
        <v>20000000</v>
      </c>
      <c r="B509">
        <v>51588220</v>
      </c>
    </row>
    <row r="510" spans="1:2">
      <c r="A510">
        <v>6000000</v>
      </c>
      <c r="B510">
        <v>51504069</v>
      </c>
    </row>
    <row r="511" spans="1:2">
      <c r="A511">
        <v>26000000</v>
      </c>
      <c r="B511">
        <v>51324422</v>
      </c>
    </row>
    <row r="512" spans="1:2">
      <c r="A512">
        <v>25000000</v>
      </c>
      <c r="B512">
        <v>51270454</v>
      </c>
    </row>
    <row r="513" spans="1:2">
      <c r="A513">
        <v>14800000</v>
      </c>
      <c r="B513">
        <v>51209973</v>
      </c>
    </row>
    <row r="514" spans="1:2">
      <c r="A514">
        <v>35000000</v>
      </c>
      <c r="B514">
        <v>51208010</v>
      </c>
    </row>
    <row r="515" spans="1:2">
      <c r="A515">
        <v>76000000</v>
      </c>
      <c r="B515">
        <v>51083765</v>
      </c>
    </row>
    <row r="516" spans="1:2">
      <c r="A516">
        <v>12000000</v>
      </c>
      <c r="B516">
        <v>51071133</v>
      </c>
    </row>
    <row r="517" spans="1:2">
      <c r="A517">
        <v>30000000</v>
      </c>
      <c r="B517">
        <v>50920948</v>
      </c>
    </row>
    <row r="518" spans="1:2">
      <c r="A518">
        <v>38000000</v>
      </c>
      <c r="B518">
        <v>50915214</v>
      </c>
    </row>
    <row r="519" spans="1:2">
      <c r="A519">
        <v>40000000</v>
      </c>
      <c r="B519">
        <v>50835030</v>
      </c>
    </row>
    <row r="520" spans="1:2">
      <c r="A520">
        <v>65000000</v>
      </c>
      <c r="B520">
        <v>50731542</v>
      </c>
    </row>
    <row r="521" spans="1:2">
      <c r="A521">
        <v>24000000</v>
      </c>
      <c r="B521">
        <v>50608545</v>
      </c>
    </row>
    <row r="522" spans="1:2">
      <c r="A522">
        <v>65000000</v>
      </c>
      <c r="B522">
        <v>50603980</v>
      </c>
    </row>
    <row r="523" spans="1:2">
      <c r="A523">
        <v>65000000</v>
      </c>
      <c r="B523">
        <v>50603980</v>
      </c>
    </row>
    <row r="524" spans="1:2">
      <c r="A524">
        <v>68000000</v>
      </c>
      <c r="B524">
        <v>50471320</v>
      </c>
    </row>
    <row r="525" spans="1:2">
      <c r="A525">
        <v>140000000</v>
      </c>
      <c r="B525">
        <v>50418803</v>
      </c>
    </row>
    <row r="526" spans="1:2">
      <c r="A526">
        <v>8000000</v>
      </c>
      <c r="B526">
        <v>50401464</v>
      </c>
    </row>
    <row r="527" spans="1:2">
      <c r="A527">
        <v>40000000</v>
      </c>
      <c r="B527">
        <v>50353764</v>
      </c>
    </row>
    <row r="528" spans="1:2">
      <c r="A528">
        <v>50000000</v>
      </c>
      <c r="B528">
        <v>50328194</v>
      </c>
    </row>
    <row r="529" spans="1:2">
      <c r="A529">
        <v>80000000</v>
      </c>
      <c r="B529">
        <v>50313314</v>
      </c>
    </row>
    <row r="530" spans="1:2">
      <c r="A530">
        <v>32000000</v>
      </c>
      <c r="B530">
        <v>50301521</v>
      </c>
    </row>
    <row r="531" spans="1:2">
      <c r="A531">
        <v>55000000</v>
      </c>
      <c r="B531">
        <v>50263257</v>
      </c>
    </row>
    <row r="532" spans="1:2">
      <c r="A532">
        <v>130000000</v>
      </c>
      <c r="B532">
        <v>50191634</v>
      </c>
    </row>
    <row r="533" spans="1:2">
      <c r="A533">
        <v>70000000</v>
      </c>
      <c r="B533">
        <v>49654900</v>
      </c>
    </row>
    <row r="534" spans="1:2">
      <c r="A534">
        <v>30000000</v>
      </c>
      <c r="B534">
        <v>49566871</v>
      </c>
    </row>
    <row r="535" spans="1:2">
      <c r="A535">
        <v>55000000</v>
      </c>
      <c r="B535">
        <v>49354205</v>
      </c>
    </row>
    <row r="536" spans="1:2">
      <c r="A536">
        <v>25000000</v>
      </c>
      <c r="B536">
        <v>49273505</v>
      </c>
    </row>
    <row r="537" spans="1:2">
      <c r="A537">
        <v>60000000</v>
      </c>
      <c r="B537">
        <v>49176215</v>
      </c>
    </row>
    <row r="538" spans="1:2">
      <c r="A538">
        <v>40000000</v>
      </c>
      <c r="B538">
        <v>49138076</v>
      </c>
    </row>
    <row r="539" spans="1:2">
      <c r="A539">
        <v>15000000</v>
      </c>
      <c r="B539">
        <v>49001297</v>
      </c>
    </row>
    <row r="540" spans="1:2">
      <c r="A540">
        <v>5000000</v>
      </c>
      <c r="B540">
        <v>48884821</v>
      </c>
    </row>
    <row r="541" spans="1:2">
      <c r="A541">
        <v>6000000</v>
      </c>
      <c r="B541">
        <v>48800000</v>
      </c>
    </row>
    <row r="542" spans="1:2">
      <c r="A542">
        <v>13000000</v>
      </c>
      <c r="B542">
        <v>48693523</v>
      </c>
    </row>
    <row r="543" spans="1:2">
      <c r="A543">
        <v>58000000</v>
      </c>
      <c r="B543">
        <v>48635996</v>
      </c>
    </row>
    <row r="544" spans="1:2">
      <c r="A544">
        <v>135000000</v>
      </c>
      <c r="B544">
        <v>48635922</v>
      </c>
    </row>
    <row r="545" spans="1:2">
      <c r="A545">
        <v>17000000</v>
      </c>
      <c r="B545">
        <v>48535067</v>
      </c>
    </row>
    <row r="546" spans="1:2">
      <c r="A546">
        <v>45000000</v>
      </c>
      <c r="B546">
        <v>48452056</v>
      </c>
    </row>
    <row r="547" spans="1:2">
      <c r="A547">
        <v>100000000</v>
      </c>
      <c r="B547">
        <v>48383780</v>
      </c>
    </row>
    <row r="548" spans="1:2">
      <c r="A548">
        <v>35000000</v>
      </c>
      <c r="B548">
        <v>48299761</v>
      </c>
    </row>
    <row r="549" spans="1:2">
      <c r="A549">
        <v>4500000</v>
      </c>
      <c r="B549">
        <v>48200832</v>
      </c>
    </row>
    <row r="550" spans="1:2">
      <c r="A550">
        <v>32000000</v>
      </c>
      <c r="B550">
        <v>48197993</v>
      </c>
    </row>
    <row r="551" spans="1:2">
      <c r="A551">
        <v>3000000</v>
      </c>
      <c r="B551">
        <v>48100000</v>
      </c>
    </row>
    <row r="552" spans="1:2">
      <c r="A552">
        <v>6500000</v>
      </c>
      <c r="B552">
        <v>48057348</v>
      </c>
    </row>
    <row r="553" spans="1:2">
      <c r="A553">
        <v>6500000</v>
      </c>
      <c r="B553">
        <v>48057348</v>
      </c>
    </row>
    <row r="554" spans="1:2">
      <c r="A554">
        <v>17000000</v>
      </c>
      <c r="B554">
        <v>47998368</v>
      </c>
    </row>
    <row r="555" spans="1:2">
      <c r="A555">
        <v>80000000</v>
      </c>
      <c r="B555">
        <v>47968405</v>
      </c>
    </row>
    <row r="556" spans="1:2">
      <c r="A556">
        <v>6500000</v>
      </c>
      <c r="B556">
        <v>47715416</v>
      </c>
    </row>
    <row r="557" spans="1:2">
      <c r="A557">
        <v>9500000</v>
      </c>
      <c r="B557">
        <v>47676582</v>
      </c>
    </row>
    <row r="558" spans="1:2">
      <c r="A558">
        <v>40000000</v>
      </c>
      <c r="B558">
        <v>47666629</v>
      </c>
    </row>
    <row r="559" spans="1:2">
      <c r="A559">
        <v>38000000</v>
      </c>
      <c r="B559">
        <v>47570368</v>
      </c>
    </row>
    <row r="560" spans="1:2">
      <c r="A560">
        <v>70000000</v>
      </c>
      <c r="B560">
        <v>47541000</v>
      </c>
    </row>
    <row r="561" spans="1:2">
      <c r="A561">
        <v>14000000</v>
      </c>
      <c r="B561">
        <v>47356221</v>
      </c>
    </row>
    <row r="562" spans="1:2">
      <c r="A562">
        <v>20000000</v>
      </c>
      <c r="B562">
        <v>47325559</v>
      </c>
    </row>
    <row r="563" spans="1:2">
      <c r="A563">
        <v>48000000</v>
      </c>
      <c r="B563">
        <v>47308367</v>
      </c>
    </row>
    <row r="564" spans="1:2">
      <c r="A564">
        <v>35000000</v>
      </c>
      <c r="B564">
        <v>47300000</v>
      </c>
    </row>
    <row r="565" spans="1:2">
      <c r="A565">
        <v>31500000</v>
      </c>
      <c r="B565">
        <v>47300000</v>
      </c>
    </row>
    <row r="566" spans="1:2">
      <c r="A566">
        <v>45000000</v>
      </c>
      <c r="B566">
        <v>47115211</v>
      </c>
    </row>
    <row r="567" spans="1:2">
      <c r="A567">
        <v>13000000</v>
      </c>
      <c r="B567">
        <v>47008303</v>
      </c>
    </row>
    <row r="568" spans="1:2">
      <c r="A568">
        <v>45000000</v>
      </c>
      <c r="B568">
        <v>47001027</v>
      </c>
    </row>
    <row r="569" spans="1:2">
      <c r="A569">
        <v>25000000</v>
      </c>
      <c r="B569">
        <v>46975611</v>
      </c>
    </row>
    <row r="570" spans="1:2">
      <c r="A570">
        <v>18000000</v>
      </c>
      <c r="B570">
        <v>46955956</v>
      </c>
    </row>
    <row r="571" spans="1:2">
      <c r="A571">
        <v>19000000</v>
      </c>
      <c r="B571">
        <v>46807024</v>
      </c>
    </row>
    <row r="572" spans="1:2">
      <c r="A572">
        <v>30000000</v>
      </c>
      <c r="B572">
        <v>46806312</v>
      </c>
    </row>
    <row r="573" spans="1:2">
      <c r="A573">
        <v>70000000</v>
      </c>
      <c r="B573">
        <v>46735231</v>
      </c>
    </row>
    <row r="574" spans="1:2">
      <c r="A574">
        <v>300000</v>
      </c>
      <c r="B574">
        <v>46700000</v>
      </c>
    </row>
    <row r="575" spans="1:2">
      <c r="A575">
        <v>300000</v>
      </c>
      <c r="B575">
        <v>46700000</v>
      </c>
    </row>
    <row r="576" spans="1:2">
      <c r="A576">
        <v>300000</v>
      </c>
      <c r="B576">
        <v>46700000</v>
      </c>
    </row>
    <row r="577" spans="1:2">
      <c r="A577">
        <v>9800000</v>
      </c>
      <c r="B577">
        <v>46637947</v>
      </c>
    </row>
    <row r="578" spans="1:2">
      <c r="A578">
        <v>55000000</v>
      </c>
      <c r="B578">
        <v>46530738</v>
      </c>
    </row>
    <row r="579" spans="1:2">
      <c r="A579">
        <v>30000000</v>
      </c>
      <c r="B579">
        <v>46501438</v>
      </c>
    </row>
    <row r="580" spans="1:2">
      <c r="A580">
        <v>15000000</v>
      </c>
      <c r="B580">
        <v>46400000</v>
      </c>
    </row>
    <row r="581" spans="1:2">
      <c r="A581">
        <v>25000000</v>
      </c>
      <c r="B581">
        <v>46309760</v>
      </c>
    </row>
    <row r="582" spans="1:2">
      <c r="A582">
        <v>24000000</v>
      </c>
      <c r="B582">
        <v>46269171</v>
      </c>
    </row>
    <row r="583" spans="1:2">
      <c r="A583">
        <v>35000000</v>
      </c>
      <c r="B583">
        <v>46257845</v>
      </c>
    </row>
    <row r="584" spans="1:2">
      <c r="A584">
        <v>35000000</v>
      </c>
      <c r="B584">
        <v>46159365</v>
      </c>
    </row>
    <row r="585" spans="1:2">
      <c r="A585">
        <v>35000000</v>
      </c>
      <c r="B585">
        <v>46150692</v>
      </c>
    </row>
    <row r="586" spans="1:2">
      <c r="A586">
        <v>60000000</v>
      </c>
      <c r="B586">
        <v>46126012</v>
      </c>
    </row>
    <row r="587" spans="1:2">
      <c r="A587">
        <v>11500000</v>
      </c>
      <c r="B587">
        <v>45969179</v>
      </c>
    </row>
    <row r="588" spans="1:2">
      <c r="A588">
        <v>10800000</v>
      </c>
      <c r="B588">
        <v>45929973</v>
      </c>
    </row>
    <row r="589" spans="1:2">
      <c r="A589">
        <v>10000000</v>
      </c>
      <c r="B589">
        <v>45865715</v>
      </c>
    </row>
    <row r="590" spans="1:2">
      <c r="A590">
        <v>42000000</v>
      </c>
      <c r="B590">
        <v>45856565</v>
      </c>
    </row>
    <row r="591" spans="1:2">
      <c r="A591">
        <v>5000000</v>
      </c>
      <c r="B591">
        <v>45820940</v>
      </c>
    </row>
    <row r="592" spans="1:2">
      <c r="A592">
        <v>75000000</v>
      </c>
      <c r="B592">
        <v>45776832</v>
      </c>
    </row>
    <row r="593" spans="1:2">
      <c r="A593">
        <v>45000000</v>
      </c>
      <c r="B593">
        <v>45703745</v>
      </c>
    </row>
    <row r="594" spans="1:2">
      <c r="A594">
        <v>25000000</v>
      </c>
      <c r="B594">
        <v>45625986</v>
      </c>
    </row>
    <row r="595" spans="1:2">
      <c r="A595">
        <v>20000000</v>
      </c>
      <c r="B595">
        <v>45623128</v>
      </c>
    </row>
    <row r="596" spans="1:2">
      <c r="A596">
        <v>48000000</v>
      </c>
      <c r="B596">
        <v>45607673</v>
      </c>
    </row>
    <row r="597" spans="1:2">
      <c r="A597">
        <v>75000000</v>
      </c>
      <c r="B597">
        <v>45523073</v>
      </c>
    </row>
    <row r="598" spans="1:2">
      <c r="A598">
        <v>26000000</v>
      </c>
      <c r="B598">
        <v>45500556</v>
      </c>
    </row>
    <row r="599" spans="1:2">
      <c r="A599">
        <v>35000000</v>
      </c>
      <c r="B599">
        <v>45276912</v>
      </c>
    </row>
    <row r="600" spans="1:2">
      <c r="A600">
        <v>60000000</v>
      </c>
      <c r="B600">
        <v>45264608</v>
      </c>
    </row>
    <row r="601" spans="1:2">
      <c r="A601">
        <v>19000000</v>
      </c>
      <c r="B601">
        <v>45255243</v>
      </c>
    </row>
    <row r="602" spans="1:2">
      <c r="A602">
        <v>110000000</v>
      </c>
      <c r="B602">
        <v>45181732</v>
      </c>
    </row>
    <row r="603" spans="1:2">
      <c r="A603">
        <v>3000000</v>
      </c>
      <c r="B603">
        <v>45056940</v>
      </c>
    </row>
    <row r="604" spans="1:2">
      <c r="A604">
        <v>63000000</v>
      </c>
      <c r="B604">
        <v>45012170</v>
      </c>
    </row>
    <row r="605" spans="1:2">
      <c r="A605">
        <v>150000000</v>
      </c>
      <c r="B605">
        <v>45000874</v>
      </c>
    </row>
    <row r="606" spans="1:2">
      <c r="A606">
        <v>30000000</v>
      </c>
      <c r="B606">
        <v>44888996</v>
      </c>
    </row>
    <row r="607" spans="1:2">
      <c r="A607">
        <v>5500000</v>
      </c>
      <c r="B607">
        <v>44882128</v>
      </c>
    </row>
    <row r="608" spans="1:2">
      <c r="A608">
        <v>45000000</v>
      </c>
      <c r="B608">
        <v>44808372</v>
      </c>
    </row>
    <row r="609" spans="1:2">
      <c r="A609">
        <v>30000000</v>
      </c>
      <c r="B609">
        <v>44787599</v>
      </c>
    </row>
    <row r="610" spans="1:2">
      <c r="A610">
        <v>15000000</v>
      </c>
      <c r="B610">
        <v>44735548</v>
      </c>
    </row>
    <row r="611" spans="1:2">
      <c r="A611">
        <v>12000000</v>
      </c>
      <c r="B611">
        <v>44715371</v>
      </c>
    </row>
    <row r="612" spans="1:2">
      <c r="A612">
        <v>12000000</v>
      </c>
      <c r="B612">
        <v>44631572</v>
      </c>
    </row>
    <row r="613" spans="1:2">
      <c r="A613">
        <v>80000000</v>
      </c>
      <c r="B613">
        <v>44590960</v>
      </c>
    </row>
    <row r="614" spans="1:2">
      <c r="A614">
        <v>13000000</v>
      </c>
      <c r="B614">
        <v>44300000</v>
      </c>
    </row>
    <row r="615" spans="1:2">
      <c r="A615">
        <v>8000000</v>
      </c>
      <c r="B615">
        <v>44287414</v>
      </c>
    </row>
    <row r="616" spans="1:2">
      <c r="A616">
        <v>20000000</v>
      </c>
      <c r="B616">
        <v>44149837</v>
      </c>
    </row>
    <row r="617" spans="1:2">
      <c r="A617">
        <v>60000000</v>
      </c>
      <c r="B617">
        <v>44148781</v>
      </c>
    </row>
    <row r="618" spans="1:2">
      <c r="A618">
        <v>400000</v>
      </c>
      <c r="B618">
        <v>44140956</v>
      </c>
    </row>
    <row r="619" spans="1:2">
      <c r="A619">
        <v>35000000</v>
      </c>
      <c r="B619">
        <v>44100000</v>
      </c>
    </row>
    <row r="620" spans="1:2">
      <c r="A620">
        <v>40000000</v>
      </c>
      <c r="B620">
        <v>43906114</v>
      </c>
    </row>
    <row r="621" spans="1:2">
      <c r="A621">
        <v>75000000</v>
      </c>
      <c r="B621">
        <v>43823091</v>
      </c>
    </row>
    <row r="622" spans="1:2">
      <c r="A622">
        <v>180000000</v>
      </c>
      <c r="B622">
        <v>43806889</v>
      </c>
    </row>
    <row r="623" spans="1:2">
      <c r="A623">
        <v>55000000</v>
      </c>
      <c r="B623">
        <v>43711404</v>
      </c>
    </row>
    <row r="624" spans="1:2">
      <c r="A624">
        <v>45000000</v>
      </c>
      <c r="B624">
        <v>43625922</v>
      </c>
    </row>
    <row r="625" spans="1:2">
      <c r="A625">
        <v>45000000</v>
      </c>
      <c r="B625">
        <v>43504640</v>
      </c>
    </row>
    <row r="626" spans="1:2">
      <c r="A626">
        <v>16500000</v>
      </c>
      <c r="B626">
        <v>43347242</v>
      </c>
    </row>
    <row r="627" spans="1:2">
      <c r="A627">
        <v>28000000</v>
      </c>
      <c r="B627">
        <v>43346930</v>
      </c>
    </row>
    <row r="628" spans="1:2">
      <c r="A628">
        <v>20000000</v>
      </c>
      <c r="B628">
        <v>42933793</v>
      </c>
    </row>
    <row r="629" spans="1:2">
      <c r="A629">
        <v>120000000</v>
      </c>
      <c r="B629">
        <v>42792677</v>
      </c>
    </row>
    <row r="630" spans="1:2">
      <c r="A630">
        <v>12000000</v>
      </c>
      <c r="B630">
        <v>42724272</v>
      </c>
    </row>
    <row r="631" spans="1:2">
      <c r="A631">
        <v>85000000</v>
      </c>
      <c r="B631">
        <v>42706877</v>
      </c>
    </row>
    <row r="632" spans="1:2">
      <c r="A632">
        <v>75000000</v>
      </c>
      <c r="B632">
        <v>42698894</v>
      </c>
    </row>
    <row r="633" spans="1:2">
      <c r="A633">
        <v>140000000</v>
      </c>
      <c r="B633">
        <v>42618434</v>
      </c>
    </row>
    <row r="634" spans="1:2">
      <c r="A634">
        <v>27000000</v>
      </c>
      <c r="B634">
        <v>42586544</v>
      </c>
    </row>
    <row r="635" spans="1:2">
      <c r="A635">
        <v>40000000</v>
      </c>
      <c r="B635">
        <v>42522790</v>
      </c>
    </row>
    <row r="636" spans="1:2">
      <c r="A636">
        <v>4800000</v>
      </c>
      <c r="B636">
        <v>42477326</v>
      </c>
    </row>
    <row r="637" spans="1:2">
      <c r="A637">
        <v>90000000</v>
      </c>
      <c r="B637">
        <v>42373442</v>
      </c>
    </row>
    <row r="638" spans="1:2">
      <c r="A638">
        <v>7000000</v>
      </c>
      <c r="B638">
        <v>42369900</v>
      </c>
    </row>
    <row r="639" spans="1:2">
      <c r="A639">
        <v>3500000</v>
      </c>
      <c r="B639">
        <v>42357453</v>
      </c>
    </row>
    <row r="640" spans="1:2">
      <c r="A640">
        <v>3500000</v>
      </c>
      <c r="B640">
        <v>42357453</v>
      </c>
    </row>
    <row r="641" spans="1:2">
      <c r="A641">
        <v>135000000</v>
      </c>
      <c r="B641">
        <v>42343675</v>
      </c>
    </row>
    <row r="642" spans="1:2">
      <c r="A642">
        <v>135000000</v>
      </c>
      <c r="B642">
        <v>42343675</v>
      </c>
    </row>
    <row r="643" spans="1:2">
      <c r="A643">
        <v>135000000</v>
      </c>
      <c r="B643">
        <v>42343675</v>
      </c>
    </row>
    <row r="644" spans="1:2">
      <c r="A644">
        <v>28000000</v>
      </c>
      <c r="B644">
        <v>42235322</v>
      </c>
    </row>
    <row r="645" spans="1:2">
      <c r="A645">
        <v>10000000</v>
      </c>
      <c r="B645">
        <v>42200504</v>
      </c>
    </row>
    <row r="646" spans="1:2">
      <c r="A646">
        <v>18000000</v>
      </c>
      <c r="B646">
        <v>42057639</v>
      </c>
    </row>
    <row r="647" spans="1:2">
      <c r="A647">
        <v>11000000</v>
      </c>
      <c r="B647">
        <v>41929168</v>
      </c>
    </row>
    <row r="648" spans="1:2">
      <c r="A648">
        <v>30250000</v>
      </c>
      <c r="B648">
        <v>41827000</v>
      </c>
    </row>
    <row r="649" spans="1:2">
      <c r="A649">
        <v>78000000</v>
      </c>
      <c r="B649">
        <v>41793567</v>
      </c>
    </row>
    <row r="650" spans="1:2">
      <c r="A650">
        <v>40000000</v>
      </c>
      <c r="B650">
        <v>41593527</v>
      </c>
    </row>
    <row r="651" spans="1:2">
      <c r="A651">
        <v>18000000</v>
      </c>
      <c r="B651">
        <v>41573085</v>
      </c>
    </row>
    <row r="652" spans="1:2">
      <c r="A652">
        <v>25000000</v>
      </c>
      <c r="B652">
        <v>41489425</v>
      </c>
    </row>
    <row r="653" spans="1:2">
      <c r="A653">
        <v>50000000</v>
      </c>
      <c r="B653">
        <v>41439400</v>
      </c>
    </row>
    <row r="654" spans="1:2">
      <c r="A654">
        <v>40000000</v>
      </c>
      <c r="B654">
        <v>41292135</v>
      </c>
    </row>
    <row r="655" spans="1:2">
      <c r="A655">
        <v>48000000</v>
      </c>
      <c r="B655">
        <v>41253340</v>
      </c>
    </row>
    <row r="656" spans="1:2">
      <c r="A656">
        <v>24000000</v>
      </c>
      <c r="B656">
        <v>41182182</v>
      </c>
    </row>
    <row r="657" spans="1:2">
      <c r="A657">
        <v>85000000</v>
      </c>
      <c r="B657">
        <v>41149655</v>
      </c>
    </row>
    <row r="658" spans="1:2">
      <c r="A658">
        <v>30000000</v>
      </c>
      <c r="B658">
        <v>41038190</v>
      </c>
    </row>
    <row r="659" spans="1:2">
      <c r="A659">
        <v>50000000</v>
      </c>
      <c r="B659">
        <v>41030827</v>
      </c>
    </row>
    <row r="660" spans="1:2">
      <c r="A660">
        <v>9000000</v>
      </c>
      <c r="B660">
        <v>41000000</v>
      </c>
    </row>
    <row r="661" spans="1:2">
      <c r="A661">
        <v>72000000</v>
      </c>
      <c r="B661">
        <v>40950721</v>
      </c>
    </row>
    <row r="662" spans="1:2">
      <c r="A662">
        <v>10000000</v>
      </c>
      <c r="B662">
        <v>40752337</v>
      </c>
    </row>
    <row r="663" spans="1:2">
      <c r="A663">
        <v>35000000</v>
      </c>
      <c r="B663">
        <v>40668868</v>
      </c>
    </row>
    <row r="664" spans="1:2">
      <c r="A664">
        <v>4000000</v>
      </c>
      <c r="B664">
        <v>40566004</v>
      </c>
    </row>
    <row r="665" spans="1:2">
      <c r="A665">
        <v>27500000</v>
      </c>
      <c r="B665">
        <v>40400000</v>
      </c>
    </row>
    <row r="666" spans="1:2">
      <c r="A666">
        <v>35000000</v>
      </c>
      <c r="B666">
        <v>40367693</v>
      </c>
    </row>
    <row r="667" spans="1:2">
      <c r="A667">
        <v>4500000</v>
      </c>
      <c r="B667">
        <v>40293200</v>
      </c>
    </row>
    <row r="668" spans="1:2">
      <c r="A668">
        <v>35000000</v>
      </c>
      <c r="B668">
        <v>40274748</v>
      </c>
    </row>
    <row r="669" spans="1:2">
      <c r="A669">
        <v>15000000</v>
      </c>
      <c r="B669">
        <v>40184721</v>
      </c>
    </row>
    <row r="670" spans="1:2">
      <c r="A670">
        <v>80000000</v>
      </c>
      <c r="B670">
        <v>40136047</v>
      </c>
    </row>
    <row r="671" spans="1:2">
      <c r="A671">
        <v>30000000</v>
      </c>
      <c r="B671">
        <v>40098138</v>
      </c>
    </row>
    <row r="672" spans="1:2">
      <c r="A672">
        <v>20000000</v>
      </c>
      <c r="B672">
        <v>40072596</v>
      </c>
    </row>
    <row r="673" spans="1:2">
      <c r="A673">
        <v>17000000</v>
      </c>
      <c r="B673">
        <v>39816662</v>
      </c>
    </row>
    <row r="674" spans="1:2">
      <c r="A674">
        <v>105000000</v>
      </c>
      <c r="B674">
        <v>39812796</v>
      </c>
    </row>
    <row r="675" spans="1:2">
      <c r="A675">
        <v>105000000</v>
      </c>
      <c r="B675">
        <v>39812796</v>
      </c>
    </row>
    <row r="676" spans="1:2">
      <c r="A676">
        <v>26000000</v>
      </c>
      <c r="B676">
        <v>39703412</v>
      </c>
    </row>
    <row r="677" spans="1:2">
      <c r="A677">
        <v>19000000</v>
      </c>
      <c r="B677">
        <v>39571513</v>
      </c>
    </row>
    <row r="678" spans="1:2">
      <c r="A678">
        <v>51000000</v>
      </c>
      <c r="B678">
        <v>39567722</v>
      </c>
    </row>
    <row r="679" spans="1:2">
      <c r="A679">
        <v>11000000</v>
      </c>
      <c r="B679">
        <v>39461335</v>
      </c>
    </row>
    <row r="680" spans="1:2">
      <c r="A680">
        <v>5000000</v>
      </c>
      <c r="B680">
        <v>39456509</v>
      </c>
    </row>
    <row r="681" spans="1:2">
      <c r="A681">
        <v>13200000</v>
      </c>
      <c r="B681">
        <v>39343632</v>
      </c>
    </row>
    <row r="682" spans="1:2">
      <c r="A682">
        <v>28000000</v>
      </c>
      <c r="B682">
        <v>39266300</v>
      </c>
    </row>
    <row r="683" spans="1:2">
      <c r="A683">
        <v>1800000</v>
      </c>
      <c r="B683">
        <v>39190055</v>
      </c>
    </row>
    <row r="684" spans="1:2">
      <c r="A684">
        <v>19000000</v>
      </c>
      <c r="B684">
        <v>39156435</v>
      </c>
    </row>
    <row r="685" spans="1:2">
      <c r="A685">
        <v>500000</v>
      </c>
      <c r="B685">
        <v>39052600</v>
      </c>
    </row>
    <row r="686" spans="1:2">
      <c r="A686">
        <v>28000000</v>
      </c>
      <c r="B686">
        <v>38950483</v>
      </c>
    </row>
    <row r="687" spans="1:2">
      <c r="A687">
        <v>13000000</v>
      </c>
      <c r="B687">
        <v>38872378</v>
      </c>
    </row>
    <row r="688" spans="1:2">
      <c r="A688">
        <v>55000000</v>
      </c>
      <c r="B688">
        <v>38815117</v>
      </c>
    </row>
    <row r="689" spans="1:2">
      <c r="A689">
        <v>11000000</v>
      </c>
      <c r="B689">
        <v>38797148</v>
      </c>
    </row>
    <row r="690" spans="1:2">
      <c r="A690">
        <v>5000000</v>
      </c>
      <c r="B690">
        <v>38771291</v>
      </c>
    </row>
    <row r="691" spans="1:2">
      <c r="A691">
        <v>5000000</v>
      </c>
      <c r="B691">
        <v>38771291</v>
      </c>
    </row>
    <row r="692" spans="1:2">
      <c r="A692">
        <v>190000000</v>
      </c>
      <c r="B692">
        <v>38756232</v>
      </c>
    </row>
    <row r="693" spans="1:2">
      <c r="A693">
        <v>13000000</v>
      </c>
      <c r="B693">
        <v>38697449</v>
      </c>
    </row>
    <row r="694" spans="1:2">
      <c r="A694">
        <v>50000000</v>
      </c>
      <c r="B694">
        <v>38658172</v>
      </c>
    </row>
    <row r="695" spans="1:2">
      <c r="A695">
        <v>170000000</v>
      </c>
      <c r="B695">
        <v>38543795</v>
      </c>
    </row>
    <row r="696" spans="1:2">
      <c r="A696">
        <v>13800000</v>
      </c>
      <c r="B696">
        <v>38493982</v>
      </c>
    </row>
    <row r="697" spans="1:2">
      <c r="A697">
        <v>53000000</v>
      </c>
      <c r="B697">
        <v>38400000</v>
      </c>
    </row>
    <row r="698" spans="1:2">
      <c r="A698">
        <v>45000000</v>
      </c>
      <c r="B698">
        <v>38287363</v>
      </c>
    </row>
    <row r="699" spans="1:2">
      <c r="A699">
        <v>125000000</v>
      </c>
      <c r="B699">
        <v>38192114</v>
      </c>
    </row>
    <row r="700" spans="1:2">
      <c r="A700">
        <v>125000000</v>
      </c>
      <c r="B700">
        <v>38192114</v>
      </c>
    </row>
    <row r="701" spans="1:2">
      <c r="A701">
        <v>18000000</v>
      </c>
      <c r="B701">
        <v>38127162</v>
      </c>
    </row>
    <row r="702" spans="1:2">
      <c r="A702">
        <v>35000000</v>
      </c>
      <c r="B702">
        <v>38023275</v>
      </c>
    </row>
    <row r="703" spans="1:2">
      <c r="A703">
        <v>16000000</v>
      </c>
      <c r="B703">
        <v>38000000</v>
      </c>
    </row>
    <row r="704" spans="1:2">
      <c r="A704">
        <v>20000000</v>
      </c>
      <c r="B704">
        <v>37744720</v>
      </c>
    </row>
    <row r="705" spans="1:2">
      <c r="A705">
        <v>22000000</v>
      </c>
      <c r="B705">
        <v>37696176</v>
      </c>
    </row>
    <row r="706" spans="1:2">
      <c r="A706">
        <v>6000000</v>
      </c>
      <c r="B706">
        <v>37650000</v>
      </c>
    </row>
    <row r="707" spans="1:2">
      <c r="A707">
        <v>2500000</v>
      </c>
      <c r="B707">
        <v>37541683</v>
      </c>
    </row>
    <row r="708" spans="1:2">
      <c r="A708">
        <v>10000000</v>
      </c>
      <c r="B708">
        <v>37536959</v>
      </c>
    </row>
    <row r="709" spans="1:2">
      <c r="A709">
        <v>10000000</v>
      </c>
      <c r="B709">
        <v>37536959</v>
      </c>
    </row>
    <row r="710" spans="1:2">
      <c r="A710">
        <v>5000000</v>
      </c>
      <c r="B710">
        <v>37365600</v>
      </c>
    </row>
    <row r="711" spans="1:2">
      <c r="A711">
        <v>17000000</v>
      </c>
      <c r="B711">
        <v>37322273</v>
      </c>
    </row>
    <row r="712" spans="1:2">
      <c r="A712">
        <v>17000000</v>
      </c>
      <c r="B712">
        <v>37257433</v>
      </c>
    </row>
    <row r="713" spans="1:2">
      <c r="A713">
        <v>30000000</v>
      </c>
      <c r="B713">
        <v>37253092</v>
      </c>
    </row>
    <row r="714" spans="1:2">
      <c r="A714">
        <v>17000000</v>
      </c>
      <c r="B714">
        <v>37239856</v>
      </c>
    </row>
    <row r="715" spans="1:2">
      <c r="A715">
        <v>8000000</v>
      </c>
      <c r="B715">
        <v>37063889</v>
      </c>
    </row>
    <row r="716" spans="1:2">
      <c r="A716">
        <v>9400000</v>
      </c>
      <c r="B716">
        <v>36900000</v>
      </c>
    </row>
    <row r="717" spans="1:2">
      <c r="A717">
        <v>16000000</v>
      </c>
      <c r="B717">
        <v>36885587</v>
      </c>
    </row>
    <row r="718" spans="1:2">
      <c r="A718">
        <v>17000000</v>
      </c>
      <c r="B718">
        <v>36868030</v>
      </c>
    </row>
    <row r="719" spans="1:2">
      <c r="A719">
        <v>20000000</v>
      </c>
      <c r="B719">
        <v>36667870</v>
      </c>
    </row>
    <row r="720" spans="1:2">
      <c r="A720">
        <v>80000000</v>
      </c>
      <c r="B720">
        <v>36643346</v>
      </c>
    </row>
    <row r="721" spans="1:2">
      <c r="A721">
        <v>140000000</v>
      </c>
      <c r="B721">
        <v>36636816</v>
      </c>
    </row>
    <row r="722" spans="1:2">
      <c r="A722">
        <v>30000000</v>
      </c>
      <c r="B722">
        <v>36600000</v>
      </c>
    </row>
    <row r="723" spans="1:2">
      <c r="A723">
        <v>7200000</v>
      </c>
      <c r="B723">
        <v>36600000</v>
      </c>
    </row>
    <row r="724" spans="1:2">
      <c r="A724">
        <v>30000000</v>
      </c>
      <c r="B724">
        <v>36528842</v>
      </c>
    </row>
    <row r="725" spans="1:2">
      <c r="A725">
        <v>15000000</v>
      </c>
      <c r="B725">
        <v>36527787</v>
      </c>
    </row>
    <row r="726" spans="1:2">
      <c r="A726">
        <v>30000000</v>
      </c>
      <c r="B726">
        <v>36468315</v>
      </c>
    </row>
    <row r="727" spans="1:2">
      <c r="A727">
        <v>20000000</v>
      </c>
      <c r="B727">
        <v>36398162</v>
      </c>
    </row>
    <row r="728" spans="1:2">
      <c r="A728">
        <v>10000000</v>
      </c>
      <c r="B728">
        <v>36377022</v>
      </c>
    </row>
    <row r="729" spans="1:2">
      <c r="A729">
        <v>28000000</v>
      </c>
      <c r="B729">
        <v>36371181</v>
      </c>
    </row>
    <row r="730" spans="1:2">
      <c r="A730">
        <v>20000000</v>
      </c>
      <c r="B730">
        <v>36362352</v>
      </c>
    </row>
    <row r="731" spans="1:2">
      <c r="A731">
        <v>170000000</v>
      </c>
      <c r="B731">
        <v>36360018</v>
      </c>
    </row>
    <row r="732" spans="1:2">
      <c r="A732">
        <v>22000000</v>
      </c>
      <c r="B732">
        <v>36328680</v>
      </c>
    </row>
    <row r="733" spans="1:2">
      <c r="A733">
        <v>30000000</v>
      </c>
      <c r="B733">
        <v>36207920</v>
      </c>
    </row>
    <row r="734" spans="1:2">
      <c r="A734">
        <v>20000000</v>
      </c>
      <c r="B734">
        <v>36154094</v>
      </c>
    </row>
    <row r="735" spans="1:2">
      <c r="A735">
        <v>12500000</v>
      </c>
      <c r="B735">
        <v>36137684</v>
      </c>
    </row>
    <row r="736" spans="1:2">
      <c r="A736">
        <v>13000000</v>
      </c>
      <c r="B736">
        <v>36121934</v>
      </c>
    </row>
    <row r="737" spans="1:2">
      <c r="A737">
        <v>7500000</v>
      </c>
      <c r="B737">
        <v>35990057</v>
      </c>
    </row>
    <row r="738" spans="1:2">
      <c r="A738">
        <v>35000000</v>
      </c>
      <c r="B738">
        <v>35960517</v>
      </c>
    </row>
    <row r="739" spans="1:2">
      <c r="A739">
        <v>28000000</v>
      </c>
      <c r="B739">
        <v>35910583</v>
      </c>
    </row>
    <row r="740" spans="1:2">
      <c r="A740">
        <v>12500000</v>
      </c>
      <c r="B740">
        <v>35592846</v>
      </c>
    </row>
    <row r="741" spans="1:2">
      <c r="A741">
        <v>26000000</v>
      </c>
      <c r="B741">
        <v>35490000</v>
      </c>
    </row>
    <row r="742" spans="1:2">
      <c r="A742">
        <v>65000000</v>
      </c>
      <c r="B742">
        <v>35468793</v>
      </c>
    </row>
    <row r="743" spans="1:2">
      <c r="A743">
        <v>20000000</v>
      </c>
      <c r="B743">
        <v>35461307</v>
      </c>
    </row>
    <row r="744" spans="1:2">
      <c r="A744">
        <v>20000000</v>
      </c>
      <c r="B744">
        <v>35461307</v>
      </c>
    </row>
    <row r="745" spans="1:2">
      <c r="A745">
        <v>65000000</v>
      </c>
      <c r="B745">
        <v>35448498</v>
      </c>
    </row>
    <row r="746" spans="1:2">
      <c r="A746">
        <v>25000000</v>
      </c>
      <c r="B746">
        <v>35443237</v>
      </c>
    </row>
    <row r="747" spans="1:2">
      <c r="A747">
        <v>210000000</v>
      </c>
      <c r="B747">
        <v>35428137</v>
      </c>
    </row>
    <row r="748" spans="1:2">
      <c r="A748">
        <v>40000000</v>
      </c>
      <c r="B748">
        <v>35305995</v>
      </c>
    </row>
    <row r="749" spans="1:2">
      <c r="A749">
        <v>37000000</v>
      </c>
      <c r="B749">
        <v>35279690</v>
      </c>
    </row>
    <row r="750" spans="1:2">
      <c r="A750">
        <v>4000000</v>
      </c>
      <c r="B750">
        <v>35200000</v>
      </c>
    </row>
    <row r="751" spans="1:2">
      <c r="A751">
        <v>3000000</v>
      </c>
      <c r="B751">
        <v>35168022</v>
      </c>
    </row>
    <row r="752" spans="1:2">
      <c r="A752">
        <v>14000000</v>
      </c>
      <c r="B752">
        <v>35122319</v>
      </c>
    </row>
    <row r="753" spans="1:2">
      <c r="A753">
        <v>14000000</v>
      </c>
      <c r="B753">
        <v>35122319</v>
      </c>
    </row>
    <row r="754" spans="1:2">
      <c r="A754">
        <v>36000000</v>
      </c>
      <c r="B754">
        <v>35026631</v>
      </c>
    </row>
    <row r="755" spans="1:2">
      <c r="A755">
        <v>30000000</v>
      </c>
      <c r="B755">
        <v>35010106</v>
      </c>
    </row>
    <row r="756" spans="1:2">
      <c r="A756">
        <v>23000000</v>
      </c>
      <c r="B756">
        <v>35006147</v>
      </c>
    </row>
    <row r="757" spans="1:2">
      <c r="A757">
        <v>65000000</v>
      </c>
      <c r="B757">
        <v>35003492</v>
      </c>
    </row>
    <row r="758" spans="1:2">
      <c r="A758">
        <v>15000000</v>
      </c>
      <c r="B758">
        <v>35003300</v>
      </c>
    </row>
    <row r="759" spans="1:2">
      <c r="A759">
        <v>10000000</v>
      </c>
      <c r="B759">
        <v>34886089</v>
      </c>
    </row>
    <row r="760" spans="1:2">
      <c r="A760">
        <v>55000000</v>
      </c>
      <c r="B760">
        <v>34706988</v>
      </c>
    </row>
    <row r="761" spans="1:2">
      <c r="A761">
        <v>35000000</v>
      </c>
      <c r="B761">
        <v>34700000</v>
      </c>
    </row>
    <row r="762" spans="1:2">
      <c r="A762">
        <v>6900000</v>
      </c>
      <c r="B762">
        <v>34500000</v>
      </c>
    </row>
    <row r="763" spans="1:2">
      <c r="A763">
        <v>28000000</v>
      </c>
      <c r="B763">
        <v>34300000</v>
      </c>
    </row>
    <row r="764" spans="1:2">
      <c r="A764">
        <v>50000000</v>
      </c>
      <c r="B764">
        <v>34244877</v>
      </c>
    </row>
    <row r="765" spans="1:2">
      <c r="A765">
        <v>73000000</v>
      </c>
      <c r="B765">
        <v>34225164</v>
      </c>
    </row>
    <row r="766" spans="1:2">
      <c r="A766">
        <v>1700000</v>
      </c>
      <c r="B766">
        <v>34218429</v>
      </c>
    </row>
    <row r="767" spans="1:2">
      <c r="A767">
        <v>30000000</v>
      </c>
      <c r="B767">
        <v>34172251</v>
      </c>
    </row>
    <row r="768" spans="1:2">
      <c r="A768">
        <v>40000000</v>
      </c>
      <c r="B768">
        <v>34098862</v>
      </c>
    </row>
    <row r="769" spans="1:2">
      <c r="A769">
        <v>25000000</v>
      </c>
      <c r="B769">
        <v>34073773</v>
      </c>
    </row>
    <row r="770" spans="1:2">
      <c r="A770">
        <v>29000000</v>
      </c>
      <c r="B770">
        <v>34034755</v>
      </c>
    </row>
    <row r="771" spans="1:2">
      <c r="A771">
        <v>7000000</v>
      </c>
      <c r="B771">
        <v>33983001</v>
      </c>
    </row>
    <row r="772" spans="1:2">
      <c r="A772">
        <v>200000000</v>
      </c>
      <c r="B772">
        <v>33914986</v>
      </c>
    </row>
    <row r="773" spans="1:2">
      <c r="A773">
        <v>6000000</v>
      </c>
      <c r="B773">
        <v>33800000</v>
      </c>
    </row>
    <row r="774" spans="1:2">
      <c r="A774">
        <v>22000000</v>
      </c>
      <c r="B774">
        <v>33762229</v>
      </c>
    </row>
    <row r="775" spans="1:2">
      <c r="A775">
        <v>13000000</v>
      </c>
      <c r="B775">
        <v>33729374</v>
      </c>
    </row>
    <row r="776" spans="1:2">
      <c r="A776">
        <v>18000000</v>
      </c>
      <c r="B776">
        <v>33600000</v>
      </c>
    </row>
    <row r="777" spans="1:2">
      <c r="A777">
        <v>9500000</v>
      </c>
      <c r="B777">
        <v>33600000</v>
      </c>
    </row>
    <row r="778" spans="1:2">
      <c r="A778">
        <v>13000000</v>
      </c>
      <c r="B778">
        <v>33563158</v>
      </c>
    </row>
    <row r="779" spans="1:2">
      <c r="A779">
        <v>17500000</v>
      </c>
      <c r="B779">
        <v>33553787</v>
      </c>
    </row>
    <row r="780" spans="1:2">
      <c r="A780">
        <v>30000000</v>
      </c>
      <c r="B780">
        <v>33536011</v>
      </c>
    </row>
    <row r="781" spans="1:2">
      <c r="A781">
        <v>27000000</v>
      </c>
      <c r="B781">
        <v>33491560</v>
      </c>
    </row>
    <row r="782" spans="1:2">
      <c r="A782">
        <v>60000000</v>
      </c>
      <c r="B782">
        <v>33375151</v>
      </c>
    </row>
    <row r="783" spans="1:2">
      <c r="A783">
        <v>225000000</v>
      </c>
      <c r="B783">
        <v>33355354</v>
      </c>
    </row>
    <row r="784" spans="1:2">
      <c r="A784">
        <v>70000000</v>
      </c>
      <c r="B784">
        <v>33338338</v>
      </c>
    </row>
    <row r="785" spans="1:2">
      <c r="A785">
        <v>60000000</v>
      </c>
      <c r="B785">
        <v>33307796</v>
      </c>
    </row>
    <row r="786" spans="1:2">
      <c r="A786">
        <v>92000000</v>
      </c>
      <c r="B786">
        <v>33305545</v>
      </c>
    </row>
    <row r="787" spans="1:2">
      <c r="A787">
        <v>24000000</v>
      </c>
      <c r="B787">
        <v>33262492</v>
      </c>
    </row>
    <row r="788" spans="1:2">
      <c r="A788">
        <v>7000000</v>
      </c>
      <c r="B788">
        <v>33158000</v>
      </c>
    </row>
    <row r="789" spans="1:2">
      <c r="A789">
        <v>87000000</v>
      </c>
      <c r="B789">
        <v>33147445</v>
      </c>
    </row>
    <row r="790" spans="1:2">
      <c r="A790">
        <v>20000000</v>
      </c>
      <c r="B790">
        <v>33146000</v>
      </c>
    </row>
    <row r="791" spans="1:2">
      <c r="A791">
        <v>35000000</v>
      </c>
      <c r="B791">
        <v>32962333</v>
      </c>
    </row>
    <row r="792" spans="1:2">
      <c r="A792">
        <v>500000</v>
      </c>
      <c r="B792">
        <v>32951479</v>
      </c>
    </row>
    <row r="793" spans="1:2">
      <c r="A793">
        <v>26000000</v>
      </c>
      <c r="B793">
        <v>32885635</v>
      </c>
    </row>
    <row r="794" spans="1:2">
      <c r="A794">
        <v>26000000</v>
      </c>
      <c r="B794">
        <v>32885635</v>
      </c>
    </row>
    <row r="795" spans="1:2">
      <c r="A795">
        <v>30000000</v>
      </c>
      <c r="B795">
        <v>32877175</v>
      </c>
    </row>
    <row r="796" spans="1:2">
      <c r="A796">
        <v>15000000</v>
      </c>
      <c r="B796">
        <v>32860214</v>
      </c>
    </row>
    <row r="797" spans="1:2">
      <c r="A797">
        <v>15000000</v>
      </c>
      <c r="B797">
        <v>32811275</v>
      </c>
    </row>
    <row r="798" spans="1:2">
      <c r="A798">
        <v>15000000</v>
      </c>
      <c r="B798">
        <v>32811275</v>
      </c>
    </row>
    <row r="799" spans="1:2">
      <c r="A799">
        <v>34000000</v>
      </c>
      <c r="B799">
        <v>32808615</v>
      </c>
    </row>
    <row r="800" spans="1:2">
      <c r="A800">
        <v>14000000</v>
      </c>
      <c r="B800">
        <v>32800000</v>
      </c>
    </row>
    <row r="801" spans="1:2">
      <c r="A801">
        <v>68000000</v>
      </c>
      <c r="B801">
        <v>32614858</v>
      </c>
    </row>
    <row r="802" spans="1:2">
      <c r="A802">
        <v>110000000</v>
      </c>
      <c r="B802">
        <v>32614158</v>
      </c>
    </row>
    <row r="803" spans="1:2">
      <c r="A803">
        <v>35000000</v>
      </c>
      <c r="B803">
        <v>32523385</v>
      </c>
    </row>
    <row r="804" spans="1:2">
      <c r="A804">
        <v>2000000</v>
      </c>
      <c r="B804">
        <v>32522221</v>
      </c>
    </row>
    <row r="805" spans="1:2">
      <c r="A805">
        <v>7000000</v>
      </c>
      <c r="B805">
        <v>32462438</v>
      </c>
    </row>
    <row r="806" spans="1:2">
      <c r="A806">
        <v>40000000</v>
      </c>
      <c r="B806">
        <v>32455275</v>
      </c>
    </row>
    <row r="807" spans="1:2">
      <c r="A807">
        <v>58000000</v>
      </c>
      <c r="B807">
        <v>32356857</v>
      </c>
    </row>
    <row r="808" spans="1:2">
      <c r="A808">
        <v>40000000</v>
      </c>
      <c r="B808">
        <v>32306065</v>
      </c>
    </row>
    <row r="809" spans="1:2">
      <c r="A809">
        <v>40000000</v>
      </c>
      <c r="B809">
        <v>32266306</v>
      </c>
    </row>
    <row r="810" spans="1:2">
      <c r="A810">
        <v>22000000</v>
      </c>
      <c r="B810">
        <v>32235441</v>
      </c>
    </row>
    <row r="811" spans="1:2">
      <c r="A811">
        <v>80000000</v>
      </c>
      <c r="B811">
        <v>32225777</v>
      </c>
    </row>
    <row r="812" spans="1:2">
      <c r="A812">
        <v>4000000</v>
      </c>
      <c r="B812">
        <v>32200000</v>
      </c>
    </row>
    <row r="813" spans="1:2">
      <c r="A813">
        <v>37000000</v>
      </c>
      <c r="B813">
        <v>32148997</v>
      </c>
    </row>
    <row r="814" spans="1:2">
      <c r="A814">
        <v>85000000</v>
      </c>
      <c r="B814">
        <v>32144465</v>
      </c>
    </row>
    <row r="815" spans="1:2">
      <c r="A815">
        <v>8000000</v>
      </c>
      <c r="B815">
        <v>32066497</v>
      </c>
    </row>
    <row r="816" spans="1:2">
      <c r="A816">
        <v>20000000</v>
      </c>
      <c r="B816">
        <v>32066000</v>
      </c>
    </row>
    <row r="817" spans="1:2">
      <c r="A817">
        <v>230000000</v>
      </c>
      <c r="B817">
        <v>32030663</v>
      </c>
    </row>
    <row r="818" spans="1:2">
      <c r="A818">
        <v>4000000</v>
      </c>
      <c r="B818">
        <v>32000000</v>
      </c>
    </row>
    <row r="819" spans="1:2">
      <c r="A819">
        <v>145000000</v>
      </c>
      <c r="B819">
        <v>31997107</v>
      </c>
    </row>
    <row r="820" spans="1:2">
      <c r="A820">
        <v>6500000</v>
      </c>
      <c r="B820">
        <v>31900000</v>
      </c>
    </row>
    <row r="821" spans="1:2">
      <c r="A821">
        <v>26000000</v>
      </c>
      <c r="B821">
        <v>31859105</v>
      </c>
    </row>
    <row r="822" spans="1:2">
      <c r="A822">
        <v>14500000</v>
      </c>
      <c r="B822">
        <v>31838728</v>
      </c>
    </row>
    <row r="823" spans="1:2">
      <c r="A823">
        <v>13000000</v>
      </c>
      <c r="B823">
        <v>31726644</v>
      </c>
    </row>
    <row r="824" spans="1:2">
      <c r="A824">
        <v>21000000</v>
      </c>
      <c r="B824">
        <v>31691009</v>
      </c>
    </row>
    <row r="825" spans="1:2">
      <c r="A825">
        <v>50000000</v>
      </c>
      <c r="B825">
        <v>31517441</v>
      </c>
    </row>
    <row r="826" spans="1:2">
      <c r="A826">
        <v>25000000</v>
      </c>
      <c r="B826">
        <v>31505065</v>
      </c>
    </row>
    <row r="827" spans="1:2">
      <c r="A827">
        <v>20000000</v>
      </c>
      <c r="B827">
        <v>31431160</v>
      </c>
    </row>
    <row r="828" spans="1:2">
      <c r="A828">
        <v>4000000</v>
      </c>
      <c r="B828">
        <v>31385560</v>
      </c>
    </row>
    <row r="829" spans="1:2">
      <c r="A829">
        <v>35000000</v>
      </c>
      <c r="B829">
        <v>31359959</v>
      </c>
    </row>
    <row r="830" spans="1:2">
      <c r="A830">
        <v>21000000</v>
      </c>
      <c r="B830">
        <v>31353636</v>
      </c>
    </row>
    <row r="831" spans="1:2">
      <c r="A831">
        <v>40000000</v>
      </c>
      <c r="B831">
        <v>31347010</v>
      </c>
    </row>
    <row r="832" spans="1:2">
      <c r="A832">
        <v>115000000</v>
      </c>
      <c r="B832">
        <v>31282411</v>
      </c>
    </row>
    <row r="833" spans="1:2">
      <c r="A833">
        <v>45000000</v>
      </c>
      <c r="B833">
        <v>31261036</v>
      </c>
    </row>
    <row r="834" spans="1:2">
      <c r="A834">
        <v>70000000</v>
      </c>
      <c r="B834">
        <v>31217900</v>
      </c>
    </row>
    <row r="835" spans="1:2">
      <c r="A835">
        <v>806947</v>
      </c>
      <c r="B835">
        <v>31193053</v>
      </c>
    </row>
    <row r="836" spans="1:2">
      <c r="A836">
        <v>99000000</v>
      </c>
      <c r="B836">
        <v>31174897</v>
      </c>
    </row>
    <row r="837" spans="1:2">
      <c r="A837">
        <v>13000000</v>
      </c>
      <c r="B837">
        <v>31134898</v>
      </c>
    </row>
    <row r="838" spans="1:2">
      <c r="A838">
        <v>30000000</v>
      </c>
      <c r="B838">
        <v>31094903</v>
      </c>
    </row>
    <row r="839" spans="1:2">
      <c r="A839">
        <v>30000000</v>
      </c>
      <c r="B839">
        <v>31094903</v>
      </c>
    </row>
    <row r="840" spans="1:2">
      <c r="A840">
        <v>50000000</v>
      </c>
      <c r="B840">
        <v>31022333</v>
      </c>
    </row>
    <row r="841" spans="1:2">
      <c r="A841">
        <v>150000000</v>
      </c>
      <c r="B841">
        <v>31015141</v>
      </c>
    </row>
    <row r="842" spans="1:2">
      <c r="A842">
        <v>21000000</v>
      </c>
      <c r="B842">
        <v>31008288</v>
      </c>
    </row>
    <row r="843" spans="1:2">
      <c r="A843">
        <v>5000000</v>
      </c>
      <c r="B843">
        <v>31000000</v>
      </c>
    </row>
    <row r="844" spans="1:2">
      <c r="A844">
        <v>25000000</v>
      </c>
      <c r="B844">
        <v>30973336</v>
      </c>
    </row>
    <row r="845" spans="1:2">
      <c r="A845">
        <v>2500000</v>
      </c>
      <c r="B845">
        <v>30849949</v>
      </c>
    </row>
    <row r="846" spans="1:2">
      <c r="A846">
        <v>40000000</v>
      </c>
      <c r="B846">
        <v>30836296</v>
      </c>
    </row>
    <row r="847" spans="1:2">
      <c r="A847">
        <v>1800000</v>
      </c>
      <c r="B847">
        <v>30800000</v>
      </c>
    </row>
    <row r="848" spans="1:2">
      <c r="A848">
        <v>83532</v>
      </c>
      <c r="B848">
        <v>30775468</v>
      </c>
    </row>
    <row r="849" spans="1:2">
      <c r="A849">
        <v>83532</v>
      </c>
      <c r="B849">
        <v>30775468</v>
      </c>
    </row>
    <row r="850" spans="1:2">
      <c r="A850">
        <v>6600000</v>
      </c>
      <c r="B850">
        <v>30695394</v>
      </c>
    </row>
    <row r="851" spans="1:2">
      <c r="A851">
        <v>90000000</v>
      </c>
      <c r="B851">
        <v>30618403</v>
      </c>
    </row>
    <row r="852" spans="1:2">
      <c r="A852">
        <v>1000000</v>
      </c>
      <c r="B852">
        <v>30537320</v>
      </c>
    </row>
    <row r="853" spans="1:2">
      <c r="A853">
        <v>10000000</v>
      </c>
      <c r="B853">
        <v>30485039</v>
      </c>
    </row>
    <row r="854" spans="1:2">
      <c r="A854">
        <v>40000000</v>
      </c>
      <c r="B854">
        <v>30405498</v>
      </c>
    </row>
    <row r="855" spans="1:2">
      <c r="A855">
        <v>60000000</v>
      </c>
      <c r="B855">
        <v>30341670</v>
      </c>
    </row>
    <row r="856" spans="1:2">
      <c r="A856">
        <v>5500000</v>
      </c>
      <c r="B856">
        <v>30311509</v>
      </c>
    </row>
    <row r="857" spans="1:2">
      <c r="A857">
        <v>23000000</v>
      </c>
      <c r="B857">
        <v>30302314</v>
      </c>
    </row>
    <row r="858" spans="1:2">
      <c r="A858">
        <v>50000000</v>
      </c>
      <c r="B858">
        <v>30270227</v>
      </c>
    </row>
    <row r="859" spans="1:2">
      <c r="A859">
        <v>30000000</v>
      </c>
      <c r="B859">
        <v>30269340</v>
      </c>
    </row>
    <row r="860" spans="1:2">
      <c r="A860">
        <v>11000000</v>
      </c>
      <c r="B860">
        <v>30227069</v>
      </c>
    </row>
    <row r="861" spans="1:2">
      <c r="A861">
        <v>40000000</v>
      </c>
      <c r="B861">
        <v>30163652</v>
      </c>
    </row>
    <row r="862" spans="1:2">
      <c r="A862">
        <v>100000000</v>
      </c>
      <c r="B862">
        <v>30127620</v>
      </c>
    </row>
    <row r="863" spans="1:2">
      <c r="A863">
        <v>40000000</v>
      </c>
      <c r="B863">
        <v>30100000</v>
      </c>
    </row>
    <row r="864" spans="1:2">
      <c r="A864">
        <v>30000000</v>
      </c>
      <c r="B864">
        <v>30033780</v>
      </c>
    </row>
    <row r="865" spans="1:2">
      <c r="A865">
        <v>102000000</v>
      </c>
      <c r="B865">
        <v>30014112</v>
      </c>
    </row>
    <row r="866" spans="1:2">
      <c r="A866">
        <v>500000</v>
      </c>
      <c r="B866">
        <v>30000882</v>
      </c>
    </row>
    <row r="867" spans="1:2">
      <c r="A867">
        <v>80000000</v>
      </c>
      <c r="B867">
        <v>29993847</v>
      </c>
    </row>
    <row r="868" spans="1:2">
      <c r="A868">
        <v>150000000</v>
      </c>
      <c r="B868">
        <v>29982968</v>
      </c>
    </row>
    <row r="869" spans="1:2">
      <c r="A869">
        <v>4500000</v>
      </c>
      <c r="B869">
        <v>29968224</v>
      </c>
    </row>
    <row r="870" spans="1:2">
      <c r="A870">
        <v>50000000</v>
      </c>
      <c r="B870">
        <v>29948113</v>
      </c>
    </row>
    <row r="871" spans="1:2">
      <c r="A871">
        <v>150000000</v>
      </c>
      <c r="B871">
        <v>29883016</v>
      </c>
    </row>
    <row r="872" spans="1:2">
      <c r="A872">
        <v>2500000</v>
      </c>
      <c r="B872">
        <v>29730907</v>
      </c>
    </row>
    <row r="873" spans="1:2">
      <c r="A873">
        <v>15000000</v>
      </c>
      <c r="B873">
        <v>29667095</v>
      </c>
    </row>
    <row r="874" spans="1:2">
      <c r="A874">
        <v>35000000</v>
      </c>
      <c r="B874">
        <v>29604977</v>
      </c>
    </row>
    <row r="875" spans="1:2">
      <c r="A875">
        <v>16000000</v>
      </c>
      <c r="B875">
        <v>29507053</v>
      </c>
    </row>
    <row r="876" spans="1:2">
      <c r="A876">
        <v>45000000</v>
      </c>
      <c r="B876">
        <v>29484168</v>
      </c>
    </row>
    <row r="877" spans="1:2">
      <c r="A877">
        <v>22000000</v>
      </c>
      <c r="B877">
        <v>29483949</v>
      </c>
    </row>
    <row r="878" spans="1:2">
      <c r="A878">
        <v>5000000</v>
      </c>
      <c r="B878">
        <v>29099640</v>
      </c>
    </row>
    <row r="879" spans="1:2">
      <c r="A879">
        <v>25000000</v>
      </c>
      <c r="B879">
        <v>29098051</v>
      </c>
    </row>
    <row r="880" spans="1:2">
      <c r="A880">
        <v>3500159</v>
      </c>
      <c r="B880">
        <v>29041560</v>
      </c>
    </row>
    <row r="881" spans="1:2">
      <c r="A881">
        <v>35000000</v>
      </c>
      <c r="B881">
        <v>28939454</v>
      </c>
    </row>
    <row r="882" spans="1:2">
      <c r="A882">
        <v>70000000</v>
      </c>
      <c r="B882">
        <v>28895417</v>
      </c>
    </row>
    <row r="883" spans="1:2">
      <c r="A883">
        <v>15000000</v>
      </c>
      <c r="B883">
        <v>28848100</v>
      </c>
    </row>
    <row r="884" spans="1:2">
      <c r="A884">
        <v>35000000</v>
      </c>
      <c r="B884">
        <v>28826569</v>
      </c>
    </row>
    <row r="885" spans="1:2">
      <c r="A885">
        <v>65000000</v>
      </c>
      <c r="B885">
        <v>28771072</v>
      </c>
    </row>
    <row r="886" spans="1:2">
      <c r="A886">
        <v>22000000</v>
      </c>
      <c r="B886">
        <v>28728000</v>
      </c>
    </row>
    <row r="887" spans="1:2">
      <c r="A887">
        <v>30000000</v>
      </c>
      <c r="B887">
        <v>28715510</v>
      </c>
    </row>
    <row r="888" spans="1:2">
      <c r="A888">
        <v>34000000</v>
      </c>
      <c r="B888">
        <v>28700000</v>
      </c>
    </row>
    <row r="889" spans="1:2">
      <c r="A889">
        <v>20000000</v>
      </c>
      <c r="B889">
        <v>28546578</v>
      </c>
    </row>
    <row r="890" spans="1:2">
      <c r="A890">
        <v>103000000</v>
      </c>
      <c r="B890">
        <v>28536019</v>
      </c>
    </row>
    <row r="891" spans="1:2">
      <c r="A891">
        <v>8000000</v>
      </c>
      <c r="B891">
        <v>28500000</v>
      </c>
    </row>
    <row r="892" spans="1:2">
      <c r="A892">
        <v>12500000</v>
      </c>
      <c r="B892">
        <v>28462534</v>
      </c>
    </row>
    <row r="893" spans="1:2">
      <c r="A893">
        <v>20000000</v>
      </c>
      <c r="B893">
        <v>28423368</v>
      </c>
    </row>
    <row r="894" spans="1:2">
      <c r="A894">
        <v>7000000</v>
      </c>
      <c r="B894">
        <v>28400000</v>
      </c>
    </row>
    <row r="895" spans="1:2">
      <c r="A895">
        <v>3600000</v>
      </c>
      <c r="B895">
        <v>28368347</v>
      </c>
    </row>
    <row r="896" spans="1:2">
      <c r="A896">
        <v>32000000</v>
      </c>
      <c r="B896">
        <v>28328558</v>
      </c>
    </row>
    <row r="897" spans="1:2">
      <c r="A897">
        <v>33000000</v>
      </c>
      <c r="B897">
        <v>28280963</v>
      </c>
    </row>
    <row r="898" spans="1:2">
      <c r="A898">
        <v>60000000</v>
      </c>
      <c r="B898">
        <v>28200225</v>
      </c>
    </row>
    <row r="899" spans="1:2">
      <c r="A899">
        <v>11000000</v>
      </c>
      <c r="B899">
        <v>28025000</v>
      </c>
    </row>
    <row r="900" spans="1:2">
      <c r="A900">
        <v>15000000</v>
      </c>
      <c r="B900">
        <v>28022524</v>
      </c>
    </row>
    <row r="901" spans="1:2">
      <c r="A901">
        <v>55000000</v>
      </c>
      <c r="B901">
        <v>28000000</v>
      </c>
    </row>
    <row r="902" spans="1:2">
      <c r="A902">
        <v>15000000</v>
      </c>
      <c r="B902">
        <v>27919096</v>
      </c>
    </row>
    <row r="903" spans="1:2">
      <c r="A903">
        <v>15000000</v>
      </c>
      <c r="B903">
        <v>27919096</v>
      </c>
    </row>
    <row r="904" spans="1:2">
      <c r="A904">
        <v>20000000</v>
      </c>
      <c r="B904">
        <v>27887943</v>
      </c>
    </row>
    <row r="905" spans="1:2">
      <c r="A905">
        <v>31000000</v>
      </c>
      <c r="B905">
        <v>27879132</v>
      </c>
    </row>
    <row r="906" spans="1:2">
      <c r="A906">
        <v>20000000</v>
      </c>
      <c r="B906">
        <v>27852604</v>
      </c>
    </row>
    <row r="907" spans="1:2">
      <c r="A907">
        <v>2200000</v>
      </c>
      <c r="B907">
        <v>27800000</v>
      </c>
    </row>
    <row r="908" spans="1:2">
      <c r="A908">
        <v>85000000</v>
      </c>
      <c r="B908">
        <v>27703470</v>
      </c>
    </row>
    <row r="909" spans="1:2">
      <c r="A909">
        <v>10500000</v>
      </c>
      <c r="B909">
        <v>27701895</v>
      </c>
    </row>
    <row r="910" spans="1:2">
      <c r="A910">
        <v>23000000</v>
      </c>
      <c r="B910">
        <v>27693162</v>
      </c>
    </row>
    <row r="911" spans="1:2">
      <c r="A911">
        <v>70000000</v>
      </c>
      <c r="B911">
        <v>27680195</v>
      </c>
    </row>
    <row r="912" spans="1:2">
      <c r="A912">
        <v>12000000</v>
      </c>
      <c r="B912">
        <v>27647595</v>
      </c>
    </row>
    <row r="913" spans="1:2">
      <c r="A913">
        <v>54000000</v>
      </c>
      <c r="B913">
        <v>27645152</v>
      </c>
    </row>
    <row r="914" spans="1:2">
      <c r="A914">
        <v>15000000</v>
      </c>
      <c r="B914">
        <v>27592530</v>
      </c>
    </row>
    <row r="915" spans="1:2">
      <c r="A915">
        <v>25000000</v>
      </c>
      <c r="B915">
        <v>27528330</v>
      </c>
    </row>
    <row r="916" spans="1:2">
      <c r="A916">
        <v>10000000</v>
      </c>
      <c r="B916">
        <v>27470017</v>
      </c>
    </row>
    <row r="917" spans="1:2">
      <c r="A917">
        <v>17000000</v>
      </c>
      <c r="B917">
        <v>27469602</v>
      </c>
    </row>
    <row r="918" spans="1:2">
      <c r="A918">
        <v>5000000</v>
      </c>
      <c r="B918">
        <v>27453345</v>
      </c>
    </row>
    <row r="919" spans="1:2">
      <c r="A919">
        <v>27800000</v>
      </c>
      <c r="B919">
        <v>27410049</v>
      </c>
    </row>
    <row r="920" spans="1:2">
      <c r="A920">
        <v>11000000</v>
      </c>
      <c r="B920">
        <v>27317535</v>
      </c>
    </row>
    <row r="921" spans="1:2">
      <c r="A921">
        <v>4000000</v>
      </c>
      <c r="B921">
        <v>27252964</v>
      </c>
    </row>
    <row r="922" spans="1:2">
      <c r="A922">
        <v>150000000</v>
      </c>
      <c r="B922">
        <v>27243721</v>
      </c>
    </row>
    <row r="923" spans="1:2">
      <c r="A923">
        <v>27000000</v>
      </c>
      <c r="B923">
        <v>27200000</v>
      </c>
    </row>
    <row r="924" spans="1:2">
      <c r="A924">
        <v>40000000</v>
      </c>
      <c r="B924">
        <v>27061228</v>
      </c>
    </row>
    <row r="925" spans="1:2">
      <c r="A925">
        <v>9000000</v>
      </c>
      <c r="B925">
        <v>27049108</v>
      </c>
    </row>
    <row r="926" spans="1:2">
      <c r="A926">
        <v>22000000</v>
      </c>
      <c r="B926">
        <v>27002815</v>
      </c>
    </row>
    <row r="927" spans="1:2">
      <c r="A927">
        <v>8000000</v>
      </c>
      <c r="B927">
        <v>26963967</v>
      </c>
    </row>
    <row r="928" spans="1:2">
      <c r="A928">
        <v>25000000</v>
      </c>
      <c r="B928">
        <v>26853450</v>
      </c>
    </row>
    <row r="929" spans="1:2">
      <c r="A929">
        <v>29000000</v>
      </c>
      <c r="B929">
        <v>26845943</v>
      </c>
    </row>
    <row r="930" spans="1:2">
      <c r="A930">
        <v>15000000</v>
      </c>
      <c r="B930">
        <v>26777564</v>
      </c>
    </row>
    <row r="931" spans="1:2">
      <c r="A931">
        <v>11000000</v>
      </c>
      <c r="B931">
        <v>26766350</v>
      </c>
    </row>
    <row r="932" spans="1:2">
      <c r="A932">
        <v>8000000</v>
      </c>
      <c r="B932">
        <v>26746109</v>
      </c>
    </row>
    <row r="933" spans="1:2">
      <c r="A933">
        <v>25000000</v>
      </c>
      <c r="B933">
        <v>26676606</v>
      </c>
    </row>
    <row r="934" spans="1:2">
      <c r="A934">
        <v>16000000</v>
      </c>
      <c r="B934">
        <v>26638165</v>
      </c>
    </row>
    <row r="935" spans="1:2">
      <c r="A935">
        <v>16000000</v>
      </c>
      <c r="B935">
        <v>26638165</v>
      </c>
    </row>
    <row r="936" spans="1:2">
      <c r="A936">
        <v>31115000</v>
      </c>
      <c r="B936">
        <v>26635000</v>
      </c>
    </row>
    <row r="937" spans="1:2">
      <c r="A937">
        <v>12000000</v>
      </c>
      <c r="B937">
        <v>26624000</v>
      </c>
    </row>
    <row r="938" spans="1:2">
      <c r="A938">
        <v>25000000</v>
      </c>
      <c r="B938">
        <v>26533608</v>
      </c>
    </row>
    <row r="939" spans="1:2">
      <c r="A939">
        <v>40000000</v>
      </c>
      <c r="B939">
        <v>26466372</v>
      </c>
    </row>
    <row r="940" spans="1:2">
      <c r="A940">
        <v>45000000</v>
      </c>
      <c r="B940">
        <v>26423726</v>
      </c>
    </row>
    <row r="941" spans="1:2">
      <c r="A941">
        <v>8500000</v>
      </c>
      <c r="B941">
        <v>26372293</v>
      </c>
    </row>
    <row r="942" spans="1:2">
      <c r="A942">
        <v>20000000</v>
      </c>
      <c r="B942">
        <v>26363118</v>
      </c>
    </row>
    <row r="943" spans="1:2">
      <c r="A943">
        <v>45000000</v>
      </c>
      <c r="B943">
        <v>26277420</v>
      </c>
    </row>
    <row r="944" spans="1:2">
      <c r="A944">
        <v>16500000</v>
      </c>
      <c r="B944">
        <v>26200000</v>
      </c>
    </row>
    <row r="945" spans="1:2">
      <c r="A945">
        <v>12000000</v>
      </c>
      <c r="B945">
        <v>26087366</v>
      </c>
    </row>
    <row r="946" spans="1:2">
      <c r="A946">
        <v>75000000</v>
      </c>
      <c r="B946">
        <v>26087161</v>
      </c>
    </row>
    <row r="947" spans="1:2">
      <c r="A947">
        <v>30000000</v>
      </c>
      <c r="B947">
        <v>26068547</v>
      </c>
    </row>
    <row r="948" spans="1:2">
      <c r="A948">
        <v>13000000</v>
      </c>
      <c r="B948">
        <v>25916903</v>
      </c>
    </row>
    <row r="949" spans="1:2">
      <c r="A949">
        <v>18000000</v>
      </c>
      <c r="B949">
        <v>25853424</v>
      </c>
    </row>
    <row r="950" spans="1:2">
      <c r="A950">
        <v>10000000</v>
      </c>
      <c r="B950">
        <v>25794166</v>
      </c>
    </row>
    <row r="951" spans="1:2">
      <c r="A951">
        <v>12000000</v>
      </c>
      <c r="B951">
        <v>25707719</v>
      </c>
    </row>
    <row r="952" spans="1:2">
      <c r="A952">
        <v>21000000</v>
      </c>
      <c r="B952">
        <v>25700000</v>
      </c>
    </row>
    <row r="953" spans="1:2">
      <c r="A953">
        <v>17000000</v>
      </c>
      <c r="B953">
        <v>25672630</v>
      </c>
    </row>
    <row r="954" spans="1:2">
      <c r="A954">
        <v>20000000</v>
      </c>
      <c r="B954">
        <v>25670855</v>
      </c>
    </row>
    <row r="955" spans="1:2">
      <c r="A955">
        <v>17000000</v>
      </c>
      <c r="B955">
        <v>25660000</v>
      </c>
    </row>
    <row r="956" spans="1:2">
      <c r="A956">
        <v>50000000</v>
      </c>
      <c r="B956">
        <v>25605492</v>
      </c>
    </row>
    <row r="957" spans="1:2">
      <c r="A957">
        <v>18000000</v>
      </c>
      <c r="B957">
        <v>25601508</v>
      </c>
    </row>
    <row r="958" spans="1:2">
      <c r="A958">
        <v>8500000</v>
      </c>
      <c r="B958">
        <v>25517854</v>
      </c>
    </row>
    <row r="959" spans="1:2">
      <c r="A959">
        <v>65000000</v>
      </c>
      <c r="B959">
        <v>25454043</v>
      </c>
    </row>
    <row r="960" spans="1:2">
      <c r="A960">
        <v>35000000</v>
      </c>
      <c r="B960">
        <v>25400856</v>
      </c>
    </row>
    <row r="961" spans="1:2">
      <c r="A961">
        <v>6500000</v>
      </c>
      <c r="B961">
        <v>25399000</v>
      </c>
    </row>
    <row r="962" spans="1:2">
      <c r="A962">
        <v>12000000</v>
      </c>
      <c r="B962">
        <v>25188667</v>
      </c>
    </row>
    <row r="963" spans="1:2">
      <c r="A963">
        <v>12000000</v>
      </c>
      <c r="B963">
        <v>25188667</v>
      </c>
    </row>
    <row r="964" spans="1:2">
      <c r="A964">
        <v>9000000</v>
      </c>
      <c r="B964">
        <v>25074895</v>
      </c>
    </row>
    <row r="965" spans="1:2">
      <c r="A965">
        <v>15000000</v>
      </c>
      <c r="B965">
        <v>25064955</v>
      </c>
    </row>
    <row r="966" spans="1:2">
      <c r="A966">
        <v>35000000</v>
      </c>
      <c r="B966">
        <v>25054449</v>
      </c>
    </row>
    <row r="967" spans="1:2">
      <c r="A967">
        <v>45000000</v>
      </c>
      <c r="B967">
        <v>25001065</v>
      </c>
    </row>
    <row r="968" spans="1:2">
      <c r="A968">
        <v>20000000</v>
      </c>
      <c r="B968">
        <v>24988180</v>
      </c>
    </row>
    <row r="969" spans="1:2">
      <c r="A969">
        <v>7500000</v>
      </c>
      <c r="B969">
        <v>24891374</v>
      </c>
    </row>
    <row r="970" spans="1:2">
      <c r="A970">
        <v>100000000</v>
      </c>
      <c r="B970">
        <v>24870275</v>
      </c>
    </row>
    <row r="971" spans="1:2">
      <c r="A971">
        <v>7500000</v>
      </c>
      <c r="B971">
        <v>24833860</v>
      </c>
    </row>
    <row r="972" spans="1:2">
      <c r="A972">
        <v>79000000</v>
      </c>
      <c r="B972">
        <v>24812241</v>
      </c>
    </row>
    <row r="973" spans="1:2">
      <c r="A973">
        <v>26000000</v>
      </c>
      <c r="B973">
        <v>24800000</v>
      </c>
    </row>
    <row r="974" spans="1:2">
      <c r="A974">
        <v>120000000</v>
      </c>
      <c r="B974">
        <v>24795350</v>
      </c>
    </row>
    <row r="975" spans="1:2">
      <c r="A975">
        <v>6900000</v>
      </c>
      <c r="B975">
        <v>24707598</v>
      </c>
    </row>
    <row r="976" spans="1:2">
      <c r="A976">
        <v>1800000</v>
      </c>
      <c r="B976">
        <v>24705000</v>
      </c>
    </row>
    <row r="977" spans="1:2">
      <c r="A977">
        <v>1800000</v>
      </c>
      <c r="B977">
        <v>24705000</v>
      </c>
    </row>
    <row r="978" spans="1:2">
      <c r="A978">
        <v>35000000</v>
      </c>
      <c r="B978">
        <v>24699513</v>
      </c>
    </row>
    <row r="979" spans="1:2">
      <c r="A979">
        <v>33000000</v>
      </c>
      <c r="B979">
        <v>24651794</v>
      </c>
    </row>
    <row r="980" spans="1:2">
      <c r="A980">
        <v>110000000</v>
      </c>
      <c r="B980">
        <v>24520804</v>
      </c>
    </row>
    <row r="981" spans="1:2">
      <c r="A981">
        <v>165000000</v>
      </c>
      <c r="B981">
        <v>24412677</v>
      </c>
    </row>
    <row r="982" spans="1:2">
      <c r="A982">
        <v>39000000</v>
      </c>
      <c r="B982">
        <v>24411478</v>
      </c>
    </row>
    <row r="983" spans="1:2">
      <c r="A983">
        <v>3500000</v>
      </c>
      <c r="B983">
        <v>24400000</v>
      </c>
    </row>
    <row r="984" spans="1:2">
      <c r="A984">
        <v>3500000</v>
      </c>
      <c r="B984">
        <v>24400000</v>
      </c>
    </row>
    <row r="985" spans="1:2">
      <c r="A985">
        <v>16000000</v>
      </c>
      <c r="B985">
        <v>24363530</v>
      </c>
    </row>
    <row r="986" spans="1:2">
      <c r="A986">
        <v>210000000</v>
      </c>
      <c r="B986">
        <v>24360014</v>
      </c>
    </row>
    <row r="987" spans="1:2">
      <c r="A987">
        <v>18000000</v>
      </c>
      <c r="B987">
        <v>24335698</v>
      </c>
    </row>
    <row r="988" spans="1:2">
      <c r="A988">
        <v>46000000</v>
      </c>
      <c r="B988">
        <v>24327868</v>
      </c>
    </row>
    <row r="989" spans="1:2">
      <c r="A989">
        <v>2500000</v>
      </c>
      <c r="B989">
        <v>24281723</v>
      </c>
    </row>
    <row r="990" spans="1:2">
      <c r="A990">
        <v>9000000</v>
      </c>
      <c r="B990">
        <v>24244684</v>
      </c>
    </row>
    <row r="991" spans="1:2">
      <c r="A991">
        <v>3000000</v>
      </c>
      <c r="B991">
        <v>24200000</v>
      </c>
    </row>
    <row r="992" spans="1:2">
      <c r="A992">
        <v>13500000</v>
      </c>
      <c r="B992">
        <v>24123143</v>
      </c>
    </row>
    <row r="993" spans="1:2">
      <c r="A993">
        <v>6000000</v>
      </c>
      <c r="B993">
        <v>24093107</v>
      </c>
    </row>
    <row r="994" spans="1:2">
      <c r="A994">
        <v>6000000</v>
      </c>
      <c r="B994">
        <v>24093107</v>
      </c>
    </row>
    <row r="995" spans="1:2">
      <c r="A995">
        <v>80000000</v>
      </c>
      <c r="B995">
        <v>24054514</v>
      </c>
    </row>
    <row r="996" spans="1:2">
      <c r="A996">
        <v>14000000</v>
      </c>
      <c r="B996">
        <v>24048637</v>
      </c>
    </row>
    <row r="997" spans="1:2">
      <c r="A997">
        <v>11500000</v>
      </c>
      <c r="B997">
        <v>24037564</v>
      </c>
    </row>
    <row r="998" spans="1:2">
      <c r="A998">
        <v>25000000</v>
      </c>
      <c r="B998">
        <v>24024969</v>
      </c>
    </row>
    <row r="999" spans="1:2">
      <c r="A999">
        <v>7500000</v>
      </c>
      <c r="B999">
        <v>24001218</v>
      </c>
    </row>
    <row r="1000" spans="1:2">
      <c r="A1000">
        <v>12305523</v>
      </c>
      <c r="B1000">
        <v>23894477</v>
      </c>
    </row>
    <row r="1001" spans="1:2">
      <c r="A1001">
        <v>26000000</v>
      </c>
      <c r="B1001">
        <v>23874933</v>
      </c>
    </row>
    <row r="1002" spans="1:2">
      <c r="A1002">
        <v>16000000</v>
      </c>
      <c r="B1002">
        <v>23825798</v>
      </c>
    </row>
    <row r="1003" spans="1:2">
      <c r="A1003">
        <v>16000000</v>
      </c>
      <c r="B1003">
        <v>23825798</v>
      </c>
    </row>
    <row r="1004" spans="1:2">
      <c r="A1004">
        <v>20000000</v>
      </c>
      <c r="B1004">
        <v>23818159</v>
      </c>
    </row>
    <row r="1005" spans="1:2">
      <c r="A1005">
        <v>8500000</v>
      </c>
      <c r="B1005">
        <v>23779955</v>
      </c>
    </row>
    <row r="1006" spans="1:2">
      <c r="A1006">
        <v>55000000</v>
      </c>
      <c r="B1006">
        <v>23745923</v>
      </c>
    </row>
    <row r="1007" spans="1:2">
      <c r="A1007">
        <v>30000000</v>
      </c>
      <c r="B1007">
        <v>23680848</v>
      </c>
    </row>
    <row r="1008" spans="1:2">
      <c r="A1008">
        <v>890000</v>
      </c>
      <c r="B1008">
        <v>23585416</v>
      </c>
    </row>
    <row r="1009" spans="1:2">
      <c r="A1009">
        <v>10000000</v>
      </c>
      <c r="B1009">
        <v>23583175</v>
      </c>
    </row>
    <row r="1010" spans="1:2">
      <c r="A1010">
        <v>1200000</v>
      </c>
      <c r="B1010">
        <v>23541700</v>
      </c>
    </row>
    <row r="1011" spans="1:2">
      <c r="A1011">
        <v>16000000</v>
      </c>
      <c r="B1011">
        <v>23511038</v>
      </c>
    </row>
    <row r="1012" spans="1:2">
      <c r="A1012">
        <v>18000000</v>
      </c>
      <c r="B1012">
        <v>23382841</v>
      </c>
    </row>
    <row r="1013" spans="1:2">
      <c r="A1013">
        <v>50000000</v>
      </c>
      <c r="B1013">
        <v>23343413</v>
      </c>
    </row>
    <row r="1014" spans="1:2">
      <c r="A1014">
        <v>37000000</v>
      </c>
      <c r="B1014">
        <v>23338891</v>
      </c>
    </row>
    <row r="1015" spans="1:2">
      <c r="A1015">
        <v>11000000</v>
      </c>
      <c r="B1015">
        <v>23334256</v>
      </c>
    </row>
    <row r="1016" spans="1:2">
      <c r="A1016">
        <v>175000000</v>
      </c>
      <c r="B1016">
        <v>23332128</v>
      </c>
    </row>
    <row r="1017" spans="1:2">
      <c r="A1017">
        <v>25000000</v>
      </c>
      <c r="B1017">
        <v>23237389</v>
      </c>
    </row>
    <row r="1018" spans="1:2">
      <c r="A1018">
        <v>10000000</v>
      </c>
      <c r="B1018">
        <v>23071558</v>
      </c>
    </row>
    <row r="1019" spans="1:2">
      <c r="A1019">
        <v>80000000</v>
      </c>
      <c r="B1019">
        <v>23028109</v>
      </c>
    </row>
    <row r="1020" spans="1:2">
      <c r="A1020">
        <v>30000000</v>
      </c>
      <c r="B1020">
        <v>23021560</v>
      </c>
    </row>
    <row r="1021" spans="1:2">
      <c r="A1021">
        <v>10000000</v>
      </c>
      <c r="B1021">
        <v>23000000</v>
      </c>
    </row>
    <row r="1022" spans="1:2">
      <c r="A1022">
        <v>165000000</v>
      </c>
      <c r="B1022">
        <v>22991439</v>
      </c>
    </row>
    <row r="1023" spans="1:2">
      <c r="A1023">
        <v>80000000</v>
      </c>
      <c r="B1023">
        <v>22981571</v>
      </c>
    </row>
    <row r="1024" spans="1:2">
      <c r="A1024">
        <v>30000000</v>
      </c>
      <c r="B1024">
        <v>22937130</v>
      </c>
    </row>
    <row r="1025" spans="1:2">
      <c r="A1025">
        <v>60000000</v>
      </c>
      <c r="B1025">
        <v>22931301</v>
      </c>
    </row>
    <row r="1026" spans="1:2">
      <c r="A1026">
        <v>15000000</v>
      </c>
      <c r="B1026">
        <v>22877959</v>
      </c>
    </row>
    <row r="1027" spans="1:2">
      <c r="A1027">
        <v>2000000</v>
      </c>
      <c r="B1027">
        <v>22800000</v>
      </c>
    </row>
    <row r="1028" spans="1:2">
      <c r="A1028">
        <v>32000000</v>
      </c>
      <c r="B1028">
        <v>22696902</v>
      </c>
    </row>
    <row r="1029" spans="1:2">
      <c r="A1029">
        <v>5000000</v>
      </c>
      <c r="B1029">
        <v>22689474</v>
      </c>
    </row>
    <row r="1030" spans="1:2">
      <c r="A1030">
        <v>60000000</v>
      </c>
      <c r="B1030">
        <v>22670733</v>
      </c>
    </row>
    <row r="1031" spans="1:2">
      <c r="A1031">
        <v>100000</v>
      </c>
      <c r="B1031">
        <v>22657819</v>
      </c>
    </row>
    <row r="1032" spans="1:2">
      <c r="A1032">
        <v>20000000</v>
      </c>
      <c r="B1032">
        <v>22652003</v>
      </c>
    </row>
    <row r="1033" spans="1:2">
      <c r="A1033">
        <v>60000000</v>
      </c>
      <c r="B1033">
        <v>22569532</v>
      </c>
    </row>
    <row r="1034" spans="1:2">
      <c r="A1034">
        <v>3500000</v>
      </c>
      <c r="B1034">
        <v>22505908</v>
      </c>
    </row>
    <row r="1035" spans="1:2">
      <c r="A1035">
        <v>3300000</v>
      </c>
      <c r="B1035">
        <v>22499043</v>
      </c>
    </row>
    <row r="1036" spans="1:2">
      <c r="A1036">
        <v>9000000</v>
      </c>
      <c r="B1036">
        <v>22487293</v>
      </c>
    </row>
    <row r="1037" spans="1:2">
      <c r="A1037">
        <v>30000000</v>
      </c>
      <c r="B1037">
        <v>22418902</v>
      </c>
    </row>
    <row r="1038" spans="1:2">
      <c r="A1038">
        <v>75000000</v>
      </c>
      <c r="B1038">
        <v>22360069</v>
      </c>
    </row>
    <row r="1039" spans="1:2">
      <c r="A1039">
        <v>11000000</v>
      </c>
      <c r="B1039">
        <v>22305037</v>
      </c>
    </row>
    <row r="1040" spans="1:2">
      <c r="A1040">
        <v>5000000</v>
      </c>
      <c r="B1040">
        <v>22296514</v>
      </c>
    </row>
    <row r="1041" spans="1:2">
      <c r="A1041">
        <v>5000000</v>
      </c>
      <c r="B1041">
        <v>22285953</v>
      </c>
    </row>
    <row r="1042" spans="1:2">
      <c r="A1042">
        <v>42000000</v>
      </c>
      <c r="B1042">
        <v>22238770</v>
      </c>
    </row>
    <row r="1043" spans="1:2">
      <c r="A1043">
        <v>16000000</v>
      </c>
      <c r="B1043">
        <v>22176108</v>
      </c>
    </row>
    <row r="1044" spans="1:2">
      <c r="A1044">
        <v>31000000</v>
      </c>
      <c r="B1044">
        <v>22133888</v>
      </c>
    </row>
    <row r="1045" spans="1:2">
      <c r="A1045">
        <v>25000000</v>
      </c>
      <c r="B1045">
        <v>22124400</v>
      </c>
    </row>
    <row r="1046" spans="1:2">
      <c r="A1046">
        <v>2883848</v>
      </c>
      <c r="B1046">
        <v>22116152</v>
      </c>
    </row>
    <row r="1047" spans="1:2">
      <c r="A1047">
        <v>26000000</v>
      </c>
      <c r="B1047">
        <v>22114556</v>
      </c>
    </row>
    <row r="1048" spans="1:2">
      <c r="A1048">
        <v>10000000</v>
      </c>
      <c r="B1048">
        <v>22101000</v>
      </c>
    </row>
    <row r="1049" spans="1:2">
      <c r="A1049">
        <v>58000000</v>
      </c>
      <c r="B1049">
        <v>22021740</v>
      </c>
    </row>
    <row r="1050" spans="1:2">
      <c r="A1050">
        <v>58000000</v>
      </c>
      <c r="B1050">
        <v>22021740</v>
      </c>
    </row>
    <row r="1051" spans="1:2">
      <c r="A1051">
        <v>28000000</v>
      </c>
      <c r="B1051">
        <v>21968653</v>
      </c>
    </row>
    <row r="1052" spans="1:2">
      <c r="A1052">
        <v>16000000</v>
      </c>
      <c r="B1052">
        <v>21882551</v>
      </c>
    </row>
    <row r="1053" spans="1:2">
      <c r="A1053">
        <v>35000000</v>
      </c>
      <c r="B1053">
        <v>21876365</v>
      </c>
    </row>
    <row r="1054" spans="1:2">
      <c r="A1054">
        <v>20000000</v>
      </c>
      <c r="B1054">
        <v>21867960</v>
      </c>
    </row>
    <row r="1055" spans="1:2">
      <c r="A1055">
        <v>19000000</v>
      </c>
      <c r="B1055">
        <v>21846082</v>
      </c>
    </row>
    <row r="1056" spans="1:2">
      <c r="A1056">
        <v>25000000</v>
      </c>
      <c r="B1056">
        <v>21836394</v>
      </c>
    </row>
    <row r="1057" spans="1:2">
      <c r="A1057">
        <v>45000000</v>
      </c>
      <c r="B1057">
        <v>21790248</v>
      </c>
    </row>
    <row r="1058" spans="1:2">
      <c r="A1058">
        <v>3000000</v>
      </c>
      <c r="B1058">
        <v>21788807</v>
      </c>
    </row>
    <row r="1059" spans="1:2">
      <c r="A1059">
        <v>7000000</v>
      </c>
      <c r="B1059">
        <v>21747570</v>
      </c>
    </row>
    <row r="1060" spans="1:2">
      <c r="A1060">
        <v>66000000</v>
      </c>
      <c r="B1060">
        <v>21704396</v>
      </c>
    </row>
    <row r="1061" spans="1:2">
      <c r="A1061">
        <v>3500000</v>
      </c>
      <c r="B1061">
        <v>21638292</v>
      </c>
    </row>
    <row r="1062" spans="1:2">
      <c r="A1062">
        <v>3000000</v>
      </c>
      <c r="B1062">
        <v>21629916</v>
      </c>
    </row>
    <row r="1063" spans="1:2">
      <c r="A1063">
        <v>54000000</v>
      </c>
      <c r="B1063">
        <v>21604320</v>
      </c>
    </row>
    <row r="1064" spans="1:2">
      <c r="A1064">
        <v>51000000</v>
      </c>
      <c r="B1064">
        <v>21601713</v>
      </c>
    </row>
    <row r="1065" spans="1:2">
      <c r="A1065">
        <v>2100000</v>
      </c>
      <c r="B1065">
        <v>21550000</v>
      </c>
    </row>
    <row r="1066" spans="1:2">
      <c r="A1066">
        <v>90000000</v>
      </c>
      <c r="B1066">
        <v>21544445</v>
      </c>
    </row>
    <row r="1067" spans="1:2">
      <c r="A1067">
        <v>19800000</v>
      </c>
      <c r="B1067">
        <v>21500105</v>
      </c>
    </row>
    <row r="1068" spans="1:2">
      <c r="A1068">
        <v>30000000</v>
      </c>
      <c r="B1068">
        <v>21475962</v>
      </c>
    </row>
    <row r="1069" spans="1:2">
      <c r="A1069">
        <v>3000000</v>
      </c>
      <c r="B1069">
        <v>21475193</v>
      </c>
    </row>
    <row r="1070" spans="1:2">
      <c r="A1070">
        <v>6000000</v>
      </c>
      <c r="B1070">
        <v>21457409</v>
      </c>
    </row>
    <row r="1071" spans="1:2">
      <c r="A1071">
        <v>30000000</v>
      </c>
      <c r="B1071">
        <v>21432423</v>
      </c>
    </row>
    <row r="1072" spans="1:2">
      <c r="A1072">
        <v>4000000</v>
      </c>
      <c r="B1072">
        <v>21359200</v>
      </c>
    </row>
    <row r="1073" spans="1:2">
      <c r="A1073">
        <v>48000000</v>
      </c>
      <c r="B1073">
        <v>21304264</v>
      </c>
    </row>
    <row r="1074" spans="1:2">
      <c r="A1074">
        <v>16000000</v>
      </c>
      <c r="B1074">
        <v>21300107</v>
      </c>
    </row>
    <row r="1075" spans="1:2">
      <c r="A1075">
        <v>26000000</v>
      </c>
      <c r="B1075">
        <v>21285499</v>
      </c>
    </row>
    <row r="1076" spans="1:2">
      <c r="A1076">
        <v>46000000</v>
      </c>
      <c r="B1076">
        <v>21263182</v>
      </c>
    </row>
    <row r="1077" spans="1:2">
      <c r="A1077">
        <v>30000000</v>
      </c>
      <c r="B1077">
        <v>21185897</v>
      </c>
    </row>
    <row r="1078" spans="1:2">
      <c r="A1078">
        <v>55000000</v>
      </c>
      <c r="B1078">
        <v>21137505</v>
      </c>
    </row>
    <row r="1079" spans="1:2">
      <c r="A1079">
        <v>11000000</v>
      </c>
      <c r="B1079">
        <v>21131483</v>
      </c>
    </row>
    <row r="1080" spans="1:2">
      <c r="A1080">
        <v>80000000</v>
      </c>
      <c r="B1080">
        <v>21111837</v>
      </c>
    </row>
    <row r="1081" spans="1:2">
      <c r="A1081">
        <v>30000000</v>
      </c>
      <c r="B1081">
        <v>21109400</v>
      </c>
    </row>
    <row r="1082" spans="1:2">
      <c r="A1082">
        <v>30000000</v>
      </c>
      <c r="B1082">
        <v>21097664</v>
      </c>
    </row>
    <row r="1083" spans="1:2">
      <c r="A1083">
        <v>6500000</v>
      </c>
      <c r="B1083">
        <v>21045445</v>
      </c>
    </row>
    <row r="1084" spans="1:2">
      <c r="A1084">
        <v>29000000</v>
      </c>
      <c r="B1084">
        <v>21041732</v>
      </c>
    </row>
    <row r="1085" spans="1:2">
      <c r="A1085">
        <v>39000000</v>
      </c>
      <c r="B1085">
        <v>21000000</v>
      </c>
    </row>
    <row r="1086" spans="1:2">
      <c r="A1086">
        <v>23000000</v>
      </c>
      <c r="B1086">
        <v>20984230</v>
      </c>
    </row>
    <row r="1087" spans="1:2">
      <c r="A1087">
        <v>17000000</v>
      </c>
      <c r="B1087">
        <v>20939782</v>
      </c>
    </row>
    <row r="1088" spans="1:2">
      <c r="A1088">
        <v>30000000</v>
      </c>
      <c r="B1088">
        <v>20921738</v>
      </c>
    </row>
    <row r="1089" spans="1:2">
      <c r="A1089">
        <v>65000000</v>
      </c>
      <c r="B1089">
        <v>20911262</v>
      </c>
    </row>
    <row r="1090" spans="1:2">
      <c r="A1090">
        <v>15000000</v>
      </c>
      <c r="B1090">
        <v>20887263</v>
      </c>
    </row>
    <row r="1091" spans="1:2">
      <c r="A1091">
        <v>35000000</v>
      </c>
      <c r="B1091">
        <v>20802754</v>
      </c>
    </row>
    <row r="1092" spans="1:2">
      <c r="A1092">
        <v>14000000</v>
      </c>
      <c r="B1092">
        <v>20793160</v>
      </c>
    </row>
    <row r="1093" spans="1:2">
      <c r="A1093">
        <v>38000000</v>
      </c>
      <c r="B1093">
        <v>20700247</v>
      </c>
    </row>
    <row r="1094" spans="1:2">
      <c r="A1094">
        <v>14000000</v>
      </c>
      <c r="B1094">
        <v>20700000</v>
      </c>
    </row>
    <row r="1095" spans="1:2">
      <c r="A1095">
        <v>14000000</v>
      </c>
      <c r="B1095">
        <v>20700000</v>
      </c>
    </row>
    <row r="1096" spans="1:2">
      <c r="A1096">
        <v>8500000</v>
      </c>
      <c r="B1096">
        <v>20700000</v>
      </c>
    </row>
    <row r="1097" spans="1:2">
      <c r="A1097">
        <v>61000000</v>
      </c>
      <c r="B1097">
        <v>20687587</v>
      </c>
    </row>
    <row r="1098" spans="1:2">
      <c r="A1098">
        <v>10000000</v>
      </c>
      <c r="B1098">
        <v>20651422</v>
      </c>
    </row>
    <row r="1099" spans="1:2">
      <c r="A1099">
        <v>60000000</v>
      </c>
      <c r="B1099">
        <v>20574010</v>
      </c>
    </row>
    <row r="1100" spans="1:2">
      <c r="A1100">
        <v>17000000</v>
      </c>
      <c r="B1100">
        <v>20566230</v>
      </c>
    </row>
    <row r="1101" spans="1:2">
      <c r="A1101">
        <v>45000000</v>
      </c>
      <c r="B1101">
        <v>20557989</v>
      </c>
    </row>
    <row r="1102" spans="1:2">
      <c r="A1102">
        <v>55000000</v>
      </c>
      <c r="B1102">
        <v>20530832</v>
      </c>
    </row>
    <row r="1103" spans="1:2">
      <c r="A1103">
        <v>26000000</v>
      </c>
      <c r="B1103">
        <v>20455802</v>
      </c>
    </row>
    <row r="1104" spans="1:2">
      <c r="A1104">
        <v>50000000</v>
      </c>
      <c r="B1104">
        <v>20450000</v>
      </c>
    </row>
    <row r="1105" spans="1:2">
      <c r="A1105">
        <v>1000000</v>
      </c>
      <c r="B1105">
        <v>20378000</v>
      </c>
    </row>
    <row r="1106" spans="1:2">
      <c r="A1106">
        <v>1000000</v>
      </c>
      <c r="B1106">
        <v>20378000</v>
      </c>
    </row>
    <row r="1107" spans="1:2">
      <c r="A1107">
        <v>10000000</v>
      </c>
      <c r="B1107">
        <v>20306281</v>
      </c>
    </row>
    <row r="1108" spans="1:2">
      <c r="A1108">
        <v>30000000</v>
      </c>
      <c r="B1108">
        <v>20300000</v>
      </c>
    </row>
    <row r="1109" spans="1:2">
      <c r="A1109">
        <v>35000000</v>
      </c>
      <c r="B1109">
        <v>20291815</v>
      </c>
    </row>
    <row r="1110" spans="1:2">
      <c r="A1110">
        <v>60000000</v>
      </c>
      <c r="B1110">
        <v>20281096</v>
      </c>
    </row>
    <row r="1111" spans="1:2">
      <c r="A1111">
        <v>6000000</v>
      </c>
      <c r="B1111">
        <v>20236603</v>
      </c>
    </row>
    <row r="1112" spans="1:2">
      <c r="A1112">
        <v>80000000</v>
      </c>
      <c r="B1112">
        <v>20169068</v>
      </c>
    </row>
    <row r="1113" spans="1:2">
      <c r="A1113">
        <v>34000000</v>
      </c>
      <c r="B1113">
        <v>20132596</v>
      </c>
    </row>
    <row r="1114" spans="1:2">
      <c r="A1114">
        <v>25000000</v>
      </c>
      <c r="B1114">
        <v>20089048</v>
      </c>
    </row>
    <row r="1115" spans="1:2">
      <c r="A1115">
        <v>8500000</v>
      </c>
      <c r="B1115">
        <v>20063926</v>
      </c>
    </row>
    <row r="1116" spans="1:2">
      <c r="A1116">
        <v>15000000</v>
      </c>
      <c r="B1116">
        <v>20054909</v>
      </c>
    </row>
    <row r="1117" spans="1:2">
      <c r="A1117">
        <v>60000000</v>
      </c>
      <c r="B1117">
        <v>20033643</v>
      </c>
    </row>
    <row r="1118" spans="1:2">
      <c r="A1118">
        <v>60000000</v>
      </c>
      <c r="B1118">
        <v>20033643</v>
      </c>
    </row>
    <row r="1119" spans="1:2">
      <c r="A1119">
        <v>15000000</v>
      </c>
      <c r="B1119">
        <v>20007180</v>
      </c>
    </row>
    <row r="1120" spans="1:2">
      <c r="A1120">
        <v>75000000</v>
      </c>
      <c r="B1120">
        <v>19999143</v>
      </c>
    </row>
    <row r="1121" spans="1:2">
      <c r="A1121">
        <v>110000000</v>
      </c>
      <c r="B1121">
        <v>19995817</v>
      </c>
    </row>
    <row r="1122" spans="1:2">
      <c r="A1122">
        <v>12000000</v>
      </c>
      <c r="B1122">
        <v>19990064</v>
      </c>
    </row>
    <row r="1123" spans="1:2">
      <c r="A1123">
        <v>215000000</v>
      </c>
      <c r="B1123">
        <v>19903076</v>
      </c>
    </row>
    <row r="1124" spans="1:2">
      <c r="A1124">
        <v>215000000</v>
      </c>
      <c r="B1124">
        <v>19903076</v>
      </c>
    </row>
    <row r="1125" spans="1:2">
      <c r="A1125">
        <v>5000000</v>
      </c>
      <c r="B1125">
        <v>19809547</v>
      </c>
    </row>
    <row r="1126" spans="1:2">
      <c r="A1126">
        <v>8200000</v>
      </c>
      <c r="B1126">
        <v>19779400</v>
      </c>
    </row>
    <row r="1127" spans="1:2">
      <c r="A1127">
        <v>20000000</v>
      </c>
      <c r="B1127">
        <v>19737645</v>
      </c>
    </row>
    <row r="1128" spans="1:2">
      <c r="A1128">
        <v>25000000</v>
      </c>
      <c r="B1128">
        <v>19700000</v>
      </c>
    </row>
    <row r="1129" spans="1:2">
      <c r="A1129">
        <v>12000000</v>
      </c>
      <c r="B1129">
        <v>19691811</v>
      </c>
    </row>
    <row r="1130" spans="1:2">
      <c r="A1130">
        <v>12000000</v>
      </c>
      <c r="B1130">
        <v>19597131</v>
      </c>
    </row>
    <row r="1131" spans="1:2">
      <c r="A1131">
        <v>40000000</v>
      </c>
      <c r="B1131">
        <v>19588068</v>
      </c>
    </row>
    <row r="1132" spans="1:2">
      <c r="A1132">
        <v>55000000</v>
      </c>
      <c r="B1132">
        <v>19540762</v>
      </c>
    </row>
    <row r="1133" spans="1:2">
      <c r="A1133">
        <v>26000000</v>
      </c>
      <c r="B1133">
        <v>19506619</v>
      </c>
    </row>
    <row r="1134" spans="1:2">
      <c r="A1134">
        <v>36000000</v>
      </c>
      <c r="B1134">
        <v>19500000</v>
      </c>
    </row>
    <row r="1135" spans="1:2">
      <c r="A1135">
        <v>10000000</v>
      </c>
      <c r="B1135">
        <v>19500000</v>
      </c>
    </row>
    <row r="1136" spans="1:2">
      <c r="A1136">
        <v>26000000</v>
      </c>
      <c r="B1136">
        <v>19489752</v>
      </c>
    </row>
    <row r="1137" spans="1:2">
      <c r="A1137">
        <v>25000000</v>
      </c>
      <c r="B1137">
        <v>19455658</v>
      </c>
    </row>
    <row r="1138" spans="1:2">
      <c r="A1138">
        <v>2800000</v>
      </c>
      <c r="B1138">
        <v>19402612</v>
      </c>
    </row>
    <row r="1139" spans="1:2">
      <c r="A1139">
        <v>12000000</v>
      </c>
      <c r="B1139">
        <v>19397498</v>
      </c>
    </row>
    <row r="1140" spans="1:2">
      <c r="A1140">
        <v>10000000</v>
      </c>
      <c r="B1140">
        <v>19392418</v>
      </c>
    </row>
    <row r="1141" spans="1:2">
      <c r="A1141">
        <v>8000000</v>
      </c>
      <c r="B1141">
        <v>19362712</v>
      </c>
    </row>
    <row r="1142" spans="1:2">
      <c r="A1142">
        <v>6000000</v>
      </c>
      <c r="B1142">
        <v>19244700</v>
      </c>
    </row>
    <row r="1143" spans="1:2">
      <c r="A1143">
        <v>130000000</v>
      </c>
      <c r="B1143">
        <v>19234747</v>
      </c>
    </row>
    <row r="1144" spans="1:2">
      <c r="A1144">
        <v>35000000</v>
      </c>
      <c r="B1144">
        <v>19228104</v>
      </c>
    </row>
    <row r="1145" spans="1:2">
      <c r="A1145">
        <v>100000000</v>
      </c>
      <c r="B1145">
        <v>19219978</v>
      </c>
    </row>
    <row r="1146" spans="1:2">
      <c r="A1146">
        <v>21000000</v>
      </c>
      <c r="B1146">
        <v>19219708</v>
      </c>
    </row>
    <row r="1147" spans="1:2">
      <c r="A1147">
        <v>30000000</v>
      </c>
      <c r="B1147">
        <v>19185998</v>
      </c>
    </row>
    <row r="1148" spans="1:2">
      <c r="A1148">
        <v>12000000</v>
      </c>
      <c r="B1148">
        <v>19179516</v>
      </c>
    </row>
    <row r="1149" spans="1:2">
      <c r="A1149">
        <v>12000000</v>
      </c>
      <c r="B1149">
        <v>19155435</v>
      </c>
    </row>
    <row r="1150" spans="1:2">
      <c r="A1150">
        <v>20000000</v>
      </c>
      <c r="B1150">
        <v>19143839</v>
      </c>
    </row>
    <row r="1151" spans="1:2">
      <c r="A1151">
        <v>5000000</v>
      </c>
      <c r="B1151">
        <v>19138847</v>
      </c>
    </row>
    <row r="1152" spans="1:2">
      <c r="A1152">
        <v>20000000</v>
      </c>
      <c r="B1152">
        <v>19103378</v>
      </c>
    </row>
    <row r="1153" spans="1:2">
      <c r="A1153">
        <v>2200000</v>
      </c>
      <c r="B1153">
        <v>19100000</v>
      </c>
    </row>
    <row r="1154" spans="1:2">
      <c r="A1154">
        <v>40000000</v>
      </c>
      <c r="B1154">
        <v>19068786</v>
      </c>
    </row>
    <row r="1155" spans="1:2">
      <c r="A1155">
        <v>6000000</v>
      </c>
      <c r="B1155">
        <v>19047631</v>
      </c>
    </row>
    <row r="1156" spans="1:2">
      <c r="A1156">
        <v>37000000</v>
      </c>
      <c r="B1156">
        <v>19044241</v>
      </c>
    </row>
    <row r="1157" spans="1:2">
      <c r="A1157">
        <v>10000000</v>
      </c>
      <c r="B1157">
        <v>18873374</v>
      </c>
    </row>
    <row r="1158" spans="1:2">
      <c r="A1158">
        <v>15000000</v>
      </c>
      <c r="B1158">
        <v>18860010</v>
      </c>
    </row>
    <row r="1159" spans="1:2">
      <c r="A1159">
        <v>15000000</v>
      </c>
      <c r="B1159">
        <v>18771174</v>
      </c>
    </row>
    <row r="1160" spans="1:2">
      <c r="A1160">
        <v>33000000</v>
      </c>
      <c r="B1160">
        <v>18758599</v>
      </c>
    </row>
    <row r="1161" spans="1:2">
      <c r="A1161">
        <v>14000000</v>
      </c>
      <c r="B1161">
        <v>18645546</v>
      </c>
    </row>
    <row r="1162" spans="1:2">
      <c r="A1162">
        <v>17000000</v>
      </c>
      <c r="B1162">
        <v>18635046</v>
      </c>
    </row>
    <row r="1163" spans="1:2">
      <c r="A1163">
        <v>7000000</v>
      </c>
      <c r="B1163">
        <v>18625110</v>
      </c>
    </row>
    <row r="1164" spans="1:2">
      <c r="A1164">
        <v>15000000</v>
      </c>
      <c r="B1164">
        <v>18565375</v>
      </c>
    </row>
    <row r="1165" spans="1:2">
      <c r="A1165">
        <v>4500000</v>
      </c>
      <c r="B1165">
        <v>18531390</v>
      </c>
    </row>
    <row r="1166" spans="1:2">
      <c r="A1166">
        <v>48000000</v>
      </c>
      <c r="B1166">
        <v>18488090</v>
      </c>
    </row>
    <row r="1167" spans="1:2">
      <c r="A1167">
        <v>92000000</v>
      </c>
      <c r="B1167">
        <v>18416702</v>
      </c>
    </row>
    <row r="1168" spans="1:2">
      <c r="A1168">
        <v>12000000</v>
      </c>
      <c r="B1168">
        <v>18400000</v>
      </c>
    </row>
    <row r="1169" spans="1:2">
      <c r="A1169">
        <v>15000000</v>
      </c>
      <c r="B1169">
        <v>18386128</v>
      </c>
    </row>
    <row r="1170" spans="1:2">
      <c r="A1170">
        <v>15000000</v>
      </c>
      <c r="B1170">
        <v>18386128</v>
      </c>
    </row>
    <row r="1171" spans="1:2">
      <c r="A1171">
        <v>130000000</v>
      </c>
      <c r="B1171">
        <v>18337537</v>
      </c>
    </row>
    <row r="1172" spans="1:2">
      <c r="A1172">
        <v>16000000</v>
      </c>
      <c r="B1172">
        <v>18308901</v>
      </c>
    </row>
    <row r="1173" spans="1:2">
      <c r="A1173">
        <v>6500000</v>
      </c>
      <c r="B1173">
        <v>18292061</v>
      </c>
    </row>
    <row r="1174" spans="1:2">
      <c r="A1174">
        <v>22000000</v>
      </c>
      <c r="B1174">
        <v>18270895</v>
      </c>
    </row>
    <row r="1175" spans="1:2">
      <c r="A1175">
        <v>142000000</v>
      </c>
      <c r="B1175">
        <v>18201106</v>
      </c>
    </row>
    <row r="1176" spans="1:2">
      <c r="A1176">
        <v>2000000</v>
      </c>
      <c r="B1176">
        <v>18167424</v>
      </c>
    </row>
    <row r="1177" spans="1:2">
      <c r="A1177">
        <v>17000000</v>
      </c>
      <c r="B1177">
        <v>18143332</v>
      </c>
    </row>
    <row r="1178" spans="1:2">
      <c r="A1178">
        <v>8000000</v>
      </c>
      <c r="B1178">
        <v>18049082</v>
      </c>
    </row>
    <row r="1179" spans="1:2">
      <c r="A1179">
        <v>30000000</v>
      </c>
      <c r="B1179">
        <v>18043505</v>
      </c>
    </row>
    <row r="1180" spans="1:2">
      <c r="A1180">
        <v>20000000</v>
      </c>
      <c r="B1180">
        <v>18037513</v>
      </c>
    </row>
    <row r="1181" spans="1:2">
      <c r="A1181">
        <v>42000000</v>
      </c>
      <c r="B1181">
        <v>17992760</v>
      </c>
    </row>
    <row r="1182" spans="1:2">
      <c r="A1182">
        <v>40000000</v>
      </c>
      <c r="B1182">
        <v>17981889</v>
      </c>
    </row>
    <row r="1183" spans="1:2">
      <c r="A1183">
        <v>3000000</v>
      </c>
      <c r="B1183">
        <v>17966644</v>
      </c>
    </row>
    <row r="1184" spans="1:2">
      <c r="A1184">
        <v>8000000</v>
      </c>
      <c r="B1184">
        <v>17926543</v>
      </c>
    </row>
    <row r="1185" spans="1:2">
      <c r="A1185">
        <v>24000000</v>
      </c>
      <c r="B1185">
        <v>17895491</v>
      </c>
    </row>
    <row r="1186" spans="1:2">
      <c r="A1186">
        <v>66000000</v>
      </c>
      <c r="B1186">
        <v>17892374</v>
      </c>
    </row>
    <row r="1187" spans="1:2">
      <c r="A1187">
        <v>1250000</v>
      </c>
      <c r="B1187">
        <v>17850000</v>
      </c>
    </row>
    <row r="1188" spans="1:2">
      <c r="A1188">
        <v>50000000</v>
      </c>
      <c r="B1188">
        <v>17823573</v>
      </c>
    </row>
    <row r="1189" spans="1:2">
      <c r="A1189">
        <v>10000000</v>
      </c>
      <c r="B1189">
        <v>17736779</v>
      </c>
    </row>
    <row r="1190" spans="1:2">
      <c r="A1190">
        <v>15000000</v>
      </c>
      <c r="B1190">
        <v>17721635</v>
      </c>
    </row>
    <row r="1191" spans="1:2">
      <c r="A1191">
        <v>15000000</v>
      </c>
      <c r="B1191">
        <v>17721635</v>
      </c>
    </row>
    <row r="1192" spans="1:2">
      <c r="A1192">
        <v>68000000</v>
      </c>
      <c r="B1192">
        <v>17707116</v>
      </c>
    </row>
    <row r="1193" spans="1:2">
      <c r="A1193">
        <v>20000000</v>
      </c>
      <c r="B1193">
        <v>17672350</v>
      </c>
    </row>
    <row r="1194" spans="1:2">
      <c r="A1194">
        <v>6500000</v>
      </c>
      <c r="B1194">
        <v>17603594</v>
      </c>
    </row>
    <row r="1195" spans="1:2">
      <c r="A1195">
        <v>20000000</v>
      </c>
      <c r="B1195">
        <v>17567440</v>
      </c>
    </row>
    <row r="1196" spans="1:2">
      <c r="A1196">
        <v>20000000</v>
      </c>
      <c r="B1196">
        <v>17567440</v>
      </c>
    </row>
    <row r="1197" spans="1:2">
      <c r="A1197">
        <v>25000000</v>
      </c>
      <c r="B1197">
        <v>17478175</v>
      </c>
    </row>
    <row r="1198" spans="1:2">
      <c r="A1198">
        <v>27000000</v>
      </c>
      <c r="B1198">
        <v>17450000</v>
      </c>
    </row>
    <row r="1199" spans="1:2">
      <c r="A1199">
        <v>20000000</v>
      </c>
      <c r="B1199">
        <v>17442180</v>
      </c>
    </row>
    <row r="1200" spans="1:2">
      <c r="A1200">
        <v>3500000</v>
      </c>
      <c r="B1200">
        <v>17303237</v>
      </c>
    </row>
    <row r="1201" spans="1:2">
      <c r="A1201">
        <v>1200000</v>
      </c>
      <c r="B1201">
        <v>17288314</v>
      </c>
    </row>
    <row r="1202" spans="1:2">
      <c r="A1202">
        <v>35000000</v>
      </c>
      <c r="B1202">
        <v>17277485</v>
      </c>
    </row>
    <row r="1203" spans="1:2">
      <c r="A1203">
        <v>6000000</v>
      </c>
      <c r="B1203">
        <v>17272306</v>
      </c>
    </row>
    <row r="1204" spans="1:2">
      <c r="A1204">
        <v>22000000</v>
      </c>
      <c r="B1204">
        <v>17263506</v>
      </c>
    </row>
    <row r="1205" spans="1:2">
      <c r="A1205">
        <v>4000000</v>
      </c>
      <c r="B1205">
        <v>17244913</v>
      </c>
    </row>
    <row r="1206" spans="1:2">
      <c r="A1206">
        <v>65000000</v>
      </c>
      <c r="B1206">
        <v>17226474</v>
      </c>
    </row>
    <row r="1207" spans="1:2">
      <c r="A1207">
        <v>28000000</v>
      </c>
      <c r="B1207">
        <v>17162741</v>
      </c>
    </row>
    <row r="1208" spans="1:2">
      <c r="A1208">
        <v>1000000</v>
      </c>
      <c r="B1208">
        <v>17112929</v>
      </c>
    </row>
    <row r="1209" spans="1:2">
      <c r="A1209">
        <v>2000000</v>
      </c>
      <c r="B1209">
        <v>17067631</v>
      </c>
    </row>
    <row r="1210" spans="1:2">
      <c r="A1210">
        <v>60000000</v>
      </c>
      <c r="B1210">
        <v>17032279</v>
      </c>
    </row>
    <row r="1211" spans="1:2">
      <c r="A1211">
        <v>40000000</v>
      </c>
      <c r="B1211">
        <v>17011847</v>
      </c>
    </row>
    <row r="1212" spans="1:2">
      <c r="A1212">
        <v>150000000</v>
      </c>
      <c r="B1212">
        <v>17007184</v>
      </c>
    </row>
    <row r="1213" spans="1:2">
      <c r="A1213">
        <v>150000000</v>
      </c>
      <c r="B1213">
        <v>17007184</v>
      </c>
    </row>
    <row r="1214" spans="1:2">
      <c r="A1214">
        <v>5000000</v>
      </c>
      <c r="B1214">
        <v>16994911</v>
      </c>
    </row>
    <row r="1215" spans="1:2">
      <c r="A1215">
        <v>1000000</v>
      </c>
      <c r="B1215">
        <v>16986000</v>
      </c>
    </row>
    <row r="1216" spans="1:2">
      <c r="A1216">
        <v>13000000</v>
      </c>
      <c r="B1216">
        <v>16959436</v>
      </c>
    </row>
    <row r="1217" spans="1:2">
      <c r="A1217">
        <v>30000000</v>
      </c>
      <c r="B1217">
        <v>16875468</v>
      </c>
    </row>
    <row r="1218" spans="1:2">
      <c r="A1218">
        <v>20000000</v>
      </c>
      <c r="B1218">
        <v>16874745</v>
      </c>
    </row>
    <row r="1219" spans="1:2">
      <c r="A1219">
        <v>100000000</v>
      </c>
      <c r="B1219">
        <v>16866727</v>
      </c>
    </row>
    <row r="1220" spans="1:2">
      <c r="A1220">
        <v>32000000</v>
      </c>
      <c r="B1220">
        <v>16814909</v>
      </c>
    </row>
    <row r="1221" spans="1:2">
      <c r="A1221">
        <v>11000000</v>
      </c>
      <c r="B1221">
        <v>16669413</v>
      </c>
    </row>
    <row r="1222" spans="1:2">
      <c r="A1222">
        <v>20000000</v>
      </c>
      <c r="B1222">
        <v>16658108</v>
      </c>
    </row>
    <row r="1223" spans="1:2">
      <c r="A1223">
        <v>92000000</v>
      </c>
      <c r="B1223">
        <v>16638745</v>
      </c>
    </row>
    <row r="1224" spans="1:2">
      <c r="A1224">
        <v>79000000</v>
      </c>
      <c r="B1224">
        <v>16632614</v>
      </c>
    </row>
    <row r="1225" spans="1:2">
      <c r="A1225">
        <v>14000000</v>
      </c>
      <c r="B1225">
        <v>16628981</v>
      </c>
    </row>
    <row r="1226" spans="1:2">
      <c r="A1226">
        <v>25000000</v>
      </c>
      <c r="B1226">
        <v>16597830</v>
      </c>
    </row>
    <row r="1227" spans="1:2">
      <c r="A1227">
        <v>15000000</v>
      </c>
      <c r="B1227">
        <v>16585300</v>
      </c>
    </row>
    <row r="1228" spans="1:2">
      <c r="A1228">
        <v>10000000</v>
      </c>
      <c r="B1228">
        <v>16583369</v>
      </c>
    </row>
    <row r="1229" spans="1:2">
      <c r="A1229">
        <v>9000000</v>
      </c>
      <c r="B1229">
        <v>16530884</v>
      </c>
    </row>
    <row r="1230" spans="1:2">
      <c r="A1230">
        <v>48000000</v>
      </c>
      <c r="B1230">
        <v>16505912</v>
      </c>
    </row>
    <row r="1231" spans="1:2">
      <c r="A1231">
        <v>5000000</v>
      </c>
      <c r="B1231">
        <v>16501098</v>
      </c>
    </row>
    <row r="1232" spans="1:2">
      <c r="A1232">
        <v>500000</v>
      </c>
      <c r="B1232">
        <v>16500000</v>
      </c>
    </row>
    <row r="1233" spans="1:2">
      <c r="A1233">
        <v>54000000</v>
      </c>
      <c r="B1233">
        <v>16496802</v>
      </c>
    </row>
    <row r="1234" spans="1:2">
      <c r="A1234">
        <v>3000000</v>
      </c>
      <c r="B1234">
        <v>16472057</v>
      </c>
    </row>
    <row r="1235" spans="1:2">
      <c r="A1235">
        <v>15000000</v>
      </c>
      <c r="B1235">
        <v>16471430</v>
      </c>
    </row>
    <row r="1236" spans="1:2">
      <c r="A1236">
        <v>12000000</v>
      </c>
      <c r="B1236">
        <v>16435406</v>
      </c>
    </row>
    <row r="1237" spans="1:2">
      <c r="A1237">
        <v>2800000</v>
      </c>
      <c r="B1237">
        <v>16370001</v>
      </c>
    </row>
    <row r="1238" spans="1:2">
      <c r="A1238">
        <v>6000000</v>
      </c>
      <c r="B1238">
        <v>16235901</v>
      </c>
    </row>
    <row r="1239" spans="1:2">
      <c r="A1239">
        <v>23000000</v>
      </c>
      <c r="B1239">
        <v>16235088</v>
      </c>
    </row>
    <row r="1240" spans="1:2">
      <c r="A1240">
        <v>5000000</v>
      </c>
      <c r="B1240">
        <v>16197315</v>
      </c>
    </row>
    <row r="1241" spans="1:2">
      <c r="A1241">
        <v>3000000</v>
      </c>
      <c r="B1241">
        <v>16184015</v>
      </c>
    </row>
    <row r="1242" spans="1:2">
      <c r="A1242">
        <v>115000000</v>
      </c>
      <c r="B1242">
        <v>16144183</v>
      </c>
    </row>
    <row r="1243" spans="1:2">
      <c r="A1243">
        <v>10500000</v>
      </c>
      <c r="B1243">
        <v>16089953</v>
      </c>
    </row>
    <row r="1244" spans="1:2">
      <c r="A1244">
        <v>25000000</v>
      </c>
      <c r="B1244">
        <v>16067398</v>
      </c>
    </row>
    <row r="1245" spans="1:2">
      <c r="A1245">
        <v>19000000</v>
      </c>
      <c r="B1245">
        <v>16033759</v>
      </c>
    </row>
    <row r="1246" spans="1:2">
      <c r="A1246">
        <v>50000000</v>
      </c>
      <c r="B1246">
        <v>16002004</v>
      </c>
    </row>
    <row r="1247" spans="1:2">
      <c r="A1247">
        <v>9000000</v>
      </c>
      <c r="B1247">
        <v>16000000</v>
      </c>
    </row>
    <row r="1248" spans="1:2">
      <c r="A1248">
        <v>20000000</v>
      </c>
      <c r="B1248">
        <v>15990505</v>
      </c>
    </row>
    <row r="1249" spans="1:2">
      <c r="A1249">
        <v>24000000</v>
      </c>
      <c r="B1249">
        <v>15989008</v>
      </c>
    </row>
    <row r="1250" spans="1:2">
      <c r="A1250">
        <v>13000000</v>
      </c>
      <c r="B1250">
        <v>15972187</v>
      </c>
    </row>
    <row r="1251" spans="1:2">
      <c r="A1251">
        <v>12000000</v>
      </c>
      <c r="B1251">
        <v>15829874</v>
      </c>
    </row>
    <row r="1252" spans="1:2">
      <c r="A1252">
        <v>7000000</v>
      </c>
      <c r="B1252">
        <v>15800000</v>
      </c>
    </row>
    <row r="1253" spans="1:2">
      <c r="A1253">
        <v>45000000</v>
      </c>
      <c r="B1253">
        <v>15786269</v>
      </c>
    </row>
    <row r="1254" spans="1:2">
      <c r="A1254">
        <v>5000000</v>
      </c>
      <c r="B1254">
        <v>15773070</v>
      </c>
    </row>
    <row r="1255" spans="1:2">
      <c r="A1255">
        <v>60000000</v>
      </c>
      <c r="B1255">
        <v>15764085</v>
      </c>
    </row>
    <row r="1256" spans="1:2">
      <c r="A1256">
        <v>5000000</v>
      </c>
      <c r="B1256">
        <v>15733485</v>
      </c>
    </row>
    <row r="1257" spans="1:2">
      <c r="A1257">
        <v>24000000</v>
      </c>
      <c r="B1257">
        <v>15687528</v>
      </c>
    </row>
    <row r="1258" spans="1:2">
      <c r="A1258">
        <v>30000000</v>
      </c>
      <c r="B1258">
        <v>15645204</v>
      </c>
    </row>
    <row r="1259" spans="1:2">
      <c r="A1259">
        <v>60000000</v>
      </c>
      <c r="B1259">
        <v>15638743</v>
      </c>
    </row>
    <row r="1260" spans="1:2">
      <c r="A1260">
        <v>8000000</v>
      </c>
      <c r="B1260">
        <v>15618786</v>
      </c>
    </row>
    <row r="1261" spans="1:2">
      <c r="A1261">
        <v>10000000</v>
      </c>
      <c r="B1261">
        <v>15600000</v>
      </c>
    </row>
    <row r="1262" spans="1:2">
      <c r="A1262">
        <v>20000000</v>
      </c>
      <c r="B1262">
        <v>15596227</v>
      </c>
    </row>
    <row r="1263" spans="1:2">
      <c r="A1263">
        <v>21000000</v>
      </c>
      <c r="B1263">
        <v>15581633</v>
      </c>
    </row>
    <row r="1264" spans="1:2">
      <c r="A1264">
        <v>30000000</v>
      </c>
      <c r="B1264">
        <v>15542421</v>
      </c>
    </row>
    <row r="1265" spans="1:2">
      <c r="A1265">
        <v>110000000</v>
      </c>
      <c r="B1265">
        <v>15531634</v>
      </c>
    </row>
    <row r="1266" spans="1:2">
      <c r="A1266">
        <v>9000000</v>
      </c>
      <c r="B1266">
        <v>15530513</v>
      </c>
    </row>
    <row r="1267" spans="1:2">
      <c r="A1267">
        <v>13000000</v>
      </c>
      <c r="B1267">
        <v>15501605</v>
      </c>
    </row>
    <row r="1268" spans="1:2">
      <c r="A1268">
        <v>10000000</v>
      </c>
      <c r="B1268">
        <v>15464480</v>
      </c>
    </row>
    <row r="1269" spans="1:2">
      <c r="A1269">
        <v>20000000</v>
      </c>
      <c r="B1269">
        <v>15422828</v>
      </c>
    </row>
    <row r="1270" spans="1:2">
      <c r="A1270">
        <v>22700000</v>
      </c>
      <c r="B1270">
        <v>15419483</v>
      </c>
    </row>
    <row r="1271" spans="1:2">
      <c r="A1271">
        <v>18000000</v>
      </c>
      <c r="B1271">
        <v>15404871</v>
      </c>
    </row>
    <row r="1272" spans="1:2">
      <c r="A1272">
        <v>13000000</v>
      </c>
      <c r="B1272">
        <v>15399192</v>
      </c>
    </row>
    <row r="1273" spans="1:2">
      <c r="A1273">
        <v>60000000</v>
      </c>
      <c r="B1273">
        <v>15370763</v>
      </c>
    </row>
    <row r="1274" spans="1:2">
      <c r="A1274">
        <v>10000000</v>
      </c>
      <c r="B1274">
        <v>15339117</v>
      </c>
    </row>
    <row r="1275" spans="1:2">
      <c r="A1275">
        <v>110000000</v>
      </c>
      <c r="B1275">
        <v>15332007</v>
      </c>
    </row>
    <row r="1276" spans="1:2">
      <c r="A1276">
        <v>12000000</v>
      </c>
      <c r="B1276">
        <v>15281507</v>
      </c>
    </row>
    <row r="1277" spans="1:2">
      <c r="A1277">
        <v>60000000</v>
      </c>
      <c r="B1277">
        <v>15280058</v>
      </c>
    </row>
    <row r="1278" spans="1:2">
      <c r="A1278">
        <v>15000000</v>
      </c>
      <c r="B1278">
        <v>15259652</v>
      </c>
    </row>
    <row r="1279" spans="1:2">
      <c r="A1279">
        <v>150000000</v>
      </c>
      <c r="B1279">
        <v>15230261</v>
      </c>
    </row>
    <row r="1280" spans="1:2">
      <c r="A1280">
        <v>15000000</v>
      </c>
      <c r="B1280">
        <v>15226144</v>
      </c>
    </row>
    <row r="1281" spans="1:2">
      <c r="A1281">
        <v>25000000</v>
      </c>
      <c r="B1281">
        <v>15218903</v>
      </c>
    </row>
    <row r="1282" spans="1:2">
      <c r="A1282">
        <v>900000</v>
      </c>
      <c r="B1282">
        <v>15197842</v>
      </c>
    </row>
    <row r="1283" spans="1:2">
      <c r="A1283">
        <v>33000000</v>
      </c>
      <c r="B1283">
        <v>15169908</v>
      </c>
    </row>
    <row r="1284" spans="1:2">
      <c r="A1284">
        <v>15000000</v>
      </c>
      <c r="B1284">
        <v>15127963</v>
      </c>
    </row>
    <row r="1285" spans="1:2">
      <c r="A1285">
        <v>15000000</v>
      </c>
      <c r="B1285">
        <v>15102717</v>
      </c>
    </row>
    <row r="1286" spans="1:2">
      <c r="A1286">
        <v>28000000</v>
      </c>
      <c r="B1286">
        <v>15097652</v>
      </c>
    </row>
    <row r="1287" spans="1:2">
      <c r="A1287">
        <v>62000000</v>
      </c>
      <c r="B1287">
        <v>15086030</v>
      </c>
    </row>
    <row r="1288" spans="1:2">
      <c r="A1288">
        <v>6000000</v>
      </c>
      <c r="B1288">
        <v>15005329</v>
      </c>
    </row>
    <row r="1289" spans="1:2">
      <c r="A1289">
        <v>40000000</v>
      </c>
      <c r="B1289">
        <v>14967359</v>
      </c>
    </row>
    <row r="1290" spans="1:2">
      <c r="A1290">
        <v>1100000</v>
      </c>
      <c r="B1290">
        <v>14967035</v>
      </c>
    </row>
    <row r="1291" spans="1:2">
      <c r="A1291">
        <v>46000000</v>
      </c>
      <c r="B1291">
        <v>14962878</v>
      </c>
    </row>
    <row r="1292" spans="1:2">
      <c r="A1292">
        <v>55000000</v>
      </c>
      <c r="B1292">
        <v>14951824</v>
      </c>
    </row>
    <row r="1293" spans="1:2">
      <c r="A1293">
        <v>78000000</v>
      </c>
      <c r="B1293">
        <v>14930005</v>
      </c>
    </row>
    <row r="1294" spans="1:2">
      <c r="A1294">
        <v>25000000</v>
      </c>
      <c r="B1294">
        <v>14880476</v>
      </c>
    </row>
    <row r="1295" spans="1:2">
      <c r="A1295">
        <v>16000000</v>
      </c>
      <c r="B1295">
        <v>14857814</v>
      </c>
    </row>
    <row r="1296" spans="1:2">
      <c r="A1296">
        <v>80000000</v>
      </c>
      <c r="B1296">
        <v>14822707</v>
      </c>
    </row>
    <row r="1297" spans="1:2">
      <c r="A1297">
        <v>6000000</v>
      </c>
      <c r="B1297">
        <v>14772796</v>
      </c>
    </row>
    <row r="1298" spans="1:2">
      <c r="A1298">
        <v>500000</v>
      </c>
      <c r="B1298">
        <v>14680000</v>
      </c>
    </row>
    <row r="1299" spans="1:2">
      <c r="A1299">
        <v>61000000</v>
      </c>
      <c r="B1299">
        <v>14573300</v>
      </c>
    </row>
    <row r="1300" spans="1:2">
      <c r="A1300">
        <v>8000000</v>
      </c>
      <c r="B1300">
        <v>14551000</v>
      </c>
    </row>
    <row r="1301" spans="1:2">
      <c r="A1301">
        <v>19800000</v>
      </c>
      <c r="B1301">
        <v>14490142</v>
      </c>
    </row>
    <row r="1302" spans="1:2">
      <c r="A1302">
        <v>35000000</v>
      </c>
      <c r="B1302">
        <v>14474048</v>
      </c>
    </row>
    <row r="1303" spans="1:2">
      <c r="A1303">
        <v>5000000</v>
      </c>
      <c r="B1303">
        <v>14421271</v>
      </c>
    </row>
    <row r="1304" spans="1:2">
      <c r="A1304">
        <v>25000000</v>
      </c>
      <c r="B1304">
        <v>14399750</v>
      </c>
    </row>
    <row r="1305" spans="1:2">
      <c r="A1305">
        <v>45000000</v>
      </c>
      <c r="B1305">
        <v>14365105</v>
      </c>
    </row>
    <row r="1306" spans="1:2">
      <c r="A1306">
        <v>15000000</v>
      </c>
      <c r="B1306">
        <v>14302097</v>
      </c>
    </row>
    <row r="1307" spans="1:2">
      <c r="A1307">
        <v>5000000</v>
      </c>
      <c r="B1307">
        <v>14281235</v>
      </c>
    </row>
    <row r="1308" spans="1:2">
      <c r="A1308">
        <v>36000000</v>
      </c>
      <c r="B1308">
        <v>14213619</v>
      </c>
    </row>
    <row r="1309" spans="1:2">
      <c r="A1309">
        <v>8000000</v>
      </c>
      <c r="B1309">
        <v>14201636</v>
      </c>
    </row>
    <row r="1310" spans="1:2">
      <c r="A1310">
        <v>8000000</v>
      </c>
      <c r="B1310">
        <v>14168359</v>
      </c>
    </row>
    <row r="1311" spans="1:2">
      <c r="A1311">
        <v>26000000</v>
      </c>
      <c r="B1311">
        <v>14168080</v>
      </c>
    </row>
    <row r="1312" spans="1:2">
      <c r="A1312">
        <v>36000000</v>
      </c>
      <c r="B1312">
        <v>14129186</v>
      </c>
    </row>
    <row r="1313" spans="1:2">
      <c r="A1313">
        <v>20000000</v>
      </c>
      <c r="B1313">
        <v>14126138</v>
      </c>
    </row>
    <row r="1314" spans="1:2">
      <c r="A1314">
        <v>15000000</v>
      </c>
      <c r="B1314">
        <v>14106737</v>
      </c>
    </row>
    <row r="1315" spans="1:2">
      <c r="A1315">
        <v>9000000</v>
      </c>
      <c r="B1315">
        <v>14078294</v>
      </c>
    </row>
    <row r="1316" spans="1:2">
      <c r="A1316">
        <v>60000000</v>
      </c>
      <c r="B1316">
        <v>14058698</v>
      </c>
    </row>
    <row r="1317" spans="1:2">
      <c r="A1317">
        <v>13000000</v>
      </c>
      <c r="B1317">
        <v>14052167</v>
      </c>
    </row>
    <row r="1318" spans="1:2">
      <c r="A1318">
        <v>70000000</v>
      </c>
      <c r="B1318">
        <v>14049211</v>
      </c>
    </row>
    <row r="1319" spans="1:2">
      <c r="A1319">
        <v>22000000</v>
      </c>
      <c r="B1319">
        <v>14020063</v>
      </c>
    </row>
    <row r="1320" spans="1:2">
      <c r="A1320">
        <v>25000000</v>
      </c>
      <c r="B1320">
        <v>14008741</v>
      </c>
    </row>
    <row r="1321" spans="1:2">
      <c r="A1321">
        <v>27000000</v>
      </c>
      <c r="B1321">
        <v>14008532</v>
      </c>
    </row>
    <row r="1322" spans="1:2">
      <c r="A1322">
        <v>31000000</v>
      </c>
      <c r="B1322">
        <v>13983704</v>
      </c>
    </row>
    <row r="1323" spans="1:2">
      <c r="A1323">
        <v>40000000</v>
      </c>
      <c r="B1323">
        <v>13955614</v>
      </c>
    </row>
    <row r="1324" spans="1:2">
      <c r="A1324">
        <v>30000000</v>
      </c>
      <c r="B1324">
        <v>13894863</v>
      </c>
    </row>
    <row r="1325" spans="1:2">
      <c r="A1325">
        <v>66000000</v>
      </c>
      <c r="B1325">
        <v>13883359</v>
      </c>
    </row>
    <row r="1326" spans="1:2">
      <c r="A1326">
        <v>12000000</v>
      </c>
      <c r="B1326">
        <v>13776062</v>
      </c>
    </row>
    <row r="1327" spans="1:2">
      <c r="A1327">
        <v>55000000</v>
      </c>
      <c r="B1327">
        <v>13750000</v>
      </c>
    </row>
    <row r="1328" spans="1:2">
      <c r="A1328">
        <v>25000000</v>
      </c>
      <c r="B1328">
        <v>13747385</v>
      </c>
    </row>
    <row r="1329" spans="1:2">
      <c r="A1329">
        <v>60000000</v>
      </c>
      <c r="B1329">
        <v>13701902</v>
      </c>
    </row>
    <row r="1330" spans="1:2">
      <c r="A1330">
        <v>23000000</v>
      </c>
      <c r="B1330">
        <v>13696761</v>
      </c>
    </row>
    <row r="1331" spans="1:2">
      <c r="A1331">
        <v>20000000</v>
      </c>
      <c r="B1331">
        <v>13687630</v>
      </c>
    </row>
    <row r="1332" spans="1:2">
      <c r="A1332">
        <v>5000000</v>
      </c>
      <c r="B1332">
        <v>13656400</v>
      </c>
    </row>
    <row r="1333" spans="1:2">
      <c r="A1333">
        <v>60000000</v>
      </c>
      <c r="B1333">
        <v>13648142</v>
      </c>
    </row>
    <row r="1334" spans="1:2">
      <c r="A1334">
        <v>15000000</v>
      </c>
      <c r="B1334">
        <v>13637507</v>
      </c>
    </row>
    <row r="1335" spans="1:2">
      <c r="A1335">
        <v>1000000</v>
      </c>
      <c r="B1335">
        <v>13564027</v>
      </c>
    </row>
    <row r="1336" spans="1:2">
      <c r="A1336">
        <v>70000000</v>
      </c>
      <c r="B1336">
        <v>13552429</v>
      </c>
    </row>
    <row r="1337" spans="1:2">
      <c r="A1337">
        <v>13000000</v>
      </c>
      <c r="B1337">
        <v>13539321</v>
      </c>
    </row>
    <row r="1338" spans="1:2">
      <c r="A1338">
        <v>14000000</v>
      </c>
      <c r="B1338">
        <v>13515786</v>
      </c>
    </row>
    <row r="1339" spans="1:2">
      <c r="A1339">
        <v>2500000</v>
      </c>
      <c r="B1339">
        <v>13435068</v>
      </c>
    </row>
    <row r="1340" spans="1:2">
      <c r="A1340">
        <v>20000000</v>
      </c>
      <c r="B1340">
        <v>13422556</v>
      </c>
    </row>
    <row r="1341" spans="1:2">
      <c r="A1341">
        <v>40000000</v>
      </c>
      <c r="B1341">
        <v>13337608</v>
      </c>
    </row>
    <row r="1342" spans="1:2">
      <c r="A1342">
        <v>17000000</v>
      </c>
      <c r="B1342">
        <v>13324946</v>
      </c>
    </row>
    <row r="1343" spans="1:2">
      <c r="A1343">
        <v>4000000</v>
      </c>
      <c r="B1343">
        <v>13314483</v>
      </c>
    </row>
    <row r="1344" spans="1:2">
      <c r="A1344">
        <v>12000000</v>
      </c>
      <c r="B1344">
        <v>13277561</v>
      </c>
    </row>
    <row r="1345" spans="1:2">
      <c r="A1345">
        <v>68000000</v>
      </c>
      <c r="B1345">
        <v>13257500</v>
      </c>
    </row>
    <row r="1346" spans="1:2">
      <c r="A1346">
        <v>7000000</v>
      </c>
      <c r="B1346">
        <v>13257000</v>
      </c>
    </row>
    <row r="1347" spans="1:2">
      <c r="A1347">
        <v>12000000</v>
      </c>
      <c r="B1347">
        <v>13240988</v>
      </c>
    </row>
    <row r="1348" spans="1:2">
      <c r="A1348">
        <v>25000000</v>
      </c>
      <c r="B1348">
        <v>13230435</v>
      </c>
    </row>
    <row r="1349" spans="1:2">
      <c r="A1349">
        <v>55000000</v>
      </c>
      <c r="B1349">
        <v>13218041</v>
      </c>
    </row>
    <row r="1350" spans="1:2">
      <c r="A1350">
        <v>47000000</v>
      </c>
      <c r="B1350">
        <v>13154431</v>
      </c>
    </row>
    <row r="1351" spans="1:2">
      <c r="A1351">
        <v>3000000</v>
      </c>
      <c r="B1351">
        <v>13101109</v>
      </c>
    </row>
    <row r="1352" spans="1:2">
      <c r="A1352">
        <v>40000000</v>
      </c>
      <c r="B1352">
        <v>13082743</v>
      </c>
    </row>
    <row r="1353" spans="1:2">
      <c r="A1353">
        <v>8500000</v>
      </c>
      <c r="B1353">
        <v>13064616</v>
      </c>
    </row>
    <row r="1354" spans="1:2">
      <c r="A1354">
        <v>17000000</v>
      </c>
      <c r="B1354">
        <v>13050028</v>
      </c>
    </row>
    <row r="1355" spans="1:2">
      <c r="A1355">
        <v>15000000</v>
      </c>
      <c r="B1355">
        <v>13014536</v>
      </c>
    </row>
    <row r="1356" spans="1:2">
      <c r="A1356">
        <v>3500000</v>
      </c>
      <c r="B1356">
        <v>13001785</v>
      </c>
    </row>
    <row r="1357" spans="1:2">
      <c r="A1357">
        <v>20000000</v>
      </c>
      <c r="B1357">
        <v>12983713</v>
      </c>
    </row>
    <row r="1358" spans="1:2">
      <c r="A1358">
        <v>11000000</v>
      </c>
      <c r="B1358">
        <v>12978402</v>
      </c>
    </row>
    <row r="1359" spans="1:2">
      <c r="A1359">
        <v>80000000</v>
      </c>
      <c r="B1359">
        <v>12969824</v>
      </c>
    </row>
    <row r="1360" spans="1:2">
      <c r="A1360">
        <v>46000000</v>
      </c>
      <c r="B1360">
        <v>12918501</v>
      </c>
    </row>
    <row r="1361" spans="1:2">
      <c r="A1361">
        <v>5000000</v>
      </c>
      <c r="B1361">
        <v>12768000</v>
      </c>
    </row>
    <row r="1362" spans="1:2">
      <c r="A1362">
        <v>25000000</v>
      </c>
      <c r="B1362">
        <v>12738400</v>
      </c>
    </row>
    <row r="1363" spans="1:2">
      <c r="A1363">
        <v>16000000</v>
      </c>
      <c r="B1363">
        <v>12734552</v>
      </c>
    </row>
    <row r="1364" spans="1:2">
      <c r="A1364">
        <v>600000</v>
      </c>
      <c r="B1364">
        <v>12700000</v>
      </c>
    </row>
    <row r="1365" spans="1:2">
      <c r="A1365">
        <v>5000000</v>
      </c>
      <c r="B1365">
        <v>12683670</v>
      </c>
    </row>
    <row r="1366" spans="1:2">
      <c r="A1366">
        <v>54000000</v>
      </c>
      <c r="B1366">
        <v>12676062</v>
      </c>
    </row>
    <row r="1367" spans="1:2">
      <c r="A1367">
        <v>13000000</v>
      </c>
      <c r="B1367">
        <v>12675765</v>
      </c>
    </row>
    <row r="1368" spans="1:2">
      <c r="A1368">
        <v>2000000</v>
      </c>
      <c r="B1368">
        <v>12673301</v>
      </c>
    </row>
    <row r="1369" spans="1:2">
      <c r="A1369">
        <v>38000000</v>
      </c>
      <c r="B1369">
        <v>12668906</v>
      </c>
    </row>
    <row r="1370" spans="1:2">
      <c r="A1370">
        <v>48000000</v>
      </c>
      <c r="B1370">
        <v>12652036</v>
      </c>
    </row>
    <row r="1371" spans="1:2">
      <c r="A1371">
        <v>6000000</v>
      </c>
      <c r="B1371">
        <v>12621249</v>
      </c>
    </row>
    <row r="1372" spans="1:2">
      <c r="A1372">
        <v>9000000</v>
      </c>
      <c r="B1372">
        <v>12569041</v>
      </c>
    </row>
    <row r="1373" spans="1:2">
      <c r="A1373">
        <v>120000000</v>
      </c>
      <c r="B1373">
        <v>12550960</v>
      </c>
    </row>
    <row r="1374" spans="1:2">
      <c r="A1374">
        <v>90000000</v>
      </c>
      <c r="B1374">
        <v>12515793</v>
      </c>
    </row>
    <row r="1375" spans="1:2">
      <c r="A1375">
        <v>15000000</v>
      </c>
      <c r="B1375">
        <v>12441122</v>
      </c>
    </row>
    <row r="1376" spans="1:2">
      <c r="A1376">
        <v>42000000</v>
      </c>
      <c r="B1376">
        <v>12414716</v>
      </c>
    </row>
    <row r="1377" spans="1:2">
      <c r="A1377">
        <v>8000000</v>
      </c>
      <c r="B1377">
        <v>12400000</v>
      </c>
    </row>
    <row r="1378" spans="1:2">
      <c r="A1378">
        <v>30000000</v>
      </c>
      <c r="B1378">
        <v>12385520</v>
      </c>
    </row>
    <row r="1379" spans="1:2">
      <c r="A1379">
        <v>5000000</v>
      </c>
      <c r="B1379">
        <v>12382982</v>
      </c>
    </row>
    <row r="1380" spans="1:2">
      <c r="A1380">
        <v>3000000</v>
      </c>
      <c r="B1380">
        <v>12369573</v>
      </c>
    </row>
    <row r="1381" spans="1:2">
      <c r="A1381">
        <v>45000000</v>
      </c>
      <c r="B1381">
        <v>12362581</v>
      </c>
    </row>
    <row r="1382" spans="1:2">
      <c r="A1382">
        <v>190000000</v>
      </c>
      <c r="B1382">
        <v>12351611</v>
      </c>
    </row>
    <row r="1383" spans="1:2">
      <c r="A1383">
        <v>40000000</v>
      </c>
      <c r="B1383">
        <v>12320979</v>
      </c>
    </row>
    <row r="1384" spans="1:2">
      <c r="A1384">
        <v>50000000</v>
      </c>
      <c r="B1384">
        <v>12318875</v>
      </c>
    </row>
    <row r="1385" spans="1:2">
      <c r="A1385">
        <v>21000000</v>
      </c>
      <c r="B1385">
        <v>12313582</v>
      </c>
    </row>
    <row r="1386" spans="1:2">
      <c r="A1386">
        <v>50200000</v>
      </c>
      <c r="B1386">
        <v>12253315</v>
      </c>
    </row>
    <row r="1387" spans="1:2">
      <c r="A1387">
        <v>58000000</v>
      </c>
      <c r="B1387">
        <v>12117571</v>
      </c>
    </row>
    <row r="1388" spans="1:2">
      <c r="A1388">
        <v>30000000</v>
      </c>
      <c r="B1388">
        <v>12071069</v>
      </c>
    </row>
    <row r="1389" spans="1:2">
      <c r="A1389">
        <v>30000000</v>
      </c>
      <c r="B1389">
        <v>12057340</v>
      </c>
    </row>
    <row r="1390" spans="1:2">
      <c r="A1390">
        <v>20000000</v>
      </c>
      <c r="B1390">
        <v>12051917</v>
      </c>
    </row>
    <row r="1391" spans="1:2">
      <c r="A1391">
        <v>30000000</v>
      </c>
      <c r="B1391">
        <v>12043633</v>
      </c>
    </row>
    <row r="1392" spans="1:2">
      <c r="A1392">
        <v>20000000</v>
      </c>
      <c r="B1392">
        <v>12014289</v>
      </c>
    </row>
    <row r="1393" spans="1:2">
      <c r="A1393">
        <v>40000000</v>
      </c>
      <c r="B1393">
        <v>12000688</v>
      </c>
    </row>
    <row r="1394" spans="1:2">
      <c r="A1394">
        <v>2500000</v>
      </c>
      <c r="B1394">
        <v>11900000</v>
      </c>
    </row>
    <row r="1395" spans="1:2">
      <c r="A1395">
        <v>60000000</v>
      </c>
      <c r="B1395">
        <v>11844424</v>
      </c>
    </row>
    <row r="1396" spans="1:2">
      <c r="A1396">
        <v>20000000</v>
      </c>
      <c r="B1396">
        <v>11838002</v>
      </c>
    </row>
    <row r="1397" spans="1:2">
      <c r="A1397">
        <v>25000000</v>
      </c>
      <c r="B1397">
        <v>11833473</v>
      </c>
    </row>
    <row r="1398" spans="1:2">
      <c r="A1398">
        <v>250000</v>
      </c>
      <c r="B1398">
        <v>11756514</v>
      </c>
    </row>
    <row r="1399" spans="1:2">
      <c r="A1399">
        <v>2000000</v>
      </c>
      <c r="B1399">
        <v>11746550</v>
      </c>
    </row>
    <row r="1400" spans="1:2">
      <c r="A1400">
        <v>4000000</v>
      </c>
      <c r="B1400">
        <v>11655665</v>
      </c>
    </row>
    <row r="1401" spans="1:2">
      <c r="A1401">
        <v>90000000</v>
      </c>
      <c r="B1401">
        <v>11643008</v>
      </c>
    </row>
    <row r="1402" spans="1:2">
      <c r="A1402">
        <v>2000000</v>
      </c>
      <c r="B1402">
        <v>11622333</v>
      </c>
    </row>
    <row r="1403" spans="1:2">
      <c r="A1403">
        <v>6000000</v>
      </c>
      <c r="B1403">
        <v>11605861</v>
      </c>
    </row>
    <row r="1404" spans="1:2">
      <c r="A1404">
        <v>10000000</v>
      </c>
      <c r="B1404">
        <v>11589307</v>
      </c>
    </row>
    <row r="1405" spans="1:2">
      <c r="A1405">
        <v>20000000</v>
      </c>
      <c r="B1405">
        <v>11584722</v>
      </c>
    </row>
    <row r="1406" spans="1:2">
      <c r="A1406">
        <v>14000000</v>
      </c>
      <c r="B1406">
        <v>11571351</v>
      </c>
    </row>
    <row r="1407" spans="1:2">
      <c r="A1407">
        <v>10600000</v>
      </c>
      <c r="B1407">
        <v>11560085</v>
      </c>
    </row>
    <row r="1408" spans="1:2">
      <c r="A1408">
        <v>27000000</v>
      </c>
      <c r="B1408">
        <v>11536376</v>
      </c>
    </row>
    <row r="1409" spans="1:2">
      <c r="A1409">
        <v>28000000</v>
      </c>
      <c r="B1409">
        <v>11514713</v>
      </c>
    </row>
    <row r="1410" spans="1:2">
      <c r="A1410">
        <v>14000000</v>
      </c>
      <c r="B1410">
        <v>11482931</v>
      </c>
    </row>
    <row r="1411" spans="1:2">
      <c r="A1411">
        <v>65000</v>
      </c>
      <c r="B1411">
        <v>11464368</v>
      </c>
    </row>
    <row r="1412" spans="1:2">
      <c r="A1412">
        <v>11500000</v>
      </c>
      <c r="B1412">
        <v>11454968</v>
      </c>
    </row>
    <row r="1413" spans="1:2">
      <c r="A1413">
        <v>25000000</v>
      </c>
      <c r="B1413">
        <v>11447959</v>
      </c>
    </row>
    <row r="1414" spans="1:2">
      <c r="A1414">
        <v>15000000</v>
      </c>
      <c r="B1414">
        <v>11421314</v>
      </c>
    </row>
    <row r="1415" spans="1:2">
      <c r="A1415">
        <v>30000000</v>
      </c>
      <c r="B1415">
        <v>11407470</v>
      </c>
    </row>
    <row r="1416" spans="1:2">
      <c r="A1416">
        <v>15000000</v>
      </c>
      <c r="B1416">
        <v>11384919</v>
      </c>
    </row>
    <row r="1417" spans="1:2">
      <c r="A1417">
        <v>10000000</v>
      </c>
      <c r="B1417">
        <v>11371425</v>
      </c>
    </row>
    <row r="1418" spans="1:2">
      <c r="A1418">
        <v>55000000</v>
      </c>
      <c r="B1418">
        <v>11365290</v>
      </c>
    </row>
    <row r="1419" spans="1:2">
      <c r="A1419">
        <v>80000000</v>
      </c>
      <c r="B1419">
        <v>11188905</v>
      </c>
    </row>
    <row r="1420" spans="1:2">
      <c r="A1420">
        <v>15000000</v>
      </c>
      <c r="B1420">
        <v>11161406</v>
      </c>
    </row>
    <row r="1421" spans="1:2">
      <c r="A1421">
        <v>20000000</v>
      </c>
      <c r="B1421">
        <v>11146570</v>
      </c>
    </row>
    <row r="1422" spans="1:2">
      <c r="A1422">
        <v>27000000</v>
      </c>
      <c r="B1422">
        <v>11122105</v>
      </c>
    </row>
    <row r="1423" spans="1:2">
      <c r="A1423">
        <v>50000000</v>
      </c>
      <c r="B1423">
        <v>11112916</v>
      </c>
    </row>
    <row r="1424" spans="1:2">
      <c r="A1424">
        <v>32000000</v>
      </c>
      <c r="B1424">
        <v>11095600</v>
      </c>
    </row>
    <row r="1425" spans="1:2">
      <c r="A1425">
        <v>207000000</v>
      </c>
      <c r="B1425">
        <v>11051260</v>
      </c>
    </row>
    <row r="1426" spans="1:2">
      <c r="A1426">
        <v>207000000</v>
      </c>
      <c r="B1426">
        <v>11051260</v>
      </c>
    </row>
    <row r="1427" spans="1:2">
      <c r="A1427">
        <v>207000000</v>
      </c>
      <c r="B1427">
        <v>11051260</v>
      </c>
    </row>
    <row r="1428" spans="1:2">
      <c r="A1428">
        <v>9000000</v>
      </c>
      <c r="B1428">
        <v>11035310</v>
      </c>
    </row>
    <row r="1429" spans="1:2">
      <c r="A1429">
        <v>5000000</v>
      </c>
      <c r="B1429">
        <v>11017403</v>
      </c>
    </row>
    <row r="1430" spans="1:2">
      <c r="A1430">
        <v>5000000</v>
      </c>
      <c r="B1430">
        <v>11017403</v>
      </c>
    </row>
    <row r="1431" spans="1:2">
      <c r="A1431">
        <v>37000000</v>
      </c>
      <c r="B1431">
        <v>11006503</v>
      </c>
    </row>
    <row r="1432" spans="1:2">
      <c r="A1432">
        <v>26000000</v>
      </c>
      <c r="B1432">
        <v>10985501</v>
      </c>
    </row>
    <row r="1433" spans="1:2">
      <c r="A1433">
        <v>1800000</v>
      </c>
      <c r="B1433">
        <v>10984397</v>
      </c>
    </row>
    <row r="1434" spans="1:2">
      <c r="A1434">
        <v>12000000</v>
      </c>
      <c r="B1434">
        <v>10905674</v>
      </c>
    </row>
    <row r="1435" spans="1:2">
      <c r="A1435">
        <v>40000000</v>
      </c>
      <c r="B1435">
        <v>10859889</v>
      </c>
    </row>
    <row r="1436" spans="1:2">
      <c r="A1436">
        <v>17000000</v>
      </c>
      <c r="B1436">
        <v>10854896</v>
      </c>
    </row>
    <row r="1437" spans="1:2">
      <c r="A1437">
        <v>90000000</v>
      </c>
      <c r="B1437">
        <v>10853835</v>
      </c>
    </row>
    <row r="1438" spans="1:2">
      <c r="A1438">
        <v>35000000</v>
      </c>
      <c r="B1438">
        <v>10802315</v>
      </c>
    </row>
    <row r="1439" spans="1:2">
      <c r="A1439">
        <v>1100000</v>
      </c>
      <c r="B1439">
        <v>10706119</v>
      </c>
    </row>
    <row r="1440" spans="1:2">
      <c r="A1440">
        <v>2300000</v>
      </c>
      <c r="B1440">
        <v>10685267</v>
      </c>
    </row>
    <row r="1441" spans="1:2">
      <c r="A1441">
        <v>3000000</v>
      </c>
      <c r="B1441">
        <v>10684949</v>
      </c>
    </row>
    <row r="1442" spans="1:2">
      <c r="A1442">
        <v>30000000</v>
      </c>
      <c r="B1442">
        <v>10566655</v>
      </c>
    </row>
    <row r="1443" spans="1:2">
      <c r="A1443">
        <v>2000000</v>
      </c>
      <c r="B1443">
        <v>10555230</v>
      </c>
    </row>
    <row r="1444" spans="1:2">
      <c r="A1444">
        <v>3500000</v>
      </c>
      <c r="B1444">
        <v>10500000</v>
      </c>
    </row>
    <row r="1445" spans="1:2">
      <c r="A1445">
        <v>2500000</v>
      </c>
      <c r="B1445">
        <v>10495673</v>
      </c>
    </row>
    <row r="1446" spans="1:2">
      <c r="A1446">
        <v>7000000</v>
      </c>
      <c r="B1446">
        <v>10474107</v>
      </c>
    </row>
    <row r="1447" spans="1:2">
      <c r="A1447">
        <v>50000000</v>
      </c>
      <c r="B1447">
        <v>10470220</v>
      </c>
    </row>
    <row r="1448" spans="1:2">
      <c r="A1448">
        <v>80000000</v>
      </c>
      <c r="B1448">
        <v>10443603</v>
      </c>
    </row>
    <row r="1449" spans="1:2">
      <c r="A1449">
        <v>15000000</v>
      </c>
      <c r="B1449">
        <v>10440971</v>
      </c>
    </row>
    <row r="1450" spans="1:2">
      <c r="A1450">
        <v>16000000</v>
      </c>
      <c r="B1450">
        <v>10400000</v>
      </c>
    </row>
    <row r="1451" spans="1:2">
      <c r="A1451">
        <v>16500000</v>
      </c>
      <c r="B1451">
        <v>10396744</v>
      </c>
    </row>
    <row r="1452" spans="1:2">
      <c r="A1452">
        <v>10000000</v>
      </c>
      <c r="B1452">
        <v>10384136</v>
      </c>
    </row>
    <row r="1453" spans="1:2">
      <c r="A1453">
        <v>28000000</v>
      </c>
      <c r="B1453">
        <v>10372662</v>
      </c>
    </row>
    <row r="1454" spans="1:2">
      <c r="A1454">
        <v>6500000</v>
      </c>
      <c r="B1454">
        <v>10342303</v>
      </c>
    </row>
    <row r="1455" spans="1:2">
      <c r="A1455">
        <v>10000000</v>
      </c>
      <c r="B1455">
        <v>10339754</v>
      </c>
    </row>
    <row r="1456" spans="1:2">
      <c r="A1456">
        <v>10000000</v>
      </c>
      <c r="B1456">
        <v>10338609</v>
      </c>
    </row>
    <row r="1457" spans="1:2">
      <c r="A1457">
        <v>100000000</v>
      </c>
      <c r="B1457">
        <v>10332737</v>
      </c>
    </row>
    <row r="1458" spans="1:2">
      <c r="A1458">
        <v>12000000</v>
      </c>
      <c r="B1458">
        <v>10331028</v>
      </c>
    </row>
    <row r="1459" spans="1:2">
      <c r="A1459">
        <v>127500000</v>
      </c>
      <c r="B1459">
        <v>10248063</v>
      </c>
    </row>
    <row r="1460" spans="1:2">
      <c r="A1460">
        <v>30000000</v>
      </c>
      <c r="B1460">
        <v>10247512</v>
      </c>
    </row>
    <row r="1461" spans="1:2">
      <c r="A1461">
        <v>25000</v>
      </c>
      <c r="B1461">
        <v>10221600</v>
      </c>
    </row>
    <row r="1462" spans="1:2">
      <c r="A1462">
        <v>17000000</v>
      </c>
      <c r="B1462">
        <v>10154426</v>
      </c>
    </row>
    <row r="1463" spans="1:2">
      <c r="A1463">
        <v>5000000</v>
      </c>
      <c r="B1463">
        <v>10152879</v>
      </c>
    </row>
    <row r="1464" spans="1:2">
      <c r="A1464">
        <v>5000000</v>
      </c>
      <c r="B1464">
        <v>10126948</v>
      </c>
    </row>
    <row r="1465" spans="1:2">
      <c r="A1465">
        <v>30000000</v>
      </c>
      <c r="B1465">
        <v>10118420</v>
      </c>
    </row>
    <row r="1466" spans="1:2">
      <c r="A1466">
        <v>44000000</v>
      </c>
      <c r="B1466">
        <v>10116191</v>
      </c>
    </row>
    <row r="1467" spans="1:2">
      <c r="A1467">
        <v>8000000</v>
      </c>
      <c r="B1467">
        <v>10090181</v>
      </c>
    </row>
    <row r="1468" spans="1:2">
      <c r="A1468">
        <v>100000</v>
      </c>
      <c r="B1468">
        <v>10074663</v>
      </c>
    </row>
    <row r="1469" spans="1:2">
      <c r="A1469">
        <v>20000000</v>
      </c>
      <c r="B1469">
        <v>10028592</v>
      </c>
    </row>
    <row r="1470" spans="1:2">
      <c r="A1470">
        <v>90000000</v>
      </c>
      <c r="B1470">
        <v>10018837</v>
      </c>
    </row>
    <row r="1471" spans="1:2">
      <c r="A1471">
        <v>90000000</v>
      </c>
      <c r="B1471">
        <v>10012500</v>
      </c>
    </row>
    <row r="1472" spans="1:2">
      <c r="A1472">
        <v>25000000</v>
      </c>
      <c r="B1472">
        <v>10000629</v>
      </c>
    </row>
    <row r="1473" spans="1:2">
      <c r="A1473">
        <v>15000000</v>
      </c>
      <c r="B1473">
        <v>9984868</v>
      </c>
    </row>
    <row r="1474" spans="1:2">
      <c r="A1474">
        <v>20000000</v>
      </c>
      <c r="B1474">
        <v>9975979</v>
      </c>
    </row>
    <row r="1475" spans="1:2">
      <c r="A1475">
        <v>7000000</v>
      </c>
      <c r="B1475">
        <v>9901126</v>
      </c>
    </row>
    <row r="1476" spans="1:2">
      <c r="A1476">
        <v>15000000</v>
      </c>
      <c r="B1476">
        <v>9881000</v>
      </c>
    </row>
    <row r="1477" spans="1:2">
      <c r="A1477">
        <v>13000000</v>
      </c>
      <c r="B1477">
        <v>9858926</v>
      </c>
    </row>
    <row r="1478" spans="1:2">
      <c r="A1478">
        <v>40000000</v>
      </c>
      <c r="B1478">
        <v>9851591</v>
      </c>
    </row>
    <row r="1479" spans="1:2">
      <c r="A1479">
        <v>8000000</v>
      </c>
      <c r="B1479">
        <v>9843379</v>
      </c>
    </row>
    <row r="1480" spans="1:2">
      <c r="A1480">
        <v>3300000</v>
      </c>
      <c r="B1480">
        <v>9792000</v>
      </c>
    </row>
    <row r="1481" spans="1:2">
      <c r="A1481">
        <v>9000000</v>
      </c>
      <c r="B1481">
        <v>9761993</v>
      </c>
    </row>
    <row r="1482" spans="1:2">
      <c r="A1482">
        <v>20000000</v>
      </c>
      <c r="B1482">
        <v>9753944</v>
      </c>
    </row>
    <row r="1483" spans="1:2">
      <c r="A1483">
        <v>60000000</v>
      </c>
      <c r="B1483">
        <v>9688384</v>
      </c>
    </row>
    <row r="1484" spans="1:2">
      <c r="A1484">
        <v>53000000</v>
      </c>
      <c r="B1484">
        <v>9563543</v>
      </c>
    </row>
    <row r="1485" spans="1:2">
      <c r="A1485">
        <v>2000000</v>
      </c>
      <c r="B1485">
        <v>9546543</v>
      </c>
    </row>
    <row r="1486" spans="1:2">
      <c r="A1486">
        <v>8000000</v>
      </c>
      <c r="B1486">
        <v>9536788</v>
      </c>
    </row>
    <row r="1487" spans="1:2">
      <c r="A1487">
        <v>2000000</v>
      </c>
      <c r="B1487">
        <v>9533945</v>
      </c>
    </row>
    <row r="1488" spans="1:2">
      <c r="A1488">
        <v>4000000</v>
      </c>
      <c r="B1488">
        <v>9464388</v>
      </c>
    </row>
    <row r="1489" spans="1:2">
      <c r="A1489">
        <v>8000000</v>
      </c>
      <c r="B1489">
        <v>9427926</v>
      </c>
    </row>
    <row r="1490" spans="1:2">
      <c r="A1490">
        <v>300000000</v>
      </c>
      <c r="B1490">
        <v>9404152</v>
      </c>
    </row>
    <row r="1491" spans="1:2">
      <c r="A1491">
        <v>17700000</v>
      </c>
      <c r="B1491">
        <v>9387695</v>
      </c>
    </row>
    <row r="1492" spans="1:2">
      <c r="A1492">
        <v>12000000</v>
      </c>
      <c r="B1492">
        <v>9370057</v>
      </c>
    </row>
    <row r="1493" spans="1:2">
      <c r="A1493">
        <v>5000000</v>
      </c>
      <c r="B1493">
        <v>9343976</v>
      </c>
    </row>
    <row r="1494" spans="1:2">
      <c r="A1494">
        <v>44000000</v>
      </c>
      <c r="B1494">
        <v>9300852</v>
      </c>
    </row>
    <row r="1495" spans="1:2">
      <c r="A1495">
        <v>25000000</v>
      </c>
      <c r="B1495">
        <v>9300771</v>
      </c>
    </row>
    <row r="1496" spans="1:2">
      <c r="A1496">
        <v>2000000</v>
      </c>
      <c r="B1496">
        <v>9284657</v>
      </c>
    </row>
    <row r="1497" spans="1:2">
      <c r="A1497">
        <v>17000000</v>
      </c>
      <c r="B1497">
        <v>9284475</v>
      </c>
    </row>
    <row r="1498" spans="1:2">
      <c r="A1498">
        <v>8000000</v>
      </c>
      <c r="B1498">
        <v>9278980</v>
      </c>
    </row>
    <row r="1499" spans="1:2">
      <c r="A1499">
        <v>180000</v>
      </c>
      <c r="B1499">
        <v>9257933</v>
      </c>
    </row>
    <row r="1500" spans="1:2">
      <c r="A1500">
        <v>9000000</v>
      </c>
      <c r="B1500">
        <v>9225165</v>
      </c>
    </row>
    <row r="1501" spans="1:2">
      <c r="A1501">
        <v>18000000</v>
      </c>
      <c r="B1501">
        <v>9141959</v>
      </c>
    </row>
    <row r="1502" spans="1:2">
      <c r="A1502">
        <v>12000000</v>
      </c>
      <c r="B1502">
        <v>9133087</v>
      </c>
    </row>
    <row r="1503" spans="1:2">
      <c r="A1503">
        <v>5000000</v>
      </c>
      <c r="B1503">
        <v>9123773</v>
      </c>
    </row>
    <row r="1504" spans="1:2">
      <c r="A1504">
        <v>5000000</v>
      </c>
      <c r="B1504">
        <v>9100000</v>
      </c>
    </row>
    <row r="1505" spans="1:2">
      <c r="A1505">
        <v>28000000</v>
      </c>
      <c r="B1505">
        <v>9053924</v>
      </c>
    </row>
    <row r="1506" spans="1:2">
      <c r="A1506">
        <v>36000000</v>
      </c>
      <c r="B1506">
        <v>9045037</v>
      </c>
    </row>
    <row r="1507" spans="1:2">
      <c r="A1507">
        <v>1000000</v>
      </c>
      <c r="B1507">
        <v>9042266</v>
      </c>
    </row>
    <row r="1508" spans="1:2">
      <c r="A1508">
        <v>5000000</v>
      </c>
      <c r="B1508">
        <v>9015786</v>
      </c>
    </row>
    <row r="1509" spans="1:2">
      <c r="A1509">
        <v>4000000</v>
      </c>
      <c r="B1509">
        <v>9008928</v>
      </c>
    </row>
    <row r="1510" spans="1:2">
      <c r="A1510">
        <v>8000000</v>
      </c>
      <c r="B1510">
        <v>8938179</v>
      </c>
    </row>
    <row r="1511" spans="1:2">
      <c r="A1511">
        <v>18000000</v>
      </c>
      <c r="B1511">
        <v>8906039</v>
      </c>
    </row>
    <row r="1512" spans="1:2">
      <c r="A1512">
        <v>20000000</v>
      </c>
      <c r="B1512">
        <v>8876924</v>
      </c>
    </row>
    <row r="1513" spans="1:2">
      <c r="A1513">
        <v>45000000</v>
      </c>
      <c r="B1513">
        <v>8854588</v>
      </c>
    </row>
    <row r="1514" spans="1:2">
      <c r="A1514">
        <v>18000000</v>
      </c>
      <c r="B1514">
        <v>8830000</v>
      </c>
    </row>
    <row r="1515" spans="1:2">
      <c r="A1515">
        <v>18000000</v>
      </c>
      <c r="B1515">
        <v>8830000</v>
      </c>
    </row>
    <row r="1516" spans="1:2">
      <c r="A1516">
        <v>6000000</v>
      </c>
      <c r="B1516">
        <v>8821531</v>
      </c>
    </row>
    <row r="1517" spans="1:2">
      <c r="A1517">
        <v>7000000</v>
      </c>
      <c r="B1517">
        <v>8818967</v>
      </c>
    </row>
    <row r="1518" spans="1:2">
      <c r="A1518">
        <v>38000000</v>
      </c>
      <c r="B1518">
        <v>8813366</v>
      </c>
    </row>
    <row r="1519" spans="1:2">
      <c r="A1519">
        <v>35000000</v>
      </c>
      <c r="B1519">
        <v>8792641</v>
      </c>
    </row>
    <row r="1520" spans="1:2">
      <c r="A1520">
        <v>43000000</v>
      </c>
      <c r="B1520">
        <v>8768623</v>
      </c>
    </row>
    <row r="1521" spans="1:2">
      <c r="A1521">
        <v>19000000</v>
      </c>
      <c r="B1521">
        <v>8758465</v>
      </c>
    </row>
    <row r="1522" spans="1:2">
      <c r="A1522">
        <v>8000000</v>
      </c>
      <c r="B1522">
        <v>8699684</v>
      </c>
    </row>
    <row r="1523" spans="1:2">
      <c r="A1523">
        <v>3000000</v>
      </c>
      <c r="B1523">
        <v>8694528</v>
      </c>
    </row>
    <row r="1524" spans="1:2">
      <c r="A1524">
        <v>910000</v>
      </c>
      <c r="B1524">
        <v>8690000</v>
      </c>
    </row>
    <row r="1525" spans="1:2">
      <c r="A1525">
        <v>24000000</v>
      </c>
      <c r="B1525">
        <v>8662299</v>
      </c>
    </row>
    <row r="1526" spans="1:2">
      <c r="A1526">
        <v>3000000</v>
      </c>
      <c r="B1526">
        <v>8642254</v>
      </c>
    </row>
    <row r="1527" spans="1:2">
      <c r="A1527">
        <v>25000000</v>
      </c>
      <c r="B1527">
        <v>8631221</v>
      </c>
    </row>
    <row r="1528" spans="1:2">
      <c r="A1528">
        <v>25000000</v>
      </c>
      <c r="B1528">
        <v>8631221</v>
      </c>
    </row>
    <row r="1529" spans="1:2">
      <c r="A1529">
        <v>48000000</v>
      </c>
      <c r="B1529">
        <v>8607223</v>
      </c>
    </row>
    <row r="1530" spans="1:2">
      <c r="A1530">
        <v>12500000</v>
      </c>
      <c r="B1530">
        <v>8578145</v>
      </c>
    </row>
    <row r="1531" spans="1:2">
      <c r="A1531">
        <v>75000000</v>
      </c>
      <c r="B1531">
        <v>8503161</v>
      </c>
    </row>
    <row r="1532" spans="1:2">
      <c r="A1532">
        <v>30000000</v>
      </c>
      <c r="B1532">
        <v>8432823</v>
      </c>
    </row>
    <row r="1533" spans="1:2">
      <c r="A1533">
        <v>30000000</v>
      </c>
      <c r="B1533">
        <v>8413606</v>
      </c>
    </row>
    <row r="1534" spans="1:2">
      <c r="A1534">
        <v>55000000</v>
      </c>
      <c r="B1534">
        <v>8408614</v>
      </c>
    </row>
    <row r="1535" spans="1:2">
      <c r="A1535">
        <v>18000000</v>
      </c>
      <c r="B1535">
        <v>8400000</v>
      </c>
    </row>
    <row r="1536" spans="1:2">
      <c r="A1536">
        <v>130000000</v>
      </c>
      <c r="B1536">
        <v>8396624</v>
      </c>
    </row>
    <row r="1537" spans="1:2">
      <c r="A1537">
        <v>5000000</v>
      </c>
      <c r="B1537">
        <v>8350177</v>
      </c>
    </row>
    <row r="1538" spans="1:2">
      <c r="A1538">
        <v>50000000</v>
      </c>
      <c r="B1538">
        <v>8336565</v>
      </c>
    </row>
    <row r="1539" spans="1:2">
      <c r="A1539">
        <v>110000000</v>
      </c>
      <c r="B1539">
        <v>8311368</v>
      </c>
    </row>
    <row r="1540" spans="1:2">
      <c r="A1540">
        <v>50000000</v>
      </c>
      <c r="B1540">
        <v>8297830</v>
      </c>
    </row>
    <row r="1541" spans="1:2">
      <c r="A1541">
        <v>10000000</v>
      </c>
      <c r="B1541">
        <v>8272447</v>
      </c>
    </row>
    <row r="1542" spans="1:2">
      <c r="A1542">
        <v>5000000</v>
      </c>
      <c r="B1542">
        <v>8269963</v>
      </c>
    </row>
    <row r="1543" spans="1:2">
      <c r="A1543">
        <v>30000000</v>
      </c>
      <c r="B1543">
        <v>8232624</v>
      </c>
    </row>
    <row r="1544" spans="1:2">
      <c r="A1544">
        <v>6400000</v>
      </c>
      <c r="B1544">
        <v>8197405</v>
      </c>
    </row>
    <row r="1545" spans="1:2">
      <c r="A1545">
        <v>36000000</v>
      </c>
      <c r="B1545">
        <v>8175394</v>
      </c>
    </row>
    <row r="1546" spans="1:2">
      <c r="A1546">
        <v>8000000</v>
      </c>
      <c r="B1546">
        <v>8168741</v>
      </c>
    </row>
    <row r="1547" spans="1:2">
      <c r="A1547">
        <v>8000000</v>
      </c>
      <c r="B1547">
        <v>8115878</v>
      </c>
    </row>
    <row r="1548" spans="1:2">
      <c r="A1548">
        <v>900000</v>
      </c>
      <c r="B1548">
        <v>8100000</v>
      </c>
    </row>
    <row r="1549" spans="1:2">
      <c r="A1549">
        <v>9000000</v>
      </c>
      <c r="B1549">
        <v>8096053</v>
      </c>
    </row>
    <row r="1550" spans="1:2">
      <c r="A1550">
        <v>15000000</v>
      </c>
      <c r="B1550">
        <v>8089926</v>
      </c>
    </row>
    <row r="1551" spans="1:2">
      <c r="A1551">
        <v>13000000</v>
      </c>
      <c r="B1551">
        <v>8088568</v>
      </c>
    </row>
    <row r="1552" spans="1:2">
      <c r="A1552">
        <v>75000000</v>
      </c>
      <c r="B1552">
        <v>8077470</v>
      </c>
    </row>
    <row r="1553" spans="1:2">
      <c r="A1553">
        <v>4500000</v>
      </c>
      <c r="B1553">
        <v>8074715</v>
      </c>
    </row>
    <row r="1554" spans="1:2">
      <c r="A1554">
        <v>22000000</v>
      </c>
      <c r="B1554">
        <v>8059386</v>
      </c>
    </row>
    <row r="1555" spans="1:2">
      <c r="A1555">
        <v>7000000</v>
      </c>
      <c r="B1555">
        <v>8047419</v>
      </c>
    </row>
    <row r="1556" spans="1:2">
      <c r="A1556">
        <v>6500000</v>
      </c>
      <c r="B1556">
        <v>8045844</v>
      </c>
    </row>
    <row r="1557" spans="1:2">
      <c r="A1557">
        <v>70000000</v>
      </c>
      <c r="B1557">
        <v>8031620</v>
      </c>
    </row>
    <row r="1558" spans="1:2">
      <c r="A1558">
        <v>1000000</v>
      </c>
      <c r="B1558">
        <v>8013113</v>
      </c>
    </row>
    <row r="1559" spans="1:2">
      <c r="A1559">
        <v>13000000</v>
      </c>
      <c r="B1559">
        <v>8000000</v>
      </c>
    </row>
    <row r="1560" spans="1:2">
      <c r="A1560">
        <v>22000000</v>
      </c>
      <c r="B1560">
        <v>7997095</v>
      </c>
    </row>
    <row r="1561" spans="1:2">
      <c r="A1561">
        <v>1200000</v>
      </c>
      <c r="B1561">
        <v>7980275</v>
      </c>
    </row>
    <row r="1562" spans="1:2">
      <c r="A1562">
        <v>5000000</v>
      </c>
      <c r="B1562">
        <v>7947763</v>
      </c>
    </row>
    <row r="1563" spans="1:2">
      <c r="A1563">
        <v>7000000</v>
      </c>
      <c r="B1563">
        <v>7891000</v>
      </c>
    </row>
    <row r="1564" spans="1:2">
      <c r="A1564">
        <v>50000000</v>
      </c>
      <c r="B1564">
        <v>7887882</v>
      </c>
    </row>
    <row r="1565" spans="1:2">
      <c r="A1565">
        <v>37000000</v>
      </c>
      <c r="B1565">
        <v>7867349</v>
      </c>
    </row>
    <row r="1566" spans="1:2">
      <c r="A1566">
        <v>70000000</v>
      </c>
      <c r="B1566">
        <v>7862546</v>
      </c>
    </row>
    <row r="1567" spans="1:2">
      <c r="A1567">
        <v>40000000</v>
      </c>
      <c r="B1567">
        <v>7781388</v>
      </c>
    </row>
    <row r="1568" spans="1:2">
      <c r="A1568">
        <v>15500000</v>
      </c>
      <c r="B1568">
        <v>7713577</v>
      </c>
    </row>
    <row r="1569" spans="1:2">
      <c r="A1569">
        <v>95000000</v>
      </c>
      <c r="B1569">
        <v>7678089</v>
      </c>
    </row>
    <row r="1570" spans="1:2">
      <c r="A1570">
        <v>10000000</v>
      </c>
      <c r="B1570">
        <v>7655201</v>
      </c>
    </row>
    <row r="1571" spans="1:2">
      <c r="A1571">
        <v>30000000</v>
      </c>
      <c r="B1571">
        <v>7617947</v>
      </c>
    </row>
    <row r="1572" spans="1:2">
      <c r="A1572">
        <v>7000000</v>
      </c>
      <c r="B1572">
        <v>7612840</v>
      </c>
    </row>
    <row r="1573" spans="1:2">
      <c r="A1573">
        <v>18000000</v>
      </c>
      <c r="B1573">
        <v>7592632</v>
      </c>
    </row>
    <row r="1574" spans="1:2">
      <c r="A1574">
        <v>45000000</v>
      </c>
      <c r="B1574">
        <v>7580895</v>
      </c>
    </row>
    <row r="1575" spans="1:2">
      <c r="A1575">
        <v>32000000</v>
      </c>
      <c r="B1575">
        <v>7568996</v>
      </c>
    </row>
    <row r="1576" spans="1:2">
      <c r="A1576">
        <v>21000000</v>
      </c>
      <c r="B1576">
        <v>7563179</v>
      </c>
    </row>
    <row r="1577" spans="1:2">
      <c r="A1577">
        <v>25000000</v>
      </c>
      <c r="B1577">
        <v>7553210</v>
      </c>
    </row>
    <row r="1578" spans="1:2">
      <c r="A1578">
        <v>10000000</v>
      </c>
      <c r="B1578">
        <v>7544812</v>
      </c>
    </row>
    <row r="1579" spans="1:2">
      <c r="A1579">
        <v>100000000</v>
      </c>
      <c r="B1579">
        <v>7515297</v>
      </c>
    </row>
    <row r="1580" spans="1:2">
      <c r="A1580">
        <v>14000000</v>
      </c>
      <c r="B1580">
        <v>7468807</v>
      </c>
    </row>
    <row r="1581" spans="1:2">
      <c r="A1581">
        <v>24000000</v>
      </c>
      <c r="B1581">
        <v>7452765</v>
      </c>
    </row>
    <row r="1582" spans="1:2">
      <c r="A1582">
        <v>25000000</v>
      </c>
      <c r="B1582">
        <v>7416109</v>
      </c>
    </row>
    <row r="1583" spans="1:2">
      <c r="A1583">
        <v>17000000</v>
      </c>
      <c r="B1583">
        <v>7397469</v>
      </c>
    </row>
    <row r="1584" spans="1:2">
      <c r="A1584">
        <v>11000000</v>
      </c>
      <c r="B1584">
        <v>7381787</v>
      </c>
    </row>
    <row r="1585" spans="1:2">
      <c r="A1585">
        <v>25000000</v>
      </c>
      <c r="B1585">
        <v>7368960</v>
      </c>
    </row>
    <row r="1586" spans="1:2">
      <c r="A1586">
        <v>20000000</v>
      </c>
      <c r="B1586">
        <v>7277055</v>
      </c>
    </row>
    <row r="1587" spans="1:2">
      <c r="A1587">
        <v>63000000</v>
      </c>
      <c r="B1587">
        <v>7236496</v>
      </c>
    </row>
    <row r="1588" spans="1:2">
      <c r="A1588">
        <v>9000000</v>
      </c>
      <c r="B1588">
        <v>7235293</v>
      </c>
    </row>
    <row r="1589" spans="1:2">
      <c r="A1589">
        <v>6000000</v>
      </c>
      <c r="B1589">
        <v>7235267</v>
      </c>
    </row>
    <row r="1590" spans="1:2">
      <c r="A1590">
        <v>26000000</v>
      </c>
      <c r="B1590">
        <v>7200000</v>
      </c>
    </row>
    <row r="1591" spans="1:2">
      <c r="A1591">
        <v>5000000</v>
      </c>
      <c r="B1591">
        <v>7200000</v>
      </c>
    </row>
    <row r="1592" spans="1:2">
      <c r="A1592">
        <v>15000000</v>
      </c>
      <c r="B1592">
        <v>7189039</v>
      </c>
    </row>
    <row r="1593" spans="1:2">
      <c r="A1593">
        <v>35000000</v>
      </c>
      <c r="B1593">
        <v>7168445</v>
      </c>
    </row>
    <row r="1594" spans="1:2">
      <c r="A1594">
        <v>700000</v>
      </c>
      <c r="B1594">
        <v>7130611</v>
      </c>
    </row>
    <row r="1595" spans="1:2">
      <c r="A1595">
        <v>19000000</v>
      </c>
      <c r="B1595">
        <v>7096584</v>
      </c>
    </row>
    <row r="1596" spans="1:2">
      <c r="A1596">
        <v>25000000</v>
      </c>
      <c r="B1596">
        <v>7055248</v>
      </c>
    </row>
    <row r="1597" spans="1:2">
      <c r="A1597">
        <v>30000000</v>
      </c>
      <c r="B1597">
        <v>7036404</v>
      </c>
    </row>
    <row r="1598" spans="1:2">
      <c r="A1598">
        <v>40000000</v>
      </c>
      <c r="B1598">
        <v>7034272</v>
      </c>
    </row>
    <row r="1599" spans="1:2">
      <c r="A1599">
        <v>3000000</v>
      </c>
      <c r="B1599">
        <v>7017041</v>
      </c>
    </row>
    <row r="1600" spans="1:2">
      <c r="A1600">
        <v>133000000</v>
      </c>
      <c r="B1600">
        <v>7015224</v>
      </c>
    </row>
    <row r="1601" spans="1:2">
      <c r="A1601">
        <v>25000000</v>
      </c>
      <c r="B1601">
        <v>7003620</v>
      </c>
    </row>
    <row r="1602" spans="1:2">
      <c r="A1602">
        <v>7000000</v>
      </c>
      <c r="B1602">
        <v>7003141</v>
      </c>
    </row>
    <row r="1603" spans="1:2">
      <c r="A1603">
        <v>2000000</v>
      </c>
      <c r="B1603">
        <v>7003011</v>
      </c>
    </row>
    <row r="1604" spans="1:2">
      <c r="A1604">
        <v>27000000</v>
      </c>
      <c r="B1604">
        <v>6987757</v>
      </c>
    </row>
    <row r="1605" spans="1:2">
      <c r="A1605">
        <v>175000</v>
      </c>
      <c r="B1605">
        <v>6962502</v>
      </c>
    </row>
    <row r="1606" spans="1:2">
      <c r="A1606">
        <v>35000000</v>
      </c>
      <c r="B1606">
        <v>6954997</v>
      </c>
    </row>
    <row r="1607" spans="1:2">
      <c r="A1607">
        <v>8000000</v>
      </c>
      <c r="B1607">
        <v>6879556</v>
      </c>
    </row>
    <row r="1608" spans="1:2">
      <c r="A1608">
        <v>7000000</v>
      </c>
      <c r="B1608">
        <v>6876974</v>
      </c>
    </row>
    <row r="1609" spans="1:2">
      <c r="A1609">
        <v>6500000</v>
      </c>
      <c r="B1609">
        <v>6867101</v>
      </c>
    </row>
    <row r="1610" spans="1:2">
      <c r="A1610">
        <v>3500000</v>
      </c>
      <c r="B1610">
        <v>6805534</v>
      </c>
    </row>
    <row r="1611" spans="1:2">
      <c r="A1611">
        <v>10000000</v>
      </c>
      <c r="B1611">
        <v>6800000</v>
      </c>
    </row>
    <row r="1612" spans="1:2">
      <c r="A1612">
        <v>6000000</v>
      </c>
      <c r="B1612">
        <v>6793213</v>
      </c>
    </row>
    <row r="1613" spans="1:2">
      <c r="A1613">
        <v>19000000</v>
      </c>
      <c r="B1613">
        <v>6753840</v>
      </c>
    </row>
    <row r="1614" spans="1:2">
      <c r="A1614">
        <v>60000000</v>
      </c>
      <c r="B1614">
        <v>6734992</v>
      </c>
    </row>
    <row r="1615" spans="1:2">
      <c r="A1615">
        <v>50000000</v>
      </c>
      <c r="B1615">
        <v>6724080</v>
      </c>
    </row>
    <row r="1616" spans="1:2">
      <c r="A1616">
        <v>5000000</v>
      </c>
      <c r="B1616">
        <v>6675178</v>
      </c>
    </row>
    <row r="1617" spans="1:2">
      <c r="A1617">
        <v>8500000</v>
      </c>
      <c r="B1617">
        <v>6671475</v>
      </c>
    </row>
    <row r="1618" spans="1:2">
      <c r="A1618">
        <v>500000</v>
      </c>
      <c r="B1618">
        <v>6598492</v>
      </c>
    </row>
    <row r="1619" spans="1:2">
      <c r="A1619">
        <v>12000000</v>
      </c>
      <c r="B1619">
        <v>6595716</v>
      </c>
    </row>
    <row r="1620" spans="1:2">
      <c r="A1620">
        <v>160000</v>
      </c>
      <c r="B1620">
        <v>6546368</v>
      </c>
    </row>
    <row r="1621" spans="1:2">
      <c r="A1621">
        <v>33000000</v>
      </c>
      <c r="B1621">
        <v>6532308</v>
      </c>
    </row>
    <row r="1622" spans="1:2">
      <c r="A1622">
        <v>25000000</v>
      </c>
      <c r="B1622">
        <v>6526393</v>
      </c>
    </row>
    <row r="1623" spans="1:2">
      <c r="A1623">
        <v>4000000</v>
      </c>
      <c r="B1623">
        <v>6515579</v>
      </c>
    </row>
    <row r="1624" spans="1:2">
      <c r="A1624">
        <v>20000000</v>
      </c>
      <c r="B1624">
        <v>6415649</v>
      </c>
    </row>
    <row r="1625" spans="1:2">
      <c r="A1625">
        <v>15000000</v>
      </c>
      <c r="B1625">
        <v>6383298</v>
      </c>
    </row>
    <row r="1626" spans="1:2">
      <c r="A1626">
        <v>2700000</v>
      </c>
      <c r="B1626">
        <v>6354736</v>
      </c>
    </row>
    <row r="1627" spans="1:2">
      <c r="A1627">
        <v>40000000</v>
      </c>
      <c r="B1627">
        <v>6280507</v>
      </c>
    </row>
    <row r="1628" spans="1:2">
      <c r="A1628">
        <v>14000000</v>
      </c>
      <c r="B1628">
        <v>6246959</v>
      </c>
    </row>
    <row r="1629" spans="1:2">
      <c r="A1629">
        <v>3500000</v>
      </c>
      <c r="B1629">
        <v>6201559</v>
      </c>
    </row>
    <row r="1630" spans="1:2">
      <c r="A1630">
        <v>10000000</v>
      </c>
      <c r="B1630">
        <v>6153600</v>
      </c>
    </row>
    <row r="1631" spans="1:2">
      <c r="A1631">
        <v>4000000</v>
      </c>
      <c r="B1631">
        <v>6097096</v>
      </c>
    </row>
    <row r="1632" spans="1:2">
      <c r="A1632">
        <v>10000000</v>
      </c>
      <c r="B1632">
        <v>6033556</v>
      </c>
    </row>
    <row r="1633" spans="1:2">
      <c r="A1633">
        <v>1000000</v>
      </c>
      <c r="B1633">
        <v>6022940</v>
      </c>
    </row>
    <row r="1634" spans="1:2">
      <c r="A1634">
        <v>36000000</v>
      </c>
      <c r="B1634">
        <v>6019483</v>
      </c>
    </row>
    <row r="1635" spans="1:2">
      <c r="A1635">
        <v>40000000</v>
      </c>
      <c r="B1635">
        <v>6012734</v>
      </c>
    </row>
    <row r="1636" spans="1:2">
      <c r="A1636">
        <v>20000000</v>
      </c>
      <c r="B1636">
        <v>6003149</v>
      </c>
    </row>
    <row r="1637" spans="1:2">
      <c r="A1637">
        <v>15000000</v>
      </c>
      <c r="B1637">
        <v>5998709</v>
      </c>
    </row>
    <row r="1638" spans="1:2">
      <c r="A1638">
        <v>18000000</v>
      </c>
      <c r="B1638">
        <v>5993605</v>
      </c>
    </row>
    <row r="1639" spans="1:2">
      <c r="A1639">
        <v>17500000</v>
      </c>
      <c r="B1639">
        <v>5972900</v>
      </c>
    </row>
    <row r="1640" spans="1:2">
      <c r="A1640">
        <v>3500000</v>
      </c>
      <c r="B1640">
        <v>5949219</v>
      </c>
    </row>
    <row r="1641" spans="1:2">
      <c r="A1641">
        <v>30000000</v>
      </c>
      <c r="B1641">
        <v>5927406</v>
      </c>
    </row>
    <row r="1642" spans="1:2">
      <c r="A1642">
        <v>25000000</v>
      </c>
      <c r="B1642">
        <v>5920167</v>
      </c>
    </row>
    <row r="1643" spans="1:2">
      <c r="A1643">
        <v>1500000</v>
      </c>
      <c r="B1643">
        <v>5917210</v>
      </c>
    </row>
    <row r="1644" spans="1:2">
      <c r="A1644">
        <v>32000000</v>
      </c>
      <c r="B1644">
        <v>5911876</v>
      </c>
    </row>
    <row r="1645" spans="1:2">
      <c r="A1645">
        <v>1500000</v>
      </c>
      <c r="B1645">
        <v>5862100</v>
      </c>
    </row>
    <row r="1646" spans="1:2">
      <c r="A1646">
        <v>40000000</v>
      </c>
      <c r="B1646">
        <v>5856732</v>
      </c>
    </row>
    <row r="1647" spans="1:2">
      <c r="A1647">
        <v>110000000</v>
      </c>
      <c r="B1647">
        <v>5802596</v>
      </c>
    </row>
    <row r="1648" spans="1:2">
      <c r="A1648">
        <v>15000000</v>
      </c>
      <c r="B1648">
        <v>5801344</v>
      </c>
    </row>
    <row r="1649" spans="1:2">
      <c r="A1649">
        <v>6000000</v>
      </c>
      <c r="B1649">
        <v>5797927</v>
      </c>
    </row>
    <row r="1650" spans="1:2">
      <c r="A1650">
        <v>8600000</v>
      </c>
      <c r="B1650">
        <v>5773825</v>
      </c>
    </row>
    <row r="1651" spans="1:2">
      <c r="A1651">
        <v>45000000</v>
      </c>
      <c r="B1651">
        <v>5740078</v>
      </c>
    </row>
    <row r="1652" spans="1:2">
      <c r="A1652">
        <v>17000000</v>
      </c>
      <c r="B1652">
        <v>5734486</v>
      </c>
    </row>
    <row r="1653" spans="1:2">
      <c r="A1653">
        <v>35000000</v>
      </c>
      <c r="B1653">
        <v>5687294</v>
      </c>
    </row>
    <row r="1654" spans="1:2">
      <c r="A1654">
        <v>50000000</v>
      </c>
      <c r="B1654">
        <v>5682070</v>
      </c>
    </row>
    <row r="1655" spans="1:2">
      <c r="A1655">
        <v>20000000</v>
      </c>
      <c r="B1655">
        <v>5677801</v>
      </c>
    </row>
    <row r="1656" spans="1:2">
      <c r="A1656">
        <v>11000000</v>
      </c>
      <c r="B1656">
        <v>5667084</v>
      </c>
    </row>
    <row r="1657" spans="1:2">
      <c r="A1657">
        <v>45000000</v>
      </c>
      <c r="B1657">
        <v>5648679</v>
      </c>
    </row>
    <row r="1658" spans="1:2">
      <c r="A1658">
        <v>12000000</v>
      </c>
      <c r="B1658">
        <v>5613460</v>
      </c>
    </row>
    <row r="1659" spans="1:2">
      <c r="A1659">
        <v>20000000</v>
      </c>
      <c r="B1659">
        <v>5584685</v>
      </c>
    </row>
    <row r="1660" spans="1:2">
      <c r="A1660">
        <v>7000000</v>
      </c>
      <c r="B1660">
        <v>5583510</v>
      </c>
    </row>
    <row r="1661" spans="1:2">
      <c r="A1661">
        <v>15000000</v>
      </c>
      <c r="B1661">
        <v>5566327</v>
      </c>
    </row>
    <row r="1662" spans="1:2">
      <c r="A1662">
        <v>30000000</v>
      </c>
      <c r="B1662">
        <v>5565975</v>
      </c>
    </row>
    <row r="1663" spans="1:2">
      <c r="A1663">
        <v>40000000</v>
      </c>
      <c r="B1663">
        <v>5500797</v>
      </c>
    </row>
    <row r="1664" spans="1:2">
      <c r="A1664">
        <v>50000000</v>
      </c>
      <c r="B1664">
        <v>5473600</v>
      </c>
    </row>
    <row r="1665" spans="1:2">
      <c r="A1665">
        <v>6000000</v>
      </c>
      <c r="B1665">
        <v>5434867</v>
      </c>
    </row>
    <row r="1666" spans="1:2">
      <c r="A1666">
        <v>15000000</v>
      </c>
      <c r="B1666">
        <v>5433940</v>
      </c>
    </row>
    <row r="1667" spans="1:2">
      <c r="A1667">
        <v>5000000</v>
      </c>
      <c r="B1667">
        <v>5429707</v>
      </c>
    </row>
    <row r="1668" spans="1:2">
      <c r="A1668">
        <v>2000000</v>
      </c>
      <c r="B1668">
        <v>5369373</v>
      </c>
    </row>
    <row r="1669" spans="1:2">
      <c r="A1669">
        <v>35000000</v>
      </c>
      <c r="B1669">
        <v>5334024</v>
      </c>
    </row>
    <row r="1670" spans="1:2">
      <c r="A1670">
        <v>12000000</v>
      </c>
      <c r="B1670">
        <v>5292381</v>
      </c>
    </row>
    <row r="1671" spans="1:2">
      <c r="A1671">
        <v>30000000</v>
      </c>
      <c r="B1671">
        <v>5266619</v>
      </c>
    </row>
    <row r="1672" spans="1:2">
      <c r="A1672">
        <v>30000000</v>
      </c>
      <c r="B1672">
        <v>5266619</v>
      </c>
    </row>
    <row r="1673" spans="1:2">
      <c r="A1673">
        <v>500000</v>
      </c>
      <c r="B1673">
        <v>5239376</v>
      </c>
    </row>
    <row r="1674" spans="1:2">
      <c r="A1674">
        <v>25000000</v>
      </c>
      <c r="B1674">
        <v>5222640</v>
      </c>
    </row>
    <row r="1675" spans="1:2">
      <c r="A1675">
        <v>15000000</v>
      </c>
      <c r="B1675">
        <v>5218921</v>
      </c>
    </row>
    <row r="1676" spans="1:2">
      <c r="A1676">
        <v>100000</v>
      </c>
      <c r="B1676">
        <v>5128617</v>
      </c>
    </row>
    <row r="1677" spans="1:2">
      <c r="A1677">
        <v>3000000</v>
      </c>
      <c r="B1677">
        <v>5114507</v>
      </c>
    </row>
    <row r="1678" spans="1:2">
      <c r="A1678">
        <v>7500000</v>
      </c>
      <c r="B1678">
        <v>5110552</v>
      </c>
    </row>
    <row r="1679" spans="1:2">
      <c r="A1679">
        <v>250000000</v>
      </c>
      <c r="B1679">
        <v>5108370</v>
      </c>
    </row>
    <row r="1680" spans="1:2">
      <c r="A1680">
        <v>20000000</v>
      </c>
      <c r="B1680">
        <v>5077977</v>
      </c>
    </row>
    <row r="1681" spans="1:2">
      <c r="A1681">
        <v>3200000</v>
      </c>
      <c r="B1681">
        <v>5043880</v>
      </c>
    </row>
    <row r="1682" spans="1:2">
      <c r="A1682">
        <v>12000000</v>
      </c>
      <c r="B1682">
        <v>5016190</v>
      </c>
    </row>
    <row r="1683" spans="1:2">
      <c r="A1683">
        <v>25000000</v>
      </c>
      <c r="B1683">
        <v>5012990</v>
      </c>
    </row>
    <row r="1684" spans="1:2">
      <c r="A1684">
        <v>13000000</v>
      </c>
      <c r="B1684">
        <v>5004225</v>
      </c>
    </row>
    <row r="1685" spans="1:2">
      <c r="A1685">
        <v>28000000</v>
      </c>
      <c r="B1685">
        <v>5000377</v>
      </c>
    </row>
    <row r="1686" spans="1:2">
      <c r="A1686">
        <v>50000000</v>
      </c>
      <c r="B1686">
        <v>4997476</v>
      </c>
    </row>
    <row r="1687" spans="1:2">
      <c r="A1687">
        <v>1000000</v>
      </c>
      <c r="B1687">
        <v>4997134</v>
      </c>
    </row>
    <row r="1688" spans="1:2">
      <c r="A1688">
        <v>120000000</v>
      </c>
      <c r="B1688">
        <v>4976634</v>
      </c>
    </row>
    <row r="1689" spans="1:2">
      <c r="A1689">
        <v>18000000</v>
      </c>
      <c r="B1689">
        <v>4927390</v>
      </c>
    </row>
    <row r="1690" spans="1:2">
      <c r="A1690">
        <v>1200000</v>
      </c>
      <c r="B1690">
        <v>4900000</v>
      </c>
    </row>
    <row r="1691" spans="1:2">
      <c r="A1691">
        <v>3000000</v>
      </c>
      <c r="B1691">
        <v>4888703</v>
      </c>
    </row>
    <row r="1692" spans="1:2">
      <c r="A1692">
        <v>52500000</v>
      </c>
      <c r="B1692">
        <v>4886369</v>
      </c>
    </row>
    <row r="1693" spans="1:2">
      <c r="A1693">
        <v>24000000</v>
      </c>
      <c r="B1693">
        <v>4871190</v>
      </c>
    </row>
    <row r="1694" spans="1:2">
      <c r="A1694">
        <v>20000000</v>
      </c>
      <c r="B1694">
        <v>4848292</v>
      </c>
    </row>
    <row r="1695" spans="1:2">
      <c r="A1695">
        <v>3300000</v>
      </c>
      <c r="B1695">
        <v>4808247</v>
      </c>
    </row>
    <row r="1696" spans="1:2">
      <c r="A1696">
        <v>43000000</v>
      </c>
      <c r="B1696">
        <v>4806295</v>
      </c>
    </row>
    <row r="1697" spans="1:2">
      <c r="A1697">
        <v>210000</v>
      </c>
      <c r="B1697">
        <v>4790000</v>
      </c>
    </row>
    <row r="1698" spans="1:2">
      <c r="A1698">
        <v>750000</v>
      </c>
      <c r="B1698">
        <v>4768918</v>
      </c>
    </row>
    <row r="1699" spans="1:2">
      <c r="A1699">
        <v>27000000</v>
      </c>
      <c r="B1699">
        <v>4768374</v>
      </c>
    </row>
    <row r="1700" spans="1:2">
      <c r="A1700">
        <v>13000000</v>
      </c>
      <c r="B1700">
        <v>4738570</v>
      </c>
    </row>
    <row r="1701" spans="1:2">
      <c r="A1701">
        <v>32000000</v>
      </c>
      <c r="B1701">
        <v>4733909</v>
      </c>
    </row>
    <row r="1702" spans="1:2">
      <c r="A1702">
        <v>2000000</v>
      </c>
      <c r="B1702">
        <v>4719300</v>
      </c>
    </row>
    <row r="1703" spans="1:2">
      <c r="A1703">
        <v>30000000</v>
      </c>
      <c r="B1703">
        <v>4703228</v>
      </c>
    </row>
    <row r="1704" spans="1:2">
      <c r="A1704">
        <v>35000000</v>
      </c>
      <c r="B1704">
        <v>4692139</v>
      </c>
    </row>
    <row r="1705" spans="1:2">
      <c r="A1705">
        <v>26000000</v>
      </c>
      <c r="B1705">
        <v>4659817</v>
      </c>
    </row>
    <row r="1706" spans="1:2">
      <c r="A1706">
        <v>5000000</v>
      </c>
      <c r="B1706">
        <v>4658370</v>
      </c>
    </row>
    <row r="1707" spans="1:2">
      <c r="A1707">
        <v>5000000</v>
      </c>
      <c r="B1707">
        <v>4628751</v>
      </c>
    </row>
    <row r="1708" spans="1:2">
      <c r="A1708">
        <v>16000000</v>
      </c>
      <c r="B1708">
        <v>4627372</v>
      </c>
    </row>
    <row r="1709" spans="1:2">
      <c r="A1709">
        <v>30000000</v>
      </c>
      <c r="B1709">
        <v>4604054</v>
      </c>
    </row>
    <row r="1710" spans="1:2">
      <c r="A1710">
        <v>14000000</v>
      </c>
      <c r="B1710">
        <v>4535191</v>
      </c>
    </row>
    <row r="1711" spans="1:2">
      <c r="A1711">
        <v>2000000</v>
      </c>
      <c r="B1711">
        <v>4531491</v>
      </c>
    </row>
    <row r="1712" spans="1:2">
      <c r="A1712">
        <v>10000000</v>
      </c>
      <c r="B1712">
        <v>4479776</v>
      </c>
    </row>
    <row r="1713" spans="1:2">
      <c r="A1713">
        <v>18000000</v>
      </c>
      <c r="B1713">
        <v>4452209</v>
      </c>
    </row>
    <row r="1714" spans="1:2">
      <c r="A1714">
        <v>21150000</v>
      </c>
      <c r="B1714">
        <v>4440119</v>
      </c>
    </row>
    <row r="1715" spans="1:2">
      <c r="A1715">
        <v>2500000</v>
      </c>
      <c r="B1715">
        <v>4351969</v>
      </c>
    </row>
    <row r="1716" spans="1:2">
      <c r="A1716">
        <v>23000000</v>
      </c>
      <c r="B1716">
        <v>4338033</v>
      </c>
    </row>
    <row r="1717" spans="1:2">
      <c r="A1717">
        <v>70000000</v>
      </c>
      <c r="B1717">
        <v>4329966</v>
      </c>
    </row>
    <row r="1718" spans="1:2">
      <c r="A1718">
        <v>200000</v>
      </c>
      <c r="B1718">
        <v>4305922</v>
      </c>
    </row>
    <row r="1719" spans="1:2">
      <c r="A1719">
        <v>12000000</v>
      </c>
      <c r="B1719">
        <v>4300302</v>
      </c>
    </row>
    <row r="1720" spans="1:2">
      <c r="A1720">
        <v>21000000</v>
      </c>
      <c r="B1720">
        <v>4296447</v>
      </c>
    </row>
    <row r="1721" spans="1:2">
      <c r="A1721">
        <v>3000000</v>
      </c>
      <c r="B1721">
        <v>4282851</v>
      </c>
    </row>
    <row r="1722" spans="1:2">
      <c r="A1722">
        <v>3300000</v>
      </c>
      <c r="B1722">
        <v>4263397</v>
      </c>
    </row>
    <row r="1723" spans="1:2">
      <c r="A1723">
        <v>25000000</v>
      </c>
      <c r="B1723">
        <v>4247405</v>
      </c>
    </row>
    <row r="1724" spans="1:2">
      <c r="A1724">
        <v>3768785</v>
      </c>
      <c r="B1724">
        <v>4231215</v>
      </c>
    </row>
    <row r="1725" spans="1:2">
      <c r="A1725">
        <v>5000000</v>
      </c>
      <c r="B1725">
        <v>4203192</v>
      </c>
    </row>
    <row r="1726" spans="1:2">
      <c r="A1726">
        <v>80000000</v>
      </c>
      <c r="B1726">
        <v>4185387</v>
      </c>
    </row>
    <row r="1727" spans="1:2">
      <c r="A1727">
        <v>15000000</v>
      </c>
      <c r="B1727">
        <v>4158074</v>
      </c>
    </row>
    <row r="1728" spans="1:2">
      <c r="A1728">
        <v>20000000</v>
      </c>
      <c r="B1728">
        <v>4104113</v>
      </c>
    </row>
    <row r="1729" spans="1:2">
      <c r="A1729">
        <v>3000000</v>
      </c>
      <c r="B1729">
        <v>4059537</v>
      </c>
    </row>
    <row r="1730" spans="1:2">
      <c r="A1730">
        <v>8000000</v>
      </c>
      <c r="B1730">
        <v>4055108</v>
      </c>
    </row>
    <row r="1731" spans="1:2">
      <c r="A1731">
        <v>2000000</v>
      </c>
      <c r="B1731">
        <v>4026908</v>
      </c>
    </row>
    <row r="1732" spans="1:2">
      <c r="A1732">
        <v>35000000</v>
      </c>
      <c r="B1732">
        <v>4026186</v>
      </c>
    </row>
    <row r="1733" spans="1:2">
      <c r="A1733">
        <v>38000000</v>
      </c>
      <c r="B1733">
        <v>3997790</v>
      </c>
    </row>
    <row r="1734" spans="1:2">
      <c r="A1734">
        <v>57000000</v>
      </c>
      <c r="B1734">
        <v>3984028</v>
      </c>
    </row>
    <row r="1735" spans="1:2">
      <c r="A1735">
        <v>800000</v>
      </c>
      <c r="B1735">
        <v>3971000</v>
      </c>
    </row>
    <row r="1736" spans="1:2">
      <c r="A1736">
        <v>1000000</v>
      </c>
      <c r="B1736">
        <v>3946250</v>
      </c>
    </row>
    <row r="1737" spans="1:2">
      <c r="A1737">
        <v>250000</v>
      </c>
      <c r="B1737">
        <v>3936931</v>
      </c>
    </row>
    <row r="1738" spans="1:2">
      <c r="A1738">
        <v>1800000</v>
      </c>
      <c r="B1738">
        <v>3909616</v>
      </c>
    </row>
    <row r="1739" spans="1:2">
      <c r="A1739">
        <v>2500000</v>
      </c>
      <c r="B1739">
        <v>3901336</v>
      </c>
    </row>
    <row r="1740" spans="1:2">
      <c r="A1740">
        <v>22000000</v>
      </c>
      <c r="B1740">
        <v>3842000</v>
      </c>
    </row>
    <row r="1741" spans="1:2">
      <c r="A1741">
        <v>25000000</v>
      </c>
      <c r="B1741">
        <v>3831145</v>
      </c>
    </row>
    <row r="1742" spans="1:2">
      <c r="A1742">
        <v>4000000</v>
      </c>
      <c r="B1742">
        <v>3825820</v>
      </c>
    </row>
    <row r="1743" spans="1:2">
      <c r="A1743">
        <v>6000000</v>
      </c>
      <c r="B1743">
        <v>3821335</v>
      </c>
    </row>
    <row r="1744" spans="1:2">
      <c r="A1744">
        <v>5000000</v>
      </c>
      <c r="B1744">
        <v>3786715</v>
      </c>
    </row>
    <row r="1745" spans="1:2">
      <c r="A1745">
        <v>3500000</v>
      </c>
      <c r="B1745">
        <v>3767324</v>
      </c>
    </row>
    <row r="1746" spans="1:2">
      <c r="A1746">
        <v>3400000</v>
      </c>
      <c r="B1746">
        <v>3759147</v>
      </c>
    </row>
    <row r="1747" spans="1:2">
      <c r="A1747">
        <v>50100000</v>
      </c>
      <c r="B1747">
        <v>3746915</v>
      </c>
    </row>
    <row r="1748" spans="1:2">
      <c r="A1748">
        <v>100000000</v>
      </c>
      <c r="B1748">
        <v>3738726</v>
      </c>
    </row>
    <row r="1749" spans="1:2">
      <c r="A1749">
        <v>350000</v>
      </c>
      <c r="B1749">
        <v>3650000</v>
      </c>
    </row>
    <row r="1750" spans="1:2">
      <c r="A1750">
        <v>6500000</v>
      </c>
      <c r="B1750">
        <v>3649779</v>
      </c>
    </row>
    <row r="1751" spans="1:2">
      <c r="A1751">
        <v>150000000</v>
      </c>
      <c r="B1751">
        <v>3629485</v>
      </c>
    </row>
    <row r="1752" spans="1:2">
      <c r="A1752">
        <v>10500000</v>
      </c>
      <c r="B1752">
        <v>3614488</v>
      </c>
    </row>
    <row r="1753" spans="1:2">
      <c r="A1753">
        <v>72000000</v>
      </c>
      <c r="B1753">
        <v>3600000</v>
      </c>
    </row>
    <row r="1754" spans="1:2">
      <c r="A1754">
        <v>28000000</v>
      </c>
      <c r="B1754">
        <v>3600000</v>
      </c>
    </row>
    <row r="1755" spans="1:2">
      <c r="A1755">
        <v>13000000</v>
      </c>
      <c r="B1755">
        <v>3574731</v>
      </c>
    </row>
    <row r="1756" spans="1:2">
      <c r="A1756">
        <v>250000</v>
      </c>
      <c r="B1756">
        <v>3549339</v>
      </c>
    </row>
    <row r="1757" spans="1:2">
      <c r="A1757">
        <v>3000000</v>
      </c>
      <c r="B1757">
        <v>3517198</v>
      </c>
    </row>
    <row r="1758" spans="1:2">
      <c r="A1758">
        <v>45000000</v>
      </c>
      <c r="B1758">
        <v>3472213</v>
      </c>
    </row>
    <row r="1759" spans="1:2">
      <c r="A1759">
        <v>34000000</v>
      </c>
      <c r="B1759">
        <v>3432299</v>
      </c>
    </row>
    <row r="1760" spans="1:2">
      <c r="A1760">
        <v>55000000</v>
      </c>
      <c r="B1760">
        <v>3422650</v>
      </c>
    </row>
    <row r="1761" spans="1:2">
      <c r="A1761">
        <v>20000000</v>
      </c>
      <c r="B1761">
        <v>3393765</v>
      </c>
    </row>
    <row r="1762" spans="1:2">
      <c r="A1762">
        <v>2000000</v>
      </c>
      <c r="B1762">
        <v>3383834</v>
      </c>
    </row>
    <row r="1763" spans="1:2">
      <c r="A1763">
        <v>15000000</v>
      </c>
      <c r="B1763">
        <v>3352454</v>
      </c>
    </row>
    <row r="1764" spans="1:2">
      <c r="A1764">
        <v>25000000</v>
      </c>
      <c r="B1764">
        <v>3341469</v>
      </c>
    </row>
    <row r="1765" spans="1:2">
      <c r="A1765">
        <v>2400000</v>
      </c>
      <c r="B1765">
        <v>3331103</v>
      </c>
    </row>
    <row r="1766" spans="1:2">
      <c r="A1766">
        <v>110000000</v>
      </c>
      <c r="B1766">
        <v>3330342</v>
      </c>
    </row>
    <row r="1767" spans="1:2">
      <c r="A1767">
        <v>4700000</v>
      </c>
      <c r="B1767">
        <v>3325872</v>
      </c>
    </row>
    <row r="1768" spans="1:2">
      <c r="A1768">
        <v>200000</v>
      </c>
      <c r="B1768">
        <v>3300000</v>
      </c>
    </row>
    <row r="1769" spans="1:2">
      <c r="A1769">
        <v>12000000</v>
      </c>
      <c r="B1769">
        <v>3294553</v>
      </c>
    </row>
    <row r="1770" spans="1:2">
      <c r="A1770">
        <v>20000000</v>
      </c>
      <c r="B1770">
        <v>3292105</v>
      </c>
    </row>
    <row r="1771" spans="1:2">
      <c r="A1771">
        <v>42000000</v>
      </c>
      <c r="B1771">
        <v>3290318</v>
      </c>
    </row>
    <row r="1772" spans="1:2">
      <c r="A1772">
        <v>750000</v>
      </c>
      <c r="B1772">
        <v>3257792</v>
      </c>
    </row>
    <row r="1773" spans="1:2">
      <c r="A1773">
        <v>19000000</v>
      </c>
      <c r="B1773">
        <v>3245861</v>
      </c>
    </row>
    <row r="1774" spans="1:2">
      <c r="A1774">
        <v>1000000</v>
      </c>
      <c r="B1774">
        <v>3231500</v>
      </c>
    </row>
    <row r="1775" spans="1:2">
      <c r="A1775">
        <v>32000000</v>
      </c>
      <c r="B1775">
        <v>3228696</v>
      </c>
    </row>
    <row r="1776" spans="1:2">
      <c r="A1776">
        <v>65000000</v>
      </c>
      <c r="B1776">
        <v>3208190</v>
      </c>
    </row>
    <row r="1777" spans="1:2">
      <c r="A1777">
        <v>20000000</v>
      </c>
      <c r="B1777">
        <v>3179303</v>
      </c>
    </row>
    <row r="1778" spans="1:2">
      <c r="A1778">
        <v>60000</v>
      </c>
      <c r="B1778">
        <v>3156970</v>
      </c>
    </row>
    <row r="1779" spans="1:2">
      <c r="A1779">
        <v>250000</v>
      </c>
      <c r="B1779">
        <v>3138210</v>
      </c>
    </row>
    <row r="1780" spans="1:2">
      <c r="A1780">
        <v>2000000</v>
      </c>
      <c r="B1780">
        <v>3132222</v>
      </c>
    </row>
    <row r="1781" spans="1:2">
      <c r="A1781">
        <v>75000000</v>
      </c>
      <c r="B1781">
        <v>3120196</v>
      </c>
    </row>
    <row r="1782" spans="1:2">
      <c r="A1782">
        <v>1500000</v>
      </c>
      <c r="B1782">
        <v>3099680</v>
      </c>
    </row>
    <row r="1783" spans="1:2">
      <c r="A1783">
        <v>2700000</v>
      </c>
      <c r="B1783">
        <v>3092822</v>
      </c>
    </row>
    <row r="1784" spans="1:2">
      <c r="A1784">
        <v>68000000</v>
      </c>
      <c r="B1784">
        <v>3069884</v>
      </c>
    </row>
    <row r="1785" spans="1:2">
      <c r="A1785">
        <v>32000000</v>
      </c>
      <c r="B1785">
        <v>3063732</v>
      </c>
    </row>
    <row r="1786" spans="1:2">
      <c r="A1786">
        <v>16000000</v>
      </c>
      <c r="B1786">
        <v>3057024</v>
      </c>
    </row>
    <row r="1787" spans="1:2">
      <c r="A1787">
        <v>75000000</v>
      </c>
      <c r="B1787">
        <v>3009155</v>
      </c>
    </row>
    <row r="1788" spans="1:2">
      <c r="A1788">
        <v>1100000</v>
      </c>
      <c r="B1788">
        <v>3005123</v>
      </c>
    </row>
    <row r="1789" spans="1:2">
      <c r="A1789">
        <v>62000000</v>
      </c>
      <c r="B1789">
        <v>3000000</v>
      </c>
    </row>
    <row r="1790" spans="1:2">
      <c r="A1790">
        <v>7500000</v>
      </c>
      <c r="B1790">
        <v>2960089</v>
      </c>
    </row>
    <row r="1791" spans="1:2">
      <c r="A1791">
        <v>14000000</v>
      </c>
      <c r="B1791">
        <v>2929123</v>
      </c>
    </row>
    <row r="1792" spans="1:2">
      <c r="A1792">
        <v>230000</v>
      </c>
      <c r="B1792">
        <v>2921130</v>
      </c>
    </row>
    <row r="1793" spans="1:2">
      <c r="A1793">
        <v>11000000</v>
      </c>
      <c r="B1793">
        <v>2903262</v>
      </c>
    </row>
    <row r="1794" spans="1:2">
      <c r="A1794">
        <v>2500000</v>
      </c>
      <c r="B1794">
        <v>2900000</v>
      </c>
    </row>
    <row r="1795" spans="1:2">
      <c r="A1795">
        <v>100000</v>
      </c>
      <c r="B1795">
        <v>2900000</v>
      </c>
    </row>
    <row r="1796" spans="1:2">
      <c r="A1796">
        <v>3500000</v>
      </c>
      <c r="B1796">
        <v>2890032</v>
      </c>
    </row>
    <row r="1797" spans="1:2">
      <c r="A1797">
        <v>9000000</v>
      </c>
      <c r="B1797">
        <v>2883495</v>
      </c>
    </row>
    <row r="1798" spans="1:2">
      <c r="A1798">
        <v>21500000</v>
      </c>
      <c r="B1798">
        <v>2862501</v>
      </c>
    </row>
    <row r="1799" spans="1:2">
      <c r="A1799">
        <v>9000000</v>
      </c>
      <c r="B1799">
        <v>2860839</v>
      </c>
    </row>
    <row r="1800" spans="1:2">
      <c r="A1800">
        <v>200000000</v>
      </c>
      <c r="B1800">
        <v>2853933</v>
      </c>
    </row>
    <row r="1801" spans="1:2">
      <c r="A1801">
        <v>3000000</v>
      </c>
      <c r="B1801">
        <v>2844929</v>
      </c>
    </row>
    <row r="1802" spans="1:2">
      <c r="A1802">
        <v>25000</v>
      </c>
      <c r="B1802">
        <v>2831622</v>
      </c>
    </row>
    <row r="1803" spans="1:2">
      <c r="A1803">
        <v>6000000</v>
      </c>
      <c r="B1803">
        <v>2828771</v>
      </c>
    </row>
    <row r="1804" spans="1:2">
      <c r="A1804">
        <v>50000000</v>
      </c>
      <c r="B1804">
        <v>2822418</v>
      </c>
    </row>
    <row r="1805" spans="1:2">
      <c r="A1805">
        <v>12600000</v>
      </c>
      <c r="B1805">
        <v>2817771</v>
      </c>
    </row>
    <row r="1806" spans="1:2">
      <c r="A1806">
        <v>8000000</v>
      </c>
      <c r="B1806">
        <v>2814185</v>
      </c>
    </row>
    <row r="1807" spans="1:2">
      <c r="A1807">
        <v>53000000</v>
      </c>
      <c r="B1807">
        <v>2808744</v>
      </c>
    </row>
    <row r="1808" spans="1:2">
      <c r="A1808">
        <v>30000000</v>
      </c>
      <c r="B1808">
        <v>2774834</v>
      </c>
    </row>
    <row r="1809" spans="1:2">
      <c r="A1809">
        <v>1000000</v>
      </c>
      <c r="B1809">
        <v>2773863</v>
      </c>
    </row>
    <row r="1810" spans="1:2">
      <c r="A1810">
        <v>50000000</v>
      </c>
      <c r="B1810">
        <v>2752475</v>
      </c>
    </row>
    <row r="1811" spans="1:2">
      <c r="A1811">
        <v>150000</v>
      </c>
      <c r="B1811">
        <v>2732062</v>
      </c>
    </row>
    <row r="1812" spans="1:2">
      <c r="A1812">
        <v>225000</v>
      </c>
      <c r="B1812">
        <v>2713208</v>
      </c>
    </row>
    <row r="1813" spans="1:2">
      <c r="A1813">
        <v>1900000</v>
      </c>
      <c r="B1813">
        <v>2700000</v>
      </c>
    </row>
    <row r="1814" spans="1:2">
      <c r="A1814">
        <v>2900000</v>
      </c>
      <c r="B1814">
        <v>2695428</v>
      </c>
    </row>
    <row r="1815" spans="1:2">
      <c r="A1815">
        <v>960000</v>
      </c>
      <c r="B1815">
        <v>2690677</v>
      </c>
    </row>
    <row r="1816" spans="1:2">
      <c r="A1816">
        <v>28000000</v>
      </c>
      <c r="B1816">
        <v>2688364</v>
      </c>
    </row>
    <row r="1817" spans="1:2">
      <c r="A1817">
        <v>32000000</v>
      </c>
      <c r="B1817">
        <v>2667015</v>
      </c>
    </row>
    <row r="1818" spans="1:2">
      <c r="A1818">
        <v>40000000</v>
      </c>
      <c r="B1818">
        <v>2615685</v>
      </c>
    </row>
    <row r="1819" spans="1:2">
      <c r="A1819">
        <v>6000000</v>
      </c>
      <c r="B1819">
        <v>2596914</v>
      </c>
    </row>
    <row r="1820" spans="1:2">
      <c r="A1820">
        <v>11000000</v>
      </c>
      <c r="B1820">
        <v>2592872</v>
      </c>
    </row>
    <row r="1821" spans="1:2">
      <c r="A1821">
        <v>35200000</v>
      </c>
      <c r="B1821">
        <v>2588228</v>
      </c>
    </row>
    <row r="1822" spans="1:2">
      <c r="A1822">
        <v>3200000</v>
      </c>
      <c r="B1822">
        <v>2576314</v>
      </c>
    </row>
    <row r="1823" spans="1:2">
      <c r="A1823">
        <v>40000000</v>
      </c>
      <c r="B1823">
        <v>2575718</v>
      </c>
    </row>
    <row r="1824" spans="1:2">
      <c r="A1824">
        <v>8000000</v>
      </c>
      <c r="B1824">
        <v>2572742</v>
      </c>
    </row>
    <row r="1825" spans="1:2">
      <c r="A1825">
        <v>10000000</v>
      </c>
      <c r="B1825">
        <v>2570442</v>
      </c>
    </row>
    <row r="1826" spans="1:2">
      <c r="A1826">
        <v>11000000</v>
      </c>
      <c r="B1826">
        <v>2558739</v>
      </c>
    </row>
    <row r="1827" spans="1:2">
      <c r="A1827">
        <v>23000000</v>
      </c>
      <c r="B1827">
        <v>2556065</v>
      </c>
    </row>
    <row r="1828" spans="1:2">
      <c r="A1828">
        <v>4000000</v>
      </c>
      <c r="B1828">
        <v>2525762</v>
      </c>
    </row>
    <row r="1829" spans="1:2">
      <c r="A1829">
        <v>10000000</v>
      </c>
      <c r="B1829">
        <v>2514138</v>
      </c>
    </row>
    <row r="1830" spans="1:2">
      <c r="A1830">
        <v>15000000</v>
      </c>
      <c r="B1830">
        <v>2508670</v>
      </c>
    </row>
    <row r="1831" spans="1:2">
      <c r="A1831">
        <v>26000000</v>
      </c>
      <c r="B1831">
        <v>2501651</v>
      </c>
    </row>
    <row r="1832" spans="1:2">
      <c r="A1832">
        <v>26000000</v>
      </c>
      <c r="B1832">
        <v>2501651</v>
      </c>
    </row>
    <row r="1833" spans="1:2">
      <c r="A1833">
        <v>19000000</v>
      </c>
      <c r="B1833">
        <v>2483154</v>
      </c>
    </row>
    <row r="1834" spans="1:2">
      <c r="A1834">
        <v>35000000</v>
      </c>
      <c r="B1834">
        <v>2481242</v>
      </c>
    </row>
    <row r="1835" spans="1:2">
      <c r="A1835">
        <v>15000000</v>
      </c>
      <c r="B1835">
        <v>2439163</v>
      </c>
    </row>
    <row r="1836" spans="1:2">
      <c r="A1836">
        <v>379000</v>
      </c>
      <c r="B1836">
        <v>2429000</v>
      </c>
    </row>
    <row r="1837" spans="1:2">
      <c r="A1837">
        <v>15000000</v>
      </c>
      <c r="B1837">
        <v>2411331</v>
      </c>
    </row>
    <row r="1838" spans="1:2">
      <c r="A1838">
        <v>427000</v>
      </c>
      <c r="B1838">
        <v>2406383</v>
      </c>
    </row>
    <row r="1839" spans="1:2">
      <c r="A1839">
        <v>60000000</v>
      </c>
      <c r="B1839">
        <v>2401264</v>
      </c>
    </row>
    <row r="1840" spans="1:2">
      <c r="A1840">
        <v>609000</v>
      </c>
      <c r="B1840">
        <v>2391000</v>
      </c>
    </row>
    <row r="1841" spans="1:2">
      <c r="A1841">
        <v>1000000</v>
      </c>
      <c r="B1841">
        <v>2386698</v>
      </c>
    </row>
    <row r="1842" spans="1:2">
      <c r="A1842">
        <v>13000000</v>
      </c>
      <c r="B1842">
        <v>2361537</v>
      </c>
    </row>
    <row r="1843" spans="1:2">
      <c r="A1843">
        <v>30000000</v>
      </c>
      <c r="B1843">
        <v>2357532</v>
      </c>
    </row>
    <row r="1844" spans="1:2">
      <c r="A1844">
        <v>13500000</v>
      </c>
      <c r="B1844">
        <v>2354988</v>
      </c>
    </row>
    <row r="1845" spans="1:2">
      <c r="A1845">
        <v>12000000</v>
      </c>
      <c r="B1845">
        <v>2348123</v>
      </c>
    </row>
    <row r="1846" spans="1:2">
      <c r="A1846">
        <v>3600000</v>
      </c>
      <c r="B1846">
        <v>2323044</v>
      </c>
    </row>
    <row r="1847" spans="1:2">
      <c r="A1847">
        <v>45000000</v>
      </c>
      <c r="B1847">
        <v>2307550</v>
      </c>
    </row>
    <row r="1848" spans="1:2">
      <c r="A1848">
        <v>35000000</v>
      </c>
      <c r="B1848">
        <v>2304950</v>
      </c>
    </row>
    <row r="1849" spans="1:2">
      <c r="A1849">
        <v>14000000</v>
      </c>
      <c r="B1849">
        <v>2298046</v>
      </c>
    </row>
    <row r="1850" spans="1:2">
      <c r="A1850">
        <v>1900000</v>
      </c>
      <c r="B1850">
        <v>2270647</v>
      </c>
    </row>
    <row r="1851" spans="1:2">
      <c r="A1851">
        <v>8000000</v>
      </c>
      <c r="B1851">
        <v>2269307</v>
      </c>
    </row>
    <row r="1852" spans="1:2">
      <c r="A1852">
        <v>450000</v>
      </c>
      <c r="B1852">
        <v>2262293</v>
      </c>
    </row>
    <row r="1853" spans="1:2">
      <c r="A1853">
        <v>15000000</v>
      </c>
      <c r="B1853">
        <v>2237244</v>
      </c>
    </row>
    <row r="1854" spans="1:2">
      <c r="A1854">
        <v>200000</v>
      </c>
      <c r="B1854">
        <v>2228241</v>
      </c>
    </row>
    <row r="1855" spans="1:2">
      <c r="A1855">
        <v>11000000</v>
      </c>
      <c r="B1855">
        <v>2214255</v>
      </c>
    </row>
    <row r="1856" spans="1:2">
      <c r="A1856">
        <v>7000000</v>
      </c>
      <c r="B1856">
        <v>2190525</v>
      </c>
    </row>
    <row r="1857" spans="1:2">
      <c r="A1857">
        <v>32000000</v>
      </c>
      <c r="B1857">
        <v>2180954</v>
      </c>
    </row>
    <row r="1858" spans="1:2">
      <c r="A1858">
        <v>48000000</v>
      </c>
      <c r="B1858">
        <v>2173190</v>
      </c>
    </row>
    <row r="1859" spans="1:2">
      <c r="A1859">
        <v>7000000</v>
      </c>
      <c r="B1859">
        <v>2166863</v>
      </c>
    </row>
    <row r="1860" spans="1:2">
      <c r="A1860">
        <v>16500000</v>
      </c>
      <c r="B1860">
        <v>2163911</v>
      </c>
    </row>
    <row r="1861" spans="1:2">
      <c r="A1861">
        <v>30000000</v>
      </c>
      <c r="B1861">
        <v>2154410</v>
      </c>
    </row>
    <row r="1862" spans="1:2">
      <c r="A1862">
        <v>30000000</v>
      </c>
      <c r="B1862">
        <v>2154410</v>
      </c>
    </row>
    <row r="1863" spans="1:2">
      <c r="A1863">
        <v>38000000</v>
      </c>
      <c r="B1863">
        <v>2137776</v>
      </c>
    </row>
    <row r="1864" spans="1:2">
      <c r="A1864">
        <v>65000000</v>
      </c>
      <c r="B1864">
        <v>2128202</v>
      </c>
    </row>
    <row r="1865" spans="1:2">
      <c r="A1865">
        <v>8000000</v>
      </c>
      <c r="B1865">
        <v>2106233</v>
      </c>
    </row>
    <row r="1866" spans="1:2">
      <c r="A1866">
        <v>11000000</v>
      </c>
      <c r="B1866">
        <v>2103828</v>
      </c>
    </row>
    <row r="1867" spans="1:2">
      <c r="A1867">
        <v>7000000</v>
      </c>
      <c r="B1867">
        <v>2094451</v>
      </c>
    </row>
    <row r="1868" spans="1:2">
      <c r="A1868">
        <v>300000</v>
      </c>
      <c r="B1868">
        <v>2060184</v>
      </c>
    </row>
    <row r="1869" spans="1:2">
      <c r="A1869">
        <v>33000000</v>
      </c>
      <c r="B1869">
        <v>2057332</v>
      </c>
    </row>
    <row r="1870" spans="1:2">
      <c r="A1870">
        <v>170000000</v>
      </c>
      <c r="B1870">
        <v>2051787</v>
      </c>
    </row>
    <row r="1871" spans="1:2">
      <c r="A1871">
        <v>170000000</v>
      </c>
      <c r="B1871">
        <v>2051787</v>
      </c>
    </row>
    <row r="1872" spans="1:2">
      <c r="A1872">
        <v>30000000</v>
      </c>
      <c r="B1872">
        <v>2048809</v>
      </c>
    </row>
    <row r="1873" spans="1:2">
      <c r="A1873">
        <v>30000000</v>
      </c>
      <c r="B1873">
        <v>2048809</v>
      </c>
    </row>
    <row r="1874" spans="1:2">
      <c r="A1874">
        <v>7000</v>
      </c>
      <c r="B1874">
        <v>2033920</v>
      </c>
    </row>
    <row r="1875" spans="1:2">
      <c r="A1875">
        <v>30000000</v>
      </c>
      <c r="B1875">
        <v>2000000</v>
      </c>
    </row>
    <row r="1876" spans="1:2">
      <c r="A1876">
        <v>700000</v>
      </c>
      <c r="B1876">
        <v>1994973</v>
      </c>
    </row>
    <row r="1877" spans="1:2">
      <c r="A1877">
        <v>1000000</v>
      </c>
      <c r="B1877">
        <v>1957978</v>
      </c>
    </row>
    <row r="1878" spans="1:2">
      <c r="A1878">
        <v>1500000</v>
      </c>
      <c r="B1878">
        <v>1947339</v>
      </c>
    </row>
    <row r="1879" spans="1:2">
      <c r="A1879">
        <v>55000000</v>
      </c>
      <c r="B1879">
        <v>1932305</v>
      </c>
    </row>
    <row r="1880" spans="1:2">
      <c r="A1880">
        <v>130000000</v>
      </c>
      <c r="B1880">
        <v>1920333</v>
      </c>
    </row>
    <row r="1881" spans="1:2">
      <c r="A1881">
        <v>2000000</v>
      </c>
      <c r="B1881">
        <v>1885134</v>
      </c>
    </row>
    <row r="1882" spans="1:2">
      <c r="A1882">
        <v>439000</v>
      </c>
      <c r="B1882">
        <v>1861000</v>
      </c>
    </row>
    <row r="1883" spans="1:2">
      <c r="A1883">
        <v>3500000</v>
      </c>
      <c r="B1883">
        <v>1854039</v>
      </c>
    </row>
    <row r="1884" spans="1:2">
      <c r="A1884">
        <v>45000000</v>
      </c>
      <c r="B1884">
        <v>1815748</v>
      </c>
    </row>
    <row r="1885" spans="1:2">
      <c r="A1885">
        <v>40000000</v>
      </c>
      <c r="B1885">
        <v>1797066</v>
      </c>
    </row>
    <row r="1886" spans="1:2">
      <c r="A1886">
        <v>5000000</v>
      </c>
      <c r="B1886">
        <v>1755271</v>
      </c>
    </row>
    <row r="1887" spans="1:2">
      <c r="A1887">
        <v>30000000</v>
      </c>
      <c r="B1887">
        <v>1743332</v>
      </c>
    </row>
    <row r="1888" spans="1:2">
      <c r="A1888">
        <v>250000</v>
      </c>
      <c r="B1888">
        <v>1727544</v>
      </c>
    </row>
    <row r="1889" spans="1:2">
      <c r="A1889">
        <v>10000000</v>
      </c>
      <c r="B1889">
        <v>1703287</v>
      </c>
    </row>
    <row r="1890" spans="1:2">
      <c r="A1890">
        <v>17500000</v>
      </c>
      <c r="B1890">
        <v>1679969</v>
      </c>
    </row>
    <row r="1891" spans="1:2">
      <c r="A1891">
        <v>13000000</v>
      </c>
      <c r="B1891">
        <v>1677654</v>
      </c>
    </row>
    <row r="1892" spans="1:2">
      <c r="A1892">
        <v>7500000</v>
      </c>
      <c r="B1892">
        <v>1676553</v>
      </c>
    </row>
    <row r="1893" spans="1:2">
      <c r="A1893">
        <v>1200000</v>
      </c>
      <c r="B1893">
        <v>1659955</v>
      </c>
    </row>
    <row r="1894" spans="1:2">
      <c r="A1894">
        <v>30000000</v>
      </c>
      <c r="B1894">
        <v>1655091</v>
      </c>
    </row>
    <row r="1895" spans="1:2">
      <c r="A1895">
        <v>650000</v>
      </c>
      <c r="B1895">
        <v>1651777</v>
      </c>
    </row>
    <row r="1896" spans="1:2">
      <c r="A1896">
        <v>1500000</v>
      </c>
      <c r="B1896">
        <v>1623749</v>
      </c>
    </row>
    <row r="1897" spans="1:2">
      <c r="A1897">
        <v>1200000</v>
      </c>
      <c r="B1897">
        <v>1612029</v>
      </c>
    </row>
    <row r="1898" spans="1:2">
      <c r="A1898">
        <v>11000000</v>
      </c>
      <c r="B1898">
        <v>1610731</v>
      </c>
    </row>
    <row r="1899" spans="1:2">
      <c r="A1899">
        <v>2000000</v>
      </c>
      <c r="B1899">
        <v>1590010</v>
      </c>
    </row>
    <row r="1900" spans="1:2">
      <c r="A1900">
        <v>12500000</v>
      </c>
      <c r="B1900">
        <v>1560950</v>
      </c>
    </row>
    <row r="1901" spans="1:2">
      <c r="A1901">
        <v>14000000</v>
      </c>
      <c r="B1901">
        <v>1549702</v>
      </c>
    </row>
    <row r="1902" spans="1:2">
      <c r="A1902">
        <v>500000</v>
      </c>
      <c r="B1902">
        <v>1547570</v>
      </c>
    </row>
    <row r="1903" spans="1:2">
      <c r="A1903">
        <v>6000000</v>
      </c>
      <c r="B1903">
        <v>1518876</v>
      </c>
    </row>
    <row r="1904" spans="1:2">
      <c r="A1904">
        <v>1000000</v>
      </c>
      <c r="B1904">
        <v>1508841</v>
      </c>
    </row>
    <row r="1905" spans="1:2">
      <c r="A1905">
        <v>14000000</v>
      </c>
      <c r="B1905">
        <v>1483540</v>
      </c>
    </row>
    <row r="1906" spans="1:2">
      <c r="A1906">
        <v>15000000</v>
      </c>
      <c r="B1906">
        <v>1459004</v>
      </c>
    </row>
    <row r="1907" spans="1:2">
      <c r="A1907">
        <v>125000</v>
      </c>
      <c r="B1907">
        <v>1448712</v>
      </c>
    </row>
    <row r="1908" spans="1:2">
      <c r="A1908">
        <v>2200000</v>
      </c>
      <c r="B1908">
        <v>1445438</v>
      </c>
    </row>
    <row r="1909" spans="1:2">
      <c r="A1909">
        <v>20000000</v>
      </c>
      <c r="B1909">
        <v>1413105</v>
      </c>
    </row>
    <row r="1910" spans="1:2">
      <c r="A1910">
        <v>5600000</v>
      </c>
      <c r="B1910">
        <v>1409668</v>
      </c>
    </row>
    <row r="1911" spans="1:2">
      <c r="A1911">
        <v>7000000</v>
      </c>
      <c r="B1911">
        <v>1373585</v>
      </c>
    </row>
    <row r="1912" spans="1:2">
      <c r="A1912">
        <v>300000</v>
      </c>
      <c r="B1912">
        <v>1352472</v>
      </c>
    </row>
    <row r="1913" spans="1:2">
      <c r="A1913">
        <v>2000000</v>
      </c>
      <c r="B1913">
        <v>1335839</v>
      </c>
    </row>
    <row r="1914" spans="1:2">
      <c r="A1914">
        <v>400000</v>
      </c>
      <c r="B1914">
        <v>1289999</v>
      </c>
    </row>
    <row r="1915" spans="1:2">
      <c r="A1915">
        <v>800000</v>
      </c>
      <c r="B1915">
        <v>1273984</v>
      </c>
    </row>
    <row r="1916" spans="1:2">
      <c r="A1916">
        <v>1800000</v>
      </c>
      <c r="B1916">
        <v>1250934</v>
      </c>
    </row>
    <row r="1917" spans="1:2">
      <c r="A1917">
        <v>5000000</v>
      </c>
      <c r="B1917">
        <v>1239558</v>
      </c>
    </row>
    <row r="1918" spans="1:2">
      <c r="A1918">
        <v>100000000</v>
      </c>
      <c r="B1918">
        <v>1228120</v>
      </c>
    </row>
    <row r="1919" spans="1:2">
      <c r="A1919">
        <v>100000</v>
      </c>
      <c r="B1919">
        <v>1216074</v>
      </c>
    </row>
    <row r="1920" spans="1:2">
      <c r="A1920">
        <v>23000</v>
      </c>
      <c r="B1920">
        <v>1204508</v>
      </c>
    </row>
    <row r="1921" spans="1:2">
      <c r="A1921">
        <v>20000000</v>
      </c>
      <c r="B1921">
        <v>1200000</v>
      </c>
    </row>
    <row r="1922" spans="1:2">
      <c r="A1922">
        <v>6000000</v>
      </c>
      <c r="B1922">
        <v>1186670</v>
      </c>
    </row>
    <row r="1923" spans="1:2">
      <c r="A1923">
        <v>50000000</v>
      </c>
      <c r="B1923">
        <v>1178893</v>
      </c>
    </row>
    <row r="1924" spans="1:2">
      <c r="A1924">
        <v>38000000</v>
      </c>
      <c r="B1924">
        <v>1177215</v>
      </c>
    </row>
    <row r="1925" spans="1:2">
      <c r="A1925">
        <v>24000000</v>
      </c>
      <c r="B1925">
        <v>1167270</v>
      </c>
    </row>
    <row r="1926" spans="1:2">
      <c r="A1926">
        <v>9000000</v>
      </c>
      <c r="B1926">
        <v>1161099</v>
      </c>
    </row>
    <row r="1927" spans="1:2">
      <c r="A1927">
        <v>5000000</v>
      </c>
      <c r="B1927">
        <v>1157157</v>
      </c>
    </row>
    <row r="1928" spans="1:2">
      <c r="A1928">
        <v>3000000</v>
      </c>
      <c r="B1928">
        <v>1142507</v>
      </c>
    </row>
    <row r="1929" spans="1:2">
      <c r="A1929">
        <v>3000000</v>
      </c>
      <c r="B1929">
        <v>1109095</v>
      </c>
    </row>
    <row r="1930" spans="1:2">
      <c r="A1930">
        <v>40000000</v>
      </c>
      <c r="B1930">
        <v>1102171</v>
      </c>
    </row>
    <row r="1931" spans="1:2">
      <c r="A1931">
        <v>6900000</v>
      </c>
      <c r="B1931">
        <v>1093039</v>
      </c>
    </row>
    <row r="1932" spans="1:2">
      <c r="A1932">
        <v>75000000</v>
      </c>
      <c r="B1932">
        <v>1081498</v>
      </c>
    </row>
    <row r="1933" spans="1:2">
      <c r="A1933">
        <v>46000</v>
      </c>
      <c r="B1933">
        <v>1081331</v>
      </c>
    </row>
    <row r="1934" spans="1:2">
      <c r="A1934">
        <v>14000000</v>
      </c>
      <c r="B1934">
        <v>1062898</v>
      </c>
    </row>
    <row r="1935" spans="1:2">
      <c r="A1935">
        <v>10000000</v>
      </c>
      <c r="B1935">
        <v>1043445</v>
      </c>
    </row>
    <row r="1936" spans="1:2">
      <c r="A1936">
        <v>50000000</v>
      </c>
      <c r="B1936">
        <v>1019112</v>
      </c>
    </row>
    <row r="1937" spans="1:2">
      <c r="A1937">
        <v>33000000</v>
      </c>
      <c r="B1937">
        <v>1014398</v>
      </c>
    </row>
    <row r="1938" spans="1:2">
      <c r="A1938">
        <v>33000000</v>
      </c>
      <c r="B1938">
        <v>1014398</v>
      </c>
    </row>
    <row r="1939" spans="1:2">
      <c r="A1939">
        <v>24000000</v>
      </c>
      <c r="B1939">
        <v>1003072</v>
      </c>
    </row>
    <row r="1940" spans="1:2">
      <c r="A1940">
        <v>1200000</v>
      </c>
      <c r="B1940">
        <v>999853</v>
      </c>
    </row>
    <row r="1941" spans="1:2">
      <c r="A1941">
        <v>229575</v>
      </c>
      <c r="B1941">
        <v>999622</v>
      </c>
    </row>
    <row r="1942" spans="1:2">
      <c r="A1942">
        <v>312000</v>
      </c>
      <c r="B1942">
        <v>969176</v>
      </c>
    </row>
    <row r="1943" spans="1:2">
      <c r="A1943">
        <v>1000000</v>
      </c>
      <c r="B1943">
        <v>950218</v>
      </c>
    </row>
    <row r="1944" spans="1:2">
      <c r="A1944">
        <v>12000000</v>
      </c>
      <c r="B1944">
        <v>902790</v>
      </c>
    </row>
    <row r="1945" spans="1:2">
      <c r="A1945">
        <v>3000000</v>
      </c>
      <c r="B1945">
        <v>902679</v>
      </c>
    </row>
    <row r="1946" spans="1:2">
      <c r="A1946">
        <v>1500000</v>
      </c>
      <c r="B1946">
        <v>865931</v>
      </c>
    </row>
    <row r="1947" spans="1:2">
      <c r="A1947">
        <v>6000000</v>
      </c>
      <c r="B1947">
        <v>851636</v>
      </c>
    </row>
    <row r="1948" spans="1:2">
      <c r="A1948">
        <v>44000000</v>
      </c>
      <c r="B1948">
        <v>834712</v>
      </c>
    </row>
    <row r="1949" spans="1:2">
      <c r="A1949">
        <v>2500000</v>
      </c>
      <c r="B1949">
        <v>825638</v>
      </c>
    </row>
    <row r="1950" spans="1:2">
      <c r="A1950">
        <v>10000000</v>
      </c>
      <c r="B1950">
        <v>824921</v>
      </c>
    </row>
    <row r="1951" spans="1:2">
      <c r="A1951">
        <v>50000000</v>
      </c>
      <c r="B1951">
        <v>815288</v>
      </c>
    </row>
    <row r="1952" spans="1:2">
      <c r="A1952">
        <v>50000000</v>
      </c>
      <c r="B1952">
        <v>815288</v>
      </c>
    </row>
    <row r="1953" spans="1:2">
      <c r="A1953">
        <v>225000</v>
      </c>
      <c r="B1953">
        <v>802119</v>
      </c>
    </row>
    <row r="1954" spans="1:2">
      <c r="A1954">
        <v>250000</v>
      </c>
      <c r="B1954">
        <v>800600</v>
      </c>
    </row>
    <row r="1955" spans="1:2">
      <c r="A1955">
        <v>2700000</v>
      </c>
      <c r="B1955">
        <v>800000</v>
      </c>
    </row>
    <row r="1956" spans="1:2">
      <c r="A1956">
        <v>21500000</v>
      </c>
      <c r="B1956">
        <v>794341</v>
      </c>
    </row>
    <row r="1957" spans="1:2">
      <c r="A1957">
        <v>1500000</v>
      </c>
      <c r="B1957">
        <v>783276</v>
      </c>
    </row>
    <row r="1958" spans="1:2">
      <c r="A1958">
        <v>26000000</v>
      </c>
      <c r="B1958">
        <v>761283</v>
      </c>
    </row>
    <row r="1959" spans="1:2">
      <c r="A1959">
        <v>28000000</v>
      </c>
      <c r="B1959">
        <v>751715</v>
      </c>
    </row>
    <row r="1960" spans="1:2">
      <c r="A1960">
        <v>500000</v>
      </c>
      <c r="B1960">
        <v>750798</v>
      </c>
    </row>
    <row r="1961" spans="1:2">
      <c r="A1961">
        <v>55000000</v>
      </c>
      <c r="B1961">
        <v>747724</v>
      </c>
    </row>
    <row r="1962" spans="1:2">
      <c r="A1962">
        <v>180000</v>
      </c>
      <c r="B1962">
        <v>745402</v>
      </c>
    </row>
    <row r="1963" spans="1:2">
      <c r="A1963">
        <v>1000000</v>
      </c>
      <c r="B1963">
        <v>744858</v>
      </c>
    </row>
    <row r="1964" spans="1:2">
      <c r="A1964">
        <v>2000000</v>
      </c>
      <c r="B1964">
        <v>706659</v>
      </c>
    </row>
    <row r="1965" spans="1:2">
      <c r="A1965">
        <v>32000000</v>
      </c>
      <c r="B1965">
        <v>701088</v>
      </c>
    </row>
    <row r="1966" spans="1:2">
      <c r="A1966">
        <v>15000000</v>
      </c>
      <c r="B1966">
        <v>700000</v>
      </c>
    </row>
    <row r="1967" spans="1:2">
      <c r="A1967">
        <v>33000000</v>
      </c>
      <c r="B1967">
        <v>682273</v>
      </c>
    </row>
    <row r="1968" spans="1:2">
      <c r="A1968">
        <v>1000000</v>
      </c>
      <c r="B1968">
        <v>677838</v>
      </c>
    </row>
    <row r="1969" spans="1:2">
      <c r="A1969">
        <v>6000000</v>
      </c>
      <c r="B1969">
        <v>670712</v>
      </c>
    </row>
    <row r="1970" spans="1:2">
      <c r="A1970">
        <v>10000</v>
      </c>
      <c r="B1970">
        <v>663780</v>
      </c>
    </row>
    <row r="1971" spans="1:2">
      <c r="A1971">
        <v>200000</v>
      </c>
      <c r="B1971">
        <v>656942</v>
      </c>
    </row>
    <row r="1972" spans="1:2">
      <c r="A1972">
        <v>250000</v>
      </c>
      <c r="B1972">
        <v>652835</v>
      </c>
    </row>
    <row r="1973" spans="1:2">
      <c r="A1973">
        <v>25000000</v>
      </c>
      <c r="B1973">
        <v>615792</v>
      </c>
    </row>
    <row r="1974" spans="1:2">
      <c r="A1974">
        <v>500000</v>
      </c>
      <c r="B1974">
        <v>614943</v>
      </c>
    </row>
    <row r="1975" spans="1:2">
      <c r="A1975">
        <v>500000</v>
      </c>
      <c r="B1975">
        <v>611615</v>
      </c>
    </row>
    <row r="1976" spans="1:2">
      <c r="A1976">
        <v>15000000</v>
      </c>
      <c r="B1976">
        <v>608545</v>
      </c>
    </row>
    <row r="1977" spans="1:2">
      <c r="A1977">
        <v>590000</v>
      </c>
      <c r="B1977">
        <v>595783</v>
      </c>
    </row>
    <row r="1978" spans="1:2">
      <c r="A1978">
        <v>218</v>
      </c>
      <c r="B1978">
        <v>591796</v>
      </c>
    </row>
    <row r="1979" spans="1:2">
      <c r="A1979">
        <v>60000000</v>
      </c>
      <c r="B1979">
        <v>573641</v>
      </c>
    </row>
    <row r="1980" spans="1:2">
      <c r="A1980">
        <v>10000000</v>
      </c>
      <c r="B1980">
        <v>561238</v>
      </c>
    </row>
    <row r="1981" spans="1:2">
      <c r="A1981">
        <v>3000000</v>
      </c>
      <c r="B1981">
        <v>559990</v>
      </c>
    </row>
    <row r="1982" spans="1:2">
      <c r="A1982">
        <v>2000000</v>
      </c>
      <c r="B1982">
        <v>557668</v>
      </c>
    </row>
    <row r="1983" spans="1:2">
      <c r="A1983">
        <v>2600000</v>
      </c>
      <c r="B1983">
        <v>530592</v>
      </c>
    </row>
    <row r="1984" spans="1:2">
      <c r="A1984">
        <v>780000</v>
      </c>
      <c r="B1984">
        <v>530270</v>
      </c>
    </row>
    <row r="1985" spans="1:2">
      <c r="A1985">
        <v>30000000</v>
      </c>
      <c r="B1985">
        <v>523568</v>
      </c>
    </row>
    <row r="1986" spans="1:2">
      <c r="A1986">
        <v>30000000</v>
      </c>
      <c r="B1986">
        <v>513940</v>
      </c>
    </row>
    <row r="1987" spans="1:2">
      <c r="A1987">
        <v>2000000</v>
      </c>
      <c r="B1987">
        <v>506446</v>
      </c>
    </row>
    <row r="1988" spans="1:2">
      <c r="A1988">
        <v>500000</v>
      </c>
      <c r="B1988">
        <v>485341</v>
      </c>
    </row>
    <row r="1989" spans="1:2">
      <c r="A1989">
        <v>5000000</v>
      </c>
      <c r="B1989">
        <v>480318</v>
      </c>
    </row>
    <row r="1990" spans="1:2">
      <c r="A1990">
        <v>60000</v>
      </c>
      <c r="B1990">
        <v>476767</v>
      </c>
    </row>
    <row r="1991" spans="1:2">
      <c r="A1991">
        <v>7000000</v>
      </c>
      <c r="B1991">
        <v>455447</v>
      </c>
    </row>
    <row r="1992" spans="1:2">
      <c r="A1992">
        <v>700000</v>
      </c>
      <c r="B1992">
        <v>441829</v>
      </c>
    </row>
    <row r="1993" spans="1:2">
      <c r="A1993">
        <v>7000</v>
      </c>
      <c r="B1993">
        <v>417760</v>
      </c>
    </row>
    <row r="1994" spans="1:2">
      <c r="A1994">
        <v>25100000</v>
      </c>
      <c r="B1994">
        <v>417500</v>
      </c>
    </row>
    <row r="1995" spans="1:2">
      <c r="A1995">
        <v>500000</v>
      </c>
      <c r="B1995">
        <v>406666</v>
      </c>
    </row>
    <row r="1996" spans="1:2">
      <c r="A1996">
        <v>850000</v>
      </c>
      <c r="B1996">
        <v>393961</v>
      </c>
    </row>
    <row r="1997" spans="1:2">
      <c r="A1997">
        <v>80000000</v>
      </c>
      <c r="B1997">
        <v>360866</v>
      </c>
    </row>
    <row r="1998" spans="1:2">
      <c r="A1998">
        <v>120000</v>
      </c>
      <c r="B1998">
        <v>349947</v>
      </c>
    </row>
    <row r="1999" spans="1:2">
      <c r="A1999">
        <v>1300000</v>
      </c>
      <c r="B1999">
        <v>347780</v>
      </c>
    </row>
    <row r="2000" spans="1:2">
      <c r="A2000">
        <v>16000000</v>
      </c>
      <c r="B2000">
        <v>346122</v>
      </c>
    </row>
    <row r="2001" spans="1:2">
      <c r="A2001">
        <v>18000000</v>
      </c>
      <c r="B2001">
        <v>329466</v>
      </c>
    </row>
    <row r="2002" spans="1:2">
      <c r="A2002">
        <v>65000</v>
      </c>
      <c r="B2002">
        <v>324804</v>
      </c>
    </row>
    <row r="2003" spans="1:2">
      <c r="A2003">
        <v>13500000</v>
      </c>
      <c r="B2003">
        <v>323741</v>
      </c>
    </row>
    <row r="2004" spans="1:2">
      <c r="A2004">
        <v>5000000</v>
      </c>
      <c r="B2004">
        <v>308707</v>
      </c>
    </row>
    <row r="2005" spans="1:2">
      <c r="A2005">
        <v>4000000</v>
      </c>
      <c r="B2005">
        <v>301331</v>
      </c>
    </row>
    <row r="2006" spans="1:2">
      <c r="A2006">
        <v>1100000</v>
      </c>
      <c r="B2006">
        <v>300000</v>
      </c>
    </row>
    <row r="2007" spans="1:2">
      <c r="A2007">
        <v>34000</v>
      </c>
      <c r="B2007">
        <v>299658</v>
      </c>
    </row>
    <row r="2008" spans="1:2">
      <c r="A2008">
        <v>3000000</v>
      </c>
      <c r="B2008">
        <v>293258</v>
      </c>
    </row>
    <row r="2009" spans="1:2">
      <c r="A2009">
        <v>7000000</v>
      </c>
      <c r="B2009">
        <v>292175</v>
      </c>
    </row>
    <row r="2010" spans="1:2">
      <c r="A2010">
        <v>8000000</v>
      </c>
      <c r="B2010">
        <v>279017</v>
      </c>
    </row>
    <row r="2011" spans="1:2">
      <c r="A2011">
        <v>1000000</v>
      </c>
      <c r="B2011">
        <v>277257</v>
      </c>
    </row>
    <row r="2012" spans="1:2">
      <c r="A2012">
        <v>22000000</v>
      </c>
      <c r="B2012">
        <v>264487</v>
      </c>
    </row>
    <row r="2013" spans="1:2">
      <c r="A2013">
        <v>20000000</v>
      </c>
      <c r="B2013">
        <v>259297</v>
      </c>
    </row>
    <row r="2014" spans="1:2">
      <c r="A2014">
        <v>2600000</v>
      </c>
      <c r="B2014">
        <v>250263</v>
      </c>
    </row>
    <row r="2015" spans="1:2">
      <c r="A2015">
        <v>1700000</v>
      </c>
      <c r="B2015">
        <v>243649</v>
      </c>
    </row>
    <row r="2016" spans="1:2">
      <c r="A2016">
        <v>375000</v>
      </c>
      <c r="B2016">
        <v>242172</v>
      </c>
    </row>
    <row r="2017" spans="1:2">
      <c r="A2017">
        <v>20000000</v>
      </c>
      <c r="B2017">
        <v>241395</v>
      </c>
    </row>
    <row r="2018" spans="1:2">
      <c r="A2018">
        <v>40000</v>
      </c>
      <c r="B2018">
        <v>237233</v>
      </c>
    </row>
    <row r="2019" spans="1:2">
      <c r="A2019">
        <v>70000000</v>
      </c>
      <c r="B2019">
        <v>224196</v>
      </c>
    </row>
    <row r="2020" spans="1:2">
      <c r="A2020">
        <v>30000</v>
      </c>
      <c r="B2020">
        <v>213768</v>
      </c>
    </row>
    <row r="2021" spans="1:2">
      <c r="A2021">
        <v>16000000</v>
      </c>
      <c r="B2021">
        <v>204793</v>
      </c>
    </row>
    <row r="2022" spans="1:2">
      <c r="A2022">
        <v>40000000</v>
      </c>
      <c r="B2022">
        <v>203020</v>
      </c>
    </row>
    <row r="2023" spans="1:2">
      <c r="A2023">
        <v>800000</v>
      </c>
      <c r="B2023">
        <v>201437</v>
      </c>
    </row>
    <row r="2024" spans="1:2">
      <c r="A2024">
        <v>10000000</v>
      </c>
      <c r="B2024">
        <v>200000</v>
      </c>
    </row>
    <row r="2025" spans="1:2">
      <c r="A2025">
        <v>42000</v>
      </c>
      <c r="B2025">
        <v>199816</v>
      </c>
    </row>
    <row r="2026" spans="1:2">
      <c r="A2026">
        <v>200000</v>
      </c>
      <c r="B2026">
        <v>181225</v>
      </c>
    </row>
    <row r="2027" spans="1:2">
      <c r="A2027">
        <v>15000</v>
      </c>
      <c r="B2027">
        <v>177467</v>
      </c>
    </row>
    <row r="2028" spans="1:2">
      <c r="A2028">
        <v>10000</v>
      </c>
      <c r="B2028">
        <v>170483</v>
      </c>
    </row>
    <row r="2029" spans="1:2">
      <c r="A2029">
        <v>6000000</v>
      </c>
      <c r="B2029">
        <v>165429</v>
      </c>
    </row>
    <row r="2030" spans="1:2">
      <c r="A2030">
        <v>50000000</v>
      </c>
      <c r="B2030">
        <v>150619</v>
      </c>
    </row>
    <row r="2031" spans="1:2">
      <c r="A2031">
        <v>4500</v>
      </c>
      <c r="B2031">
        <v>131507</v>
      </c>
    </row>
    <row r="2032" spans="1:2">
      <c r="A2032">
        <v>60000000</v>
      </c>
      <c r="B2032">
        <v>128566</v>
      </c>
    </row>
    <row r="2033" spans="1:2">
      <c r="A2033">
        <v>365000</v>
      </c>
      <c r="B2033">
        <v>124220</v>
      </c>
    </row>
    <row r="2034" spans="1:2">
      <c r="A2034">
        <v>100000000</v>
      </c>
      <c r="B2034">
        <v>117603</v>
      </c>
    </row>
    <row r="2035" spans="1:2">
      <c r="A2035">
        <v>3000000</v>
      </c>
      <c r="B2035">
        <v>105269</v>
      </c>
    </row>
    <row r="2036" spans="1:2">
      <c r="A2036">
        <v>500000</v>
      </c>
      <c r="B2036">
        <v>103943</v>
      </c>
    </row>
    <row r="2037" spans="1:2">
      <c r="A2037">
        <v>15000000</v>
      </c>
      <c r="B2037">
        <v>100000</v>
      </c>
    </row>
    <row r="2038" spans="1:2">
      <c r="A2038">
        <v>1100</v>
      </c>
      <c r="B2038">
        <v>84122</v>
      </c>
    </row>
    <row r="2039" spans="1:2">
      <c r="A2039">
        <v>140000000</v>
      </c>
      <c r="B2039">
        <v>80850</v>
      </c>
    </row>
    <row r="2040" spans="1:2">
      <c r="A2040">
        <v>40000</v>
      </c>
      <c r="B2040">
        <v>70536</v>
      </c>
    </row>
    <row r="2041" spans="1:2">
      <c r="A2041">
        <v>7000</v>
      </c>
      <c r="B2041">
        <v>63071</v>
      </c>
    </row>
    <row r="2042" spans="1:2">
      <c r="A2042">
        <v>15000</v>
      </c>
      <c r="B2042">
        <v>61382</v>
      </c>
    </row>
    <row r="2043" spans="1:2">
      <c r="A2043">
        <v>950000</v>
      </c>
      <c r="B2043">
        <v>57962</v>
      </c>
    </row>
    <row r="2044" spans="1:2">
      <c r="A2044">
        <v>6800000</v>
      </c>
      <c r="B2044">
        <v>57096</v>
      </c>
    </row>
    <row r="2045" spans="1:2">
      <c r="A2045">
        <v>270000</v>
      </c>
      <c r="B2045">
        <v>48622</v>
      </c>
    </row>
    <row r="2046" spans="1:2">
      <c r="A2046">
        <v>4000000</v>
      </c>
      <c r="B2046">
        <v>46737</v>
      </c>
    </row>
    <row r="2047" spans="1:2">
      <c r="A2047">
        <v>150000</v>
      </c>
      <c r="B2047">
        <v>41309</v>
      </c>
    </row>
    <row r="2048" spans="1:2">
      <c r="A2048">
        <v>400000</v>
      </c>
      <c r="B2048">
        <v>25899</v>
      </c>
    </row>
    <row r="2049" spans="1:2">
      <c r="A2049">
        <v>200000</v>
      </c>
      <c r="B2049">
        <v>15185</v>
      </c>
    </row>
    <row r="2050" spans="1:2">
      <c r="A2050">
        <v>5000000</v>
      </c>
      <c r="B2050">
        <v>9677</v>
      </c>
    </row>
    <row r="2051" spans="1:2">
      <c r="A2051">
        <v>50000000</v>
      </c>
      <c r="B2051">
        <v>7168</v>
      </c>
    </row>
    <row r="2052" spans="1:2">
      <c r="A2052">
        <v>3000000</v>
      </c>
      <c r="B2052">
        <v>0</v>
      </c>
    </row>
    <row r="2053" spans="1:2">
      <c r="A2053">
        <v>14000</v>
      </c>
      <c r="B2053">
        <v>-1333</v>
      </c>
    </row>
    <row r="2054" spans="1:2">
      <c r="A2054">
        <v>160000</v>
      </c>
      <c r="B2054">
        <v>-4016</v>
      </c>
    </row>
    <row r="2055" spans="1:2">
      <c r="A2055">
        <v>9000</v>
      </c>
      <c r="B2055">
        <v>-4416</v>
      </c>
    </row>
    <row r="2056" spans="1:2">
      <c r="A2056">
        <v>15000000</v>
      </c>
      <c r="B2056">
        <v>-10239</v>
      </c>
    </row>
    <row r="2057" spans="1:2">
      <c r="A2057">
        <v>2000000</v>
      </c>
      <c r="B2057">
        <v>-15622</v>
      </c>
    </row>
    <row r="2058" spans="1:2">
      <c r="A2058">
        <v>1000000</v>
      </c>
      <c r="B2058">
        <v>-17786</v>
      </c>
    </row>
    <row r="2059" spans="1:2">
      <c r="A2059">
        <v>27000</v>
      </c>
      <c r="B2059">
        <v>-18769</v>
      </c>
    </row>
    <row r="2060" spans="1:2">
      <c r="A2060">
        <v>60000</v>
      </c>
      <c r="B2060">
        <v>-19443</v>
      </c>
    </row>
    <row r="2061" spans="1:2">
      <c r="A2061">
        <v>20000000</v>
      </c>
      <c r="B2061">
        <v>-23927</v>
      </c>
    </row>
    <row r="2062" spans="1:2">
      <c r="A2062">
        <v>200000</v>
      </c>
      <c r="B2062">
        <v>-25318</v>
      </c>
    </row>
    <row r="2063" spans="1:2">
      <c r="A2063">
        <v>850000</v>
      </c>
      <c r="B2063">
        <v>-30061</v>
      </c>
    </row>
    <row r="2064" spans="1:2">
      <c r="A2064">
        <v>250000</v>
      </c>
      <c r="B2064">
        <v>-37715</v>
      </c>
    </row>
    <row r="2065" spans="1:2">
      <c r="A2065">
        <v>70000</v>
      </c>
      <c r="B2065">
        <v>-39916</v>
      </c>
    </row>
    <row r="2066" spans="1:2">
      <c r="A2066">
        <v>300000</v>
      </c>
      <c r="B2066">
        <v>-44648</v>
      </c>
    </row>
    <row r="2067" spans="1:2">
      <c r="A2067">
        <v>560000</v>
      </c>
      <c r="B2067">
        <v>-44995</v>
      </c>
    </row>
    <row r="2068" spans="1:2">
      <c r="A2068">
        <v>250000</v>
      </c>
      <c r="B2068">
        <v>-46866</v>
      </c>
    </row>
    <row r="2069" spans="1:2">
      <c r="A2069">
        <v>4000000</v>
      </c>
      <c r="B2069">
        <v>-49971</v>
      </c>
    </row>
    <row r="2070" spans="1:2">
      <c r="A2070">
        <v>18500000</v>
      </c>
      <c r="B2070">
        <v>-60918</v>
      </c>
    </row>
    <row r="2071" spans="1:2">
      <c r="A2071">
        <v>15000000</v>
      </c>
      <c r="B2071">
        <v>-61430</v>
      </c>
    </row>
    <row r="2072" spans="1:2">
      <c r="A2072">
        <v>450000</v>
      </c>
      <c r="B2072">
        <v>-70878</v>
      </c>
    </row>
    <row r="2073" spans="1:2">
      <c r="A2073">
        <v>250000</v>
      </c>
      <c r="B2073">
        <v>-72160</v>
      </c>
    </row>
    <row r="2074" spans="1:2">
      <c r="A2074">
        <v>3000000</v>
      </c>
      <c r="B2074">
        <v>-73435</v>
      </c>
    </row>
    <row r="2075" spans="1:2">
      <c r="A2075">
        <v>3000000</v>
      </c>
      <c r="B2075">
        <v>-87637</v>
      </c>
    </row>
    <row r="2076" spans="1:2">
      <c r="A2076">
        <v>100000</v>
      </c>
      <c r="B2076">
        <v>-88202</v>
      </c>
    </row>
    <row r="2077" spans="1:2">
      <c r="A2077">
        <v>2000000</v>
      </c>
      <c r="B2077">
        <v>-99275</v>
      </c>
    </row>
    <row r="2078" spans="1:2">
      <c r="A2078">
        <v>20000000</v>
      </c>
      <c r="B2078">
        <v>-100000</v>
      </c>
    </row>
    <row r="2079" spans="1:2">
      <c r="A2079">
        <v>6000000</v>
      </c>
      <c r="B2079">
        <v>-104762</v>
      </c>
    </row>
    <row r="2080" spans="1:2">
      <c r="A2080">
        <v>225000</v>
      </c>
      <c r="B2080">
        <v>-113700</v>
      </c>
    </row>
    <row r="2081" spans="1:2">
      <c r="A2081">
        <v>200000</v>
      </c>
      <c r="B2081">
        <v>-121970</v>
      </c>
    </row>
    <row r="2082" spans="1:2">
      <c r="A2082">
        <v>27000000</v>
      </c>
      <c r="B2082">
        <v>-123471</v>
      </c>
    </row>
    <row r="2083" spans="1:2">
      <c r="A2083">
        <v>200000</v>
      </c>
      <c r="B2083">
        <v>-140621</v>
      </c>
    </row>
    <row r="2084" spans="1:2">
      <c r="A2084">
        <v>150000</v>
      </c>
      <c r="B2084">
        <v>-144142</v>
      </c>
    </row>
    <row r="2085" spans="1:2">
      <c r="A2085">
        <v>150000</v>
      </c>
      <c r="B2085">
        <v>-145086</v>
      </c>
    </row>
    <row r="2086" spans="1:2">
      <c r="A2086">
        <v>160000</v>
      </c>
      <c r="B2086">
        <v>-147562</v>
      </c>
    </row>
    <row r="2087" spans="1:2">
      <c r="A2087">
        <v>500000</v>
      </c>
      <c r="B2087">
        <v>-165959</v>
      </c>
    </row>
    <row r="2088" spans="1:2">
      <c r="A2088">
        <v>26000000</v>
      </c>
      <c r="B2088">
        <v>-190187</v>
      </c>
    </row>
    <row r="2089" spans="1:2">
      <c r="A2089">
        <v>200000</v>
      </c>
      <c r="B2089">
        <v>-194801</v>
      </c>
    </row>
    <row r="2090" spans="1:2">
      <c r="A2090">
        <v>10000000</v>
      </c>
      <c r="B2090">
        <v>-198218</v>
      </c>
    </row>
    <row r="2091" spans="1:2">
      <c r="A2091">
        <v>200000</v>
      </c>
      <c r="B2091">
        <v>-198889</v>
      </c>
    </row>
    <row r="2092" spans="1:2">
      <c r="A2092">
        <v>250000</v>
      </c>
      <c r="B2092">
        <v>-200506</v>
      </c>
    </row>
    <row r="2093" spans="1:2">
      <c r="A2093">
        <v>1000000</v>
      </c>
      <c r="B2093">
        <v>-201659</v>
      </c>
    </row>
    <row r="2094" spans="1:2">
      <c r="A2094">
        <v>500000</v>
      </c>
      <c r="B2094">
        <v>-204532</v>
      </c>
    </row>
    <row r="2095" spans="1:2">
      <c r="A2095">
        <v>1750211</v>
      </c>
      <c r="B2095">
        <v>-226328</v>
      </c>
    </row>
    <row r="2096" spans="1:2">
      <c r="A2096">
        <v>250000</v>
      </c>
      <c r="B2096">
        <v>-231805</v>
      </c>
    </row>
    <row r="2097" spans="1:2">
      <c r="A2097">
        <v>1300000</v>
      </c>
      <c r="B2097">
        <v>-239409</v>
      </c>
    </row>
    <row r="2098" spans="1:2">
      <c r="A2098">
        <v>500000</v>
      </c>
      <c r="B2098">
        <v>-256653</v>
      </c>
    </row>
    <row r="2099" spans="1:2">
      <c r="A2099">
        <v>300000</v>
      </c>
      <c r="B2099">
        <v>-259458</v>
      </c>
    </row>
    <row r="2100" spans="1:2">
      <c r="A2100">
        <v>500000</v>
      </c>
      <c r="B2100">
        <v>-262699</v>
      </c>
    </row>
    <row r="2101" spans="1:2">
      <c r="A2101">
        <v>400000</v>
      </c>
      <c r="B2101">
        <v>-273613</v>
      </c>
    </row>
    <row r="2102" spans="1:2">
      <c r="A2102">
        <v>1500000</v>
      </c>
      <c r="B2102">
        <v>-278739</v>
      </c>
    </row>
    <row r="2103" spans="1:2">
      <c r="A2103">
        <v>300000</v>
      </c>
      <c r="B2103">
        <v>-297532</v>
      </c>
    </row>
    <row r="2104" spans="1:2">
      <c r="A2104">
        <v>5000000</v>
      </c>
      <c r="B2104">
        <v>-299639</v>
      </c>
    </row>
    <row r="2105" spans="1:2">
      <c r="A2105">
        <v>17000000</v>
      </c>
      <c r="B2105">
        <v>-315648</v>
      </c>
    </row>
    <row r="2106" spans="1:2">
      <c r="A2106">
        <v>3300000</v>
      </c>
      <c r="B2106">
        <v>-338009</v>
      </c>
    </row>
    <row r="2107" spans="1:2">
      <c r="A2107">
        <v>20000000</v>
      </c>
      <c r="B2107">
        <v>-338013</v>
      </c>
    </row>
    <row r="2108" spans="1:2">
      <c r="A2108">
        <v>500000</v>
      </c>
      <c r="B2108">
        <v>-345923</v>
      </c>
    </row>
    <row r="2109" spans="1:2">
      <c r="A2109">
        <v>500000</v>
      </c>
      <c r="B2109">
        <v>-348611</v>
      </c>
    </row>
    <row r="2110" spans="1:2">
      <c r="A2110">
        <v>500000</v>
      </c>
      <c r="B2110">
        <v>-354460</v>
      </c>
    </row>
    <row r="2111" spans="1:2">
      <c r="A2111">
        <v>14000000</v>
      </c>
      <c r="B2111">
        <v>-360000</v>
      </c>
    </row>
    <row r="2112" spans="1:2">
      <c r="A2112">
        <v>500000</v>
      </c>
      <c r="B2112">
        <v>-366222</v>
      </c>
    </row>
    <row r="2113" spans="1:2">
      <c r="A2113">
        <v>1000000</v>
      </c>
      <c r="B2113">
        <v>-389009</v>
      </c>
    </row>
    <row r="2114" spans="1:2">
      <c r="A2114">
        <v>7000000</v>
      </c>
      <c r="B2114">
        <v>-398921</v>
      </c>
    </row>
    <row r="2115" spans="1:2">
      <c r="A2115">
        <v>500000</v>
      </c>
      <c r="B2115">
        <v>-401983</v>
      </c>
    </row>
    <row r="2116" spans="1:2">
      <c r="A2116">
        <v>850000</v>
      </c>
      <c r="B2116">
        <v>-407362</v>
      </c>
    </row>
    <row r="2117" spans="1:2">
      <c r="A2117">
        <v>450000</v>
      </c>
      <c r="B2117">
        <v>-415849</v>
      </c>
    </row>
    <row r="2118" spans="1:2">
      <c r="A2118">
        <v>1000000</v>
      </c>
      <c r="B2118">
        <v>-417976</v>
      </c>
    </row>
    <row r="2119" spans="1:2">
      <c r="A2119">
        <v>9000000</v>
      </c>
      <c r="B2119">
        <v>-420316</v>
      </c>
    </row>
    <row r="2120" spans="1:2">
      <c r="A2120">
        <v>9000000</v>
      </c>
      <c r="B2120">
        <v>-420316</v>
      </c>
    </row>
    <row r="2121" spans="1:2">
      <c r="A2121">
        <v>600000</v>
      </c>
      <c r="B2121">
        <v>-428012</v>
      </c>
    </row>
    <row r="2122" spans="1:2">
      <c r="A2122">
        <v>3500000</v>
      </c>
      <c r="B2122">
        <v>-428053</v>
      </c>
    </row>
    <row r="2123" spans="1:2">
      <c r="A2123">
        <v>500000</v>
      </c>
      <c r="B2123">
        <v>-447150</v>
      </c>
    </row>
    <row r="2124" spans="1:2">
      <c r="A2124">
        <v>500000</v>
      </c>
      <c r="B2124">
        <v>-451570</v>
      </c>
    </row>
    <row r="2125" spans="1:2">
      <c r="A2125">
        <v>42000000</v>
      </c>
      <c r="B2125">
        <v>-456793</v>
      </c>
    </row>
    <row r="2126" spans="1:2">
      <c r="A2126">
        <v>500000</v>
      </c>
      <c r="B2126">
        <v>-467355</v>
      </c>
    </row>
    <row r="2127" spans="1:2">
      <c r="A2127">
        <v>500000</v>
      </c>
      <c r="B2127">
        <v>-468063</v>
      </c>
    </row>
    <row r="2128" spans="1:2">
      <c r="A2128">
        <v>35000000</v>
      </c>
      <c r="B2128">
        <v>-468168</v>
      </c>
    </row>
    <row r="2129" spans="1:2">
      <c r="A2129">
        <v>500000</v>
      </c>
      <c r="B2129">
        <v>-473703</v>
      </c>
    </row>
    <row r="2130" spans="1:2">
      <c r="A2130">
        <v>500000</v>
      </c>
      <c r="B2130">
        <v>-477000</v>
      </c>
    </row>
    <row r="2131" spans="1:2">
      <c r="A2131">
        <v>500000</v>
      </c>
      <c r="B2131">
        <v>-478801</v>
      </c>
    </row>
    <row r="2132" spans="1:2">
      <c r="A2132">
        <v>1900000</v>
      </c>
      <c r="B2132">
        <v>-479422</v>
      </c>
    </row>
    <row r="2133" spans="1:2">
      <c r="A2133">
        <v>500000</v>
      </c>
      <c r="B2133">
        <v>-486866</v>
      </c>
    </row>
    <row r="2134" spans="1:2">
      <c r="A2134">
        <v>500000</v>
      </c>
      <c r="B2134">
        <v>-487945</v>
      </c>
    </row>
    <row r="2135" spans="1:2">
      <c r="A2135">
        <v>35000000</v>
      </c>
      <c r="B2135">
        <v>-492921</v>
      </c>
    </row>
    <row r="2136" spans="1:2">
      <c r="A2136">
        <v>500000</v>
      </c>
      <c r="B2136">
        <v>-498668</v>
      </c>
    </row>
    <row r="2137" spans="1:2">
      <c r="A2137">
        <v>16000000</v>
      </c>
      <c r="B2137">
        <v>-500000</v>
      </c>
    </row>
    <row r="2138" spans="1:2">
      <c r="A2138">
        <v>32000000</v>
      </c>
      <c r="B2138">
        <v>-506218</v>
      </c>
    </row>
    <row r="2139" spans="1:2">
      <c r="A2139">
        <v>1000000</v>
      </c>
      <c r="B2139">
        <v>-515779</v>
      </c>
    </row>
    <row r="2140" spans="1:2">
      <c r="A2140">
        <v>900000</v>
      </c>
      <c r="B2140">
        <v>-518814</v>
      </c>
    </row>
    <row r="2141" spans="1:2">
      <c r="A2141">
        <v>2000000</v>
      </c>
      <c r="B2141">
        <v>-522998</v>
      </c>
    </row>
    <row r="2142" spans="1:2">
      <c r="A2142">
        <v>10000000</v>
      </c>
      <c r="B2142">
        <v>-526618</v>
      </c>
    </row>
    <row r="2143" spans="1:2">
      <c r="A2143">
        <v>4000000</v>
      </c>
      <c r="B2143">
        <v>-531428</v>
      </c>
    </row>
    <row r="2144" spans="1:2">
      <c r="A2144">
        <v>1000000</v>
      </c>
      <c r="B2144">
        <v>-535345</v>
      </c>
    </row>
    <row r="2145" spans="1:2">
      <c r="A2145">
        <v>1000000</v>
      </c>
      <c r="B2145">
        <v>-535874</v>
      </c>
    </row>
    <row r="2146" spans="1:2">
      <c r="A2146">
        <v>600000</v>
      </c>
      <c r="B2146">
        <v>-564312</v>
      </c>
    </row>
    <row r="2147" spans="1:2">
      <c r="A2147">
        <v>2000000</v>
      </c>
      <c r="B2147">
        <v>-569815</v>
      </c>
    </row>
    <row r="2148" spans="1:2">
      <c r="A2148">
        <v>1000000</v>
      </c>
      <c r="B2148">
        <v>-571465</v>
      </c>
    </row>
    <row r="2149" spans="1:2">
      <c r="A2149">
        <v>16000000</v>
      </c>
      <c r="B2149">
        <v>-572808</v>
      </c>
    </row>
    <row r="2150" spans="1:2">
      <c r="A2150">
        <v>600000</v>
      </c>
      <c r="B2150">
        <v>-576384</v>
      </c>
    </row>
    <row r="2151" spans="1:2">
      <c r="A2151">
        <v>600000</v>
      </c>
      <c r="B2151">
        <v>-586507</v>
      </c>
    </row>
    <row r="2152" spans="1:2">
      <c r="A2152">
        <v>1000000</v>
      </c>
      <c r="B2152">
        <v>-603965</v>
      </c>
    </row>
    <row r="2153" spans="1:2">
      <c r="A2153">
        <v>1300000</v>
      </c>
      <c r="B2153">
        <v>-604771</v>
      </c>
    </row>
    <row r="2154" spans="1:2">
      <c r="A2154">
        <v>1200000</v>
      </c>
      <c r="B2154">
        <v>-605096</v>
      </c>
    </row>
    <row r="2155" spans="1:2">
      <c r="A2155">
        <v>105000000</v>
      </c>
      <c r="B2155">
        <v>-625893</v>
      </c>
    </row>
    <row r="2156" spans="1:2">
      <c r="A2156">
        <v>650000</v>
      </c>
      <c r="B2156">
        <v>-631531</v>
      </c>
    </row>
    <row r="2157" spans="1:2">
      <c r="A2157">
        <v>80000000</v>
      </c>
      <c r="B2157">
        <v>-636215</v>
      </c>
    </row>
    <row r="2158" spans="1:2">
      <c r="A2158">
        <v>80000000</v>
      </c>
      <c r="B2158">
        <v>-636215</v>
      </c>
    </row>
    <row r="2159" spans="1:2">
      <c r="A2159">
        <v>6000000</v>
      </c>
      <c r="B2159">
        <v>-640226</v>
      </c>
    </row>
    <row r="2160" spans="1:2">
      <c r="A2160">
        <v>3500000</v>
      </c>
      <c r="B2160">
        <v>-651422</v>
      </c>
    </row>
    <row r="2161" spans="1:2">
      <c r="A2161">
        <v>800000</v>
      </c>
      <c r="B2161">
        <v>-655417</v>
      </c>
    </row>
    <row r="2162" spans="1:2">
      <c r="A2162">
        <v>750000</v>
      </c>
      <c r="B2162">
        <v>-672499</v>
      </c>
    </row>
    <row r="2163" spans="1:2">
      <c r="A2163">
        <v>17000000</v>
      </c>
      <c r="B2163">
        <v>-688237</v>
      </c>
    </row>
    <row r="2164" spans="1:2">
      <c r="A2164">
        <v>695393</v>
      </c>
      <c r="B2164">
        <v>-689380</v>
      </c>
    </row>
    <row r="2165" spans="1:2">
      <c r="A2165">
        <v>700000</v>
      </c>
      <c r="B2165">
        <v>-689492</v>
      </c>
    </row>
    <row r="2166" spans="1:2">
      <c r="A2166">
        <v>1300000</v>
      </c>
      <c r="B2166">
        <v>-690958</v>
      </c>
    </row>
    <row r="2167" spans="1:2">
      <c r="A2167">
        <v>5000000</v>
      </c>
      <c r="B2167">
        <v>-693303</v>
      </c>
    </row>
    <row r="2168" spans="1:2">
      <c r="A2168">
        <v>85000000</v>
      </c>
      <c r="B2168">
        <v>-696442</v>
      </c>
    </row>
    <row r="2169" spans="1:2">
      <c r="A2169">
        <v>4500000</v>
      </c>
      <c r="B2169">
        <v>-701468</v>
      </c>
    </row>
    <row r="2170" spans="1:2">
      <c r="A2170">
        <v>750000</v>
      </c>
      <c r="B2170">
        <v>-702671</v>
      </c>
    </row>
    <row r="2171" spans="1:2">
      <c r="A2171">
        <v>1700000</v>
      </c>
      <c r="B2171">
        <v>-707762</v>
      </c>
    </row>
    <row r="2172" spans="1:2">
      <c r="A2172">
        <v>1000000</v>
      </c>
      <c r="B2172">
        <v>-712239</v>
      </c>
    </row>
    <row r="2173" spans="1:2">
      <c r="A2173">
        <v>13000000</v>
      </c>
      <c r="B2173">
        <v>-718500</v>
      </c>
    </row>
    <row r="2174" spans="1:2">
      <c r="A2174">
        <v>1000000</v>
      </c>
      <c r="B2174">
        <v>-720718</v>
      </c>
    </row>
    <row r="2175" spans="1:2">
      <c r="A2175">
        <v>1000000</v>
      </c>
      <c r="B2175">
        <v>-725339</v>
      </c>
    </row>
    <row r="2176" spans="1:2">
      <c r="A2176">
        <v>4800000</v>
      </c>
      <c r="B2176">
        <v>-736141</v>
      </c>
    </row>
    <row r="2177" spans="1:2">
      <c r="A2177">
        <v>3700000</v>
      </c>
      <c r="B2177">
        <v>-744000</v>
      </c>
    </row>
    <row r="2178" spans="1:2">
      <c r="A2178">
        <v>42000000</v>
      </c>
      <c r="B2178">
        <v>-747572</v>
      </c>
    </row>
    <row r="2179" spans="1:2">
      <c r="A2179">
        <v>15000000</v>
      </c>
      <c r="B2179">
        <v>-750995</v>
      </c>
    </row>
    <row r="2180" spans="1:2">
      <c r="A2180">
        <v>800000</v>
      </c>
      <c r="B2180">
        <v>-758291</v>
      </c>
    </row>
    <row r="2181" spans="1:2">
      <c r="A2181">
        <v>24000000</v>
      </c>
      <c r="B2181">
        <v>-774089</v>
      </c>
    </row>
    <row r="2182" spans="1:2">
      <c r="A2182">
        <v>3000000</v>
      </c>
      <c r="B2182">
        <v>-776010</v>
      </c>
    </row>
    <row r="2183" spans="1:2">
      <c r="A2183">
        <v>11000000</v>
      </c>
      <c r="B2183">
        <v>-785353</v>
      </c>
    </row>
    <row r="2184" spans="1:2">
      <c r="A2184">
        <v>1500000</v>
      </c>
      <c r="B2184">
        <v>-787706</v>
      </c>
    </row>
    <row r="2185" spans="1:2">
      <c r="A2185">
        <v>7500000</v>
      </c>
      <c r="B2185">
        <v>-787759</v>
      </c>
    </row>
    <row r="2186" spans="1:2">
      <c r="A2186">
        <v>7000000</v>
      </c>
      <c r="B2186">
        <v>-799244</v>
      </c>
    </row>
    <row r="2187" spans="1:2">
      <c r="A2187">
        <v>900000</v>
      </c>
      <c r="B2187">
        <v>-799341</v>
      </c>
    </row>
    <row r="2188" spans="1:2">
      <c r="A2188">
        <v>1066167</v>
      </c>
      <c r="B2188">
        <v>-808054</v>
      </c>
    </row>
    <row r="2189" spans="1:2">
      <c r="A2189">
        <v>825000</v>
      </c>
      <c r="B2189">
        <v>-809722</v>
      </c>
    </row>
    <row r="2190" spans="1:2">
      <c r="A2190">
        <v>3000000</v>
      </c>
      <c r="B2190">
        <v>-818710</v>
      </c>
    </row>
    <row r="2191" spans="1:2">
      <c r="A2191">
        <v>18000000</v>
      </c>
      <c r="B2191">
        <v>-825130</v>
      </c>
    </row>
    <row r="2192" spans="1:2">
      <c r="A2192">
        <v>7000000</v>
      </c>
      <c r="B2192">
        <v>-826515</v>
      </c>
    </row>
    <row r="2193" spans="1:2">
      <c r="A2193">
        <v>1000000</v>
      </c>
      <c r="B2193">
        <v>-855569</v>
      </c>
    </row>
    <row r="2194" spans="1:2">
      <c r="A2194">
        <v>1500000</v>
      </c>
      <c r="B2194">
        <v>-861524</v>
      </c>
    </row>
    <row r="2195" spans="1:2">
      <c r="A2195">
        <v>2000000</v>
      </c>
      <c r="B2195">
        <v>-865951</v>
      </c>
    </row>
    <row r="2196" spans="1:2">
      <c r="A2196">
        <v>900000</v>
      </c>
      <c r="B2196">
        <v>-881622</v>
      </c>
    </row>
    <row r="2197" spans="1:2">
      <c r="A2197">
        <v>4500000</v>
      </c>
      <c r="B2197">
        <v>-890722</v>
      </c>
    </row>
    <row r="2198" spans="1:2">
      <c r="A2198">
        <v>900000</v>
      </c>
      <c r="B2198">
        <v>-893357</v>
      </c>
    </row>
    <row r="2199" spans="1:2">
      <c r="A2199">
        <v>1000000</v>
      </c>
      <c r="B2199">
        <v>-895923</v>
      </c>
    </row>
    <row r="2200" spans="1:2">
      <c r="A2200">
        <v>1000000</v>
      </c>
      <c r="B2200">
        <v>-899760</v>
      </c>
    </row>
    <row r="2201" spans="1:2">
      <c r="A2201">
        <v>2000000</v>
      </c>
      <c r="B2201">
        <v>-901776</v>
      </c>
    </row>
    <row r="2202" spans="1:2">
      <c r="A2202">
        <v>1000000</v>
      </c>
      <c r="B2202">
        <v>-903266</v>
      </c>
    </row>
    <row r="2203" spans="1:2">
      <c r="A2203">
        <v>48000000</v>
      </c>
      <c r="B2203">
        <v>-904547</v>
      </c>
    </row>
    <row r="2204" spans="1:2">
      <c r="A2204">
        <v>1000000</v>
      </c>
      <c r="B2204">
        <v>-905404</v>
      </c>
    </row>
    <row r="2205" spans="1:2">
      <c r="A2205">
        <v>930000</v>
      </c>
      <c r="B2205">
        <v>-909814</v>
      </c>
    </row>
    <row r="2206" spans="1:2">
      <c r="A2206">
        <v>5000000</v>
      </c>
      <c r="B2206">
        <v>-925977</v>
      </c>
    </row>
    <row r="2207" spans="1:2">
      <c r="A2207">
        <v>18000000</v>
      </c>
      <c r="B2207">
        <v>-928770</v>
      </c>
    </row>
    <row r="2208" spans="1:2">
      <c r="A2208">
        <v>1000000</v>
      </c>
      <c r="B2208">
        <v>-937520</v>
      </c>
    </row>
    <row r="2209" spans="1:2">
      <c r="A2209">
        <v>1300000</v>
      </c>
      <c r="B2209">
        <v>-945296</v>
      </c>
    </row>
    <row r="2210" spans="1:2">
      <c r="A2210">
        <v>1592000</v>
      </c>
      <c r="B2210">
        <v>-953049</v>
      </c>
    </row>
    <row r="2211" spans="1:2">
      <c r="A2211">
        <v>16000000</v>
      </c>
      <c r="B2211">
        <v>-954324</v>
      </c>
    </row>
    <row r="2212" spans="1:2">
      <c r="A2212">
        <v>25000000</v>
      </c>
      <c r="B2212">
        <v>-957510</v>
      </c>
    </row>
    <row r="2213" spans="1:2">
      <c r="A2213">
        <v>5000000</v>
      </c>
      <c r="B2213">
        <v>-959412</v>
      </c>
    </row>
    <row r="2214" spans="1:2">
      <c r="A2214">
        <v>1000000</v>
      </c>
      <c r="B2214">
        <v>-978790</v>
      </c>
    </row>
    <row r="2215" spans="1:2">
      <c r="A2215">
        <v>1000000</v>
      </c>
      <c r="B2215">
        <v>-980461</v>
      </c>
    </row>
    <row r="2216" spans="1:2">
      <c r="A2216">
        <v>1000000</v>
      </c>
      <c r="B2216">
        <v>-987004</v>
      </c>
    </row>
    <row r="2217" spans="1:2">
      <c r="A2217">
        <v>1000000</v>
      </c>
      <c r="B2217">
        <v>-989982</v>
      </c>
    </row>
    <row r="2218" spans="1:2">
      <c r="A2218">
        <v>1000000</v>
      </c>
      <c r="B2218">
        <v>-993613</v>
      </c>
    </row>
    <row r="2219" spans="1:2">
      <c r="A2219">
        <v>1000000</v>
      </c>
      <c r="B2219">
        <v>-999279</v>
      </c>
    </row>
    <row r="2220" spans="1:2">
      <c r="A2220">
        <v>28000000</v>
      </c>
      <c r="B2220">
        <v>-1000000</v>
      </c>
    </row>
    <row r="2221" spans="1:2">
      <c r="A2221">
        <v>23000000</v>
      </c>
      <c r="B2221">
        <v>-1026818</v>
      </c>
    </row>
    <row r="2222" spans="1:2">
      <c r="A2222">
        <v>1100000</v>
      </c>
      <c r="B2222">
        <v>-1043871</v>
      </c>
    </row>
    <row r="2223" spans="1:2">
      <c r="A2223">
        <v>2000000</v>
      </c>
      <c r="B2223">
        <v>-1047380</v>
      </c>
    </row>
    <row r="2224" spans="1:2">
      <c r="A2224">
        <v>1500000</v>
      </c>
      <c r="B2224">
        <v>-1081047</v>
      </c>
    </row>
    <row r="2225" spans="1:2">
      <c r="A2225">
        <v>1200000</v>
      </c>
      <c r="B2225">
        <v>-1089280</v>
      </c>
    </row>
    <row r="2226" spans="1:2">
      <c r="A2226">
        <v>1500000</v>
      </c>
      <c r="B2226">
        <v>-1093965</v>
      </c>
    </row>
    <row r="2227" spans="1:2">
      <c r="A2227">
        <v>1400000</v>
      </c>
      <c r="B2227">
        <v>-1095876</v>
      </c>
    </row>
    <row r="2228" spans="1:2">
      <c r="A2228">
        <v>4000000</v>
      </c>
      <c r="B2228">
        <v>-1107418</v>
      </c>
    </row>
    <row r="2229" spans="1:2">
      <c r="A2229">
        <v>20000000</v>
      </c>
      <c r="B2229">
        <v>-1117120</v>
      </c>
    </row>
    <row r="2230" spans="1:2">
      <c r="A2230">
        <v>1500000</v>
      </c>
      <c r="B2230">
        <v>-1126033</v>
      </c>
    </row>
    <row r="2231" spans="1:2">
      <c r="A2231">
        <v>6000000</v>
      </c>
      <c r="B2231">
        <v>-1140525</v>
      </c>
    </row>
    <row r="2232" spans="1:2">
      <c r="A2232">
        <v>1200000</v>
      </c>
      <c r="B2232">
        <v>-1141064</v>
      </c>
    </row>
    <row r="2233" spans="1:2">
      <c r="A2233">
        <v>20000000</v>
      </c>
      <c r="B2233">
        <v>-1156686</v>
      </c>
    </row>
    <row r="2234" spans="1:2">
      <c r="A2234">
        <v>1500000</v>
      </c>
      <c r="B2234">
        <v>-1172081</v>
      </c>
    </row>
    <row r="2235" spans="1:2">
      <c r="A2235">
        <v>3000000</v>
      </c>
      <c r="B2235">
        <v>-1178017</v>
      </c>
    </row>
    <row r="2236" spans="1:2">
      <c r="A2236">
        <v>1200000</v>
      </c>
      <c r="B2236">
        <v>-1192174</v>
      </c>
    </row>
    <row r="2237" spans="1:2">
      <c r="A2237">
        <v>1200000</v>
      </c>
      <c r="B2237">
        <v>-1196170</v>
      </c>
    </row>
    <row r="2238" spans="1:2">
      <c r="A2238">
        <v>4000000</v>
      </c>
      <c r="B2238">
        <v>-1200000</v>
      </c>
    </row>
    <row r="2239" spans="1:2">
      <c r="A2239">
        <v>16000000</v>
      </c>
      <c r="B2239">
        <v>-1207221</v>
      </c>
    </row>
    <row r="2240" spans="1:2">
      <c r="A2240">
        <v>4500000</v>
      </c>
      <c r="B2240">
        <v>-1212565</v>
      </c>
    </row>
    <row r="2241" spans="1:2">
      <c r="A2241">
        <v>15000000</v>
      </c>
      <c r="B2241">
        <v>-1217162</v>
      </c>
    </row>
    <row r="2242" spans="1:2">
      <c r="A2242">
        <v>2500000</v>
      </c>
      <c r="B2242">
        <v>-1217916</v>
      </c>
    </row>
    <row r="2243" spans="1:2">
      <c r="A2243">
        <v>2000000</v>
      </c>
      <c r="B2243">
        <v>-1231955</v>
      </c>
    </row>
    <row r="2244" spans="1:2">
      <c r="A2244">
        <v>15000000</v>
      </c>
      <c r="B2244">
        <v>-1233986</v>
      </c>
    </row>
    <row r="2245" spans="1:2">
      <c r="A2245">
        <v>1500000</v>
      </c>
      <c r="B2245">
        <v>-1234893</v>
      </c>
    </row>
    <row r="2246" spans="1:2">
      <c r="A2246">
        <v>50000000</v>
      </c>
      <c r="B2246">
        <v>-1254850</v>
      </c>
    </row>
    <row r="2247" spans="1:2">
      <c r="A2247">
        <v>8000000</v>
      </c>
      <c r="B2247">
        <v>-1260859</v>
      </c>
    </row>
    <row r="2248" spans="1:2">
      <c r="A2248">
        <v>1300000</v>
      </c>
      <c r="B2248">
        <v>-1288722</v>
      </c>
    </row>
    <row r="2249" spans="1:2">
      <c r="A2249">
        <v>1800000</v>
      </c>
      <c r="B2249">
        <v>-1294705</v>
      </c>
    </row>
    <row r="2250" spans="1:2">
      <c r="A2250">
        <v>18000000</v>
      </c>
      <c r="B2250">
        <v>-1297136</v>
      </c>
    </row>
    <row r="2251" spans="1:2">
      <c r="A2251">
        <v>65000000</v>
      </c>
      <c r="B2251">
        <v>-1304240</v>
      </c>
    </row>
    <row r="2252" spans="1:2">
      <c r="A2252">
        <v>1500000</v>
      </c>
      <c r="B2252">
        <v>-1305432</v>
      </c>
    </row>
    <row r="2253" spans="1:2">
      <c r="A2253">
        <v>7000000</v>
      </c>
      <c r="B2253">
        <v>-1305692</v>
      </c>
    </row>
    <row r="2254" spans="1:2">
      <c r="A2254">
        <v>17000000</v>
      </c>
      <c r="B2254">
        <v>-1318980</v>
      </c>
    </row>
    <row r="2255" spans="1:2">
      <c r="A2255">
        <v>1500000</v>
      </c>
      <c r="B2255">
        <v>-1326934</v>
      </c>
    </row>
    <row r="2256" spans="1:2">
      <c r="A2256">
        <v>22000000</v>
      </c>
      <c r="B2256">
        <v>-1331157</v>
      </c>
    </row>
    <row r="2257" spans="1:2">
      <c r="A2257">
        <v>2500000</v>
      </c>
      <c r="B2257">
        <v>-1336492</v>
      </c>
    </row>
    <row r="2258" spans="1:2">
      <c r="A2258">
        <v>1500000</v>
      </c>
      <c r="B2258">
        <v>-1336755</v>
      </c>
    </row>
    <row r="2259" spans="1:2">
      <c r="A2259">
        <v>75000000</v>
      </c>
      <c r="B2259">
        <v>-1338990</v>
      </c>
    </row>
    <row r="2260" spans="1:2">
      <c r="A2260">
        <v>1500000</v>
      </c>
      <c r="B2260">
        <v>-1344028</v>
      </c>
    </row>
    <row r="2261" spans="1:2">
      <c r="A2261">
        <v>2000000</v>
      </c>
      <c r="B2261">
        <v>-1346379</v>
      </c>
    </row>
    <row r="2262" spans="1:2">
      <c r="A2262">
        <v>30000000</v>
      </c>
      <c r="B2262">
        <v>-1355230</v>
      </c>
    </row>
    <row r="2263" spans="1:2">
      <c r="A2263">
        <v>1400000</v>
      </c>
      <c r="B2263">
        <v>-1363170</v>
      </c>
    </row>
    <row r="2264" spans="1:2">
      <c r="A2264">
        <v>1500000</v>
      </c>
      <c r="B2264">
        <v>-1380159</v>
      </c>
    </row>
    <row r="2265" spans="1:2">
      <c r="A2265">
        <v>1400000</v>
      </c>
      <c r="B2265">
        <v>-1381565</v>
      </c>
    </row>
    <row r="2266" spans="1:2">
      <c r="A2266">
        <v>48000000</v>
      </c>
      <c r="B2266">
        <v>-1388796</v>
      </c>
    </row>
    <row r="2267" spans="1:2">
      <c r="A2267">
        <v>1500000</v>
      </c>
      <c r="B2267">
        <v>-1394057</v>
      </c>
    </row>
    <row r="2268" spans="1:2">
      <c r="A2268">
        <v>4000000</v>
      </c>
      <c r="B2268">
        <v>-1398153</v>
      </c>
    </row>
    <row r="2269" spans="1:2">
      <c r="A2269">
        <v>1500000</v>
      </c>
      <c r="B2269">
        <v>-1399642</v>
      </c>
    </row>
    <row r="2270" spans="1:2">
      <c r="A2270">
        <v>5300000</v>
      </c>
      <c r="B2270">
        <v>-1404336</v>
      </c>
    </row>
    <row r="2271" spans="1:2">
      <c r="A2271">
        <v>1500000</v>
      </c>
      <c r="B2271">
        <v>-1407638</v>
      </c>
    </row>
    <row r="2272" spans="1:2">
      <c r="A2272">
        <v>2400000</v>
      </c>
      <c r="B2272">
        <v>-1421092</v>
      </c>
    </row>
    <row r="2273" spans="1:2">
      <c r="A2273">
        <v>55000000</v>
      </c>
      <c r="B2273">
        <v>-1425912</v>
      </c>
    </row>
    <row r="2274" spans="1:2">
      <c r="A2274">
        <v>1500000</v>
      </c>
      <c r="B2274">
        <v>-1451000</v>
      </c>
    </row>
    <row r="2275" spans="1:2">
      <c r="A2275">
        <v>1900000</v>
      </c>
      <c r="B2275">
        <v>-1455956</v>
      </c>
    </row>
    <row r="2276" spans="1:2">
      <c r="A2276">
        <v>40000000</v>
      </c>
      <c r="B2276">
        <v>-1456527</v>
      </c>
    </row>
    <row r="2277" spans="1:2">
      <c r="A2277">
        <v>6000000</v>
      </c>
      <c r="B2277">
        <v>-1457225</v>
      </c>
    </row>
    <row r="2278" spans="1:2">
      <c r="A2278">
        <v>56000000</v>
      </c>
      <c r="B2278">
        <v>-1459475</v>
      </c>
    </row>
    <row r="2279" spans="1:2">
      <c r="A2279">
        <v>25000000</v>
      </c>
      <c r="B2279">
        <v>-1472045</v>
      </c>
    </row>
    <row r="2280" spans="1:2">
      <c r="A2280">
        <v>145000000</v>
      </c>
      <c r="B2280">
        <v>-1476537</v>
      </c>
    </row>
    <row r="2281" spans="1:2">
      <c r="A2281">
        <v>1500000</v>
      </c>
      <c r="B2281">
        <v>-1482420</v>
      </c>
    </row>
    <row r="2282" spans="1:2">
      <c r="A2282">
        <v>1500000</v>
      </c>
      <c r="B2282">
        <v>-1496522</v>
      </c>
    </row>
    <row r="2283" spans="1:2">
      <c r="A2283">
        <v>1500000</v>
      </c>
      <c r="B2283">
        <v>-1498479</v>
      </c>
    </row>
    <row r="2284" spans="1:2">
      <c r="A2284">
        <v>13000000</v>
      </c>
      <c r="B2284">
        <v>-1498907</v>
      </c>
    </row>
    <row r="2285" spans="1:2">
      <c r="A2285">
        <v>1500000</v>
      </c>
      <c r="B2285">
        <v>-1499297</v>
      </c>
    </row>
    <row r="2286" spans="1:2">
      <c r="A2286">
        <v>2300000</v>
      </c>
      <c r="B2286">
        <v>-1507034</v>
      </c>
    </row>
    <row r="2287" spans="1:2">
      <c r="A2287">
        <v>1700000</v>
      </c>
      <c r="B2287">
        <v>-1516510</v>
      </c>
    </row>
    <row r="2288" spans="1:2">
      <c r="A2288">
        <v>10000000</v>
      </c>
      <c r="B2288">
        <v>-1539005</v>
      </c>
    </row>
    <row r="2289" spans="1:2">
      <c r="A2289">
        <v>2800000</v>
      </c>
      <c r="B2289">
        <v>-1552547</v>
      </c>
    </row>
    <row r="2290" spans="1:2">
      <c r="A2290">
        <v>1600000</v>
      </c>
      <c r="B2290">
        <v>-1560341</v>
      </c>
    </row>
    <row r="2291" spans="1:2">
      <c r="A2291">
        <v>7000000</v>
      </c>
      <c r="B2291">
        <v>-1569178</v>
      </c>
    </row>
    <row r="2292" spans="1:2">
      <c r="A2292">
        <v>1600000</v>
      </c>
      <c r="B2292">
        <v>-1573107</v>
      </c>
    </row>
    <row r="2293" spans="1:2">
      <c r="A2293">
        <v>4000000</v>
      </c>
      <c r="B2293">
        <v>-1573149</v>
      </c>
    </row>
    <row r="2294" spans="1:2">
      <c r="A2294">
        <v>35000000</v>
      </c>
      <c r="B2294">
        <v>-1576479</v>
      </c>
    </row>
    <row r="2295" spans="1:2">
      <c r="A2295">
        <v>2000000</v>
      </c>
      <c r="B2295">
        <v>-1589759</v>
      </c>
    </row>
    <row r="2296" spans="1:2">
      <c r="A2296">
        <v>2000000</v>
      </c>
      <c r="B2296">
        <v>-1604408</v>
      </c>
    </row>
    <row r="2297" spans="1:2">
      <c r="A2297">
        <v>6000000</v>
      </c>
      <c r="B2297">
        <v>-1605064</v>
      </c>
    </row>
    <row r="2298" spans="1:2">
      <c r="A2298">
        <v>35000000</v>
      </c>
      <c r="B2298">
        <v>-1642524</v>
      </c>
    </row>
    <row r="2299" spans="1:2">
      <c r="A2299">
        <v>1650000</v>
      </c>
      <c r="B2299">
        <v>-1647420</v>
      </c>
    </row>
    <row r="2300" spans="1:2">
      <c r="A2300">
        <v>8000000</v>
      </c>
      <c r="B2300">
        <v>-1649942</v>
      </c>
    </row>
    <row r="2301" spans="1:2">
      <c r="A2301">
        <v>4000000</v>
      </c>
      <c r="B2301">
        <v>-1661305</v>
      </c>
    </row>
    <row r="2302" spans="1:2">
      <c r="A2302">
        <v>14000000</v>
      </c>
      <c r="B2302">
        <v>-1717323</v>
      </c>
    </row>
    <row r="2303" spans="1:2">
      <c r="A2303">
        <v>2000000</v>
      </c>
      <c r="B2303">
        <v>-1730939</v>
      </c>
    </row>
    <row r="2304" spans="1:2">
      <c r="A2304">
        <v>50000000</v>
      </c>
      <c r="B2304">
        <v>-1734419</v>
      </c>
    </row>
    <row r="2305" spans="1:2">
      <c r="A2305">
        <v>12500000</v>
      </c>
      <c r="B2305">
        <v>-1774772</v>
      </c>
    </row>
    <row r="2306" spans="1:2">
      <c r="A2306">
        <v>5000000</v>
      </c>
      <c r="B2306">
        <v>-1780971</v>
      </c>
    </row>
    <row r="2307" spans="1:2">
      <c r="A2307">
        <v>3000000</v>
      </c>
      <c r="B2307">
        <v>-1800000</v>
      </c>
    </row>
    <row r="2308" spans="1:2">
      <c r="A2308">
        <v>12000000</v>
      </c>
      <c r="B2308">
        <v>-1801234</v>
      </c>
    </row>
    <row r="2309" spans="1:2">
      <c r="A2309">
        <v>2000000</v>
      </c>
      <c r="B2309">
        <v>-1801593</v>
      </c>
    </row>
    <row r="2310" spans="1:2">
      <c r="A2310">
        <v>6500000</v>
      </c>
      <c r="B2310">
        <v>-1806081</v>
      </c>
    </row>
    <row r="2311" spans="1:2">
      <c r="A2311">
        <v>2200000</v>
      </c>
      <c r="B2311">
        <v>-1820357</v>
      </c>
    </row>
    <row r="2312" spans="1:2">
      <c r="A2312">
        <v>40000000</v>
      </c>
      <c r="B2312">
        <v>-1823108</v>
      </c>
    </row>
    <row r="2313" spans="1:2">
      <c r="A2313">
        <v>11000000</v>
      </c>
      <c r="B2313">
        <v>-1829786</v>
      </c>
    </row>
    <row r="2314" spans="1:2">
      <c r="A2314">
        <v>50000000</v>
      </c>
      <c r="B2314">
        <v>-1845268</v>
      </c>
    </row>
    <row r="2315" spans="1:2">
      <c r="A2315">
        <v>5500000</v>
      </c>
      <c r="B2315">
        <v>-1870242</v>
      </c>
    </row>
    <row r="2316" spans="1:2">
      <c r="A2316">
        <v>2000000</v>
      </c>
      <c r="B2316">
        <v>-1875506</v>
      </c>
    </row>
    <row r="2317" spans="1:2">
      <c r="A2317">
        <v>10000000</v>
      </c>
      <c r="B2317">
        <v>-1888640</v>
      </c>
    </row>
    <row r="2318" spans="1:2">
      <c r="A2318">
        <v>16000000</v>
      </c>
      <c r="B2318">
        <v>-1891482</v>
      </c>
    </row>
    <row r="2319" spans="1:2">
      <c r="A2319">
        <v>40000000</v>
      </c>
      <c r="B2319">
        <v>-1894923</v>
      </c>
    </row>
    <row r="2320" spans="1:2">
      <c r="A2320">
        <v>2000000</v>
      </c>
      <c r="B2320">
        <v>-1900853</v>
      </c>
    </row>
    <row r="2321" spans="1:2">
      <c r="A2321">
        <v>5000000</v>
      </c>
      <c r="B2321">
        <v>-1906509</v>
      </c>
    </row>
    <row r="2322" spans="1:2">
      <c r="A2322">
        <v>2000000</v>
      </c>
      <c r="B2322">
        <v>-1907599</v>
      </c>
    </row>
    <row r="2323" spans="1:2">
      <c r="A2323">
        <v>40000000</v>
      </c>
      <c r="B2323">
        <v>-1912244</v>
      </c>
    </row>
    <row r="2324" spans="1:2">
      <c r="A2324">
        <v>20000000</v>
      </c>
      <c r="B2324">
        <v>-1918374</v>
      </c>
    </row>
    <row r="2325" spans="1:2">
      <c r="A2325">
        <v>10000000</v>
      </c>
      <c r="B2325">
        <v>-1929689</v>
      </c>
    </row>
    <row r="2326" spans="1:2">
      <c r="A2326">
        <v>15000000</v>
      </c>
      <c r="B2326">
        <v>-1939157</v>
      </c>
    </row>
    <row r="2327" spans="1:2">
      <c r="A2327">
        <v>2000000</v>
      </c>
      <c r="B2327">
        <v>-1947834</v>
      </c>
    </row>
    <row r="2328" spans="1:2">
      <c r="A2328">
        <v>5000000</v>
      </c>
      <c r="B2328">
        <v>-1950865</v>
      </c>
    </row>
    <row r="2329" spans="1:2">
      <c r="A2329">
        <v>2500000</v>
      </c>
      <c r="B2329">
        <v>-1951288</v>
      </c>
    </row>
    <row r="2330" spans="1:2">
      <c r="A2330">
        <v>15000000</v>
      </c>
      <c r="B2330">
        <v>-1965583</v>
      </c>
    </row>
    <row r="2331" spans="1:2">
      <c r="A2331">
        <v>3000000</v>
      </c>
      <c r="B2331">
        <v>-1971342</v>
      </c>
    </row>
    <row r="2332" spans="1:2">
      <c r="A2332">
        <v>2000000</v>
      </c>
      <c r="B2332">
        <v>-1992320</v>
      </c>
    </row>
    <row r="2333" spans="1:2">
      <c r="A2333">
        <v>15000000</v>
      </c>
      <c r="B2333">
        <v>-1994515</v>
      </c>
    </row>
    <row r="2334" spans="1:2">
      <c r="A2334">
        <v>2000000</v>
      </c>
      <c r="B2334">
        <v>-1995042</v>
      </c>
    </row>
    <row r="2335" spans="1:2">
      <c r="A2335">
        <v>2000000</v>
      </c>
      <c r="B2335">
        <v>-1997564</v>
      </c>
    </row>
    <row r="2336" spans="1:2">
      <c r="A2336">
        <v>16000000</v>
      </c>
      <c r="B2336">
        <v>-2001718</v>
      </c>
    </row>
    <row r="2337" spans="1:2">
      <c r="A2337">
        <v>16000000</v>
      </c>
      <c r="B2337">
        <v>-2001718</v>
      </c>
    </row>
    <row r="2338" spans="1:2">
      <c r="A2338">
        <v>13000000</v>
      </c>
      <c r="B2338">
        <v>-2003560</v>
      </c>
    </row>
    <row r="2339" spans="1:2">
      <c r="A2339">
        <v>28000000</v>
      </c>
      <c r="B2339">
        <v>-2022635</v>
      </c>
    </row>
    <row r="2340" spans="1:2">
      <c r="A2340">
        <v>15600000</v>
      </c>
      <c r="B2340">
        <v>-2028183</v>
      </c>
    </row>
    <row r="2341" spans="1:2">
      <c r="A2341">
        <v>27000000</v>
      </c>
      <c r="B2341">
        <v>-2055787</v>
      </c>
    </row>
    <row r="2342" spans="1:2">
      <c r="A2342">
        <v>16000000</v>
      </c>
      <c r="B2342">
        <v>-2077789</v>
      </c>
    </row>
    <row r="2343" spans="1:2">
      <c r="A2343">
        <v>2200000</v>
      </c>
      <c r="B2343">
        <v>-2095743</v>
      </c>
    </row>
    <row r="2344" spans="1:2">
      <c r="A2344">
        <v>2100000</v>
      </c>
      <c r="B2344">
        <v>-2096670</v>
      </c>
    </row>
    <row r="2345" spans="1:2">
      <c r="A2345">
        <v>2500000</v>
      </c>
      <c r="B2345">
        <v>-2177843</v>
      </c>
    </row>
    <row r="2346" spans="1:2">
      <c r="A2346">
        <v>20000000</v>
      </c>
      <c r="B2346">
        <v>-2195727</v>
      </c>
    </row>
    <row r="2347" spans="1:2">
      <c r="A2347">
        <v>20000000</v>
      </c>
      <c r="B2347">
        <v>-2196204</v>
      </c>
    </row>
    <row r="2348" spans="1:2">
      <c r="A2348">
        <v>15000000</v>
      </c>
      <c r="B2348">
        <v>-2198810</v>
      </c>
    </row>
    <row r="2349" spans="1:2">
      <c r="A2349">
        <v>55000000</v>
      </c>
      <c r="B2349">
        <v>-2200996</v>
      </c>
    </row>
    <row r="2350" spans="1:2">
      <c r="A2350">
        <v>22000000</v>
      </c>
      <c r="B2350">
        <v>-2216223</v>
      </c>
    </row>
    <row r="2351" spans="1:2">
      <c r="A2351">
        <v>10000000</v>
      </c>
      <c r="B2351">
        <v>-2235973</v>
      </c>
    </row>
    <row r="2352" spans="1:2">
      <c r="A2352">
        <v>23000000</v>
      </c>
      <c r="B2352">
        <v>-2236987</v>
      </c>
    </row>
    <row r="2353" spans="1:2">
      <c r="A2353">
        <v>40000000</v>
      </c>
      <c r="B2353">
        <v>-2247069</v>
      </c>
    </row>
    <row r="2354" spans="1:2">
      <c r="A2354">
        <v>2450000</v>
      </c>
      <c r="B2354">
        <v>-2271261</v>
      </c>
    </row>
    <row r="2355" spans="1:2">
      <c r="A2355">
        <v>7000000</v>
      </c>
      <c r="B2355">
        <v>-2279629</v>
      </c>
    </row>
    <row r="2356" spans="1:2">
      <c r="A2356">
        <v>5000000</v>
      </c>
      <c r="B2356">
        <v>-2288790</v>
      </c>
    </row>
    <row r="2357" spans="1:2">
      <c r="A2357">
        <v>2300000</v>
      </c>
      <c r="B2357">
        <v>-2292073</v>
      </c>
    </row>
    <row r="2358" spans="1:2">
      <c r="A2358">
        <v>3000000</v>
      </c>
      <c r="B2358">
        <v>-2296998</v>
      </c>
    </row>
    <row r="2359" spans="1:2">
      <c r="A2359">
        <v>15000000</v>
      </c>
      <c r="B2359">
        <v>-2298120</v>
      </c>
    </row>
    <row r="2360" spans="1:2">
      <c r="A2360">
        <v>10000000</v>
      </c>
      <c r="B2360">
        <v>-2308300</v>
      </c>
    </row>
    <row r="2361" spans="1:2">
      <c r="A2361">
        <v>2800000</v>
      </c>
      <c r="B2361">
        <v>-2325000</v>
      </c>
    </row>
    <row r="2362" spans="1:2">
      <c r="A2362">
        <v>2500000</v>
      </c>
      <c r="B2362">
        <v>-2326217</v>
      </c>
    </row>
    <row r="2363" spans="1:2">
      <c r="A2363">
        <v>2500000</v>
      </c>
      <c r="B2363">
        <v>-2381334</v>
      </c>
    </row>
    <row r="2364" spans="1:2">
      <c r="A2364">
        <v>7500000</v>
      </c>
      <c r="B2364">
        <v>-2400000</v>
      </c>
    </row>
    <row r="2365" spans="1:2">
      <c r="A2365">
        <v>2500000</v>
      </c>
      <c r="B2365">
        <v>-2400149</v>
      </c>
    </row>
    <row r="2366" spans="1:2">
      <c r="A2366">
        <v>2500000</v>
      </c>
      <c r="B2366">
        <v>-2407809</v>
      </c>
    </row>
    <row r="2367" spans="1:2">
      <c r="A2367">
        <v>6000000</v>
      </c>
      <c r="B2367">
        <v>-2411568</v>
      </c>
    </row>
    <row r="2368" spans="1:2">
      <c r="A2368">
        <v>2500000</v>
      </c>
      <c r="B2368">
        <v>-2424273</v>
      </c>
    </row>
    <row r="2369" spans="1:2">
      <c r="A2369">
        <v>10000000</v>
      </c>
      <c r="B2369">
        <v>-2425934</v>
      </c>
    </row>
    <row r="2370" spans="1:2">
      <c r="A2370">
        <v>2500000</v>
      </c>
      <c r="B2370">
        <v>-2428096</v>
      </c>
    </row>
    <row r="2371" spans="1:2">
      <c r="A2371">
        <v>2500000</v>
      </c>
      <c r="B2371">
        <v>-2435641</v>
      </c>
    </row>
    <row r="2372" spans="1:2">
      <c r="A2372">
        <v>10000000</v>
      </c>
      <c r="B2372">
        <v>-2436330</v>
      </c>
    </row>
    <row r="2373" spans="1:2">
      <c r="A2373">
        <v>18000000</v>
      </c>
      <c r="B2373">
        <v>-2438373</v>
      </c>
    </row>
    <row r="2374" spans="1:2">
      <c r="A2374">
        <v>40000000</v>
      </c>
      <c r="B2374">
        <v>-2446068</v>
      </c>
    </row>
    <row r="2375" spans="1:2">
      <c r="A2375">
        <v>50000000</v>
      </c>
      <c r="B2375">
        <v>-2446488</v>
      </c>
    </row>
    <row r="2376" spans="1:2">
      <c r="A2376">
        <v>15000000</v>
      </c>
      <c r="B2376">
        <v>-2450515</v>
      </c>
    </row>
    <row r="2377" spans="1:2">
      <c r="A2377">
        <v>8500000</v>
      </c>
      <c r="B2377">
        <v>-2452144</v>
      </c>
    </row>
    <row r="2378" spans="1:2">
      <c r="A2378">
        <v>20000000</v>
      </c>
      <c r="B2378">
        <v>-2470843</v>
      </c>
    </row>
    <row r="2379" spans="1:2">
      <c r="A2379">
        <v>35000000</v>
      </c>
      <c r="B2379">
        <v>-2480678</v>
      </c>
    </row>
    <row r="2380" spans="1:2">
      <c r="A2380">
        <v>20000000</v>
      </c>
      <c r="B2380">
        <v>-2481780</v>
      </c>
    </row>
    <row r="2381" spans="1:2">
      <c r="A2381">
        <v>9500000</v>
      </c>
      <c r="B2381">
        <v>-2497745</v>
      </c>
    </row>
    <row r="2382" spans="1:2">
      <c r="A2382">
        <v>6500000</v>
      </c>
      <c r="B2382">
        <v>-2499696</v>
      </c>
    </row>
    <row r="2383" spans="1:2">
      <c r="A2383">
        <v>25000000</v>
      </c>
      <c r="B2383">
        <v>-2533006</v>
      </c>
    </row>
    <row r="2384" spans="1:2">
      <c r="A2384">
        <v>5600000</v>
      </c>
      <c r="B2384">
        <v>-2535644</v>
      </c>
    </row>
    <row r="2385" spans="1:2">
      <c r="A2385">
        <v>5000000</v>
      </c>
      <c r="B2385">
        <v>-2554354</v>
      </c>
    </row>
    <row r="2386" spans="1:2">
      <c r="A2386">
        <v>2600000</v>
      </c>
      <c r="B2386">
        <v>-2561892</v>
      </c>
    </row>
    <row r="2387" spans="1:2">
      <c r="A2387">
        <v>14000000</v>
      </c>
      <c r="B2387">
        <v>-2566866</v>
      </c>
    </row>
    <row r="2388" spans="1:2">
      <c r="A2388">
        <v>6000000</v>
      </c>
      <c r="B2388">
        <v>-2567658</v>
      </c>
    </row>
    <row r="2389" spans="1:2">
      <c r="A2389">
        <v>3000000</v>
      </c>
      <c r="B2389">
        <v>-2581732</v>
      </c>
    </row>
    <row r="2390" spans="1:2">
      <c r="A2390">
        <v>2700000</v>
      </c>
      <c r="B2390">
        <v>-2604984</v>
      </c>
    </row>
    <row r="2391" spans="1:2">
      <c r="A2391">
        <v>3500000</v>
      </c>
      <c r="B2391">
        <v>-2613590</v>
      </c>
    </row>
    <row r="2392" spans="1:2">
      <c r="A2392">
        <v>40000000</v>
      </c>
      <c r="B2392">
        <v>-2628615</v>
      </c>
    </row>
    <row r="2393" spans="1:2">
      <c r="A2393">
        <v>22000000</v>
      </c>
      <c r="B2393">
        <v>-2648431</v>
      </c>
    </row>
    <row r="2394" spans="1:2">
      <c r="A2394">
        <v>4000000</v>
      </c>
      <c r="B2394">
        <v>-2674927</v>
      </c>
    </row>
    <row r="2395" spans="1:2">
      <c r="A2395">
        <v>3000000</v>
      </c>
      <c r="B2395">
        <v>-2697796</v>
      </c>
    </row>
    <row r="2396" spans="1:2">
      <c r="A2396">
        <v>4200000</v>
      </c>
      <c r="B2396">
        <v>-2712523</v>
      </c>
    </row>
    <row r="2397" spans="1:2">
      <c r="A2397">
        <v>22000000</v>
      </c>
      <c r="B2397">
        <v>-2716218</v>
      </c>
    </row>
    <row r="2398" spans="1:2">
      <c r="A2398">
        <v>18000000</v>
      </c>
      <c r="B2398">
        <v>-2718714</v>
      </c>
    </row>
    <row r="2399" spans="1:2">
      <c r="A2399">
        <v>6000000</v>
      </c>
      <c r="B2399">
        <v>-2726412</v>
      </c>
    </row>
    <row r="2400" spans="1:2">
      <c r="A2400">
        <v>9000000</v>
      </c>
      <c r="B2400">
        <v>-2737058</v>
      </c>
    </row>
    <row r="2401" spans="1:2">
      <c r="A2401">
        <v>3000000</v>
      </c>
      <c r="B2401">
        <v>-2747274</v>
      </c>
    </row>
    <row r="2402" spans="1:2">
      <c r="A2402">
        <v>26000000</v>
      </c>
      <c r="B2402">
        <v>-2777139</v>
      </c>
    </row>
    <row r="2403" spans="1:2">
      <c r="A2403">
        <v>5000000</v>
      </c>
      <c r="B2403">
        <v>-2778191</v>
      </c>
    </row>
    <row r="2404" spans="1:2">
      <c r="A2404">
        <v>15000000</v>
      </c>
      <c r="B2404">
        <v>-2787583</v>
      </c>
    </row>
    <row r="2405" spans="1:2">
      <c r="A2405">
        <v>14000000</v>
      </c>
      <c r="B2405">
        <v>-2795501</v>
      </c>
    </row>
    <row r="2406" spans="1:2">
      <c r="A2406">
        <v>3000000</v>
      </c>
      <c r="B2406">
        <v>-2799197</v>
      </c>
    </row>
    <row r="2407" spans="1:2">
      <c r="A2407">
        <v>25000000</v>
      </c>
      <c r="B2407">
        <v>-2800000</v>
      </c>
    </row>
    <row r="2408" spans="1:2">
      <c r="A2408">
        <v>38000000</v>
      </c>
      <c r="B2408">
        <v>-2816208</v>
      </c>
    </row>
    <row r="2409" spans="1:2">
      <c r="A2409">
        <v>18000000</v>
      </c>
      <c r="B2409">
        <v>-2844228</v>
      </c>
    </row>
    <row r="2410" spans="1:2">
      <c r="A2410">
        <v>7300000</v>
      </c>
      <c r="B2410">
        <v>-2856597</v>
      </c>
    </row>
    <row r="2411" spans="1:2">
      <c r="A2411">
        <v>3400000</v>
      </c>
      <c r="B2411">
        <v>-2864751</v>
      </c>
    </row>
    <row r="2412" spans="1:2">
      <c r="A2412">
        <v>50000000</v>
      </c>
      <c r="B2412">
        <v>-2894915</v>
      </c>
    </row>
    <row r="2413" spans="1:2">
      <c r="A2413">
        <v>20000000</v>
      </c>
      <c r="B2413">
        <v>-2895331</v>
      </c>
    </row>
    <row r="2414" spans="1:2">
      <c r="A2414">
        <v>40000000</v>
      </c>
      <c r="B2414">
        <v>-2898989</v>
      </c>
    </row>
    <row r="2415" spans="1:2">
      <c r="A2415">
        <v>3000000</v>
      </c>
      <c r="B2415">
        <v>-2899325</v>
      </c>
    </row>
    <row r="2416" spans="1:2">
      <c r="A2416">
        <v>3000000</v>
      </c>
      <c r="B2416">
        <v>-2926322</v>
      </c>
    </row>
    <row r="2417" spans="1:2">
      <c r="A2417">
        <v>3000000</v>
      </c>
      <c r="B2417">
        <v>-2960148</v>
      </c>
    </row>
    <row r="2418" spans="1:2">
      <c r="A2418">
        <v>100000000</v>
      </c>
      <c r="B2418">
        <v>-2969275</v>
      </c>
    </row>
    <row r="2419" spans="1:2">
      <c r="A2419">
        <v>6000000</v>
      </c>
      <c r="B2419">
        <v>-2970919</v>
      </c>
    </row>
    <row r="2420" spans="1:2">
      <c r="A2420">
        <v>3000000</v>
      </c>
      <c r="B2420">
        <v>-2973655</v>
      </c>
    </row>
    <row r="2421" spans="1:2">
      <c r="A2421">
        <v>3000000</v>
      </c>
      <c r="B2421">
        <v>-2978000</v>
      </c>
    </row>
    <row r="2422" spans="1:2">
      <c r="A2422">
        <v>8000000</v>
      </c>
      <c r="B2422">
        <v>-2981550</v>
      </c>
    </row>
    <row r="2423" spans="1:2">
      <c r="A2423">
        <v>4700000</v>
      </c>
      <c r="B2423">
        <v>-2994861</v>
      </c>
    </row>
    <row r="2424" spans="1:2">
      <c r="A2424">
        <v>3000000</v>
      </c>
      <c r="B2424">
        <v>-2994995</v>
      </c>
    </row>
    <row r="2425" spans="1:2">
      <c r="A2425">
        <v>10000000</v>
      </c>
      <c r="B2425">
        <v>-3017320</v>
      </c>
    </row>
    <row r="2426" spans="1:2">
      <c r="A2426">
        <v>50000000</v>
      </c>
      <c r="B2426">
        <v>-3017368</v>
      </c>
    </row>
    <row r="2427" spans="1:2">
      <c r="A2427">
        <v>5000000</v>
      </c>
      <c r="B2427">
        <v>-3019662</v>
      </c>
    </row>
    <row r="2428" spans="1:2">
      <c r="A2428">
        <v>13000000</v>
      </c>
      <c r="B2428">
        <v>-3024316</v>
      </c>
    </row>
    <row r="2429" spans="1:2">
      <c r="A2429">
        <v>38000000</v>
      </c>
      <c r="B2429">
        <v>-3087018</v>
      </c>
    </row>
    <row r="2430" spans="1:2">
      <c r="A2430">
        <v>19000000</v>
      </c>
      <c r="B2430">
        <v>-3088667</v>
      </c>
    </row>
    <row r="2431" spans="1:2">
      <c r="A2431">
        <v>4000000</v>
      </c>
      <c r="B2431">
        <v>-3135041</v>
      </c>
    </row>
    <row r="2432" spans="1:2">
      <c r="A2432">
        <v>10000000</v>
      </c>
      <c r="B2432">
        <v>-3157942</v>
      </c>
    </row>
    <row r="2433" spans="1:2">
      <c r="A2433">
        <v>3800000</v>
      </c>
      <c r="B2433">
        <v>-3189032</v>
      </c>
    </row>
    <row r="2434" spans="1:2">
      <c r="A2434">
        <v>4000000</v>
      </c>
      <c r="B2434">
        <v>-3200000</v>
      </c>
    </row>
    <row r="2435" spans="1:2">
      <c r="A2435">
        <v>18000000</v>
      </c>
      <c r="B2435">
        <v>-3206096</v>
      </c>
    </row>
    <row r="2436" spans="1:2">
      <c r="A2436">
        <v>8700000</v>
      </c>
      <c r="B2436">
        <v>-3219004</v>
      </c>
    </row>
    <row r="2437" spans="1:2">
      <c r="A2437">
        <v>3850000</v>
      </c>
      <c r="B2437">
        <v>-3238291</v>
      </c>
    </row>
    <row r="2438" spans="1:2">
      <c r="A2438">
        <v>21000000</v>
      </c>
      <c r="B2438">
        <v>-3242913</v>
      </c>
    </row>
    <row r="2439" spans="1:2">
      <c r="A2439">
        <v>7500000</v>
      </c>
      <c r="B2439">
        <v>-3260233</v>
      </c>
    </row>
    <row r="2440" spans="1:2">
      <c r="A2440">
        <v>3500000</v>
      </c>
      <c r="B2440">
        <v>-3263734</v>
      </c>
    </row>
    <row r="2441" spans="1:2">
      <c r="A2441">
        <v>5000000</v>
      </c>
      <c r="B2441">
        <v>-3270031</v>
      </c>
    </row>
    <row r="2442" spans="1:2">
      <c r="A2442">
        <v>3500000</v>
      </c>
      <c r="B2442">
        <v>-3279766</v>
      </c>
    </row>
    <row r="2443" spans="1:2">
      <c r="A2443">
        <v>60000000</v>
      </c>
      <c r="B2443">
        <v>-3297099</v>
      </c>
    </row>
    <row r="2444" spans="1:2">
      <c r="A2444">
        <v>8000000</v>
      </c>
      <c r="B2444">
        <v>-3307186</v>
      </c>
    </row>
    <row r="2445" spans="1:2">
      <c r="A2445">
        <v>30000000</v>
      </c>
      <c r="B2445">
        <v>-3312828</v>
      </c>
    </row>
    <row r="2446" spans="1:2">
      <c r="A2446">
        <v>40000000</v>
      </c>
      <c r="B2446">
        <v>-3334146</v>
      </c>
    </row>
    <row r="2447" spans="1:2">
      <c r="A2447">
        <v>7500000</v>
      </c>
      <c r="B2447">
        <v>-3368360</v>
      </c>
    </row>
    <row r="2448" spans="1:2">
      <c r="A2448">
        <v>3500000</v>
      </c>
      <c r="B2448">
        <v>-3376223</v>
      </c>
    </row>
    <row r="2449" spans="1:2">
      <c r="A2449">
        <v>10000000</v>
      </c>
      <c r="B2449">
        <v>-3380827</v>
      </c>
    </row>
    <row r="2450" spans="1:2">
      <c r="A2450">
        <v>15000000</v>
      </c>
      <c r="B2450">
        <v>-3385764</v>
      </c>
    </row>
    <row r="2451" spans="1:2">
      <c r="A2451">
        <v>3500000</v>
      </c>
      <c r="B2451">
        <v>-3398772</v>
      </c>
    </row>
    <row r="2452" spans="1:2">
      <c r="A2452">
        <v>6000000</v>
      </c>
      <c r="B2452">
        <v>-3400000</v>
      </c>
    </row>
    <row r="2453" spans="1:2">
      <c r="A2453">
        <v>35000000</v>
      </c>
      <c r="B2453">
        <v>-3401692</v>
      </c>
    </row>
    <row r="2454" spans="1:2">
      <c r="A2454">
        <v>35000000</v>
      </c>
      <c r="B2454">
        <v>-3401692</v>
      </c>
    </row>
    <row r="2455" spans="1:2">
      <c r="A2455">
        <v>3500000</v>
      </c>
      <c r="B2455">
        <v>-3403207</v>
      </c>
    </row>
    <row r="2456" spans="1:2">
      <c r="A2456">
        <v>4000000</v>
      </c>
      <c r="B2456">
        <v>-3437941</v>
      </c>
    </row>
    <row r="2457" spans="1:2">
      <c r="A2457">
        <v>25000000</v>
      </c>
      <c r="B2457">
        <v>-3445415</v>
      </c>
    </row>
    <row r="2458" spans="1:2">
      <c r="A2458">
        <v>4000000</v>
      </c>
      <c r="B2458">
        <v>-3457140</v>
      </c>
    </row>
    <row r="2459" spans="1:2">
      <c r="A2459">
        <v>3500000</v>
      </c>
      <c r="B2459">
        <v>-3462394</v>
      </c>
    </row>
    <row r="2460" spans="1:2">
      <c r="A2460">
        <v>12500000</v>
      </c>
      <c r="B2460">
        <v>-3469419</v>
      </c>
    </row>
    <row r="2461" spans="1:2">
      <c r="A2461">
        <v>3500000</v>
      </c>
      <c r="B2461">
        <v>-3470767</v>
      </c>
    </row>
    <row r="2462" spans="1:2">
      <c r="A2462">
        <v>30000000</v>
      </c>
      <c r="B2462">
        <v>-3474166</v>
      </c>
    </row>
    <row r="2463" spans="1:2">
      <c r="A2463">
        <v>10000000</v>
      </c>
      <c r="B2463">
        <v>-3508650</v>
      </c>
    </row>
    <row r="2464" spans="1:2">
      <c r="A2464">
        <v>5000000</v>
      </c>
      <c r="B2464">
        <v>-3525492</v>
      </c>
    </row>
    <row r="2465" spans="1:2">
      <c r="A2465">
        <v>130000000</v>
      </c>
      <c r="B2465">
        <v>-3535096</v>
      </c>
    </row>
    <row r="2466" spans="1:2">
      <c r="A2466">
        <v>60000000</v>
      </c>
      <c r="B2466">
        <v>-3556518</v>
      </c>
    </row>
    <row r="2467" spans="1:2">
      <c r="A2467">
        <v>8550000</v>
      </c>
      <c r="B2467">
        <v>-3557841</v>
      </c>
    </row>
    <row r="2468" spans="1:2">
      <c r="A2468">
        <v>4000000</v>
      </c>
      <c r="B2468">
        <v>-3600207</v>
      </c>
    </row>
    <row r="2469" spans="1:2">
      <c r="A2469">
        <v>14000000</v>
      </c>
      <c r="B2469">
        <v>-3602635</v>
      </c>
    </row>
    <row r="2470" spans="1:2">
      <c r="A2470">
        <v>4000000</v>
      </c>
      <c r="B2470">
        <v>-3624277</v>
      </c>
    </row>
    <row r="2471" spans="1:2">
      <c r="A2471">
        <v>4000000</v>
      </c>
      <c r="B2471">
        <v>-3628103</v>
      </c>
    </row>
    <row r="2472" spans="1:2">
      <c r="A2472">
        <v>4500000</v>
      </c>
      <c r="B2472">
        <v>-3628423</v>
      </c>
    </row>
    <row r="2473" spans="1:2">
      <c r="A2473">
        <v>110000000</v>
      </c>
      <c r="B2473">
        <v>-3630883</v>
      </c>
    </row>
    <row r="2474" spans="1:2">
      <c r="A2474">
        <v>8000000</v>
      </c>
      <c r="B2474">
        <v>-3649226</v>
      </c>
    </row>
    <row r="2475" spans="1:2">
      <c r="A2475">
        <v>3800000</v>
      </c>
      <c r="B2475">
        <v>-3699331</v>
      </c>
    </row>
    <row r="2476" spans="1:2">
      <c r="A2476">
        <v>39000000</v>
      </c>
      <c r="B2476">
        <v>-3712212</v>
      </c>
    </row>
    <row r="2477" spans="1:2">
      <c r="A2477">
        <v>4825000</v>
      </c>
      <c r="B2477">
        <v>-3714714</v>
      </c>
    </row>
    <row r="2478" spans="1:2">
      <c r="A2478">
        <v>40000000</v>
      </c>
      <c r="B2478">
        <v>-3716496</v>
      </c>
    </row>
    <row r="2479" spans="1:2">
      <c r="A2479">
        <v>4000000</v>
      </c>
      <c r="B2479">
        <v>-3725615</v>
      </c>
    </row>
    <row r="2480" spans="1:2">
      <c r="A2480">
        <v>28000000</v>
      </c>
      <c r="B2480">
        <v>-3731172</v>
      </c>
    </row>
    <row r="2481" spans="1:2">
      <c r="A2481">
        <v>70000000</v>
      </c>
      <c r="B2481">
        <v>-3742998</v>
      </c>
    </row>
    <row r="2482" spans="1:2">
      <c r="A2482">
        <v>20000000</v>
      </c>
      <c r="B2482">
        <v>-3751299</v>
      </c>
    </row>
    <row r="2483" spans="1:2">
      <c r="A2483">
        <v>4000000</v>
      </c>
      <c r="B2483">
        <v>-3771476</v>
      </c>
    </row>
    <row r="2484" spans="1:2">
      <c r="A2484">
        <v>4500000</v>
      </c>
      <c r="B2484">
        <v>-3772117</v>
      </c>
    </row>
    <row r="2485" spans="1:2">
      <c r="A2485">
        <v>3800000</v>
      </c>
      <c r="B2485">
        <v>-3780041</v>
      </c>
    </row>
    <row r="2486" spans="1:2">
      <c r="A2486">
        <v>3800000</v>
      </c>
      <c r="B2486">
        <v>-3785127</v>
      </c>
    </row>
    <row r="2487" spans="1:2">
      <c r="A2487">
        <v>4500000</v>
      </c>
      <c r="B2487">
        <v>-3786587</v>
      </c>
    </row>
    <row r="2488" spans="1:2">
      <c r="A2488">
        <v>6000000</v>
      </c>
      <c r="B2488">
        <v>-3792025</v>
      </c>
    </row>
    <row r="2489" spans="1:2">
      <c r="A2489">
        <v>10000000</v>
      </c>
      <c r="B2489">
        <v>-3798243</v>
      </c>
    </row>
    <row r="2490" spans="1:2">
      <c r="A2490">
        <v>10000000</v>
      </c>
      <c r="B2490">
        <v>-3802134</v>
      </c>
    </row>
    <row r="2491" spans="1:2">
      <c r="A2491">
        <v>4000000</v>
      </c>
      <c r="B2491">
        <v>-3814423</v>
      </c>
    </row>
    <row r="2492" spans="1:2">
      <c r="A2492">
        <v>4000000</v>
      </c>
      <c r="B2492">
        <v>-3853598</v>
      </c>
    </row>
    <row r="2493" spans="1:2">
      <c r="A2493">
        <v>15000000</v>
      </c>
      <c r="B2493">
        <v>-3855482</v>
      </c>
    </row>
    <row r="2494" spans="1:2">
      <c r="A2494">
        <v>4000000</v>
      </c>
      <c r="B2494">
        <v>-3856347</v>
      </c>
    </row>
    <row r="2495" spans="1:2">
      <c r="A2495">
        <v>12000000</v>
      </c>
      <c r="B2495">
        <v>-3865783</v>
      </c>
    </row>
    <row r="2496" spans="1:2">
      <c r="A2496">
        <v>6000000</v>
      </c>
      <c r="B2496">
        <v>-3877439</v>
      </c>
    </row>
    <row r="2497" spans="1:2">
      <c r="A2497">
        <v>4000000</v>
      </c>
      <c r="B2497">
        <v>-3898945</v>
      </c>
    </row>
    <row r="2498" spans="1:2">
      <c r="A2498">
        <v>4000000</v>
      </c>
      <c r="B2498">
        <v>-3899588</v>
      </c>
    </row>
    <row r="2499" spans="1:2">
      <c r="A2499">
        <v>5000000</v>
      </c>
      <c r="B2499">
        <v>-3900000</v>
      </c>
    </row>
    <row r="2500" spans="1:2">
      <c r="A2500">
        <v>5000000</v>
      </c>
      <c r="B2500">
        <v>-3917956</v>
      </c>
    </row>
    <row r="2501" spans="1:2">
      <c r="A2501">
        <v>6000000</v>
      </c>
      <c r="B2501">
        <v>-3922954</v>
      </c>
    </row>
    <row r="2502" spans="1:2">
      <c r="A2502">
        <v>5000000</v>
      </c>
      <c r="B2502">
        <v>-3943898</v>
      </c>
    </row>
    <row r="2503" spans="1:2">
      <c r="A2503">
        <v>10000000</v>
      </c>
      <c r="B2503">
        <v>-3955382</v>
      </c>
    </row>
    <row r="2504" spans="1:2">
      <c r="A2504">
        <v>37000000</v>
      </c>
      <c r="B2504">
        <v>-3962246</v>
      </c>
    </row>
    <row r="2505" spans="1:2">
      <c r="A2505">
        <v>6000000</v>
      </c>
      <c r="B2505">
        <v>-3974762</v>
      </c>
    </row>
    <row r="2506" spans="1:2">
      <c r="A2506">
        <v>4000000</v>
      </c>
      <c r="B2506">
        <v>-3979738</v>
      </c>
    </row>
    <row r="2507" spans="1:2">
      <c r="A2507">
        <v>4000000</v>
      </c>
      <c r="B2507">
        <v>-3987164</v>
      </c>
    </row>
    <row r="2508" spans="1:2">
      <c r="A2508">
        <v>4000000</v>
      </c>
      <c r="B2508">
        <v>-3991940</v>
      </c>
    </row>
    <row r="2509" spans="1:2">
      <c r="A2509">
        <v>4000000</v>
      </c>
      <c r="B2509">
        <v>-3995937</v>
      </c>
    </row>
    <row r="2510" spans="1:2">
      <c r="A2510">
        <v>60000000</v>
      </c>
      <c r="B2510">
        <v>-4005443</v>
      </c>
    </row>
    <row r="2511" spans="1:2">
      <c r="A2511">
        <v>4800000</v>
      </c>
      <c r="B2511">
        <v>-4021435</v>
      </c>
    </row>
    <row r="2512" spans="1:2">
      <c r="A2512">
        <v>16000000</v>
      </c>
      <c r="B2512">
        <v>-4043793</v>
      </c>
    </row>
    <row r="2513" spans="1:2">
      <c r="A2513">
        <v>8500000</v>
      </c>
      <c r="B2513">
        <v>-4059945</v>
      </c>
    </row>
    <row r="2514" spans="1:2">
      <c r="A2514">
        <v>23000000</v>
      </c>
      <c r="B2514">
        <v>-4065142</v>
      </c>
    </row>
    <row r="2515" spans="1:2">
      <c r="A2515">
        <v>33000000</v>
      </c>
      <c r="B2515">
        <v>-4072280</v>
      </c>
    </row>
    <row r="2516" spans="1:2">
      <c r="A2516">
        <v>7000000</v>
      </c>
      <c r="B2516">
        <v>-4078262</v>
      </c>
    </row>
    <row r="2517" spans="1:2">
      <c r="A2517">
        <v>12000000</v>
      </c>
      <c r="B2517">
        <v>-4081717</v>
      </c>
    </row>
    <row r="2518" spans="1:2">
      <c r="A2518">
        <v>4600000</v>
      </c>
      <c r="B2518">
        <v>-4086164</v>
      </c>
    </row>
    <row r="2519" spans="1:2">
      <c r="A2519">
        <v>90000000</v>
      </c>
      <c r="B2519">
        <v>-4115185</v>
      </c>
    </row>
    <row r="2520" spans="1:2">
      <c r="A2520">
        <v>9000000</v>
      </c>
      <c r="B2520">
        <v>-4118133</v>
      </c>
    </row>
    <row r="2521" spans="1:2">
      <c r="A2521">
        <v>7500000</v>
      </c>
      <c r="B2521">
        <v>-4152561</v>
      </c>
    </row>
    <row r="2522" spans="1:2">
      <c r="A2522">
        <v>4600000</v>
      </c>
      <c r="B2522">
        <v>-4165583</v>
      </c>
    </row>
    <row r="2523" spans="1:2">
      <c r="A2523">
        <v>5000000</v>
      </c>
      <c r="B2523">
        <v>-4169790</v>
      </c>
    </row>
    <row r="2524" spans="1:2">
      <c r="A2524">
        <v>7217600</v>
      </c>
      <c r="B2524">
        <v>-4170061</v>
      </c>
    </row>
    <row r="2525" spans="1:2">
      <c r="A2525">
        <v>20000000</v>
      </c>
      <c r="B2525">
        <v>-4202093</v>
      </c>
    </row>
    <row r="2526" spans="1:2">
      <c r="A2526">
        <v>5500000</v>
      </c>
      <c r="B2526">
        <v>-4207881</v>
      </c>
    </row>
    <row r="2527" spans="1:2">
      <c r="A2527">
        <v>6500000</v>
      </c>
      <c r="B2527">
        <v>-4231704</v>
      </c>
    </row>
    <row r="2528" spans="1:2">
      <c r="A2528">
        <v>15000000</v>
      </c>
      <c r="B2528">
        <v>-4236531</v>
      </c>
    </row>
    <row r="2529" spans="1:2">
      <c r="A2529">
        <v>8200000</v>
      </c>
      <c r="B2529">
        <v>-4241500</v>
      </c>
    </row>
    <row r="2530" spans="1:2">
      <c r="A2530">
        <v>8000000</v>
      </c>
      <c r="B2530">
        <v>-4286998</v>
      </c>
    </row>
    <row r="2531" spans="1:2">
      <c r="A2531">
        <v>20000000</v>
      </c>
      <c r="B2531">
        <v>-4287928</v>
      </c>
    </row>
    <row r="2532" spans="1:2">
      <c r="A2532">
        <v>17000000</v>
      </c>
      <c r="B2532">
        <v>-4306379</v>
      </c>
    </row>
    <row r="2533" spans="1:2">
      <c r="A2533">
        <v>35000000</v>
      </c>
      <c r="B2533">
        <v>-4308561</v>
      </c>
    </row>
    <row r="2534" spans="1:2">
      <c r="A2534">
        <v>9000000</v>
      </c>
      <c r="B2534">
        <v>-4318497</v>
      </c>
    </row>
    <row r="2535" spans="1:2">
      <c r="A2535">
        <v>35000000</v>
      </c>
      <c r="B2535">
        <v>-4330587</v>
      </c>
    </row>
    <row r="2536" spans="1:2">
      <c r="A2536">
        <v>23000000</v>
      </c>
      <c r="B2536">
        <v>-4346385</v>
      </c>
    </row>
    <row r="2537" spans="1:2">
      <c r="A2537">
        <v>42000000</v>
      </c>
      <c r="B2537">
        <v>-4347435</v>
      </c>
    </row>
    <row r="2538" spans="1:2">
      <c r="A2538">
        <v>7400000</v>
      </c>
      <c r="B2538">
        <v>-4370130</v>
      </c>
    </row>
    <row r="2539" spans="1:2">
      <c r="A2539">
        <v>4500000</v>
      </c>
      <c r="B2539">
        <v>-4391771</v>
      </c>
    </row>
    <row r="2540" spans="1:2">
      <c r="A2540">
        <v>6500000</v>
      </c>
      <c r="B2540">
        <v>-4475146</v>
      </c>
    </row>
    <row r="2541" spans="1:2">
      <c r="A2541">
        <v>5250000</v>
      </c>
      <c r="B2541">
        <v>-4483513</v>
      </c>
    </row>
    <row r="2542" spans="1:2">
      <c r="A2542">
        <v>4500000</v>
      </c>
      <c r="B2542">
        <v>-4491309</v>
      </c>
    </row>
    <row r="2543" spans="1:2">
      <c r="A2543">
        <v>27000000</v>
      </c>
      <c r="B2543">
        <v>-4505513</v>
      </c>
    </row>
    <row r="2544" spans="1:2">
      <c r="A2544">
        <v>27000000</v>
      </c>
      <c r="B2544">
        <v>-4505513</v>
      </c>
    </row>
    <row r="2545" spans="1:2">
      <c r="A2545">
        <v>15000000</v>
      </c>
      <c r="B2545">
        <v>-4505853</v>
      </c>
    </row>
    <row r="2546" spans="1:2">
      <c r="A2546">
        <v>18000000</v>
      </c>
      <c r="B2546">
        <v>-4508347</v>
      </c>
    </row>
    <row r="2547" spans="1:2">
      <c r="A2547">
        <v>10000000</v>
      </c>
      <c r="B2547">
        <v>-4515625</v>
      </c>
    </row>
    <row r="2548" spans="1:2">
      <c r="A2548">
        <v>30000000</v>
      </c>
      <c r="B2548">
        <v>-4527033</v>
      </c>
    </row>
    <row r="2549" spans="1:2">
      <c r="A2549">
        <v>20000000</v>
      </c>
      <c r="B2549">
        <v>-4535974</v>
      </c>
    </row>
    <row r="2550" spans="1:2">
      <c r="A2550">
        <v>15000000</v>
      </c>
      <c r="B2550">
        <v>-4556684</v>
      </c>
    </row>
    <row r="2551" spans="1:2">
      <c r="A2551">
        <v>8000000</v>
      </c>
      <c r="B2551">
        <v>-4557180</v>
      </c>
    </row>
    <row r="2552" spans="1:2">
      <c r="A2552">
        <v>15000000</v>
      </c>
      <c r="B2552">
        <v>-4588020</v>
      </c>
    </row>
    <row r="2553" spans="1:2">
      <c r="A2553">
        <v>20000000</v>
      </c>
      <c r="B2553">
        <v>-4591178</v>
      </c>
    </row>
    <row r="2554" spans="1:2">
      <c r="A2554">
        <v>14000000</v>
      </c>
      <c r="B2554">
        <v>-4597590</v>
      </c>
    </row>
    <row r="2555" spans="1:2">
      <c r="A2555">
        <v>18000000</v>
      </c>
      <c r="B2555">
        <v>-4637692</v>
      </c>
    </row>
    <row r="2556" spans="1:2">
      <c r="A2556">
        <v>10000000</v>
      </c>
      <c r="B2556">
        <v>-4651683</v>
      </c>
    </row>
    <row r="2557" spans="1:2">
      <c r="A2557">
        <v>6000000</v>
      </c>
      <c r="B2557">
        <v>-4653497</v>
      </c>
    </row>
    <row r="2558" spans="1:2">
      <c r="A2558">
        <v>7000000</v>
      </c>
      <c r="B2558">
        <v>-4655153</v>
      </c>
    </row>
    <row r="2559" spans="1:2">
      <c r="A2559">
        <v>100000000</v>
      </c>
      <c r="B2559">
        <v>-4671063</v>
      </c>
    </row>
    <row r="2560" spans="1:2">
      <c r="A2560">
        <v>5000000</v>
      </c>
      <c r="B2560">
        <v>-4673692</v>
      </c>
    </row>
    <row r="2561" spans="1:2">
      <c r="A2561">
        <v>35000000</v>
      </c>
      <c r="B2561">
        <v>-4692196</v>
      </c>
    </row>
    <row r="2562" spans="1:2">
      <c r="A2562">
        <v>5000000</v>
      </c>
      <c r="B2562">
        <v>-4703335</v>
      </c>
    </row>
    <row r="2563" spans="1:2">
      <c r="A2563">
        <v>21000000</v>
      </c>
      <c r="B2563">
        <v>-4715640</v>
      </c>
    </row>
    <row r="2564" spans="1:2">
      <c r="A2564">
        <v>5000000</v>
      </c>
      <c r="B2564">
        <v>-4776122</v>
      </c>
    </row>
    <row r="2565" spans="1:2">
      <c r="A2565">
        <v>16500000</v>
      </c>
      <c r="B2565">
        <v>-4797910</v>
      </c>
    </row>
    <row r="2566" spans="1:2">
      <c r="A2566">
        <v>85000000</v>
      </c>
      <c r="B2566">
        <v>-4829854</v>
      </c>
    </row>
    <row r="2567" spans="1:2">
      <c r="A2567">
        <v>79000000</v>
      </c>
      <c r="B2567">
        <v>-4841843</v>
      </c>
    </row>
    <row r="2568" spans="1:2">
      <c r="A2568">
        <v>7000000</v>
      </c>
      <c r="B2568">
        <v>-4851788</v>
      </c>
    </row>
    <row r="2569" spans="1:2">
      <c r="A2569">
        <v>5000000</v>
      </c>
      <c r="B2569">
        <v>-4857000</v>
      </c>
    </row>
    <row r="2570" spans="1:2">
      <c r="A2570">
        <v>5000000</v>
      </c>
      <c r="B2570">
        <v>-4863568</v>
      </c>
    </row>
    <row r="2571" spans="1:2">
      <c r="A2571">
        <v>5000000</v>
      </c>
      <c r="B2571">
        <v>-4875280</v>
      </c>
    </row>
    <row r="2572" spans="1:2">
      <c r="A2572">
        <v>137000000</v>
      </c>
      <c r="B2572">
        <v>-4877005</v>
      </c>
    </row>
    <row r="2573" spans="1:2">
      <c r="A2573">
        <v>5000000</v>
      </c>
      <c r="B2573">
        <v>-4907100</v>
      </c>
    </row>
    <row r="2574" spans="1:2">
      <c r="A2574">
        <v>60000000</v>
      </c>
      <c r="B2574">
        <v>-4907170</v>
      </c>
    </row>
    <row r="2575" spans="1:2">
      <c r="A2575">
        <v>35000000</v>
      </c>
      <c r="B2575">
        <v>-4920684</v>
      </c>
    </row>
    <row r="2576" spans="1:2">
      <c r="A2576">
        <v>30000000</v>
      </c>
      <c r="B2576">
        <v>-4921063</v>
      </c>
    </row>
    <row r="2577" spans="1:2">
      <c r="A2577">
        <v>8000000</v>
      </c>
      <c r="B2577">
        <v>-4923575</v>
      </c>
    </row>
    <row r="2578" spans="1:2">
      <c r="A2578">
        <v>5000000</v>
      </c>
      <c r="B2578">
        <v>-4934913</v>
      </c>
    </row>
    <row r="2579" spans="1:2">
      <c r="A2579">
        <v>7000000</v>
      </c>
      <c r="B2579">
        <v>-4937934</v>
      </c>
    </row>
    <row r="2580" spans="1:2">
      <c r="A2580">
        <v>5000000</v>
      </c>
      <c r="B2580">
        <v>-4962560</v>
      </c>
    </row>
    <row r="2581" spans="1:2">
      <c r="A2581">
        <v>13000000</v>
      </c>
      <c r="B2581">
        <v>-4973029</v>
      </c>
    </row>
    <row r="2582" spans="1:2">
      <c r="A2582">
        <v>5000000</v>
      </c>
      <c r="B2582">
        <v>-4983934</v>
      </c>
    </row>
    <row r="2583" spans="1:2">
      <c r="A2583">
        <v>8000000</v>
      </c>
      <c r="B2583">
        <v>-4985459</v>
      </c>
    </row>
    <row r="2584" spans="1:2">
      <c r="A2584">
        <v>70000000</v>
      </c>
      <c r="B2584">
        <v>-4988000</v>
      </c>
    </row>
    <row r="2585" spans="1:2">
      <c r="A2585">
        <v>10000000</v>
      </c>
      <c r="B2585">
        <v>-4995352</v>
      </c>
    </row>
    <row r="2586" spans="1:2">
      <c r="A2586">
        <v>12000000</v>
      </c>
      <c r="B2586">
        <v>-4998280</v>
      </c>
    </row>
    <row r="2587" spans="1:2">
      <c r="A2587">
        <v>55000000</v>
      </c>
      <c r="B2587">
        <v>-5005196</v>
      </c>
    </row>
    <row r="2588" spans="1:2">
      <c r="A2588">
        <v>15000000</v>
      </c>
      <c r="B2588">
        <v>-5071000</v>
      </c>
    </row>
    <row r="2589" spans="1:2">
      <c r="A2589">
        <v>60000000</v>
      </c>
      <c r="B2589">
        <v>-5089440</v>
      </c>
    </row>
    <row r="2590" spans="1:2">
      <c r="A2590">
        <v>49000000</v>
      </c>
      <c r="B2590">
        <v>-5094254</v>
      </c>
    </row>
    <row r="2591" spans="1:2">
      <c r="A2591">
        <v>7000000</v>
      </c>
      <c r="B2591">
        <v>-5110478</v>
      </c>
    </row>
    <row r="2592" spans="1:2">
      <c r="A2592">
        <v>13000000</v>
      </c>
      <c r="B2592">
        <v>-5118665</v>
      </c>
    </row>
    <row r="2593" spans="1:2">
      <c r="A2593">
        <v>6000000</v>
      </c>
      <c r="B2593">
        <v>-5127357</v>
      </c>
    </row>
    <row r="2594" spans="1:2">
      <c r="A2594">
        <v>6000000</v>
      </c>
      <c r="B2594">
        <v>-5130675</v>
      </c>
    </row>
    <row r="2595" spans="1:2">
      <c r="A2595">
        <v>10818775</v>
      </c>
      <c r="B2595">
        <v>-5149694</v>
      </c>
    </row>
    <row r="2596" spans="1:2">
      <c r="A2596">
        <v>26000000</v>
      </c>
      <c r="B2596">
        <v>-5180871</v>
      </c>
    </row>
    <row r="2597" spans="1:2">
      <c r="A2597">
        <v>6000000</v>
      </c>
      <c r="B2597">
        <v>-5204874</v>
      </c>
    </row>
    <row r="2598" spans="1:2">
      <c r="A2598">
        <v>57000000</v>
      </c>
      <c r="B2598">
        <v>-5225998</v>
      </c>
    </row>
    <row r="2599" spans="1:2">
      <c r="A2599">
        <v>7000000</v>
      </c>
      <c r="B2599">
        <v>-5231584</v>
      </c>
    </row>
    <row r="2600" spans="1:2">
      <c r="A2600">
        <v>12000000</v>
      </c>
      <c r="B2600">
        <v>-5245102</v>
      </c>
    </row>
    <row r="2601" spans="1:2">
      <c r="A2601">
        <v>19000000</v>
      </c>
      <c r="B2601">
        <v>-5246069</v>
      </c>
    </row>
    <row r="2602" spans="1:2">
      <c r="A2602">
        <v>7000000</v>
      </c>
      <c r="B2602">
        <v>-5261308</v>
      </c>
    </row>
    <row r="2603" spans="1:2">
      <c r="A2603">
        <v>50000000</v>
      </c>
      <c r="B2603">
        <v>-5262941</v>
      </c>
    </row>
    <row r="2604" spans="1:2">
      <c r="A2604">
        <v>7000000</v>
      </c>
      <c r="B2604">
        <v>-5345633</v>
      </c>
    </row>
    <row r="2605" spans="1:2">
      <c r="A2605">
        <v>17000000</v>
      </c>
      <c r="B2605">
        <v>-5365542</v>
      </c>
    </row>
    <row r="2606" spans="1:2">
      <c r="A2606">
        <v>65000000</v>
      </c>
      <c r="B2606">
        <v>-5382932</v>
      </c>
    </row>
    <row r="2607" spans="1:2">
      <c r="A2607">
        <v>5500000</v>
      </c>
      <c r="B2607">
        <v>-5443993</v>
      </c>
    </row>
    <row r="2608" spans="1:2">
      <c r="A2608">
        <v>6500000</v>
      </c>
      <c r="B2608">
        <v>-5470983</v>
      </c>
    </row>
    <row r="2609" spans="1:2">
      <c r="A2609">
        <v>5500000</v>
      </c>
      <c r="B2609">
        <v>-5477230</v>
      </c>
    </row>
    <row r="2610" spans="1:2">
      <c r="A2610">
        <v>7300000</v>
      </c>
      <c r="B2610">
        <v>-5481319</v>
      </c>
    </row>
    <row r="2611" spans="1:2">
      <c r="A2611">
        <v>25530000</v>
      </c>
      <c r="B2611">
        <v>-5482285</v>
      </c>
    </row>
    <row r="2612" spans="1:2">
      <c r="A2612">
        <v>27000000</v>
      </c>
      <c r="B2612">
        <v>-5500000</v>
      </c>
    </row>
    <row r="2613" spans="1:2">
      <c r="A2613">
        <v>50000000</v>
      </c>
      <c r="B2613">
        <v>-5515935</v>
      </c>
    </row>
    <row r="2614" spans="1:2">
      <c r="A2614">
        <v>5600000</v>
      </c>
      <c r="B2614">
        <v>-5572976</v>
      </c>
    </row>
    <row r="2615" spans="1:2">
      <c r="A2615">
        <v>6000000</v>
      </c>
      <c r="B2615">
        <v>-5600389</v>
      </c>
    </row>
    <row r="2616" spans="1:2">
      <c r="A2616">
        <v>15000000</v>
      </c>
      <c r="B2616">
        <v>-5603513</v>
      </c>
    </row>
    <row r="2617" spans="1:2">
      <c r="A2617">
        <v>6000000</v>
      </c>
      <c r="B2617">
        <v>-5628919</v>
      </c>
    </row>
    <row r="2618" spans="1:2">
      <c r="A2618">
        <v>7000000</v>
      </c>
      <c r="B2618">
        <v>-5669173</v>
      </c>
    </row>
    <row r="2619" spans="1:2">
      <c r="A2619">
        <v>57000000</v>
      </c>
      <c r="B2619">
        <v>-5682650</v>
      </c>
    </row>
    <row r="2620" spans="1:2">
      <c r="A2620">
        <v>20000000</v>
      </c>
      <c r="B2620">
        <v>-5708430</v>
      </c>
    </row>
    <row r="2621" spans="1:2">
      <c r="A2621">
        <v>10000000</v>
      </c>
      <c r="B2621">
        <v>-5719423</v>
      </c>
    </row>
    <row r="2622" spans="1:2">
      <c r="A2622">
        <v>8000000</v>
      </c>
      <c r="B2622">
        <v>-5724443</v>
      </c>
    </row>
    <row r="2623" spans="1:2">
      <c r="A2623">
        <v>64000000</v>
      </c>
      <c r="B2623">
        <v>-5744713</v>
      </c>
    </row>
    <row r="2624" spans="1:2">
      <c r="A2624">
        <v>10000000</v>
      </c>
      <c r="B2624">
        <v>-5755845</v>
      </c>
    </row>
    <row r="2625" spans="1:2">
      <c r="A2625">
        <v>9000000</v>
      </c>
      <c r="B2625">
        <v>-5806898</v>
      </c>
    </row>
    <row r="2626" spans="1:2">
      <c r="A2626">
        <v>6500000</v>
      </c>
      <c r="B2626">
        <v>-5813617</v>
      </c>
    </row>
    <row r="2627" spans="1:2">
      <c r="A2627">
        <v>15000000</v>
      </c>
      <c r="B2627">
        <v>-5876166</v>
      </c>
    </row>
    <row r="2628" spans="1:2">
      <c r="A2628">
        <v>6000000</v>
      </c>
      <c r="B2628">
        <v>-5882440</v>
      </c>
    </row>
    <row r="2629" spans="1:2">
      <c r="A2629">
        <v>6000000</v>
      </c>
      <c r="B2629">
        <v>-5884138</v>
      </c>
    </row>
    <row r="2630" spans="1:2">
      <c r="A2630">
        <v>15000000</v>
      </c>
      <c r="B2630">
        <v>-5940412</v>
      </c>
    </row>
    <row r="2631" spans="1:2">
      <c r="A2631">
        <v>6000000</v>
      </c>
      <c r="B2631">
        <v>-5945394</v>
      </c>
    </row>
    <row r="2632" spans="1:2">
      <c r="A2632">
        <v>30000000</v>
      </c>
      <c r="B2632">
        <v>-5952000</v>
      </c>
    </row>
    <row r="2633" spans="1:2">
      <c r="A2633">
        <v>7000000</v>
      </c>
      <c r="B2633">
        <v>-5959121</v>
      </c>
    </row>
    <row r="2634" spans="1:2">
      <c r="A2634">
        <v>6000000</v>
      </c>
      <c r="B2634">
        <v>-5963503</v>
      </c>
    </row>
    <row r="2635" spans="1:2">
      <c r="A2635">
        <v>43000000</v>
      </c>
      <c r="B2635">
        <v>-5964485</v>
      </c>
    </row>
    <row r="2636" spans="1:2">
      <c r="A2636">
        <v>6000000</v>
      </c>
      <c r="B2636">
        <v>-5973565</v>
      </c>
    </row>
    <row r="2637" spans="1:2">
      <c r="A2637">
        <v>6000000</v>
      </c>
      <c r="B2637">
        <v>-5979800</v>
      </c>
    </row>
    <row r="2638" spans="1:2">
      <c r="A2638">
        <v>6000000</v>
      </c>
      <c r="B2638">
        <v>-5987157</v>
      </c>
    </row>
    <row r="2639" spans="1:2">
      <c r="A2639">
        <v>8000000</v>
      </c>
      <c r="B2639">
        <v>-6002193</v>
      </c>
    </row>
    <row r="2640" spans="1:2">
      <c r="A2640">
        <v>35000000</v>
      </c>
      <c r="B2640">
        <v>-6004550</v>
      </c>
    </row>
    <row r="2641" spans="1:2">
      <c r="A2641">
        <v>20000000</v>
      </c>
      <c r="B2641">
        <v>-6012518</v>
      </c>
    </row>
    <row r="2642" spans="1:2">
      <c r="A2642">
        <v>9000000</v>
      </c>
      <c r="B2642">
        <v>-6044961</v>
      </c>
    </row>
    <row r="2643" spans="1:2">
      <c r="A2643">
        <v>12000000</v>
      </c>
      <c r="B2643">
        <v>-6050307</v>
      </c>
    </row>
    <row r="2644" spans="1:2">
      <c r="A2644">
        <v>40000000</v>
      </c>
      <c r="B2644">
        <v>-6072524</v>
      </c>
    </row>
    <row r="2645" spans="1:2">
      <c r="A2645">
        <v>6200000</v>
      </c>
      <c r="B2645">
        <v>-6073753</v>
      </c>
    </row>
    <row r="2646" spans="1:2">
      <c r="A2646">
        <v>7200000</v>
      </c>
      <c r="B2646">
        <v>-6105202</v>
      </c>
    </row>
    <row r="2647" spans="1:2">
      <c r="A2647">
        <v>40000000</v>
      </c>
      <c r="B2647">
        <v>-6135658</v>
      </c>
    </row>
    <row r="2648" spans="1:2">
      <c r="A2648">
        <v>25000000</v>
      </c>
      <c r="B2648">
        <v>-6139597</v>
      </c>
    </row>
    <row r="2649" spans="1:2">
      <c r="A2649">
        <v>20000000</v>
      </c>
      <c r="B2649">
        <v>-6146000</v>
      </c>
    </row>
    <row r="2650" spans="1:2">
      <c r="A2650">
        <v>11000000</v>
      </c>
      <c r="B2650">
        <v>-6185756</v>
      </c>
    </row>
    <row r="2651" spans="1:2">
      <c r="A2651">
        <v>20000000</v>
      </c>
      <c r="B2651">
        <v>-6198245</v>
      </c>
    </row>
    <row r="2652" spans="1:2">
      <c r="A2652">
        <v>8000000</v>
      </c>
      <c r="B2652">
        <v>-6210108</v>
      </c>
    </row>
    <row r="2653" spans="1:2">
      <c r="A2653">
        <v>60000000</v>
      </c>
      <c r="B2653">
        <v>-6210687</v>
      </c>
    </row>
    <row r="2654" spans="1:2">
      <c r="A2654">
        <v>95000000</v>
      </c>
      <c r="B2654">
        <v>-6238280</v>
      </c>
    </row>
    <row r="2655" spans="1:2">
      <c r="A2655">
        <v>15000000</v>
      </c>
      <c r="B2655">
        <v>-6264471</v>
      </c>
    </row>
    <row r="2656" spans="1:2">
      <c r="A2656">
        <v>35000000</v>
      </c>
      <c r="B2656">
        <v>-6312165</v>
      </c>
    </row>
    <row r="2657" spans="1:2">
      <c r="A2657">
        <v>20000000</v>
      </c>
      <c r="B2657">
        <v>-6349262</v>
      </c>
    </row>
    <row r="2658" spans="1:2">
      <c r="A2658">
        <v>8000000</v>
      </c>
      <c r="B2658">
        <v>-6358212</v>
      </c>
    </row>
    <row r="2659" spans="1:2">
      <c r="A2659">
        <v>9200000</v>
      </c>
      <c r="B2659">
        <v>-6364114</v>
      </c>
    </row>
    <row r="2660" spans="1:2">
      <c r="A2660">
        <v>20000000</v>
      </c>
      <c r="B2660">
        <v>-6369774</v>
      </c>
    </row>
    <row r="2661" spans="1:2">
      <c r="A2661">
        <v>13000000</v>
      </c>
      <c r="B2661">
        <v>-6384422</v>
      </c>
    </row>
    <row r="2662" spans="1:2">
      <c r="A2662">
        <v>6500000</v>
      </c>
      <c r="B2662">
        <v>-6389971</v>
      </c>
    </row>
    <row r="2663" spans="1:2">
      <c r="A2663">
        <v>10000000</v>
      </c>
      <c r="B2663">
        <v>-6428265</v>
      </c>
    </row>
    <row r="2664" spans="1:2">
      <c r="A2664">
        <v>6500000</v>
      </c>
      <c r="B2664">
        <v>-6429473</v>
      </c>
    </row>
    <row r="2665" spans="1:2">
      <c r="A2665">
        <v>6500000</v>
      </c>
      <c r="B2665">
        <v>-6433363</v>
      </c>
    </row>
    <row r="2666" spans="1:2">
      <c r="A2666">
        <v>6500000</v>
      </c>
      <c r="B2666">
        <v>-6435852</v>
      </c>
    </row>
    <row r="2667" spans="1:2">
      <c r="A2667">
        <v>13500000</v>
      </c>
      <c r="B2667">
        <v>-6439124</v>
      </c>
    </row>
    <row r="2668" spans="1:2">
      <c r="A2668">
        <v>12000000</v>
      </c>
      <c r="B2668">
        <v>-6457975</v>
      </c>
    </row>
    <row r="2669" spans="1:2">
      <c r="A2669">
        <v>7000000</v>
      </c>
      <c r="B2669">
        <v>-6467012</v>
      </c>
    </row>
    <row r="2670" spans="1:2">
      <c r="A2670">
        <v>7000000</v>
      </c>
      <c r="B2670">
        <v>-6470234</v>
      </c>
    </row>
    <row r="2671" spans="1:2">
      <c r="A2671">
        <v>40000000</v>
      </c>
      <c r="B2671">
        <v>-6491078</v>
      </c>
    </row>
    <row r="2672" spans="1:2">
      <c r="A2672">
        <v>75000000</v>
      </c>
      <c r="B2672">
        <v>-6526640</v>
      </c>
    </row>
    <row r="2673" spans="1:2">
      <c r="A2673">
        <v>7000000</v>
      </c>
      <c r="B2673">
        <v>-6546921</v>
      </c>
    </row>
    <row r="2674" spans="1:2">
      <c r="A2674">
        <v>20000000</v>
      </c>
      <c r="B2674">
        <v>-6608826</v>
      </c>
    </row>
    <row r="2675" spans="1:2">
      <c r="A2675">
        <v>20000000</v>
      </c>
      <c r="B2675">
        <v>-6616263</v>
      </c>
    </row>
    <row r="2676" spans="1:2">
      <c r="A2676">
        <v>7000000</v>
      </c>
      <c r="B2676">
        <v>-6617054</v>
      </c>
    </row>
    <row r="2677" spans="1:2">
      <c r="A2677">
        <v>15000000</v>
      </c>
      <c r="B2677">
        <v>-6621859</v>
      </c>
    </row>
    <row r="2678" spans="1:2">
      <c r="A2678">
        <v>45000000</v>
      </c>
      <c r="B2678">
        <v>-6639805</v>
      </c>
    </row>
    <row r="2679" spans="1:2">
      <c r="A2679">
        <v>29000000</v>
      </c>
      <c r="B2679">
        <v>-6640707</v>
      </c>
    </row>
    <row r="2680" spans="1:2">
      <c r="A2680">
        <v>68000000</v>
      </c>
      <c r="B2680">
        <v>-6644564</v>
      </c>
    </row>
    <row r="2681" spans="1:2">
      <c r="A2681">
        <v>20000000</v>
      </c>
      <c r="B2681">
        <v>-6662701</v>
      </c>
    </row>
    <row r="2682" spans="1:2">
      <c r="A2682">
        <v>10000000</v>
      </c>
      <c r="B2682">
        <v>-6666177</v>
      </c>
    </row>
    <row r="2683" spans="1:2">
      <c r="A2683">
        <v>6800000</v>
      </c>
      <c r="B2683">
        <v>-6750474</v>
      </c>
    </row>
    <row r="2684" spans="1:2">
      <c r="A2684">
        <v>13000000</v>
      </c>
      <c r="B2684">
        <v>-6758303</v>
      </c>
    </row>
    <row r="2685" spans="1:2">
      <c r="A2685">
        <v>7000000</v>
      </c>
      <c r="B2685">
        <v>-6766897</v>
      </c>
    </row>
    <row r="2686" spans="1:2">
      <c r="A2686">
        <v>8495000</v>
      </c>
      <c r="B2686">
        <v>-6782889</v>
      </c>
    </row>
    <row r="2687" spans="1:2">
      <c r="A2687">
        <v>80000000</v>
      </c>
      <c r="B2687">
        <v>-6784690</v>
      </c>
    </row>
    <row r="2688" spans="1:2">
      <c r="A2688">
        <v>20000000</v>
      </c>
      <c r="B2688">
        <v>-6785970</v>
      </c>
    </row>
    <row r="2689" spans="1:2">
      <c r="A2689">
        <v>6800000</v>
      </c>
      <c r="B2689">
        <v>-6789304</v>
      </c>
    </row>
    <row r="2690" spans="1:2">
      <c r="A2690">
        <v>30000000</v>
      </c>
      <c r="B2690">
        <v>-6790560</v>
      </c>
    </row>
    <row r="2691" spans="1:2">
      <c r="A2691">
        <v>10000000</v>
      </c>
      <c r="B2691">
        <v>-6794756</v>
      </c>
    </row>
    <row r="2692" spans="1:2">
      <c r="A2692">
        <v>7000000</v>
      </c>
      <c r="B2692">
        <v>-6803933</v>
      </c>
    </row>
    <row r="2693" spans="1:2">
      <c r="A2693">
        <v>31000000</v>
      </c>
      <c r="B2693">
        <v>-6814219</v>
      </c>
    </row>
    <row r="2694" spans="1:2">
      <c r="A2694">
        <v>16000000</v>
      </c>
      <c r="B2694">
        <v>-6827190</v>
      </c>
    </row>
    <row r="2695" spans="1:2">
      <c r="A2695">
        <v>23000000</v>
      </c>
      <c r="B2695">
        <v>-6876149</v>
      </c>
    </row>
    <row r="2696" spans="1:2">
      <c r="A2696">
        <v>37000000</v>
      </c>
      <c r="B2696">
        <v>-6894032</v>
      </c>
    </row>
    <row r="2697" spans="1:2">
      <c r="A2697">
        <v>15000000</v>
      </c>
      <c r="B2697">
        <v>-6919884</v>
      </c>
    </row>
    <row r="2698" spans="1:2">
      <c r="A2698">
        <v>8000000</v>
      </c>
      <c r="B2698">
        <v>-6928760</v>
      </c>
    </row>
    <row r="2699" spans="1:2">
      <c r="A2699">
        <v>30000000</v>
      </c>
      <c r="B2699">
        <v>-6929955</v>
      </c>
    </row>
    <row r="2700" spans="1:2">
      <c r="A2700">
        <v>35000000</v>
      </c>
      <c r="B2700">
        <v>-6935774</v>
      </c>
    </row>
    <row r="2701" spans="1:2">
      <c r="A2701">
        <v>10000000</v>
      </c>
      <c r="B2701">
        <v>-6939142</v>
      </c>
    </row>
    <row r="2702" spans="1:2">
      <c r="A2702">
        <v>7000000</v>
      </c>
      <c r="B2702">
        <v>-6953549</v>
      </c>
    </row>
    <row r="2703" spans="1:2">
      <c r="A2703">
        <v>10000000</v>
      </c>
      <c r="B2703">
        <v>-6958197</v>
      </c>
    </row>
    <row r="2704" spans="1:2">
      <c r="A2704">
        <v>66000000</v>
      </c>
      <c r="B2704">
        <v>-6964896</v>
      </c>
    </row>
    <row r="2705" spans="1:2">
      <c r="A2705">
        <v>12000000</v>
      </c>
      <c r="B2705">
        <v>-6967504</v>
      </c>
    </row>
    <row r="2706" spans="1:2">
      <c r="A2706">
        <v>7000000</v>
      </c>
      <c r="B2706">
        <v>-6976162</v>
      </c>
    </row>
    <row r="2707" spans="1:2">
      <c r="A2707">
        <v>92000000</v>
      </c>
      <c r="B2707">
        <v>-6982599</v>
      </c>
    </row>
    <row r="2708" spans="1:2">
      <c r="A2708">
        <v>35000000</v>
      </c>
      <c r="B2708">
        <v>-7027590</v>
      </c>
    </row>
    <row r="2709" spans="1:2">
      <c r="A2709">
        <v>24000000</v>
      </c>
      <c r="B2709">
        <v>-7035257</v>
      </c>
    </row>
    <row r="2710" spans="1:2">
      <c r="A2710">
        <v>12000000</v>
      </c>
      <c r="B2710">
        <v>-7077834</v>
      </c>
    </row>
    <row r="2711" spans="1:2">
      <c r="A2711">
        <v>12000000</v>
      </c>
      <c r="B2711">
        <v>-7097000</v>
      </c>
    </row>
    <row r="2712" spans="1:2">
      <c r="A2712">
        <v>12000000</v>
      </c>
      <c r="B2712">
        <v>-7115337</v>
      </c>
    </row>
    <row r="2713" spans="1:2">
      <c r="A2713">
        <v>9600000</v>
      </c>
      <c r="B2713">
        <v>-7116045</v>
      </c>
    </row>
    <row r="2714" spans="1:2">
      <c r="A2714">
        <v>13000000</v>
      </c>
      <c r="B2714">
        <v>-7128397</v>
      </c>
    </row>
    <row r="2715" spans="1:2">
      <c r="A2715">
        <v>40000000</v>
      </c>
      <c r="B2715">
        <v>-7146360</v>
      </c>
    </row>
    <row r="2716" spans="1:2">
      <c r="A2716">
        <v>40000000</v>
      </c>
      <c r="B2716">
        <v>-7200000</v>
      </c>
    </row>
    <row r="2717" spans="1:2">
      <c r="A2717">
        <v>25000000</v>
      </c>
      <c r="B2717">
        <v>-7208969</v>
      </c>
    </row>
    <row r="2718" spans="1:2">
      <c r="A2718">
        <v>23000000</v>
      </c>
      <c r="B2718">
        <v>-7214368</v>
      </c>
    </row>
    <row r="2719" spans="1:2">
      <c r="A2719">
        <v>23000000</v>
      </c>
      <c r="B2719">
        <v>-7214368</v>
      </c>
    </row>
    <row r="2720" spans="1:2">
      <c r="A2720">
        <v>7900000</v>
      </c>
      <c r="B2720">
        <v>-7228760</v>
      </c>
    </row>
    <row r="2721" spans="1:2">
      <c r="A2721">
        <v>15000000</v>
      </c>
      <c r="B2721">
        <v>-7242870</v>
      </c>
    </row>
    <row r="2722" spans="1:2">
      <c r="A2722">
        <v>11000000</v>
      </c>
      <c r="B2722">
        <v>-7246194</v>
      </c>
    </row>
    <row r="2723" spans="1:2">
      <c r="A2723">
        <v>25000000</v>
      </c>
      <c r="B2723">
        <v>-7281777</v>
      </c>
    </row>
    <row r="2724" spans="1:2">
      <c r="A2724">
        <v>12000000</v>
      </c>
      <c r="B2724">
        <v>-7282545</v>
      </c>
    </row>
    <row r="2725" spans="1:2">
      <c r="A2725">
        <v>7500000</v>
      </c>
      <c r="B2725">
        <v>-7302852</v>
      </c>
    </row>
    <row r="2726" spans="1:2">
      <c r="A2726">
        <v>70000000</v>
      </c>
      <c r="B2726">
        <v>-7352460</v>
      </c>
    </row>
    <row r="2727" spans="1:2">
      <c r="A2727">
        <v>20000000</v>
      </c>
      <c r="B2727">
        <v>-7373095</v>
      </c>
    </row>
    <row r="2728" spans="1:2">
      <c r="A2728">
        <v>110000000</v>
      </c>
      <c r="B2728">
        <v>-7391173</v>
      </c>
    </row>
    <row r="2729" spans="1:2">
      <c r="A2729">
        <v>8000000</v>
      </c>
      <c r="B2729">
        <v>-7431305</v>
      </c>
    </row>
    <row r="2730" spans="1:2">
      <c r="A2730">
        <v>15000000</v>
      </c>
      <c r="B2730">
        <v>-7443292</v>
      </c>
    </row>
    <row r="2731" spans="1:2">
      <c r="A2731">
        <v>8000000</v>
      </c>
      <c r="B2731">
        <v>-7467810</v>
      </c>
    </row>
    <row r="2732" spans="1:2">
      <c r="A2732">
        <v>9000000</v>
      </c>
      <c r="B2732">
        <v>-7469465</v>
      </c>
    </row>
    <row r="2733" spans="1:2">
      <c r="A2733">
        <v>30000000</v>
      </c>
      <c r="B2733">
        <v>-7473856</v>
      </c>
    </row>
    <row r="2734" spans="1:2">
      <c r="A2734">
        <v>30000000</v>
      </c>
      <c r="B2734">
        <v>-7474079</v>
      </c>
    </row>
    <row r="2735" spans="1:2">
      <c r="A2735">
        <v>80000000</v>
      </c>
      <c r="B2735">
        <v>-7484640</v>
      </c>
    </row>
    <row r="2736" spans="1:2">
      <c r="A2736">
        <v>130000000</v>
      </c>
      <c r="B2736">
        <v>-7487948</v>
      </c>
    </row>
    <row r="2737" spans="1:2">
      <c r="A2737">
        <v>18000000</v>
      </c>
      <c r="B2737">
        <v>-7505506</v>
      </c>
    </row>
    <row r="2738" spans="1:2">
      <c r="A2738">
        <v>17000000</v>
      </c>
      <c r="B2738">
        <v>-7569012</v>
      </c>
    </row>
    <row r="2739" spans="1:2">
      <c r="A2739">
        <v>20000000</v>
      </c>
      <c r="B2739">
        <v>-7601372</v>
      </c>
    </row>
    <row r="2740" spans="1:2">
      <c r="A2740">
        <v>8000000</v>
      </c>
      <c r="B2740">
        <v>-7601580</v>
      </c>
    </row>
    <row r="2741" spans="1:2">
      <c r="A2741">
        <v>8000000</v>
      </c>
      <c r="B2741">
        <v>-7663544</v>
      </c>
    </row>
    <row r="2742" spans="1:2">
      <c r="A2742">
        <v>10000000</v>
      </c>
      <c r="B2742">
        <v>-7668682</v>
      </c>
    </row>
    <row r="2743" spans="1:2">
      <c r="A2743">
        <v>70000000</v>
      </c>
      <c r="B2743">
        <v>-7678961</v>
      </c>
    </row>
    <row r="2744" spans="1:2">
      <c r="A2744">
        <v>8000000</v>
      </c>
      <c r="B2744">
        <v>-7696561</v>
      </c>
    </row>
    <row r="2745" spans="1:2">
      <c r="A2745">
        <v>8000000</v>
      </c>
      <c r="B2745">
        <v>-7701890</v>
      </c>
    </row>
    <row r="2746" spans="1:2">
      <c r="A2746">
        <v>24000000</v>
      </c>
      <c r="B2746">
        <v>-7709024</v>
      </c>
    </row>
    <row r="2747" spans="1:2">
      <c r="A2747">
        <v>17000000</v>
      </c>
      <c r="B2747">
        <v>-7713686</v>
      </c>
    </row>
    <row r="2748" spans="1:2">
      <c r="A2748">
        <v>28000000</v>
      </c>
      <c r="B2748">
        <v>-7714482</v>
      </c>
    </row>
    <row r="2749" spans="1:2">
      <c r="A2749">
        <v>15500000</v>
      </c>
      <c r="B2749">
        <v>-7725270</v>
      </c>
    </row>
    <row r="2750" spans="1:2">
      <c r="A2750">
        <v>22000000</v>
      </c>
      <c r="B2750">
        <v>-7747170</v>
      </c>
    </row>
    <row r="2751" spans="1:2">
      <c r="A2751">
        <v>15000000</v>
      </c>
      <c r="B2751">
        <v>-7780422</v>
      </c>
    </row>
    <row r="2752" spans="1:2">
      <c r="A2752">
        <v>53000000</v>
      </c>
      <c r="B2752">
        <v>-7792888</v>
      </c>
    </row>
    <row r="2753" spans="1:2">
      <c r="A2753">
        <v>10000000</v>
      </c>
      <c r="B2753">
        <v>-7814734</v>
      </c>
    </row>
    <row r="2754" spans="1:2">
      <c r="A2754">
        <v>20000000</v>
      </c>
      <c r="B2754">
        <v>-7865580</v>
      </c>
    </row>
    <row r="2755" spans="1:2">
      <c r="A2755">
        <v>8000000</v>
      </c>
      <c r="B2755">
        <v>-7872856</v>
      </c>
    </row>
    <row r="2756" spans="1:2">
      <c r="A2756">
        <v>8000000</v>
      </c>
      <c r="B2756">
        <v>-7882810</v>
      </c>
    </row>
    <row r="2757" spans="1:2">
      <c r="A2757">
        <v>25000000</v>
      </c>
      <c r="B2757">
        <v>-7885118</v>
      </c>
    </row>
    <row r="2758" spans="1:2">
      <c r="A2758">
        <v>8000000</v>
      </c>
      <c r="B2758">
        <v>-7891338</v>
      </c>
    </row>
    <row r="2759" spans="1:2">
      <c r="A2759">
        <v>8000000</v>
      </c>
      <c r="B2759">
        <v>-7899497</v>
      </c>
    </row>
    <row r="2760" spans="1:2">
      <c r="A2760">
        <v>25000000</v>
      </c>
      <c r="B2760">
        <v>-7900000</v>
      </c>
    </row>
    <row r="2761" spans="1:2">
      <c r="A2761">
        <v>10000000</v>
      </c>
      <c r="B2761">
        <v>-7913655</v>
      </c>
    </row>
    <row r="2762" spans="1:2">
      <c r="A2762">
        <v>11000000</v>
      </c>
      <c r="B2762">
        <v>-7925162</v>
      </c>
    </row>
    <row r="2763" spans="1:2">
      <c r="A2763">
        <v>18500000</v>
      </c>
      <c r="B2763">
        <v>-7937613</v>
      </c>
    </row>
    <row r="2764" spans="1:2">
      <c r="A2764">
        <v>8000000</v>
      </c>
      <c r="B2764">
        <v>-7946519</v>
      </c>
    </row>
    <row r="2765" spans="1:2">
      <c r="A2765">
        <v>8000000</v>
      </c>
      <c r="B2765">
        <v>-7947039</v>
      </c>
    </row>
    <row r="2766" spans="1:2">
      <c r="A2766">
        <v>9000000</v>
      </c>
      <c r="B2766">
        <v>-7953834</v>
      </c>
    </row>
    <row r="2767" spans="1:2">
      <c r="A2767">
        <v>11000000</v>
      </c>
      <c r="B2767">
        <v>-7965819</v>
      </c>
    </row>
    <row r="2768" spans="1:2">
      <c r="A2768">
        <v>12000000</v>
      </c>
      <c r="B2768">
        <v>-7981305</v>
      </c>
    </row>
    <row r="2769" spans="1:2">
      <c r="A2769">
        <v>13000000</v>
      </c>
      <c r="B2769">
        <v>-7997690</v>
      </c>
    </row>
    <row r="2770" spans="1:2">
      <c r="A2770">
        <v>13500000</v>
      </c>
      <c r="B2770">
        <v>-7998060</v>
      </c>
    </row>
    <row r="2771" spans="1:2">
      <c r="A2771">
        <v>9000000</v>
      </c>
      <c r="B2771">
        <v>-8000000</v>
      </c>
    </row>
    <row r="2772" spans="1:2">
      <c r="A2772">
        <v>25000000</v>
      </c>
      <c r="B2772">
        <v>-8030610</v>
      </c>
    </row>
    <row r="2773" spans="1:2">
      <c r="A2773">
        <v>12000000</v>
      </c>
      <c r="B2773">
        <v>-8049706</v>
      </c>
    </row>
    <row r="2774" spans="1:2">
      <c r="A2774">
        <v>10000000</v>
      </c>
      <c r="B2774">
        <v>-8060559</v>
      </c>
    </row>
    <row r="2775" spans="1:2">
      <c r="A2775">
        <v>135000000</v>
      </c>
      <c r="B2775">
        <v>-8069340</v>
      </c>
    </row>
    <row r="2776" spans="1:2">
      <c r="A2776">
        <v>13000000</v>
      </c>
      <c r="B2776">
        <v>-8080104</v>
      </c>
    </row>
    <row r="2777" spans="1:2">
      <c r="A2777">
        <v>95000000</v>
      </c>
      <c r="B2777">
        <v>-8102818</v>
      </c>
    </row>
    <row r="2778" spans="1:2">
      <c r="A2778">
        <v>9000000</v>
      </c>
      <c r="B2778">
        <v>-8116113</v>
      </c>
    </row>
    <row r="2779" spans="1:2">
      <c r="A2779">
        <v>58000000</v>
      </c>
      <c r="B2779">
        <v>-8124411</v>
      </c>
    </row>
    <row r="2780" spans="1:2">
      <c r="A2780">
        <v>13000000</v>
      </c>
      <c r="B2780">
        <v>-8142624</v>
      </c>
    </row>
    <row r="2781" spans="1:2">
      <c r="A2781">
        <v>40000000</v>
      </c>
      <c r="B2781">
        <v>-8163255</v>
      </c>
    </row>
    <row r="2782" spans="1:2">
      <c r="A2782">
        <v>30000000</v>
      </c>
      <c r="B2782">
        <v>-8164216</v>
      </c>
    </row>
    <row r="2783" spans="1:2">
      <c r="A2783">
        <v>11000000</v>
      </c>
      <c r="B2783">
        <v>-8167174</v>
      </c>
    </row>
    <row r="2784" spans="1:2">
      <c r="A2784">
        <v>35000000</v>
      </c>
      <c r="B2784">
        <v>-8185043</v>
      </c>
    </row>
    <row r="2785" spans="1:2">
      <c r="A2785">
        <v>50000000</v>
      </c>
      <c r="B2785">
        <v>-8185137</v>
      </c>
    </row>
    <row r="2786" spans="1:2">
      <c r="A2786">
        <v>11000000</v>
      </c>
      <c r="B2786">
        <v>-8192146</v>
      </c>
    </row>
    <row r="2787" spans="1:2">
      <c r="A2787">
        <v>30000000</v>
      </c>
      <c r="B2787">
        <v>-8199698</v>
      </c>
    </row>
    <row r="2788" spans="1:2">
      <c r="A2788">
        <v>20000000</v>
      </c>
      <c r="B2788">
        <v>-8216000</v>
      </c>
    </row>
    <row r="2789" spans="1:2">
      <c r="A2789">
        <v>11500000</v>
      </c>
      <c r="B2789">
        <v>-8224415</v>
      </c>
    </row>
    <row r="2790" spans="1:2">
      <c r="A2790">
        <v>10000000</v>
      </c>
      <c r="B2790">
        <v>-8245681</v>
      </c>
    </row>
    <row r="2791" spans="1:2">
      <c r="A2791">
        <v>17000000</v>
      </c>
      <c r="B2791">
        <v>-8337682</v>
      </c>
    </row>
    <row r="2792" spans="1:2">
      <c r="A2792">
        <v>8500000</v>
      </c>
      <c r="B2792">
        <v>-8359756</v>
      </c>
    </row>
    <row r="2793" spans="1:2">
      <c r="A2793">
        <v>75000000</v>
      </c>
      <c r="B2793">
        <v>-8363615</v>
      </c>
    </row>
    <row r="2794" spans="1:2">
      <c r="A2794">
        <v>10000000</v>
      </c>
      <c r="B2794">
        <v>-8368161</v>
      </c>
    </row>
    <row r="2795" spans="1:2">
      <c r="A2795">
        <v>8500000</v>
      </c>
      <c r="B2795">
        <v>-8368825</v>
      </c>
    </row>
    <row r="2796" spans="1:2">
      <c r="A2796">
        <v>8400000</v>
      </c>
      <c r="B2796">
        <v>-8394275</v>
      </c>
    </row>
    <row r="2797" spans="1:2">
      <c r="A2797">
        <v>22000000</v>
      </c>
      <c r="B2797">
        <v>-8444012</v>
      </c>
    </row>
    <row r="2798" spans="1:2">
      <c r="A2798">
        <v>35000000</v>
      </c>
      <c r="B2798">
        <v>-8505389</v>
      </c>
    </row>
    <row r="2799" spans="1:2">
      <c r="A2799">
        <v>50000000</v>
      </c>
      <c r="B2799">
        <v>-8517793</v>
      </c>
    </row>
    <row r="2800" spans="1:2">
      <c r="A2800">
        <v>200000000</v>
      </c>
      <c r="B2800">
        <v>-8549125</v>
      </c>
    </row>
    <row r="2801" spans="1:2">
      <c r="A2801">
        <v>109000000</v>
      </c>
      <c r="B2801">
        <v>-8553105</v>
      </c>
    </row>
    <row r="2802" spans="1:2">
      <c r="A2802">
        <v>30000000</v>
      </c>
      <c r="B2802">
        <v>-8573195</v>
      </c>
    </row>
    <row r="2803" spans="1:2">
      <c r="A2803">
        <v>15000000</v>
      </c>
      <c r="B2803">
        <v>-8590794</v>
      </c>
    </row>
    <row r="2804" spans="1:2">
      <c r="A2804">
        <v>39000000</v>
      </c>
      <c r="B2804">
        <v>-8600000</v>
      </c>
    </row>
    <row r="2805" spans="1:2">
      <c r="A2805">
        <v>15000000</v>
      </c>
      <c r="B2805">
        <v>-8626307</v>
      </c>
    </row>
    <row r="2806" spans="1:2">
      <c r="A2806">
        <v>12800000</v>
      </c>
      <c r="B2806">
        <v>-8642509</v>
      </c>
    </row>
    <row r="2807" spans="1:2">
      <c r="A2807">
        <v>9000000</v>
      </c>
      <c r="B2807">
        <v>-8650382</v>
      </c>
    </row>
    <row r="2808" spans="1:2">
      <c r="A2808">
        <v>8900000</v>
      </c>
      <c r="B2808">
        <v>-8674623</v>
      </c>
    </row>
    <row r="2809" spans="1:2">
      <c r="A2809">
        <v>10000000</v>
      </c>
      <c r="B2809">
        <v>-8690151</v>
      </c>
    </row>
    <row r="2810" spans="1:2">
      <c r="A2810">
        <v>10000000</v>
      </c>
      <c r="B2810">
        <v>-8723016</v>
      </c>
    </row>
    <row r="2811" spans="1:2">
      <c r="A2811">
        <v>50000000</v>
      </c>
      <c r="B2811">
        <v>-8743723</v>
      </c>
    </row>
    <row r="2812" spans="1:2">
      <c r="A2812">
        <v>25000000</v>
      </c>
      <c r="B2812">
        <v>-8752225</v>
      </c>
    </row>
    <row r="2813" spans="1:2">
      <c r="A2813">
        <v>20000000</v>
      </c>
      <c r="B2813">
        <v>-8830469</v>
      </c>
    </row>
    <row r="2814" spans="1:2">
      <c r="A2814">
        <v>12000000</v>
      </c>
      <c r="B2814">
        <v>-8851518</v>
      </c>
    </row>
    <row r="2815" spans="1:2">
      <c r="A2815">
        <v>25000000</v>
      </c>
      <c r="B2815">
        <v>-8881923</v>
      </c>
    </row>
    <row r="2816" spans="1:2">
      <c r="A2816">
        <v>9000000</v>
      </c>
      <c r="B2816">
        <v>-8887065</v>
      </c>
    </row>
    <row r="2817" spans="1:2">
      <c r="A2817">
        <v>65000000</v>
      </c>
      <c r="B2817">
        <v>-8916034</v>
      </c>
    </row>
    <row r="2818" spans="1:2">
      <c r="A2818">
        <v>209000000</v>
      </c>
      <c r="B2818">
        <v>-8930592</v>
      </c>
    </row>
    <row r="2819" spans="1:2">
      <c r="A2819">
        <v>45000000</v>
      </c>
      <c r="B2819">
        <v>-8935090</v>
      </c>
    </row>
    <row r="2820" spans="1:2">
      <c r="A2820">
        <v>250000000</v>
      </c>
      <c r="B2820">
        <v>-8936125</v>
      </c>
    </row>
    <row r="2821" spans="1:2">
      <c r="A2821">
        <v>10000000</v>
      </c>
      <c r="B2821">
        <v>-8944346</v>
      </c>
    </row>
    <row r="2822" spans="1:2">
      <c r="A2822">
        <v>19000000</v>
      </c>
      <c r="B2822">
        <v>-8950114</v>
      </c>
    </row>
    <row r="2823" spans="1:2">
      <c r="A2823">
        <v>60000000</v>
      </c>
      <c r="B2823">
        <v>-8954199</v>
      </c>
    </row>
    <row r="2824" spans="1:2">
      <c r="A2824">
        <v>20000000</v>
      </c>
      <c r="B2824">
        <v>-8965564</v>
      </c>
    </row>
    <row r="2825" spans="1:2">
      <c r="A2825">
        <v>25000000</v>
      </c>
      <c r="B2825">
        <v>-8972134</v>
      </c>
    </row>
    <row r="2826" spans="1:2">
      <c r="A2826">
        <v>9000000</v>
      </c>
      <c r="B2826">
        <v>-8972555</v>
      </c>
    </row>
    <row r="2827" spans="1:2">
      <c r="A2827">
        <v>10000000</v>
      </c>
      <c r="B2827">
        <v>-8988946</v>
      </c>
    </row>
    <row r="2828" spans="1:2">
      <c r="A2828">
        <v>9000000</v>
      </c>
      <c r="B2828">
        <v>-8999838</v>
      </c>
    </row>
    <row r="2829" spans="1:2">
      <c r="A2829">
        <v>15000000</v>
      </c>
      <c r="B2829">
        <v>-9000000</v>
      </c>
    </row>
    <row r="2830" spans="1:2">
      <c r="A2830">
        <v>26000000</v>
      </c>
      <c r="B2830">
        <v>-9000954</v>
      </c>
    </row>
    <row r="2831" spans="1:2">
      <c r="A2831">
        <v>40000000</v>
      </c>
      <c r="B2831">
        <v>-9006456</v>
      </c>
    </row>
    <row r="2832" spans="1:2">
      <c r="A2832">
        <v>11000000</v>
      </c>
      <c r="B2832">
        <v>-9012238</v>
      </c>
    </row>
    <row r="2833" spans="1:2">
      <c r="A2833">
        <v>40000000</v>
      </c>
      <c r="B2833">
        <v>-9018150</v>
      </c>
    </row>
    <row r="2834" spans="1:2">
      <c r="A2834">
        <v>30000000</v>
      </c>
      <c r="B2834">
        <v>-9018367</v>
      </c>
    </row>
    <row r="2835" spans="1:2">
      <c r="A2835">
        <v>50000000</v>
      </c>
      <c r="B2835">
        <v>-9094723</v>
      </c>
    </row>
    <row r="2836" spans="1:2">
      <c r="A2836">
        <v>10000000</v>
      </c>
      <c r="B2836">
        <v>-9099074</v>
      </c>
    </row>
    <row r="2837" spans="1:2">
      <c r="A2837">
        <v>10000000</v>
      </c>
      <c r="B2837">
        <v>-9117710</v>
      </c>
    </row>
    <row r="2838" spans="1:2">
      <c r="A2838">
        <v>35000000</v>
      </c>
      <c r="B2838">
        <v>-9128166</v>
      </c>
    </row>
    <row r="2839" spans="1:2">
      <c r="A2839">
        <v>10000000</v>
      </c>
      <c r="B2839">
        <v>-9133222</v>
      </c>
    </row>
    <row r="2840" spans="1:2">
      <c r="A2840">
        <v>35000000</v>
      </c>
      <c r="B2840">
        <v>-9136085</v>
      </c>
    </row>
    <row r="2841" spans="1:2">
      <c r="A2841">
        <v>60000000</v>
      </c>
      <c r="B2841">
        <v>-9181250</v>
      </c>
    </row>
    <row r="2842" spans="1:2">
      <c r="A2842">
        <v>60000000</v>
      </c>
      <c r="B2842">
        <v>-9192361</v>
      </c>
    </row>
    <row r="2843" spans="1:2">
      <c r="A2843">
        <v>22000000</v>
      </c>
      <c r="B2843">
        <v>-9215287</v>
      </c>
    </row>
    <row r="2844" spans="1:2">
      <c r="A2844">
        <v>85000000</v>
      </c>
      <c r="B2844">
        <v>-9245330</v>
      </c>
    </row>
    <row r="2845" spans="1:2">
      <c r="A2845">
        <v>88000000</v>
      </c>
      <c r="B2845">
        <v>-9252415</v>
      </c>
    </row>
    <row r="2846" spans="1:2">
      <c r="A2846">
        <v>18000000</v>
      </c>
      <c r="B2846">
        <v>-9257739</v>
      </c>
    </row>
    <row r="2847" spans="1:2">
      <c r="A2847">
        <v>14000000</v>
      </c>
      <c r="B2847">
        <v>-9258013</v>
      </c>
    </row>
    <row r="2848" spans="1:2">
      <c r="A2848">
        <v>63000000</v>
      </c>
      <c r="B2848">
        <v>-9284389</v>
      </c>
    </row>
    <row r="2849" spans="1:2">
      <c r="A2849">
        <v>15000000</v>
      </c>
      <c r="B2849">
        <v>-9297917</v>
      </c>
    </row>
    <row r="2850" spans="1:2">
      <c r="A2850">
        <v>26000000</v>
      </c>
      <c r="B2850">
        <v>-9352616</v>
      </c>
    </row>
    <row r="2851" spans="1:2">
      <c r="A2851">
        <v>65000000</v>
      </c>
      <c r="B2851">
        <v>-9362320</v>
      </c>
    </row>
    <row r="2852" spans="1:2">
      <c r="A2852">
        <v>45000000</v>
      </c>
      <c r="B2852">
        <v>-9382401</v>
      </c>
    </row>
    <row r="2853" spans="1:2">
      <c r="A2853">
        <v>10000000</v>
      </c>
      <c r="B2853">
        <v>-9401355</v>
      </c>
    </row>
    <row r="2854" spans="1:2">
      <c r="A2854">
        <v>10000000</v>
      </c>
      <c r="B2854">
        <v>-9421473</v>
      </c>
    </row>
    <row r="2855" spans="1:2">
      <c r="A2855">
        <v>20000000</v>
      </c>
      <c r="B2855">
        <v>-9430929</v>
      </c>
    </row>
    <row r="2856" spans="1:2">
      <c r="A2856">
        <v>9500000</v>
      </c>
      <c r="B2856">
        <v>-9441786</v>
      </c>
    </row>
    <row r="2857" spans="1:2">
      <c r="A2857">
        <v>20000000</v>
      </c>
      <c r="B2857">
        <v>-9444652</v>
      </c>
    </row>
    <row r="2858" spans="1:2">
      <c r="A2858">
        <v>60000000</v>
      </c>
      <c r="B2858">
        <v>-9450893</v>
      </c>
    </row>
    <row r="2859" spans="1:2">
      <c r="A2859">
        <v>20000000</v>
      </c>
      <c r="B2859">
        <v>-9455857</v>
      </c>
    </row>
    <row r="2860" spans="1:2">
      <c r="A2860">
        <v>10000000</v>
      </c>
      <c r="B2860">
        <v>-9468991</v>
      </c>
    </row>
    <row r="2861" spans="1:2">
      <c r="A2861">
        <v>18000000</v>
      </c>
      <c r="B2861">
        <v>-9491157</v>
      </c>
    </row>
    <row r="2862" spans="1:2">
      <c r="A2862">
        <v>10000000</v>
      </c>
      <c r="B2862">
        <v>-9511128</v>
      </c>
    </row>
    <row r="2863" spans="1:2">
      <c r="A2863">
        <v>9600000</v>
      </c>
      <c r="B2863">
        <v>-9528558</v>
      </c>
    </row>
    <row r="2864" spans="1:2">
      <c r="A2864">
        <v>22000000</v>
      </c>
      <c r="B2864">
        <v>-9530189</v>
      </c>
    </row>
    <row r="2865" spans="1:2">
      <c r="A2865">
        <v>10000000</v>
      </c>
      <c r="B2865">
        <v>-9550442</v>
      </c>
    </row>
    <row r="2866" spans="1:2">
      <c r="A2866">
        <v>10000000</v>
      </c>
      <c r="B2866">
        <v>-9552250</v>
      </c>
    </row>
    <row r="2867" spans="1:2">
      <c r="A2867">
        <v>52000000</v>
      </c>
      <c r="B2867">
        <v>-9561700</v>
      </c>
    </row>
    <row r="2868" spans="1:2">
      <c r="A2868">
        <v>10000000</v>
      </c>
      <c r="B2868">
        <v>-9634266</v>
      </c>
    </row>
    <row r="2869" spans="1:2">
      <c r="A2869">
        <v>12000000</v>
      </c>
      <c r="B2869">
        <v>-9673593</v>
      </c>
    </row>
    <row r="2870" spans="1:2">
      <c r="A2870">
        <v>10000000</v>
      </c>
      <c r="B2870">
        <v>-9693285</v>
      </c>
    </row>
    <row r="2871" spans="1:2">
      <c r="A2871">
        <v>15000000</v>
      </c>
      <c r="B2871">
        <v>-9693553</v>
      </c>
    </row>
    <row r="2872" spans="1:2">
      <c r="A2872">
        <v>14000000</v>
      </c>
      <c r="B2872">
        <v>-9708035</v>
      </c>
    </row>
    <row r="2873" spans="1:2">
      <c r="A2873">
        <v>58000000</v>
      </c>
      <c r="B2873">
        <v>-9708376</v>
      </c>
    </row>
    <row r="2874" spans="1:2">
      <c r="A2874">
        <v>35000000</v>
      </c>
      <c r="B2874">
        <v>-9733871</v>
      </c>
    </row>
    <row r="2875" spans="1:2">
      <c r="A2875">
        <v>22000000</v>
      </c>
      <c r="B2875">
        <v>-9767063</v>
      </c>
    </row>
    <row r="2876" spans="1:2">
      <c r="A2876">
        <v>10000000</v>
      </c>
      <c r="B2876">
        <v>-9773208</v>
      </c>
    </row>
    <row r="2877" spans="1:2">
      <c r="A2877">
        <v>12000000</v>
      </c>
      <c r="B2877">
        <v>-9777353</v>
      </c>
    </row>
    <row r="2878" spans="1:2">
      <c r="A2878">
        <v>15000000</v>
      </c>
      <c r="B2878">
        <v>-9782502</v>
      </c>
    </row>
    <row r="2879" spans="1:2">
      <c r="A2879">
        <v>40000000</v>
      </c>
      <c r="B2879">
        <v>-9800895</v>
      </c>
    </row>
    <row r="2880" spans="1:2">
      <c r="A2880">
        <v>60000000</v>
      </c>
      <c r="B2880">
        <v>-9810821</v>
      </c>
    </row>
    <row r="2881" spans="1:2">
      <c r="A2881">
        <v>36000000</v>
      </c>
      <c r="B2881">
        <v>-9816803</v>
      </c>
    </row>
    <row r="2882" spans="1:2">
      <c r="A2882">
        <v>13000000</v>
      </c>
      <c r="B2882">
        <v>-9830576</v>
      </c>
    </row>
    <row r="2883" spans="1:2">
      <c r="A2883">
        <v>10000000</v>
      </c>
      <c r="B2883">
        <v>-9830621</v>
      </c>
    </row>
    <row r="2884" spans="1:2">
      <c r="A2884">
        <v>10000000</v>
      </c>
      <c r="B2884">
        <v>-9868383</v>
      </c>
    </row>
    <row r="2885" spans="1:2">
      <c r="A2885">
        <v>10000000</v>
      </c>
      <c r="B2885">
        <v>-9871514</v>
      </c>
    </row>
    <row r="2886" spans="1:2">
      <c r="A2886">
        <v>35000000</v>
      </c>
      <c r="B2886">
        <v>-9906393</v>
      </c>
    </row>
    <row r="2887" spans="1:2">
      <c r="A2887">
        <v>25000000</v>
      </c>
      <c r="B2887">
        <v>-9908458</v>
      </c>
    </row>
    <row r="2888" spans="1:2">
      <c r="A2888">
        <v>11000000</v>
      </c>
      <c r="B2888">
        <v>-9933445</v>
      </c>
    </row>
    <row r="2889" spans="1:2">
      <c r="A2889">
        <v>12000000</v>
      </c>
      <c r="B2889">
        <v>-9939047</v>
      </c>
    </row>
    <row r="2890" spans="1:2">
      <c r="A2890">
        <v>60000000</v>
      </c>
      <c r="B2890">
        <v>-9975917</v>
      </c>
    </row>
    <row r="2891" spans="1:2">
      <c r="A2891">
        <v>15000000</v>
      </c>
      <c r="B2891">
        <v>-9976725</v>
      </c>
    </row>
    <row r="2892" spans="1:2">
      <c r="A2892">
        <v>10000000</v>
      </c>
      <c r="B2892">
        <v>-9980652</v>
      </c>
    </row>
    <row r="2893" spans="1:2">
      <c r="A2893">
        <v>23000000</v>
      </c>
      <c r="B2893">
        <v>-9980747</v>
      </c>
    </row>
    <row r="2894" spans="1:2">
      <c r="A2894">
        <v>10000000</v>
      </c>
      <c r="B2894">
        <v>-9984553</v>
      </c>
    </row>
    <row r="2895" spans="1:2">
      <c r="A2895">
        <v>10000000</v>
      </c>
      <c r="B2895">
        <v>-9988165</v>
      </c>
    </row>
    <row r="2896" spans="1:2">
      <c r="A2896">
        <v>26000000</v>
      </c>
      <c r="B2896">
        <v>-9994022</v>
      </c>
    </row>
    <row r="2897" spans="1:2">
      <c r="A2897">
        <v>10000000</v>
      </c>
      <c r="B2897">
        <v>-9994439</v>
      </c>
    </row>
    <row r="2898" spans="1:2">
      <c r="A2898">
        <v>10000000</v>
      </c>
      <c r="B2898">
        <v>-9996393</v>
      </c>
    </row>
    <row r="2899" spans="1:2">
      <c r="A2899">
        <v>18000000</v>
      </c>
      <c r="B2899">
        <v>-10000000</v>
      </c>
    </row>
    <row r="2900" spans="1:2">
      <c r="A2900">
        <v>25000000</v>
      </c>
      <c r="B2900">
        <v>-10016428</v>
      </c>
    </row>
    <row r="2901" spans="1:2">
      <c r="A2901">
        <v>15000000</v>
      </c>
      <c r="B2901">
        <v>-10043599</v>
      </c>
    </row>
    <row r="2902" spans="1:2">
      <c r="A2902">
        <v>25000000</v>
      </c>
      <c r="B2902">
        <v>-10053771</v>
      </c>
    </row>
    <row r="2903" spans="1:2">
      <c r="A2903">
        <v>16000000</v>
      </c>
      <c r="B2903">
        <v>-10100000</v>
      </c>
    </row>
    <row r="2904" spans="1:2">
      <c r="A2904">
        <v>48000000</v>
      </c>
      <c r="B2904">
        <v>-10120004</v>
      </c>
    </row>
    <row r="2905" spans="1:2">
      <c r="A2905">
        <v>56000000</v>
      </c>
      <c r="B2905">
        <v>-10139961</v>
      </c>
    </row>
    <row r="2906" spans="1:2">
      <c r="A2906">
        <v>17000000</v>
      </c>
      <c r="B2906">
        <v>-10144863</v>
      </c>
    </row>
    <row r="2907" spans="1:2">
      <c r="A2907">
        <v>28000000</v>
      </c>
      <c r="B2907">
        <v>-10151678</v>
      </c>
    </row>
    <row r="2908" spans="1:2">
      <c r="A2908">
        <v>18000000</v>
      </c>
      <c r="B2908">
        <v>-10162368</v>
      </c>
    </row>
    <row r="2909" spans="1:2">
      <c r="A2909">
        <v>40000000</v>
      </c>
      <c r="B2909">
        <v>-10197239</v>
      </c>
    </row>
    <row r="2910" spans="1:2">
      <c r="A2910">
        <v>23000000</v>
      </c>
      <c r="B2910">
        <v>-10217492</v>
      </c>
    </row>
    <row r="2911" spans="1:2">
      <c r="A2911">
        <v>12000000</v>
      </c>
      <c r="B2911">
        <v>-10220716</v>
      </c>
    </row>
    <row r="2912" spans="1:2">
      <c r="A2912">
        <v>50000000</v>
      </c>
      <c r="B2912">
        <v>-10221401</v>
      </c>
    </row>
    <row r="2913" spans="1:2">
      <c r="A2913">
        <v>80000000</v>
      </c>
      <c r="B2913">
        <v>-10227031</v>
      </c>
    </row>
    <row r="2914" spans="1:2">
      <c r="A2914">
        <v>65000000</v>
      </c>
      <c r="B2914">
        <v>-10241539</v>
      </c>
    </row>
    <row r="2915" spans="1:2">
      <c r="A2915">
        <v>18000000</v>
      </c>
      <c r="B2915">
        <v>-10260951</v>
      </c>
    </row>
    <row r="2916" spans="1:2">
      <c r="A2916">
        <v>17000000</v>
      </c>
      <c r="B2916">
        <v>-10265156</v>
      </c>
    </row>
    <row r="2917" spans="1:2">
      <c r="A2917">
        <v>140000000</v>
      </c>
      <c r="B2917">
        <v>-10265197</v>
      </c>
    </row>
    <row r="2918" spans="1:2">
      <c r="A2918">
        <v>15000000</v>
      </c>
      <c r="B2918">
        <v>-10265765</v>
      </c>
    </row>
    <row r="2919" spans="1:2">
      <c r="A2919">
        <v>20000000</v>
      </c>
      <c r="B2919">
        <v>-10285518</v>
      </c>
    </row>
    <row r="2920" spans="1:2">
      <c r="A2920">
        <v>12000000</v>
      </c>
      <c r="B2920">
        <v>-10297723</v>
      </c>
    </row>
    <row r="2921" spans="1:2">
      <c r="A2921">
        <v>25000000</v>
      </c>
      <c r="B2921">
        <v>-10362510</v>
      </c>
    </row>
    <row r="2922" spans="1:2">
      <c r="A2922">
        <v>25000000</v>
      </c>
      <c r="B2922">
        <v>-10362510</v>
      </c>
    </row>
    <row r="2923" spans="1:2">
      <c r="A2923">
        <v>10500000</v>
      </c>
      <c r="B2923">
        <v>-10374831</v>
      </c>
    </row>
    <row r="2924" spans="1:2">
      <c r="A2924">
        <v>25000000</v>
      </c>
      <c r="B2924">
        <v>-10410556</v>
      </c>
    </row>
    <row r="2925" spans="1:2">
      <c r="A2925">
        <v>22000000</v>
      </c>
      <c r="B2925">
        <v>-10439741</v>
      </c>
    </row>
    <row r="2926" spans="1:2">
      <c r="A2926">
        <v>20000000</v>
      </c>
      <c r="B2926">
        <v>-10474724</v>
      </c>
    </row>
    <row r="2927" spans="1:2">
      <c r="A2927">
        <v>17500000</v>
      </c>
      <c r="B2927">
        <v>-10482822</v>
      </c>
    </row>
    <row r="2928" spans="1:2">
      <c r="A2928">
        <v>12000000</v>
      </c>
      <c r="B2928">
        <v>-10493002</v>
      </c>
    </row>
    <row r="2929" spans="1:2">
      <c r="A2929">
        <v>25000000</v>
      </c>
      <c r="B2929">
        <v>-10500000</v>
      </c>
    </row>
    <row r="2930" spans="1:2">
      <c r="A2930">
        <v>15000000</v>
      </c>
      <c r="B2930">
        <v>-10514515</v>
      </c>
    </row>
    <row r="2931" spans="1:2">
      <c r="A2931">
        <v>19000000</v>
      </c>
      <c r="B2931">
        <v>-10603058</v>
      </c>
    </row>
    <row r="2932" spans="1:2">
      <c r="A2932">
        <v>40000000</v>
      </c>
      <c r="B2932">
        <v>-10625822</v>
      </c>
    </row>
    <row r="2933" spans="1:2">
      <c r="A2933">
        <v>34000000</v>
      </c>
      <c r="B2933">
        <v>-10639221</v>
      </c>
    </row>
    <row r="2934" spans="1:2">
      <c r="A2934">
        <v>15000000</v>
      </c>
      <c r="B2934">
        <v>-10639452</v>
      </c>
    </row>
    <row r="2935" spans="1:2">
      <c r="A2935">
        <v>11000000</v>
      </c>
      <c r="B2935">
        <v>-10647214</v>
      </c>
    </row>
    <row r="2936" spans="1:2">
      <c r="A2936">
        <v>48000000</v>
      </c>
      <c r="B2936">
        <v>-10660475</v>
      </c>
    </row>
    <row r="2937" spans="1:2">
      <c r="A2937">
        <v>25000000</v>
      </c>
      <c r="B2937">
        <v>-10665355</v>
      </c>
    </row>
    <row r="2938" spans="1:2">
      <c r="A2938">
        <v>22000000</v>
      </c>
      <c r="B2938">
        <v>-10673164</v>
      </c>
    </row>
    <row r="2939" spans="1:2">
      <c r="A2939">
        <v>28000000</v>
      </c>
      <c r="B2939">
        <v>-10675256</v>
      </c>
    </row>
    <row r="2940" spans="1:2">
      <c r="A2940">
        <v>30000000</v>
      </c>
      <c r="B2940">
        <v>-10683354</v>
      </c>
    </row>
    <row r="2941" spans="1:2">
      <c r="A2941">
        <v>100000000</v>
      </c>
      <c r="B2941">
        <v>-10703427</v>
      </c>
    </row>
    <row r="2942" spans="1:2">
      <c r="A2942">
        <v>35000000</v>
      </c>
      <c r="B2942">
        <v>-10723500</v>
      </c>
    </row>
    <row r="2943" spans="1:2">
      <c r="A2943">
        <v>150000000</v>
      </c>
      <c r="B2943">
        <v>-10740241</v>
      </c>
    </row>
    <row r="2944" spans="1:2">
      <c r="A2944">
        <v>15000000</v>
      </c>
      <c r="B2944">
        <v>-10764163</v>
      </c>
    </row>
    <row r="2945" spans="1:2">
      <c r="A2945">
        <v>12000000</v>
      </c>
      <c r="B2945">
        <v>-10802214</v>
      </c>
    </row>
    <row r="2946" spans="1:2">
      <c r="A2946">
        <v>15000000</v>
      </c>
      <c r="B2946">
        <v>-10806975</v>
      </c>
    </row>
    <row r="2947" spans="1:2">
      <c r="A2947">
        <v>23000000</v>
      </c>
      <c r="B2947">
        <v>-10810486</v>
      </c>
    </row>
    <row r="2948" spans="1:2">
      <c r="A2948">
        <v>23000000</v>
      </c>
      <c r="B2948">
        <v>-10810486</v>
      </c>
    </row>
    <row r="2949" spans="1:2">
      <c r="A2949">
        <v>50000000</v>
      </c>
      <c r="B2949">
        <v>-10822459</v>
      </c>
    </row>
    <row r="2950" spans="1:2">
      <c r="A2950">
        <v>25000000</v>
      </c>
      <c r="B2950">
        <v>-10825346</v>
      </c>
    </row>
    <row r="2951" spans="1:2">
      <c r="A2951">
        <v>40000000</v>
      </c>
      <c r="B2951">
        <v>-10886412</v>
      </c>
    </row>
    <row r="2952" spans="1:2">
      <c r="A2952">
        <v>20000000</v>
      </c>
      <c r="B2952">
        <v>-10890678</v>
      </c>
    </row>
    <row r="2953" spans="1:2">
      <c r="A2953">
        <v>13000000</v>
      </c>
      <c r="B2953">
        <v>-10896000</v>
      </c>
    </row>
    <row r="2954" spans="1:2">
      <c r="A2954">
        <v>80000000</v>
      </c>
      <c r="B2954">
        <v>-10897090</v>
      </c>
    </row>
    <row r="2955" spans="1:2">
      <c r="A2955">
        <v>14000000</v>
      </c>
      <c r="B2955">
        <v>-10899350</v>
      </c>
    </row>
    <row r="2956" spans="1:2">
      <c r="A2956">
        <v>25000000</v>
      </c>
      <c r="B2956">
        <v>-10904697</v>
      </c>
    </row>
    <row r="2957" spans="1:2">
      <c r="A2957">
        <v>40000000</v>
      </c>
      <c r="B2957">
        <v>-10922453</v>
      </c>
    </row>
    <row r="2958" spans="1:2">
      <c r="A2958">
        <v>17000000</v>
      </c>
      <c r="B2958">
        <v>-10938241</v>
      </c>
    </row>
    <row r="2959" spans="1:2">
      <c r="A2959">
        <v>13000000</v>
      </c>
      <c r="B2959">
        <v>-10964434</v>
      </c>
    </row>
    <row r="2960" spans="1:2">
      <c r="A2960">
        <v>15000000</v>
      </c>
      <c r="B2960">
        <v>-10993094</v>
      </c>
    </row>
    <row r="2961" spans="1:2">
      <c r="A2961">
        <v>24000000</v>
      </c>
      <c r="B2961">
        <v>-11000000</v>
      </c>
    </row>
    <row r="2962" spans="1:2">
      <c r="A2962">
        <v>27000000</v>
      </c>
      <c r="B2962">
        <v>-11011124</v>
      </c>
    </row>
    <row r="2963" spans="1:2">
      <c r="A2963">
        <v>25000000</v>
      </c>
      <c r="B2963">
        <v>-11026468</v>
      </c>
    </row>
    <row r="2964" spans="1:2">
      <c r="A2964">
        <v>25000000</v>
      </c>
      <c r="B2964">
        <v>-11026468</v>
      </c>
    </row>
    <row r="2965" spans="1:2">
      <c r="A2965">
        <v>30000000</v>
      </c>
      <c r="B2965">
        <v>-11032429</v>
      </c>
    </row>
    <row r="2966" spans="1:2">
      <c r="A2966">
        <v>38000000</v>
      </c>
      <c r="B2966">
        <v>-11096291</v>
      </c>
    </row>
    <row r="2967" spans="1:2">
      <c r="A2967">
        <v>20000000</v>
      </c>
      <c r="B2967">
        <v>-11111645</v>
      </c>
    </row>
    <row r="2968" spans="1:2">
      <c r="A2968">
        <v>11350000</v>
      </c>
      <c r="B2968">
        <v>-11120689</v>
      </c>
    </row>
    <row r="2969" spans="1:2">
      <c r="A2969">
        <v>12000000</v>
      </c>
      <c r="B2969">
        <v>-11139998</v>
      </c>
    </row>
    <row r="2970" spans="1:2">
      <c r="A2970">
        <v>16000000</v>
      </c>
      <c r="B2970">
        <v>-11160617</v>
      </c>
    </row>
    <row r="2971" spans="1:2">
      <c r="A2971">
        <v>28000000</v>
      </c>
      <c r="B2971">
        <v>-11220364</v>
      </c>
    </row>
    <row r="2972" spans="1:2">
      <c r="A2972">
        <v>12500000</v>
      </c>
      <c r="B2972">
        <v>-11272676</v>
      </c>
    </row>
    <row r="2973" spans="1:2">
      <c r="A2973">
        <v>25000000</v>
      </c>
      <c r="B2973">
        <v>-11348338</v>
      </c>
    </row>
    <row r="2974" spans="1:2">
      <c r="A2974">
        <v>19400000</v>
      </c>
      <c r="B2974">
        <v>-11352310</v>
      </c>
    </row>
    <row r="2975" spans="1:2">
      <c r="A2975">
        <v>11400000</v>
      </c>
      <c r="B2975">
        <v>-11386249</v>
      </c>
    </row>
    <row r="2976" spans="1:2">
      <c r="A2976">
        <v>50000000</v>
      </c>
      <c r="B2976">
        <v>-11409500</v>
      </c>
    </row>
    <row r="2977" spans="1:2">
      <c r="A2977">
        <v>12500000</v>
      </c>
      <c r="B2977">
        <v>-11410555</v>
      </c>
    </row>
    <row r="2978" spans="1:2">
      <c r="A2978">
        <v>20000000</v>
      </c>
      <c r="B2978">
        <v>-11413624</v>
      </c>
    </row>
    <row r="2979" spans="1:2">
      <c r="A2979">
        <v>12000000</v>
      </c>
      <c r="B2979">
        <v>-11451066</v>
      </c>
    </row>
    <row r="2980" spans="1:2">
      <c r="A2980">
        <v>40000000</v>
      </c>
      <c r="B2980">
        <v>-11464232</v>
      </c>
    </row>
    <row r="2981" spans="1:2">
      <c r="A2981">
        <v>120000000</v>
      </c>
      <c r="B2981">
        <v>-11478165</v>
      </c>
    </row>
    <row r="2982" spans="1:2">
      <c r="A2982">
        <v>23000000</v>
      </c>
      <c r="B2982">
        <v>-11491577</v>
      </c>
    </row>
    <row r="2983" spans="1:2">
      <c r="A2983">
        <v>30000000</v>
      </c>
      <c r="B2983">
        <v>-11499034</v>
      </c>
    </row>
    <row r="2984" spans="1:2">
      <c r="A2984">
        <v>20000000</v>
      </c>
      <c r="B2984">
        <v>-11500000</v>
      </c>
    </row>
    <row r="2985" spans="1:2">
      <c r="A2985">
        <v>14000000</v>
      </c>
      <c r="B2985">
        <v>-11526000</v>
      </c>
    </row>
    <row r="2986" spans="1:2">
      <c r="A2986">
        <v>18026148</v>
      </c>
      <c r="B2986">
        <v>-11528148</v>
      </c>
    </row>
    <row r="2987" spans="1:2">
      <c r="A2987">
        <v>26000000</v>
      </c>
      <c r="B2987">
        <v>-11530572</v>
      </c>
    </row>
    <row r="2988" spans="1:2">
      <c r="A2988">
        <v>78000000</v>
      </c>
      <c r="B2988">
        <v>-11537400</v>
      </c>
    </row>
    <row r="2989" spans="1:2">
      <c r="A2989">
        <v>24000000</v>
      </c>
      <c r="B2989">
        <v>-11627590</v>
      </c>
    </row>
    <row r="2990" spans="1:2">
      <c r="A2990">
        <v>16000000</v>
      </c>
      <c r="B2990">
        <v>-11643257</v>
      </c>
    </row>
    <row r="2991" spans="1:2">
      <c r="A2991">
        <v>12000000</v>
      </c>
      <c r="B2991">
        <v>-11666024</v>
      </c>
    </row>
    <row r="2992" spans="1:2">
      <c r="A2992">
        <v>12800000</v>
      </c>
      <c r="B2992">
        <v>-11689814</v>
      </c>
    </row>
    <row r="2993" spans="1:2">
      <c r="A2993">
        <v>30000000</v>
      </c>
      <c r="B2993">
        <v>-11701351</v>
      </c>
    </row>
    <row r="2994" spans="1:2">
      <c r="A2994">
        <v>12000000</v>
      </c>
      <c r="B2994">
        <v>-11738519</v>
      </c>
    </row>
    <row r="2995" spans="1:2">
      <c r="A2995">
        <v>30000000</v>
      </c>
      <c r="B2995">
        <v>-11747316</v>
      </c>
    </row>
    <row r="2996" spans="1:2">
      <c r="A2996">
        <v>55000000</v>
      </c>
      <c r="B2996">
        <v>-11752860</v>
      </c>
    </row>
    <row r="2997" spans="1:2">
      <c r="A2997">
        <v>12000000</v>
      </c>
      <c r="B2997">
        <v>-11785798</v>
      </c>
    </row>
    <row r="2998" spans="1:2">
      <c r="A2998">
        <v>135000000</v>
      </c>
      <c r="B2998">
        <v>-11792806</v>
      </c>
    </row>
    <row r="2999" spans="1:2">
      <c r="A2999">
        <v>12000000</v>
      </c>
      <c r="B2999">
        <v>-11824630</v>
      </c>
    </row>
    <row r="3000" spans="1:2">
      <c r="A3000">
        <v>13000000</v>
      </c>
      <c r="B3000">
        <v>-11827231</v>
      </c>
    </row>
    <row r="3001" spans="1:2">
      <c r="A3001">
        <v>125000000</v>
      </c>
      <c r="B3001">
        <v>-11834365</v>
      </c>
    </row>
    <row r="3002" spans="1:2">
      <c r="A3002">
        <v>19000000</v>
      </c>
      <c r="B3002">
        <v>-11843275</v>
      </c>
    </row>
    <row r="3003" spans="1:2">
      <c r="A3003">
        <v>13000000</v>
      </c>
      <c r="B3003">
        <v>-11849597</v>
      </c>
    </row>
    <row r="3004" spans="1:2">
      <c r="A3004">
        <v>11900000</v>
      </c>
      <c r="B3004">
        <v>-11851144</v>
      </c>
    </row>
    <row r="3005" spans="1:2">
      <c r="A3005">
        <v>12000000</v>
      </c>
      <c r="B3005">
        <v>-11858147</v>
      </c>
    </row>
    <row r="3006" spans="1:2">
      <c r="A3006">
        <v>12000000</v>
      </c>
      <c r="B3006">
        <v>-11880078</v>
      </c>
    </row>
    <row r="3007" spans="1:2">
      <c r="A3007">
        <v>20000000</v>
      </c>
      <c r="B3007">
        <v>-11895931</v>
      </c>
    </row>
    <row r="3008" spans="1:2">
      <c r="A3008">
        <v>20000000</v>
      </c>
      <c r="B3008">
        <v>-11906682</v>
      </c>
    </row>
    <row r="3009" spans="1:2">
      <c r="A3009">
        <v>12000000</v>
      </c>
      <c r="B3009">
        <v>-11934196</v>
      </c>
    </row>
    <row r="3010" spans="1:2">
      <c r="A3010">
        <v>20000000</v>
      </c>
      <c r="B3010">
        <v>-11945720</v>
      </c>
    </row>
    <row r="3011" spans="1:2">
      <c r="A3011">
        <v>25000000</v>
      </c>
      <c r="B3011">
        <v>-11961340</v>
      </c>
    </row>
    <row r="3012" spans="1:2">
      <c r="A3012">
        <v>13000000</v>
      </c>
      <c r="B3012">
        <v>-11975825</v>
      </c>
    </row>
    <row r="3013" spans="1:2">
      <c r="A3013">
        <v>12000000</v>
      </c>
      <c r="B3013">
        <v>-11985384</v>
      </c>
    </row>
    <row r="3014" spans="1:2">
      <c r="A3014">
        <v>20000000</v>
      </c>
      <c r="B3014">
        <v>-12000000</v>
      </c>
    </row>
    <row r="3015" spans="1:2">
      <c r="A3015">
        <v>18000000</v>
      </c>
      <c r="B3015">
        <v>-12000000</v>
      </c>
    </row>
    <row r="3016" spans="1:2">
      <c r="A3016">
        <v>18500000</v>
      </c>
      <c r="B3016">
        <v>-12037424</v>
      </c>
    </row>
    <row r="3017" spans="1:2">
      <c r="A3017">
        <v>30000000</v>
      </c>
      <c r="B3017">
        <v>-12048569</v>
      </c>
    </row>
    <row r="3018" spans="1:2">
      <c r="A3018">
        <v>17000000</v>
      </c>
      <c r="B3018">
        <v>-12069202</v>
      </c>
    </row>
    <row r="3019" spans="1:2">
      <c r="A3019">
        <v>29000000</v>
      </c>
      <c r="B3019">
        <v>-12069815</v>
      </c>
    </row>
    <row r="3020" spans="1:2">
      <c r="A3020">
        <v>35000000</v>
      </c>
      <c r="B3020">
        <v>-12086323</v>
      </c>
    </row>
    <row r="3021" spans="1:2">
      <c r="A3021">
        <v>18000000</v>
      </c>
      <c r="B3021">
        <v>-12112543</v>
      </c>
    </row>
    <row r="3022" spans="1:2">
      <c r="A3022">
        <v>35000000</v>
      </c>
      <c r="B3022">
        <v>-12122192</v>
      </c>
    </row>
    <row r="3023" spans="1:2">
      <c r="A3023">
        <v>21000000</v>
      </c>
      <c r="B3023">
        <v>-12144354</v>
      </c>
    </row>
    <row r="3024" spans="1:2">
      <c r="A3024">
        <v>26000000</v>
      </c>
      <c r="B3024">
        <v>-12170266</v>
      </c>
    </row>
    <row r="3025" spans="1:2">
      <c r="A3025">
        <v>14000000</v>
      </c>
      <c r="B3025">
        <v>-12247786</v>
      </c>
    </row>
    <row r="3026" spans="1:2">
      <c r="A3026">
        <v>30000000</v>
      </c>
      <c r="B3026">
        <v>-12249417</v>
      </c>
    </row>
    <row r="3027" spans="1:2">
      <c r="A3027">
        <v>18000000</v>
      </c>
      <c r="B3027">
        <v>-12305599</v>
      </c>
    </row>
    <row r="3028" spans="1:2">
      <c r="A3028">
        <v>22000000</v>
      </c>
      <c r="B3028">
        <v>-12305895</v>
      </c>
    </row>
    <row r="3029" spans="1:2">
      <c r="A3029">
        <v>40000000</v>
      </c>
      <c r="B3029">
        <v>-12336018</v>
      </c>
    </row>
    <row r="3030" spans="1:2">
      <c r="A3030">
        <v>23000000</v>
      </c>
      <c r="B3030">
        <v>-12339853</v>
      </c>
    </row>
    <row r="3031" spans="1:2">
      <c r="A3031">
        <v>55000000</v>
      </c>
      <c r="B3031">
        <v>-12390000</v>
      </c>
    </row>
    <row r="3032" spans="1:2">
      <c r="A3032">
        <v>20000000</v>
      </c>
      <c r="B3032">
        <v>-12436000</v>
      </c>
    </row>
    <row r="3033" spans="1:2">
      <c r="A3033">
        <v>22000000</v>
      </c>
      <c r="B3033">
        <v>-12471908</v>
      </c>
    </row>
    <row r="3034" spans="1:2">
      <c r="A3034">
        <v>50000000</v>
      </c>
      <c r="B3034">
        <v>-12513862</v>
      </c>
    </row>
    <row r="3035" spans="1:2">
      <c r="A3035">
        <v>15000000</v>
      </c>
      <c r="B3035">
        <v>-12587955</v>
      </c>
    </row>
    <row r="3036" spans="1:2">
      <c r="A3036">
        <v>12620000</v>
      </c>
      <c r="B3036">
        <v>-12588338</v>
      </c>
    </row>
    <row r="3037" spans="1:2">
      <c r="A3037">
        <v>40000000</v>
      </c>
      <c r="B3037">
        <v>-12600000</v>
      </c>
    </row>
    <row r="3038" spans="1:2">
      <c r="A3038">
        <v>65000000</v>
      </c>
      <c r="B3038">
        <v>-12602611</v>
      </c>
    </row>
    <row r="3039" spans="1:2">
      <c r="A3039">
        <v>20000000</v>
      </c>
      <c r="B3039">
        <v>-12617007</v>
      </c>
    </row>
    <row r="3040" spans="1:2">
      <c r="A3040">
        <v>27000000</v>
      </c>
      <c r="B3040">
        <v>-12662421</v>
      </c>
    </row>
    <row r="3041" spans="1:2">
      <c r="A3041">
        <v>13000000</v>
      </c>
      <c r="B3041">
        <v>-12663533</v>
      </c>
    </row>
    <row r="3042" spans="1:2">
      <c r="A3042">
        <v>13000000</v>
      </c>
      <c r="B3042">
        <v>-12698695</v>
      </c>
    </row>
    <row r="3043" spans="1:2">
      <c r="A3043">
        <v>20000000</v>
      </c>
      <c r="B3043">
        <v>-12731341</v>
      </c>
    </row>
    <row r="3044" spans="1:2">
      <c r="A3044">
        <v>30000000</v>
      </c>
      <c r="B3044">
        <v>-12733495</v>
      </c>
    </row>
    <row r="3045" spans="1:2">
      <c r="A3045">
        <v>13000000</v>
      </c>
      <c r="B3045">
        <v>-12785034</v>
      </c>
    </row>
    <row r="3046" spans="1:2">
      <c r="A3046">
        <v>15000000</v>
      </c>
      <c r="B3046">
        <v>-12796359</v>
      </c>
    </row>
    <row r="3047" spans="1:2">
      <c r="A3047">
        <v>23500000</v>
      </c>
      <c r="B3047">
        <v>-12803790</v>
      </c>
    </row>
    <row r="3048" spans="1:2">
      <c r="A3048">
        <v>44000000</v>
      </c>
      <c r="B3048">
        <v>-12863050</v>
      </c>
    </row>
    <row r="3049" spans="1:2">
      <c r="A3049">
        <v>30000000</v>
      </c>
      <c r="B3049">
        <v>-12879981</v>
      </c>
    </row>
    <row r="3050" spans="1:2">
      <c r="A3050">
        <v>45000000</v>
      </c>
      <c r="B3050">
        <v>-12904682</v>
      </c>
    </row>
    <row r="3051" spans="1:2">
      <c r="A3051">
        <v>17000000</v>
      </c>
      <c r="B3051">
        <v>-12931913</v>
      </c>
    </row>
    <row r="3052" spans="1:2">
      <c r="A3052">
        <v>40000000</v>
      </c>
      <c r="B3052">
        <v>-12946185</v>
      </c>
    </row>
    <row r="3053" spans="1:2">
      <c r="A3053">
        <v>13000000</v>
      </c>
      <c r="B3053">
        <v>-12976053</v>
      </c>
    </row>
    <row r="3054" spans="1:2">
      <c r="A3054">
        <v>14000000</v>
      </c>
      <c r="B3054">
        <v>-13000000</v>
      </c>
    </row>
    <row r="3055" spans="1:2">
      <c r="A3055">
        <v>15000000</v>
      </c>
      <c r="B3055">
        <v>-13045798</v>
      </c>
    </row>
    <row r="3056" spans="1:2">
      <c r="A3056">
        <v>15000000</v>
      </c>
      <c r="B3056">
        <v>-13046268</v>
      </c>
    </row>
    <row r="3057" spans="1:2">
      <c r="A3057">
        <v>30000000</v>
      </c>
      <c r="B3057">
        <v>-13069116</v>
      </c>
    </row>
    <row r="3058" spans="1:2">
      <c r="A3058">
        <v>16000000</v>
      </c>
      <c r="B3058">
        <v>-13150858</v>
      </c>
    </row>
    <row r="3059" spans="1:2">
      <c r="A3059">
        <v>14000000</v>
      </c>
      <c r="B3059">
        <v>-13200000</v>
      </c>
    </row>
    <row r="3060" spans="1:2">
      <c r="A3060">
        <v>35000000</v>
      </c>
      <c r="B3060">
        <v>-13215568</v>
      </c>
    </row>
    <row r="3061" spans="1:2">
      <c r="A3061">
        <v>13400000</v>
      </c>
      <c r="B3061">
        <v>-13236409</v>
      </c>
    </row>
    <row r="3062" spans="1:2">
      <c r="A3062">
        <v>127000000</v>
      </c>
      <c r="B3062">
        <v>-13266274</v>
      </c>
    </row>
    <row r="3063" spans="1:2">
      <c r="A3063">
        <v>13500000</v>
      </c>
      <c r="B3063">
        <v>-13313646</v>
      </c>
    </row>
    <row r="3064" spans="1:2">
      <c r="A3064">
        <v>19430000</v>
      </c>
      <c r="B3064">
        <v>-13320925</v>
      </c>
    </row>
    <row r="3065" spans="1:2">
      <c r="A3065">
        <v>58000000</v>
      </c>
      <c r="B3065">
        <v>-13334037</v>
      </c>
    </row>
    <row r="3066" spans="1:2">
      <c r="A3066">
        <v>32000000</v>
      </c>
      <c r="B3066">
        <v>-13363463</v>
      </c>
    </row>
    <row r="3067" spans="1:2">
      <c r="A3067">
        <v>40000000</v>
      </c>
      <c r="B3067">
        <v>-13383001</v>
      </c>
    </row>
    <row r="3068" spans="1:2">
      <c r="A3068">
        <v>55000000</v>
      </c>
      <c r="B3068">
        <v>-13390407</v>
      </c>
    </row>
    <row r="3069" spans="1:2">
      <c r="A3069">
        <v>13500000</v>
      </c>
      <c r="B3069">
        <v>-13414567</v>
      </c>
    </row>
    <row r="3070" spans="1:2">
      <c r="A3070">
        <v>69000000</v>
      </c>
      <c r="B3070">
        <v>-13414611</v>
      </c>
    </row>
    <row r="3071" spans="1:2">
      <c r="A3071">
        <v>20000000</v>
      </c>
      <c r="B3071">
        <v>-13436643</v>
      </c>
    </row>
    <row r="3072" spans="1:2">
      <c r="A3072">
        <v>25000000</v>
      </c>
      <c r="B3072">
        <v>-13461796</v>
      </c>
    </row>
    <row r="3073" spans="1:2">
      <c r="A3073">
        <v>18000000</v>
      </c>
      <c r="B3073">
        <v>-13564917</v>
      </c>
    </row>
    <row r="3074" spans="1:2">
      <c r="A3074">
        <v>24000000</v>
      </c>
      <c r="B3074">
        <v>-13568780</v>
      </c>
    </row>
    <row r="3075" spans="1:2">
      <c r="A3075">
        <v>16000000</v>
      </c>
      <c r="B3075">
        <v>-13571117</v>
      </c>
    </row>
    <row r="3076" spans="1:2">
      <c r="A3076">
        <v>20000000</v>
      </c>
      <c r="B3076">
        <v>-13579681</v>
      </c>
    </row>
    <row r="3077" spans="1:2">
      <c r="A3077">
        <v>18000000</v>
      </c>
      <c r="B3077">
        <v>-13585465</v>
      </c>
    </row>
    <row r="3078" spans="1:2">
      <c r="A3078">
        <v>18000000</v>
      </c>
      <c r="B3078">
        <v>-13585465</v>
      </c>
    </row>
    <row r="3079" spans="1:2">
      <c r="A3079">
        <v>160000000</v>
      </c>
      <c r="B3079">
        <v>-13594629</v>
      </c>
    </row>
    <row r="3080" spans="1:2">
      <c r="A3080">
        <v>40000000</v>
      </c>
      <c r="B3080">
        <v>-13595247</v>
      </c>
    </row>
    <row r="3081" spans="1:2">
      <c r="A3081">
        <v>15000000</v>
      </c>
      <c r="B3081">
        <v>-13642958</v>
      </c>
    </row>
    <row r="3082" spans="1:2">
      <c r="A3082">
        <v>15000000</v>
      </c>
      <c r="B3082">
        <v>-13705360</v>
      </c>
    </row>
    <row r="3083" spans="1:2">
      <c r="A3083">
        <v>26000000</v>
      </c>
      <c r="B3083">
        <v>-13723190</v>
      </c>
    </row>
    <row r="3084" spans="1:2">
      <c r="A3084">
        <v>18000000</v>
      </c>
      <c r="B3084">
        <v>-13749680</v>
      </c>
    </row>
    <row r="3085" spans="1:2">
      <c r="A3085">
        <v>27000000</v>
      </c>
      <c r="B3085">
        <v>-13751523</v>
      </c>
    </row>
    <row r="3086" spans="1:2">
      <c r="A3086">
        <v>26000000</v>
      </c>
      <c r="B3086">
        <v>-13811358</v>
      </c>
    </row>
    <row r="3087" spans="1:2">
      <c r="A3087">
        <v>35000000</v>
      </c>
      <c r="B3087">
        <v>-13870652</v>
      </c>
    </row>
    <row r="3088" spans="1:2">
      <c r="A3088">
        <v>14000000</v>
      </c>
      <c r="B3088">
        <v>-13884496</v>
      </c>
    </row>
    <row r="3089" spans="1:2">
      <c r="A3089">
        <v>25000000</v>
      </c>
      <c r="B3089">
        <v>-13900000</v>
      </c>
    </row>
    <row r="3090" spans="1:2">
      <c r="A3090">
        <v>175000000</v>
      </c>
      <c r="B3090">
        <v>-13912817</v>
      </c>
    </row>
    <row r="3091" spans="1:2">
      <c r="A3091">
        <v>14000000</v>
      </c>
      <c r="B3091">
        <v>-13924922</v>
      </c>
    </row>
    <row r="3092" spans="1:2">
      <c r="A3092">
        <v>14000000</v>
      </c>
      <c r="B3092">
        <v>-13936740</v>
      </c>
    </row>
    <row r="3093" spans="1:2">
      <c r="A3093">
        <v>14000000</v>
      </c>
      <c r="B3093">
        <v>-13953505</v>
      </c>
    </row>
    <row r="3094" spans="1:2">
      <c r="A3094">
        <v>38000000</v>
      </c>
      <c r="B3094">
        <v>-13955468</v>
      </c>
    </row>
    <row r="3095" spans="1:2">
      <c r="A3095">
        <v>15000000</v>
      </c>
      <c r="B3095">
        <v>-13960131</v>
      </c>
    </row>
    <row r="3096" spans="1:2">
      <c r="A3096">
        <v>25000000</v>
      </c>
      <c r="B3096">
        <v>-13991568</v>
      </c>
    </row>
    <row r="3097" spans="1:2">
      <c r="A3097">
        <v>20000000</v>
      </c>
      <c r="B3097">
        <v>-13997244</v>
      </c>
    </row>
    <row r="3098" spans="1:2">
      <c r="A3098">
        <v>60000000</v>
      </c>
      <c r="B3098">
        <v>-14003282</v>
      </c>
    </row>
    <row r="3099" spans="1:2">
      <c r="A3099">
        <v>16000000</v>
      </c>
      <c r="B3099">
        <v>-14015257</v>
      </c>
    </row>
    <row r="3100" spans="1:2">
      <c r="A3100">
        <v>61000000</v>
      </c>
      <c r="B3100">
        <v>-14024817</v>
      </c>
    </row>
    <row r="3101" spans="1:2">
      <c r="A3101">
        <v>80000000</v>
      </c>
      <c r="B3101">
        <v>-14051289</v>
      </c>
    </row>
    <row r="3102" spans="1:2">
      <c r="A3102">
        <v>70000000</v>
      </c>
      <c r="B3102">
        <v>-14057170</v>
      </c>
    </row>
    <row r="3103" spans="1:2">
      <c r="A3103">
        <v>15000000</v>
      </c>
      <c r="B3103">
        <v>-14072893</v>
      </c>
    </row>
    <row r="3104" spans="1:2">
      <c r="A3104">
        <v>25000000</v>
      </c>
      <c r="B3104">
        <v>-14088250</v>
      </c>
    </row>
    <row r="3105" spans="1:2">
      <c r="A3105">
        <v>14200000</v>
      </c>
      <c r="B3105">
        <v>-14125795</v>
      </c>
    </row>
    <row r="3106" spans="1:2">
      <c r="A3106">
        <v>31000000</v>
      </c>
      <c r="B3106">
        <v>-14168495</v>
      </c>
    </row>
    <row r="3107" spans="1:2">
      <c r="A3107">
        <v>21000000</v>
      </c>
      <c r="B3107">
        <v>-14169043</v>
      </c>
    </row>
    <row r="3108" spans="1:2">
      <c r="A3108">
        <v>90000000</v>
      </c>
      <c r="B3108">
        <v>-14182006</v>
      </c>
    </row>
    <row r="3109" spans="1:2">
      <c r="A3109">
        <v>32000000</v>
      </c>
      <c r="B3109">
        <v>-14202684</v>
      </c>
    </row>
    <row r="3110" spans="1:2">
      <c r="A3110">
        <v>25000000</v>
      </c>
      <c r="B3110">
        <v>-14230040</v>
      </c>
    </row>
    <row r="3111" spans="1:2">
      <c r="A3111">
        <v>18000000</v>
      </c>
      <c r="B3111">
        <v>-14247275</v>
      </c>
    </row>
    <row r="3112" spans="1:2">
      <c r="A3112">
        <v>20000000</v>
      </c>
      <c r="B3112">
        <v>-14250866</v>
      </c>
    </row>
    <row r="3113" spans="1:2">
      <c r="A3113">
        <v>25000000</v>
      </c>
      <c r="B3113">
        <v>-14280633</v>
      </c>
    </row>
    <row r="3114" spans="1:2">
      <c r="A3114">
        <v>30000000</v>
      </c>
      <c r="B3114">
        <v>-14290615</v>
      </c>
    </row>
    <row r="3115" spans="1:2">
      <c r="A3115">
        <v>18000000</v>
      </c>
      <c r="B3115">
        <v>-14292206</v>
      </c>
    </row>
    <row r="3116" spans="1:2">
      <c r="A3116">
        <v>20000000</v>
      </c>
      <c r="B3116">
        <v>-14298357</v>
      </c>
    </row>
    <row r="3117" spans="1:2">
      <c r="A3117">
        <v>34000000</v>
      </c>
      <c r="B3117">
        <v>-14306109</v>
      </c>
    </row>
    <row r="3118" spans="1:2">
      <c r="A3118">
        <v>16000000</v>
      </c>
      <c r="B3118">
        <v>-14313571</v>
      </c>
    </row>
    <row r="3119" spans="1:2">
      <c r="A3119">
        <v>15500000</v>
      </c>
      <c r="B3119">
        <v>-14318803</v>
      </c>
    </row>
    <row r="3120" spans="1:2">
      <c r="A3120">
        <v>16000000</v>
      </c>
      <c r="B3120">
        <v>-14333738</v>
      </c>
    </row>
    <row r="3121" spans="1:2">
      <c r="A3121">
        <v>105000000</v>
      </c>
      <c r="B3121">
        <v>-14353446</v>
      </c>
    </row>
    <row r="3122" spans="1:2">
      <c r="A3122">
        <v>24000000</v>
      </c>
      <c r="B3122">
        <v>-14360758</v>
      </c>
    </row>
    <row r="3123" spans="1:2">
      <c r="A3123">
        <v>15000000</v>
      </c>
      <c r="B3123">
        <v>-14386444</v>
      </c>
    </row>
    <row r="3124" spans="1:2">
      <c r="A3124">
        <v>16000000</v>
      </c>
      <c r="B3124">
        <v>-14491311</v>
      </c>
    </row>
    <row r="3125" spans="1:2">
      <c r="A3125">
        <v>37000000</v>
      </c>
      <c r="B3125">
        <v>-14549025</v>
      </c>
    </row>
    <row r="3126" spans="1:2">
      <c r="A3126">
        <v>35000000</v>
      </c>
      <c r="B3126">
        <v>-14577793</v>
      </c>
    </row>
    <row r="3127" spans="1:2">
      <c r="A3127">
        <v>15000000</v>
      </c>
      <c r="B3127">
        <v>-14600121</v>
      </c>
    </row>
    <row r="3128" spans="1:2">
      <c r="A3128">
        <v>150000000</v>
      </c>
      <c r="B3128">
        <v>-14618493</v>
      </c>
    </row>
    <row r="3129" spans="1:2">
      <c r="A3129">
        <v>15000000</v>
      </c>
      <c r="B3129">
        <v>-14646257</v>
      </c>
    </row>
    <row r="3130" spans="1:2">
      <c r="A3130">
        <v>40000000</v>
      </c>
      <c r="B3130">
        <v>-14664065</v>
      </c>
    </row>
    <row r="3131" spans="1:2">
      <c r="A3131">
        <v>20000000</v>
      </c>
      <c r="B3131">
        <v>-14666342</v>
      </c>
    </row>
    <row r="3132" spans="1:2">
      <c r="A3132">
        <v>25000000</v>
      </c>
      <c r="B3132">
        <v>-14675559</v>
      </c>
    </row>
    <row r="3133" spans="1:2">
      <c r="A3133">
        <v>17000000</v>
      </c>
      <c r="B3133">
        <v>-14684317</v>
      </c>
    </row>
    <row r="3134" spans="1:2">
      <c r="A3134">
        <v>35000000</v>
      </c>
      <c r="B3134">
        <v>-14724554</v>
      </c>
    </row>
    <row r="3135" spans="1:2">
      <c r="A3135">
        <v>20000000</v>
      </c>
      <c r="B3135">
        <v>-14794657</v>
      </c>
    </row>
    <row r="3136" spans="1:2">
      <c r="A3136">
        <v>18000000</v>
      </c>
      <c r="B3136">
        <v>-14796956</v>
      </c>
    </row>
    <row r="3137" spans="1:2">
      <c r="A3137">
        <v>15000000</v>
      </c>
      <c r="B3137">
        <v>-14816912</v>
      </c>
    </row>
    <row r="3138" spans="1:2">
      <c r="A3138">
        <v>40000000</v>
      </c>
      <c r="B3138">
        <v>-14821835</v>
      </c>
    </row>
    <row r="3139" spans="1:2">
      <c r="A3139">
        <v>50000000</v>
      </c>
      <c r="B3139">
        <v>-14831605</v>
      </c>
    </row>
    <row r="3140" spans="1:2">
      <c r="A3140">
        <v>30000000</v>
      </c>
      <c r="B3140">
        <v>-14843800</v>
      </c>
    </row>
    <row r="3141" spans="1:2">
      <c r="A3141">
        <v>20000000</v>
      </c>
      <c r="B3141">
        <v>-14867345</v>
      </c>
    </row>
    <row r="3142" spans="1:2">
      <c r="A3142">
        <v>40000000</v>
      </c>
      <c r="B3142">
        <v>-14882502</v>
      </c>
    </row>
    <row r="3143" spans="1:2">
      <c r="A3143">
        <v>25000000</v>
      </c>
      <c r="B3143">
        <v>-14885685</v>
      </c>
    </row>
    <row r="3144" spans="1:2">
      <c r="A3144">
        <v>170000000</v>
      </c>
      <c r="B3144">
        <v>-14888185</v>
      </c>
    </row>
    <row r="3145" spans="1:2">
      <c r="A3145">
        <v>15000000</v>
      </c>
      <c r="B3145">
        <v>-14926452</v>
      </c>
    </row>
    <row r="3146" spans="1:2">
      <c r="A3146">
        <v>25000000</v>
      </c>
      <c r="B3146">
        <v>-14930000</v>
      </c>
    </row>
    <row r="3147" spans="1:2">
      <c r="A3147">
        <v>52000000</v>
      </c>
      <c r="B3147">
        <v>-14964155</v>
      </c>
    </row>
    <row r="3148" spans="1:2">
      <c r="A3148">
        <v>15000000</v>
      </c>
      <c r="B3148">
        <v>-14971130</v>
      </c>
    </row>
    <row r="3149" spans="1:2">
      <c r="A3149">
        <v>15000000</v>
      </c>
      <c r="B3149">
        <v>-14976909</v>
      </c>
    </row>
    <row r="3150" spans="1:2">
      <c r="A3150">
        <v>15000000</v>
      </c>
      <c r="B3150">
        <v>-14979620</v>
      </c>
    </row>
    <row r="3151" spans="1:2">
      <c r="A3151">
        <v>20000000</v>
      </c>
      <c r="B3151">
        <v>-14994117</v>
      </c>
    </row>
    <row r="3152" spans="1:2">
      <c r="A3152">
        <v>17000000</v>
      </c>
      <c r="B3152">
        <v>-15000000</v>
      </c>
    </row>
    <row r="3153" spans="1:2">
      <c r="A3153">
        <v>30000000</v>
      </c>
      <c r="B3153">
        <v>-15111972</v>
      </c>
    </row>
    <row r="3154" spans="1:2">
      <c r="A3154">
        <v>52000000</v>
      </c>
      <c r="B3154">
        <v>-15116461</v>
      </c>
    </row>
    <row r="3155" spans="1:2">
      <c r="A3155">
        <v>22000000</v>
      </c>
      <c r="B3155">
        <v>-15147856</v>
      </c>
    </row>
    <row r="3156" spans="1:2">
      <c r="A3156">
        <v>15500000</v>
      </c>
      <c r="B3156">
        <v>-15182960</v>
      </c>
    </row>
    <row r="3157" spans="1:2">
      <c r="A3157">
        <v>15500000</v>
      </c>
      <c r="B3157">
        <v>-15186564</v>
      </c>
    </row>
    <row r="3158" spans="1:2">
      <c r="A3158">
        <v>15300000</v>
      </c>
      <c r="B3158">
        <v>-15218475</v>
      </c>
    </row>
    <row r="3159" spans="1:2">
      <c r="A3159">
        <v>38000000</v>
      </c>
      <c r="B3159">
        <v>-15229136</v>
      </c>
    </row>
    <row r="3160" spans="1:2">
      <c r="A3160">
        <v>69500000</v>
      </c>
      <c r="B3160">
        <v>-15278000</v>
      </c>
    </row>
    <row r="3161" spans="1:2">
      <c r="A3161">
        <v>35000000</v>
      </c>
      <c r="B3161">
        <v>-15307392</v>
      </c>
    </row>
    <row r="3162" spans="1:2">
      <c r="A3162">
        <v>16000000</v>
      </c>
      <c r="B3162">
        <v>-15365723</v>
      </c>
    </row>
    <row r="3163" spans="1:2">
      <c r="A3163">
        <v>17000000</v>
      </c>
      <c r="B3163">
        <v>-15430082</v>
      </c>
    </row>
    <row r="3164" spans="1:2">
      <c r="A3164">
        <v>150000000</v>
      </c>
      <c r="B3164">
        <v>-15481610</v>
      </c>
    </row>
    <row r="3165" spans="1:2">
      <c r="A3165">
        <v>35000000</v>
      </c>
      <c r="B3165">
        <v>-15552522</v>
      </c>
    </row>
    <row r="3166" spans="1:2">
      <c r="A3166">
        <v>55000000</v>
      </c>
      <c r="B3166">
        <v>-15559345</v>
      </c>
    </row>
    <row r="3167" spans="1:2">
      <c r="A3167">
        <v>23000000</v>
      </c>
      <c r="B3167">
        <v>-15565274</v>
      </c>
    </row>
    <row r="3168" spans="1:2">
      <c r="A3168">
        <v>24000000</v>
      </c>
      <c r="B3168">
        <v>-15572796</v>
      </c>
    </row>
    <row r="3169" spans="1:2">
      <c r="A3169">
        <v>52000000</v>
      </c>
      <c r="B3169">
        <v>-15614237</v>
      </c>
    </row>
    <row r="3170" spans="1:2">
      <c r="A3170">
        <v>32000000</v>
      </c>
      <c r="B3170">
        <v>-15622726</v>
      </c>
    </row>
    <row r="3171" spans="1:2">
      <c r="A3171">
        <v>40000000</v>
      </c>
      <c r="B3171">
        <v>-15667676</v>
      </c>
    </row>
    <row r="3172" spans="1:2">
      <c r="A3172">
        <v>16000000</v>
      </c>
      <c r="B3172">
        <v>-15682875</v>
      </c>
    </row>
    <row r="3173" spans="1:2">
      <c r="A3173">
        <v>35000000</v>
      </c>
      <c r="B3173">
        <v>-15705099</v>
      </c>
    </row>
    <row r="3174" spans="1:2">
      <c r="A3174">
        <v>20000000</v>
      </c>
      <c r="B3174">
        <v>-15765960</v>
      </c>
    </row>
    <row r="3175" spans="1:2">
      <c r="A3175">
        <v>30000000</v>
      </c>
      <c r="B3175">
        <v>-15791616</v>
      </c>
    </row>
    <row r="3176" spans="1:2">
      <c r="A3176">
        <v>30000000</v>
      </c>
      <c r="B3176">
        <v>-15981636</v>
      </c>
    </row>
    <row r="3177" spans="1:2">
      <c r="A3177">
        <v>16000000</v>
      </c>
      <c r="B3177">
        <v>-15997036</v>
      </c>
    </row>
    <row r="3178" spans="1:2">
      <c r="A3178">
        <v>20000000</v>
      </c>
      <c r="B3178">
        <v>-15997045</v>
      </c>
    </row>
    <row r="3179" spans="1:2">
      <c r="A3179">
        <v>20000000</v>
      </c>
      <c r="B3179">
        <v>-15998879</v>
      </c>
    </row>
    <row r="3180" spans="1:2">
      <c r="A3180">
        <v>37000000</v>
      </c>
      <c r="B3180">
        <v>-16008503</v>
      </c>
    </row>
    <row r="3181" spans="1:2">
      <c r="A3181">
        <v>37000000</v>
      </c>
      <c r="B3181">
        <v>-16008503</v>
      </c>
    </row>
    <row r="3182" spans="1:2">
      <c r="A3182">
        <v>22000000</v>
      </c>
      <c r="B3182">
        <v>-16025347</v>
      </c>
    </row>
    <row r="3183" spans="1:2">
      <c r="A3183">
        <v>23000000</v>
      </c>
      <c r="B3183">
        <v>-16076109</v>
      </c>
    </row>
    <row r="3184" spans="1:2">
      <c r="A3184">
        <v>83000000</v>
      </c>
      <c r="B3184">
        <v>-16137932</v>
      </c>
    </row>
    <row r="3185" spans="1:2">
      <c r="A3185">
        <v>20000000</v>
      </c>
      <c r="B3185">
        <v>-16250939</v>
      </c>
    </row>
    <row r="3186" spans="1:2">
      <c r="A3186">
        <v>50000000</v>
      </c>
      <c r="B3186">
        <v>-16356539</v>
      </c>
    </row>
    <row r="3187" spans="1:2">
      <c r="A3187">
        <v>25000000</v>
      </c>
      <c r="B3187">
        <v>-16400000</v>
      </c>
    </row>
    <row r="3188" spans="1:2">
      <c r="A3188">
        <v>35000000</v>
      </c>
      <c r="B3188">
        <v>-16406844</v>
      </c>
    </row>
    <row r="3189" spans="1:2">
      <c r="A3189">
        <v>55000000</v>
      </c>
      <c r="B3189">
        <v>-16446167</v>
      </c>
    </row>
    <row r="3190" spans="1:2">
      <c r="A3190">
        <v>20000000</v>
      </c>
      <c r="B3190">
        <v>-16480373</v>
      </c>
    </row>
    <row r="3191" spans="1:2">
      <c r="A3191">
        <v>50000000</v>
      </c>
      <c r="B3191">
        <v>-16577194</v>
      </c>
    </row>
    <row r="3192" spans="1:2">
      <c r="A3192">
        <v>16800000</v>
      </c>
      <c r="B3192">
        <v>-16579086</v>
      </c>
    </row>
    <row r="3193" spans="1:2">
      <c r="A3193">
        <v>21000000</v>
      </c>
      <c r="B3193">
        <v>-16601608</v>
      </c>
    </row>
    <row r="3194" spans="1:2">
      <c r="A3194">
        <v>68000000</v>
      </c>
      <c r="B3194">
        <v>-16603219</v>
      </c>
    </row>
    <row r="3195" spans="1:2">
      <c r="A3195">
        <v>150000000</v>
      </c>
      <c r="B3195">
        <v>-16617691</v>
      </c>
    </row>
    <row r="3196" spans="1:2">
      <c r="A3196">
        <v>150000000</v>
      </c>
      <c r="B3196">
        <v>-16624154</v>
      </c>
    </row>
    <row r="3197" spans="1:2">
      <c r="A3197">
        <v>60000000</v>
      </c>
      <c r="B3197">
        <v>-16662721</v>
      </c>
    </row>
    <row r="3198" spans="1:2">
      <c r="A3198">
        <v>35000000</v>
      </c>
      <c r="B3198">
        <v>-16675758</v>
      </c>
    </row>
    <row r="3199" spans="1:2">
      <c r="A3199">
        <v>35000000</v>
      </c>
      <c r="B3199">
        <v>-16682849</v>
      </c>
    </row>
    <row r="3200" spans="1:2">
      <c r="A3200">
        <v>35000000</v>
      </c>
      <c r="B3200">
        <v>-16693834</v>
      </c>
    </row>
    <row r="3201" spans="1:2">
      <c r="A3201">
        <v>27000000</v>
      </c>
      <c r="B3201">
        <v>-16702103</v>
      </c>
    </row>
    <row r="3202" spans="1:2">
      <c r="A3202">
        <v>17000000</v>
      </c>
      <c r="B3202">
        <v>-16726580</v>
      </c>
    </row>
    <row r="3203" spans="1:2">
      <c r="A3203">
        <v>23000000</v>
      </c>
      <c r="B3203">
        <v>-16855194</v>
      </c>
    </row>
    <row r="3204" spans="1:2">
      <c r="A3204">
        <v>19000000</v>
      </c>
      <c r="B3204">
        <v>-16880006</v>
      </c>
    </row>
    <row r="3205" spans="1:2">
      <c r="A3205">
        <v>60000000</v>
      </c>
      <c r="B3205">
        <v>-16880121</v>
      </c>
    </row>
    <row r="3206" spans="1:2">
      <c r="A3206">
        <v>17000000</v>
      </c>
      <c r="B3206">
        <v>-16893131</v>
      </c>
    </row>
    <row r="3207" spans="1:2">
      <c r="A3207">
        <v>60000000</v>
      </c>
      <c r="B3207">
        <v>-16939434</v>
      </c>
    </row>
    <row r="3208" spans="1:2">
      <c r="A3208">
        <v>28000000</v>
      </c>
      <c r="B3208">
        <v>-16969037</v>
      </c>
    </row>
    <row r="3209" spans="1:2">
      <c r="A3209">
        <v>30000000</v>
      </c>
      <c r="B3209">
        <v>-17012353</v>
      </c>
    </row>
    <row r="3210" spans="1:2">
      <c r="A3210">
        <v>28000000</v>
      </c>
      <c r="B3210">
        <v>-17092709</v>
      </c>
    </row>
    <row r="3211" spans="1:2">
      <c r="A3211">
        <v>30000000</v>
      </c>
      <c r="B3211">
        <v>-17168879</v>
      </c>
    </row>
    <row r="3212" spans="1:2">
      <c r="A3212">
        <v>30000000</v>
      </c>
      <c r="B3212">
        <v>-17168879</v>
      </c>
    </row>
    <row r="3213" spans="1:2">
      <c r="A3213">
        <v>17500000</v>
      </c>
      <c r="B3213">
        <v>-17174509</v>
      </c>
    </row>
    <row r="3214" spans="1:2">
      <c r="A3214">
        <v>31500000</v>
      </c>
      <c r="B3214">
        <v>-17231467</v>
      </c>
    </row>
    <row r="3215" spans="1:2">
      <c r="A3215">
        <v>50000000</v>
      </c>
      <c r="B3215">
        <v>-17258404</v>
      </c>
    </row>
    <row r="3216" spans="1:2">
      <c r="A3216">
        <v>40000000</v>
      </c>
      <c r="B3216">
        <v>-17282242</v>
      </c>
    </row>
    <row r="3217" spans="1:2">
      <c r="A3217">
        <v>30000000</v>
      </c>
      <c r="B3217">
        <v>-17287907</v>
      </c>
    </row>
    <row r="3218" spans="1:2">
      <c r="A3218">
        <v>18000000</v>
      </c>
      <c r="B3218">
        <v>-17323302</v>
      </c>
    </row>
    <row r="3219" spans="1:2">
      <c r="A3219">
        <v>52000000</v>
      </c>
      <c r="B3219">
        <v>-17363557</v>
      </c>
    </row>
    <row r="3220" spans="1:2">
      <c r="A3220">
        <v>35000000</v>
      </c>
      <c r="B3220">
        <v>-17390018</v>
      </c>
    </row>
    <row r="3221" spans="1:2">
      <c r="A3221">
        <v>55000000</v>
      </c>
      <c r="B3221">
        <v>-17399565</v>
      </c>
    </row>
    <row r="3222" spans="1:2">
      <c r="A3222">
        <v>35000000</v>
      </c>
      <c r="B3222">
        <v>-17403744</v>
      </c>
    </row>
    <row r="3223" spans="1:2">
      <c r="A3223">
        <v>52000000</v>
      </c>
      <c r="B3223">
        <v>-17419365</v>
      </c>
    </row>
    <row r="3224" spans="1:2">
      <c r="A3224">
        <v>49000000</v>
      </c>
      <c r="B3224">
        <v>-17430732</v>
      </c>
    </row>
    <row r="3225" spans="1:2">
      <c r="A3225">
        <v>70000000</v>
      </c>
      <c r="B3225">
        <v>-17525384</v>
      </c>
    </row>
    <row r="3226" spans="1:2">
      <c r="A3226">
        <v>42000000</v>
      </c>
      <c r="B3226">
        <v>-17624564</v>
      </c>
    </row>
    <row r="3227" spans="1:2">
      <c r="A3227">
        <v>20000000</v>
      </c>
      <c r="B3227">
        <v>-17646272</v>
      </c>
    </row>
    <row r="3228" spans="1:2">
      <c r="A3228">
        <v>20000000</v>
      </c>
      <c r="B3228">
        <v>-17680813</v>
      </c>
    </row>
    <row r="3229" spans="1:2">
      <c r="A3229">
        <v>20000000</v>
      </c>
      <c r="B3229">
        <v>-17680813</v>
      </c>
    </row>
    <row r="3230" spans="1:2">
      <c r="A3230">
        <v>19000000</v>
      </c>
      <c r="B3230">
        <v>-17707473</v>
      </c>
    </row>
    <row r="3231" spans="1:2">
      <c r="A3231">
        <v>125000000</v>
      </c>
      <c r="B3231">
        <v>-17714996</v>
      </c>
    </row>
    <row r="3232" spans="1:2">
      <c r="A3232">
        <v>22000000</v>
      </c>
      <c r="B3232">
        <v>-17726628</v>
      </c>
    </row>
    <row r="3233" spans="1:2">
      <c r="A3233">
        <v>20000000</v>
      </c>
      <c r="B3233">
        <v>-17754000</v>
      </c>
    </row>
    <row r="3234" spans="1:2">
      <c r="A3234">
        <v>27500000</v>
      </c>
      <c r="B3234">
        <v>-17835684</v>
      </c>
    </row>
    <row r="3235" spans="1:2">
      <c r="A3235">
        <v>25000000</v>
      </c>
      <c r="B3235">
        <v>-17843067</v>
      </c>
    </row>
    <row r="3236" spans="1:2">
      <c r="A3236">
        <v>18000000</v>
      </c>
      <c r="B3236">
        <v>-17872563</v>
      </c>
    </row>
    <row r="3237" spans="1:2">
      <c r="A3237">
        <v>21000000</v>
      </c>
      <c r="B3237">
        <v>-17918075</v>
      </c>
    </row>
    <row r="3238" spans="1:2">
      <c r="A3238">
        <v>18000000</v>
      </c>
      <c r="B3238">
        <v>-17954750</v>
      </c>
    </row>
    <row r="3239" spans="1:2">
      <c r="A3239">
        <v>20000000</v>
      </c>
      <c r="B3239">
        <v>-18000000</v>
      </c>
    </row>
    <row r="3240" spans="1:2">
      <c r="A3240">
        <v>35000000</v>
      </c>
      <c r="B3240">
        <v>-18011004</v>
      </c>
    </row>
    <row r="3241" spans="1:2">
      <c r="A3241">
        <v>85000000</v>
      </c>
      <c r="B3241">
        <v>-18058441</v>
      </c>
    </row>
    <row r="3242" spans="1:2">
      <c r="A3242">
        <v>30000000</v>
      </c>
      <c r="B3242">
        <v>-18100000</v>
      </c>
    </row>
    <row r="3243" spans="1:2">
      <c r="A3243">
        <v>50000000</v>
      </c>
      <c r="B3243">
        <v>-18125131</v>
      </c>
    </row>
    <row r="3244" spans="1:2">
      <c r="A3244">
        <v>50000000</v>
      </c>
      <c r="B3244">
        <v>-18125131</v>
      </c>
    </row>
    <row r="3245" spans="1:2">
      <c r="A3245">
        <v>48000000</v>
      </c>
      <c r="B3245">
        <v>-18218547</v>
      </c>
    </row>
    <row r="3246" spans="1:2">
      <c r="A3246">
        <v>32000000</v>
      </c>
      <c r="B3246">
        <v>-18236870</v>
      </c>
    </row>
    <row r="3247" spans="1:2">
      <c r="A3247">
        <v>27000000</v>
      </c>
      <c r="B3247">
        <v>-18287436</v>
      </c>
    </row>
    <row r="3248" spans="1:2">
      <c r="A3248">
        <v>20000000</v>
      </c>
      <c r="B3248">
        <v>-18302044</v>
      </c>
    </row>
    <row r="3249" spans="1:2">
      <c r="A3249">
        <v>22500000</v>
      </c>
      <c r="B3249">
        <v>-18309470</v>
      </c>
    </row>
    <row r="3250" spans="1:2">
      <c r="A3250">
        <v>20000000</v>
      </c>
      <c r="B3250">
        <v>-18353336</v>
      </c>
    </row>
    <row r="3251" spans="1:2">
      <c r="A3251">
        <v>30000000</v>
      </c>
      <c r="B3251">
        <v>-18423913</v>
      </c>
    </row>
    <row r="3252" spans="1:2">
      <c r="A3252">
        <v>150000000</v>
      </c>
      <c r="B3252">
        <v>-18435269</v>
      </c>
    </row>
    <row r="3253" spans="1:2">
      <c r="A3253">
        <v>100000000</v>
      </c>
      <c r="B3253">
        <v>-18442521</v>
      </c>
    </row>
    <row r="3254" spans="1:2">
      <c r="A3254">
        <v>26000000</v>
      </c>
      <c r="B3254">
        <v>-18503478</v>
      </c>
    </row>
    <row r="3255" spans="1:2">
      <c r="A3255">
        <v>43000000</v>
      </c>
      <c r="B3255">
        <v>-18569728</v>
      </c>
    </row>
    <row r="3256" spans="1:2">
      <c r="A3256">
        <v>40000000</v>
      </c>
      <c r="B3256">
        <v>-18586498</v>
      </c>
    </row>
    <row r="3257" spans="1:2">
      <c r="A3257">
        <v>43000000</v>
      </c>
      <c r="B3257">
        <v>-18592056</v>
      </c>
    </row>
    <row r="3258" spans="1:2">
      <c r="A3258">
        <v>32000000</v>
      </c>
      <c r="B3258">
        <v>-18696681</v>
      </c>
    </row>
    <row r="3259" spans="1:2">
      <c r="A3259">
        <v>35000000</v>
      </c>
      <c r="B3259">
        <v>-18704226</v>
      </c>
    </row>
    <row r="3260" spans="1:2">
      <c r="A3260">
        <v>22000000</v>
      </c>
      <c r="B3260">
        <v>-18752184</v>
      </c>
    </row>
    <row r="3261" spans="1:2">
      <c r="A3261">
        <v>70000000</v>
      </c>
      <c r="B3261">
        <v>-18774204</v>
      </c>
    </row>
    <row r="3262" spans="1:2">
      <c r="A3262">
        <v>20000000</v>
      </c>
      <c r="B3262">
        <v>-18809982</v>
      </c>
    </row>
    <row r="3263" spans="1:2">
      <c r="A3263">
        <v>20000000</v>
      </c>
      <c r="B3263">
        <v>-18816646</v>
      </c>
    </row>
    <row r="3264" spans="1:2">
      <c r="A3264">
        <v>40000000</v>
      </c>
      <c r="B3264">
        <v>-18823678</v>
      </c>
    </row>
    <row r="3265" spans="1:2">
      <c r="A3265">
        <v>90000000</v>
      </c>
      <c r="B3265">
        <v>-18851301</v>
      </c>
    </row>
    <row r="3266" spans="1:2">
      <c r="A3266">
        <v>41000000</v>
      </c>
      <c r="B3266">
        <v>-18891023</v>
      </c>
    </row>
    <row r="3267" spans="1:2">
      <c r="A3267">
        <v>24000000</v>
      </c>
      <c r="B3267">
        <v>-18891180</v>
      </c>
    </row>
    <row r="3268" spans="1:2">
      <c r="A3268">
        <v>34000000</v>
      </c>
      <c r="B3268">
        <v>-18918217</v>
      </c>
    </row>
    <row r="3269" spans="1:2">
      <c r="A3269">
        <v>20000000</v>
      </c>
      <c r="B3269">
        <v>-18935723</v>
      </c>
    </row>
    <row r="3270" spans="1:2">
      <c r="A3270">
        <v>19000000</v>
      </c>
      <c r="B3270">
        <v>-18987439</v>
      </c>
    </row>
    <row r="3271" spans="1:2">
      <c r="A3271">
        <v>40000000</v>
      </c>
      <c r="B3271">
        <v>-19000897</v>
      </c>
    </row>
    <row r="3272" spans="1:2">
      <c r="A3272">
        <v>30000000</v>
      </c>
      <c r="B3272">
        <v>-19034791</v>
      </c>
    </row>
    <row r="3273" spans="1:2">
      <c r="A3273">
        <v>22000000</v>
      </c>
      <c r="B3273">
        <v>-19036988</v>
      </c>
    </row>
    <row r="3274" spans="1:2">
      <c r="A3274">
        <v>30000000</v>
      </c>
      <c r="B3274">
        <v>-19044575</v>
      </c>
    </row>
    <row r="3275" spans="1:2">
      <c r="A3275">
        <v>40000000</v>
      </c>
      <c r="B3275">
        <v>-19083691</v>
      </c>
    </row>
    <row r="3276" spans="1:2">
      <c r="A3276">
        <v>28000000</v>
      </c>
      <c r="B3276">
        <v>-19111857</v>
      </c>
    </row>
    <row r="3277" spans="1:2">
      <c r="A3277">
        <v>30000000</v>
      </c>
      <c r="B3277">
        <v>-19119074</v>
      </c>
    </row>
    <row r="3278" spans="1:2">
      <c r="A3278">
        <v>31000000</v>
      </c>
      <c r="B3278">
        <v>-19145306</v>
      </c>
    </row>
    <row r="3279" spans="1:2">
      <c r="A3279">
        <v>24000000</v>
      </c>
      <c r="B3279">
        <v>-19289545</v>
      </c>
    </row>
    <row r="3280" spans="1:2">
      <c r="A3280">
        <v>55000000</v>
      </c>
      <c r="B3280">
        <v>-19292673</v>
      </c>
    </row>
    <row r="3281" spans="1:2">
      <c r="A3281">
        <v>120000000</v>
      </c>
      <c r="B3281">
        <v>-19314120</v>
      </c>
    </row>
    <row r="3282" spans="1:2">
      <c r="A3282">
        <v>25000000</v>
      </c>
      <c r="B3282">
        <v>-19345223</v>
      </c>
    </row>
    <row r="3283" spans="1:2">
      <c r="A3283">
        <v>38000000</v>
      </c>
      <c r="B3283">
        <v>-19346254</v>
      </c>
    </row>
    <row r="3284" spans="1:2">
      <c r="A3284">
        <v>60000000</v>
      </c>
      <c r="B3284">
        <v>-19440070</v>
      </c>
    </row>
    <row r="3285" spans="1:2">
      <c r="A3285">
        <v>25000000</v>
      </c>
      <c r="B3285">
        <v>-19483292</v>
      </c>
    </row>
    <row r="3286" spans="1:2">
      <c r="A3286">
        <v>80000000</v>
      </c>
      <c r="B3286">
        <v>-19492772</v>
      </c>
    </row>
    <row r="3287" spans="1:2">
      <c r="A3287">
        <v>27000000</v>
      </c>
      <c r="B3287">
        <v>-19513094</v>
      </c>
    </row>
    <row r="3288" spans="1:2">
      <c r="A3288">
        <v>20000000</v>
      </c>
      <c r="B3288">
        <v>-19523730</v>
      </c>
    </row>
    <row r="3289" spans="1:2">
      <c r="A3289">
        <v>28000000</v>
      </c>
      <c r="B3289">
        <v>-19565399</v>
      </c>
    </row>
    <row r="3290" spans="1:2">
      <c r="A3290">
        <v>20000000</v>
      </c>
      <c r="B3290">
        <v>-19596068</v>
      </c>
    </row>
    <row r="3291" spans="1:2">
      <c r="A3291">
        <v>20000000</v>
      </c>
      <c r="B3291">
        <v>-19596068</v>
      </c>
    </row>
    <row r="3292" spans="1:2">
      <c r="A3292">
        <v>20000000</v>
      </c>
      <c r="B3292">
        <v>-19624526</v>
      </c>
    </row>
    <row r="3293" spans="1:2">
      <c r="A3293">
        <v>19900000</v>
      </c>
      <c r="B3293">
        <v>-19647348</v>
      </c>
    </row>
    <row r="3294" spans="1:2">
      <c r="A3294">
        <v>24000000</v>
      </c>
      <c r="B3294">
        <v>-19691019</v>
      </c>
    </row>
    <row r="3295" spans="1:2">
      <c r="A3295">
        <v>50000000</v>
      </c>
      <c r="B3295">
        <v>-19693732</v>
      </c>
    </row>
    <row r="3296" spans="1:2">
      <c r="A3296">
        <v>20000000</v>
      </c>
      <c r="B3296">
        <v>-19694930</v>
      </c>
    </row>
    <row r="3297" spans="1:2">
      <c r="A3297">
        <v>40000000</v>
      </c>
      <c r="B3297">
        <v>-19700000</v>
      </c>
    </row>
    <row r="3298" spans="1:2">
      <c r="A3298">
        <v>20000000</v>
      </c>
      <c r="B3298">
        <v>-19736635</v>
      </c>
    </row>
    <row r="3299" spans="1:2">
      <c r="A3299">
        <v>45000000</v>
      </c>
      <c r="B3299">
        <v>-19799588</v>
      </c>
    </row>
    <row r="3300" spans="1:2">
      <c r="A3300">
        <v>30000000</v>
      </c>
      <c r="B3300">
        <v>-19865246</v>
      </c>
    </row>
    <row r="3301" spans="1:2">
      <c r="A3301">
        <v>25000000</v>
      </c>
      <c r="B3301">
        <v>-19871876</v>
      </c>
    </row>
    <row r="3302" spans="1:2">
      <c r="A3302">
        <v>28000000</v>
      </c>
      <c r="B3302">
        <v>-19880795</v>
      </c>
    </row>
    <row r="3303" spans="1:2">
      <c r="A3303">
        <v>40000000</v>
      </c>
      <c r="B3303">
        <v>-19886035</v>
      </c>
    </row>
    <row r="3304" spans="1:2">
      <c r="A3304">
        <v>60000000</v>
      </c>
      <c r="B3304">
        <v>-19923562</v>
      </c>
    </row>
    <row r="3305" spans="1:2">
      <c r="A3305">
        <v>20000000</v>
      </c>
      <c r="B3305">
        <v>-19982851</v>
      </c>
    </row>
    <row r="3306" spans="1:2">
      <c r="A3306">
        <v>70000000</v>
      </c>
      <c r="B3306">
        <v>-19983606</v>
      </c>
    </row>
    <row r="3307" spans="1:2">
      <c r="A3307">
        <v>25000000</v>
      </c>
      <c r="B3307">
        <v>-20000000</v>
      </c>
    </row>
    <row r="3308" spans="1:2">
      <c r="A3308">
        <v>35000000</v>
      </c>
      <c r="B3308">
        <v>-20001930</v>
      </c>
    </row>
    <row r="3309" spans="1:2">
      <c r="A3309">
        <v>21000000</v>
      </c>
      <c r="B3309">
        <v>-20041681</v>
      </c>
    </row>
    <row r="3310" spans="1:2">
      <c r="A3310">
        <v>85000000</v>
      </c>
      <c r="B3310">
        <v>-20066330</v>
      </c>
    </row>
    <row r="3311" spans="1:2">
      <c r="A3311">
        <v>22000000</v>
      </c>
      <c r="B3311">
        <v>-20203976</v>
      </c>
    </row>
    <row r="3312" spans="1:2">
      <c r="A3312">
        <v>100000000</v>
      </c>
      <c r="B3312">
        <v>-20288322</v>
      </c>
    </row>
    <row r="3313" spans="1:2">
      <c r="A3313">
        <v>23000000</v>
      </c>
      <c r="B3313">
        <v>-20291812</v>
      </c>
    </row>
    <row r="3314" spans="1:2">
      <c r="A3314">
        <v>35000000</v>
      </c>
      <c r="B3314">
        <v>-20412268</v>
      </c>
    </row>
    <row r="3315" spans="1:2">
      <c r="A3315">
        <v>45000000</v>
      </c>
      <c r="B3315">
        <v>-20479108</v>
      </c>
    </row>
    <row r="3316" spans="1:2">
      <c r="A3316">
        <v>21000000</v>
      </c>
      <c r="B3316">
        <v>-20519686</v>
      </c>
    </row>
    <row r="3317" spans="1:2">
      <c r="A3317">
        <v>26000000</v>
      </c>
      <c r="B3317">
        <v>-20540176</v>
      </c>
    </row>
    <row r="3318" spans="1:2">
      <c r="A3318">
        <v>40000000</v>
      </c>
      <c r="B3318">
        <v>-20593594</v>
      </c>
    </row>
    <row r="3319" spans="1:2">
      <c r="A3319">
        <v>45000000</v>
      </c>
      <c r="B3319">
        <v>-20656327</v>
      </c>
    </row>
    <row r="3320" spans="1:2">
      <c r="A3320">
        <v>45000000</v>
      </c>
      <c r="B3320">
        <v>-20656327</v>
      </c>
    </row>
    <row r="3321" spans="1:2">
      <c r="A3321">
        <v>38000000</v>
      </c>
      <c r="B3321">
        <v>-20694789</v>
      </c>
    </row>
    <row r="3322" spans="1:2">
      <c r="A3322">
        <v>55000000</v>
      </c>
      <c r="B3322">
        <v>-20761389</v>
      </c>
    </row>
    <row r="3323" spans="1:2">
      <c r="A3323">
        <v>40000000</v>
      </c>
      <c r="B3323">
        <v>-20848136</v>
      </c>
    </row>
    <row r="3324" spans="1:2">
      <c r="A3324">
        <v>40000000</v>
      </c>
      <c r="B3324">
        <v>-20881753</v>
      </c>
    </row>
    <row r="3325" spans="1:2">
      <c r="A3325">
        <v>55000000</v>
      </c>
      <c r="B3325">
        <v>-20901437</v>
      </c>
    </row>
    <row r="3326" spans="1:2">
      <c r="A3326">
        <v>22000000</v>
      </c>
      <c r="B3326">
        <v>-20924712</v>
      </c>
    </row>
    <row r="3327" spans="1:2">
      <c r="A3327">
        <v>25000000</v>
      </c>
      <c r="B3327">
        <v>-20935667</v>
      </c>
    </row>
    <row r="3328" spans="1:2">
      <c r="A3328">
        <v>22000000</v>
      </c>
      <c r="B3328">
        <v>-20949555</v>
      </c>
    </row>
    <row r="3329" spans="1:2">
      <c r="A3329">
        <v>21000000</v>
      </c>
      <c r="B3329">
        <v>-20984407</v>
      </c>
    </row>
    <row r="3330" spans="1:2">
      <c r="A3330">
        <v>28000000</v>
      </c>
      <c r="B3330">
        <v>-21001676</v>
      </c>
    </row>
    <row r="3331" spans="1:2">
      <c r="A3331">
        <v>65000000</v>
      </c>
      <c r="B3331">
        <v>-21017158</v>
      </c>
    </row>
    <row r="3332" spans="1:2">
      <c r="A3332">
        <v>65000000</v>
      </c>
      <c r="B3332">
        <v>-21017158</v>
      </c>
    </row>
    <row r="3333" spans="1:2">
      <c r="A3333">
        <v>42000000</v>
      </c>
      <c r="B3333">
        <v>-21084535</v>
      </c>
    </row>
    <row r="3334" spans="1:2">
      <c r="A3334">
        <v>50000000</v>
      </c>
      <c r="B3334">
        <v>-21162885</v>
      </c>
    </row>
    <row r="3335" spans="1:2">
      <c r="A3335">
        <v>55000000</v>
      </c>
      <c r="B3335">
        <v>-21171682</v>
      </c>
    </row>
    <row r="3336" spans="1:2">
      <c r="A3336">
        <v>120000000</v>
      </c>
      <c r="B3336">
        <v>-21219958</v>
      </c>
    </row>
    <row r="3337" spans="1:2">
      <c r="A3337">
        <v>100000000</v>
      </c>
      <c r="B3337">
        <v>-21383311</v>
      </c>
    </row>
    <row r="3338" spans="1:2">
      <c r="A3338">
        <v>90000000</v>
      </c>
      <c r="B3338">
        <v>-21441338</v>
      </c>
    </row>
    <row r="3339" spans="1:2">
      <c r="A3339">
        <v>30000000</v>
      </c>
      <c r="B3339">
        <v>-21464425</v>
      </c>
    </row>
    <row r="3340" spans="1:2">
      <c r="A3340">
        <v>65000000</v>
      </c>
      <c r="B3340">
        <v>-21467706</v>
      </c>
    </row>
    <row r="3341" spans="1:2">
      <c r="A3341">
        <v>25000000</v>
      </c>
      <c r="B3341">
        <v>-21482203</v>
      </c>
    </row>
    <row r="3342" spans="1:2">
      <c r="A3342">
        <v>55000000</v>
      </c>
      <c r="B3342">
        <v>-21527150</v>
      </c>
    </row>
    <row r="3343" spans="1:2">
      <c r="A3343">
        <v>40000000</v>
      </c>
      <c r="B3343">
        <v>-21561851</v>
      </c>
    </row>
    <row r="3344" spans="1:2">
      <c r="A3344">
        <v>70000000</v>
      </c>
      <c r="B3344">
        <v>-21569645</v>
      </c>
    </row>
    <row r="3345" spans="1:2">
      <c r="A3345">
        <v>35000000</v>
      </c>
      <c r="B3345">
        <v>-21598317</v>
      </c>
    </row>
    <row r="3346" spans="1:2">
      <c r="A3346">
        <v>35000000</v>
      </c>
      <c r="B3346">
        <v>-21598317</v>
      </c>
    </row>
    <row r="3347" spans="1:2">
      <c r="A3347">
        <v>36000000</v>
      </c>
      <c r="B3347">
        <v>-21621647</v>
      </c>
    </row>
    <row r="3348" spans="1:2">
      <c r="A3348">
        <v>35000000</v>
      </c>
      <c r="B3348">
        <v>-21735014</v>
      </c>
    </row>
    <row r="3349" spans="1:2">
      <c r="A3349">
        <v>85000000</v>
      </c>
      <c r="B3349">
        <v>-21775151</v>
      </c>
    </row>
    <row r="3350" spans="1:2">
      <c r="A3350">
        <v>95000000</v>
      </c>
      <c r="B3350">
        <v>-21790660</v>
      </c>
    </row>
    <row r="3351" spans="1:2">
      <c r="A3351">
        <v>50000000</v>
      </c>
      <c r="B3351">
        <v>-21866841</v>
      </c>
    </row>
    <row r="3352" spans="1:2">
      <c r="A3352">
        <v>22000000</v>
      </c>
      <c r="B3352">
        <v>-21878028</v>
      </c>
    </row>
    <row r="3353" spans="1:2">
      <c r="A3353">
        <v>35000000</v>
      </c>
      <c r="B3353">
        <v>-21898858</v>
      </c>
    </row>
    <row r="3354" spans="1:2">
      <c r="A3354">
        <v>25000000</v>
      </c>
      <c r="B3354">
        <v>-21926608</v>
      </c>
    </row>
    <row r="3355" spans="1:2">
      <c r="A3355">
        <v>115000000</v>
      </c>
      <c r="B3355">
        <v>-21949883</v>
      </c>
    </row>
    <row r="3356" spans="1:2">
      <c r="A3356">
        <v>23000000</v>
      </c>
      <c r="B3356">
        <v>-22236956</v>
      </c>
    </row>
    <row r="3357" spans="1:2">
      <c r="A3357">
        <v>100000000</v>
      </c>
      <c r="B3357">
        <v>-22320362</v>
      </c>
    </row>
    <row r="3358" spans="1:2">
      <c r="A3358">
        <v>26000000</v>
      </c>
      <c r="B3358">
        <v>-22324928</v>
      </c>
    </row>
    <row r="3359" spans="1:2">
      <c r="A3359">
        <v>50000000</v>
      </c>
      <c r="B3359">
        <v>-22332053</v>
      </c>
    </row>
    <row r="3360" spans="1:2">
      <c r="A3360">
        <v>66000000</v>
      </c>
      <c r="B3360">
        <v>-22431493</v>
      </c>
    </row>
    <row r="3361" spans="1:2">
      <c r="A3361">
        <v>28000000</v>
      </c>
      <c r="B3361">
        <v>-22467699</v>
      </c>
    </row>
    <row r="3362" spans="1:2">
      <c r="A3362">
        <v>130000000</v>
      </c>
      <c r="B3362">
        <v>-22496684</v>
      </c>
    </row>
    <row r="3363" spans="1:2">
      <c r="A3363">
        <v>85000000</v>
      </c>
      <c r="B3363">
        <v>-22505025</v>
      </c>
    </row>
    <row r="3364" spans="1:2">
      <c r="A3364">
        <v>150000000</v>
      </c>
      <c r="B3364">
        <v>-22509198</v>
      </c>
    </row>
    <row r="3365" spans="1:2">
      <c r="A3365">
        <v>60000000</v>
      </c>
      <c r="B3365">
        <v>-22520222</v>
      </c>
    </row>
    <row r="3366" spans="1:2">
      <c r="A3366">
        <v>27000000</v>
      </c>
      <c r="B3366">
        <v>-22523765</v>
      </c>
    </row>
    <row r="3367" spans="1:2">
      <c r="A3367">
        <v>44000000</v>
      </c>
      <c r="B3367">
        <v>-22528315</v>
      </c>
    </row>
    <row r="3368" spans="1:2">
      <c r="A3368">
        <v>70000000</v>
      </c>
      <c r="B3368">
        <v>-22543550</v>
      </c>
    </row>
    <row r="3369" spans="1:2">
      <c r="A3369">
        <v>30000000</v>
      </c>
      <c r="B3369">
        <v>-22556993</v>
      </c>
    </row>
    <row r="3370" spans="1:2">
      <c r="A3370">
        <v>70000000</v>
      </c>
      <c r="B3370">
        <v>-22620910</v>
      </c>
    </row>
    <row r="3371" spans="1:2">
      <c r="A3371">
        <v>65000000</v>
      </c>
      <c r="B3371">
        <v>-22654469</v>
      </c>
    </row>
    <row r="3372" spans="1:2">
      <c r="A3372">
        <v>33000000</v>
      </c>
      <c r="B3372">
        <v>-22673938</v>
      </c>
    </row>
    <row r="3373" spans="1:2">
      <c r="A3373">
        <v>29000000</v>
      </c>
      <c r="B3373">
        <v>-22698869</v>
      </c>
    </row>
    <row r="3374" spans="1:2">
      <c r="A3374">
        <v>34000000</v>
      </c>
      <c r="B3374">
        <v>-22772060</v>
      </c>
    </row>
    <row r="3375" spans="1:2">
      <c r="A3375">
        <v>100000000</v>
      </c>
      <c r="B3375">
        <v>-22777816</v>
      </c>
    </row>
    <row r="3376" spans="1:2">
      <c r="A3376">
        <v>28000000</v>
      </c>
      <c r="B3376">
        <v>-22795993</v>
      </c>
    </row>
    <row r="3377" spans="1:2">
      <c r="A3377">
        <v>50000000</v>
      </c>
      <c r="B3377">
        <v>-22932840</v>
      </c>
    </row>
    <row r="3378" spans="1:2">
      <c r="A3378">
        <v>36000000</v>
      </c>
      <c r="B3378">
        <v>-22947259</v>
      </c>
    </row>
    <row r="3379" spans="1:2">
      <c r="A3379">
        <v>178000000</v>
      </c>
      <c r="B3379">
        <v>-23014913</v>
      </c>
    </row>
    <row r="3380" spans="1:2">
      <c r="A3380">
        <v>29000000</v>
      </c>
      <c r="B3380">
        <v>-23100203</v>
      </c>
    </row>
    <row r="3381" spans="1:2">
      <c r="A3381">
        <v>24000000</v>
      </c>
      <c r="B3381">
        <v>-23117290</v>
      </c>
    </row>
    <row r="3382" spans="1:2">
      <c r="A3382">
        <v>75000000</v>
      </c>
      <c r="B3382">
        <v>-23185810</v>
      </c>
    </row>
    <row r="3383" spans="1:2">
      <c r="A3383">
        <v>80000000</v>
      </c>
      <c r="B3383">
        <v>-23315181</v>
      </c>
    </row>
    <row r="3384" spans="1:2">
      <c r="A3384">
        <v>34000000</v>
      </c>
      <c r="B3384">
        <v>-23345419</v>
      </c>
    </row>
    <row r="3385" spans="1:2">
      <c r="A3385">
        <v>34000000</v>
      </c>
      <c r="B3385">
        <v>-23345419</v>
      </c>
    </row>
    <row r="3386" spans="1:2">
      <c r="A3386">
        <v>35000000</v>
      </c>
      <c r="B3386">
        <v>-23368755</v>
      </c>
    </row>
    <row r="3387" spans="1:2">
      <c r="A3387">
        <v>42000000</v>
      </c>
      <c r="B3387">
        <v>-23399089</v>
      </c>
    </row>
    <row r="3388" spans="1:2">
      <c r="A3388">
        <v>150000000</v>
      </c>
      <c r="B3388">
        <v>-23402879</v>
      </c>
    </row>
    <row r="3389" spans="1:2">
      <c r="A3389">
        <v>28000000</v>
      </c>
      <c r="B3389">
        <v>-23445431</v>
      </c>
    </row>
    <row r="3390" spans="1:2">
      <c r="A3390">
        <v>25000000</v>
      </c>
      <c r="B3390">
        <v>-23450000</v>
      </c>
    </row>
    <row r="3391" spans="1:2">
      <c r="A3391">
        <v>50000000</v>
      </c>
      <c r="B3391">
        <v>-23463880</v>
      </c>
    </row>
    <row r="3392" spans="1:2">
      <c r="A3392">
        <v>25000000</v>
      </c>
      <c r="B3392">
        <v>-23487185</v>
      </c>
    </row>
    <row r="3393" spans="1:2">
      <c r="A3393">
        <v>50000000</v>
      </c>
      <c r="B3393">
        <v>-23557749</v>
      </c>
    </row>
    <row r="3394" spans="1:2">
      <c r="A3394">
        <v>35000000</v>
      </c>
      <c r="B3394">
        <v>-23594175</v>
      </c>
    </row>
    <row r="3395" spans="1:2">
      <c r="A3395">
        <v>36000000</v>
      </c>
      <c r="B3395">
        <v>-23660367</v>
      </c>
    </row>
    <row r="3396" spans="1:2">
      <c r="A3396">
        <v>40000000</v>
      </c>
      <c r="B3396">
        <v>-23676031</v>
      </c>
    </row>
    <row r="3397" spans="1:2">
      <c r="A3397">
        <v>60000000</v>
      </c>
      <c r="B3397">
        <v>-23720770</v>
      </c>
    </row>
    <row r="3398" spans="1:2">
      <c r="A3398">
        <v>50000000</v>
      </c>
      <c r="B3398">
        <v>-23800483</v>
      </c>
    </row>
    <row r="3399" spans="1:2">
      <c r="A3399">
        <v>25000000</v>
      </c>
      <c r="B3399">
        <v>-23813043</v>
      </c>
    </row>
    <row r="3400" spans="1:2">
      <c r="A3400">
        <v>125000000</v>
      </c>
      <c r="B3400">
        <v>-23839471</v>
      </c>
    </row>
    <row r="3401" spans="1:2">
      <c r="A3401">
        <v>25000000</v>
      </c>
      <c r="B3401">
        <v>-23910635</v>
      </c>
    </row>
    <row r="3402" spans="1:2">
      <c r="A3402">
        <v>55000000</v>
      </c>
      <c r="B3402">
        <v>-23948874</v>
      </c>
    </row>
    <row r="3403" spans="1:2">
      <c r="A3403">
        <v>24000000</v>
      </c>
      <c r="B3403">
        <v>-23957120</v>
      </c>
    </row>
    <row r="3404" spans="1:2">
      <c r="A3404">
        <v>60000000</v>
      </c>
      <c r="B3404">
        <v>-23962091</v>
      </c>
    </row>
    <row r="3405" spans="1:2">
      <c r="A3405">
        <v>24000000</v>
      </c>
      <c r="B3405">
        <v>-23979782</v>
      </c>
    </row>
    <row r="3406" spans="1:2">
      <c r="A3406">
        <v>45000000</v>
      </c>
      <c r="B3406">
        <v>-23990820</v>
      </c>
    </row>
    <row r="3407" spans="1:2">
      <c r="A3407">
        <v>35000000</v>
      </c>
      <c r="B3407">
        <v>-24008619</v>
      </c>
    </row>
    <row r="3408" spans="1:2">
      <c r="A3408">
        <v>40000000</v>
      </c>
      <c r="B3408">
        <v>-24037529</v>
      </c>
    </row>
    <row r="3409" spans="1:2">
      <c r="A3409">
        <v>35000000</v>
      </c>
      <c r="B3409">
        <v>-24043621</v>
      </c>
    </row>
    <row r="3410" spans="1:2">
      <c r="A3410">
        <v>25000000</v>
      </c>
      <c r="B3410">
        <v>-24123329</v>
      </c>
    </row>
    <row r="3411" spans="1:2">
      <c r="A3411">
        <v>25000000</v>
      </c>
      <c r="B3411">
        <v>-24128473</v>
      </c>
    </row>
    <row r="3412" spans="1:2">
      <c r="A3412">
        <v>25000000</v>
      </c>
      <c r="B3412">
        <v>-24222577</v>
      </c>
    </row>
    <row r="3413" spans="1:2">
      <c r="A3413">
        <v>27000000</v>
      </c>
      <c r="B3413">
        <v>-24224407</v>
      </c>
    </row>
    <row r="3414" spans="1:2">
      <c r="A3414">
        <v>25000000</v>
      </c>
      <c r="B3414">
        <v>-24282247</v>
      </c>
    </row>
    <row r="3415" spans="1:2">
      <c r="A3415">
        <v>80000000</v>
      </c>
      <c r="B3415">
        <v>-24326667</v>
      </c>
    </row>
    <row r="3416" spans="1:2">
      <c r="A3416">
        <v>35000000</v>
      </c>
      <c r="B3416">
        <v>-24500032</v>
      </c>
    </row>
    <row r="3417" spans="1:2">
      <c r="A3417">
        <v>35000000</v>
      </c>
      <c r="B3417">
        <v>-24500032</v>
      </c>
    </row>
    <row r="3418" spans="1:2">
      <c r="A3418">
        <v>110000000</v>
      </c>
      <c r="B3418">
        <v>-24536691</v>
      </c>
    </row>
    <row r="3419" spans="1:2">
      <c r="A3419">
        <v>50000000</v>
      </c>
      <c r="B3419">
        <v>-24549473</v>
      </c>
    </row>
    <row r="3420" spans="1:2">
      <c r="A3420">
        <v>50000000</v>
      </c>
      <c r="B3420">
        <v>-24592750</v>
      </c>
    </row>
    <row r="3421" spans="1:2">
      <c r="A3421">
        <v>45000000</v>
      </c>
      <c r="B3421">
        <v>-24599087</v>
      </c>
    </row>
    <row r="3422" spans="1:2">
      <c r="A3422">
        <v>92000000</v>
      </c>
      <c r="B3422">
        <v>-24655608</v>
      </c>
    </row>
    <row r="3423" spans="1:2">
      <c r="A3423">
        <v>33000000</v>
      </c>
      <c r="B3423">
        <v>-24673965</v>
      </c>
    </row>
    <row r="3424" spans="1:2">
      <c r="A3424">
        <v>45000000</v>
      </c>
      <c r="B3424">
        <v>-24697039</v>
      </c>
    </row>
    <row r="3425" spans="1:2">
      <c r="A3425">
        <v>30000000</v>
      </c>
      <c r="B3425">
        <v>-24700000</v>
      </c>
    </row>
    <row r="3426" spans="1:2">
      <c r="A3426">
        <v>40000000</v>
      </c>
      <c r="B3426">
        <v>-24720320</v>
      </c>
    </row>
    <row r="3427" spans="1:2">
      <c r="A3427">
        <v>35000000</v>
      </c>
      <c r="B3427">
        <v>-24731154</v>
      </c>
    </row>
    <row r="3428" spans="1:2">
      <c r="A3428">
        <v>28000000</v>
      </c>
      <c r="B3428">
        <v>-24745828</v>
      </c>
    </row>
    <row r="3429" spans="1:2">
      <c r="A3429">
        <v>60000000</v>
      </c>
      <c r="B3429">
        <v>-24768635</v>
      </c>
    </row>
    <row r="3430" spans="1:2">
      <c r="A3430">
        <v>35000000</v>
      </c>
      <c r="B3430">
        <v>-24785987</v>
      </c>
    </row>
    <row r="3431" spans="1:2">
      <c r="A3431">
        <v>25000000</v>
      </c>
      <c r="B3431">
        <v>-24816338</v>
      </c>
    </row>
    <row r="3432" spans="1:2">
      <c r="A3432">
        <v>175000000</v>
      </c>
      <c r="B3432">
        <v>-24832370</v>
      </c>
    </row>
    <row r="3433" spans="1:2">
      <c r="A3433">
        <v>35000000</v>
      </c>
      <c r="B3433">
        <v>-24860746</v>
      </c>
    </row>
    <row r="3434" spans="1:2">
      <c r="A3434">
        <v>35000000</v>
      </c>
      <c r="B3434">
        <v>-24862498</v>
      </c>
    </row>
    <row r="3435" spans="1:2">
      <c r="A3435">
        <v>25000000</v>
      </c>
      <c r="B3435">
        <v>-24865096</v>
      </c>
    </row>
    <row r="3436" spans="1:2">
      <c r="A3436">
        <v>25000000</v>
      </c>
      <c r="B3436">
        <v>-24870885</v>
      </c>
    </row>
    <row r="3437" spans="1:2">
      <c r="A3437">
        <v>50000000</v>
      </c>
      <c r="B3437">
        <v>-24878709</v>
      </c>
    </row>
    <row r="3438" spans="1:2">
      <c r="A3438">
        <v>45000000</v>
      </c>
      <c r="B3438">
        <v>-24898139</v>
      </c>
    </row>
    <row r="3439" spans="1:2">
      <c r="A3439">
        <v>60000000</v>
      </c>
      <c r="B3439">
        <v>-24903810</v>
      </c>
    </row>
    <row r="3440" spans="1:2">
      <c r="A3440">
        <v>25000000</v>
      </c>
      <c r="B3440">
        <v>-24922769</v>
      </c>
    </row>
    <row r="3441" spans="1:2">
      <c r="A3441">
        <v>35000000</v>
      </c>
      <c r="B3441">
        <v>-24923864</v>
      </c>
    </row>
    <row r="3442" spans="1:2">
      <c r="A3442">
        <v>25000000</v>
      </c>
      <c r="B3442">
        <v>-24943308</v>
      </c>
    </row>
    <row r="3443" spans="1:2">
      <c r="A3443">
        <v>100000000</v>
      </c>
      <c r="B3443">
        <v>-24969837</v>
      </c>
    </row>
    <row r="3444" spans="1:2">
      <c r="A3444">
        <v>25000000</v>
      </c>
      <c r="B3444">
        <v>-24977277</v>
      </c>
    </row>
    <row r="3445" spans="1:2">
      <c r="A3445">
        <v>25000000</v>
      </c>
      <c r="B3445">
        <v>-24990090</v>
      </c>
    </row>
    <row r="3446" spans="1:2">
      <c r="A3446">
        <v>25000000</v>
      </c>
      <c r="B3446">
        <v>-24995244</v>
      </c>
    </row>
    <row r="3447" spans="1:2">
      <c r="A3447">
        <v>40000000</v>
      </c>
      <c r="B3447">
        <v>-25032818</v>
      </c>
    </row>
    <row r="3448" spans="1:2">
      <c r="A3448">
        <v>40000000</v>
      </c>
      <c r="B3448">
        <v>-25057578</v>
      </c>
    </row>
    <row r="3449" spans="1:2">
      <c r="A3449">
        <v>45000000</v>
      </c>
      <c r="B3449">
        <v>-25280070</v>
      </c>
    </row>
    <row r="3450" spans="1:2">
      <c r="A3450">
        <v>90000000</v>
      </c>
      <c r="B3450">
        <v>-25314641</v>
      </c>
    </row>
    <row r="3451" spans="1:2">
      <c r="A3451">
        <v>25500000</v>
      </c>
      <c r="B3451">
        <v>-25458771</v>
      </c>
    </row>
    <row r="3452" spans="1:2">
      <c r="A3452">
        <v>30000000</v>
      </c>
      <c r="B3452">
        <v>-25536708</v>
      </c>
    </row>
    <row r="3453" spans="1:2">
      <c r="A3453">
        <v>40000000</v>
      </c>
      <c r="B3453">
        <v>-25551411</v>
      </c>
    </row>
    <row r="3454" spans="1:2">
      <c r="A3454">
        <v>45000000</v>
      </c>
      <c r="B3454">
        <v>-25622273</v>
      </c>
    </row>
    <row r="3455" spans="1:2">
      <c r="A3455">
        <v>40000000</v>
      </c>
      <c r="B3455">
        <v>-25641967</v>
      </c>
    </row>
    <row r="3456" spans="1:2">
      <c r="A3456">
        <v>30000000</v>
      </c>
      <c r="B3456">
        <v>-25643000</v>
      </c>
    </row>
    <row r="3457" spans="1:2">
      <c r="A3457">
        <v>27000000</v>
      </c>
      <c r="B3457">
        <v>-25739083</v>
      </c>
    </row>
    <row r="3458" spans="1:2">
      <c r="A3458">
        <v>42000000</v>
      </c>
      <c r="B3458">
        <v>-25747235</v>
      </c>
    </row>
    <row r="3459" spans="1:2">
      <c r="A3459">
        <v>50000000</v>
      </c>
      <c r="B3459">
        <v>-25872105</v>
      </c>
    </row>
    <row r="3460" spans="1:2">
      <c r="A3460">
        <v>144000000</v>
      </c>
      <c r="B3460">
        <v>-25900341</v>
      </c>
    </row>
    <row r="3461" spans="1:2">
      <c r="A3461">
        <v>144000000</v>
      </c>
      <c r="B3461">
        <v>-25900341</v>
      </c>
    </row>
    <row r="3462" spans="1:2">
      <c r="A3462">
        <v>63000000</v>
      </c>
      <c r="B3462">
        <v>-25976605</v>
      </c>
    </row>
    <row r="3463" spans="1:2">
      <c r="A3463">
        <v>50000000</v>
      </c>
      <c r="B3463">
        <v>-25993274</v>
      </c>
    </row>
    <row r="3464" spans="1:2">
      <c r="A3464">
        <v>45000000</v>
      </c>
      <c r="B3464">
        <v>-26003245</v>
      </c>
    </row>
    <row r="3465" spans="1:2">
      <c r="A3465">
        <v>65000000</v>
      </c>
      <c r="B3465">
        <v>-26033943</v>
      </c>
    </row>
    <row r="3466" spans="1:2">
      <c r="A3466">
        <v>30000000</v>
      </c>
      <c r="B3466">
        <v>-26095018</v>
      </c>
    </row>
    <row r="3467" spans="1:2">
      <c r="A3467">
        <v>40000000</v>
      </c>
      <c r="B3467">
        <v>-26161870</v>
      </c>
    </row>
    <row r="3468" spans="1:2">
      <c r="A3468">
        <v>42000000</v>
      </c>
      <c r="B3468">
        <v>-26261368</v>
      </c>
    </row>
    <row r="3469" spans="1:2">
      <c r="A3469">
        <v>88000000</v>
      </c>
      <c r="B3469">
        <v>-26355679</v>
      </c>
    </row>
    <row r="3470" spans="1:2">
      <c r="A3470">
        <v>70000000</v>
      </c>
      <c r="B3470">
        <v>-26573039</v>
      </c>
    </row>
    <row r="3471" spans="1:2">
      <c r="A3471">
        <v>40000000</v>
      </c>
      <c r="B3471">
        <v>-26623494</v>
      </c>
    </row>
    <row r="3472" spans="1:2">
      <c r="A3472">
        <v>35000000</v>
      </c>
      <c r="B3472">
        <v>-26675252</v>
      </c>
    </row>
    <row r="3473" spans="1:2">
      <c r="A3473">
        <v>58000000</v>
      </c>
      <c r="B3473">
        <v>-26800785</v>
      </c>
    </row>
    <row r="3474" spans="1:2">
      <c r="A3474">
        <v>30000000</v>
      </c>
      <c r="B3474">
        <v>-27024351</v>
      </c>
    </row>
    <row r="3475" spans="1:2">
      <c r="A3475">
        <v>35000000</v>
      </c>
      <c r="B3475">
        <v>-27051841</v>
      </c>
    </row>
    <row r="3476" spans="1:2">
      <c r="A3476">
        <v>60000000</v>
      </c>
      <c r="B3476">
        <v>-27059493</v>
      </c>
    </row>
    <row r="3477" spans="1:2">
      <c r="A3477">
        <v>60000000</v>
      </c>
      <c r="B3477">
        <v>-27059493</v>
      </c>
    </row>
    <row r="3478" spans="1:2">
      <c r="A3478">
        <v>30000000</v>
      </c>
      <c r="B3478">
        <v>-27130631</v>
      </c>
    </row>
    <row r="3479" spans="1:2">
      <c r="A3479">
        <v>75000000</v>
      </c>
      <c r="B3479">
        <v>-27251390</v>
      </c>
    </row>
    <row r="3480" spans="1:2">
      <c r="A3480">
        <v>28000000</v>
      </c>
      <c r="B3480">
        <v>-27330724</v>
      </c>
    </row>
    <row r="3481" spans="1:2">
      <c r="A3481">
        <v>100000000</v>
      </c>
      <c r="B3481">
        <v>-27339971</v>
      </c>
    </row>
    <row r="3482" spans="1:2">
      <c r="A3482">
        <v>100000000</v>
      </c>
      <c r="B3482">
        <v>-27339971</v>
      </c>
    </row>
    <row r="3483" spans="1:2">
      <c r="A3483">
        <v>34000000</v>
      </c>
      <c r="B3483">
        <v>-27456806</v>
      </c>
    </row>
    <row r="3484" spans="1:2">
      <c r="A3484">
        <v>60000000</v>
      </c>
      <c r="B3484">
        <v>-27477648</v>
      </c>
    </row>
    <row r="3485" spans="1:2">
      <c r="A3485">
        <v>50000000</v>
      </c>
      <c r="B3485">
        <v>-27481675</v>
      </c>
    </row>
    <row r="3486" spans="1:2">
      <c r="A3486">
        <v>35000000</v>
      </c>
      <c r="B3486">
        <v>-27541731</v>
      </c>
    </row>
    <row r="3487" spans="1:2">
      <c r="A3487">
        <v>45000000</v>
      </c>
      <c r="B3487">
        <v>-27699111</v>
      </c>
    </row>
    <row r="3488" spans="1:2">
      <c r="A3488">
        <v>38000000</v>
      </c>
      <c r="B3488">
        <v>-27700000</v>
      </c>
    </row>
    <row r="3489" spans="1:2">
      <c r="A3489">
        <v>70000000</v>
      </c>
      <c r="B3489">
        <v>-27727253</v>
      </c>
    </row>
    <row r="3490" spans="1:2">
      <c r="A3490">
        <v>70000000</v>
      </c>
      <c r="B3490">
        <v>-27805940</v>
      </c>
    </row>
    <row r="3491" spans="1:2">
      <c r="A3491">
        <v>40000000</v>
      </c>
      <c r="B3491">
        <v>-27818516</v>
      </c>
    </row>
    <row r="3492" spans="1:2">
      <c r="A3492">
        <v>60000000</v>
      </c>
      <c r="B3492">
        <v>-27877751</v>
      </c>
    </row>
    <row r="3493" spans="1:2">
      <c r="A3493">
        <v>53000000</v>
      </c>
      <c r="B3493">
        <v>-27968963</v>
      </c>
    </row>
    <row r="3494" spans="1:2">
      <c r="A3494">
        <v>85000000</v>
      </c>
      <c r="B3494">
        <v>-27989147</v>
      </c>
    </row>
    <row r="3495" spans="1:2">
      <c r="A3495">
        <v>75000000</v>
      </c>
      <c r="B3495">
        <v>-27999515</v>
      </c>
    </row>
    <row r="3496" spans="1:2">
      <c r="A3496">
        <v>30000000</v>
      </c>
      <c r="B3496">
        <v>-28134226</v>
      </c>
    </row>
    <row r="3497" spans="1:2">
      <c r="A3497">
        <v>31000000</v>
      </c>
      <c r="B3497">
        <v>-28159583</v>
      </c>
    </row>
    <row r="3498" spans="1:2">
      <c r="A3498">
        <v>65000000</v>
      </c>
      <c r="B3498">
        <v>-28169943</v>
      </c>
    </row>
    <row r="3499" spans="1:2">
      <c r="A3499">
        <v>60000000</v>
      </c>
      <c r="B3499">
        <v>-28329069</v>
      </c>
    </row>
    <row r="3500" spans="1:2">
      <c r="A3500">
        <v>49900000</v>
      </c>
      <c r="B3500">
        <v>-28342760</v>
      </c>
    </row>
    <row r="3501" spans="1:2">
      <c r="A3501">
        <v>35000000</v>
      </c>
      <c r="B3501">
        <v>-28407897</v>
      </c>
    </row>
    <row r="3502" spans="1:2">
      <c r="A3502">
        <v>58000000</v>
      </c>
      <c r="B3502">
        <v>-28419913</v>
      </c>
    </row>
    <row r="3503" spans="1:2">
      <c r="A3503">
        <v>32000000</v>
      </c>
      <c r="B3503">
        <v>-28437251</v>
      </c>
    </row>
    <row r="3504" spans="1:2">
      <c r="A3504">
        <v>60000000</v>
      </c>
      <c r="B3504">
        <v>-28505730</v>
      </c>
    </row>
    <row r="3505" spans="1:2">
      <c r="A3505">
        <v>35000000</v>
      </c>
      <c r="B3505">
        <v>-28551183</v>
      </c>
    </row>
    <row r="3506" spans="1:2">
      <c r="A3506">
        <v>52000000</v>
      </c>
      <c r="B3506">
        <v>-28675334</v>
      </c>
    </row>
    <row r="3507" spans="1:2">
      <c r="A3507">
        <v>42000000</v>
      </c>
      <c r="B3507">
        <v>-28791977</v>
      </c>
    </row>
    <row r="3508" spans="1:2">
      <c r="A3508">
        <v>60000000</v>
      </c>
      <c r="B3508">
        <v>-28834579</v>
      </c>
    </row>
    <row r="3509" spans="1:2">
      <c r="A3509">
        <v>60000000</v>
      </c>
      <c r="B3509">
        <v>-28888740</v>
      </c>
    </row>
    <row r="3510" spans="1:2">
      <c r="A3510">
        <v>140000000</v>
      </c>
      <c r="B3510">
        <v>-28889425</v>
      </c>
    </row>
    <row r="3511" spans="1:2">
      <c r="A3511">
        <v>29000000</v>
      </c>
      <c r="B3511">
        <v>-28935714</v>
      </c>
    </row>
    <row r="3512" spans="1:2">
      <c r="A3512">
        <v>52000000</v>
      </c>
      <c r="B3512">
        <v>-28979512</v>
      </c>
    </row>
    <row r="3513" spans="1:2">
      <c r="A3513">
        <v>36000000</v>
      </c>
      <c r="B3513">
        <v>-29000000</v>
      </c>
    </row>
    <row r="3514" spans="1:2">
      <c r="A3514">
        <v>70000000</v>
      </c>
      <c r="B3514">
        <v>-29067628</v>
      </c>
    </row>
    <row r="3515" spans="1:2">
      <c r="A3515">
        <v>35000000</v>
      </c>
      <c r="B3515">
        <v>-29067940</v>
      </c>
    </row>
    <row r="3516" spans="1:2">
      <c r="A3516">
        <v>32000000</v>
      </c>
      <c r="B3516">
        <v>-29100030</v>
      </c>
    </row>
    <row r="3517" spans="1:2">
      <c r="A3517">
        <v>30300000</v>
      </c>
      <c r="B3517">
        <v>-29103248</v>
      </c>
    </row>
    <row r="3518" spans="1:2">
      <c r="A3518">
        <v>90000000</v>
      </c>
      <c r="B3518">
        <v>-29125385</v>
      </c>
    </row>
    <row r="3519" spans="1:2">
      <c r="A3519">
        <v>60000000</v>
      </c>
      <c r="B3519">
        <v>-29304773</v>
      </c>
    </row>
    <row r="3520" spans="1:2">
      <c r="A3520">
        <v>95000000</v>
      </c>
      <c r="B3520">
        <v>-29346242</v>
      </c>
    </row>
    <row r="3521" spans="1:2">
      <c r="A3521">
        <v>40000000</v>
      </c>
      <c r="B3521">
        <v>-29359355</v>
      </c>
    </row>
    <row r="3522" spans="1:2">
      <c r="A3522">
        <v>50000000</v>
      </c>
      <c r="B3522">
        <v>-29449288</v>
      </c>
    </row>
    <row r="3523" spans="1:2">
      <c r="A3523">
        <v>93000000</v>
      </c>
      <c r="B3523">
        <v>-29459980</v>
      </c>
    </row>
    <row r="3524" spans="1:2">
      <c r="A3524">
        <v>30000000</v>
      </c>
      <c r="B3524">
        <v>-29462420</v>
      </c>
    </row>
    <row r="3525" spans="1:2">
      <c r="A3525">
        <v>45000000</v>
      </c>
      <c r="B3525">
        <v>-29476832</v>
      </c>
    </row>
    <row r="3526" spans="1:2">
      <c r="A3526">
        <v>30000000</v>
      </c>
      <c r="B3526">
        <v>-29500737</v>
      </c>
    </row>
    <row r="3527" spans="1:2">
      <c r="A3527">
        <v>50000000</v>
      </c>
      <c r="B3527">
        <v>-29511421</v>
      </c>
    </row>
    <row r="3528" spans="1:2">
      <c r="A3528">
        <v>75000000</v>
      </c>
      <c r="B3528">
        <v>-29565557</v>
      </c>
    </row>
    <row r="3529" spans="1:2">
      <c r="A3529">
        <v>38000000</v>
      </c>
      <c r="B3529">
        <v>-29593736</v>
      </c>
    </row>
    <row r="3530" spans="1:2">
      <c r="A3530">
        <v>50000000</v>
      </c>
      <c r="B3530">
        <v>-29610033</v>
      </c>
    </row>
    <row r="3531" spans="1:2">
      <c r="A3531">
        <v>75000000</v>
      </c>
      <c r="B3531">
        <v>-29643614</v>
      </c>
    </row>
    <row r="3532" spans="1:2">
      <c r="A3532">
        <v>85000000</v>
      </c>
      <c r="B3532">
        <v>-29649103</v>
      </c>
    </row>
    <row r="3533" spans="1:2">
      <c r="A3533">
        <v>58000000</v>
      </c>
      <c r="B3533">
        <v>-29671868</v>
      </c>
    </row>
    <row r="3534" spans="1:2">
      <c r="A3534">
        <v>62000000</v>
      </c>
      <c r="B3534">
        <v>-29821223</v>
      </c>
    </row>
    <row r="3535" spans="1:2">
      <c r="A3535">
        <v>60000000</v>
      </c>
      <c r="B3535">
        <v>-29936195</v>
      </c>
    </row>
    <row r="3536" spans="1:2">
      <c r="A3536">
        <v>55000000</v>
      </c>
      <c r="B3536">
        <v>-29959707</v>
      </c>
    </row>
    <row r="3537" spans="1:2">
      <c r="A3537">
        <v>57000000</v>
      </c>
      <c r="B3537">
        <v>-30161611</v>
      </c>
    </row>
    <row r="3538" spans="1:2">
      <c r="A3538">
        <v>38000000</v>
      </c>
      <c r="B3538">
        <v>-30340253</v>
      </c>
    </row>
    <row r="3539" spans="1:2">
      <c r="A3539">
        <v>40000000</v>
      </c>
      <c r="B3539">
        <v>-30348000</v>
      </c>
    </row>
    <row r="3540" spans="1:2">
      <c r="A3540">
        <v>35000000</v>
      </c>
      <c r="B3540">
        <v>-30348023</v>
      </c>
    </row>
    <row r="3541" spans="1:2">
      <c r="A3541">
        <v>50000000</v>
      </c>
      <c r="B3541">
        <v>-30406260</v>
      </c>
    </row>
    <row r="3542" spans="1:2">
      <c r="A3542">
        <v>40000000</v>
      </c>
      <c r="B3542">
        <v>-30410125</v>
      </c>
    </row>
    <row r="3543" spans="1:2">
      <c r="A3543">
        <v>35000000</v>
      </c>
      <c r="B3543">
        <v>-30503417</v>
      </c>
    </row>
    <row r="3544" spans="1:2">
      <c r="A3544">
        <v>37000000</v>
      </c>
      <c r="B3544">
        <v>-30517805</v>
      </c>
    </row>
    <row r="3545" spans="1:2">
      <c r="A3545">
        <v>90000000</v>
      </c>
      <c r="B3545">
        <v>-30524377</v>
      </c>
    </row>
    <row r="3546" spans="1:2">
      <c r="A3546">
        <v>35000000</v>
      </c>
      <c r="B3546">
        <v>-30573703</v>
      </c>
    </row>
    <row r="3547" spans="1:2">
      <c r="A3547">
        <v>150000000</v>
      </c>
      <c r="B3547">
        <v>-30579748</v>
      </c>
    </row>
    <row r="3548" spans="1:2">
      <c r="A3548">
        <v>70000000</v>
      </c>
      <c r="B3548">
        <v>-30619558</v>
      </c>
    </row>
    <row r="3549" spans="1:2">
      <c r="A3549">
        <v>32000000</v>
      </c>
      <c r="B3549">
        <v>-30695163</v>
      </c>
    </row>
    <row r="3550" spans="1:2">
      <c r="A3550">
        <v>84000000</v>
      </c>
      <c r="B3550">
        <v>-30784021</v>
      </c>
    </row>
    <row r="3551" spans="1:2">
      <c r="A3551">
        <v>60000000</v>
      </c>
      <c r="B3551">
        <v>-30863374</v>
      </c>
    </row>
    <row r="3552" spans="1:2">
      <c r="A3552">
        <v>31000000</v>
      </c>
      <c r="B3552">
        <v>-30915039</v>
      </c>
    </row>
    <row r="3553" spans="1:2">
      <c r="A3553">
        <v>31000000</v>
      </c>
      <c r="B3553">
        <v>-30915039</v>
      </c>
    </row>
    <row r="3554" spans="1:2">
      <c r="A3554">
        <v>120000000</v>
      </c>
      <c r="B3554">
        <v>-30978265</v>
      </c>
    </row>
    <row r="3555" spans="1:2">
      <c r="A3555">
        <v>57000000</v>
      </c>
      <c r="B3555">
        <v>-31471505</v>
      </c>
    </row>
    <row r="3556" spans="1:2">
      <c r="A3556">
        <v>47000000</v>
      </c>
      <c r="B3556">
        <v>-31480159</v>
      </c>
    </row>
    <row r="3557" spans="1:2">
      <c r="A3557">
        <v>69000000</v>
      </c>
      <c r="B3557">
        <v>-31483987</v>
      </c>
    </row>
    <row r="3558" spans="1:2">
      <c r="A3558">
        <v>50000000</v>
      </c>
      <c r="B3558">
        <v>-31527637</v>
      </c>
    </row>
    <row r="3559" spans="1:2">
      <c r="A3559">
        <v>200000000</v>
      </c>
      <c r="B3559">
        <v>-31631573</v>
      </c>
    </row>
    <row r="3560" spans="1:2">
      <c r="A3560">
        <v>70000000</v>
      </c>
      <c r="B3560">
        <v>-31654597</v>
      </c>
    </row>
    <row r="3561" spans="1:2">
      <c r="A3561">
        <v>65000000</v>
      </c>
      <c r="B3561">
        <v>-31671949</v>
      </c>
    </row>
    <row r="3562" spans="1:2">
      <c r="A3562">
        <v>90000000</v>
      </c>
      <c r="B3562">
        <v>-31770880</v>
      </c>
    </row>
    <row r="3563" spans="1:2">
      <c r="A3563">
        <v>65000000</v>
      </c>
      <c r="B3563">
        <v>-31951647</v>
      </c>
    </row>
    <row r="3564" spans="1:2">
      <c r="A3564">
        <v>60000000</v>
      </c>
      <c r="B3564">
        <v>-31968750</v>
      </c>
    </row>
    <row r="3565" spans="1:2">
      <c r="A3565">
        <v>38600000</v>
      </c>
      <c r="B3565">
        <v>-32005864</v>
      </c>
    </row>
    <row r="3566" spans="1:2">
      <c r="A3566">
        <v>70000000</v>
      </c>
      <c r="B3566">
        <v>-32098491</v>
      </c>
    </row>
    <row r="3567" spans="1:2">
      <c r="A3567">
        <v>58000000</v>
      </c>
      <c r="B3567">
        <v>-32100000</v>
      </c>
    </row>
    <row r="3568" spans="1:2">
      <c r="A3568">
        <v>55000000</v>
      </c>
      <c r="B3568">
        <v>-32156953</v>
      </c>
    </row>
    <row r="3569" spans="1:2">
      <c r="A3569">
        <v>70000000</v>
      </c>
      <c r="B3569">
        <v>-32239920</v>
      </c>
    </row>
    <row r="3570" spans="1:2">
      <c r="A3570">
        <v>70000000</v>
      </c>
      <c r="B3570">
        <v>-32245792</v>
      </c>
    </row>
    <row r="3571" spans="1:2">
      <c r="A3571">
        <v>40000000</v>
      </c>
      <c r="B3571">
        <v>-32310542</v>
      </c>
    </row>
    <row r="3572" spans="1:2">
      <c r="A3572">
        <v>100000000</v>
      </c>
      <c r="B3572">
        <v>-32368843</v>
      </c>
    </row>
    <row r="3573" spans="1:2">
      <c r="A3573">
        <v>100000000</v>
      </c>
      <c r="B3573">
        <v>-32368843</v>
      </c>
    </row>
    <row r="3574" spans="1:2">
      <c r="A3574">
        <v>65000000</v>
      </c>
      <c r="B3574">
        <v>-32401069</v>
      </c>
    </row>
    <row r="3575" spans="1:2">
      <c r="A3575">
        <v>55000000</v>
      </c>
      <c r="B3575">
        <v>-32637500</v>
      </c>
    </row>
    <row r="3576" spans="1:2">
      <c r="A3576">
        <v>68000000</v>
      </c>
      <c r="B3576">
        <v>-32675768</v>
      </c>
    </row>
    <row r="3577" spans="1:2">
      <c r="A3577">
        <v>100000000</v>
      </c>
      <c r="B3577">
        <v>-32713269</v>
      </c>
    </row>
    <row r="3578" spans="1:2">
      <c r="A3578">
        <v>40000000</v>
      </c>
      <c r="B3578">
        <v>-32737712</v>
      </c>
    </row>
    <row r="3579" spans="1:2">
      <c r="A3579">
        <v>35000000</v>
      </c>
      <c r="B3579">
        <v>-32778006</v>
      </c>
    </row>
    <row r="3580" spans="1:2">
      <c r="A3580">
        <v>33000000</v>
      </c>
      <c r="B3580">
        <v>-32900538</v>
      </c>
    </row>
    <row r="3581" spans="1:2">
      <c r="A3581">
        <v>64000000</v>
      </c>
      <c r="B3581">
        <v>-32945076</v>
      </c>
    </row>
    <row r="3582" spans="1:2">
      <c r="A3582">
        <v>45000000</v>
      </c>
      <c r="B3582">
        <v>-32973330</v>
      </c>
    </row>
    <row r="3583" spans="1:2">
      <c r="A3583">
        <v>36000000</v>
      </c>
      <c r="B3583">
        <v>-33045595</v>
      </c>
    </row>
    <row r="3584" spans="1:2">
      <c r="A3584">
        <v>70000000</v>
      </c>
      <c r="B3584">
        <v>-33068911</v>
      </c>
    </row>
    <row r="3585" spans="1:2">
      <c r="A3585">
        <v>39000000</v>
      </c>
      <c r="B3585">
        <v>-33118496</v>
      </c>
    </row>
    <row r="3586" spans="1:2">
      <c r="A3586">
        <v>50000000</v>
      </c>
      <c r="B3586">
        <v>-33328495</v>
      </c>
    </row>
    <row r="3587" spans="1:2">
      <c r="A3587">
        <v>60000000</v>
      </c>
      <c r="B3587">
        <v>-33383410</v>
      </c>
    </row>
    <row r="3588" spans="1:2">
      <c r="A3588">
        <v>145000000</v>
      </c>
      <c r="B3588">
        <v>-33494358</v>
      </c>
    </row>
    <row r="3589" spans="1:2">
      <c r="A3589">
        <v>68000000</v>
      </c>
      <c r="B3589">
        <v>-33649447</v>
      </c>
    </row>
    <row r="3590" spans="1:2">
      <c r="A3590">
        <v>68000000</v>
      </c>
      <c r="B3590">
        <v>-33649447</v>
      </c>
    </row>
    <row r="3591" spans="1:2">
      <c r="A3591">
        <v>60000000</v>
      </c>
      <c r="B3591">
        <v>-33711680</v>
      </c>
    </row>
    <row r="3592" spans="1:2">
      <c r="A3592">
        <v>55000000</v>
      </c>
      <c r="B3592">
        <v>-33716560</v>
      </c>
    </row>
    <row r="3593" spans="1:2">
      <c r="A3593">
        <v>41000000</v>
      </c>
      <c r="B3593">
        <v>-33795862</v>
      </c>
    </row>
    <row r="3594" spans="1:2">
      <c r="A3594">
        <v>45000000</v>
      </c>
      <c r="B3594">
        <v>-33853591</v>
      </c>
    </row>
    <row r="3595" spans="1:2">
      <c r="A3595">
        <v>36000000</v>
      </c>
      <c r="B3595">
        <v>-33873489</v>
      </c>
    </row>
    <row r="3596" spans="1:2">
      <c r="A3596">
        <v>40000000</v>
      </c>
      <c r="B3596">
        <v>-33885763</v>
      </c>
    </row>
    <row r="3597" spans="1:2">
      <c r="A3597">
        <v>200000000</v>
      </c>
      <c r="B3597">
        <v>-33887833</v>
      </c>
    </row>
    <row r="3598" spans="1:2">
      <c r="A3598">
        <v>105000000</v>
      </c>
      <c r="B3598">
        <v>-33982216</v>
      </c>
    </row>
    <row r="3599" spans="1:2">
      <c r="A3599">
        <v>34000000</v>
      </c>
      <c r="B3599">
        <v>-33995909</v>
      </c>
    </row>
    <row r="3600" spans="1:2">
      <c r="A3600">
        <v>40000000</v>
      </c>
      <c r="B3600">
        <v>-34226481</v>
      </c>
    </row>
    <row r="3601" spans="1:2">
      <c r="A3601">
        <v>40000000</v>
      </c>
      <c r="B3601">
        <v>-34226481</v>
      </c>
    </row>
    <row r="3602" spans="1:2">
      <c r="A3602">
        <v>40000000</v>
      </c>
      <c r="B3602">
        <v>-34226481</v>
      </c>
    </row>
    <row r="3603" spans="1:2">
      <c r="A3603">
        <v>68000000</v>
      </c>
      <c r="B3603">
        <v>-34314732</v>
      </c>
    </row>
    <row r="3604" spans="1:2">
      <c r="A3604">
        <v>35000000</v>
      </c>
      <c r="B3604">
        <v>-34369221</v>
      </c>
    </row>
    <row r="3605" spans="1:2">
      <c r="A3605">
        <v>100000000</v>
      </c>
      <c r="B3605">
        <v>-34547688</v>
      </c>
    </row>
    <row r="3606" spans="1:2">
      <c r="A3606">
        <v>39200000</v>
      </c>
      <c r="B3606">
        <v>-34636971</v>
      </c>
    </row>
    <row r="3607" spans="1:2">
      <c r="A3607">
        <v>35000000</v>
      </c>
      <c r="B3607">
        <v>-34816875</v>
      </c>
    </row>
    <row r="3608" spans="1:2">
      <c r="A3608">
        <v>36000000</v>
      </c>
      <c r="B3608">
        <v>-34931608</v>
      </c>
    </row>
    <row r="3609" spans="1:2">
      <c r="A3609">
        <v>35000000</v>
      </c>
      <c r="B3609">
        <v>-34950587</v>
      </c>
    </row>
    <row r="3610" spans="1:2">
      <c r="A3610">
        <v>40000000</v>
      </c>
      <c r="B3610">
        <v>-35164032</v>
      </c>
    </row>
    <row r="3611" spans="1:2">
      <c r="A3611">
        <v>40000000</v>
      </c>
      <c r="B3611">
        <v>-35222993</v>
      </c>
    </row>
    <row r="3612" spans="1:2">
      <c r="A3612">
        <v>65000000</v>
      </c>
      <c r="B3612">
        <v>-35344410</v>
      </c>
    </row>
    <row r="3613" spans="1:2">
      <c r="A3613">
        <v>55000000</v>
      </c>
      <c r="B3613">
        <v>-35610546</v>
      </c>
    </row>
    <row r="3614" spans="1:2">
      <c r="A3614">
        <v>45000000</v>
      </c>
      <c r="B3614">
        <v>-35646427</v>
      </c>
    </row>
    <row r="3615" spans="1:2">
      <c r="A3615">
        <v>75000000</v>
      </c>
      <c r="B3615">
        <v>-35748872</v>
      </c>
    </row>
    <row r="3616" spans="1:2">
      <c r="A3616">
        <v>150000000</v>
      </c>
      <c r="B3616">
        <v>-35946421</v>
      </c>
    </row>
    <row r="3617" spans="1:2">
      <c r="A3617">
        <v>120000000</v>
      </c>
      <c r="B3617">
        <v>-35962961</v>
      </c>
    </row>
    <row r="3618" spans="1:2">
      <c r="A3618">
        <v>62000000</v>
      </c>
      <c r="B3618">
        <v>-36142013</v>
      </c>
    </row>
    <row r="3619" spans="1:2">
      <c r="A3619">
        <v>55000000</v>
      </c>
      <c r="B3619">
        <v>-36426209</v>
      </c>
    </row>
    <row r="3620" spans="1:2">
      <c r="A3620">
        <v>50000000</v>
      </c>
      <c r="B3620">
        <v>-36439040</v>
      </c>
    </row>
    <row r="3621" spans="1:2">
      <c r="A3621">
        <v>47000000</v>
      </c>
      <c r="B3621">
        <v>-36460586</v>
      </c>
    </row>
    <row r="3622" spans="1:2">
      <c r="A3622">
        <v>75000000</v>
      </c>
      <c r="B3622">
        <v>-36490658</v>
      </c>
    </row>
    <row r="3623" spans="1:2">
      <c r="A3623">
        <v>51000000</v>
      </c>
      <c r="B3623">
        <v>-36624819</v>
      </c>
    </row>
    <row r="3624" spans="1:2">
      <c r="A3624">
        <v>80000000</v>
      </c>
      <c r="B3624">
        <v>-36709023</v>
      </c>
    </row>
    <row r="3625" spans="1:2">
      <c r="A3625">
        <v>45000000</v>
      </c>
      <c r="B3625">
        <v>-36870545</v>
      </c>
    </row>
    <row r="3626" spans="1:2">
      <c r="A3626">
        <v>70000000</v>
      </c>
      <c r="B3626">
        <v>-36894400</v>
      </c>
    </row>
    <row r="3627" spans="1:2">
      <c r="A3627">
        <v>65000000</v>
      </c>
      <c r="B3627">
        <v>-36954460</v>
      </c>
    </row>
    <row r="3628" spans="1:2">
      <c r="A3628">
        <v>45000000</v>
      </c>
      <c r="B3628">
        <v>-37083113</v>
      </c>
    </row>
    <row r="3629" spans="1:2">
      <c r="A3629">
        <v>38000000</v>
      </c>
      <c r="B3629">
        <v>-37376626</v>
      </c>
    </row>
    <row r="3630" spans="1:2">
      <c r="A3630">
        <v>85000000</v>
      </c>
      <c r="B3630">
        <v>-37407175</v>
      </c>
    </row>
    <row r="3631" spans="1:2">
      <c r="A3631">
        <v>60000000</v>
      </c>
      <c r="B3631">
        <v>-37566085</v>
      </c>
    </row>
    <row r="3632" spans="1:2">
      <c r="A3632">
        <v>60000000</v>
      </c>
      <c r="B3632">
        <v>-37673753</v>
      </c>
    </row>
    <row r="3633" spans="1:2">
      <c r="A3633">
        <v>44000000</v>
      </c>
      <c r="B3633">
        <v>-37894825</v>
      </c>
    </row>
    <row r="3634" spans="1:2">
      <c r="A3634">
        <v>63000000</v>
      </c>
      <c r="B3634">
        <v>-37948000</v>
      </c>
    </row>
    <row r="3635" spans="1:2">
      <c r="A3635">
        <v>80000000</v>
      </c>
      <c r="B3635">
        <v>-37955679</v>
      </c>
    </row>
    <row r="3636" spans="1:2">
      <c r="A3636">
        <v>75000000</v>
      </c>
      <c r="B3636">
        <v>-38023633</v>
      </c>
    </row>
    <row r="3637" spans="1:2">
      <c r="A3637">
        <v>55000000</v>
      </c>
      <c r="B3637">
        <v>-38359790</v>
      </c>
    </row>
    <row r="3638" spans="1:2">
      <c r="A3638">
        <v>45000000</v>
      </c>
      <c r="B3638">
        <v>-38434505</v>
      </c>
    </row>
    <row r="3639" spans="1:2">
      <c r="A3639">
        <v>80000000</v>
      </c>
      <c r="B3639">
        <v>-38476729</v>
      </c>
    </row>
    <row r="3640" spans="1:2">
      <c r="A3640">
        <v>55000000</v>
      </c>
      <c r="B3640">
        <v>-38735525</v>
      </c>
    </row>
    <row r="3641" spans="1:2">
      <c r="A3641">
        <v>55000000</v>
      </c>
      <c r="B3641">
        <v>-38911390</v>
      </c>
    </row>
    <row r="3642" spans="1:2">
      <c r="A3642">
        <v>40000000</v>
      </c>
      <c r="B3642">
        <v>-38972251</v>
      </c>
    </row>
    <row r="3643" spans="1:2">
      <c r="A3643">
        <v>68000000</v>
      </c>
      <c r="B3643">
        <v>-39034803</v>
      </c>
    </row>
    <row r="3644" spans="1:2">
      <c r="A3644">
        <v>50000000</v>
      </c>
      <c r="B3644">
        <v>-39293214</v>
      </c>
    </row>
    <row r="3645" spans="1:2">
      <c r="A3645">
        <v>45000000</v>
      </c>
      <c r="B3645">
        <v>-39335749</v>
      </c>
    </row>
    <row r="3646" spans="1:2">
      <c r="A3646">
        <v>40000000</v>
      </c>
      <c r="B3646">
        <v>-39347474</v>
      </c>
    </row>
    <row r="3647" spans="1:2">
      <c r="A3647">
        <v>90000000</v>
      </c>
      <c r="B3647">
        <v>-39371991</v>
      </c>
    </row>
    <row r="3648" spans="1:2">
      <c r="A3648">
        <v>72000000</v>
      </c>
      <c r="B3648">
        <v>-39383131</v>
      </c>
    </row>
    <row r="3649" spans="1:2">
      <c r="A3649">
        <v>50000000</v>
      </c>
      <c r="B3649">
        <v>-39443804</v>
      </c>
    </row>
    <row r="3650" spans="1:2">
      <c r="A3650">
        <v>40000000</v>
      </c>
      <c r="B3650">
        <v>-39488080</v>
      </c>
    </row>
    <row r="3651" spans="1:2">
      <c r="A3651">
        <v>50000000</v>
      </c>
      <c r="B3651">
        <v>-39600000</v>
      </c>
    </row>
    <row r="3652" spans="1:2">
      <c r="A3652">
        <v>70000000</v>
      </c>
      <c r="B3652">
        <v>-39842984</v>
      </c>
    </row>
    <row r="3653" spans="1:2">
      <c r="A3653">
        <v>50000000</v>
      </c>
      <c r="B3653">
        <v>-39862768</v>
      </c>
    </row>
    <row r="3654" spans="1:2">
      <c r="A3654">
        <v>40000000</v>
      </c>
      <c r="B3654">
        <v>-39871022</v>
      </c>
    </row>
    <row r="3655" spans="1:2">
      <c r="A3655">
        <v>57000000</v>
      </c>
      <c r="B3655">
        <v>-40008098</v>
      </c>
    </row>
    <row r="3656" spans="1:2">
      <c r="A3656">
        <v>50000000</v>
      </c>
      <c r="B3656">
        <v>-40204983</v>
      </c>
    </row>
    <row r="3657" spans="1:2">
      <c r="A3657">
        <v>60000000</v>
      </c>
      <c r="B3657">
        <v>-40218121</v>
      </c>
    </row>
    <row r="3658" spans="1:2">
      <c r="A3658">
        <v>45000000</v>
      </c>
      <c r="B3658">
        <v>-40415114</v>
      </c>
    </row>
    <row r="3659" spans="1:2">
      <c r="A3659">
        <v>60000000</v>
      </c>
      <c r="B3659">
        <v>-40554783</v>
      </c>
    </row>
    <row r="3660" spans="1:2">
      <c r="A3660">
        <v>80000000</v>
      </c>
      <c r="B3660">
        <v>-40557129</v>
      </c>
    </row>
    <row r="3661" spans="1:2">
      <c r="A3661">
        <v>117000000</v>
      </c>
      <c r="B3661">
        <v>-40581346</v>
      </c>
    </row>
    <row r="3662" spans="1:2">
      <c r="A3662">
        <v>59660000</v>
      </c>
      <c r="B3662">
        <v>-40712370</v>
      </c>
    </row>
    <row r="3663" spans="1:2">
      <c r="A3663">
        <v>76000000</v>
      </c>
      <c r="B3663">
        <v>-40713572</v>
      </c>
    </row>
    <row r="3664" spans="1:2">
      <c r="A3664">
        <v>47000000</v>
      </c>
      <c r="B3664">
        <v>-40832183</v>
      </c>
    </row>
    <row r="3665" spans="1:2">
      <c r="A3665">
        <v>60000000</v>
      </c>
      <c r="B3665">
        <v>-40923185</v>
      </c>
    </row>
    <row r="3666" spans="1:2">
      <c r="A3666">
        <v>100000000</v>
      </c>
      <c r="B3666">
        <v>-41132306</v>
      </c>
    </row>
    <row r="3667" spans="1:2">
      <c r="A3667">
        <v>100000000</v>
      </c>
      <c r="B3667">
        <v>-41392993</v>
      </c>
    </row>
    <row r="3668" spans="1:2">
      <c r="A3668">
        <v>100000000</v>
      </c>
      <c r="B3668">
        <v>-41392993</v>
      </c>
    </row>
    <row r="3669" spans="1:2">
      <c r="A3669">
        <v>47000000</v>
      </c>
      <c r="B3669">
        <v>-41400000</v>
      </c>
    </row>
    <row r="3670" spans="1:2">
      <c r="A3670">
        <v>85000000</v>
      </c>
      <c r="B3670">
        <v>-41424284</v>
      </c>
    </row>
    <row r="3671" spans="1:2">
      <c r="A3671">
        <v>80000000</v>
      </c>
      <c r="B3671">
        <v>-41457582</v>
      </c>
    </row>
    <row r="3672" spans="1:2">
      <c r="A3672">
        <v>57000000</v>
      </c>
      <c r="B3672">
        <v>-41472875</v>
      </c>
    </row>
    <row r="3673" spans="1:2">
      <c r="A3673">
        <v>145000000</v>
      </c>
      <c r="B3673">
        <v>-41599308</v>
      </c>
    </row>
    <row r="3674" spans="1:2">
      <c r="A3674">
        <v>175000000</v>
      </c>
      <c r="B3674">
        <v>-41771652</v>
      </c>
    </row>
    <row r="3675" spans="1:2">
      <c r="A3675">
        <v>100000000</v>
      </c>
      <c r="B3675">
        <v>-41779224</v>
      </c>
    </row>
    <row r="3676" spans="1:2">
      <c r="A3676">
        <v>60000000</v>
      </c>
      <c r="B3676">
        <v>-41791922</v>
      </c>
    </row>
    <row r="3677" spans="1:2">
      <c r="A3677">
        <v>44000000</v>
      </c>
      <c r="B3677">
        <v>-42500000</v>
      </c>
    </row>
    <row r="3678" spans="1:2">
      <c r="A3678">
        <v>90000000</v>
      </c>
      <c r="B3678">
        <v>-42525888</v>
      </c>
    </row>
    <row r="3679" spans="1:2">
      <c r="A3679">
        <v>100000000</v>
      </c>
      <c r="B3679">
        <v>-42633738</v>
      </c>
    </row>
    <row r="3680" spans="1:2">
      <c r="A3680">
        <v>60000000</v>
      </c>
      <c r="B3680">
        <v>-42718168</v>
      </c>
    </row>
    <row r="3681" spans="1:2">
      <c r="A3681">
        <v>145000000</v>
      </c>
      <c r="B3681">
        <v>-42823835</v>
      </c>
    </row>
    <row r="3682" spans="1:2">
      <c r="A3682">
        <v>45000000</v>
      </c>
      <c r="B3682">
        <v>-42845460</v>
      </c>
    </row>
    <row r="3683" spans="1:2">
      <c r="A3683">
        <v>86000000</v>
      </c>
      <c r="B3683">
        <v>-43122835</v>
      </c>
    </row>
    <row r="3684" spans="1:2">
      <c r="A3684">
        <v>56000000</v>
      </c>
      <c r="B3684">
        <v>-43129431</v>
      </c>
    </row>
    <row r="3685" spans="1:2">
      <c r="A3685">
        <v>50000000</v>
      </c>
      <c r="B3685">
        <v>-43528606</v>
      </c>
    </row>
    <row r="3686" spans="1:2">
      <c r="A3686">
        <v>50000000</v>
      </c>
      <c r="B3686">
        <v>-43708398</v>
      </c>
    </row>
    <row r="3687" spans="1:2">
      <c r="A3687">
        <v>77000000</v>
      </c>
      <c r="B3687">
        <v>-43798339</v>
      </c>
    </row>
    <row r="3688" spans="1:2">
      <c r="A3688">
        <v>80000000</v>
      </c>
      <c r="B3688">
        <v>-43926768</v>
      </c>
    </row>
    <row r="3689" spans="1:2">
      <c r="A3689">
        <v>110000000</v>
      </c>
      <c r="B3689">
        <v>-43997807</v>
      </c>
    </row>
    <row r="3690" spans="1:2">
      <c r="A3690">
        <v>95000000</v>
      </c>
      <c r="B3690">
        <v>-44197339</v>
      </c>
    </row>
    <row r="3691" spans="1:2">
      <c r="A3691">
        <v>72000000</v>
      </c>
      <c r="B3691">
        <v>-44203958</v>
      </c>
    </row>
    <row r="3692" spans="1:2">
      <c r="A3692">
        <v>45000000</v>
      </c>
      <c r="B3692">
        <v>-44854891</v>
      </c>
    </row>
    <row r="3693" spans="1:2">
      <c r="A3693">
        <v>245000000</v>
      </c>
      <c r="B3693">
        <v>-44925825</v>
      </c>
    </row>
    <row r="3694" spans="1:2">
      <c r="A3694">
        <v>85000000</v>
      </c>
      <c r="B3694">
        <v>-44951668</v>
      </c>
    </row>
    <row r="3695" spans="1:2">
      <c r="A3695">
        <v>75000000</v>
      </c>
      <c r="B3695">
        <v>-44986654</v>
      </c>
    </row>
    <row r="3696" spans="1:2">
      <c r="A3696">
        <v>90000000</v>
      </c>
      <c r="B3696">
        <v>-45393665</v>
      </c>
    </row>
    <row r="3697" spans="1:2">
      <c r="A3697">
        <v>80000000</v>
      </c>
      <c r="B3697">
        <v>-45433254</v>
      </c>
    </row>
    <row r="3698" spans="1:2">
      <c r="A3698">
        <v>65000000</v>
      </c>
      <c r="B3698">
        <v>-45451936</v>
      </c>
    </row>
    <row r="3699" spans="1:2">
      <c r="A3699">
        <v>55000000</v>
      </c>
      <c r="B3699">
        <v>-45516179</v>
      </c>
    </row>
    <row r="3700" spans="1:2">
      <c r="A3700">
        <v>82000000</v>
      </c>
      <c r="B3700">
        <v>-45618284</v>
      </c>
    </row>
    <row r="3701" spans="1:2">
      <c r="A3701">
        <v>65000000</v>
      </c>
      <c r="B3701">
        <v>-45940982</v>
      </c>
    </row>
    <row r="3702" spans="1:2">
      <c r="A3702">
        <v>225000000</v>
      </c>
      <c r="B3702">
        <v>-45979146</v>
      </c>
    </row>
    <row r="3703" spans="1:2">
      <c r="A3703">
        <v>60000000</v>
      </c>
      <c r="B3703">
        <v>-46604061</v>
      </c>
    </row>
    <row r="3704" spans="1:2">
      <c r="A3704">
        <v>55000000</v>
      </c>
      <c r="B3704">
        <v>-46644185</v>
      </c>
    </row>
    <row r="3705" spans="1:2">
      <c r="A3705">
        <v>70000000</v>
      </c>
      <c r="B3705">
        <v>-46840695</v>
      </c>
    </row>
    <row r="3706" spans="1:2">
      <c r="A3706">
        <v>60000000</v>
      </c>
      <c r="B3706">
        <v>-46917712</v>
      </c>
    </row>
    <row r="3707" spans="1:2">
      <c r="A3707">
        <v>80000000</v>
      </c>
      <c r="B3707">
        <v>-47114435</v>
      </c>
    </row>
    <row r="3708" spans="1:2">
      <c r="A3708">
        <v>55000000</v>
      </c>
      <c r="B3708">
        <v>-47128307</v>
      </c>
    </row>
    <row r="3709" spans="1:2">
      <c r="A3709">
        <v>105000000</v>
      </c>
      <c r="B3709">
        <v>-47362515</v>
      </c>
    </row>
    <row r="3710" spans="1:2">
      <c r="A3710">
        <v>82000000</v>
      </c>
      <c r="B3710">
        <v>-47456299</v>
      </c>
    </row>
    <row r="3711" spans="1:2">
      <c r="A3711">
        <v>70000000</v>
      </c>
      <c r="B3711">
        <v>-47468302</v>
      </c>
    </row>
    <row r="3712" spans="1:2">
      <c r="A3712">
        <v>55000000</v>
      </c>
      <c r="B3712">
        <v>-47778542</v>
      </c>
    </row>
    <row r="3713" spans="1:2">
      <c r="A3713">
        <v>50000000</v>
      </c>
      <c r="B3713">
        <v>-47791061</v>
      </c>
    </row>
    <row r="3714" spans="1:2">
      <c r="A3714">
        <v>50000000</v>
      </c>
      <c r="B3714">
        <v>-47824688</v>
      </c>
    </row>
    <row r="3715" spans="1:2">
      <c r="A3715">
        <v>60000000</v>
      </c>
      <c r="B3715">
        <v>-47934015</v>
      </c>
    </row>
    <row r="3716" spans="1:2">
      <c r="A3716">
        <v>50000000</v>
      </c>
      <c r="B3716">
        <v>-48012713</v>
      </c>
    </row>
    <row r="3717" spans="1:2">
      <c r="A3717">
        <v>60000000</v>
      </c>
      <c r="B3717">
        <v>-48197944</v>
      </c>
    </row>
    <row r="3718" spans="1:2">
      <c r="A3718">
        <v>54000000</v>
      </c>
      <c r="B3718">
        <v>-48339916</v>
      </c>
    </row>
    <row r="3719" spans="1:2">
      <c r="A3719">
        <v>110000000</v>
      </c>
      <c r="B3719">
        <v>-48343151</v>
      </c>
    </row>
    <row r="3720" spans="1:2">
      <c r="A3720">
        <v>132000000</v>
      </c>
      <c r="B3720">
        <v>-48651080</v>
      </c>
    </row>
    <row r="3721" spans="1:2">
      <c r="A3721">
        <v>50000000</v>
      </c>
      <c r="B3721">
        <v>-48793865</v>
      </c>
    </row>
    <row r="3722" spans="1:2">
      <c r="A3722">
        <v>107000000</v>
      </c>
      <c r="B3722">
        <v>-48816034</v>
      </c>
    </row>
    <row r="3723" spans="1:2">
      <c r="A3723">
        <v>116000000</v>
      </c>
      <c r="B3723">
        <v>-48844258</v>
      </c>
    </row>
    <row r="3724" spans="1:2">
      <c r="A3724">
        <v>55000000</v>
      </c>
      <c r="B3724">
        <v>-49244714</v>
      </c>
    </row>
    <row r="3725" spans="1:2">
      <c r="A3725">
        <v>50000000</v>
      </c>
      <c r="B3725">
        <v>-49300000</v>
      </c>
    </row>
    <row r="3726" spans="1:2">
      <c r="A3726">
        <v>200000000</v>
      </c>
      <c r="B3726">
        <v>-49649808</v>
      </c>
    </row>
    <row r="3727" spans="1:2">
      <c r="A3727">
        <v>50000000</v>
      </c>
      <c r="B3727">
        <v>-49793600</v>
      </c>
    </row>
    <row r="3728" spans="1:2">
      <c r="A3728">
        <v>50000000</v>
      </c>
      <c r="B3728">
        <v>-49976894</v>
      </c>
    </row>
    <row r="3729" spans="1:2">
      <c r="A3729">
        <v>76000000</v>
      </c>
      <c r="B3729">
        <v>-49999390</v>
      </c>
    </row>
    <row r="3730" spans="1:2">
      <c r="A3730">
        <v>88000000</v>
      </c>
      <c r="B3730">
        <v>-50100362</v>
      </c>
    </row>
    <row r="3731" spans="1:2">
      <c r="A3731">
        <v>52000000</v>
      </c>
      <c r="B3731">
        <v>-50108179</v>
      </c>
    </row>
    <row r="3732" spans="1:2">
      <c r="A3732">
        <v>70000000</v>
      </c>
      <c r="B3732">
        <v>-50180506</v>
      </c>
    </row>
    <row r="3733" spans="1:2">
      <c r="A3733">
        <v>57000000</v>
      </c>
      <c r="B3733">
        <v>-50231945</v>
      </c>
    </row>
    <row r="3734" spans="1:2">
      <c r="A3734">
        <v>105000000</v>
      </c>
      <c r="B3734">
        <v>-50299935</v>
      </c>
    </row>
    <row r="3735" spans="1:2">
      <c r="A3735">
        <v>100000000</v>
      </c>
      <c r="B3735">
        <v>-50607905</v>
      </c>
    </row>
    <row r="3736" spans="1:2">
      <c r="A3736">
        <v>155000000</v>
      </c>
      <c r="B3736">
        <v>-50616376</v>
      </c>
    </row>
    <row r="3737" spans="1:2">
      <c r="A3737">
        <v>90000000</v>
      </c>
      <c r="B3737">
        <v>-50707978</v>
      </c>
    </row>
    <row r="3738" spans="1:2">
      <c r="A3738">
        <v>65000000</v>
      </c>
      <c r="B3738">
        <v>-50781132</v>
      </c>
    </row>
    <row r="3739" spans="1:2">
      <c r="A3739">
        <v>70000000</v>
      </c>
      <c r="B3739">
        <v>-51009458</v>
      </c>
    </row>
    <row r="3740" spans="1:2">
      <c r="A3740">
        <v>70000000</v>
      </c>
      <c r="B3740">
        <v>-51178721</v>
      </c>
    </row>
    <row r="3741" spans="1:2">
      <c r="A3741">
        <v>65000000</v>
      </c>
      <c r="B3741">
        <v>-51249444</v>
      </c>
    </row>
    <row r="3742" spans="1:2">
      <c r="A3742">
        <v>135000000</v>
      </c>
      <c r="B3742">
        <v>-51975100</v>
      </c>
    </row>
    <row r="3743" spans="1:2">
      <c r="A3743">
        <v>75000000</v>
      </c>
      <c r="B3743">
        <v>-52248021</v>
      </c>
    </row>
    <row r="3744" spans="1:2">
      <c r="A3744">
        <v>85000000</v>
      </c>
      <c r="B3744">
        <v>-52305212</v>
      </c>
    </row>
    <row r="3745" spans="1:2">
      <c r="A3745">
        <v>60000000</v>
      </c>
      <c r="B3745">
        <v>-52394332</v>
      </c>
    </row>
    <row r="3746" spans="1:2">
      <c r="A3746">
        <v>70000000</v>
      </c>
      <c r="B3746">
        <v>-52526755</v>
      </c>
    </row>
    <row r="3747" spans="1:2">
      <c r="A3747">
        <v>70000000</v>
      </c>
      <c r="B3747">
        <v>-52781920</v>
      </c>
    </row>
    <row r="3748" spans="1:2">
      <c r="A3748">
        <v>135000000</v>
      </c>
      <c r="B3748">
        <v>-53361326</v>
      </c>
    </row>
    <row r="3749" spans="1:2">
      <c r="A3749">
        <v>100000000</v>
      </c>
      <c r="B3749">
        <v>-53559509</v>
      </c>
    </row>
    <row r="3750" spans="1:2">
      <c r="A3750">
        <v>185000000</v>
      </c>
      <c r="B3750">
        <v>-54531374</v>
      </c>
    </row>
    <row r="3751" spans="1:2">
      <c r="A3751">
        <v>75000000</v>
      </c>
      <c r="B3751">
        <v>-54684676</v>
      </c>
    </row>
    <row r="3752" spans="1:2">
      <c r="A3752">
        <v>65000000</v>
      </c>
      <c r="B3752">
        <v>-54985766</v>
      </c>
    </row>
    <row r="3753" spans="1:2">
      <c r="A3753">
        <v>120000000</v>
      </c>
      <c r="B3753">
        <v>-55263886</v>
      </c>
    </row>
    <row r="3754" spans="1:2">
      <c r="A3754">
        <v>60000000</v>
      </c>
      <c r="B3754">
        <v>-55464883</v>
      </c>
    </row>
    <row r="3755" spans="1:2">
      <c r="A3755">
        <v>70000000</v>
      </c>
      <c r="B3755">
        <v>-55705158</v>
      </c>
    </row>
    <row r="3756" spans="1:2">
      <c r="A3756">
        <v>180000000</v>
      </c>
      <c r="B3756">
        <v>-55948241</v>
      </c>
    </row>
    <row r="3757" spans="1:2">
      <c r="A3757">
        <v>180000000</v>
      </c>
      <c r="B3757">
        <v>-55948241</v>
      </c>
    </row>
    <row r="3758" spans="1:2">
      <c r="A3758">
        <v>150000000</v>
      </c>
      <c r="B3758">
        <v>-56073614</v>
      </c>
    </row>
    <row r="3759" spans="1:2">
      <c r="A3759">
        <v>170000000</v>
      </c>
      <c r="B3759">
        <v>-56254592</v>
      </c>
    </row>
    <row r="3760" spans="1:2">
      <c r="A3760">
        <v>70000000</v>
      </c>
      <c r="B3760">
        <v>-56403089</v>
      </c>
    </row>
    <row r="3761" spans="1:2">
      <c r="A3761">
        <v>90000000</v>
      </c>
      <c r="B3761">
        <v>-56425668</v>
      </c>
    </row>
    <row r="3762" spans="1:2">
      <c r="A3762">
        <v>80000000</v>
      </c>
      <c r="B3762">
        <v>-56780252</v>
      </c>
    </row>
    <row r="3763" spans="1:2">
      <c r="A3763">
        <v>135000000</v>
      </c>
      <c r="B3763">
        <v>-57435963</v>
      </c>
    </row>
    <row r="3764" spans="1:2">
      <c r="A3764">
        <v>80000000</v>
      </c>
      <c r="B3764">
        <v>-59049180</v>
      </c>
    </row>
    <row r="3765" spans="1:2">
      <c r="A3765">
        <v>260000000</v>
      </c>
      <c r="B3765">
        <v>-59192738</v>
      </c>
    </row>
    <row r="3766" spans="1:2">
      <c r="A3766">
        <v>60000000</v>
      </c>
      <c r="B3766">
        <v>-59331829</v>
      </c>
    </row>
    <row r="3767" spans="1:2">
      <c r="A3767">
        <v>71000000</v>
      </c>
      <c r="B3767">
        <v>-59533912</v>
      </c>
    </row>
    <row r="3768" spans="1:2">
      <c r="A3768">
        <v>60000000</v>
      </c>
      <c r="B3768">
        <v>-59768583</v>
      </c>
    </row>
    <row r="3769" spans="1:2">
      <c r="A3769">
        <v>100000000</v>
      </c>
      <c r="B3769">
        <v>-59801290</v>
      </c>
    </row>
    <row r="3770" spans="1:2">
      <c r="A3770">
        <v>110000000</v>
      </c>
      <c r="B3770">
        <v>-59973647</v>
      </c>
    </row>
    <row r="3771" spans="1:2">
      <c r="A3771">
        <v>60000000</v>
      </c>
      <c r="B3771">
        <v>-59977549</v>
      </c>
    </row>
    <row r="3772" spans="1:2">
      <c r="A3772">
        <v>80000000</v>
      </c>
      <c r="B3772">
        <v>-60326576</v>
      </c>
    </row>
    <row r="3773" spans="1:2">
      <c r="A3773">
        <v>75000000</v>
      </c>
      <c r="B3773">
        <v>-60432117</v>
      </c>
    </row>
    <row r="3774" spans="1:2">
      <c r="A3774">
        <v>80000000</v>
      </c>
      <c r="B3774">
        <v>-60519261</v>
      </c>
    </row>
    <row r="3775" spans="1:2">
      <c r="A3775">
        <v>87000000</v>
      </c>
      <c r="B3775">
        <v>-60917086</v>
      </c>
    </row>
    <row r="3776" spans="1:2">
      <c r="A3776">
        <v>130000000</v>
      </c>
      <c r="B3776">
        <v>-61357548</v>
      </c>
    </row>
    <row r="3777" spans="1:2">
      <c r="A3777">
        <v>70000000</v>
      </c>
      <c r="B3777">
        <v>-61539010</v>
      </c>
    </row>
    <row r="3778" spans="1:2">
      <c r="A3778">
        <v>80000000</v>
      </c>
      <c r="B3778">
        <v>-61682000</v>
      </c>
    </row>
    <row r="3779" spans="1:2">
      <c r="A3779">
        <v>200000000</v>
      </c>
      <c r="B3779">
        <v>-62149904</v>
      </c>
    </row>
    <row r="3780" spans="1:2">
      <c r="A3780">
        <v>80000000</v>
      </c>
      <c r="B3780">
        <v>-62406609</v>
      </c>
    </row>
    <row r="3781" spans="1:2">
      <c r="A3781">
        <v>90000000</v>
      </c>
      <c r="B3781">
        <v>-62643910</v>
      </c>
    </row>
    <row r="3782" spans="1:2">
      <c r="A3782">
        <v>165000000</v>
      </c>
      <c r="B3782">
        <v>-62684455</v>
      </c>
    </row>
    <row r="3783" spans="1:2">
      <c r="A3783">
        <v>70000000</v>
      </c>
      <c r="B3783">
        <v>-62902875</v>
      </c>
    </row>
    <row r="3784" spans="1:2">
      <c r="A3784">
        <v>120000000</v>
      </c>
      <c r="B3784">
        <v>-63885779</v>
      </c>
    </row>
    <row r="3785" spans="1:2">
      <c r="A3785">
        <v>120000000</v>
      </c>
      <c r="B3785">
        <v>-63885779</v>
      </c>
    </row>
    <row r="3786" spans="1:2">
      <c r="A3786">
        <v>70000000</v>
      </c>
      <c r="B3786">
        <v>-64148812</v>
      </c>
    </row>
    <row r="3787" spans="1:2">
      <c r="A3787">
        <v>100000000</v>
      </c>
      <c r="B3787">
        <v>-64831323</v>
      </c>
    </row>
    <row r="3788" spans="1:2">
      <c r="A3788">
        <v>65000000</v>
      </c>
      <c r="B3788">
        <v>-64927587</v>
      </c>
    </row>
    <row r="3789" spans="1:2">
      <c r="A3789">
        <v>80000000</v>
      </c>
      <c r="B3789">
        <v>-64928486</v>
      </c>
    </row>
    <row r="3790" spans="1:2">
      <c r="A3790">
        <v>100000000</v>
      </c>
      <c r="B3790">
        <v>-64975525</v>
      </c>
    </row>
    <row r="3791" spans="1:2">
      <c r="A3791">
        <v>155000000</v>
      </c>
      <c r="B3791">
        <v>-65267965</v>
      </c>
    </row>
    <row r="3792" spans="1:2">
      <c r="A3792">
        <v>150000000</v>
      </c>
      <c r="B3792">
        <v>-66359574</v>
      </c>
    </row>
    <row r="3793" spans="1:2">
      <c r="A3793">
        <v>84000000</v>
      </c>
      <c r="B3793">
        <v>-66989354</v>
      </c>
    </row>
    <row r="3794" spans="1:2">
      <c r="A3794">
        <v>115000000</v>
      </c>
      <c r="B3794">
        <v>-67047980</v>
      </c>
    </row>
    <row r="3795" spans="1:2">
      <c r="A3795">
        <v>150000000</v>
      </c>
      <c r="B3795">
        <v>-67838031</v>
      </c>
    </row>
    <row r="3796" spans="1:2">
      <c r="A3796">
        <v>112000000</v>
      </c>
      <c r="B3796">
        <v>-69223741</v>
      </c>
    </row>
    <row r="3797" spans="1:2">
      <c r="A3797">
        <v>70000000</v>
      </c>
      <c r="B3797">
        <v>-69382160</v>
      </c>
    </row>
    <row r="3798" spans="1:2">
      <c r="A3798">
        <v>130000000</v>
      </c>
      <c r="B3798">
        <v>-69477903</v>
      </c>
    </row>
    <row r="3799" spans="1:2">
      <c r="A3799">
        <v>75000000</v>
      </c>
      <c r="B3799">
        <v>-69590483</v>
      </c>
    </row>
    <row r="3800" spans="1:2">
      <c r="A3800">
        <v>80000000</v>
      </c>
      <c r="B3800">
        <v>-69833498</v>
      </c>
    </row>
    <row r="3801" spans="1:2">
      <c r="A3801">
        <v>70000000</v>
      </c>
      <c r="B3801">
        <v>-69870681</v>
      </c>
    </row>
    <row r="3802" spans="1:2">
      <c r="A3802">
        <v>86000000</v>
      </c>
      <c r="B3802">
        <v>-70868670</v>
      </c>
    </row>
    <row r="3803" spans="1:2">
      <c r="A3803">
        <v>135000000</v>
      </c>
      <c r="B3803">
        <v>-71007672</v>
      </c>
    </row>
    <row r="3804" spans="1:2">
      <c r="A3804">
        <v>115000000</v>
      </c>
      <c r="B3804">
        <v>-74088170</v>
      </c>
    </row>
    <row r="3805" spans="1:2">
      <c r="A3805">
        <v>200000000</v>
      </c>
      <c r="B3805">
        <v>-74679997</v>
      </c>
    </row>
    <row r="3806" spans="1:2">
      <c r="A3806">
        <v>175000000</v>
      </c>
      <c r="B3806">
        <v>-74710310</v>
      </c>
    </row>
    <row r="3807" spans="1:2">
      <c r="A3807">
        <v>102000000</v>
      </c>
      <c r="B3807">
        <v>-74901420</v>
      </c>
    </row>
    <row r="3808" spans="1:2">
      <c r="A3808">
        <v>140000000</v>
      </c>
      <c r="B3808">
        <v>-74992955</v>
      </c>
    </row>
    <row r="3809" spans="1:2">
      <c r="A3809">
        <v>140000000</v>
      </c>
      <c r="B3809">
        <v>-74992955</v>
      </c>
    </row>
    <row r="3810" spans="1:2">
      <c r="A3810">
        <v>100000000</v>
      </c>
      <c r="B3810">
        <v>-75014388</v>
      </c>
    </row>
    <row r="3811" spans="1:2">
      <c r="A3811">
        <v>120000000</v>
      </c>
      <c r="B3811">
        <v>-76070659</v>
      </c>
    </row>
    <row r="3812" spans="1:2">
      <c r="A3812">
        <v>105000000</v>
      </c>
      <c r="B3812">
        <v>-76227778</v>
      </c>
    </row>
    <row r="3813" spans="1:2">
      <c r="A3813">
        <v>105000000</v>
      </c>
      <c r="B3813">
        <v>-76227778</v>
      </c>
    </row>
    <row r="3814" spans="1:2">
      <c r="A3814">
        <v>150000000</v>
      </c>
      <c r="B3814">
        <v>-76896216</v>
      </c>
    </row>
    <row r="3815" spans="1:2">
      <c r="A3815">
        <v>100000000</v>
      </c>
      <c r="B3815">
        <v>-76985496</v>
      </c>
    </row>
    <row r="3816" spans="1:2">
      <c r="A3816">
        <v>178000000</v>
      </c>
      <c r="B3816">
        <v>-77810499</v>
      </c>
    </row>
    <row r="3817" spans="1:2">
      <c r="A3817">
        <v>95000000</v>
      </c>
      <c r="B3817">
        <v>-77823100</v>
      </c>
    </row>
    <row r="3818" spans="1:2">
      <c r="A3818">
        <v>81200000</v>
      </c>
      <c r="B3818">
        <v>-79860848</v>
      </c>
    </row>
    <row r="3819" spans="1:2">
      <c r="A3819">
        <v>130000000</v>
      </c>
      <c r="B3819">
        <v>-80448338</v>
      </c>
    </row>
    <row r="3820" spans="1:2">
      <c r="A3820">
        <v>130000000</v>
      </c>
      <c r="B3820">
        <v>-82603302</v>
      </c>
    </row>
    <row r="3821" spans="1:2">
      <c r="A3821">
        <v>90000000</v>
      </c>
      <c r="B3821">
        <v>-83287549</v>
      </c>
    </row>
    <row r="3822" spans="1:2">
      <c r="A3822">
        <v>225000000</v>
      </c>
      <c r="B3822">
        <v>-83385977</v>
      </c>
    </row>
    <row r="3823" spans="1:2">
      <c r="A3823">
        <v>200000000</v>
      </c>
      <c r="B3823">
        <v>-83406809</v>
      </c>
    </row>
    <row r="3824" spans="1:2">
      <c r="A3824">
        <v>84450000</v>
      </c>
      <c r="B3824">
        <v>-83832772</v>
      </c>
    </row>
    <row r="3825" spans="1:2">
      <c r="A3825">
        <v>149000000</v>
      </c>
      <c r="B3825">
        <v>-84540684</v>
      </c>
    </row>
    <row r="3826" spans="1:2">
      <c r="A3826">
        <v>107000000</v>
      </c>
      <c r="B3826">
        <v>-84593638</v>
      </c>
    </row>
    <row r="3827" spans="1:2">
      <c r="A3827">
        <v>107000000</v>
      </c>
      <c r="B3827">
        <v>-84593638</v>
      </c>
    </row>
    <row r="3828" spans="1:2">
      <c r="A3828">
        <v>110000000</v>
      </c>
      <c r="B3828">
        <v>-85995841</v>
      </c>
    </row>
    <row r="3829" spans="1:2">
      <c r="A3829">
        <v>110000000</v>
      </c>
      <c r="B3829">
        <v>-85995841</v>
      </c>
    </row>
    <row r="3830" spans="1:2">
      <c r="A3830">
        <v>175000000</v>
      </c>
      <c r="B3830">
        <v>-86753780</v>
      </c>
    </row>
    <row r="3831" spans="1:2">
      <c r="A3831">
        <v>150000000</v>
      </c>
      <c r="B3831">
        <v>-86856188</v>
      </c>
    </row>
    <row r="3832" spans="1:2">
      <c r="A3832">
        <v>98000000</v>
      </c>
      <c r="B3832">
        <v>-87000000</v>
      </c>
    </row>
    <row r="3833" spans="1:2">
      <c r="A3833">
        <v>140000000</v>
      </c>
      <c r="B3833">
        <v>-87207693</v>
      </c>
    </row>
    <row r="3834" spans="1:2">
      <c r="A3834">
        <v>150000000</v>
      </c>
      <c r="B3834">
        <v>-88062505</v>
      </c>
    </row>
    <row r="3835" spans="1:2">
      <c r="A3835">
        <v>190000000</v>
      </c>
      <c r="B3835">
        <v>-88214518</v>
      </c>
    </row>
    <row r="3836" spans="1:2">
      <c r="A3836">
        <v>100000000</v>
      </c>
      <c r="B3836">
        <v>-88958772</v>
      </c>
    </row>
    <row r="3837" spans="1:2">
      <c r="A3837">
        <v>120000000</v>
      </c>
      <c r="B3837">
        <v>-89787380</v>
      </c>
    </row>
    <row r="3838" spans="1:2">
      <c r="A3838">
        <v>90000000</v>
      </c>
      <c r="B3838">
        <v>-89809438</v>
      </c>
    </row>
    <row r="3839" spans="1:2">
      <c r="A3839">
        <v>126000000</v>
      </c>
      <c r="B3839">
        <v>-90200974</v>
      </c>
    </row>
    <row r="3840" spans="1:2">
      <c r="A3840">
        <v>126000000</v>
      </c>
      <c r="B3840">
        <v>-90200974</v>
      </c>
    </row>
    <row r="3841" spans="1:2">
      <c r="A3841">
        <v>92000000</v>
      </c>
      <c r="B3841">
        <v>-91973129</v>
      </c>
    </row>
    <row r="3842" spans="1:2">
      <c r="A3842">
        <v>170000000</v>
      </c>
      <c r="B3842">
        <v>-93153376</v>
      </c>
    </row>
    <row r="3843" spans="1:2">
      <c r="A3843">
        <v>94000000</v>
      </c>
      <c r="B3843">
        <v>-93990787</v>
      </c>
    </row>
    <row r="3844" spans="1:2">
      <c r="A3844">
        <v>200000000</v>
      </c>
      <c r="B3844">
        <v>-94780265</v>
      </c>
    </row>
    <row r="3845" spans="1:2">
      <c r="A3845">
        <v>100000000</v>
      </c>
      <c r="B3845">
        <v>-95588898</v>
      </c>
    </row>
    <row r="3846" spans="1:2">
      <c r="A3846">
        <v>170000000</v>
      </c>
      <c r="B3846">
        <v>-96179906</v>
      </c>
    </row>
    <row r="3847" spans="1:2">
      <c r="A3847">
        <v>130000000</v>
      </c>
      <c r="B3847">
        <v>-96407585</v>
      </c>
    </row>
    <row r="3848" spans="1:2">
      <c r="A3848">
        <v>190000000</v>
      </c>
      <c r="B3848">
        <v>-96582135</v>
      </c>
    </row>
    <row r="3849" spans="1:2">
      <c r="A3849">
        <v>100000000</v>
      </c>
      <c r="B3849">
        <v>-96941620</v>
      </c>
    </row>
    <row r="3850" spans="1:2">
      <c r="A3850">
        <v>160000000</v>
      </c>
      <c r="B3850">
        <v>-99344497</v>
      </c>
    </row>
    <row r="3851" spans="1:2">
      <c r="A3851">
        <v>140000000</v>
      </c>
      <c r="B3851">
        <v>-101879446</v>
      </c>
    </row>
    <row r="3852" spans="1:2">
      <c r="A3852">
        <v>103000000</v>
      </c>
      <c r="B3852">
        <v>-102725701</v>
      </c>
    </row>
    <row r="3853" spans="1:2">
      <c r="A3853">
        <v>135000000</v>
      </c>
      <c r="B3853">
        <v>-103295584</v>
      </c>
    </row>
    <row r="3854" spans="1:2">
      <c r="A3854">
        <v>137000000</v>
      </c>
      <c r="B3854">
        <v>-104868170</v>
      </c>
    </row>
    <row r="3855" spans="1:2">
      <c r="A3855">
        <v>140000000</v>
      </c>
      <c r="B3855">
        <v>-108858926</v>
      </c>
    </row>
    <row r="3856" spans="1:2">
      <c r="A3856">
        <v>200000000</v>
      </c>
      <c r="B3856">
        <v>-109244357</v>
      </c>
    </row>
    <row r="3857" spans="1:2">
      <c r="A3857">
        <v>180000000</v>
      </c>
      <c r="B3857">
        <v>-109916481</v>
      </c>
    </row>
    <row r="3858" spans="1:2">
      <c r="A3858">
        <v>160000000</v>
      </c>
      <c r="B3858">
        <v>-111931604</v>
      </c>
    </row>
    <row r="3859" spans="1:2">
      <c r="A3859">
        <v>160000000</v>
      </c>
      <c r="B3859">
        <v>-113021005</v>
      </c>
    </row>
    <row r="3860" spans="1:2">
      <c r="A3860">
        <v>150000000</v>
      </c>
      <c r="B3860">
        <v>-115035182</v>
      </c>
    </row>
    <row r="3861" spans="1:2">
      <c r="A3861">
        <v>150000000</v>
      </c>
      <c r="B3861">
        <v>-115035182</v>
      </c>
    </row>
    <row r="3862" spans="1:2">
      <c r="A3862">
        <v>150000000</v>
      </c>
      <c r="B3862">
        <v>-115035182</v>
      </c>
    </row>
    <row r="3863" spans="1:2">
      <c r="A3863">
        <v>155000000</v>
      </c>
      <c r="B3863">
        <v>-120706229</v>
      </c>
    </row>
    <row r="3864" spans="1:2">
      <c r="A3864">
        <v>215000000</v>
      </c>
      <c r="B3864">
        <v>-125710090</v>
      </c>
    </row>
    <row r="3865" spans="1:2">
      <c r="A3865">
        <v>150000000</v>
      </c>
      <c r="B3865">
        <v>-128620685</v>
      </c>
    </row>
    <row r="3866" spans="1:2">
      <c r="A3866">
        <v>176000000</v>
      </c>
      <c r="B3866">
        <v>-128624673</v>
      </c>
    </row>
    <row r="3867" spans="1:2">
      <c r="A3867">
        <v>195000000</v>
      </c>
      <c r="B3867">
        <v>-129828140</v>
      </c>
    </row>
    <row r="3868" spans="1:2">
      <c r="A3868">
        <v>175000000</v>
      </c>
      <c r="B3868">
        <v>-136702695</v>
      </c>
    </row>
    <row r="3869" spans="1:2">
      <c r="A3869">
        <v>140000000</v>
      </c>
      <c r="B3869">
        <v>-139853928</v>
      </c>
    </row>
    <row r="3870" spans="1:2">
      <c r="A3870">
        <v>209000000</v>
      </c>
      <c r="B3870">
        <v>-143826840</v>
      </c>
    </row>
    <row r="3871" spans="1:2">
      <c r="A3871">
        <v>160000000</v>
      </c>
      <c r="B3871">
        <v>-149237822</v>
      </c>
    </row>
    <row r="3872" spans="1:2">
      <c r="A3872">
        <v>150000000</v>
      </c>
      <c r="B3872">
        <v>-149800772</v>
      </c>
    </row>
    <row r="3873" spans="1:2">
      <c r="A3873">
        <v>165000000</v>
      </c>
      <c r="B3873">
        <v>-164334574</v>
      </c>
    </row>
    <row r="3874" spans="1:2">
      <c r="A3874">
        <v>200000000</v>
      </c>
      <c r="B3874">
        <v>-188094481</v>
      </c>
    </row>
    <row r="3875" spans="1:2">
      <c r="A3875">
        <v>263700000</v>
      </c>
      <c r="B3875">
        <v>-190641321</v>
      </c>
    </row>
    <row r="3876" spans="1:2">
      <c r="A3876">
        <v>300000000</v>
      </c>
      <c r="B3876">
        <v>-299897945</v>
      </c>
    </row>
    <row r="3877" spans="1:2">
      <c r="A3877">
        <v>390000000</v>
      </c>
      <c r="B3877">
        <v>-375868702</v>
      </c>
    </row>
    <row r="3878" spans="1:2">
      <c r="A3878">
        <v>400000000</v>
      </c>
      <c r="B3878">
        <v>-399545745</v>
      </c>
    </row>
    <row r="3879" spans="1:2">
      <c r="A3879">
        <v>553632000</v>
      </c>
      <c r="B3879">
        <v>-553005191</v>
      </c>
    </row>
    <row r="3880" spans="1:2">
      <c r="A3880">
        <v>600000000</v>
      </c>
      <c r="B3880">
        <v>-598397534</v>
      </c>
    </row>
    <row r="3881" spans="1:2">
      <c r="A3881">
        <v>700000000</v>
      </c>
      <c r="B3881">
        <v>-696724557</v>
      </c>
    </row>
    <row r="3882" spans="1:2">
      <c r="A3882">
        <v>700000000</v>
      </c>
      <c r="B3882">
        <v>-698312689</v>
      </c>
    </row>
    <row r="3883" spans="1:2">
      <c r="A3883">
        <v>1000000000</v>
      </c>
      <c r="B3883">
        <v>-989962610</v>
      </c>
    </row>
    <row r="3884" spans="1:2">
      <c r="A3884" s="2">
        <v>1100000000</v>
      </c>
      <c r="B3884" s="2">
        <v>-1099560838</v>
      </c>
    </row>
    <row r="3885" spans="1:2">
      <c r="A3885" s="2">
        <v>2127519898</v>
      </c>
      <c r="B3885" s="2">
        <v>-2127109510</v>
      </c>
    </row>
    <row r="3886" spans="1:2">
      <c r="A3886" s="2">
        <v>2400000000</v>
      </c>
      <c r="B3886" s="2">
        <v>-2397701809</v>
      </c>
    </row>
    <row r="3887" spans="1:2">
      <c r="A3887" s="2">
        <v>2500000000</v>
      </c>
      <c r="B3887" s="2">
        <v>-2499804112</v>
      </c>
    </row>
    <row r="3888" spans="1:2">
      <c r="A3888" s="2">
        <v>4200000000</v>
      </c>
      <c r="B3888" s="2">
        <v>-4199788333</v>
      </c>
    </row>
    <row r="3889" spans="1:2">
      <c r="A3889" s="2">
        <v>12215500000</v>
      </c>
      <c r="B3889" s="2">
        <v>-12213298588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W3889"/>
  <sheetViews>
    <sheetView topLeftCell="M1" workbookViewId="0">
      <selection activeCell="AC14" sqref="AC14"/>
    </sheetView>
  </sheetViews>
  <sheetFormatPr defaultRowHeight="14.4"/>
  <cols>
    <col min="1" max="1" width="29.6640625" bestFit="1" customWidth="1"/>
    <col min="2" max="2" width="20.88671875" bestFit="1" customWidth="1"/>
    <col min="3" max="3" width="8.21875" bestFit="1" customWidth="1"/>
    <col min="4" max="4" width="10" bestFit="1" customWidth="1"/>
    <col min="5" max="5" width="62.6640625" bestFit="1" customWidth="1"/>
    <col min="6" max="6" width="24.88671875" bestFit="1" customWidth="1"/>
    <col min="7" max="7" width="72.88671875" bestFit="1" customWidth="1"/>
    <col min="8" max="8" width="16.21875" bestFit="1" customWidth="1"/>
    <col min="9" max="9" width="20.44140625" bestFit="1" customWidth="1"/>
    <col min="10" max="10" width="10.5546875" bestFit="1" customWidth="1"/>
    <col min="11" max="11" width="18.44140625" bestFit="1" customWidth="1"/>
    <col min="12" max="12" width="12" bestFit="1" customWidth="1"/>
    <col min="14" max="14" width="10.77734375" bestFit="1" customWidth="1"/>
    <col min="15" max="15" width="12.6640625" bestFit="1" customWidth="1"/>
    <col min="16" max="16" width="8.88671875" style="4"/>
    <col min="17" max="17" width="8.88671875" style="22"/>
    <col min="18" max="18" width="10.77734375" style="16" bestFit="1" customWidth="1"/>
    <col min="19" max="19" width="42.77734375" customWidth="1"/>
    <col min="20" max="20" width="10.5546875" bestFit="1" customWidth="1"/>
    <col min="21" max="21" width="8.88671875" style="4"/>
    <col min="22" max="22" width="22.109375" customWidth="1"/>
    <col min="23" max="23" width="29" customWidth="1"/>
  </cols>
  <sheetData>
    <row r="1" spans="1:23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7864</v>
      </c>
      <c r="P1" s="3"/>
      <c r="Q1" s="21" t="s">
        <v>7865</v>
      </c>
      <c r="R1" s="15" t="s">
        <v>13</v>
      </c>
      <c r="S1" s="1" t="s">
        <v>7947</v>
      </c>
      <c r="T1" s="1" t="s">
        <v>9</v>
      </c>
      <c r="U1" s="3"/>
      <c r="V1" s="1" t="s">
        <v>7866</v>
      </c>
      <c r="W1" s="1" t="s">
        <v>7866</v>
      </c>
    </row>
    <row r="2" spans="1:23">
      <c r="A2" t="s">
        <v>1603</v>
      </c>
      <c r="B2">
        <v>199</v>
      </c>
      <c r="C2">
        <v>142</v>
      </c>
      <c r="D2">
        <v>28341469</v>
      </c>
      <c r="E2" t="s">
        <v>1008</v>
      </c>
      <c r="F2" t="s">
        <v>270</v>
      </c>
      <c r="G2" t="s">
        <v>4130</v>
      </c>
      <c r="H2">
        <v>1689764</v>
      </c>
      <c r="I2">
        <v>4144</v>
      </c>
      <c r="J2" t="s">
        <v>19</v>
      </c>
      <c r="K2" t="s">
        <v>20</v>
      </c>
      <c r="L2">
        <v>25000000</v>
      </c>
      <c r="M2">
        <v>1994</v>
      </c>
      <c r="N2">
        <v>9.3000000000000007</v>
      </c>
      <c r="O2">
        <f t="shared" ref="O2:O65" si="0">D2-L2</f>
        <v>3341469</v>
      </c>
      <c r="Q2" s="22">
        <v>1</v>
      </c>
      <c r="R2" s="16">
        <v>9.3000000000000007</v>
      </c>
      <c r="S2" t="s">
        <v>4130</v>
      </c>
      <c r="T2" t="s">
        <v>19</v>
      </c>
      <c r="V2">
        <f t="shared" ref="V2:V65" si="1">IF(T2="English",0,S2)</f>
        <v>0</v>
      </c>
      <c r="W2" t="s">
        <v>7377</v>
      </c>
    </row>
    <row r="3" spans="1:23">
      <c r="A3" t="s">
        <v>2290</v>
      </c>
      <c r="B3">
        <v>208</v>
      </c>
      <c r="C3">
        <v>175</v>
      </c>
      <c r="D3">
        <v>134821952</v>
      </c>
      <c r="E3" t="s">
        <v>1008</v>
      </c>
      <c r="F3" t="s">
        <v>1223</v>
      </c>
      <c r="G3" t="s">
        <v>6294</v>
      </c>
      <c r="H3">
        <v>1155770</v>
      </c>
      <c r="I3">
        <v>2238</v>
      </c>
      <c r="J3" t="s">
        <v>19</v>
      </c>
      <c r="K3" t="s">
        <v>20</v>
      </c>
      <c r="L3">
        <v>6000000</v>
      </c>
      <c r="M3">
        <v>1972</v>
      </c>
      <c r="N3">
        <v>9.1999999999999993</v>
      </c>
      <c r="O3">
        <f t="shared" si="0"/>
        <v>128821952</v>
      </c>
      <c r="Q3" s="22">
        <v>2</v>
      </c>
      <c r="R3" s="16">
        <v>9.1999999999999993</v>
      </c>
      <c r="S3" t="s">
        <v>6294</v>
      </c>
      <c r="T3" t="s">
        <v>19</v>
      </c>
      <c r="V3">
        <f t="shared" si="1"/>
        <v>0</v>
      </c>
      <c r="W3" t="s">
        <v>6941</v>
      </c>
    </row>
    <row r="4" spans="1:23">
      <c r="A4" t="s">
        <v>32</v>
      </c>
      <c r="B4">
        <v>645</v>
      </c>
      <c r="C4">
        <v>152</v>
      </c>
      <c r="D4">
        <v>533316061</v>
      </c>
      <c r="E4" t="s">
        <v>268</v>
      </c>
      <c r="F4" t="s">
        <v>33</v>
      </c>
      <c r="G4" t="s">
        <v>269</v>
      </c>
      <c r="H4">
        <v>1676169</v>
      </c>
      <c r="I4">
        <v>4667</v>
      </c>
      <c r="J4" t="s">
        <v>19</v>
      </c>
      <c r="K4" t="s">
        <v>20</v>
      </c>
      <c r="L4">
        <v>185000000</v>
      </c>
      <c r="M4">
        <v>2008</v>
      </c>
      <c r="N4">
        <v>9</v>
      </c>
      <c r="O4">
        <f t="shared" si="0"/>
        <v>348316061</v>
      </c>
      <c r="Q4" s="22">
        <v>3</v>
      </c>
      <c r="R4" s="16">
        <v>9</v>
      </c>
      <c r="S4" t="s">
        <v>269</v>
      </c>
      <c r="T4" t="s">
        <v>19</v>
      </c>
      <c r="V4">
        <f t="shared" si="1"/>
        <v>0</v>
      </c>
      <c r="W4" t="s">
        <v>7625</v>
      </c>
    </row>
    <row r="5" spans="1:23">
      <c r="A5" t="s">
        <v>2290</v>
      </c>
      <c r="B5">
        <v>149</v>
      </c>
      <c r="C5">
        <v>220</v>
      </c>
      <c r="D5">
        <v>57300000</v>
      </c>
      <c r="E5" t="s">
        <v>1008</v>
      </c>
      <c r="F5" t="s">
        <v>914</v>
      </c>
      <c r="G5" t="s">
        <v>5458</v>
      </c>
      <c r="H5">
        <v>790926</v>
      </c>
      <c r="I5">
        <v>650</v>
      </c>
      <c r="J5" t="s">
        <v>19</v>
      </c>
      <c r="K5" t="s">
        <v>20</v>
      </c>
      <c r="L5">
        <v>13000000</v>
      </c>
      <c r="M5">
        <v>1974</v>
      </c>
      <c r="N5">
        <v>9</v>
      </c>
      <c r="O5">
        <f t="shared" si="0"/>
        <v>44300000</v>
      </c>
      <c r="Q5" s="22">
        <v>4</v>
      </c>
      <c r="R5" s="16">
        <v>9</v>
      </c>
      <c r="S5" t="s">
        <v>5458</v>
      </c>
      <c r="T5" t="s">
        <v>19</v>
      </c>
      <c r="V5">
        <f t="shared" si="1"/>
        <v>0</v>
      </c>
      <c r="W5" t="s">
        <v>4795</v>
      </c>
    </row>
    <row r="6" spans="1:23">
      <c r="A6" t="s">
        <v>100</v>
      </c>
      <c r="B6">
        <v>328</v>
      </c>
      <c r="C6">
        <v>192</v>
      </c>
      <c r="D6">
        <v>377019252</v>
      </c>
      <c r="E6" t="s">
        <v>320</v>
      </c>
      <c r="F6" t="s">
        <v>22</v>
      </c>
      <c r="G6" t="s">
        <v>1046</v>
      </c>
      <c r="H6">
        <v>1215718</v>
      </c>
      <c r="I6">
        <v>3189</v>
      </c>
      <c r="J6" t="s">
        <v>19</v>
      </c>
      <c r="K6" t="s">
        <v>20</v>
      </c>
      <c r="L6">
        <v>94000000</v>
      </c>
      <c r="M6">
        <v>2003</v>
      </c>
      <c r="N6">
        <v>8.9</v>
      </c>
      <c r="O6">
        <f t="shared" si="0"/>
        <v>283019252</v>
      </c>
      <c r="Q6" s="22">
        <v>5</v>
      </c>
      <c r="R6" s="16">
        <v>8.9</v>
      </c>
      <c r="S6" t="s">
        <v>1046</v>
      </c>
      <c r="T6" t="s">
        <v>19</v>
      </c>
      <c r="V6">
        <f t="shared" si="1"/>
        <v>0</v>
      </c>
      <c r="W6" t="s">
        <v>7165</v>
      </c>
    </row>
    <row r="7" spans="1:23">
      <c r="A7" t="s">
        <v>923</v>
      </c>
      <c r="B7">
        <v>215</v>
      </c>
      <c r="C7">
        <v>178</v>
      </c>
      <c r="D7">
        <v>107930000</v>
      </c>
      <c r="E7" t="s">
        <v>1008</v>
      </c>
      <c r="F7" t="s">
        <v>540</v>
      </c>
      <c r="G7" t="s">
        <v>6151</v>
      </c>
      <c r="H7">
        <v>1324680</v>
      </c>
      <c r="I7">
        <v>2195</v>
      </c>
      <c r="J7" t="s">
        <v>19</v>
      </c>
      <c r="K7" t="s">
        <v>20</v>
      </c>
      <c r="L7">
        <v>8000000</v>
      </c>
      <c r="M7">
        <v>1994</v>
      </c>
      <c r="N7">
        <v>8.9</v>
      </c>
      <c r="O7">
        <f t="shared" si="0"/>
        <v>99930000</v>
      </c>
      <c r="Q7" s="22">
        <v>6</v>
      </c>
      <c r="R7" s="16">
        <v>8.9</v>
      </c>
      <c r="S7" t="s">
        <v>6151</v>
      </c>
      <c r="T7" t="s">
        <v>19</v>
      </c>
      <c r="V7">
        <f t="shared" si="1"/>
        <v>0</v>
      </c>
      <c r="W7" t="s">
        <v>7771</v>
      </c>
    </row>
    <row r="8" spans="1:23">
      <c r="A8" t="s">
        <v>230</v>
      </c>
      <c r="B8">
        <v>174</v>
      </c>
      <c r="C8">
        <v>185</v>
      </c>
      <c r="D8">
        <v>96067179</v>
      </c>
      <c r="E8" t="s">
        <v>2728</v>
      </c>
      <c r="F8" t="s">
        <v>138</v>
      </c>
      <c r="G8" t="s">
        <v>4022</v>
      </c>
      <c r="H8">
        <v>865020</v>
      </c>
      <c r="I8">
        <v>1273</v>
      </c>
      <c r="J8" t="s">
        <v>19</v>
      </c>
      <c r="K8" t="s">
        <v>20</v>
      </c>
      <c r="L8">
        <v>22000000</v>
      </c>
      <c r="M8">
        <v>1993</v>
      </c>
      <c r="N8">
        <v>8.9</v>
      </c>
      <c r="O8">
        <f t="shared" si="0"/>
        <v>74067179</v>
      </c>
      <c r="Q8" s="22">
        <v>7</v>
      </c>
      <c r="R8" s="16">
        <v>8.9</v>
      </c>
      <c r="S8" t="s">
        <v>4022</v>
      </c>
      <c r="T8" t="s">
        <v>19</v>
      </c>
      <c r="V8">
        <f t="shared" si="1"/>
        <v>0</v>
      </c>
      <c r="W8" t="s">
        <v>6836</v>
      </c>
    </row>
    <row r="9" spans="1:23">
      <c r="A9" t="s">
        <v>3782</v>
      </c>
      <c r="B9">
        <v>181</v>
      </c>
      <c r="C9">
        <v>142</v>
      </c>
      <c r="D9">
        <v>6100000</v>
      </c>
      <c r="E9" t="s">
        <v>5915</v>
      </c>
      <c r="F9" t="s">
        <v>1797</v>
      </c>
      <c r="G9" t="s">
        <v>7377</v>
      </c>
      <c r="H9">
        <v>503509</v>
      </c>
      <c r="I9">
        <v>780</v>
      </c>
      <c r="J9" t="s">
        <v>4171</v>
      </c>
      <c r="K9" t="s">
        <v>3187</v>
      </c>
      <c r="L9">
        <v>1200000</v>
      </c>
      <c r="M9">
        <v>1966</v>
      </c>
      <c r="N9">
        <v>8.9</v>
      </c>
      <c r="O9">
        <f t="shared" si="0"/>
        <v>4900000</v>
      </c>
      <c r="Q9" s="22">
        <v>8</v>
      </c>
      <c r="R9" s="16">
        <v>8.9</v>
      </c>
      <c r="S9" t="s">
        <v>7377</v>
      </c>
      <c r="T9" t="s">
        <v>4171</v>
      </c>
      <c r="V9" t="str">
        <f t="shared" si="1"/>
        <v>The Good, the Bad and the UglyÂ </v>
      </c>
      <c r="W9" t="s">
        <v>7529</v>
      </c>
    </row>
    <row r="10" spans="1:23">
      <c r="A10" t="s">
        <v>253</v>
      </c>
      <c r="B10">
        <v>149</v>
      </c>
      <c r="C10">
        <v>142</v>
      </c>
      <c r="D10">
        <v>329691196</v>
      </c>
      <c r="E10" t="s">
        <v>1290</v>
      </c>
      <c r="F10" t="s">
        <v>193</v>
      </c>
      <c r="G10" t="s">
        <v>2171</v>
      </c>
      <c r="H10">
        <v>1251222</v>
      </c>
      <c r="I10">
        <v>1398</v>
      </c>
      <c r="J10" t="s">
        <v>19</v>
      </c>
      <c r="K10" t="s">
        <v>20</v>
      </c>
      <c r="L10">
        <v>55000000</v>
      </c>
      <c r="M10">
        <v>1994</v>
      </c>
      <c r="N10">
        <v>8.8000000000000007</v>
      </c>
      <c r="O10">
        <f t="shared" si="0"/>
        <v>274691196</v>
      </c>
      <c r="Q10" s="22">
        <v>9</v>
      </c>
      <c r="R10" s="16">
        <v>8.8000000000000007</v>
      </c>
      <c r="S10" t="s">
        <v>2171</v>
      </c>
      <c r="T10" t="s">
        <v>19</v>
      </c>
      <c r="V10">
        <f t="shared" si="1"/>
        <v>0</v>
      </c>
      <c r="W10" t="s">
        <v>7019</v>
      </c>
    </row>
    <row r="11" spans="1:23">
      <c r="A11" t="s">
        <v>3220</v>
      </c>
      <c r="B11">
        <v>223</v>
      </c>
      <c r="C11">
        <v>127</v>
      </c>
      <c r="D11">
        <v>290158751</v>
      </c>
      <c r="E11" t="s">
        <v>15</v>
      </c>
      <c r="F11" t="s">
        <v>232</v>
      </c>
      <c r="G11" t="s">
        <v>4300</v>
      </c>
      <c r="H11">
        <v>837759</v>
      </c>
      <c r="I11">
        <v>900</v>
      </c>
      <c r="J11" t="s">
        <v>19</v>
      </c>
      <c r="K11" t="s">
        <v>20</v>
      </c>
      <c r="L11">
        <v>18000000</v>
      </c>
      <c r="M11">
        <v>1980</v>
      </c>
      <c r="N11">
        <v>8.8000000000000007</v>
      </c>
      <c r="O11">
        <f t="shared" si="0"/>
        <v>272158751</v>
      </c>
      <c r="Q11" s="22">
        <v>10</v>
      </c>
      <c r="R11" s="16">
        <v>8.8000000000000007</v>
      </c>
      <c r="S11" t="s">
        <v>4300</v>
      </c>
      <c r="T11" t="s">
        <v>19</v>
      </c>
      <c r="V11">
        <f t="shared" si="1"/>
        <v>0</v>
      </c>
      <c r="W11" t="s">
        <v>5670</v>
      </c>
    </row>
    <row r="12" spans="1:23">
      <c r="A12" t="s">
        <v>100</v>
      </c>
      <c r="B12">
        <v>297</v>
      </c>
      <c r="C12">
        <v>171</v>
      </c>
      <c r="D12">
        <v>313837577</v>
      </c>
      <c r="E12" t="s">
        <v>320</v>
      </c>
      <c r="F12" t="s">
        <v>121</v>
      </c>
      <c r="G12" t="s">
        <v>850</v>
      </c>
      <c r="H12">
        <v>1238746</v>
      </c>
      <c r="I12">
        <v>5060</v>
      </c>
      <c r="J12" t="s">
        <v>19</v>
      </c>
      <c r="K12" t="s">
        <v>105</v>
      </c>
      <c r="L12">
        <v>93000000</v>
      </c>
      <c r="M12">
        <v>2001</v>
      </c>
      <c r="N12">
        <v>8.8000000000000007</v>
      </c>
      <c r="O12">
        <f t="shared" si="0"/>
        <v>220837577</v>
      </c>
      <c r="Q12" s="22">
        <v>11</v>
      </c>
      <c r="R12" s="16">
        <v>8.8000000000000007</v>
      </c>
      <c r="S12" t="s">
        <v>850</v>
      </c>
      <c r="T12" t="s">
        <v>19</v>
      </c>
      <c r="V12">
        <f t="shared" si="1"/>
        <v>0</v>
      </c>
      <c r="W12" t="s">
        <v>3122</v>
      </c>
    </row>
    <row r="13" spans="1:23">
      <c r="A13" t="s">
        <v>32</v>
      </c>
      <c r="B13">
        <v>642</v>
      </c>
      <c r="C13">
        <v>148</v>
      </c>
      <c r="D13">
        <v>292568851</v>
      </c>
      <c r="E13" t="s">
        <v>137</v>
      </c>
      <c r="F13" t="s">
        <v>130</v>
      </c>
      <c r="G13" t="s">
        <v>377</v>
      </c>
      <c r="H13">
        <v>1468200</v>
      </c>
      <c r="I13">
        <v>2803</v>
      </c>
      <c r="J13" t="s">
        <v>19</v>
      </c>
      <c r="K13" t="s">
        <v>20</v>
      </c>
      <c r="L13">
        <v>160000000</v>
      </c>
      <c r="M13">
        <v>2010</v>
      </c>
      <c r="N13">
        <v>8.8000000000000007</v>
      </c>
      <c r="O13">
        <f t="shared" si="0"/>
        <v>132568851</v>
      </c>
      <c r="Q13" s="22">
        <v>12</v>
      </c>
      <c r="R13" s="16">
        <v>8.8000000000000007</v>
      </c>
      <c r="S13" t="s">
        <v>377</v>
      </c>
      <c r="T13" t="s">
        <v>19</v>
      </c>
      <c r="V13">
        <f t="shared" si="1"/>
        <v>0</v>
      </c>
      <c r="W13" t="s">
        <v>3056</v>
      </c>
    </row>
    <row r="14" spans="1:23">
      <c r="A14" t="s">
        <v>383</v>
      </c>
      <c r="B14">
        <v>315</v>
      </c>
      <c r="C14">
        <v>151</v>
      </c>
      <c r="D14">
        <v>37023395</v>
      </c>
      <c r="E14" t="s">
        <v>1672</v>
      </c>
      <c r="F14" t="s">
        <v>205</v>
      </c>
      <c r="G14" t="s">
        <v>1839</v>
      </c>
      <c r="H14">
        <v>1347461</v>
      </c>
      <c r="I14">
        <v>2968</v>
      </c>
      <c r="J14" t="s">
        <v>19</v>
      </c>
      <c r="K14" t="s">
        <v>20</v>
      </c>
      <c r="L14">
        <v>63000000</v>
      </c>
      <c r="M14">
        <v>1999</v>
      </c>
      <c r="N14">
        <v>8.8000000000000007</v>
      </c>
      <c r="O14">
        <f t="shared" si="0"/>
        <v>-25976605</v>
      </c>
      <c r="Q14" s="22">
        <v>13</v>
      </c>
      <c r="R14" s="16">
        <v>8.8000000000000007</v>
      </c>
      <c r="S14" t="s">
        <v>1839</v>
      </c>
      <c r="T14" t="s">
        <v>19</v>
      </c>
      <c r="V14">
        <f t="shared" si="1"/>
        <v>0</v>
      </c>
      <c r="W14" t="s">
        <v>4735</v>
      </c>
    </row>
    <row r="15" spans="1:23">
      <c r="A15" t="s">
        <v>763</v>
      </c>
      <c r="B15">
        <v>282</v>
      </c>
      <c r="C15">
        <v>125</v>
      </c>
      <c r="D15">
        <v>460935665</v>
      </c>
      <c r="E15" t="s">
        <v>15</v>
      </c>
      <c r="F15" t="s">
        <v>232</v>
      </c>
      <c r="G15" t="s">
        <v>5749</v>
      </c>
      <c r="H15">
        <v>911097</v>
      </c>
      <c r="I15">
        <v>1470</v>
      </c>
      <c r="J15" t="s">
        <v>19</v>
      </c>
      <c r="K15" t="s">
        <v>20</v>
      </c>
      <c r="L15">
        <v>11000000</v>
      </c>
      <c r="M15">
        <v>1977</v>
      </c>
      <c r="N15">
        <v>8.6999999999999993</v>
      </c>
      <c r="O15">
        <f t="shared" si="0"/>
        <v>449935665</v>
      </c>
      <c r="Q15" s="22">
        <v>14</v>
      </c>
      <c r="R15" s="16">
        <v>8.6999999999999993</v>
      </c>
      <c r="S15" t="s">
        <v>5749</v>
      </c>
      <c r="T15" t="s">
        <v>19</v>
      </c>
      <c r="V15">
        <f t="shared" si="1"/>
        <v>0</v>
      </c>
      <c r="W15" t="s">
        <v>6946</v>
      </c>
    </row>
    <row r="16" spans="1:23">
      <c r="A16" t="s">
        <v>100</v>
      </c>
      <c r="B16">
        <v>294</v>
      </c>
      <c r="C16">
        <v>172</v>
      </c>
      <c r="D16">
        <v>340478898</v>
      </c>
      <c r="E16" t="s">
        <v>320</v>
      </c>
      <c r="F16" t="s">
        <v>121</v>
      </c>
      <c r="G16" t="s">
        <v>1047</v>
      </c>
      <c r="H16">
        <v>1100446</v>
      </c>
      <c r="I16">
        <v>2417</v>
      </c>
      <c r="J16" t="s">
        <v>19</v>
      </c>
      <c r="K16" t="s">
        <v>20</v>
      </c>
      <c r="L16">
        <v>94000000</v>
      </c>
      <c r="M16">
        <v>2002</v>
      </c>
      <c r="N16">
        <v>8.6999999999999993</v>
      </c>
      <c r="O16">
        <f t="shared" si="0"/>
        <v>246478898</v>
      </c>
      <c r="Q16" s="22">
        <v>15</v>
      </c>
      <c r="R16" s="16">
        <v>8.6999999999999993</v>
      </c>
      <c r="S16" t="s">
        <v>1047</v>
      </c>
      <c r="T16" t="s">
        <v>19</v>
      </c>
      <c r="V16">
        <f t="shared" si="1"/>
        <v>0</v>
      </c>
      <c r="W16" t="s">
        <v>5341</v>
      </c>
    </row>
    <row r="17" spans="1:23">
      <c r="A17" t="s">
        <v>259</v>
      </c>
      <c r="B17">
        <v>313</v>
      </c>
      <c r="C17">
        <v>136</v>
      </c>
      <c r="D17">
        <v>171383253</v>
      </c>
      <c r="E17" t="s">
        <v>366</v>
      </c>
      <c r="F17" t="s">
        <v>336</v>
      </c>
      <c r="G17" t="s">
        <v>1777</v>
      </c>
      <c r="H17">
        <v>1217752</v>
      </c>
      <c r="I17">
        <v>3646</v>
      </c>
      <c r="J17" t="s">
        <v>19</v>
      </c>
      <c r="K17" t="s">
        <v>20</v>
      </c>
      <c r="L17">
        <v>63000000</v>
      </c>
      <c r="M17">
        <v>1999</v>
      </c>
      <c r="N17">
        <v>8.6999999999999993</v>
      </c>
      <c r="O17">
        <f t="shared" si="0"/>
        <v>108383253</v>
      </c>
      <c r="Q17" s="22">
        <v>16</v>
      </c>
      <c r="R17" s="16">
        <v>8.6999999999999993</v>
      </c>
      <c r="S17" t="s">
        <v>1777</v>
      </c>
      <c r="T17" t="s">
        <v>19</v>
      </c>
      <c r="V17">
        <f t="shared" si="1"/>
        <v>0</v>
      </c>
      <c r="W17" t="s">
        <v>5450</v>
      </c>
    </row>
    <row r="18" spans="1:23">
      <c r="A18" t="s">
        <v>2334</v>
      </c>
      <c r="B18">
        <v>149</v>
      </c>
      <c r="C18">
        <v>133</v>
      </c>
      <c r="D18">
        <v>112000000</v>
      </c>
      <c r="E18" t="s">
        <v>1672</v>
      </c>
      <c r="F18" t="s">
        <v>4782</v>
      </c>
      <c r="G18" t="s">
        <v>6773</v>
      </c>
      <c r="H18">
        <v>680041</v>
      </c>
      <c r="I18">
        <v>760</v>
      </c>
      <c r="J18" t="s">
        <v>19</v>
      </c>
      <c r="K18" t="s">
        <v>20</v>
      </c>
      <c r="L18">
        <v>4400000</v>
      </c>
      <c r="M18">
        <v>1975</v>
      </c>
      <c r="N18">
        <v>8.6999999999999993</v>
      </c>
      <c r="O18">
        <f t="shared" si="0"/>
        <v>107600000</v>
      </c>
      <c r="Q18" s="22">
        <v>17</v>
      </c>
      <c r="R18" s="16">
        <v>8.6999999999999993</v>
      </c>
      <c r="S18" t="s">
        <v>6773</v>
      </c>
      <c r="T18" t="s">
        <v>19</v>
      </c>
      <c r="V18">
        <f t="shared" si="1"/>
        <v>0</v>
      </c>
      <c r="W18" t="s">
        <v>5059</v>
      </c>
    </row>
    <row r="19" spans="1:23">
      <c r="A19" t="s">
        <v>281</v>
      </c>
      <c r="B19">
        <v>192</v>
      </c>
      <c r="C19">
        <v>146</v>
      </c>
      <c r="D19">
        <v>46836394</v>
      </c>
      <c r="E19" t="s">
        <v>902</v>
      </c>
      <c r="F19" t="s">
        <v>914</v>
      </c>
      <c r="G19" t="s">
        <v>4068</v>
      </c>
      <c r="H19">
        <v>728685</v>
      </c>
      <c r="I19">
        <v>989</v>
      </c>
      <c r="J19" t="s">
        <v>19</v>
      </c>
      <c r="K19" t="s">
        <v>20</v>
      </c>
      <c r="L19">
        <v>25000000</v>
      </c>
      <c r="M19">
        <v>1990</v>
      </c>
      <c r="N19">
        <v>8.6999999999999993</v>
      </c>
      <c r="O19">
        <f t="shared" si="0"/>
        <v>21836394</v>
      </c>
      <c r="Q19" s="22">
        <v>18</v>
      </c>
      <c r="R19" s="16">
        <v>8.6999999999999993</v>
      </c>
      <c r="S19" t="s">
        <v>4068</v>
      </c>
      <c r="T19" t="s">
        <v>19</v>
      </c>
      <c r="V19">
        <f t="shared" si="1"/>
        <v>0</v>
      </c>
      <c r="W19" t="s">
        <v>6909</v>
      </c>
    </row>
    <row r="20" spans="1:23">
      <c r="A20" t="s">
        <v>4006</v>
      </c>
      <c r="B20">
        <v>214</v>
      </c>
      <c r="C20">
        <v>135</v>
      </c>
      <c r="D20">
        <v>7563397</v>
      </c>
      <c r="E20" t="s">
        <v>1008</v>
      </c>
      <c r="F20" t="s">
        <v>439</v>
      </c>
      <c r="G20" t="s">
        <v>6941</v>
      </c>
      <c r="H20">
        <v>533200</v>
      </c>
      <c r="I20">
        <v>749</v>
      </c>
      <c r="J20" t="s">
        <v>5754</v>
      </c>
      <c r="K20" t="s">
        <v>6389</v>
      </c>
      <c r="L20">
        <v>3300000</v>
      </c>
      <c r="M20">
        <v>2002</v>
      </c>
      <c r="N20">
        <v>8.6999999999999993</v>
      </c>
      <c r="O20">
        <f t="shared" si="0"/>
        <v>4263397</v>
      </c>
      <c r="Q20" s="22">
        <v>19</v>
      </c>
      <c r="R20" s="16">
        <v>8.6999999999999993</v>
      </c>
      <c r="S20" t="s">
        <v>6941</v>
      </c>
      <c r="T20" t="s">
        <v>5754</v>
      </c>
      <c r="V20" t="str">
        <f t="shared" si="1"/>
        <v>City of GodÂ </v>
      </c>
      <c r="W20" t="s">
        <v>6385</v>
      </c>
    </row>
    <row r="21" spans="1:23">
      <c r="A21" t="s">
        <v>5745</v>
      </c>
      <c r="B21">
        <v>153</v>
      </c>
      <c r="C21">
        <v>202</v>
      </c>
      <c r="D21">
        <v>269061</v>
      </c>
      <c r="E21" t="s">
        <v>564</v>
      </c>
      <c r="F21" t="s">
        <v>7624</v>
      </c>
      <c r="G21" t="s">
        <v>7625</v>
      </c>
      <c r="H21">
        <v>229012</v>
      </c>
      <c r="I21">
        <v>596</v>
      </c>
      <c r="J21" t="s">
        <v>378</v>
      </c>
      <c r="K21" t="s">
        <v>379</v>
      </c>
      <c r="L21">
        <v>2000000</v>
      </c>
      <c r="M21">
        <v>1954</v>
      </c>
      <c r="N21">
        <v>8.6999999999999993</v>
      </c>
      <c r="O21">
        <f t="shared" si="0"/>
        <v>-1730939</v>
      </c>
      <c r="Q21" s="22">
        <v>20</v>
      </c>
      <c r="R21" s="16">
        <v>8.6999999999999993</v>
      </c>
      <c r="S21" t="s">
        <v>7625</v>
      </c>
      <c r="T21" t="s">
        <v>378</v>
      </c>
      <c r="V21" t="str">
        <f t="shared" si="1"/>
        <v>Seven SamuraiÂ </v>
      </c>
      <c r="W21" t="s">
        <v>7469</v>
      </c>
    </row>
    <row r="22" spans="1:23">
      <c r="A22" t="s">
        <v>230</v>
      </c>
      <c r="B22">
        <v>219</v>
      </c>
      <c r="C22">
        <v>169</v>
      </c>
      <c r="D22">
        <v>216119491</v>
      </c>
      <c r="E22" t="s">
        <v>776</v>
      </c>
      <c r="F22" t="s">
        <v>193</v>
      </c>
      <c r="G22" t="s">
        <v>1767</v>
      </c>
      <c r="H22">
        <v>881236</v>
      </c>
      <c r="I22">
        <v>2277</v>
      </c>
      <c r="J22" t="s">
        <v>19</v>
      </c>
      <c r="K22" t="s">
        <v>20</v>
      </c>
      <c r="L22">
        <v>70000000</v>
      </c>
      <c r="M22">
        <v>1998</v>
      </c>
      <c r="N22">
        <v>8.6</v>
      </c>
      <c r="O22">
        <f t="shared" si="0"/>
        <v>146119491</v>
      </c>
      <c r="Q22" s="22">
        <v>21</v>
      </c>
      <c r="R22" s="16">
        <v>8.6</v>
      </c>
      <c r="S22" t="s">
        <v>1767</v>
      </c>
      <c r="T22" t="s">
        <v>19</v>
      </c>
      <c r="V22">
        <f t="shared" si="1"/>
        <v>0</v>
      </c>
      <c r="W22" t="s">
        <v>4296</v>
      </c>
    </row>
    <row r="23" spans="1:23">
      <c r="A23" t="s">
        <v>1376</v>
      </c>
      <c r="B23">
        <v>185</v>
      </c>
      <c r="C23">
        <v>138</v>
      </c>
      <c r="D23">
        <v>130727000</v>
      </c>
      <c r="E23" t="s">
        <v>3008</v>
      </c>
      <c r="F23" t="s">
        <v>429</v>
      </c>
      <c r="G23" t="s">
        <v>4460</v>
      </c>
      <c r="H23">
        <v>887467</v>
      </c>
      <c r="I23">
        <v>916</v>
      </c>
      <c r="J23" t="s">
        <v>19</v>
      </c>
      <c r="K23" t="s">
        <v>20</v>
      </c>
      <c r="L23">
        <v>19000000</v>
      </c>
      <c r="M23">
        <v>1991</v>
      </c>
      <c r="N23">
        <v>8.6</v>
      </c>
      <c r="O23">
        <f t="shared" si="0"/>
        <v>111727000</v>
      </c>
      <c r="Q23" s="22">
        <v>22</v>
      </c>
      <c r="R23" s="16">
        <v>8.6</v>
      </c>
      <c r="S23" t="s">
        <v>4460</v>
      </c>
      <c r="T23" t="s">
        <v>19</v>
      </c>
      <c r="V23">
        <f t="shared" si="1"/>
        <v>0</v>
      </c>
      <c r="W23" t="s">
        <v>7176</v>
      </c>
    </row>
    <row r="24" spans="1:23">
      <c r="A24" t="s">
        <v>383</v>
      </c>
      <c r="B24">
        <v>216</v>
      </c>
      <c r="C24">
        <v>127</v>
      </c>
      <c r="D24">
        <v>100125340</v>
      </c>
      <c r="E24" t="s">
        <v>1111</v>
      </c>
      <c r="F24" t="s">
        <v>270</v>
      </c>
      <c r="G24" t="s">
        <v>3586</v>
      </c>
      <c r="H24">
        <v>1023511</v>
      </c>
      <c r="I24">
        <v>1080</v>
      </c>
      <c r="J24" t="s">
        <v>19</v>
      </c>
      <c r="K24" t="s">
        <v>20</v>
      </c>
      <c r="L24">
        <v>33000000</v>
      </c>
      <c r="M24">
        <v>1995</v>
      </c>
      <c r="N24">
        <v>8.6</v>
      </c>
      <c r="O24">
        <f t="shared" si="0"/>
        <v>67125340</v>
      </c>
      <c r="Q24" s="22">
        <v>23</v>
      </c>
      <c r="R24" s="16">
        <v>8.6</v>
      </c>
      <c r="S24" t="s">
        <v>3586</v>
      </c>
      <c r="T24" t="s">
        <v>19</v>
      </c>
      <c r="V24">
        <f t="shared" si="1"/>
        <v>0</v>
      </c>
      <c r="W24" t="s">
        <v>7347</v>
      </c>
    </row>
    <row r="25" spans="1:23">
      <c r="A25" t="s">
        <v>32</v>
      </c>
      <c r="B25">
        <v>712</v>
      </c>
      <c r="C25">
        <v>169</v>
      </c>
      <c r="D25">
        <v>187991439</v>
      </c>
      <c r="E25" t="s">
        <v>373</v>
      </c>
      <c r="F25" t="s">
        <v>374</v>
      </c>
      <c r="G25" t="s">
        <v>375</v>
      </c>
      <c r="H25">
        <v>928227</v>
      </c>
      <c r="I25">
        <v>2725</v>
      </c>
      <c r="J25" t="s">
        <v>19</v>
      </c>
      <c r="K25" t="s">
        <v>20</v>
      </c>
      <c r="L25">
        <v>165000000</v>
      </c>
      <c r="M25">
        <v>2014</v>
      </c>
      <c r="N25">
        <v>8.6</v>
      </c>
      <c r="O25">
        <f t="shared" si="0"/>
        <v>22991439</v>
      </c>
      <c r="Q25" s="22">
        <v>24</v>
      </c>
      <c r="R25" s="16">
        <v>8.6</v>
      </c>
      <c r="S25" t="s">
        <v>375</v>
      </c>
      <c r="T25" t="s">
        <v>19</v>
      </c>
      <c r="V25">
        <f t="shared" si="1"/>
        <v>0</v>
      </c>
      <c r="W25" t="s">
        <v>6388</v>
      </c>
    </row>
    <row r="26" spans="1:23">
      <c r="A26" t="s">
        <v>69</v>
      </c>
      <c r="B26">
        <v>162</v>
      </c>
      <c r="C26">
        <v>106</v>
      </c>
      <c r="D26">
        <v>23272306</v>
      </c>
      <c r="E26" t="s">
        <v>1111</v>
      </c>
      <c r="F26" t="s">
        <v>71</v>
      </c>
      <c r="G26" t="s">
        <v>6454</v>
      </c>
      <c r="H26">
        <v>740918</v>
      </c>
      <c r="I26">
        <v>1182</v>
      </c>
      <c r="J26" t="s">
        <v>19</v>
      </c>
      <c r="K26" t="s">
        <v>20</v>
      </c>
      <c r="L26">
        <v>6000000</v>
      </c>
      <c r="M26">
        <v>1995</v>
      </c>
      <c r="N26">
        <v>8.6</v>
      </c>
      <c r="O26">
        <f t="shared" si="0"/>
        <v>17272306</v>
      </c>
      <c r="Q26" s="22">
        <v>25</v>
      </c>
      <c r="R26" s="16">
        <v>8.6</v>
      </c>
      <c r="S26" t="s">
        <v>6454</v>
      </c>
      <c r="T26" t="s">
        <v>19</v>
      </c>
      <c r="V26">
        <f t="shared" si="1"/>
        <v>0</v>
      </c>
      <c r="W26" t="s">
        <v>5452</v>
      </c>
    </row>
    <row r="27" spans="1:23">
      <c r="A27" t="s">
        <v>3430</v>
      </c>
      <c r="B27">
        <v>162</v>
      </c>
      <c r="C27">
        <v>101</v>
      </c>
      <c r="D27">
        <v>6712241</v>
      </c>
      <c r="E27" t="s">
        <v>1008</v>
      </c>
      <c r="F27" t="s">
        <v>1082</v>
      </c>
      <c r="G27" t="s">
        <v>5953</v>
      </c>
      <c r="H27">
        <v>782437</v>
      </c>
      <c r="I27">
        <v>1420</v>
      </c>
      <c r="J27" t="s">
        <v>19</v>
      </c>
      <c r="K27" t="s">
        <v>20</v>
      </c>
      <c r="L27">
        <v>7500000</v>
      </c>
      <c r="M27">
        <v>1998</v>
      </c>
      <c r="N27">
        <v>8.6</v>
      </c>
      <c r="O27">
        <f t="shared" si="0"/>
        <v>-787759</v>
      </c>
      <c r="Q27" s="22">
        <v>26</v>
      </c>
      <c r="R27" s="16">
        <v>8.6</v>
      </c>
      <c r="S27" t="s">
        <v>5953</v>
      </c>
      <c r="T27" t="s">
        <v>19</v>
      </c>
      <c r="V27">
        <f t="shared" si="1"/>
        <v>0</v>
      </c>
      <c r="W27" t="s">
        <v>5591</v>
      </c>
    </row>
    <row r="28" spans="1:23">
      <c r="A28" t="s">
        <v>7322</v>
      </c>
      <c r="B28">
        <v>120</v>
      </c>
      <c r="C28">
        <v>87</v>
      </c>
      <c r="D28">
        <v>163245</v>
      </c>
      <c r="E28" t="s">
        <v>1905</v>
      </c>
      <c r="F28" t="s">
        <v>7323</v>
      </c>
      <c r="G28" t="s">
        <v>7324</v>
      </c>
      <c r="H28">
        <v>143086</v>
      </c>
      <c r="I28">
        <v>211</v>
      </c>
      <c r="J28" t="s">
        <v>19</v>
      </c>
      <c r="K28" t="s">
        <v>20</v>
      </c>
      <c r="L28">
        <v>1500000</v>
      </c>
      <c r="M28">
        <v>1936</v>
      </c>
      <c r="N28">
        <v>8.6</v>
      </c>
      <c r="O28">
        <f t="shared" si="0"/>
        <v>-1336755</v>
      </c>
      <c r="Q28" s="22">
        <v>27</v>
      </c>
      <c r="R28" s="16">
        <v>8.6</v>
      </c>
      <c r="S28" t="s">
        <v>7324</v>
      </c>
      <c r="T28" t="s">
        <v>19</v>
      </c>
      <c r="V28">
        <f t="shared" si="1"/>
        <v>0</v>
      </c>
      <c r="W28" t="s">
        <v>6247</v>
      </c>
    </row>
    <row r="29" spans="1:23">
      <c r="A29" t="s">
        <v>3442</v>
      </c>
      <c r="B29">
        <v>246</v>
      </c>
      <c r="C29">
        <v>125</v>
      </c>
      <c r="D29">
        <v>10049886</v>
      </c>
      <c r="E29" t="s">
        <v>356</v>
      </c>
      <c r="F29" t="s">
        <v>4794</v>
      </c>
      <c r="G29" t="s">
        <v>4795</v>
      </c>
      <c r="H29">
        <v>417971</v>
      </c>
      <c r="I29">
        <v>902</v>
      </c>
      <c r="J29" t="s">
        <v>378</v>
      </c>
      <c r="K29" t="s">
        <v>379</v>
      </c>
      <c r="L29">
        <v>19000000</v>
      </c>
      <c r="M29">
        <v>2001</v>
      </c>
      <c r="N29">
        <v>8.6</v>
      </c>
      <c r="O29">
        <f t="shared" si="0"/>
        <v>-8950114</v>
      </c>
      <c r="Q29" s="22">
        <v>28</v>
      </c>
      <c r="R29" s="16">
        <v>8.6</v>
      </c>
      <c r="S29" t="s">
        <v>4795</v>
      </c>
      <c r="T29" t="s">
        <v>378</v>
      </c>
      <c r="V29" t="str">
        <f t="shared" si="1"/>
        <v>Spirited AwayÂ </v>
      </c>
      <c r="W29" t="s">
        <v>7752</v>
      </c>
    </row>
    <row r="30" spans="1:23">
      <c r="A30" t="s">
        <v>1225</v>
      </c>
      <c r="B30">
        <v>186</v>
      </c>
      <c r="C30">
        <v>73</v>
      </c>
      <c r="D30">
        <v>422783777</v>
      </c>
      <c r="E30" t="s">
        <v>1451</v>
      </c>
      <c r="F30" t="s">
        <v>503</v>
      </c>
      <c r="G30" t="s">
        <v>1452</v>
      </c>
      <c r="H30">
        <v>644348</v>
      </c>
      <c r="I30">
        <v>656</v>
      </c>
      <c r="J30" t="s">
        <v>19</v>
      </c>
      <c r="K30" t="s">
        <v>20</v>
      </c>
      <c r="L30">
        <v>45000000</v>
      </c>
      <c r="M30">
        <v>1994</v>
      </c>
      <c r="N30">
        <v>8.5</v>
      </c>
      <c r="O30">
        <f t="shared" si="0"/>
        <v>377783777</v>
      </c>
      <c r="Q30" s="22">
        <v>29</v>
      </c>
      <c r="R30" s="16">
        <v>8.5</v>
      </c>
      <c r="S30" t="s">
        <v>1452</v>
      </c>
      <c r="T30" t="s">
        <v>19</v>
      </c>
      <c r="V30">
        <f t="shared" si="1"/>
        <v>0</v>
      </c>
      <c r="W30" t="s">
        <v>7047</v>
      </c>
    </row>
    <row r="31" spans="1:23">
      <c r="A31" t="s">
        <v>230</v>
      </c>
      <c r="B31">
        <v>234</v>
      </c>
      <c r="C31">
        <v>115</v>
      </c>
      <c r="D31">
        <v>242374454</v>
      </c>
      <c r="E31" t="s">
        <v>75</v>
      </c>
      <c r="F31" t="s">
        <v>232</v>
      </c>
      <c r="G31" t="s">
        <v>4451</v>
      </c>
      <c r="H31">
        <v>661017</v>
      </c>
      <c r="I31">
        <v>771</v>
      </c>
      <c r="J31" t="s">
        <v>19</v>
      </c>
      <c r="K31" t="s">
        <v>20</v>
      </c>
      <c r="L31">
        <v>18000000</v>
      </c>
      <c r="M31">
        <v>1981</v>
      </c>
      <c r="N31">
        <v>8.5</v>
      </c>
      <c r="O31">
        <f t="shared" si="0"/>
        <v>224374454</v>
      </c>
      <c r="Q31" s="22">
        <v>30</v>
      </c>
      <c r="R31" s="16">
        <v>8.5</v>
      </c>
      <c r="S31" t="s">
        <v>4451</v>
      </c>
      <c r="T31" t="s">
        <v>19</v>
      </c>
      <c r="V31">
        <f t="shared" si="1"/>
        <v>0</v>
      </c>
      <c r="W31" t="s">
        <v>7196</v>
      </c>
    </row>
    <row r="32" spans="1:23">
      <c r="A32" t="s">
        <v>32</v>
      </c>
      <c r="B32">
        <v>813</v>
      </c>
      <c r="C32">
        <v>164</v>
      </c>
      <c r="D32">
        <v>448130642</v>
      </c>
      <c r="E32" t="s">
        <v>34</v>
      </c>
      <c r="F32" t="s">
        <v>35</v>
      </c>
      <c r="G32" t="s">
        <v>36</v>
      </c>
      <c r="H32">
        <v>1144337</v>
      </c>
      <c r="I32">
        <v>2701</v>
      </c>
      <c r="J32" t="s">
        <v>19</v>
      </c>
      <c r="K32" t="s">
        <v>20</v>
      </c>
      <c r="L32">
        <v>250000000</v>
      </c>
      <c r="M32">
        <v>2012</v>
      </c>
      <c r="N32">
        <v>8.5</v>
      </c>
      <c r="O32">
        <f t="shared" si="0"/>
        <v>198130642</v>
      </c>
      <c r="Q32" s="22">
        <v>31</v>
      </c>
      <c r="R32" s="16">
        <v>8.5</v>
      </c>
      <c r="S32" t="s">
        <v>36</v>
      </c>
      <c r="T32" t="s">
        <v>19</v>
      </c>
      <c r="V32">
        <f t="shared" si="1"/>
        <v>0</v>
      </c>
      <c r="W32" t="s">
        <v>6283</v>
      </c>
    </row>
    <row r="33" spans="1:23">
      <c r="A33" t="s">
        <v>253</v>
      </c>
      <c r="B33">
        <v>198</v>
      </c>
      <c r="C33">
        <v>116</v>
      </c>
      <c r="D33">
        <v>210609762</v>
      </c>
      <c r="E33" t="s">
        <v>980</v>
      </c>
      <c r="F33" t="s">
        <v>1826</v>
      </c>
      <c r="G33" t="s">
        <v>4783</v>
      </c>
      <c r="H33">
        <v>732212</v>
      </c>
      <c r="I33">
        <v>809</v>
      </c>
      <c r="J33" t="s">
        <v>19</v>
      </c>
      <c r="K33" t="s">
        <v>20</v>
      </c>
      <c r="L33">
        <v>19000000</v>
      </c>
      <c r="M33">
        <v>1985</v>
      </c>
      <c r="N33">
        <v>8.5</v>
      </c>
      <c r="O33">
        <f t="shared" si="0"/>
        <v>191609762</v>
      </c>
      <c r="Q33" s="22">
        <v>32</v>
      </c>
      <c r="R33" s="16">
        <v>8.5</v>
      </c>
      <c r="S33" t="s">
        <v>4783</v>
      </c>
      <c r="T33" t="s">
        <v>19</v>
      </c>
      <c r="V33">
        <f t="shared" si="1"/>
        <v>0</v>
      </c>
      <c r="W33" t="s">
        <v>6144</v>
      </c>
    </row>
    <row r="34" spans="1:23">
      <c r="A34" t="s">
        <v>14</v>
      </c>
      <c r="B34">
        <v>210</v>
      </c>
      <c r="C34">
        <v>153</v>
      </c>
      <c r="D34">
        <v>204843350</v>
      </c>
      <c r="E34" t="s">
        <v>366</v>
      </c>
      <c r="F34" t="s">
        <v>573</v>
      </c>
      <c r="G34" t="s">
        <v>897</v>
      </c>
      <c r="H34">
        <v>744891</v>
      </c>
      <c r="I34">
        <v>983</v>
      </c>
      <c r="J34" t="s">
        <v>19</v>
      </c>
      <c r="K34" t="s">
        <v>20</v>
      </c>
      <c r="L34">
        <v>102000000</v>
      </c>
      <c r="M34">
        <v>1991</v>
      </c>
      <c r="N34">
        <v>8.5</v>
      </c>
      <c r="O34">
        <f t="shared" si="0"/>
        <v>102843350</v>
      </c>
      <c r="Q34" s="22">
        <v>33</v>
      </c>
      <c r="R34" s="16">
        <v>8.5</v>
      </c>
      <c r="S34" t="s">
        <v>897</v>
      </c>
      <c r="T34" t="s">
        <v>19</v>
      </c>
      <c r="V34">
        <f t="shared" si="1"/>
        <v>0</v>
      </c>
      <c r="W34" t="s">
        <v>5140</v>
      </c>
    </row>
    <row r="35" spans="1:23">
      <c r="A35" t="s">
        <v>111</v>
      </c>
      <c r="B35">
        <v>265</v>
      </c>
      <c r="C35">
        <v>171</v>
      </c>
      <c r="D35">
        <v>187670866</v>
      </c>
      <c r="E35" t="s">
        <v>886</v>
      </c>
      <c r="F35" t="s">
        <v>372</v>
      </c>
      <c r="G35" t="s">
        <v>887</v>
      </c>
      <c r="H35">
        <v>982637</v>
      </c>
      <c r="I35">
        <v>2368</v>
      </c>
      <c r="J35" t="s">
        <v>19</v>
      </c>
      <c r="K35" t="s">
        <v>20</v>
      </c>
      <c r="L35">
        <v>103000000</v>
      </c>
      <c r="M35">
        <v>2000</v>
      </c>
      <c r="N35">
        <v>8.5</v>
      </c>
      <c r="O35">
        <f t="shared" si="0"/>
        <v>84670866</v>
      </c>
      <c r="Q35" s="22">
        <v>34</v>
      </c>
      <c r="R35" s="16">
        <v>8.5</v>
      </c>
      <c r="S35" t="s">
        <v>887</v>
      </c>
      <c r="T35" t="s">
        <v>19</v>
      </c>
      <c r="V35">
        <f t="shared" si="1"/>
        <v>0</v>
      </c>
    </row>
    <row r="36" spans="1:23">
      <c r="A36" t="s">
        <v>1603</v>
      </c>
      <c r="B36">
        <v>186</v>
      </c>
      <c r="C36">
        <v>189</v>
      </c>
      <c r="D36">
        <v>136801374</v>
      </c>
      <c r="E36" t="s">
        <v>1908</v>
      </c>
      <c r="F36" t="s">
        <v>193</v>
      </c>
      <c r="G36" t="s">
        <v>1909</v>
      </c>
      <c r="H36">
        <v>782610</v>
      </c>
      <c r="I36">
        <v>1377</v>
      </c>
      <c r="J36" t="s">
        <v>19</v>
      </c>
      <c r="K36" t="s">
        <v>20</v>
      </c>
      <c r="L36">
        <v>60000000</v>
      </c>
      <c r="M36">
        <v>1999</v>
      </c>
      <c r="N36">
        <v>8.5</v>
      </c>
      <c r="O36">
        <f t="shared" si="0"/>
        <v>76801374</v>
      </c>
      <c r="Q36" s="22">
        <v>35</v>
      </c>
      <c r="R36" s="16">
        <v>8.5</v>
      </c>
      <c r="S36" t="s">
        <v>1909</v>
      </c>
      <c r="T36" t="s">
        <v>19</v>
      </c>
      <c r="V36">
        <f t="shared" si="1"/>
        <v>0</v>
      </c>
    </row>
    <row r="37" spans="1:23">
      <c r="A37" t="s">
        <v>111</v>
      </c>
      <c r="B37">
        <v>392</v>
      </c>
      <c r="C37">
        <v>116</v>
      </c>
      <c r="D37">
        <v>78900000</v>
      </c>
      <c r="E37" t="s">
        <v>4306</v>
      </c>
      <c r="F37" t="s">
        <v>1140</v>
      </c>
      <c r="G37" t="s">
        <v>6080</v>
      </c>
      <c r="H37">
        <v>563827</v>
      </c>
      <c r="I37">
        <v>1110</v>
      </c>
      <c r="J37" t="s">
        <v>19</v>
      </c>
      <c r="K37" t="s">
        <v>31</v>
      </c>
      <c r="L37">
        <v>11000000</v>
      </c>
      <c r="M37">
        <v>1979</v>
      </c>
      <c r="N37">
        <v>8.5</v>
      </c>
      <c r="O37">
        <f t="shared" si="0"/>
        <v>67900000</v>
      </c>
      <c r="Q37" s="22">
        <v>36</v>
      </c>
      <c r="R37" s="16">
        <v>8.5</v>
      </c>
      <c r="S37" t="s">
        <v>6080</v>
      </c>
      <c r="T37" t="s">
        <v>19</v>
      </c>
      <c r="V37">
        <f t="shared" si="1"/>
        <v>0</v>
      </c>
    </row>
    <row r="38" spans="1:23">
      <c r="A38" t="s">
        <v>923</v>
      </c>
      <c r="B38">
        <v>765</v>
      </c>
      <c r="C38">
        <v>165</v>
      </c>
      <c r="D38">
        <v>162804648</v>
      </c>
      <c r="E38" t="s">
        <v>924</v>
      </c>
      <c r="F38" t="s">
        <v>130</v>
      </c>
      <c r="G38" t="s">
        <v>925</v>
      </c>
      <c r="H38">
        <v>955174</v>
      </c>
      <c r="I38">
        <v>1193</v>
      </c>
      <c r="J38" t="s">
        <v>19</v>
      </c>
      <c r="K38" t="s">
        <v>20</v>
      </c>
      <c r="L38">
        <v>100000000</v>
      </c>
      <c r="M38">
        <v>2012</v>
      </c>
      <c r="N38">
        <v>8.5</v>
      </c>
      <c r="O38">
        <f t="shared" si="0"/>
        <v>62804648</v>
      </c>
      <c r="Q38" s="22">
        <v>37</v>
      </c>
      <c r="R38" s="16">
        <v>8.5</v>
      </c>
      <c r="S38" t="s">
        <v>925</v>
      </c>
      <c r="T38" t="s">
        <v>19</v>
      </c>
      <c r="V38">
        <f t="shared" si="1"/>
        <v>0</v>
      </c>
    </row>
    <row r="39" spans="1:23">
      <c r="A39" t="s">
        <v>2290</v>
      </c>
      <c r="B39">
        <v>261</v>
      </c>
      <c r="C39">
        <v>289</v>
      </c>
      <c r="D39">
        <v>78800000</v>
      </c>
      <c r="E39" t="s">
        <v>1665</v>
      </c>
      <c r="F39" t="s">
        <v>232</v>
      </c>
      <c r="G39" t="s">
        <v>3542</v>
      </c>
      <c r="H39">
        <v>450676</v>
      </c>
      <c r="I39">
        <v>983</v>
      </c>
      <c r="J39" t="s">
        <v>19</v>
      </c>
      <c r="K39" t="s">
        <v>20</v>
      </c>
      <c r="L39">
        <v>31500000</v>
      </c>
      <c r="M39">
        <v>1979</v>
      </c>
      <c r="N39">
        <v>8.5</v>
      </c>
      <c r="O39">
        <f t="shared" si="0"/>
        <v>47300000</v>
      </c>
      <c r="Q39" s="22">
        <v>38</v>
      </c>
      <c r="R39" s="16">
        <v>8.5</v>
      </c>
      <c r="S39" t="s">
        <v>3542</v>
      </c>
      <c r="T39" t="s">
        <v>19</v>
      </c>
      <c r="V39">
        <f t="shared" si="1"/>
        <v>0</v>
      </c>
    </row>
    <row r="40" spans="1:23">
      <c r="A40" t="s">
        <v>281</v>
      </c>
      <c r="B40">
        <v>352</v>
      </c>
      <c r="C40">
        <v>151</v>
      </c>
      <c r="D40">
        <v>132373442</v>
      </c>
      <c r="E40" t="s">
        <v>1101</v>
      </c>
      <c r="F40" t="s">
        <v>130</v>
      </c>
      <c r="G40" t="s">
        <v>1102</v>
      </c>
      <c r="H40">
        <v>873649</v>
      </c>
      <c r="I40">
        <v>2054</v>
      </c>
      <c r="J40" t="s">
        <v>19</v>
      </c>
      <c r="K40" t="s">
        <v>20</v>
      </c>
      <c r="L40">
        <v>90000000</v>
      </c>
      <c r="M40">
        <v>2006</v>
      </c>
      <c r="N40">
        <v>8.5</v>
      </c>
      <c r="O40">
        <f t="shared" si="0"/>
        <v>42373442</v>
      </c>
      <c r="Q40" s="22">
        <v>39</v>
      </c>
      <c r="R40" s="16">
        <v>8.5</v>
      </c>
      <c r="S40" t="s">
        <v>1102</v>
      </c>
      <c r="T40" t="s">
        <v>19</v>
      </c>
      <c r="V40">
        <f t="shared" si="1"/>
        <v>0</v>
      </c>
    </row>
    <row r="41" spans="1:23">
      <c r="A41" t="s">
        <v>4596</v>
      </c>
      <c r="B41">
        <v>290</v>
      </c>
      <c r="C41">
        <v>108</v>
      </c>
      <c r="D41">
        <v>32000000</v>
      </c>
      <c r="E41" t="s">
        <v>1499</v>
      </c>
      <c r="F41" t="s">
        <v>4597</v>
      </c>
      <c r="G41" t="s">
        <v>4598</v>
      </c>
      <c r="H41">
        <v>422432</v>
      </c>
      <c r="I41">
        <v>1040</v>
      </c>
      <c r="J41" t="s">
        <v>19</v>
      </c>
      <c r="K41" t="s">
        <v>20</v>
      </c>
      <c r="L41">
        <v>806947</v>
      </c>
      <c r="M41">
        <v>1960</v>
      </c>
      <c r="N41">
        <v>8.5</v>
      </c>
      <c r="O41">
        <f t="shared" si="0"/>
        <v>31193053</v>
      </c>
      <c r="Q41" s="22">
        <v>40</v>
      </c>
      <c r="R41" s="16">
        <v>8.5</v>
      </c>
      <c r="S41" t="s">
        <v>4598</v>
      </c>
      <c r="T41" t="s">
        <v>19</v>
      </c>
      <c r="V41">
        <f t="shared" si="1"/>
        <v>0</v>
      </c>
    </row>
    <row r="42" spans="1:23">
      <c r="A42" t="s">
        <v>32</v>
      </c>
      <c r="B42">
        <v>274</v>
      </c>
      <c r="C42">
        <v>113</v>
      </c>
      <c r="D42">
        <v>25530884</v>
      </c>
      <c r="E42" t="s">
        <v>477</v>
      </c>
      <c r="F42" t="s">
        <v>410</v>
      </c>
      <c r="G42" t="s">
        <v>6608</v>
      </c>
      <c r="H42">
        <v>845580</v>
      </c>
      <c r="I42">
        <v>2067</v>
      </c>
      <c r="J42" t="s">
        <v>19</v>
      </c>
      <c r="K42" t="s">
        <v>20</v>
      </c>
      <c r="L42">
        <v>9000000</v>
      </c>
      <c r="M42">
        <v>2000</v>
      </c>
      <c r="N42">
        <v>8.5</v>
      </c>
      <c r="O42">
        <f t="shared" si="0"/>
        <v>16530884</v>
      </c>
      <c r="Q42" s="22">
        <v>41</v>
      </c>
      <c r="R42" s="16">
        <v>8.5</v>
      </c>
      <c r="S42" t="s">
        <v>6608</v>
      </c>
      <c r="T42" t="s">
        <v>19</v>
      </c>
      <c r="V42">
        <f t="shared" si="1"/>
        <v>0</v>
      </c>
    </row>
    <row r="43" spans="1:23">
      <c r="A43" t="s">
        <v>32</v>
      </c>
      <c r="B43">
        <v>341</v>
      </c>
      <c r="C43">
        <v>130</v>
      </c>
      <c r="D43">
        <v>53082743</v>
      </c>
      <c r="E43" t="s">
        <v>1141</v>
      </c>
      <c r="F43" t="s">
        <v>33</v>
      </c>
      <c r="G43" t="s">
        <v>2934</v>
      </c>
      <c r="H43">
        <v>844052</v>
      </c>
      <c r="I43">
        <v>1100</v>
      </c>
      <c r="J43" t="s">
        <v>19</v>
      </c>
      <c r="K43" t="s">
        <v>20</v>
      </c>
      <c r="L43">
        <v>40000000</v>
      </c>
      <c r="M43">
        <v>2006</v>
      </c>
      <c r="N43">
        <v>8.5</v>
      </c>
      <c r="O43">
        <f t="shared" si="0"/>
        <v>13082743</v>
      </c>
      <c r="Q43" s="22">
        <v>42</v>
      </c>
      <c r="R43" s="16">
        <v>8.5</v>
      </c>
      <c r="S43" t="s">
        <v>2934</v>
      </c>
      <c r="T43" t="s">
        <v>19</v>
      </c>
      <c r="V43">
        <f t="shared" si="1"/>
        <v>0</v>
      </c>
    </row>
    <row r="44" spans="1:23">
      <c r="A44" t="s">
        <v>6939</v>
      </c>
      <c r="B44">
        <v>535</v>
      </c>
      <c r="C44">
        <v>107</v>
      </c>
      <c r="D44">
        <v>13092000</v>
      </c>
      <c r="E44" t="s">
        <v>2838</v>
      </c>
      <c r="F44" t="s">
        <v>47</v>
      </c>
      <c r="G44" t="s">
        <v>6940</v>
      </c>
      <c r="H44">
        <v>399138</v>
      </c>
      <c r="I44">
        <v>731</v>
      </c>
      <c r="J44" t="s">
        <v>19</v>
      </c>
      <c r="K44" t="s">
        <v>20</v>
      </c>
      <c r="L44">
        <v>3300000</v>
      </c>
      <c r="M44">
        <v>2014</v>
      </c>
      <c r="N44">
        <v>8.5</v>
      </c>
      <c r="O44">
        <f t="shared" si="0"/>
        <v>9792000</v>
      </c>
      <c r="Q44" s="22">
        <v>43</v>
      </c>
      <c r="R44" s="16">
        <v>8.5</v>
      </c>
      <c r="S44" t="s">
        <v>6940</v>
      </c>
      <c r="T44" t="s">
        <v>19</v>
      </c>
      <c r="V44">
        <f t="shared" si="1"/>
        <v>0</v>
      </c>
    </row>
    <row r="45" spans="1:23">
      <c r="A45" t="s">
        <v>947</v>
      </c>
      <c r="B45">
        <v>215</v>
      </c>
      <c r="C45">
        <v>137</v>
      </c>
      <c r="D45">
        <v>11284657</v>
      </c>
      <c r="E45" t="s">
        <v>1963</v>
      </c>
      <c r="F45" t="s">
        <v>4398</v>
      </c>
      <c r="G45" t="s">
        <v>7165</v>
      </c>
      <c r="H45">
        <v>259379</v>
      </c>
      <c r="I45">
        <v>407</v>
      </c>
      <c r="J45" t="s">
        <v>3806</v>
      </c>
      <c r="K45" t="s">
        <v>432</v>
      </c>
      <c r="L45">
        <v>2000000</v>
      </c>
      <c r="M45">
        <v>2006</v>
      </c>
      <c r="N45">
        <v>8.5</v>
      </c>
      <c r="O45">
        <f t="shared" si="0"/>
        <v>9284657</v>
      </c>
      <c r="Q45" s="22">
        <v>44</v>
      </c>
      <c r="R45" s="16">
        <v>8.5</v>
      </c>
      <c r="S45" t="s">
        <v>7165</v>
      </c>
      <c r="T45" t="s">
        <v>3806</v>
      </c>
      <c r="V45" t="str">
        <f t="shared" si="1"/>
        <v>The Lives of OthersÂ </v>
      </c>
    </row>
    <row r="46" spans="1:23">
      <c r="A46" t="s">
        <v>7769</v>
      </c>
      <c r="B46">
        <v>46</v>
      </c>
      <c r="C46">
        <v>89</v>
      </c>
      <c r="D46">
        <v>925402</v>
      </c>
      <c r="E46" t="s">
        <v>3210</v>
      </c>
      <c r="F46" t="s">
        <v>7770</v>
      </c>
      <c r="G46" t="s">
        <v>7771</v>
      </c>
      <c r="H46">
        <v>27882</v>
      </c>
      <c r="I46">
        <v>130</v>
      </c>
      <c r="J46" t="s">
        <v>7513</v>
      </c>
      <c r="K46" t="s">
        <v>5434</v>
      </c>
      <c r="L46">
        <v>180000</v>
      </c>
      <c r="M46">
        <v>1997</v>
      </c>
      <c r="N46">
        <v>8.5</v>
      </c>
      <c r="O46">
        <f t="shared" si="0"/>
        <v>745402</v>
      </c>
      <c r="Q46" s="22">
        <v>45</v>
      </c>
      <c r="R46" s="16">
        <v>8.5</v>
      </c>
      <c r="S46" t="s">
        <v>7771</v>
      </c>
      <c r="T46" t="s">
        <v>7513</v>
      </c>
      <c r="V46" t="str">
        <f t="shared" si="1"/>
        <v>Children of HeavenÂ </v>
      </c>
    </row>
    <row r="47" spans="1:23">
      <c r="A47" t="s">
        <v>6834</v>
      </c>
      <c r="B47">
        <v>115</v>
      </c>
      <c r="C47">
        <v>102</v>
      </c>
      <c r="D47">
        <v>2601847</v>
      </c>
      <c r="E47" t="s">
        <v>1959</v>
      </c>
      <c r="F47" t="s">
        <v>6835</v>
      </c>
      <c r="G47" t="s">
        <v>6836</v>
      </c>
      <c r="H47">
        <v>22457</v>
      </c>
      <c r="I47">
        <v>69</v>
      </c>
      <c r="J47" t="s">
        <v>5562</v>
      </c>
      <c r="K47" t="s">
        <v>20</v>
      </c>
      <c r="L47">
        <v>4000000</v>
      </c>
      <c r="M47">
        <v>2011</v>
      </c>
      <c r="N47">
        <v>8.5</v>
      </c>
      <c r="O47">
        <f t="shared" si="0"/>
        <v>-1398153</v>
      </c>
      <c r="Q47" s="22">
        <v>46</v>
      </c>
      <c r="R47" s="16">
        <v>8.5</v>
      </c>
      <c r="S47" t="s">
        <v>6836</v>
      </c>
      <c r="T47" t="s">
        <v>5562</v>
      </c>
      <c r="V47" t="str">
        <f t="shared" si="1"/>
        <v>SamsaraÂ </v>
      </c>
    </row>
    <row r="48" spans="1:23">
      <c r="A48" t="s">
        <v>1851</v>
      </c>
      <c r="B48">
        <v>193</v>
      </c>
      <c r="C48">
        <v>150</v>
      </c>
      <c r="D48">
        <v>32519322</v>
      </c>
      <c r="E48" t="s">
        <v>3251</v>
      </c>
      <c r="F48" t="s">
        <v>3332</v>
      </c>
      <c r="G48" t="s">
        <v>3333</v>
      </c>
      <c r="H48">
        <v>497946</v>
      </c>
      <c r="I48">
        <v>761</v>
      </c>
      <c r="J48" t="s">
        <v>19</v>
      </c>
      <c r="K48" t="s">
        <v>775</v>
      </c>
      <c r="L48">
        <v>35000000</v>
      </c>
      <c r="M48">
        <v>2002</v>
      </c>
      <c r="N48">
        <v>8.5</v>
      </c>
      <c r="O48">
        <f t="shared" si="0"/>
        <v>-2480678</v>
      </c>
      <c r="Q48" s="22">
        <v>47</v>
      </c>
      <c r="R48" s="16">
        <v>8.5</v>
      </c>
      <c r="S48" t="s">
        <v>3333</v>
      </c>
      <c r="T48" t="s">
        <v>19</v>
      </c>
      <c r="V48">
        <f t="shared" si="1"/>
        <v>0</v>
      </c>
    </row>
    <row r="49" spans="1:22">
      <c r="A49" t="s">
        <v>3480</v>
      </c>
      <c r="B49">
        <v>197</v>
      </c>
      <c r="C49">
        <v>134</v>
      </c>
      <c r="D49">
        <v>309125409</v>
      </c>
      <c r="E49" t="s">
        <v>15</v>
      </c>
      <c r="F49" t="s">
        <v>232</v>
      </c>
      <c r="G49" t="s">
        <v>3481</v>
      </c>
      <c r="H49">
        <v>681857</v>
      </c>
      <c r="I49">
        <v>647</v>
      </c>
      <c r="J49" t="s">
        <v>19</v>
      </c>
      <c r="K49" t="s">
        <v>20</v>
      </c>
      <c r="L49">
        <v>32500000</v>
      </c>
      <c r="M49">
        <v>1983</v>
      </c>
      <c r="N49">
        <v>8.4</v>
      </c>
      <c r="O49">
        <f t="shared" si="0"/>
        <v>276625409</v>
      </c>
      <c r="Q49" s="22">
        <v>48</v>
      </c>
      <c r="R49" s="16">
        <v>8.4</v>
      </c>
      <c r="S49" t="s">
        <v>3481</v>
      </c>
      <c r="T49" t="s">
        <v>19</v>
      </c>
      <c r="V49">
        <f t="shared" si="1"/>
        <v>0</v>
      </c>
    </row>
    <row r="50" spans="1:22">
      <c r="A50" t="s">
        <v>27</v>
      </c>
      <c r="B50">
        <v>176</v>
      </c>
      <c r="C50">
        <v>122</v>
      </c>
      <c r="D50">
        <v>130058047</v>
      </c>
      <c r="E50" t="s">
        <v>1672</v>
      </c>
      <c r="F50" t="s">
        <v>71</v>
      </c>
      <c r="G50" t="s">
        <v>5142</v>
      </c>
      <c r="H50">
        <v>822500</v>
      </c>
      <c r="I50">
        <v>2715</v>
      </c>
      <c r="J50" t="s">
        <v>19</v>
      </c>
      <c r="K50" t="s">
        <v>20</v>
      </c>
      <c r="L50">
        <v>15000000</v>
      </c>
      <c r="M50">
        <v>1999</v>
      </c>
      <c r="N50">
        <v>8.4</v>
      </c>
      <c r="O50">
        <f t="shared" si="0"/>
        <v>115058047</v>
      </c>
      <c r="Q50" s="22">
        <v>49</v>
      </c>
      <c r="R50" s="16">
        <v>8.4</v>
      </c>
      <c r="S50" t="s">
        <v>5142</v>
      </c>
      <c r="T50" t="s">
        <v>19</v>
      </c>
      <c r="V50">
        <f t="shared" si="1"/>
        <v>0</v>
      </c>
    </row>
    <row r="51" spans="1:22">
      <c r="A51" t="s">
        <v>14</v>
      </c>
      <c r="B51">
        <v>250</v>
      </c>
      <c r="C51">
        <v>154</v>
      </c>
      <c r="D51">
        <v>85200000</v>
      </c>
      <c r="E51" t="s">
        <v>41</v>
      </c>
      <c r="F51" t="s">
        <v>1491</v>
      </c>
      <c r="G51" t="s">
        <v>4962</v>
      </c>
      <c r="H51">
        <v>488537</v>
      </c>
      <c r="I51">
        <v>1076</v>
      </c>
      <c r="J51" t="s">
        <v>19</v>
      </c>
      <c r="K51" t="s">
        <v>20</v>
      </c>
      <c r="L51">
        <v>18500000</v>
      </c>
      <c r="M51">
        <v>1986</v>
      </c>
      <c r="N51">
        <v>8.4</v>
      </c>
      <c r="O51">
        <f t="shared" si="0"/>
        <v>66700000</v>
      </c>
      <c r="Q51" s="22">
        <v>50</v>
      </c>
      <c r="R51" s="16">
        <v>8.4</v>
      </c>
      <c r="S51" t="s">
        <v>4962</v>
      </c>
      <c r="T51" t="s">
        <v>19</v>
      </c>
      <c r="V51">
        <f t="shared" si="1"/>
        <v>0</v>
      </c>
    </row>
    <row r="52" spans="1:22">
      <c r="A52" t="s">
        <v>39</v>
      </c>
      <c r="B52">
        <v>421</v>
      </c>
      <c r="C52">
        <v>98</v>
      </c>
      <c r="D52">
        <v>223806889</v>
      </c>
      <c r="E52" t="s">
        <v>243</v>
      </c>
      <c r="F52" t="s">
        <v>192</v>
      </c>
      <c r="G52" t="s">
        <v>244</v>
      </c>
      <c r="H52">
        <v>718837</v>
      </c>
      <c r="I52">
        <v>1043</v>
      </c>
      <c r="J52" t="s">
        <v>19</v>
      </c>
      <c r="K52" t="s">
        <v>20</v>
      </c>
      <c r="L52">
        <v>180000000</v>
      </c>
      <c r="M52">
        <v>2008</v>
      </c>
      <c r="N52">
        <v>8.4</v>
      </c>
      <c r="O52">
        <f t="shared" si="0"/>
        <v>43806889</v>
      </c>
      <c r="Q52" s="22">
        <v>51</v>
      </c>
      <c r="R52" s="16">
        <v>8.4</v>
      </c>
      <c r="S52" t="s">
        <v>244</v>
      </c>
      <c r="T52" t="s">
        <v>19</v>
      </c>
      <c r="V52">
        <f t="shared" si="1"/>
        <v>0</v>
      </c>
    </row>
    <row r="53" spans="1:22">
      <c r="A53" t="s">
        <v>7527</v>
      </c>
      <c r="B53">
        <v>354</v>
      </c>
      <c r="C53">
        <v>123</v>
      </c>
      <c r="D53">
        <v>7098492</v>
      </c>
      <c r="E53" t="s">
        <v>3555</v>
      </c>
      <c r="F53" t="s">
        <v>7528</v>
      </c>
      <c r="G53" t="s">
        <v>7529</v>
      </c>
      <c r="H53">
        <v>151812</v>
      </c>
      <c r="I53">
        <v>264</v>
      </c>
      <c r="J53" t="s">
        <v>7513</v>
      </c>
      <c r="K53" t="s">
        <v>5434</v>
      </c>
      <c r="L53">
        <v>500000</v>
      </c>
      <c r="M53">
        <v>2011</v>
      </c>
      <c r="N53">
        <v>8.4</v>
      </c>
      <c r="O53">
        <f t="shared" si="0"/>
        <v>6598492</v>
      </c>
      <c r="Q53" s="22">
        <v>52</v>
      </c>
      <c r="R53" s="16">
        <v>8.4</v>
      </c>
      <c r="S53" t="s">
        <v>7529</v>
      </c>
      <c r="T53" t="s">
        <v>7513</v>
      </c>
      <c r="V53" t="str">
        <f t="shared" si="1"/>
        <v>A SeparationÂ </v>
      </c>
    </row>
    <row r="54" spans="1:22">
      <c r="A54" t="s">
        <v>1595</v>
      </c>
      <c r="B54">
        <v>132</v>
      </c>
      <c r="C54">
        <v>178</v>
      </c>
      <c r="D54">
        <v>75600000</v>
      </c>
      <c r="E54" t="s">
        <v>1596</v>
      </c>
      <c r="F54" t="s">
        <v>1597</v>
      </c>
      <c r="G54" t="s">
        <v>1598</v>
      </c>
      <c r="H54">
        <v>736638</v>
      </c>
      <c r="I54">
        <v>1065</v>
      </c>
      <c r="J54" t="s">
        <v>19</v>
      </c>
      <c r="K54" t="s">
        <v>20</v>
      </c>
      <c r="L54">
        <v>72000000</v>
      </c>
      <c r="M54">
        <v>1995</v>
      </c>
      <c r="N54">
        <v>8.4</v>
      </c>
      <c r="O54">
        <f t="shared" si="0"/>
        <v>3600000</v>
      </c>
      <c r="Q54" s="22">
        <v>53</v>
      </c>
      <c r="R54" s="16">
        <v>8.4</v>
      </c>
      <c r="S54" t="s">
        <v>1598</v>
      </c>
      <c r="T54" t="s">
        <v>19</v>
      </c>
      <c r="V54">
        <f t="shared" si="1"/>
        <v>0</v>
      </c>
    </row>
    <row r="55" spans="1:22">
      <c r="A55" t="s">
        <v>923</v>
      </c>
      <c r="B55">
        <v>173</v>
      </c>
      <c r="C55">
        <v>99</v>
      </c>
      <c r="D55">
        <v>2812029</v>
      </c>
      <c r="E55" t="s">
        <v>1101</v>
      </c>
      <c r="F55" t="s">
        <v>923</v>
      </c>
      <c r="G55" t="s">
        <v>7376</v>
      </c>
      <c r="H55">
        <v>664719</v>
      </c>
      <c r="I55">
        <v>931</v>
      </c>
      <c r="J55" t="s">
        <v>19</v>
      </c>
      <c r="K55" t="s">
        <v>20</v>
      </c>
      <c r="L55">
        <v>1200000</v>
      </c>
      <c r="M55">
        <v>1992</v>
      </c>
      <c r="N55">
        <v>8.4</v>
      </c>
      <c r="O55">
        <f t="shared" si="0"/>
        <v>1612029</v>
      </c>
      <c r="Q55" s="22">
        <v>54</v>
      </c>
      <c r="R55" s="16">
        <v>8.4</v>
      </c>
      <c r="S55" t="s">
        <v>7376</v>
      </c>
      <c r="T55" t="s">
        <v>19</v>
      </c>
      <c r="V55">
        <f t="shared" si="1"/>
        <v>0</v>
      </c>
    </row>
    <row r="56" spans="1:22">
      <c r="A56" t="s">
        <v>7626</v>
      </c>
      <c r="B56">
        <v>26</v>
      </c>
      <c r="C56">
        <v>89</v>
      </c>
      <c r="D56">
        <v>133778</v>
      </c>
      <c r="E56" t="s">
        <v>6312</v>
      </c>
      <c r="F56" t="s">
        <v>7627</v>
      </c>
      <c r="G56" t="s">
        <v>7628</v>
      </c>
      <c r="H56">
        <v>3086</v>
      </c>
      <c r="I56">
        <v>9</v>
      </c>
      <c r="J56" t="s">
        <v>19</v>
      </c>
      <c r="K56" t="s">
        <v>20</v>
      </c>
      <c r="L56">
        <v>500000</v>
      </c>
      <c r="M56">
        <v>2012</v>
      </c>
      <c r="N56">
        <v>8.4</v>
      </c>
      <c r="O56">
        <f t="shared" si="0"/>
        <v>-366222</v>
      </c>
      <c r="Q56" s="22">
        <v>55</v>
      </c>
      <c r="R56" s="16">
        <v>8.4</v>
      </c>
      <c r="S56" t="s">
        <v>7628</v>
      </c>
      <c r="T56" t="s">
        <v>19</v>
      </c>
      <c r="V56">
        <f t="shared" si="1"/>
        <v>0</v>
      </c>
    </row>
    <row r="57" spans="1:22">
      <c r="A57" t="s">
        <v>5709</v>
      </c>
      <c r="B57">
        <v>305</v>
      </c>
      <c r="C57">
        <v>120</v>
      </c>
      <c r="D57">
        <v>2181290</v>
      </c>
      <c r="E57" t="s">
        <v>1002</v>
      </c>
      <c r="F57" t="s">
        <v>5590</v>
      </c>
      <c r="G57" t="s">
        <v>7019</v>
      </c>
      <c r="H57">
        <v>356181</v>
      </c>
      <c r="I57">
        <v>809</v>
      </c>
      <c r="J57" t="s">
        <v>5149</v>
      </c>
      <c r="K57" t="s">
        <v>2628</v>
      </c>
      <c r="L57">
        <v>3000000</v>
      </c>
      <c r="M57">
        <v>2003</v>
      </c>
      <c r="N57">
        <v>8.4</v>
      </c>
      <c r="O57">
        <f t="shared" si="0"/>
        <v>-818710</v>
      </c>
      <c r="Q57" s="22">
        <v>56</v>
      </c>
      <c r="R57" s="16">
        <v>8.4</v>
      </c>
      <c r="S57" t="s">
        <v>7019</v>
      </c>
      <c r="T57" t="s">
        <v>5149</v>
      </c>
      <c r="V57" t="str">
        <f t="shared" si="1"/>
        <v>OldboyÂ </v>
      </c>
    </row>
    <row r="58" spans="1:22">
      <c r="A58" t="s">
        <v>650</v>
      </c>
      <c r="B58">
        <v>234</v>
      </c>
      <c r="C58">
        <v>102</v>
      </c>
      <c r="D58">
        <v>3609278</v>
      </c>
      <c r="E58" t="s">
        <v>1672</v>
      </c>
      <c r="F58" t="s">
        <v>3436</v>
      </c>
      <c r="G58" t="s">
        <v>6750</v>
      </c>
      <c r="H58">
        <v>573541</v>
      </c>
      <c r="I58">
        <v>1916</v>
      </c>
      <c r="J58" t="s">
        <v>19</v>
      </c>
      <c r="K58" t="s">
        <v>20</v>
      </c>
      <c r="L58">
        <v>4500000</v>
      </c>
      <c r="M58">
        <v>2000</v>
      </c>
      <c r="N58">
        <v>8.4</v>
      </c>
      <c r="O58">
        <f t="shared" si="0"/>
        <v>-890722</v>
      </c>
      <c r="Q58" s="22">
        <v>57</v>
      </c>
      <c r="R58" s="16">
        <v>8.4</v>
      </c>
      <c r="S58" t="s">
        <v>6750</v>
      </c>
      <c r="T58" t="s">
        <v>19</v>
      </c>
      <c r="V58">
        <f t="shared" si="1"/>
        <v>0</v>
      </c>
    </row>
    <row r="59" spans="1:22">
      <c r="A59" t="s">
        <v>398</v>
      </c>
      <c r="B59">
        <v>96</v>
      </c>
      <c r="C59">
        <v>293</v>
      </c>
      <c r="D59">
        <v>11433134</v>
      </c>
      <c r="E59" t="s">
        <v>5669</v>
      </c>
      <c r="F59" t="s">
        <v>684</v>
      </c>
      <c r="G59" t="s">
        <v>5670</v>
      </c>
      <c r="H59">
        <v>168203</v>
      </c>
      <c r="I59">
        <v>426</v>
      </c>
      <c r="J59" t="s">
        <v>3806</v>
      </c>
      <c r="K59" t="s">
        <v>3934</v>
      </c>
      <c r="L59">
        <v>14000000</v>
      </c>
      <c r="M59">
        <v>1981</v>
      </c>
      <c r="N59">
        <v>8.4</v>
      </c>
      <c r="O59">
        <f t="shared" si="0"/>
        <v>-2566866</v>
      </c>
      <c r="Q59" s="22">
        <v>58</v>
      </c>
      <c r="R59" s="16">
        <v>8.4</v>
      </c>
      <c r="S59" t="s">
        <v>5670</v>
      </c>
      <c r="T59" t="s">
        <v>3806</v>
      </c>
      <c r="V59" t="str">
        <f t="shared" si="1"/>
        <v>Das BootÂ </v>
      </c>
    </row>
    <row r="60" spans="1:22">
      <c r="A60" t="s">
        <v>3908</v>
      </c>
      <c r="B60">
        <v>181</v>
      </c>
      <c r="C60">
        <v>227</v>
      </c>
      <c r="D60">
        <v>6000000</v>
      </c>
      <c r="E60" t="s">
        <v>1681</v>
      </c>
      <c r="F60" t="s">
        <v>5191</v>
      </c>
      <c r="G60" t="s">
        <v>5192</v>
      </c>
      <c r="H60">
        <v>192775</v>
      </c>
      <c r="I60">
        <v>559</v>
      </c>
      <c r="J60" t="s">
        <v>19</v>
      </c>
      <c r="K60" t="s">
        <v>31</v>
      </c>
      <c r="L60">
        <v>15000000</v>
      </c>
      <c r="M60">
        <v>1962</v>
      </c>
      <c r="N60">
        <v>8.4</v>
      </c>
      <c r="O60">
        <f t="shared" si="0"/>
        <v>-9000000</v>
      </c>
      <c r="Q60" s="22">
        <v>59</v>
      </c>
      <c r="R60" s="16">
        <v>8.4</v>
      </c>
      <c r="S60" t="s">
        <v>5192</v>
      </c>
      <c r="T60" t="s">
        <v>19</v>
      </c>
      <c r="V60">
        <f t="shared" si="1"/>
        <v>0</v>
      </c>
    </row>
    <row r="61" spans="1:22">
      <c r="A61" t="s">
        <v>3119</v>
      </c>
      <c r="B61">
        <v>44</v>
      </c>
      <c r="C61">
        <v>159</v>
      </c>
      <c r="D61">
        <v>6498000</v>
      </c>
      <c r="E61" t="s">
        <v>3120</v>
      </c>
      <c r="F61" t="s">
        <v>3121</v>
      </c>
      <c r="G61" t="s">
        <v>3122</v>
      </c>
      <c r="H61">
        <v>62756</v>
      </c>
      <c r="I61">
        <v>410</v>
      </c>
      <c r="J61" t="s">
        <v>3123</v>
      </c>
      <c r="K61" t="s">
        <v>2599</v>
      </c>
      <c r="L61">
        <v>18026148</v>
      </c>
      <c r="M61">
        <v>2015</v>
      </c>
      <c r="N61">
        <v>8.4</v>
      </c>
      <c r="O61">
        <f t="shared" si="0"/>
        <v>-11528148</v>
      </c>
      <c r="Q61" s="22">
        <v>60</v>
      </c>
      <c r="R61" s="16">
        <v>8.4</v>
      </c>
      <c r="S61" t="s">
        <v>3122</v>
      </c>
      <c r="T61" t="s">
        <v>3123</v>
      </c>
      <c r="V61" t="str">
        <f t="shared" si="1"/>
        <v>Baahubali: The BeginningÂ </v>
      </c>
    </row>
    <row r="62" spans="1:22">
      <c r="A62" t="s">
        <v>3782</v>
      </c>
      <c r="B62">
        <v>111</v>
      </c>
      <c r="C62">
        <v>251</v>
      </c>
      <c r="D62">
        <v>5300000</v>
      </c>
      <c r="E62" t="s">
        <v>1008</v>
      </c>
      <c r="F62" t="s">
        <v>914</v>
      </c>
      <c r="G62" t="s">
        <v>3783</v>
      </c>
      <c r="H62">
        <v>221000</v>
      </c>
      <c r="I62">
        <v>495</v>
      </c>
      <c r="J62" t="s">
        <v>19</v>
      </c>
      <c r="K62" t="s">
        <v>3187</v>
      </c>
      <c r="L62">
        <v>30000000</v>
      </c>
      <c r="M62">
        <v>1984</v>
      </c>
      <c r="N62">
        <v>8.4</v>
      </c>
      <c r="O62">
        <f t="shared" si="0"/>
        <v>-24700000</v>
      </c>
      <c r="Q62" s="22">
        <v>61</v>
      </c>
      <c r="R62" s="16">
        <v>8.4</v>
      </c>
      <c r="S62" t="s">
        <v>3783</v>
      </c>
      <c r="T62" t="s">
        <v>19</v>
      </c>
      <c r="V62">
        <f t="shared" si="1"/>
        <v>0</v>
      </c>
    </row>
    <row r="63" spans="1:22">
      <c r="A63" t="s">
        <v>2006</v>
      </c>
      <c r="B63">
        <v>242</v>
      </c>
      <c r="C63">
        <v>122</v>
      </c>
      <c r="D63">
        <v>33201661</v>
      </c>
      <c r="E63" t="s">
        <v>878</v>
      </c>
      <c r="F63" t="s">
        <v>2704</v>
      </c>
      <c r="G63" t="s">
        <v>3056</v>
      </c>
      <c r="H63">
        <v>534262</v>
      </c>
      <c r="I63">
        <v>1314</v>
      </c>
      <c r="J63" t="s">
        <v>774</v>
      </c>
      <c r="K63" t="s">
        <v>775</v>
      </c>
      <c r="L63">
        <v>77000000</v>
      </c>
      <c r="M63">
        <v>2001</v>
      </c>
      <c r="N63">
        <v>8.4</v>
      </c>
      <c r="O63">
        <f t="shared" si="0"/>
        <v>-43798339</v>
      </c>
      <c r="Q63" s="22">
        <v>62</v>
      </c>
      <c r="R63" s="16">
        <v>8.4</v>
      </c>
      <c r="S63" t="s">
        <v>3056</v>
      </c>
      <c r="T63" t="s">
        <v>774</v>
      </c>
      <c r="V63" t="str">
        <f t="shared" si="1"/>
        <v>AmÃ©lieÂ </v>
      </c>
    </row>
    <row r="64" spans="1:22">
      <c r="A64" t="s">
        <v>3442</v>
      </c>
      <c r="B64">
        <v>174</v>
      </c>
      <c r="C64">
        <v>134</v>
      </c>
      <c r="D64">
        <v>2298191</v>
      </c>
      <c r="E64" t="s">
        <v>3807</v>
      </c>
      <c r="F64" t="s">
        <v>1710</v>
      </c>
      <c r="G64" t="s">
        <v>4735</v>
      </c>
      <c r="H64">
        <v>221552</v>
      </c>
      <c r="I64">
        <v>570</v>
      </c>
      <c r="J64" t="s">
        <v>378</v>
      </c>
      <c r="K64" t="s">
        <v>379</v>
      </c>
      <c r="L64">
        <v>2400000000</v>
      </c>
      <c r="M64">
        <v>1997</v>
      </c>
      <c r="N64">
        <v>8.4</v>
      </c>
      <c r="O64">
        <f t="shared" si="0"/>
        <v>-2397701809</v>
      </c>
      <c r="Q64" s="22">
        <v>63</v>
      </c>
      <c r="R64" s="16">
        <v>8.4</v>
      </c>
      <c r="S64" t="s">
        <v>4735</v>
      </c>
      <c r="T64" t="s">
        <v>378</v>
      </c>
      <c r="V64" t="str">
        <f t="shared" si="1"/>
        <v>Princess MononokeÂ </v>
      </c>
    </row>
    <row r="65" spans="1:22">
      <c r="A65" t="s">
        <v>191</v>
      </c>
      <c r="B65">
        <v>453</v>
      </c>
      <c r="C65">
        <v>103</v>
      </c>
      <c r="D65">
        <v>414984497</v>
      </c>
      <c r="E65" t="s">
        <v>165</v>
      </c>
      <c r="F65" t="s">
        <v>193</v>
      </c>
      <c r="G65" t="s">
        <v>194</v>
      </c>
      <c r="H65">
        <v>544884</v>
      </c>
      <c r="I65">
        <v>733</v>
      </c>
      <c r="J65" t="s">
        <v>19</v>
      </c>
      <c r="K65" t="s">
        <v>20</v>
      </c>
      <c r="L65">
        <v>200000000</v>
      </c>
      <c r="M65">
        <v>2010</v>
      </c>
      <c r="N65">
        <v>8.3000000000000007</v>
      </c>
      <c r="O65">
        <f t="shared" si="0"/>
        <v>214984497</v>
      </c>
      <c r="Q65" s="22">
        <v>64</v>
      </c>
      <c r="R65" s="16">
        <v>8.3000000000000007</v>
      </c>
      <c r="S65" t="s">
        <v>194</v>
      </c>
      <c r="T65" t="s">
        <v>19</v>
      </c>
      <c r="V65">
        <f t="shared" si="1"/>
        <v>0</v>
      </c>
    </row>
    <row r="66" spans="1:22">
      <c r="A66" t="s">
        <v>271</v>
      </c>
      <c r="B66">
        <v>536</v>
      </c>
      <c r="C66">
        <v>95</v>
      </c>
      <c r="D66">
        <v>356454367</v>
      </c>
      <c r="E66" t="s">
        <v>312</v>
      </c>
      <c r="F66" t="s">
        <v>278</v>
      </c>
      <c r="G66" t="s">
        <v>313</v>
      </c>
      <c r="H66">
        <v>345198</v>
      </c>
      <c r="I66">
        <v>773</v>
      </c>
      <c r="J66" t="s">
        <v>19</v>
      </c>
      <c r="K66" t="s">
        <v>20</v>
      </c>
      <c r="L66">
        <v>175000000</v>
      </c>
      <c r="M66">
        <v>2015</v>
      </c>
      <c r="N66">
        <v>8.3000000000000007</v>
      </c>
      <c r="O66">
        <f t="shared" ref="O66:O129" si="2">D66-L66</f>
        <v>181454367</v>
      </c>
      <c r="Q66" s="22">
        <v>65</v>
      </c>
      <c r="R66" s="16">
        <v>8.3000000000000007</v>
      </c>
      <c r="S66" t="s">
        <v>313</v>
      </c>
      <c r="T66" t="s">
        <v>19</v>
      </c>
      <c r="V66">
        <f t="shared" ref="V66:V129" si="3">IF(T66="English",0,S66)</f>
        <v>0</v>
      </c>
    </row>
    <row r="67" spans="1:22">
      <c r="A67" t="s">
        <v>183</v>
      </c>
      <c r="B67">
        <v>166</v>
      </c>
      <c r="C67">
        <v>74</v>
      </c>
      <c r="D67">
        <v>191796233</v>
      </c>
      <c r="E67" t="s">
        <v>165</v>
      </c>
      <c r="F67" t="s">
        <v>193</v>
      </c>
      <c r="G67" t="s">
        <v>3571</v>
      </c>
      <c r="H67">
        <v>623757</v>
      </c>
      <c r="I67">
        <v>391</v>
      </c>
      <c r="J67" t="s">
        <v>19</v>
      </c>
      <c r="K67" t="s">
        <v>20</v>
      </c>
      <c r="L67">
        <v>30000000</v>
      </c>
      <c r="M67">
        <v>1995</v>
      </c>
      <c r="N67">
        <v>8.3000000000000007</v>
      </c>
      <c r="O67">
        <f t="shared" si="2"/>
        <v>161796233</v>
      </c>
      <c r="Q67" s="22">
        <v>66</v>
      </c>
      <c r="R67" s="16">
        <v>8.3000000000000007</v>
      </c>
      <c r="S67" t="s">
        <v>3571</v>
      </c>
      <c r="T67" t="s">
        <v>19</v>
      </c>
      <c r="V67">
        <f t="shared" si="3"/>
        <v>0</v>
      </c>
    </row>
    <row r="68" spans="1:22">
      <c r="A68" t="s">
        <v>6438</v>
      </c>
      <c r="B68">
        <v>119</v>
      </c>
      <c r="C68">
        <v>129</v>
      </c>
      <c r="D68">
        <v>159600000</v>
      </c>
      <c r="E68" t="s">
        <v>3952</v>
      </c>
      <c r="F68" t="s">
        <v>2021</v>
      </c>
      <c r="G68" t="s">
        <v>6542</v>
      </c>
      <c r="H68">
        <v>175607</v>
      </c>
      <c r="I68">
        <v>252</v>
      </c>
      <c r="J68" t="s">
        <v>19</v>
      </c>
      <c r="K68" t="s">
        <v>20</v>
      </c>
      <c r="L68">
        <v>5500000</v>
      </c>
      <c r="M68">
        <v>1973</v>
      </c>
      <c r="N68">
        <v>8.3000000000000007</v>
      </c>
      <c r="O68">
        <f t="shared" si="2"/>
        <v>154100000</v>
      </c>
      <c r="Q68" s="22">
        <v>67</v>
      </c>
      <c r="R68" s="16">
        <v>8.3000000000000007</v>
      </c>
      <c r="S68" t="s">
        <v>6542</v>
      </c>
      <c r="T68" t="s">
        <v>19</v>
      </c>
      <c r="V68">
        <f t="shared" si="3"/>
        <v>0</v>
      </c>
    </row>
    <row r="69" spans="1:22">
      <c r="A69" t="s">
        <v>230</v>
      </c>
      <c r="B69">
        <v>149</v>
      </c>
      <c r="C69">
        <v>127</v>
      </c>
      <c r="D69">
        <v>197171806</v>
      </c>
      <c r="E69" t="s">
        <v>23</v>
      </c>
      <c r="F69" t="s">
        <v>232</v>
      </c>
      <c r="G69" t="s">
        <v>2566</v>
      </c>
      <c r="H69">
        <v>515306</v>
      </c>
      <c r="I69">
        <v>477</v>
      </c>
      <c r="J69" t="s">
        <v>19</v>
      </c>
      <c r="K69" t="s">
        <v>20</v>
      </c>
      <c r="L69">
        <v>48000000</v>
      </c>
      <c r="M69">
        <v>1989</v>
      </c>
      <c r="N69">
        <v>8.3000000000000007</v>
      </c>
      <c r="O69">
        <f t="shared" si="2"/>
        <v>149171806</v>
      </c>
      <c r="Q69" s="22">
        <v>68</v>
      </c>
      <c r="R69" s="16">
        <v>8.3000000000000007</v>
      </c>
      <c r="S69" t="s">
        <v>2566</v>
      </c>
      <c r="T69" t="s">
        <v>19</v>
      </c>
      <c r="V69">
        <f t="shared" si="3"/>
        <v>0</v>
      </c>
    </row>
    <row r="70" spans="1:22">
      <c r="A70" t="s">
        <v>2776</v>
      </c>
      <c r="B70">
        <v>161</v>
      </c>
      <c r="C70">
        <v>126</v>
      </c>
      <c r="D70">
        <v>138339411</v>
      </c>
      <c r="E70" t="s">
        <v>1672</v>
      </c>
      <c r="F70" t="s">
        <v>457</v>
      </c>
      <c r="G70" t="s">
        <v>5835</v>
      </c>
      <c r="H70">
        <v>604904</v>
      </c>
      <c r="I70">
        <v>682</v>
      </c>
      <c r="J70" t="s">
        <v>19</v>
      </c>
      <c r="K70" t="s">
        <v>20</v>
      </c>
      <c r="L70">
        <v>10000000</v>
      </c>
      <c r="M70">
        <v>1997</v>
      </c>
      <c r="N70">
        <v>8.3000000000000007</v>
      </c>
      <c r="O70">
        <f t="shared" si="2"/>
        <v>128339411</v>
      </c>
      <c r="Q70" s="22">
        <v>69</v>
      </c>
      <c r="R70" s="16">
        <v>8.3000000000000007</v>
      </c>
      <c r="S70" t="s">
        <v>5835</v>
      </c>
      <c r="T70" t="s">
        <v>19</v>
      </c>
      <c r="V70">
        <f t="shared" si="3"/>
        <v>0</v>
      </c>
    </row>
    <row r="71" spans="1:22">
      <c r="A71" t="s">
        <v>271</v>
      </c>
      <c r="B71">
        <v>408</v>
      </c>
      <c r="C71">
        <v>96</v>
      </c>
      <c r="D71">
        <v>292979556</v>
      </c>
      <c r="E71" t="s">
        <v>273</v>
      </c>
      <c r="F71" t="s">
        <v>192</v>
      </c>
      <c r="G71" t="s">
        <v>274</v>
      </c>
      <c r="H71">
        <v>665575</v>
      </c>
      <c r="I71">
        <v>704</v>
      </c>
      <c r="J71" t="s">
        <v>19</v>
      </c>
      <c r="K71" t="s">
        <v>20</v>
      </c>
      <c r="L71">
        <v>175000000</v>
      </c>
      <c r="M71">
        <v>2009</v>
      </c>
      <c r="N71">
        <v>8.3000000000000007</v>
      </c>
      <c r="O71">
        <f t="shared" si="2"/>
        <v>117979556</v>
      </c>
      <c r="Q71" s="22">
        <v>70</v>
      </c>
      <c r="R71" s="16">
        <v>8.3000000000000007</v>
      </c>
      <c r="S71" t="s">
        <v>274</v>
      </c>
      <c r="T71" t="s">
        <v>19</v>
      </c>
      <c r="V71">
        <f t="shared" si="3"/>
        <v>0</v>
      </c>
    </row>
    <row r="72" spans="1:22">
      <c r="A72" t="s">
        <v>1797</v>
      </c>
      <c r="B72">
        <v>131</v>
      </c>
      <c r="C72">
        <v>131</v>
      </c>
      <c r="D72">
        <v>101157447</v>
      </c>
      <c r="E72" t="s">
        <v>924</v>
      </c>
      <c r="F72" t="s">
        <v>1797</v>
      </c>
      <c r="G72" t="s">
        <v>5371</v>
      </c>
      <c r="H72">
        <v>277505</v>
      </c>
      <c r="I72">
        <v>495</v>
      </c>
      <c r="J72" t="s">
        <v>19</v>
      </c>
      <c r="K72" t="s">
        <v>20</v>
      </c>
      <c r="L72">
        <v>14400000</v>
      </c>
      <c r="M72">
        <v>1992</v>
      </c>
      <c r="N72">
        <v>8.3000000000000007</v>
      </c>
      <c r="O72">
        <f t="shared" si="2"/>
        <v>86757447</v>
      </c>
      <c r="Q72" s="22">
        <v>71</v>
      </c>
      <c r="R72" s="16">
        <v>8.3000000000000007</v>
      </c>
      <c r="S72" t="s">
        <v>5371</v>
      </c>
      <c r="T72" t="s">
        <v>19</v>
      </c>
      <c r="V72">
        <f t="shared" si="3"/>
        <v>0</v>
      </c>
    </row>
    <row r="73" spans="1:22">
      <c r="A73" t="s">
        <v>32</v>
      </c>
      <c r="B73">
        <v>478</v>
      </c>
      <c r="C73">
        <v>128</v>
      </c>
      <c r="D73">
        <v>205343774</v>
      </c>
      <c r="E73" t="s">
        <v>75</v>
      </c>
      <c r="F73" t="s">
        <v>33</v>
      </c>
      <c r="G73" t="s">
        <v>448</v>
      </c>
      <c r="H73">
        <v>980946</v>
      </c>
      <c r="I73">
        <v>2685</v>
      </c>
      <c r="J73" t="s">
        <v>19</v>
      </c>
      <c r="K73" t="s">
        <v>20</v>
      </c>
      <c r="L73">
        <v>150000000</v>
      </c>
      <c r="M73">
        <v>2005</v>
      </c>
      <c r="N73">
        <v>8.3000000000000007</v>
      </c>
      <c r="O73">
        <f t="shared" si="2"/>
        <v>55343774</v>
      </c>
      <c r="Q73" s="22">
        <v>72</v>
      </c>
      <c r="R73" s="16">
        <v>8.3000000000000007</v>
      </c>
      <c r="S73" t="s">
        <v>448</v>
      </c>
      <c r="T73" t="s">
        <v>19</v>
      </c>
      <c r="V73">
        <f t="shared" si="3"/>
        <v>0</v>
      </c>
    </row>
    <row r="74" spans="1:22">
      <c r="A74" t="s">
        <v>923</v>
      </c>
      <c r="B74">
        <v>486</v>
      </c>
      <c r="C74">
        <v>153</v>
      </c>
      <c r="D74">
        <v>120523073</v>
      </c>
      <c r="E74" t="s">
        <v>1632</v>
      </c>
      <c r="F74" t="s">
        <v>265</v>
      </c>
      <c r="G74" t="s">
        <v>1633</v>
      </c>
      <c r="H74">
        <v>885175</v>
      </c>
      <c r="I74">
        <v>1527</v>
      </c>
      <c r="J74" t="s">
        <v>19</v>
      </c>
      <c r="K74" t="s">
        <v>20</v>
      </c>
      <c r="L74">
        <v>75000000</v>
      </c>
      <c r="M74">
        <v>2009</v>
      </c>
      <c r="N74">
        <v>8.3000000000000007</v>
      </c>
      <c r="O74">
        <f t="shared" si="2"/>
        <v>45523073</v>
      </c>
      <c r="Q74" s="22">
        <v>73</v>
      </c>
      <c r="R74" s="16">
        <v>8.3000000000000007</v>
      </c>
      <c r="S74" t="s">
        <v>1633</v>
      </c>
      <c r="T74" t="s">
        <v>19</v>
      </c>
      <c r="V74">
        <f t="shared" si="3"/>
        <v>0</v>
      </c>
    </row>
    <row r="75" spans="1:22">
      <c r="A75" t="s">
        <v>1810</v>
      </c>
      <c r="B75">
        <v>285</v>
      </c>
      <c r="C75">
        <v>161</v>
      </c>
      <c r="D75">
        <v>56715371</v>
      </c>
      <c r="E75" t="s">
        <v>735</v>
      </c>
      <c r="F75" t="s">
        <v>5822</v>
      </c>
      <c r="G75" t="s">
        <v>5823</v>
      </c>
      <c r="H75">
        <v>427357</v>
      </c>
      <c r="I75">
        <v>1736</v>
      </c>
      <c r="J75" t="s">
        <v>19</v>
      </c>
      <c r="K75" t="s">
        <v>31</v>
      </c>
      <c r="L75">
        <v>12000000</v>
      </c>
      <c r="M75">
        <v>1968</v>
      </c>
      <c r="N75">
        <v>8.3000000000000007</v>
      </c>
      <c r="O75">
        <f t="shared" si="2"/>
        <v>44715371</v>
      </c>
      <c r="Q75" s="22">
        <v>74</v>
      </c>
      <c r="R75" s="16">
        <v>8.3000000000000007</v>
      </c>
      <c r="S75" t="s">
        <v>5823</v>
      </c>
      <c r="T75" t="s">
        <v>19</v>
      </c>
      <c r="V75">
        <f t="shared" si="3"/>
        <v>0</v>
      </c>
    </row>
    <row r="76" spans="1:22">
      <c r="A76" t="s">
        <v>2334</v>
      </c>
      <c r="B76">
        <v>134</v>
      </c>
      <c r="C76">
        <v>180</v>
      </c>
      <c r="D76">
        <v>51600000</v>
      </c>
      <c r="E76" t="s">
        <v>4846</v>
      </c>
      <c r="F76" t="s">
        <v>866</v>
      </c>
      <c r="G76" t="s">
        <v>4847</v>
      </c>
      <c r="H76">
        <v>270790</v>
      </c>
      <c r="I76">
        <v>549</v>
      </c>
      <c r="J76" t="s">
        <v>19</v>
      </c>
      <c r="K76" t="s">
        <v>20</v>
      </c>
      <c r="L76">
        <v>18000000</v>
      </c>
      <c r="M76">
        <v>1984</v>
      </c>
      <c r="N76">
        <v>8.3000000000000007</v>
      </c>
      <c r="O76">
        <f t="shared" si="2"/>
        <v>33600000</v>
      </c>
      <c r="Q76" s="22">
        <v>75</v>
      </c>
      <c r="R76" s="16">
        <v>8.3000000000000007</v>
      </c>
      <c r="S76" t="s">
        <v>4847</v>
      </c>
      <c r="T76" t="s">
        <v>19</v>
      </c>
      <c r="V76">
        <f t="shared" si="3"/>
        <v>0</v>
      </c>
    </row>
    <row r="77" spans="1:22">
      <c r="A77" t="s">
        <v>2317</v>
      </c>
      <c r="B77">
        <v>177</v>
      </c>
      <c r="C77">
        <v>138</v>
      </c>
      <c r="D77">
        <v>64604977</v>
      </c>
      <c r="E77" t="s">
        <v>1111</v>
      </c>
      <c r="F77" t="s">
        <v>71</v>
      </c>
      <c r="G77" t="s">
        <v>3274</v>
      </c>
      <c r="H77">
        <v>414219</v>
      </c>
      <c r="I77">
        <v>625</v>
      </c>
      <c r="J77" t="s">
        <v>19</v>
      </c>
      <c r="K77" t="s">
        <v>20</v>
      </c>
      <c r="L77">
        <v>35000000</v>
      </c>
      <c r="M77">
        <v>1997</v>
      </c>
      <c r="N77">
        <v>8.3000000000000007</v>
      </c>
      <c r="O77">
        <f t="shared" si="2"/>
        <v>29604977</v>
      </c>
      <c r="Q77" s="22">
        <v>76</v>
      </c>
      <c r="R77" s="16">
        <v>8.3000000000000007</v>
      </c>
      <c r="S77" t="s">
        <v>3274</v>
      </c>
      <c r="T77" t="s">
        <v>19</v>
      </c>
      <c r="V77">
        <f t="shared" si="3"/>
        <v>0</v>
      </c>
    </row>
    <row r="78" spans="1:22">
      <c r="A78" t="s">
        <v>691</v>
      </c>
      <c r="B78">
        <v>151</v>
      </c>
      <c r="C78">
        <v>104</v>
      </c>
      <c r="D78">
        <v>30093107</v>
      </c>
      <c r="E78" t="s">
        <v>557</v>
      </c>
      <c r="F78" t="s">
        <v>202</v>
      </c>
      <c r="G78" t="s">
        <v>5743</v>
      </c>
      <c r="H78">
        <v>600996</v>
      </c>
      <c r="I78">
        <v>726</v>
      </c>
      <c r="J78" t="s">
        <v>19</v>
      </c>
      <c r="K78" t="s">
        <v>31</v>
      </c>
      <c r="L78">
        <v>6000000</v>
      </c>
      <c r="M78">
        <v>2000</v>
      </c>
      <c r="N78">
        <v>8.3000000000000007</v>
      </c>
      <c r="O78">
        <f t="shared" si="2"/>
        <v>24093107</v>
      </c>
      <c r="Q78" s="22">
        <v>77</v>
      </c>
      <c r="R78" s="16">
        <v>8.3000000000000007</v>
      </c>
      <c r="S78" t="s">
        <v>5743</v>
      </c>
      <c r="T78" t="s">
        <v>19</v>
      </c>
      <c r="V78">
        <f t="shared" si="3"/>
        <v>0</v>
      </c>
    </row>
    <row r="79" spans="1:22">
      <c r="A79" t="s">
        <v>691</v>
      </c>
      <c r="B79">
        <v>151</v>
      </c>
      <c r="C79">
        <v>104</v>
      </c>
      <c r="D79">
        <v>30093107</v>
      </c>
      <c r="E79" t="s">
        <v>557</v>
      </c>
      <c r="F79" t="s">
        <v>202</v>
      </c>
      <c r="G79" t="s">
        <v>5743</v>
      </c>
      <c r="H79">
        <v>600996</v>
      </c>
      <c r="I79">
        <v>726</v>
      </c>
      <c r="J79" t="s">
        <v>19</v>
      </c>
      <c r="K79" t="s">
        <v>31</v>
      </c>
      <c r="L79">
        <v>6000000</v>
      </c>
      <c r="M79">
        <v>2000</v>
      </c>
      <c r="N79">
        <v>8.3000000000000007</v>
      </c>
      <c r="O79">
        <f t="shared" si="2"/>
        <v>24093107</v>
      </c>
      <c r="Q79" s="22">
        <v>78</v>
      </c>
      <c r="R79" s="16">
        <v>8.3000000000000007</v>
      </c>
      <c r="S79" t="s">
        <v>5743</v>
      </c>
      <c r="T79" t="s">
        <v>19</v>
      </c>
      <c r="V79">
        <f t="shared" si="3"/>
        <v>0</v>
      </c>
    </row>
    <row r="80" spans="1:22">
      <c r="A80" t="s">
        <v>6797</v>
      </c>
      <c r="B80">
        <v>181</v>
      </c>
      <c r="C80">
        <v>120</v>
      </c>
      <c r="D80">
        <v>25000000</v>
      </c>
      <c r="E80" t="s">
        <v>2973</v>
      </c>
      <c r="F80" t="s">
        <v>7056</v>
      </c>
      <c r="G80" t="s">
        <v>7057</v>
      </c>
      <c r="H80">
        <v>175196</v>
      </c>
      <c r="I80">
        <v>350</v>
      </c>
      <c r="J80" t="s">
        <v>19</v>
      </c>
      <c r="K80" t="s">
        <v>20</v>
      </c>
      <c r="L80">
        <v>2883848</v>
      </c>
      <c r="M80">
        <v>1959</v>
      </c>
      <c r="N80">
        <v>8.3000000000000007</v>
      </c>
      <c r="O80">
        <f t="shared" si="2"/>
        <v>22116152</v>
      </c>
      <c r="Q80" s="22">
        <v>79</v>
      </c>
      <c r="R80" s="16">
        <v>8.3000000000000007</v>
      </c>
      <c r="S80" t="s">
        <v>7057</v>
      </c>
      <c r="T80" t="s">
        <v>19</v>
      </c>
      <c r="V80">
        <f t="shared" si="3"/>
        <v>0</v>
      </c>
    </row>
    <row r="81" spans="1:22">
      <c r="A81" t="s">
        <v>1161</v>
      </c>
      <c r="B81">
        <v>147</v>
      </c>
      <c r="C81">
        <v>142</v>
      </c>
      <c r="D81">
        <v>44700000</v>
      </c>
      <c r="E81" t="s">
        <v>1008</v>
      </c>
      <c r="F81" t="s">
        <v>1223</v>
      </c>
      <c r="G81" t="s">
        <v>4073</v>
      </c>
      <c r="H81">
        <v>537442</v>
      </c>
      <c r="I81">
        <v>851</v>
      </c>
      <c r="J81" t="s">
        <v>19</v>
      </c>
      <c r="K81" t="s">
        <v>20</v>
      </c>
      <c r="L81">
        <v>25000000</v>
      </c>
      <c r="M81">
        <v>1983</v>
      </c>
      <c r="N81">
        <v>8.3000000000000007</v>
      </c>
      <c r="O81">
        <f t="shared" si="2"/>
        <v>19700000</v>
      </c>
      <c r="Q81" s="22">
        <v>80</v>
      </c>
      <c r="R81" s="16">
        <v>8.3000000000000007</v>
      </c>
      <c r="S81" t="s">
        <v>4073</v>
      </c>
      <c r="T81" t="s">
        <v>19</v>
      </c>
      <c r="V81">
        <f t="shared" si="3"/>
        <v>0</v>
      </c>
    </row>
    <row r="82" spans="1:22">
      <c r="A82" t="s">
        <v>823</v>
      </c>
      <c r="B82">
        <v>273</v>
      </c>
      <c r="C82">
        <v>108</v>
      </c>
      <c r="D82">
        <v>34126138</v>
      </c>
      <c r="E82" t="s">
        <v>3124</v>
      </c>
      <c r="F82" t="s">
        <v>128</v>
      </c>
      <c r="G82" t="s">
        <v>4561</v>
      </c>
      <c r="H82">
        <v>666937</v>
      </c>
      <c r="I82">
        <v>1514</v>
      </c>
      <c r="J82" t="s">
        <v>19</v>
      </c>
      <c r="K82" t="s">
        <v>20</v>
      </c>
      <c r="L82">
        <v>20000000</v>
      </c>
      <c r="M82">
        <v>2004</v>
      </c>
      <c r="N82">
        <v>8.3000000000000007</v>
      </c>
      <c r="O82">
        <f t="shared" si="2"/>
        <v>14126138</v>
      </c>
      <c r="Q82" s="22">
        <v>81</v>
      </c>
      <c r="R82" s="16">
        <v>8.3000000000000007</v>
      </c>
      <c r="S82" t="s">
        <v>4561</v>
      </c>
      <c r="T82" t="s">
        <v>19</v>
      </c>
      <c r="V82">
        <f t="shared" si="3"/>
        <v>0</v>
      </c>
    </row>
    <row r="83" spans="1:22">
      <c r="A83" t="s">
        <v>6217</v>
      </c>
      <c r="B83">
        <v>53</v>
      </c>
      <c r="C83">
        <v>170</v>
      </c>
      <c r="D83">
        <v>7830611</v>
      </c>
      <c r="E83" t="s">
        <v>7555</v>
      </c>
      <c r="F83" t="s">
        <v>7556</v>
      </c>
      <c r="G83" t="s">
        <v>7557</v>
      </c>
      <c r="H83">
        <v>18980</v>
      </c>
      <c r="I83">
        <v>74</v>
      </c>
      <c r="J83" t="s">
        <v>19</v>
      </c>
      <c r="K83" t="s">
        <v>20</v>
      </c>
      <c r="L83">
        <v>700000</v>
      </c>
      <c r="M83">
        <v>1994</v>
      </c>
      <c r="N83">
        <v>8.3000000000000007</v>
      </c>
      <c r="O83">
        <f t="shared" si="2"/>
        <v>7130611</v>
      </c>
      <c r="Q83" s="22">
        <v>82</v>
      </c>
      <c r="R83" s="16">
        <v>8.3000000000000007</v>
      </c>
      <c r="S83" t="s">
        <v>7557</v>
      </c>
      <c r="T83" t="s">
        <v>19</v>
      </c>
      <c r="V83">
        <f t="shared" si="3"/>
        <v>0</v>
      </c>
    </row>
    <row r="84" spans="1:22">
      <c r="A84" t="s">
        <v>5511</v>
      </c>
      <c r="B84">
        <v>421</v>
      </c>
      <c r="C84">
        <v>118</v>
      </c>
      <c r="D84">
        <v>14677654</v>
      </c>
      <c r="E84" t="s">
        <v>1672</v>
      </c>
      <c r="F84" t="s">
        <v>1196</v>
      </c>
      <c r="G84" t="s">
        <v>5512</v>
      </c>
      <c r="H84">
        <v>161288</v>
      </c>
      <c r="I84">
        <v>351</v>
      </c>
      <c r="J84" t="s">
        <v>19</v>
      </c>
      <c r="K84" t="s">
        <v>3525</v>
      </c>
      <c r="L84">
        <v>13000000</v>
      </c>
      <c r="M84">
        <v>2015</v>
      </c>
      <c r="N84">
        <v>8.3000000000000007</v>
      </c>
      <c r="O84">
        <f t="shared" si="2"/>
        <v>1677654</v>
      </c>
      <c r="Q84" s="22">
        <v>83</v>
      </c>
      <c r="R84" s="16">
        <v>8.3000000000000007</v>
      </c>
      <c r="S84" t="s">
        <v>5512</v>
      </c>
      <c r="T84" t="s">
        <v>19</v>
      </c>
      <c r="V84">
        <f t="shared" si="3"/>
        <v>0</v>
      </c>
    </row>
    <row r="85" spans="1:22">
      <c r="A85" t="s">
        <v>1400</v>
      </c>
      <c r="B85">
        <v>131</v>
      </c>
      <c r="C85">
        <v>91</v>
      </c>
      <c r="D85">
        <v>1229197</v>
      </c>
      <c r="E85" t="s">
        <v>2524</v>
      </c>
      <c r="F85" t="s">
        <v>405</v>
      </c>
      <c r="G85" t="s">
        <v>7663</v>
      </c>
      <c r="H85">
        <v>382240</v>
      </c>
      <c r="I85">
        <v>660</v>
      </c>
      <c r="J85" t="s">
        <v>19</v>
      </c>
      <c r="K85" t="s">
        <v>31</v>
      </c>
      <c r="L85">
        <v>229575</v>
      </c>
      <c r="M85">
        <v>1975</v>
      </c>
      <c r="N85">
        <v>8.3000000000000007</v>
      </c>
      <c r="O85">
        <f t="shared" si="2"/>
        <v>999622</v>
      </c>
      <c r="Q85" s="22">
        <v>84</v>
      </c>
      <c r="R85" s="16">
        <v>8.3000000000000007</v>
      </c>
      <c r="S85" t="s">
        <v>7663</v>
      </c>
      <c r="T85" t="s">
        <v>19</v>
      </c>
      <c r="V85">
        <f t="shared" si="3"/>
        <v>0</v>
      </c>
    </row>
    <row r="86" spans="1:22">
      <c r="A86" t="s">
        <v>6931</v>
      </c>
      <c r="B86">
        <v>79</v>
      </c>
      <c r="C86">
        <v>102</v>
      </c>
      <c r="D86">
        <v>1430185</v>
      </c>
      <c r="E86" t="s">
        <v>7202</v>
      </c>
      <c r="F86" t="s">
        <v>1005</v>
      </c>
      <c r="G86" t="s">
        <v>7203</v>
      </c>
      <c r="H86">
        <v>7314</v>
      </c>
      <c r="I86">
        <v>55</v>
      </c>
      <c r="J86" t="s">
        <v>19</v>
      </c>
      <c r="K86" t="s">
        <v>20</v>
      </c>
      <c r="L86">
        <v>2000000</v>
      </c>
      <c r="M86">
        <v>2007</v>
      </c>
      <c r="N86">
        <v>8.3000000000000007</v>
      </c>
      <c r="O86">
        <f t="shared" si="2"/>
        <v>-569815</v>
      </c>
      <c r="Q86" s="22">
        <v>85</v>
      </c>
      <c r="R86" s="16">
        <v>8.3000000000000007</v>
      </c>
      <c r="S86" t="s">
        <v>7203</v>
      </c>
      <c r="T86" t="s">
        <v>19</v>
      </c>
      <c r="V86">
        <f t="shared" si="3"/>
        <v>0</v>
      </c>
    </row>
    <row r="87" spans="1:22">
      <c r="A87" t="s">
        <v>6240</v>
      </c>
      <c r="B87">
        <v>349</v>
      </c>
      <c r="C87">
        <v>115</v>
      </c>
      <c r="D87">
        <v>610968</v>
      </c>
      <c r="E87" t="s">
        <v>1672</v>
      </c>
      <c r="F87" t="s">
        <v>6945</v>
      </c>
      <c r="G87" t="s">
        <v>6946</v>
      </c>
      <c r="H87">
        <v>170155</v>
      </c>
      <c r="I87">
        <v>249</v>
      </c>
      <c r="J87" t="s">
        <v>6124</v>
      </c>
      <c r="K87" t="s">
        <v>3424</v>
      </c>
      <c r="L87">
        <v>3800000</v>
      </c>
      <c r="M87">
        <v>2012</v>
      </c>
      <c r="N87">
        <v>8.3000000000000007</v>
      </c>
      <c r="O87">
        <f t="shared" si="2"/>
        <v>-3189032</v>
      </c>
      <c r="Q87" s="22">
        <v>86</v>
      </c>
      <c r="R87" s="16">
        <v>8.3000000000000007</v>
      </c>
      <c r="S87" t="s">
        <v>6946</v>
      </c>
      <c r="T87" t="s">
        <v>6124</v>
      </c>
      <c r="V87" t="str">
        <f t="shared" si="3"/>
        <v>The HuntÂ </v>
      </c>
    </row>
    <row r="88" spans="1:22">
      <c r="A88" t="s">
        <v>5339</v>
      </c>
      <c r="B88">
        <v>260</v>
      </c>
      <c r="C88">
        <v>145</v>
      </c>
      <c r="D88">
        <v>26435</v>
      </c>
      <c r="E88" t="s">
        <v>968</v>
      </c>
      <c r="F88" t="s">
        <v>5340</v>
      </c>
      <c r="G88" t="s">
        <v>5341</v>
      </c>
      <c r="H88">
        <v>111841</v>
      </c>
      <c r="I88">
        <v>413</v>
      </c>
      <c r="J88" t="s">
        <v>3806</v>
      </c>
      <c r="K88" t="s">
        <v>432</v>
      </c>
      <c r="L88">
        <v>6000000</v>
      </c>
      <c r="M88">
        <v>1927</v>
      </c>
      <c r="N88">
        <v>8.3000000000000007</v>
      </c>
      <c r="O88">
        <f t="shared" si="2"/>
        <v>-5973565</v>
      </c>
      <c r="Q88" s="22">
        <v>87</v>
      </c>
      <c r="R88" s="16">
        <v>8.3000000000000007</v>
      </c>
      <c r="S88" t="s">
        <v>5341</v>
      </c>
      <c r="T88" t="s">
        <v>3806</v>
      </c>
      <c r="V88" t="str">
        <f t="shared" si="3"/>
        <v>MetropolisÂ </v>
      </c>
    </row>
    <row r="89" spans="1:22">
      <c r="A89" t="s">
        <v>1466</v>
      </c>
      <c r="B89">
        <v>192</v>
      </c>
      <c r="C89">
        <v>178</v>
      </c>
      <c r="D89">
        <v>5501940</v>
      </c>
      <c r="E89" t="s">
        <v>1596</v>
      </c>
      <c r="F89" t="s">
        <v>124</v>
      </c>
      <c r="G89" t="s">
        <v>5450</v>
      </c>
      <c r="H89">
        <v>248354</v>
      </c>
      <c r="I89">
        <v>564</v>
      </c>
      <c r="J89" t="s">
        <v>3806</v>
      </c>
      <c r="K89" t="s">
        <v>432</v>
      </c>
      <c r="L89">
        <v>13500000</v>
      </c>
      <c r="M89">
        <v>2004</v>
      </c>
      <c r="N89">
        <v>8.3000000000000007</v>
      </c>
      <c r="O89">
        <f t="shared" si="2"/>
        <v>-7998060</v>
      </c>
      <c r="Q89" s="22">
        <v>88</v>
      </c>
      <c r="R89" s="16">
        <v>8.3000000000000007</v>
      </c>
      <c r="S89" t="s">
        <v>5450</v>
      </c>
      <c r="T89" t="s">
        <v>3806</v>
      </c>
      <c r="V89" t="str">
        <f t="shared" si="3"/>
        <v>DownfallÂ </v>
      </c>
    </row>
    <row r="90" spans="1:22">
      <c r="A90" t="s">
        <v>281</v>
      </c>
      <c r="B90">
        <v>151</v>
      </c>
      <c r="C90">
        <v>121</v>
      </c>
      <c r="D90">
        <v>45250</v>
      </c>
      <c r="E90" t="s">
        <v>856</v>
      </c>
      <c r="F90" t="s">
        <v>914</v>
      </c>
      <c r="G90" t="s">
        <v>4872</v>
      </c>
      <c r="H90">
        <v>235133</v>
      </c>
      <c r="I90">
        <v>494</v>
      </c>
      <c r="J90" t="s">
        <v>19</v>
      </c>
      <c r="K90" t="s">
        <v>20</v>
      </c>
      <c r="L90">
        <v>18000000</v>
      </c>
      <c r="M90">
        <v>1980</v>
      </c>
      <c r="N90">
        <v>8.3000000000000007</v>
      </c>
      <c r="O90">
        <f t="shared" si="2"/>
        <v>-17954750</v>
      </c>
      <c r="Q90" s="22">
        <v>89</v>
      </c>
      <c r="R90" s="16">
        <v>8.3000000000000007</v>
      </c>
      <c r="S90" t="s">
        <v>4872</v>
      </c>
      <c r="T90" t="s">
        <v>19</v>
      </c>
      <c r="V90">
        <f t="shared" si="3"/>
        <v>0</v>
      </c>
    </row>
    <row r="91" spans="1:22">
      <c r="A91" t="s">
        <v>39</v>
      </c>
      <c r="B91">
        <v>301</v>
      </c>
      <c r="C91">
        <v>100</v>
      </c>
      <c r="D91">
        <v>380838870</v>
      </c>
      <c r="E91" t="s">
        <v>273</v>
      </c>
      <c r="F91" t="s">
        <v>1044</v>
      </c>
      <c r="G91" t="s">
        <v>1045</v>
      </c>
      <c r="H91">
        <v>692482</v>
      </c>
      <c r="I91">
        <v>866</v>
      </c>
      <c r="J91" t="s">
        <v>19</v>
      </c>
      <c r="K91" t="s">
        <v>20</v>
      </c>
      <c r="L91">
        <v>94000000</v>
      </c>
      <c r="M91">
        <v>2003</v>
      </c>
      <c r="N91">
        <v>8.1999999999999993</v>
      </c>
      <c r="O91">
        <f t="shared" si="2"/>
        <v>286838870</v>
      </c>
      <c r="Q91" s="22">
        <v>90</v>
      </c>
      <c r="R91" s="16">
        <v>8.1999999999999993</v>
      </c>
      <c r="S91" t="s">
        <v>1045</v>
      </c>
      <c r="T91" t="s">
        <v>19</v>
      </c>
      <c r="V91">
        <f t="shared" si="3"/>
        <v>0</v>
      </c>
    </row>
    <row r="92" spans="1:22">
      <c r="A92" t="s">
        <v>6871</v>
      </c>
      <c r="B92">
        <v>157</v>
      </c>
      <c r="C92">
        <v>226</v>
      </c>
      <c r="D92">
        <v>198655278</v>
      </c>
      <c r="E92" t="s">
        <v>1011</v>
      </c>
      <c r="F92" t="s">
        <v>6872</v>
      </c>
      <c r="G92" t="s">
        <v>6873</v>
      </c>
      <c r="H92">
        <v>215340</v>
      </c>
      <c r="I92">
        <v>706</v>
      </c>
      <c r="J92" t="s">
        <v>19</v>
      </c>
      <c r="K92" t="s">
        <v>20</v>
      </c>
      <c r="L92">
        <v>3977000</v>
      </c>
      <c r="M92">
        <v>1939</v>
      </c>
      <c r="N92">
        <v>8.1999999999999993</v>
      </c>
      <c r="O92">
        <f t="shared" si="2"/>
        <v>194678278</v>
      </c>
      <c r="Q92" s="22">
        <v>91</v>
      </c>
      <c r="R92" s="16">
        <v>8.1999999999999993</v>
      </c>
      <c r="S92" t="s">
        <v>6873</v>
      </c>
      <c r="T92" t="s">
        <v>19</v>
      </c>
      <c r="V92">
        <f t="shared" si="3"/>
        <v>0</v>
      </c>
    </row>
    <row r="93" spans="1:22">
      <c r="A93" t="s">
        <v>132</v>
      </c>
      <c r="B93">
        <v>516</v>
      </c>
      <c r="C93">
        <v>147</v>
      </c>
      <c r="D93">
        <v>407197282</v>
      </c>
      <c r="E93" t="s">
        <v>41</v>
      </c>
      <c r="F93" t="s">
        <v>55</v>
      </c>
      <c r="G93" t="s">
        <v>133</v>
      </c>
      <c r="H93">
        <v>272670</v>
      </c>
      <c r="I93">
        <v>1022</v>
      </c>
      <c r="J93" t="s">
        <v>19</v>
      </c>
      <c r="K93" t="s">
        <v>20</v>
      </c>
      <c r="L93">
        <v>250000000</v>
      </c>
      <c r="M93">
        <v>2016</v>
      </c>
      <c r="N93">
        <v>8.1999999999999993</v>
      </c>
      <c r="O93">
        <f t="shared" si="2"/>
        <v>157197282</v>
      </c>
      <c r="Q93" s="22">
        <v>92</v>
      </c>
      <c r="R93" s="16">
        <v>8.1999999999999993</v>
      </c>
      <c r="S93" t="s">
        <v>133</v>
      </c>
      <c r="T93" t="s">
        <v>19</v>
      </c>
      <c r="V93">
        <f t="shared" si="3"/>
        <v>0</v>
      </c>
    </row>
    <row r="94" spans="1:22">
      <c r="A94" t="s">
        <v>1797</v>
      </c>
      <c r="B94">
        <v>366</v>
      </c>
      <c r="C94">
        <v>116</v>
      </c>
      <c r="D94">
        <v>148085755</v>
      </c>
      <c r="E94" t="s">
        <v>1672</v>
      </c>
      <c r="F94" t="s">
        <v>1797</v>
      </c>
      <c r="G94" t="s">
        <v>4014</v>
      </c>
      <c r="H94">
        <v>561773</v>
      </c>
      <c r="I94">
        <v>871</v>
      </c>
      <c r="J94" t="s">
        <v>19</v>
      </c>
      <c r="K94" t="s">
        <v>20</v>
      </c>
      <c r="L94">
        <v>33000000</v>
      </c>
      <c r="M94">
        <v>2008</v>
      </c>
      <c r="N94">
        <v>8.1999999999999993</v>
      </c>
      <c r="O94">
        <f t="shared" si="2"/>
        <v>115085755</v>
      </c>
      <c r="Q94" s="22">
        <v>93</v>
      </c>
      <c r="R94" s="16">
        <v>8.1999999999999993</v>
      </c>
      <c r="S94" t="s">
        <v>4014</v>
      </c>
      <c r="T94" t="s">
        <v>19</v>
      </c>
      <c r="V94">
        <f t="shared" si="3"/>
        <v>0</v>
      </c>
    </row>
    <row r="95" spans="1:22">
      <c r="A95" t="s">
        <v>475</v>
      </c>
      <c r="B95">
        <v>205</v>
      </c>
      <c r="C95">
        <v>135</v>
      </c>
      <c r="D95">
        <v>170708996</v>
      </c>
      <c r="E95" t="s">
        <v>818</v>
      </c>
      <c r="F95" t="s">
        <v>1430</v>
      </c>
      <c r="G95" t="s">
        <v>1450</v>
      </c>
      <c r="H95">
        <v>610568</v>
      </c>
      <c r="I95">
        <v>1171</v>
      </c>
      <c r="J95" t="s">
        <v>19</v>
      </c>
      <c r="K95" t="s">
        <v>20</v>
      </c>
      <c r="L95">
        <v>58000000</v>
      </c>
      <c r="M95">
        <v>2001</v>
      </c>
      <c r="N95">
        <v>8.1999999999999993</v>
      </c>
      <c r="O95">
        <f t="shared" si="2"/>
        <v>112708996</v>
      </c>
      <c r="Q95" s="22">
        <v>94</v>
      </c>
      <c r="R95" s="16">
        <v>8.1999999999999993</v>
      </c>
      <c r="S95" t="s">
        <v>1450</v>
      </c>
      <c r="T95" t="s">
        <v>19</v>
      </c>
      <c r="V95">
        <f t="shared" si="3"/>
        <v>0</v>
      </c>
    </row>
    <row r="96" spans="1:22">
      <c r="A96" t="s">
        <v>699</v>
      </c>
      <c r="B96">
        <v>233</v>
      </c>
      <c r="C96">
        <v>131</v>
      </c>
      <c r="D96">
        <v>81350242</v>
      </c>
      <c r="E96" t="s">
        <v>34</v>
      </c>
      <c r="F96" t="s">
        <v>62</v>
      </c>
      <c r="G96" t="s">
        <v>3837</v>
      </c>
      <c r="H96">
        <v>592582</v>
      </c>
      <c r="I96">
        <v>722</v>
      </c>
      <c r="J96" t="s">
        <v>19</v>
      </c>
      <c r="K96" t="s">
        <v>20</v>
      </c>
      <c r="L96">
        <v>28000000</v>
      </c>
      <c r="M96">
        <v>1988</v>
      </c>
      <c r="N96">
        <v>8.1999999999999993</v>
      </c>
      <c r="O96">
        <f t="shared" si="2"/>
        <v>53350242</v>
      </c>
      <c r="Q96" s="22">
        <v>95</v>
      </c>
      <c r="R96" s="16">
        <v>8.1999999999999993</v>
      </c>
      <c r="S96" t="s">
        <v>3837</v>
      </c>
      <c r="T96" t="s">
        <v>19</v>
      </c>
      <c r="V96">
        <f t="shared" si="3"/>
        <v>0</v>
      </c>
    </row>
    <row r="97" spans="1:22">
      <c r="A97" t="s">
        <v>360</v>
      </c>
      <c r="B97">
        <v>288</v>
      </c>
      <c r="C97">
        <v>98</v>
      </c>
      <c r="D97">
        <v>217387997</v>
      </c>
      <c r="E97" t="s">
        <v>356</v>
      </c>
      <c r="F97" t="s">
        <v>362</v>
      </c>
      <c r="G97" t="s">
        <v>363</v>
      </c>
      <c r="H97">
        <v>485430</v>
      </c>
      <c r="I97">
        <v>492</v>
      </c>
      <c r="J97" t="s">
        <v>19</v>
      </c>
      <c r="K97" t="s">
        <v>20</v>
      </c>
      <c r="L97">
        <v>165000000</v>
      </c>
      <c r="M97">
        <v>2010</v>
      </c>
      <c r="N97">
        <v>8.1999999999999993</v>
      </c>
      <c r="O97">
        <f t="shared" si="2"/>
        <v>52387997</v>
      </c>
      <c r="Q97" s="22">
        <v>96</v>
      </c>
      <c r="R97" s="16">
        <v>8.1999999999999993</v>
      </c>
      <c r="S97" t="s">
        <v>363</v>
      </c>
      <c r="T97" t="s">
        <v>19</v>
      </c>
      <c r="V97">
        <f t="shared" si="3"/>
        <v>0</v>
      </c>
    </row>
    <row r="98" spans="1:22">
      <c r="A98" t="s">
        <v>3908</v>
      </c>
      <c r="B98">
        <v>122</v>
      </c>
      <c r="C98">
        <v>161</v>
      </c>
      <c r="D98">
        <v>27200000</v>
      </c>
      <c r="E98" t="s">
        <v>1632</v>
      </c>
      <c r="F98" t="s">
        <v>6509</v>
      </c>
      <c r="G98" t="s">
        <v>6977</v>
      </c>
      <c r="H98">
        <v>149444</v>
      </c>
      <c r="I98">
        <v>273</v>
      </c>
      <c r="J98" t="s">
        <v>19</v>
      </c>
      <c r="K98" t="s">
        <v>31</v>
      </c>
      <c r="L98">
        <v>3000000</v>
      </c>
      <c r="M98">
        <v>1957</v>
      </c>
      <c r="N98">
        <v>8.1999999999999993</v>
      </c>
      <c r="O98">
        <f t="shared" si="2"/>
        <v>24200000</v>
      </c>
      <c r="Q98" s="22">
        <v>97</v>
      </c>
      <c r="R98" s="16">
        <v>8.1999999999999993</v>
      </c>
      <c r="S98" t="s">
        <v>6977</v>
      </c>
      <c r="T98" t="s">
        <v>19</v>
      </c>
      <c r="V98">
        <f t="shared" si="3"/>
        <v>0</v>
      </c>
    </row>
    <row r="99" spans="1:22">
      <c r="A99" t="s">
        <v>225</v>
      </c>
      <c r="B99">
        <v>406</v>
      </c>
      <c r="C99">
        <v>112</v>
      </c>
      <c r="D99">
        <v>37623143</v>
      </c>
      <c r="E99" t="s">
        <v>5057</v>
      </c>
      <c r="F99" t="s">
        <v>5058</v>
      </c>
      <c r="G99" t="s">
        <v>5059</v>
      </c>
      <c r="H99">
        <v>467234</v>
      </c>
      <c r="I99">
        <v>1083</v>
      </c>
      <c r="J99" t="s">
        <v>1392</v>
      </c>
      <c r="K99" t="s">
        <v>1749</v>
      </c>
      <c r="L99">
        <v>13500000</v>
      </c>
      <c r="M99">
        <v>2006</v>
      </c>
      <c r="N99">
        <v>8.1999999999999993</v>
      </c>
      <c r="O99">
        <f t="shared" si="2"/>
        <v>24123143</v>
      </c>
      <c r="Q99" s="22">
        <v>98</v>
      </c>
      <c r="R99" s="16">
        <v>8.1999999999999993</v>
      </c>
      <c r="S99" t="s">
        <v>5059</v>
      </c>
      <c r="T99" t="s">
        <v>1392</v>
      </c>
      <c r="V99" t="str">
        <f t="shared" si="3"/>
        <v>Pan's LabyrinthÂ </v>
      </c>
    </row>
    <row r="100" spans="1:22">
      <c r="A100" t="s">
        <v>4419</v>
      </c>
      <c r="B100">
        <v>262</v>
      </c>
      <c r="C100">
        <v>129</v>
      </c>
      <c r="D100">
        <v>20167424</v>
      </c>
      <c r="E100" t="s">
        <v>1002</v>
      </c>
      <c r="F100" t="s">
        <v>6908</v>
      </c>
      <c r="G100" t="s">
        <v>6909</v>
      </c>
      <c r="H100">
        <v>131831</v>
      </c>
      <c r="I100">
        <v>231</v>
      </c>
      <c r="J100" t="s">
        <v>1392</v>
      </c>
      <c r="K100" t="s">
        <v>6910</v>
      </c>
      <c r="L100">
        <v>2000000</v>
      </c>
      <c r="M100">
        <v>2009</v>
      </c>
      <c r="N100">
        <v>8.1999999999999993</v>
      </c>
      <c r="O100">
        <f t="shared" si="2"/>
        <v>18167424</v>
      </c>
      <c r="Q100" s="22">
        <v>99</v>
      </c>
      <c r="R100" s="16">
        <v>8.1999999999999993</v>
      </c>
      <c r="S100" t="s">
        <v>6909</v>
      </c>
      <c r="T100" t="s">
        <v>1392</v>
      </c>
      <c r="V100" t="str">
        <f t="shared" si="3"/>
        <v>The Secret in Their EyesÂ </v>
      </c>
    </row>
    <row r="101" spans="1:22">
      <c r="A101" t="s">
        <v>281</v>
      </c>
      <c r="B101">
        <v>606</v>
      </c>
      <c r="C101">
        <v>240</v>
      </c>
      <c r="D101">
        <v>116866727</v>
      </c>
      <c r="E101" t="s">
        <v>959</v>
      </c>
      <c r="F101" t="s">
        <v>130</v>
      </c>
      <c r="G101" t="s">
        <v>960</v>
      </c>
      <c r="H101">
        <v>780588</v>
      </c>
      <c r="I101">
        <v>1138</v>
      </c>
      <c r="J101" t="s">
        <v>19</v>
      </c>
      <c r="K101" t="s">
        <v>20</v>
      </c>
      <c r="L101">
        <v>100000000</v>
      </c>
      <c r="M101">
        <v>2013</v>
      </c>
      <c r="N101">
        <v>8.1999999999999993</v>
      </c>
      <c r="O101">
        <f t="shared" si="2"/>
        <v>16866727</v>
      </c>
      <c r="Q101" s="22">
        <v>100</v>
      </c>
      <c r="R101" s="16">
        <v>8.1999999999999993</v>
      </c>
      <c r="S101" t="s">
        <v>960</v>
      </c>
      <c r="T101" t="s">
        <v>19</v>
      </c>
      <c r="V101">
        <f t="shared" si="3"/>
        <v>0</v>
      </c>
    </row>
    <row r="102" spans="1:22">
      <c r="A102" t="s">
        <v>2413</v>
      </c>
      <c r="B102">
        <v>525</v>
      </c>
      <c r="C102">
        <v>132</v>
      </c>
      <c r="D102">
        <v>70496802</v>
      </c>
      <c r="E102" t="s">
        <v>513</v>
      </c>
      <c r="F102" t="s">
        <v>470</v>
      </c>
      <c r="G102" t="s">
        <v>2414</v>
      </c>
      <c r="H102">
        <v>791783</v>
      </c>
      <c r="I102">
        <v>2042</v>
      </c>
      <c r="J102" t="s">
        <v>19</v>
      </c>
      <c r="K102" t="s">
        <v>20</v>
      </c>
      <c r="L102">
        <v>54000000</v>
      </c>
      <c r="M102">
        <v>2005</v>
      </c>
      <c r="N102">
        <v>8.1999999999999993</v>
      </c>
      <c r="O102">
        <f t="shared" si="2"/>
        <v>16496802</v>
      </c>
      <c r="Q102" s="22">
        <v>101</v>
      </c>
      <c r="R102" s="16">
        <v>8.1999999999999993</v>
      </c>
      <c r="S102" t="s">
        <v>2414</v>
      </c>
      <c r="T102" t="s">
        <v>19</v>
      </c>
      <c r="V102">
        <f t="shared" si="3"/>
        <v>0</v>
      </c>
    </row>
    <row r="103" spans="1:22">
      <c r="A103" t="s">
        <v>2479</v>
      </c>
      <c r="B103">
        <v>134</v>
      </c>
      <c r="C103">
        <v>94</v>
      </c>
      <c r="D103">
        <v>16501785</v>
      </c>
      <c r="E103" t="s">
        <v>1672</v>
      </c>
      <c r="F103" t="s">
        <v>236</v>
      </c>
      <c r="G103" t="s">
        <v>6958</v>
      </c>
      <c r="H103">
        <v>469561</v>
      </c>
      <c r="I103">
        <v>514</v>
      </c>
      <c r="J103" t="s">
        <v>19</v>
      </c>
      <c r="K103" t="s">
        <v>31</v>
      </c>
      <c r="L103">
        <v>3500000</v>
      </c>
      <c r="M103">
        <v>1996</v>
      </c>
      <c r="N103">
        <v>8.1999999999999993</v>
      </c>
      <c r="O103">
        <f t="shared" si="2"/>
        <v>13001785</v>
      </c>
      <c r="Q103" s="22">
        <v>102</v>
      </c>
      <c r="R103" s="16">
        <v>8.1999999999999993</v>
      </c>
      <c r="S103" t="s">
        <v>6958</v>
      </c>
      <c r="T103" t="s">
        <v>19</v>
      </c>
      <c r="V103">
        <f t="shared" si="3"/>
        <v>0</v>
      </c>
    </row>
    <row r="104" spans="1:22">
      <c r="A104" t="s">
        <v>7178</v>
      </c>
      <c r="B104">
        <v>134</v>
      </c>
      <c r="C104">
        <v>108</v>
      </c>
      <c r="D104">
        <v>9600000</v>
      </c>
      <c r="E104" t="s">
        <v>2281</v>
      </c>
      <c r="F104" t="s">
        <v>70</v>
      </c>
      <c r="G104" t="s">
        <v>7503</v>
      </c>
      <c r="H104">
        <v>100890</v>
      </c>
      <c r="I104">
        <v>281</v>
      </c>
      <c r="J104" t="s">
        <v>19</v>
      </c>
      <c r="K104" t="s">
        <v>20</v>
      </c>
      <c r="L104">
        <v>910000</v>
      </c>
      <c r="M104">
        <v>1954</v>
      </c>
      <c r="N104">
        <v>8.1999999999999993</v>
      </c>
      <c r="O104">
        <f t="shared" si="2"/>
        <v>8690000</v>
      </c>
      <c r="Q104" s="22">
        <v>103</v>
      </c>
      <c r="R104" s="16">
        <v>8.1999999999999993</v>
      </c>
      <c r="S104" t="s">
        <v>7503</v>
      </c>
      <c r="T104" t="s">
        <v>19</v>
      </c>
      <c r="V104">
        <f t="shared" si="3"/>
        <v>0</v>
      </c>
    </row>
    <row r="105" spans="1:22">
      <c r="A105" t="s">
        <v>2716</v>
      </c>
      <c r="B105">
        <v>274</v>
      </c>
      <c r="C105">
        <v>148</v>
      </c>
      <c r="D105">
        <v>18352454</v>
      </c>
      <c r="E105" t="s">
        <v>4609</v>
      </c>
      <c r="F105" t="s">
        <v>319</v>
      </c>
      <c r="G105" t="s">
        <v>4610</v>
      </c>
      <c r="H105">
        <v>426359</v>
      </c>
      <c r="I105">
        <v>760</v>
      </c>
      <c r="J105" t="s">
        <v>19</v>
      </c>
      <c r="K105" t="s">
        <v>20</v>
      </c>
      <c r="L105">
        <v>15000000</v>
      </c>
      <c r="M105">
        <v>2007</v>
      </c>
      <c r="N105">
        <v>8.1999999999999993</v>
      </c>
      <c r="O105">
        <f t="shared" si="2"/>
        <v>3352454</v>
      </c>
      <c r="Q105" s="22">
        <v>104</v>
      </c>
      <c r="R105" s="16">
        <v>8.1999999999999993</v>
      </c>
      <c r="S105" t="s">
        <v>4610</v>
      </c>
      <c r="T105" t="s">
        <v>19</v>
      </c>
      <c r="V105">
        <f t="shared" si="3"/>
        <v>0</v>
      </c>
    </row>
    <row r="106" spans="1:22">
      <c r="A106" t="s">
        <v>691</v>
      </c>
      <c r="B106">
        <v>116</v>
      </c>
      <c r="C106">
        <v>120</v>
      </c>
      <c r="D106">
        <v>3650677</v>
      </c>
      <c r="E106" t="s">
        <v>557</v>
      </c>
      <c r="F106" t="s">
        <v>202</v>
      </c>
      <c r="G106" t="s">
        <v>7346</v>
      </c>
      <c r="H106">
        <v>414976</v>
      </c>
      <c r="I106">
        <v>523</v>
      </c>
      <c r="J106" t="s">
        <v>19</v>
      </c>
      <c r="K106" t="s">
        <v>31</v>
      </c>
      <c r="L106">
        <v>960000</v>
      </c>
      <c r="M106">
        <v>1998</v>
      </c>
      <c r="N106">
        <v>8.1999999999999993</v>
      </c>
      <c r="O106">
        <f t="shared" si="2"/>
        <v>2690677</v>
      </c>
      <c r="Q106" s="22">
        <v>105</v>
      </c>
      <c r="R106" s="16">
        <v>8.1999999999999993</v>
      </c>
      <c r="S106" t="s">
        <v>7346</v>
      </c>
      <c r="T106" t="s">
        <v>19</v>
      </c>
      <c r="V106">
        <f t="shared" si="3"/>
        <v>0</v>
      </c>
    </row>
    <row r="107" spans="1:22">
      <c r="A107" t="s">
        <v>2047</v>
      </c>
      <c r="B107">
        <v>249</v>
      </c>
      <c r="C107">
        <v>117</v>
      </c>
      <c r="D107">
        <v>17439163</v>
      </c>
      <c r="E107" t="s">
        <v>557</v>
      </c>
      <c r="F107" t="s">
        <v>391</v>
      </c>
      <c r="G107" t="s">
        <v>5291</v>
      </c>
      <c r="H107">
        <v>537419</v>
      </c>
      <c r="I107">
        <v>1028</v>
      </c>
      <c r="J107" t="s">
        <v>19</v>
      </c>
      <c r="K107" t="s">
        <v>20</v>
      </c>
      <c r="L107">
        <v>15000000</v>
      </c>
      <c r="M107">
        <v>1998</v>
      </c>
      <c r="N107">
        <v>8.1999999999999993</v>
      </c>
      <c r="O107">
        <f t="shared" si="2"/>
        <v>2439163</v>
      </c>
      <c r="Q107" s="22">
        <v>106</v>
      </c>
      <c r="R107" s="16">
        <v>8.1999999999999993</v>
      </c>
      <c r="S107" t="s">
        <v>5291</v>
      </c>
      <c r="T107" t="s">
        <v>19</v>
      </c>
      <c r="V107">
        <f t="shared" si="3"/>
        <v>0</v>
      </c>
    </row>
    <row r="108" spans="1:22">
      <c r="A108" t="s">
        <v>2646</v>
      </c>
      <c r="B108">
        <v>226</v>
      </c>
      <c r="C108">
        <v>139</v>
      </c>
      <c r="D108">
        <v>6857096</v>
      </c>
      <c r="E108" t="s">
        <v>6384</v>
      </c>
      <c r="F108" t="s">
        <v>6028</v>
      </c>
      <c r="G108" t="s">
        <v>6385</v>
      </c>
      <c r="H108">
        <v>80429</v>
      </c>
      <c r="I108">
        <v>156</v>
      </c>
      <c r="J108" t="s">
        <v>774</v>
      </c>
      <c r="K108" t="s">
        <v>162</v>
      </c>
      <c r="L108">
        <v>6800000</v>
      </c>
      <c r="M108">
        <v>2010</v>
      </c>
      <c r="N108">
        <v>8.1999999999999993</v>
      </c>
      <c r="O108">
        <f t="shared" si="2"/>
        <v>57096</v>
      </c>
      <c r="Q108" s="22">
        <v>107</v>
      </c>
      <c r="R108" s="16">
        <v>8.1999999999999993</v>
      </c>
      <c r="S108" t="s">
        <v>6385</v>
      </c>
      <c r="T108" t="s">
        <v>774</v>
      </c>
      <c r="V108" t="str">
        <f t="shared" si="3"/>
        <v>IncendiesÂ </v>
      </c>
    </row>
    <row r="109" spans="1:22">
      <c r="A109" t="s">
        <v>7466</v>
      </c>
      <c r="B109">
        <v>248</v>
      </c>
      <c r="C109">
        <v>96</v>
      </c>
      <c r="D109">
        <v>484221</v>
      </c>
      <c r="E109" t="s">
        <v>7467</v>
      </c>
      <c r="F109" t="s">
        <v>7468</v>
      </c>
      <c r="G109" t="s">
        <v>7469</v>
      </c>
      <c r="H109">
        <v>23836</v>
      </c>
      <c r="I109">
        <v>107</v>
      </c>
      <c r="J109" t="s">
        <v>7407</v>
      </c>
      <c r="K109" t="s">
        <v>31</v>
      </c>
      <c r="L109">
        <v>1000000</v>
      </c>
      <c r="M109">
        <v>2012</v>
      </c>
      <c r="N109">
        <v>8.1999999999999993</v>
      </c>
      <c r="O109">
        <f t="shared" si="2"/>
        <v>-515779</v>
      </c>
      <c r="Q109" s="22">
        <v>108</v>
      </c>
      <c r="R109" s="16">
        <v>8.1999999999999993</v>
      </c>
      <c r="S109" t="s">
        <v>7469</v>
      </c>
      <c r="T109" t="s">
        <v>7407</v>
      </c>
      <c r="V109" t="str">
        <f t="shared" si="3"/>
        <v>The Act of KillingÂ </v>
      </c>
    </row>
    <row r="110" spans="1:22">
      <c r="A110" t="s">
        <v>111</v>
      </c>
      <c r="B110">
        <v>302</v>
      </c>
      <c r="C110">
        <v>117</v>
      </c>
      <c r="D110">
        <v>27000000</v>
      </c>
      <c r="E110" t="s">
        <v>1467</v>
      </c>
      <c r="F110" t="s">
        <v>232</v>
      </c>
      <c r="G110" t="s">
        <v>3871</v>
      </c>
      <c r="H110">
        <v>461609</v>
      </c>
      <c r="I110">
        <v>1168</v>
      </c>
      <c r="J110" t="s">
        <v>19</v>
      </c>
      <c r="K110" t="s">
        <v>20</v>
      </c>
      <c r="L110">
        <v>28000000</v>
      </c>
      <c r="M110">
        <v>1982</v>
      </c>
      <c r="N110">
        <v>8.1999999999999993</v>
      </c>
      <c r="O110">
        <f t="shared" si="2"/>
        <v>-1000000</v>
      </c>
      <c r="Q110" s="22">
        <v>109</v>
      </c>
      <c r="R110" s="16">
        <v>8.1999999999999993</v>
      </c>
      <c r="S110" t="s">
        <v>3871</v>
      </c>
      <c r="T110" t="s">
        <v>19</v>
      </c>
      <c r="V110">
        <f t="shared" si="3"/>
        <v>0</v>
      </c>
    </row>
    <row r="111" spans="1:22">
      <c r="A111" t="s">
        <v>2505</v>
      </c>
      <c r="B111">
        <v>297</v>
      </c>
      <c r="C111">
        <v>109</v>
      </c>
      <c r="D111">
        <v>13782838</v>
      </c>
      <c r="E111" t="s">
        <v>3170</v>
      </c>
      <c r="F111" t="s">
        <v>2785</v>
      </c>
      <c r="G111" t="s">
        <v>3171</v>
      </c>
      <c r="H111">
        <v>258078</v>
      </c>
      <c r="I111">
        <v>911</v>
      </c>
      <c r="J111" t="s">
        <v>19</v>
      </c>
      <c r="K111" t="s">
        <v>20</v>
      </c>
      <c r="L111">
        <v>15000000</v>
      </c>
      <c r="M111">
        <v>1982</v>
      </c>
      <c r="N111">
        <v>8.1999999999999993</v>
      </c>
      <c r="O111">
        <f t="shared" si="2"/>
        <v>-1217162</v>
      </c>
      <c r="Q111" s="22">
        <v>110</v>
      </c>
      <c r="R111" s="16">
        <v>8.1999999999999993</v>
      </c>
      <c r="S111" t="s">
        <v>3171</v>
      </c>
      <c r="T111" t="s">
        <v>19</v>
      </c>
      <c r="V111">
        <f t="shared" si="3"/>
        <v>0</v>
      </c>
    </row>
    <row r="112" spans="1:22">
      <c r="A112" t="s">
        <v>281</v>
      </c>
      <c r="B112">
        <v>133</v>
      </c>
      <c r="C112">
        <v>178</v>
      </c>
      <c r="D112">
        <v>42438300</v>
      </c>
      <c r="E112" t="s">
        <v>902</v>
      </c>
      <c r="F112" t="s">
        <v>914</v>
      </c>
      <c r="G112" t="s">
        <v>2337</v>
      </c>
      <c r="H112">
        <v>333542</v>
      </c>
      <c r="I112">
        <v>533</v>
      </c>
      <c r="J112" t="s">
        <v>19</v>
      </c>
      <c r="K112" t="s">
        <v>20</v>
      </c>
      <c r="L112">
        <v>52000000</v>
      </c>
      <c r="M112">
        <v>1995</v>
      </c>
      <c r="N112">
        <v>8.1999999999999993</v>
      </c>
      <c r="O112">
        <f t="shared" si="2"/>
        <v>-9561700</v>
      </c>
      <c r="Q112" s="22">
        <v>111</v>
      </c>
      <c r="R112" s="16">
        <v>8.1999999999999993</v>
      </c>
      <c r="S112" t="s">
        <v>2337</v>
      </c>
      <c r="T112" t="s">
        <v>19</v>
      </c>
      <c r="V112">
        <f t="shared" si="3"/>
        <v>0</v>
      </c>
    </row>
    <row r="113" spans="1:22">
      <c r="A113" t="s">
        <v>3746</v>
      </c>
      <c r="B113">
        <v>317</v>
      </c>
      <c r="C113">
        <v>140</v>
      </c>
      <c r="D113">
        <v>13651662</v>
      </c>
      <c r="E113" t="s">
        <v>1840</v>
      </c>
      <c r="F113" t="s">
        <v>35</v>
      </c>
      <c r="G113" t="s">
        <v>4201</v>
      </c>
      <c r="H113">
        <v>332276</v>
      </c>
      <c r="I113">
        <v>514</v>
      </c>
      <c r="J113" t="s">
        <v>19</v>
      </c>
      <c r="K113" t="s">
        <v>20</v>
      </c>
      <c r="L113">
        <v>25000000</v>
      </c>
      <c r="M113">
        <v>2011</v>
      </c>
      <c r="N113">
        <v>8.1999999999999993</v>
      </c>
      <c r="O113">
        <f t="shared" si="2"/>
        <v>-11348338</v>
      </c>
      <c r="Q113" s="22">
        <v>112</v>
      </c>
      <c r="R113" s="16">
        <v>8.1999999999999993</v>
      </c>
      <c r="S113" t="s">
        <v>4201</v>
      </c>
      <c r="T113" t="s">
        <v>19</v>
      </c>
      <c r="V113">
        <f t="shared" si="3"/>
        <v>0</v>
      </c>
    </row>
    <row r="114" spans="1:22">
      <c r="A114" t="s">
        <v>3442</v>
      </c>
      <c r="B114">
        <v>212</v>
      </c>
      <c r="C114">
        <v>119</v>
      </c>
      <c r="D114">
        <v>4710455</v>
      </c>
      <c r="E114" t="s">
        <v>356</v>
      </c>
      <c r="F114" t="s">
        <v>33</v>
      </c>
      <c r="G114" t="s">
        <v>4296</v>
      </c>
      <c r="H114">
        <v>214091</v>
      </c>
      <c r="I114">
        <v>330</v>
      </c>
      <c r="J114" t="s">
        <v>378</v>
      </c>
      <c r="K114" t="s">
        <v>379</v>
      </c>
      <c r="L114">
        <v>24000000</v>
      </c>
      <c r="M114">
        <v>2004</v>
      </c>
      <c r="N114">
        <v>8.1999999999999993</v>
      </c>
      <c r="O114">
        <f t="shared" si="2"/>
        <v>-19289545</v>
      </c>
      <c r="Q114" s="22">
        <v>113</v>
      </c>
      <c r="R114" s="16">
        <v>8.1999999999999993</v>
      </c>
      <c r="S114" t="s">
        <v>4296</v>
      </c>
      <c r="T114" t="s">
        <v>378</v>
      </c>
      <c r="V114" t="str">
        <f t="shared" si="3"/>
        <v>Howl's Moving CastleÂ </v>
      </c>
    </row>
    <row r="115" spans="1:22">
      <c r="A115" t="s">
        <v>54</v>
      </c>
      <c r="B115">
        <v>703</v>
      </c>
      <c r="C115">
        <v>173</v>
      </c>
      <c r="D115">
        <v>623279547</v>
      </c>
      <c r="E115" t="s">
        <v>41</v>
      </c>
      <c r="F115" t="s">
        <v>56</v>
      </c>
      <c r="G115" t="s">
        <v>90</v>
      </c>
      <c r="H115">
        <v>995415</v>
      </c>
      <c r="I115">
        <v>1722</v>
      </c>
      <c r="J115" t="s">
        <v>19</v>
      </c>
      <c r="K115" t="s">
        <v>20</v>
      </c>
      <c r="L115">
        <v>220000000</v>
      </c>
      <c r="M115">
        <v>2012</v>
      </c>
      <c r="N115">
        <v>8.1</v>
      </c>
      <c r="O115">
        <f t="shared" si="2"/>
        <v>403279547</v>
      </c>
      <c r="Q115" s="22">
        <v>114</v>
      </c>
      <c r="R115" s="16">
        <v>8.1</v>
      </c>
      <c r="S115" t="s">
        <v>90</v>
      </c>
      <c r="T115" t="s">
        <v>19</v>
      </c>
      <c r="V115">
        <f t="shared" si="3"/>
        <v>0</v>
      </c>
    </row>
    <row r="116" spans="1:22">
      <c r="A116" t="s">
        <v>54</v>
      </c>
      <c r="B116">
        <v>703</v>
      </c>
      <c r="C116">
        <v>173</v>
      </c>
      <c r="D116">
        <v>623279547</v>
      </c>
      <c r="E116" t="s">
        <v>41</v>
      </c>
      <c r="F116" t="s">
        <v>56</v>
      </c>
      <c r="G116" t="s">
        <v>90</v>
      </c>
      <c r="H116">
        <v>995415</v>
      </c>
      <c r="I116">
        <v>1722</v>
      </c>
      <c r="J116" t="s">
        <v>19</v>
      </c>
      <c r="K116" t="s">
        <v>20</v>
      </c>
      <c r="L116">
        <v>220000000</v>
      </c>
      <c r="M116">
        <v>2012</v>
      </c>
      <c r="N116">
        <v>8.1</v>
      </c>
      <c r="O116">
        <f t="shared" si="2"/>
        <v>403279547</v>
      </c>
      <c r="Q116" s="22">
        <v>115</v>
      </c>
      <c r="R116" s="16">
        <v>8.1</v>
      </c>
      <c r="S116" t="s">
        <v>90</v>
      </c>
      <c r="T116" t="s">
        <v>19</v>
      </c>
      <c r="V116">
        <f t="shared" si="3"/>
        <v>0</v>
      </c>
    </row>
    <row r="117" spans="1:22">
      <c r="A117" t="s">
        <v>2119</v>
      </c>
      <c r="B117">
        <v>579</v>
      </c>
      <c r="C117">
        <v>108</v>
      </c>
      <c r="D117">
        <v>363024263</v>
      </c>
      <c r="E117" t="s">
        <v>2121</v>
      </c>
      <c r="F117" t="s">
        <v>189</v>
      </c>
      <c r="G117" t="s">
        <v>2122</v>
      </c>
      <c r="H117">
        <v>479047</v>
      </c>
      <c r="I117">
        <v>1058</v>
      </c>
      <c r="J117" t="s">
        <v>19</v>
      </c>
      <c r="K117" t="s">
        <v>20</v>
      </c>
      <c r="L117">
        <v>58000000</v>
      </c>
      <c r="M117">
        <v>2016</v>
      </c>
      <c r="N117">
        <v>8.1</v>
      </c>
      <c r="O117">
        <f t="shared" si="2"/>
        <v>305024263</v>
      </c>
      <c r="Q117" s="22">
        <v>116</v>
      </c>
      <c r="R117" s="16">
        <v>8.1</v>
      </c>
      <c r="S117" t="s">
        <v>2122</v>
      </c>
      <c r="T117" t="s">
        <v>19</v>
      </c>
      <c r="V117">
        <f t="shared" si="3"/>
        <v>0</v>
      </c>
    </row>
    <row r="118" spans="1:22">
      <c r="A118" t="s">
        <v>230</v>
      </c>
      <c r="B118">
        <v>308</v>
      </c>
      <c r="C118">
        <v>127</v>
      </c>
      <c r="D118">
        <v>356784000</v>
      </c>
      <c r="E118" t="s">
        <v>635</v>
      </c>
      <c r="F118" t="s">
        <v>550</v>
      </c>
      <c r="G118" t="s">
        <v>1869</v>
      </c>
      <c r="H118">
        <v>613473</v>
      </c>
      <c r="I118">
        <v>895</v>
      </c>
      <c r="J118" t="s">
        <v>19</v>
      </c>
      <c r="K118" t="s">
        <v>20</v>
      </c>
      <c r="L118">
        <v>63000000</v>
      </c>
      <c r="M118">
        <v>1993</v>
      </c>
      <c r="N118">
        <v>8.1</v>
      </c>
      <c r="O118">
        <f t="shared" si="2"/>
        <v>293784000</v>
      </c>
      <c r="Q118" s="22">
        <v>117</v>
      </c>
      <c r="R118" s="16">
        <v>8.1</v>
      </c>
      <c r="S118" t="s">
        <v>1869</v>
      </c>
      <c r="T118" t="s">
        <v>19</v>
      </c>
      <c r="V118">
        <f t="shared" si="3"/>
        <v>0</v>
      </c>
    </row>
    <row r="119" spans="1:22">
      <c r="A119" t="s">
        <v>508</v>
      </c>
      <c r="B119">
        <v>234</v>
      </c>
      <c r="C119">
        <v>107</v>
      </c>
      <c r="D119">
        <v>293501675</v>
      </c>
      <c r="E119" t="s">
        <v>1002</v>
      </c>
      <c r="F119" t="s">
        <v>540</v>
      </c>
      <c r="G119" t="s">
        <v>2845</v>
      </c>
      <c r="H119">
        <v>704766</v>
      </c>
      <c r="I119">
        <v>2073</v>
      </c>
      <c r="J119" t="s">
        <v>19</v>
      </c>
      <c r="K119" t="s">
        <v>20</v>
      </c>
      <c r="L119">
        <v>40000000</v>
      </c>
      <c r="M119">
        <v>1999</v>
      </c>
      <c r="N119">
        <v>8.1</v>
      </c>
      <c r="O119">
        <f t="shared" si="2"/>
        <v>253501675</v>
      </c>
      <c r="Q119" s="22">
        <v>118</v>
      </c>
      <c r="R119" s="16">
        <v>8.1</v>
      </c>
      <c r="S119" t="s">
        <v>2845</v>
      </c>
      <c r="T119" t="s">
        <v>19</v>
      </c>
      <c r="V119">
        <f t="shared" si="3"/>
        <v>0</v>
      </c>
    </row>
    <row r="120" spans="1:22">
      <c r="A120" t="s">
        <v>271</v>
      </c>
      <c r="B120">
        <v>250</v>
      </c>
      <c r="C120">
        <v>92</v>
      </c>
      <c r="D120">
        <v>289907418</v>
      </c>
      <c r="E120" t="s">
        <v>165</v>
      </c>
      <c r="F120" t="s">
        <v>166</v>
      </c>
      <c r="G120" t="s">
        <v>767</v>
      </c>
      <c r="H120">
        <v>585659</v>
      </c>
      <c r="I120">
        <v>593</v>
      </c>
      <c r="J120" t="s">
        <v>19</v>
      </c>
      <c r="K120" t="s">
        <v>20</v>
      </c>
      <c r="L120">
        <v>115000000</v>
      </c>
      <c r="M120">
        <v>2001</v>
      </c>
      <c r="N120">
        <v>8.1</v>
      </c>
      <c r="O120">
        <f t="shared" si="2"/>
        <v>174907418</v>
      </c>
      <c r="Q120" s="22">
        <v>119</v>
      </c>
      <c r="R120" s="16">
        <v>8.1</v>
      </c>
      <c r="S120" t="s">
        <v>767</v>
      </c>
      <c r="T120" t="s">
        <v>19</v>
      </c>
      <c r="V120">
        <f t="shared" si="3"/>
        <v>0</v>
      </c>
    </row>
    <row r="121" spans="1:22">
      <c r="A121" t="s">
        <v>21</v>
      </c>
      <c r="B121">
        <v>271</v>
      </c>
      <c r="C121">
        <v>143</v>
      </c>
      <c r="D121">
        <v>305388685</v>
      </c>
      <c r="E121" t="s">
        <v>23</v>
      </c>
      <c r="F121" t="s">
        <v>24</v>
      </c>
      <c r="G121" t="s">
        <v>680</v>
      </c>
      <c r="H121">
        <v>809474</v>
      </c>
      <c r="I121">
        <v>2113</v>
      </c>
      <c r="J121" t="s">
        <v>19</v>
      </c>
      <c r="K121" t="s">
        <v>20</v>
      </c>
      <c r="L121">
        <v>140000000</v>
      </c>
      <c r="M121">
        <v>2003</v>
      </c>
      <c r="N121">
        <v>8.1</v>
      </c>
      <c r="O121">
        <f t="shared" si="2"/>
        <v>165388685</v>
      </c>
      <c r="Q121" s="22">
        <v>120</v>
      </c>
      <c r="R121" s="16">
        <v>8.1</v>
      </c>
      <c r="S121" t="s">
        <v>680</v>
      </c>
      <c r="T121" t="s">
        <v>19</v>
      </c>
      <c r="V121">
        <f t="shared" si="3"/>
        <v>0</v>
      </c>
    </row>
    <row r="122" spans="1:22">
      <c r="A122" t="s">
        <v>369</v>
      </c>
      <c r="B122">
        <v>653</v>
      </c>
      <c r="C122">
        <v>121</v>
      </c>
      <c r="D122">
        <v>333130696</v>
      </c>
      <c r="E122" t="s">
        <v>41</v>
      </c>
      <c r="F122" t="s">
        <v>370</v>
      </c>
      <c r="G122" t="s">
        <v>371</v>
      </c>
      <c r="H122">
        <v>682155</v>
      </c>
      <c r="I122">
        <v>1097</v>
      </c>
      <c r="J122" t="s">
        <v>19</v>
      </c>
      <c r="K122" t="s">
        <v>20</v>
      </c>
      <c r="L122">
        <v>170000000</v>
      </c>
      <c r="M122">
        <v>2014</v>
      </c>
      <c r="N122">
        <v>8.1</v>
      </c>
      <c r="O122">
        <f t="shared" si="2"/>
        <v>163130696</v>
      </c>
      <c r="Q122" s="22">
        <v>121</v>
      </c>
      <c r="R122" s="16">
        <v>8.1</v>
      </c>
      <c r="S122" t="s">
        <v>371</v>
      </c>
      <c r="T122" t="s">
        <v>19</v>
      </c>
      <c r="V122">
        <f t="shared" si="3"/>
        <v>0</v>
      </c>
    </row>
    <row r="123" spans="1:22">
      <c r="A123" t="s">
        <v>1692</v>
      </c>
      <c r="B123">
        <v>373</v>
      </c>
      <c r="C123">
        <v>146</v>
      </c>
      <c r="D123">
        <v>169705587</v>
      </c>
      <c r="E123" t="s">
        <v>1672</v>
      </c>
      <c r="F123" t="s">
        <v>108</v>
      </c>
      <c r="G123" t="s">
        <v>4023</v>
      </c>
      <c r="H123">
        <v>318955</v>
      </c>
      <c r="I123">
        <v>460</v>
      </c>
      <c r="J123" t="s">
        <v>19</v>
      </c>
      <c r="K123" t="s">
        <v>20</v>
      </c>
      <c r="L123">
        <v>25000000</v>
      </c>
      <c r="M123">
        <v>2011</v>
      </c>
      <c r="N123">
        <v>8.1</v>
      </c>
      <c r="O123">
        <f t="shared" si="2"/>
        <v>144705587</v>
      </c>
      <c r="Q123" s="22">
        <v>122</v>
      </c>
      <c r="R123" s="16">
        <v>8.1</v>
      </c>
      <c r="S123" t="s">
        <v>4023</v>
      </c>
      <c r="T123" t="s">
        <v>19</v>
      </c>
      <c r="V123">
        <f t="shared" si="3"/>
        <v>0</v>
      </c>
    </row>
    <row r="124" spans="1:22">
      <c r="A124" t="s">
        <v>427</v>
      </c>
      <c r="B124">
        <v>120</v>
      </c>
      <c r="C124">
        <v>120</v>
      </c>
      <c r="D124">
        <v>137963328</v>
      </c>
      <c r="E124" t="s">
        <v>1665</v>
      </c>
      <c r="F124" t="s">
        <v>24</v>
      </c>
      <c r="G124" t="s">
        <v>6434</v>
      </c>
      <c r="H124">
        <v>291603</v>
      </c>
      <c r="I124">
        <v>505</v>
      </c>
      <c r="J124" t="s">
        <v>19</v>
      </c>
      <c r="K124" t="s">
        <v>31</v>
      </c>
      <c r="L124">
        <v>6000000</v>
      </c>
      <c r="M124">
        <v>1986</v>
      </c>
      <c r="N124">
        <v>8.1</v>
      </c>
      <c r="O124">
        <f t="shared" si="2"/>
        <v>131963328</v>
      </c>
      <c r="Q124" s="22">
        <v>123</v>
      </c>
      <c r="R124" s="16">
        <v>8.1</v>
      </c>
      <c r="S124" t="s">
        <v>6434</v>
      </c>
      <c r="T124" t="s">
        <v>19</v>
      </c>
      <c r="V124">
        <f t="shared" si="3"/>
        <v>0</v>
      </c>
    </row>
    <row r="125" spans="1:22">
      <c r="A125" t="s">
        <v>111</v>
      </c>
      <c r="B125">
        <v>568</v>
      </c>
      <c r="C125">
        <v>151</v>
      </c>
      <c r="D125">
        <v>228430993</v>
      </c>
      <c r="E125" t="s">
        <v>373</v>
      </c>
      <c r="F125" t="s">
        <v>629</v>
      </c>
      <c r="G125" t="s">
        <v>872</v>
      </c>
      <c r="H125">
        <v>472488</v>
      </c>
      <c r="I125">
        <v>1023</v>
      </c>
      <c r="J125" t="s">
        <v>19</v>
      </c>
      <c r="K125" t="s">
        <v>20</v>
      </c>
      <c r="L125">
        <v>108000000</v>
      </c>
      <c r="M125">
        <v>2015</v>
      </c>
      <c r="N125">
        <v>8.1</v>
      </c>
      <c r="O125">
        <f t="shared" si="2"/>
        <v>120430993</v>
      </c>
      <c r="Q125" s="22">
        <v>124</v>
      </c>
      <c r="R125" s="16">
        <v>8.1</v>
      </c>
      <c r="S125" t="s">
        <v>872</v>
      </c>
      <c r="T125" t="s">
        <v>19</v>
      </c>
      <c r="V125">
        <f t="shared" si="3"/>
        <v>0</v>
      </c>
    </row>
    <row r="126" spans="1:22">
      <c r="A126" t="s">
        <v>627</v>
      </c>
      <c r="B126">
        <v>329</v>
      </c>
      <c r="C126">
        <v>115</v>
      </c>
      <c r="D126">
        <v>227137090</v>
      </c>
      <c r="E126" t="s">
        <v>628</v>
      </c>
      <c r="F126" t="s">
        <v>629</v>
      </c>
      <c r="G126" t="s">
        <v>630</v>
      </c>
      <c r="H126">
        <v>491077</v>
      </c>
      <c r="I126">
        <v>820</v>
      </c>
      <c r="J126" t="s">
        <v>19</v>
      </c>
      <c r="K126" t="s">
        <v>20</v>
      </c>
      <c r="L126">
        <v>110000000</v>
      </c>
      <c r="M126">
        <v>2007</v>
      </c>
      <c r="N126">
        <v>8.1</v>
      </c>
      <c r="O126">
        <f t="shared" si="2"/>
        <v>117137090</v>
      </c>
      <c r="Q126" s="22">
        <v>125</v>
      </c>
      <c r="R126" s="16">
        <v>8.1</v>
      </c>
      <c r="S126" t="s">
        <v>630</v>
      </c>
      <c r="T126" t="s">
        <v>19</v>
      </c>
      <c r="V126">
        <f t="shared" si="3"/>
        <v>0</v>
      </c>
    </row>
    <row r="127" spans="1:22">
      <c r="A127" t="s">
        <v>2849</v>
      </c>
      <c r="B127">
        <v>141</v>
      </c>
      <c r="C127">
        <v>145</v>
      </c>
      <c r="D127">
        <v>117235247</v>
      </c>
      <c r="E127" t="s">
        <v>1840</v>
      </c>
      <c r="F127" t="s">
        <v>934</v>
      </c>
      <c r="G127" t="s">
        <v>7409</v>
      </c>
      <c r="H127">
        <v>375240</v>
      </c>
      <c r="I127">
        <v>542</v>
      </c>
      <c r="J127" t="s">
        <v>19</v>
      </c>
      <c r="K127" t="s">
        <v>20</v>
      </c>
      <c r="L127">
        <v>960000</v>
      </c>
      <c r="M127">
        <v>1976</v>
      </c>
      <c r="N127">
        <v>8.1</v>
      </c>
      <c r="O127">
        <f t="shared" si="2"/>
        <v>116275247</v>
      </c>
      <c r="Q127" s="22">
        <v>126</v>
      </c>
      <c r="R127" s="16">
        <v>8.1</v>
      </c>
      <c r="S127" t="s">
        <v>7409</v>
      </c>
      <c r="T127" t="s">
        <v>19</v>
      </c>
      <c r="V127">
        <f t="shared" si="3"/>
        <v>0</v>
      </c>
    </row>
    <row r="128" spans="1:22">
      <c r="A128" t="s">
        <v>383</v>
      </c>
      <c r="B128">
        <v>568</v>
      </c>
      <c r="C128">
        <v>149</v>
      </c>
      <c r="D128">
        <v>167735396</v>
      </c>
      <c r="E128" t="s">
        <v>1111</v>
      </c>
      <c r="F128" t="s">
        <v>1911</v>
      </c>
      <c r="G128" t="s">
        <v>1912</v>
      </c>
      <c r="H128">
        <v>569841</v>
      </c>
      <c r="I128">
        <v>1127</v>
      </c>
      <c r="J128" t="s">
        <v>19</v>
      </c>
      <c r="K128" t="s">
        <v>20</v>
      </c>
      <c r="L128">
        <v>61000000</v>
      </c>
      <c r="M128">
        <v>2014</v>
      </c>
      <c r="N128">
        <v>8.1</v>
      </c>
      <c r="O128">
        <f t="shared" si="2"/>
        <v>106735396</v>
      </c>
      <c r="Q128" s="22">
        <v>127</v>
      </c>
      <c r="R128" s="16">
        <v>8.1</v>
      </c>
      <c r="S128" t="s">
        <v>1912</v>
      </c>
      <c r="T128" t="s">
        <v>19</v>
      </c>
      <c r="V128">
        <f t="shared" si="3"/>
        <v>0</v>
      </c>
    </row>
    <row r="129" spans="1:22">
      <c r="A129" t="s">
        <v>6438</v>
      </c>
      <c r="B129">
        <v>130</v>
      </c>
      <c r="C129">
        <v>110</v>
      </c>
      <c r="D129">
        <v>102308900</v>
      </c>
      <c r="E129" t="s">
        <v>6439</v>
      </c>
      <c r="F129" t="s">
        <v>6440</v>
      </c>
      <c r="G129" t="s">
        <v>6441</v>
      </c>
      <c r="H129">
        <v>152089</v>
      </c>
      <c r="I129">
        <v>309</v>
      </c>
      <c r="J129" t="s">
        <v>19</v>
      </c>
      <c r="K129" t="s">
        <v>20</v>
      </c>
      <c r="L129">
        <v>6000000</v>
      </c>
      <c r="M129">
        <v>1969</v>
      </c>
      <c r="N129">
        <v>8.1</v>
      </c>
      <c r="O129">
        <f t="shared" si="2"/>
        <v>96308900</v>
      </c>
      <c r="Q129" s="22">
        <v>128</v>
      </c>
      <c r="R129" s="16">
        <v>8.1</v>
      </c>
      <c r="S129" t="s">
        <v>6441</v>
      </c>
      <c r="T129" t="s">
        <v>19</v>
      </c>
      <c r="V129">
        <f t="shared" si="3"/>
        <v>0</v>
      </c>
    </row>
    <row r="130" spans="1:22">
      <c r="A130" t="s">
        <v>5150</v>
      </c>
      <c r="B130">
        <v>454</v>
      </c>
      <c r="C130">
        <v>114</v>
      </c>
      <c r="D130">
        <v>91121452</v>
      </c>
      <c r="E130" t="s">
        <v>4202</v>
      </c>
      <c r="F130" t="s">
        <v>214</v>
      </c>
      <c r="G130" t="s">
        <v>5151</v>
      </c>
      <c r="H130">
        <v>467613</v>
      </c>
      <c r="I130">
        <v>608</v>
      </c>
      <c r="J130" t="s">
        <v>19</v>
      </c>
      <c r="K130" t="s">
        <v>31</v>
      </c>
      <c r="L130">
        <v>14000000</v>
      </c>
      <c r="M130">
        <v>2014</v>
      </c>
      <c r="N130">
        <v>8.1</v>
      </c>
      <c r="O130">
        <f t="shared" ref="O130:O193" si="4">D130-L130</f>
        <v>77121452</v>
      </c>
      <c r="Q130" s="22">
        <v>129</v>
      </c>
      <c r="R130" s="16">
        <v>8.1</v>
      </c>
      <c r="S130" t="s">
        <v>5151</v>
      </c>
      <c r="T130" t="s">
        <v>19</v>
      </c>
      <c r="V130">
        <f t="shared" ref="V130:V193" si="5">IF(T130="English",0,S130)</f>
        <v>0</v>
      </c>
    </row>
    <row r="131" spans="1:22">
      <c r="A131" t="s">
        <v>1797</v>
      </c>
      <c r="B131">
        <v>268</v>
      </c>
      <c r="C131">
        <v>132</v>
      </c>
      <c r="D131">
        <v>100422786</v>
      </c>
      <c r="E131" t="s">
        <v>1840</v>
      </c>
      <c r="F131" t="s">
        <v>1797</v>
      </c>
      <c r="G131" t="s">
        <v>3592</v>
      </c>
      <c r="H131">
        <v>482064</v>
      </c>
      <c r="I131">
        <v>1106</v>
      </c>
      <c r="J131" t="s">
        <v>19</v>
      </c>
      <c r="K131" t="s">
        <v>20</v>
      </c>
      <c r="L131">
        <v>30000000</v>
      </c>
      <c r="M131">
        <v>2004</v>
      </c>
      <c r="N131">
        <v>8.1</v>
      </c>
      <c r="O131">
        <f t="shared" si="4"/>
        <v>70422786</v>
      </c>
      <c r="Q131" s="22">
        <v>130</v>
      </c>
      <c r="R131" s="16">
        <v>8.1</v>
      </c>
      <c r="S131" t="s">
        <v>3592</v>
      </c>
      <c r="T131" t="s">
        <v>19</v>
      </c>
      <c r="V131">
        <f t="shared" si="5"/>
        <v>0</v>
      </c>
    </row>
    <row r="132" spans="1:22">
      <c r="A132" t="s">
        <v>600</v>
      </c>
      <c r="B132">
        <v>213</v>
      </c>
      <c r="C132">
        <v>103</v>
      </c>
      <c r="D132">
        <v>125603360</v>
      </c>
      <c r="E132" t="s">
        <v>1165</v>
      </c>
      <c r="F132" t="s">
        <v>1171</v>
      </c>
      <c r="G132" t="s">
        <v>1916</v>
      </c>
      <c r="H132">
        <v>667983</v>
      </c>
      <c r="I132">
        <v>877</v>
      </c>
      <c r="J132" t="s">
        <v>19</v>
      </c>
      <c r="K132" t="s">
        <v>20</v>
      </c>
      <c r="L132">
        <v>60000000</v>
      </c>
      <c r="M132">
        <v>1998</v>
      </c>
      <c r="N132">
        <v>8.1</v>
      </c>
      <c r="O132">
        <f t="shared" si="4"/>
        <v>65603360</v>
      </c>
      <c r="Q132" s="22">
        <v>131</v>
      </c>
      <c r="R132" s="16">
        <v>8.1</v>
      </c>
      <c r="S132" t="s">
        <v>1916</v>
      </c>
      <c r="T132" t="s">
        <v>19</v>
      </c>
      <c r="V132">
        <f t="shared" si="5"/>
        <v>0</v>
      </c>
    </row>
    <row r="133" spans="1:22">
      <c r="A133" t="s">
        <v>2028</v>
      </c>
      <c r="B133">
        <v>147</v>
      </c>
      <c r="C133">
        <v>101</v>
      </c>
      <c r="D133">
        <v>70906973</v>
      </c>
      <c r="E133" t="s">
        <v>1771</v>
      </c>
      <c r="F133" t="s">
        <v>314</v>
      </c>
      <c r="G133" t="s">
        <v>5365</v>
      </c>
      <c r="H133">
        <v>437418</v>
      </c>
      <c r="I133">
        <v>609</v>
      </c>
      <c r="J133" t="s">
        <v>19</v>
      </c>
      <c r="K133" t="s">
        <v>20</v>
      </c>
      <c r="L133">
        <v>14600000</v>
      </c>
      <c r="M133">
        <v>1993</v>
      </c>
      <c r="N133">
        <v>8.1</v>
      </c>
      <c r="O133">
        <f t="shared" si="4"/>
        <v>56306973</v>
      </c>
      <c r="Q133" s="22">
        <v>132</v>
      </c>
      <c r="R133" s="16">
        <v>8.1</v>
      </c>
      <c r="S133" t="s">
        <v>5365</v>
      </c>
      <c r="T133" t="s">
        <v>19</v>
      </c>
      <c r="V133">
        <f t="shared" si="5"/>
        <v>0</v>
      </c>
    </row>
    <row r="134" spans="1:22">
      <c r="A134" t="s">
        <v>3196</v>
      </c>
      <c r="B134">
        <v>488</v>
      </c>
      <c r="C134">
        <v>122</v>
      </c>
      <c r="D134">
        <v>74273505</v>
      </c>
      <c r="E134" t="s">
        <v>1101</v>
      </c>
      <c r="F134" t="s">
        <v>236</v>
      </c>
      <c r="G134" t="s">
        <v>4039</v>
      </c>
      <c r="H134">
        <v>612060</v>
      </c>
      <c r="I134">
        <v>1518</v>
      </c>
      <c r="J134" t="s">
        <v>19</v>
      </c>
      <c r="K134" t="s">
        <v>20</v>
      </c>
      <c r="L134">
        <v>25000000</v>
      </c>
      <c r="M134">
        <v>2007</v>
      </c>
      <c r="N134">
        <v>8.1</v>
      </c>
      <c r="O134">
        <f t="shared" si="4"/>
        <v>49273505</v>
      </c>
      <c r="Q134" s="22">
        <v>133</v>
      </c>
      <c r="R134" s="16">
        <v>8.1</v>
      </c>
      <c r="S134" t="s">
        <v>4039</v>
      </c>
      <c r="T134" t="s">
        <v>19</v>
      </c>
      <c r="V134">
        <f t="shared" si="5"/>
        <v>0</v>
      </c>
    </row>
    <row r="135" spans="1:22">
      <c r="A135" t="s">
        <v>617</v>
      </c>
      <c r="B135">
        <v>556</v>
      </c>
      <c r="C135">
        <v>156</v>
      </c>
      <c r="D135">
        <v>183635922</v>
      </c>
      <c r="E135" t="s">
        <v>618</v>
      </c>
      <c r="F135" t="s">
        <v>130</v>
      </c>
      <c r="G135" t="s">
        <v>619</v>
      </c>
      <c r="H135">
        <v>406020</v>
      </c>
      <c r="I135">
        <v>1188</v>
      </c>
      <c r="J135" t="s">
        <v>19</v>
      </c>
      <c r="K135" t="s">
        <v>20</v>
      </c>
      <c r="L135">
        <v>135000000</v>
      </c>
      <c r="M135">
        <v>2015</v>
      </c>
      <c r="N135">
        <v>8.1</v>
      </c>
      <c r="O135">
        <f t="shared" si="4"/>
        <v>48635922</v>
      </c>
      <c r="Q135" s="22">
        <v>134</v>
      </c>
      <c r="R135" s="16">
        <v>8.1</v>
      </c>
      <c r="S135" t="s">
        <v>619</v>
      </c>
      <c r="T135" t="s">
        <v>19</v>
      </c>
      <c r="V135">
        <f t="shared" si="5"/>
        <v>0</v>
      </c>
    </row>
    <row r="136" spans="1:22">
      <c r="A136" t="s">
        <v>281</v>
      </c>
      <c r="B136">
        <v>490</v>
      </c>
      <c r="C136">
        <v>138</v>
      </c>
      <c r="D136">
        <v>127968405</v>
      </c>
      <c r="E136" t="s">
        <v>477</v>
      </c>
      <c r="F136" t="s">
        <v>130</v>
      </c>
      <c r="G136" t="s">
        <v>1315</v>
      </c>
      <c r="H136">
        <v>786092</v>
      </c>
      <c r="I136">
        <v>964</v>
      </c>
      <c r="J136" t="s">
        <v>19</v>
      </c>
      <c r="K136" t="s">
        <v>20</v>
      </c>
      <c r="L136">
        <v>80000000</v>
      </c>
      <c r="M136">
        <v>2010</v>
      </c>
      <c r="N136">
        <v>8.1</v>
      </c>
      <c r="O136">
        <f t="shared" si="4"/>
        <v>47968405</v>
      </c>
      <c r="Q136" s="22">
        <v>135</v>
      </c>
      <c r="R136" s="16">
        <v>8.1</v>
      </c>
      <c r="S136" t="s">
        <v>1315</v>
      </c>
      <c r="T136" t="s">
        <v>19</v>
      </c>
      <c r="V136">
        <f t="shared" si="5"/>
        <v>0</v>
      </c>
    </row>
    <row r="137" spans="1:22">
      <c r="A137" t="s">
        <v>1884</v>
      </c>
      <c r="B137">
        <v>99</v>
      </c>
      <c r="C137">
        <v>89</v>
      </c>
      <c r="D137">
        <v>52287414</v>
      </c>
      <c r="E137" t="s">
        <v>3168</v>
      </c>
      <c r="F137" t="s">
        <v>698</v>
      </c>
      <c r="G137" t="s">
        <v>6161</v>
      </c>
      <c r="H137">
        <v>271794</v>
      </c>
      <c r="I137">
        <v>584</v>
      </c>
      <c r="J137" t="s">
        <v>19</v>
      </c>
      <c r="K137" t="s">
        <v>20</v>
      </c>
      <c r="L137">
        <v>8000000</v>
      </c>
      <c r="M137">
        <v>1986</v>
      </c>
      <c r="N137">
        <v>8.1</v>
      </c>
      <c r="O137">
        <f t="shared" si="4"/>
        <v>44287414</v>
      </c>
      <c r="Q137" s="22">
        <v>136</v>
      </c>
      <c r="R137" s="16">
        <v>8.1</v>
      </c>
      <c r="S137" t="s">
        <v>6161</v>
      </c>
      <c r="T137" t="s">
        <v>19</v>
      </c>
      <c r="V137">
        <f t="shared" si="5"/>
        <v>0</v>
      </c>
    </row>
    <row r="138" spans="1:22">
      <c r="A138" t="s">
        <v>923</v>
      </c>
      <c r="B138">
        <v>354</v>
      </c>
      <c r="C138">
        <v>111</v>
      </c>
      <c r="D138">
        <v>70098138</v>
      </c>
      <c r="E138" t="s">
        <v>708</v>
      </c>
      <c r="F138" t="s">
        <v>2207</v>
      </c>
      <c r="G138" t="s">
        <v>2208</v>
      </c>
      <c r="H138">
        <v>735784</v>
      </c>
      <c r="I138">
        <v>2105</v>
      </c>
      <c r="J138" t="s">
        <v>19</v>
      </c>
      <c r="K138" t="s">
        <v>20</v>
      </c>
      <c r="L138">
        <v>30000000</v>
      </c>
      <c r="M138">
        <v>2003</v>
      </c>
      <c r="N138">
        <v>8.1</v>
      </c>
      <c r="O138">
        <f t="shared" si="4"/>
        <v>40098138</v>
      </c>
      <c r="Q138" s="22">
        <v>137</v>
      </c>
      <c r="R138" s="16">
        <v>8.1</v>
      </c>
      <c r="S138" t="s">
        <v>2208</v>
      </c>
      <c r="T138" t="s">
        <v>19</v>
      </c>
      <c r="V138">
        <f t="shared" si="5"/>
        <v>0</v>
      </c>
    </row>
    <row r="139" spans="1:22">
      <c r="A139" t="s">
        <v>4484</v>
      </c>
      <c r="B139">
        <v>597</v>
      </c>
      <c r="C139">
        <v>134</v>
      </c>
      <c r="D139">
        <v>56667870</v>
      </c>
      <c r="E139" t="s">
        <v>2728</v>
      </c>
      <c r="F139" t="s">
        <v>1815</v>
      </c>
      <c r="G139" t="s">
        <v>4485</v>
      </c>
      <c r="H139">
        <v>439176</v>
      </c>
      <c r="I139">
        <v>695</v>
      </c>
      <c r="J139" t="s">
        <v>19</v>
      </c>
      <c r="K139" t="s">
        <v>20</v>
      </c>
      <c r="L139">
        <v>20000000</v>
      </c>
      <c r="M139">
        <v>2013</v>
      </c>
      <c r="N139">
        <v>8.1</v>
      </c>
      <c r="O139">
        <f t="shared" si="4"/>
        <v>36667870</v>
      </c>
      <c r="Q139" s="22">
        <v>138</v>
      </c>
      <c r="R139" s="16">
        <v>8.1</v>
      </c>
      <c r="S139" t="s">
        <v>4485</v>
      </c>
      <c r="T139" t="s">
        <v>19</v>
      </c>
      <c r="V139">
        <f t="shared" si="5"/>
        <v>0</v>
      </c>
    </row>
    <row r="140" spans="1:22">
      <c r="A140" t="s">
        <v>1930</v>
      </c>
      <c r="B140">
        <v>154</v>
      </c>
      <c r="C140">
        <v>93</v>
      </c>
      <c r="D140">
        <v>39200000</v>
      </c>
      <c r="E140" t="s">
        <v>878</v>
      </c>
      <c r="F140" t="s">
        <v>1930</v>
      </c>
      <c r="G140" t="s">
        <v>6788</v>
      </c>
      <c r="H140">
        <v>192940</v>
      </c>
      <c r="I140">
        <v>491</v>
      </c>
      <c r="J140" t="s">
        <v>19</v>
      </c>
      <c r="K140" t="s">
        <v>20</v>
      </c>
      <c r="L140">
        <v>4000000</v>
      </c>
      <c r="M140">
        <v>1977</v>
      </c>
      <c r="N140">
        <v>8.1</v>
      </c>
      <c r="O140">
        <f t="shared" si="4"/>
        <v>35200000</v>
      </c>
      <c r="Q140" s="22">
        <v>139</v>
      </c>
      <c r="R140" s="16">
        <v>8.1</v>
      </c>
      <c r="S140" t="s">
        <v>6788</v>
      </c>
      <c r="T140" t="s">
        <v>19</v>
      </c>
      <c r="V140">
        <f t="shared" si="5"/>
        <v>0</v>
      </c>
    </row>
    <row r="141" spans="1:22">
      <c r="A141" t="s">
        <v>1855</v>
      </c>
      <c r="B141">
        <v>374</v>
      </c>
      <c r="C141">
        <v>147</v>
      </c>
      <c r="D141">
        <v>74098862</v>
      </c>
      <c r="E141" t="s">
        <v>810</v>
      </c>
      <c r="F141" t="s">
        <v>543</v>
      </c>
      <c r="G141" t="s">
        <v>2900</v>
      </c>
      <c r="H141">
        <v>656640</v>
      </c>
      <c r="I141">
        <v>1732</v>
      </c>
      <c r="J141" t="s">
        <v>19</v>
      </c>
      <c r="K141" t="s">
        <v>20</v>
      </c>
      <c r="L141">
        <v>40000000</v>
      </c>
      <c r="M141">
        <v>2005</v>
      </c>
      <c r="N141">
        <v>8.1</v>
      </c>
      <c r="O141">
        <f t="shared" si="4"/>
        <v>34098862</v>
      </c>
      <c r="Q141" s="22">
        <v>140</v>
      </c>
      <c r="R141" s="16">
        <v>8.1</v>
      </c>
      <c r="S141" t="s">
        <v>2900</v>
      </c>
      <c r="T141" t="s">
        <v>19</v>
      </c>
      <c r="V141">
        <f t="shared" si="5"/>
        <v>0</v>
      </c>
    </row>
    <row r="142" spans="1:22">
      <c r="A142" t="s">
        <v>2509</v>
      </c>
      <c r="B142">
        <v>536</v>
      </c>
      <c r="C142">
        <v>99</v>
      </c>
      <c r="D142">
        <v>59073773</v>
      </c>
      <c r="E142" t="s">
        <v>3553</v>
      </c>
      <c r="F142" t="s">
        <v>314</v>
      </c>
      <c r="G142" t="s">
        <v>3554</v>
      </c>
      <c r="H142">
        <v>475518</v>
      </c>
      <c r="I142">
        <v>644</v>
      </c>
      <c r="J142" t="s">
        <v>19</v>
      </c>
      <c r="K142" t="s">
        <v>20</v>
      </c>
      <c r="L142">
        <v>25000000</v>
      </c>
      <c r="M142">
        <v>2014</v>
      </c>
      <c r="N142">
        <v>8.1</v>
      </c>
      <c r="O142">
        <f t="shared" si="4"/>
        <v>34073773</v>
      </c>
      <c r="Q142" s="22">
        <v>141</v>
      </c>
      <c r="R142" s="16">
        <v>8.1</v>
      </c>
      <c r="S142" t="s">
        <v>3554</v>
      </c>
      <c r="T142" t="s">
        <v>19</v>
      </c>
      <c r="V142">
        <f t="shared" si="5"/>
        <v>0</v>
      </c>
    </row>
    <row r="143" spans="1:22">
      <c r="A143" t="s">
        <v>14</v>
      </c>
      <c r="B143">
        <v>204</v>
      </c>
      <c r="C143">
        <v>107</v>
      </c>
      <c r="D143">
        <v>38400000</v>
      </c>
      <c r="E143" t="s">
        <v>366</v>
      </c>
      <c r="F143" t="s">
        <v>1491</v>
      </c>
      <c r="G143" t="s">
        <v>6424</v>
      </c>
      <c r="H143">
        <v>600266</v>
      </c>
      <c r="I143">
        <v>692</v>
      </c>
      <c r="J143" t="s">
        <v>19</v>
      </c>
      <c r="K143" t="s">
        <v>31</v>
      </c>
      <c r="L143">
        <v>6500000</v>
      </c>
      <c r="M143">
        <v>1984</v>
      </c>
      <c r="N143">
        <v>8.1</v>
      </c>
      <c r="O143">
        <f t="shared" si="4"/>
        <v>31900000</v>
      </c>
      <c r="Q143" s="22">
        <v>142</v>
      </c>
      <c r="R143" s="16">
        <v>8.1</v>
      </c>
      <c r="S143" t="s">
        <v>6424</v>
      </c>
      <c r="T143" t="s">
        <v>19</v>
      </c>
      <c r="V143">
        <f t="shared" si="5"/>
        <v>0</v>
      </c>
    </row>
    <row r="144" spans="1:22">
      <c r="A144" t="s">
        <v>252</v>
      </c>
      <c r="B144">
        <v>474</v>
      </c>
      <c r="C144">
        <v>128</v>
      </c>
      <c r="D144">
        <v>44988180</v>
      </c>
      <c r="E144" t="s">
        <v>4515</v>
      </c>
      <c r="F144" t="s">
        <v>576</v>
      </c>
      <c r="G144" t="s">
        <v>4516</v>
      </c>
      <c r="H144">
        <v>195333</v>
      </c>
      <c r="I144">
        <v>409</v>
      </c>
      <c r="J144" t="s">
        <v>19</v>
      </c>
      <c r="K144" t="s">
        <v>20</v>
      </c>
      <c r="L144">
        <v>20000000</v>
      </c>
      <c r="M144">
        <v>2015</v>
      </c>
      <c r="N144">
        <v>8.1</v>
      </c>
      <c r="O144">
        <f t="shared" si="4"/>
        <v>24988180</v>
      </c>
      <c r="Q144" s="22">
        <v>143</v>
      </c>
      <c r="R144" s="16">
        <v>8.1</v>
      </c>
      <c r="S144" t="s">
        <v>4516</v>
      </c>
      <c r="T144" t="s">
        <v>19</v>
      </c>
      <c r="V144">
        <f t="shared" si="5"/>
        <v>0</v>
      </c>
    </row>
    <row r="145" spans="1:22">
      <c r="A145" t="s">
        <v>7139</v>
      </c>
      <c r="B145">
        <v>97</v>
      </c>
      <c r="C145">
        <v>172</v>
      </c>
      <c r="D145">
        <v>23650000</v>
      </c>
      <c r="E145" t="s">
        <v>2597</v>
      </c>
      <c r="F145" t="s">
        <v>7140</v>
      </c>
      <c r="G145" t="s">
        <v>7141</v>
      </c>
      <c r="H145">
        <v>40359</v>
      </c>
      <c r="I145">
        <v>235</v>
      </c>
      <c r="J145" t="s">
        <v>19</v>
      </c>
      <c r="K145" t="s">
        <v>20</v>
      </c>
      <c r="L145">
        <v>2100000</v>
      </c>
      <c r="M145">
        <v>1946</v>
      </c>
      <c r="N145">
        <v>8.1</v>
      </c>
      <c r="O145">
        <f t="shared" si="4"/>
        <v>21550000</v>
      </c>
      <c r="Q145" s="22">
        <v>144</v>
      </c>
      <c r="R145" s="16">
        <v>8.1</v>
      </c>
      <c r="S145" t="s">
        <v>7141</v>
      </c>
      <c r="T145" t="s">
        <v>19</v>
      </c>
      <c r="V145">
        <f t="shared" si="5"/>
        <v>0</v>
      </c>
    </row>
    <row r="146" spans="1:22">
      <c r="A146" t="s">
        <v>6871</v>
      </c>
      <c r="B146">
        <v>213</v>
      </c>
      <c r="C146">
        <v>102</v>
      </c>
      <c r="D146">
        <v>22202612</v>
      </c>
      <c r="E146" t="s">
        <v>4168</v>
      </c>
      <c r="F146" t="s">
        <v>7061</v>
      </c>
      <c r="G146" t="s">
        <v>7062</v>
      </c>
      <c r="H146">
        <v>291875</v>
      </c>
      <c r="I146">
        <v>533</v>
      </c>
      <c r="J146" t="s">
        <v>19</v>
      </c>
      <c r="K146" t="s">
        <v>20</v>
      </c>
      <c r="L146">
        <v>2800000</v>
      </c>
      <c r="M146">
        <v>1939</v>
      </c>
      <c r="N146">
        <v>8.1</v>
      </c>
      <c r="O146">
        <f t="shared" si="4"/>
        <v>19402612</v>
      </c>
      <c r="Q146" s="22">
        <v>145</v>
      </c>
      <c r="R146" s="16">
        <v>8.1</v>
      </c>
      <c r="S146" t="s">
        <v>7062</v>
      </c>
      <c r="T146" t="s">
        <v>19</v>
      </c>
      <c r="V146">
        <f t="shared" si="5"/>
        <v>0</v>
      </c>
    </row>
    <row r="147" spans="1:22">
      <c r="A147" t="s">
        <v>3184</v>
      </c>
      <c r="B147">
        <v>398</v>
      </c>
      <c r="C147">
        <v>158</v>
      </c>
      <c r="D147">
        <v>40218903</v>
      </c>
      <c r="E147" t="s">
        <v>1672</v>
      </c>
      <c r="F147" t="s">
        <v>3204</v>
      </c>
      <c r="G147" t="s">
        <v>4079</v>
      </c>
      <c r="H147">
        <v>372990</v>
      </c>
      <c r="I147">
        <v>1107</v>
      </c>
      <c r="J147" t="s">
        <v>19</v>
      </c>
      <c r="K147" t="s">
        <v>20</v>
      </c>
      <c r="L147">
        <v>25000000</v>
      </c>
      <c r="M147">
        <v>2007</v>
      </c>
      <c r="N147">
        <v>8.1</v>
      </c>
      <c r="O147">
        <f t="shared" si="4"/>
        <v>15218903</v>
      </c>
      <c r="Q147" s="22">
        <v>146</v>
      </c>
      <c r="R147" s="16">
        <v>8.1</v>
      </c>
      <c r="S147" t="s">
        <v>4079</v>
      </c>
      <c r="T147" t="s">
        <v>19</v>
      </c>
      <c r="V147">
        <f t="shared" si="5"/>
        <v>0</v>
      </c>
    </row>
    <row r="148" spans="1:22">
      <c r="A148" t="s">
        <v>2646</v>
      </c>
      <c r="B148">
        <v>454</v>
      </c>
      <c r="C148">
        <v>153</v>
      </c>
      <c r="D148">
        <v>60962878</v>
      </c>
      <c r="E148" t="s">
        <v>1111</v>
      </c>
      <c r="F148" t="s">
        <v>160</v>
      </c>
      <c r="G148" t="s">
        <v>2647</v>
      </c>
      <c r="H148">
        <v>383591</v>
      </c>
      <c r="I148">
        <v>620</v>
      </c>
      <c r="J148" t="s">
        <v>19</v>
      </c>
      <c r="K148" t="s">
        <v>20</v>
      </c>
      <c r="L148">
        <v>46000000</v>
      </c>
      <c r="M148">
        <v>2013</v>
      </c>
      <c r="N148">
        <v>8.1</v>
      </c>
      <c r="O148">
        <f t="shared" si="4"/>
        <v>14962878</v>
      </c>
      <c r="Q148" s="22">
        <v>147</v>
      </c>
      <c r="R148" s="16">
        <v>8.1</v>
      </c>
      <c r="S148" t="s">
        <v>2647</v>
      </c>
      <c r="T148" t="s">
        <v>19</v>
      </c>
      <c r="V148">
        <f t="shared" si="5"/>
        <v>0</v>
      </c>
    </row>
    <row r="149" spans="1:22">
      <c r="A149" t="s">
        <v>1884</v>
      </c>
      <c r="B149">
        <v>185</v>
      </c>
      <c r="C149">
        <v>98</v>
      </c>
      <c r="D149">
        <v>30857814</v>
      </c>
      <c r="E149" t="s">
        <v>1679</v>
      </c>
      <c r="F149" t="s">
        <v>256</v>
      </c>
      <c r="G149" t="s">
        <v>5202</v>
      </c>
      <c r="H149">
        <v>294163</v>
      </c>
      <c r="I149">
        <v>718</v>
      </c>
      <c r="J149" t="s">
        <v>19</v>
      </c>
      <c r="K149" t="s">
        <v>20</v>
      </c>
      <c r="L149">
        <v>16000000</v>
      </c>
      <c r="M149">
        <v>1987</v>
      </c>
      <c r="N149">
        <v>8.1</v>
      </c>
      <c r="O149">
        <f t="shared" si="4"/>
        <v>14857814</v>
      </c>
      <c r="Q149" s="22">
        <v>148</v>
      </c>
      <c r="R149" s="16">
        <v>8.1</v>
      </c>
      <c r="S149" t="s">
        <v>5202</v>
      </c>
      <c r="T149" t="s">
        <v>19</v>
      </c>
      <c r="V149">
        <f t="shared" si="5"/>
        <v>0</v>
      </c>
    </row>
    <row r="150" spans="1:22">
      <c r="A150" t="s">
        <v>7571</v>
      </c>
      <c r="B150">
        <v>53</v>
      </c>
      <c r="C150">
        <v>215</v>
      </c>
      <c r="D150">
        <v>13300000</v>
      </c>
      <c r="E150" t="s">
        <v>7572</v>
      </c>
      <c r="F150" t="s">
        <v>7573</v>
      </c>
      <c r="G150" t="s">
        <v>7574</v>
      </c>
      <c r="H150">
        <v>12631</v>
      </c>
      <c r="I150">
        <v>63</v>
      </c>
      <c r="J150" t="s">
        <v>19</v>
      </c>
      <c r="K150" t="s">
        <v>20</v>
      </c>
      <c r="L150">
        <v>600000</v>
      </c>
      <c r="M150">
        <v>1970</v>
      </c>
      <c r="N150">
        <v>8.1</v>
      </c>
      <c r="O150">
        <f t="shared" si="4"/>
        <v>12700000</v>
      </c>
      <c r="Q150" s="22">
        <v>149</v>
      </c>
      <c r="R150" s="16">
        <v>8.1</v>
      </c>
      <c r="S150" t="s">
        <v>7574</v>
      </c>
      <c r="T150" t="s">
        <v>19</v>
      </c>
      <c r="V150">
        <f t="shared" si="5"/>
        <v>0</v>
      </c>
    </row>
    <row r="151" spans="1:22">
      <c r="A151" t="s">
        <v>4948</v>
      </c>
      <c r="B151">
        <v>187</v>
      </c>
      <c r="C151">
        <v>121</v>
      </c>
      <c r="D151">
        <v>23472900</v>
      </c>
      <c r="E151" t="s">
        <v>1023</v>
      </c>
      <c r="F151" t="s">
        <v>153</v>
      </c>
      <c r="G151" t="s">
        <v>4949</v>
      </c>
      <c r="H151">
        <v>264533</v>
      </c>
      <c r="I151">
        <v>609</v>
      </c>
      <c r="J151" t="s">
        <v>19</v>
      </c>
      <c r="K151" t="s">
        <v>31</v>
      </c>
      <c r="L151">
        <v>17500000</v>
      </c>
      <c r="M151">
        <v>2004</v>
      </c>
      <c r="N151">
        <v>8.1</v>
      </c>
      <c r="O151">
        <f t="shared" si="4"/>
        <v>5972900</v>
      </c>
      <c r="Q151" s="22">
        <v>150</v>
      </c>
      <c r="R151" s="16">
        <v>8.1</v>
      </c>
      <c r="S151" t="s">
        <v>4949</v>
      </c>
      <c r="T151" t="s">
        <v>19</v>
      </c>
      <c r="V151">
        <f t="shared" si="5"/>
        <v>0</v>
      </c>
    </row>
    <row r="152" spans="1:22">
      <c r="A152" t="s">
        <v>472</v>
      </c>
      <c r="B152">
        <v>739</v>
      </c>
      <c r="C152">
        <v>120</v>
      </c>
      <c r="D152">
        <v>153629485</v>
      </c>
      <c r="E152" t="s">
        <v>137</v>
      </c>
      <c r="F152" t="s">
        <v>35</v>
      </c>
      <c r="G152" t="s">
        <v>473</v>
      </c>
      <c r="H152">
        <v>552503</v>
      </c>
      <c r="I152">
        <v>1588</v>
      </c>
      <c r="J152" t="s">
        <v>19</v>
      </c>
      <c r="K152" t="s">
        <v>220</v>
      </c>
      <c r="L152">
        <v>150000000</v>
      </c>
      <c r="M152">
        <v>2015</v>
      </c>
      <c r="N152">
        <v>8.1</v>
      </c>
      <c r="O152">
        <f t="shared" si="4"/>
        <v>3629485</v>
      </c>
      <c r="Q152" s="22">
        <v>151</v>
      </c>
      <c r="R152" s="16">
        <v>8.1</v>
      </c>
      <c r="S152" t="s">
        <v>473</v>
      </c>
      <c r="T152" t="s">
        <v>19</v>
      </c>
      <c r="V152">
        <f t="shared" si="5"/>
        <v>0</v>
      </c>
    </row>
    <row r="153" spans="1:22">
      <c r="A153" t="s">
        <v>617</v>
      </c>
      <c r="B153">
        <v>157</v>
      </c>
      <c r="C153">
        <v>115</v>
      </c>
      <c r="D153">
        <v>5383834</v>
      </c>
      <c r="E153" t="s">
        <v>1963</v>
      </c>
      <c r="F153" t="s">
        <v>6851</v>
      </c>
      <c r="G153" t="s">
        <v>7176</v>
      </c>
      <c r="H153">
        <v>173551</v>
      </c>
      <c r="I153">
        <v>361</v>
      </c>
      <c r="J153" t="s">
        <v>1392</v>
      </c>
      <c r="K153" t="s">
        <v>1448</v>
      </c>
      <c r="L153">
        <v>2000000</v>
      </c>
      <c r="M153">
        <v>2000</v>
      </c>
      <c r="N153">
        <v>8.1</v>
      </c>
      <c r="O153">
        <f t="shared" si="4"/>
        <v>3383834</v>
      </c>
      <c r="Q153" s="22">
        <v>152</v>
      </c>
      <c r="R153" s="16">
        <v>8.1</v>
      </c>
      <c r="S153" t="s">
        <v>7176</v>
      </c>
      <c r="T153" t="s">
        <v>1392</v>
      </c>
      <c r="V153" t="str">
        <f t="shared" si="5"/>
        <v>Amores PerrosÂ </v>
      </c>
    </row>
    <row r="154" spans="1:22">
      <c r="A154" t="s">
        <v>3939</v>
      </c>
      <c r="B154">
        <v>121</v>
      </c>
      <c r="C154">
        <v>105</v>
      </c>
      <c r="D154">
        <v>5400000</v>
      </c>
      <c r="E154" t="s">
        <v>129</v>
      </c>
      <c r="F154" t="s">
        <v>7090</v>
      </c>
      <c r="G154" t="s">
        <v>7091</v>
      </c>
      <c r="H154">
        <v>183288</v>
      </c>
      <c r="I154">
        <v>395</v>
      </c>
      <c r="J154" t="s">
        <v>19</v>
      </c>
      <c r="K154" t="s">
        <v>20</v>
      </c>
      <c r="L154">
        <v>2500000</v>
      </c>
      <c r="M154">
        <v>1995</v>
      </c>
      <c r="N154">
        <v>8.1</v>
      </c>
      <c r="O154">
        <f t="shared" si="4"/>
        <v>2900000</v>
      </c>
      <c r="Q154" s="22">
        <v>153</v>
      </c>
      <c r="R154" s="16">
        <v>8.1</v>
      </c>
      <c r="S154" t="s">
        <v>7091</v>
      </c>
      <c r="T154" t="s">
        <v>19</v>
      </c>
      <c r="V154">
        <f t="shared" si="5"/>
        <v>0</v>
      </c>
    </row>
    <row r="155" spans="1:22">
      <c r="A155" t="s">
        <v>6240</v>
      </c>
      <c r="B155">
        <v>98</v>
      </c>
      <c r="C155">
        <v>105</v>
      </c>
      <c r="D155">
        <v>1647780</v>
      </c>
      <c r="E155" t="s">
        <v>1672</v>
      </c>
      <c r="F155" t="s">
        <v>2112</v>
      </c>
      <c r="G155" t="s">
        <v>7347</v>
      </c>
      <c r="H155">
        <v>65951</v>
      </c>
      <c r="I155">
        <v>258</v>
      </c>
      <c r="J155" t="s">
        <v>6124</v>
      </c>
      <c r="K155" t="s">
        <v>3424</v>
      </c>
      <c r="L155">
        <v>1300000</v>
      </c>
      <c r="M155">
        <v>1998</v>
      </c>
      <c r="N155">
        <v>8.1</v>
      </c>
      <c r="O155">
        <f t="shared" si="4"/>
        <v>347780</v>
      </c>
      <c r="Q155" s="22">
        <v>154</v>
      </c>
      <c r="R155" s="16">
        <v>8.1</v>
      </c>
      <c r="S155" t="s">
        <v>7347</v>
      </c>
      <c r="T155" t="s">
        <v>6124</v>
      </c>
      <c r="V155" t="str">
        <f t="shared" si="5"/>
        <v>The CelebrationÂ </v>
      </c>
    </row>
    <row r="156" spans="1:22">
      <c r="A156" t="s">
        <v>7707</v>
      </c>
      <c r="B156">
        <v>24</v>
      </c>
      <c r="C156">
        <v>95</v>
      </c>
      <c r="D156">
        <v>12438</v>
      </c>
      <c r="E156" t="s">
        <v>129</v>
      </c>
      <c r="F156" t="s">
        <v>3673</v>
      </c>
      <c r="G156" t="s">
        <v>7708</v>
      </c>
      <c r="H156">
        <v>891</v>
      </c>
      <c r="I156">
        <v>26</v>
      </c>
      <c r="J156" t="s">
        <v>19</v>
      </c>
      <c r="K156" t="s">
        <v>20</v>
      </c>
      <c r="L156">
        <v>160000</v>
      </c>
      <c r="M156">
        <v>1964</v>
      </c>
      <c r="N156">
        <v>8.1</v>
      </c>
      <c r="O156">
        <f t="shared" si="4"/>
        <v>-147562</v>
      </c>
      <c r="Q156" s="22">
        <v>155</v>
      </c>
      <c r="R156" s="16">
        <v>8.1</v>
      </c>
      <c r="S156" t="s">
        <v>7708</v>
      </c>
      <c r="T156" t="s">
        <v>19</v>
      </c>
      <c r="V156">
        <f t="shared" si="5"/>
        <v>0</v>
      </c>
    </row>
    <row r="157" spans="1:22">
      <c r="A157" t="s">
        <v>7206</v>
      </c>
      <c r="B157">
        <v>107</v>
      </c>
      <c r="C157">
        <v>100</v>
      </c>
      <c r="D157">
        <v>1134049</v>
      </c>
      <c r="E157" t="s">
        <v>7207</v>
      </c>
      <c r="F157" t="s">
        <v>7208</v>
      </c>
      <c r="G157" t="s">
        <v>7209</v>
      </c>
      <c r="H157">
        <v>5475</v>
      </c>
      <c r="I157">
        <v>44</v>
      </c>
      <c r="J157" t="s">
        <v>19</v>
      </c>
      <c r="K157" t="s">
        <v>31</v>
      </c>
      <c r="L157">
        <v>2000000</v>
      </c>
      <c r="M157">
        <v>2007</v>
      </c>
      <c r="N157">
        <v>8.1</v>
      </c>
      <c r="O157">
        <f t="shared" si="4"/>
        <v>-865951</v>
      </c>
      <c r="Q157" s="22">
        <v>156</v>
      </c>
      <c r="R157" s="16">
        <v>8.1</v>
      </c>
      <c r="S157" t="s">
        <v>7209</v>
      </c>
      <c r="T157" t="s">
        <v>19</v>
      </c>
      <c r="V157">
        <f t="shared" si="5"/>
        <v>0</v>
      </c>
    </row>
    <row r="158" spans="1:22">
      <c r="A158" t="s">
        <v>4173</v>
      </c>
      <c r="B158">
        <v>283</v>
      </c>
      <c r="C158">
        <v>133</v>
      </c>
      <c r="D158">
        <v>727883</v>
      </c>
      <c r="E158" t="s">
        <v>1356</v>
      </c>
      <c r="F158" t="s">
        <v>223</v>
      </c>
      <c r="G158" t="s">
        <v>6758</v>
      </c>
      <c r="H158">
        <v>580999</v>
      </c>
      <c r="I158">
        <v>2110</v>
      </c>
      <c r="J158" t="s">
        <v>19</v>
      </c>
      <c r="K158" t="s">
        <v>20</v>
      </c>
      <c r="L158">
        <v>4500000</v>
      </c>
      <c r="M158">
        <v>2001</v>
      </c>
      <c r="N158">
        <v>8.1</v>
      </c>
      <c r="O158">
        <f t="shared" si="4"/>
        <v>-3772117</v>
      </c>
      <c r="Q158" s="22">
        <v>157</v>
      </c>
      <c r="R158" s="16">
        <v>8.1</v>
      </c>
      <c r="S158" t="s">
        <v>6758</v>
      </c>
      <c r="T158" t="s">
        <v>19</v>
      </c>
      <c r="V158">
        <f t="shared" si="5"/>
        <v>0</v>
      </c>
    </row>
    <row r="159" spans="1:22">
      <c r="A159" t="s">
        <v>745</v>
      </c>
      <c r="B159">
        <v>142</v>
      </c>
      <c r="C159">
        <v>115</v>
      </c>
      <c r="D159">
        <v>8060</v>
      </c>
      <c r="E159" t="s">
        <v>268</v>
      </c>
      <c r="F159" t="s">
        <v>5753</v>
      </c>
      <c r="G159" t="s">
        <v>6388</v>
      </c>
      <c r="H159">
        <v>81644</v>
      </c>
      <c r="I159">
        <v>107</v>
      </c>
      <c r="J159" t="s">
        <v>5754</v>
      </c>
      <c r="K159" t="s">
        <v>6389</v>
      </c>
      <c r="L159">
        <v>4000000</v>
      </c>
      <c r="M159">
        <v>2007</v>
      </c>
      <c r="N159">
        <v>8.1</v>
      </c>
      <c r="O159">
        <f t="shared" si="4"/>
        <v>-3991940</v>
      </c>
      <c r="Q159" s="22">
        <v>158</v>
      </c>
      <c r="R159" s="16">
        <v>8.1</v>
      </c>
      <c r="S159" t="s">
        <v>6388</v>
      </c>
      <c r="T159" t="s">
        <v>5754</v>
      </c>
      <c r="V159" t="str">
        <f t="shared" si="5"/>
        <v>Elite SquadÂ </v>
      </c>
    </row>
    <row r="160" spans="1:22">
      <c r="A160" t="s">
        <v>1745</v>
      </c>
      <c r="B160">
        <v>157</v>
      </c>
      <c r="C160">
        <v>125</v>
      </c>
      <c r="D160">
        <v>2086345</v>
      </c>
      <c r="E160" t="s">
        <v>2888</v>
      </c>
      <c r="F160" t="s">
        <v>5451</v>
      </c>
      <c r="G160" t="s">
        <v>5452</v>
      </c>
      <c r="H160">
        <v>64556</v>
      </c>
      <c r="I160">
        <v>140</v>
      </c>
      <c r="J160" t="s">
        <v>1392</v>
      </c>
      <c r="K160" t="s">
        <v>1749</v>
      </c>
      <c r="L160">
        <v>10000000</v>
      </c>
      <c r="M160">
        <v>2004</v>
      </c>
      <c r="N160">
        <v>8.1</v>
      </c>
      <c r="O160">
        <f t="shared" si="4"/>
        <v>-7913655</v>
      </c>
      <c r="Q160" s="22">
        <v>159</v>
      </c>
      <c r="R160" s="16">
        <v>8.1</v>
      </c>
      <c r="S160" t="s">
        <v>5452</v>
      </c>
      <c r="T160" t="s">
        <v>1392</v>
      </c>
      <c r="V160" t="str">
        <f t="shared" si="5"/>
        <v>The Sea InsideÂ </v>
      </c>
    </row>
    <row r="161" spans="1:22">
      <c r="A161" t="s">
        <v>475</v>
      </c>
      <c r="B161">
        <v>393</v>
      </c>
      <c r="C161">
        <v>123</v>
      </c>
      <c r="D161">
        <v>26903709</v>
      </c>
      <c r="E161" t="s">
        <v>3200</v>
      </c>
      <c r="F161" t="s">
        <v>56</v>
      </c>
      <c r="G161" t="s">
        <v>3201</v>
      </c>
      <c r="H161">
        <v>312629</v>
      </c>
      <c r="I161">
        <v>475</v>
      </c>
      <c r="J161" t="s">
        <v>19</v>
      </c>
      <c r="K161" t="s">
        <v>31</v>
      </c>
      <c r="L161">
        <v>38000000</v>
      </c>
      <c r="M161">
        <v>2013</v>
      </c>
      <c r="N161">
        <v>8.1</v>
      </c>
      <c r="O161">
        <f t="shared" si="4"/>
        <v>-11096291</v>
      </c>
      <c r="Q161" s="22">
        <v>160</v>
      </c>
      <c r="R161" s="16">
        <v>8.1</v>
      </c>
      <c r="S161" t="s">
        <v>3201</v>
      </c>
      <c r="T161" t="s">
        <v>19</v>
      </c>
      <c r="V161">
        <f t="shared" si="5"/>
        <v>0</v>
      </c>
    </row>
    <row r="162" spans="1:22">
      <c r="A162" t="s">
        <v>5589</v>
      </c>
      <c r="B162">
        <v>86</v>
      </c>
      <c r="C162">
        <v>148</v>
      </c>
      <c r="D162">
        <v>1110186</v>
      </c>
      <c r="E162" t="s">
        <v>776</v>
      </c>
      <c r="F162" t="s">
        <v>5590</v>
      </c>
      <c r="G162" t="s">
        <v>5591</v>
      </c>
      <c r="H162">
        <v>31943</v>
      </c>
      <c r="I162">
        <v>224</v>
      </c>
      <c r="J162" t="s">
        <v>5149</v>
      </c>
      <c r="K162" t="s">
        <v>2628</v>
      </c>
      <c r="L162">
        <v>12800000</v>
      </c>
      <c r="M162">
        <v>2004</v>
      </c>
      <c r="N162">
        <v>8.1</v>
      </c>
      <c r="O162">
        <f t="shared" si="4"/>
        <v>-11689814</v>
      </c>
      <c r="Q162" s="22">
        <v>161</v>
      </c>
      <c r="R162" s="16">
        <v>8.1</v>
      </c>
      <c r="S162" t="s">
        <v>5591</v>
      </c>
      <c r="T162" t="s">
        <v>5149</v>
      </c>
      <c r="V162" t="str">
        <f t="shared" si="5"/>
        <v>Tae Guk Gi: The Brotherhood of WarÂ </v>
      </c>
    </row>
    <row r="163" spans="1:22">
      <c r="A163" t="s">
        <v>4753</v>
      </c>
      <c r="B163">
        <v>150</v>
      </c>
      <c r="C163">
        <v>124</v>
      </c>
      <c r="D163">
        <v>439162</v>
      </c>
      <c r="E163" t="s">
        <v>6245</v>
      </c>
      <c r="F163" t="s">
        <v>6246</v>
      </c>
      <c r="G163" t="s">
        <v>6247</v>
      </c>
      <c r="H163">
        <v>106160</v>
      </c>
      <c r="I163">
        <v>430</v>
      </c>
      <c r="J163" t="s">
        <v>378</v>
      </c>
      <c r="K163" t="s">
        <v>379</v>
      </c>
      <c r="L163">
        <v>1100000000</v>
      </c>
      <c r="M163">
        <v>1988</v>
      </c>
      <c r="N163">
        <v>8.1</v>
      </c>
      <c r="O163">
        <f t="shared" si="4"/>
        <v>-1099560838</v>
      </c>
      <c r="Q163" s="22">
        <v>162</v>
      </c>
      <c r="R163" s="16">
        <v>8.1</v>
      </c>
      <c r="S163" t="s">
        <v>6247</v>
      </c>
      <c r="T163" t="s">
        <v>378</v>
      </c>
      <c r="V163" t="str">
        <f t="shared" si="5"/>
        <v>AkiraÂ </v>
      </c>
    </row>
    <row r="164" spans="1:22">
      <c r="A164" t="s">
        <v>230</v>
      </c>
      <c r="B164">
        <v>385</v>
      </c>
      <c r="C164">
        <v>130</v>
      </c>
      <c r="D164">
        <v>260000000</v>
      </c>
      <c r="E164" t="s">
        <v>956</v>
      </c>
      <c r="F164" t="s">
        <v>1250</v>
      </c>
      <c r="G164" t="s">
        <v>5596</v>
      </c>
      <c r="H164">
        <v>412454</v>
      </c>
      <c r="I164">
        <v>962</v>
      </c>
      <c r="J164" t="s">
        <v>19</v>
      </c>
      <c r="K164" t="s">
        <v>20</v>
      </c>
      <c r="L164">
        <v>8000000</v>
      </c>
      <c r="M164">
        <v>1975</v>
      </c>
      <c r="N164">
        <v>8</v>
      </c>
      <c r="O164">
        <f t="shared" si="4"/>
        <v>252000000</v>
      </c>
      <c r="Q164" s="22">
        <v>163</v>
      </c>
      <c r="R164" s="16">
        <v>8</v>
      </c>
      <c r="S164" t="s">
        <v>5596</v>
      </c>
      <c r="T164" t="s">
        <v>19</v>
      </c>
      <c r="V164">
        <f t="shared" si="5"/>
        <v>0</v>
      </c>
    </row>
    <row r="165" spans="1:22">
      <c r="A165" t="s">
        <v>2241</v>
      </c>
      <c r="B165">
        <v>304</v>
      </c>
      <c r="C165">
        <v>132</v>
      </c>
      <c r="D165">
        <v>204565000</v>
      </c>
      <c r="E165" t="s">
        <v>2916</v>
      </c>
      <c r="F165" t="s">
        <v>3436</v>
      </c>
      <c r="G165" t="s">
        <v>5594</v>
      </c>
      <c r="H165">
        <v>284252</v>
      </c>
      <c r="I165">
        <v>1058</v>
      </c>
      <c r="J165" t="s">
        <v>19</v>
      </c>
      <c r="K165" t="s">
        <v>20</v>
      </c>
      <c r="L165">
        <v>8000000</v>
      </c>
      <c r="M165">
        <v>1973</v>
      </c>
      <c r="N165">
        <v>8</v>
      </c>
      <c r="O165">
        <f t="shared" si="4"/>
        <v>196565000</v>
      </c>
      <c r="Q165" s="22">
        <v>164</v>
      </c>
      <c r="R165" s="16">
        <v>8</v>
      </c>
      <c r="S165" t="s">
        <v>5594</v>
      </c>
      <c r="T165" t="s">
        <v>19</v>
      </c>
      <c r="V165">
        <f t="shared" si="5"/>
        <v>0</v>
      </c>
    </row>
    <row r="166" spans="1:22">
      <c r="A166" t="s">
        <v>867</v>
      </c>
      <c r="B166">
        <v>124</v>
      </c>
      <c r="C166">
        <v>90</v>
      </c>
      <c r="D166">
        <v>217350219</v>
      </c>
      <c r="E166" t="s">
        <v>51</v>
      </c>
      <c r="F166" t="s">
        <v>457</v>
      </c>
      <c r="G166" t="s">
        <v>3828</v>
      </c>
      <c r="H166">
        <v>260939</v>
      </c>
      <c r="I166">
        <v>244</v>
      </c>
      <c r="J166" t="s">
        <v>19</v>
      </c>
      <c r="K166" t="s">
        <v>20</v>
      </c>
      <c r="L166">
        <v>28000000</v>
      </c>
      <c r="M166">
        <v>1992</v>
      </c>
      <c r="N166">
        <v>8</v>
      </c>
      <c r="O166">
        <f t="shared" si="4"/>
        <v>189350219</v>
      </c>
      <c r="Q166" s="22">
        <v>165</v>
      </c>
      <c r="R166" s="16">
        <v>8</v>
      </c>
      <c r="S166" t="s">
        <v>3828</v>
      </c>
      <c r="T166" t="s">
        <v>19</v>
      </c>
      <c r="V166">
        <f t="shared" si="5"/>
        <v>0</v>
      </c>
    </row>
    <row r="167" spans="1:22">
      <c r="A167" t="s">
        <v>343</v>
      </c>
      <c r="B167">
        <v>283</v>
      </c>
      <c r="C167">
        <v>115</v>
      </c>
      <c r="D167">
        <v>261437578</v>
      </c>
      <c r="E167" t="s">
        <v>1071</v>
      </c>
      <c r="F167" t="s">
        <v>1072</v>
      </c>
      <c r="G167" t="s">
        <v>1073</v>
      </c>
      <c r="H167">
        <v>479166</v>
      </c>
      <c r="I167">
        <v>815</v>
      </c>
      <c r="J167" t="s">
        <v>19</v>
      </c>
      <c r="K167" t="s">
        <v>20</v>
      </c>
      <c r="L167">
        <v>92000000</v>
      </c>
      <c r="M167">
        <v>2004</v>
      </c>
      <c r="N167">
        <v>8</v>
      </c>
      <c r="O167">
        <f t="shared" si="4"/>
        <v>169437578</v>
      </c>
      <c r="Q167" s="22">
        <v>166</v>
      </c>
      <c r="R167" s="16">
        <v>8</v>
      </c>
      <c r="S167" t="s">
        <v>1073</v>
      </c>
      <c r="T167" t="s">
        <v>19</v>
      </c>
      <c r="V167">
        <f t="shared" si="5"/>
        <v>0</v>
      </c>
    </row>
    <row r="168" spans="1:22">
      <c r="A168" t="s">
        <v>1428</v>
      </c>
      <c r="B168">
        <v>92</v>
      </c>
      <c r="C168">
        <v>236</v>
      </c>
      <c r="D168">
        <v>184208848</v>
      </c>
      <c r="E168" t="s">
        <v>2769</v>
      </c>
      <c r="F168" t="s">
        <v>1482</v>
      </c>
      <c r="G168" t="s">
        <v>4771</v>
      </c>
      <c r="H168">
        <v>186485</v>
      </c>
      <c r="I168">
        <v>382</v>
      </c>
      <c r="J168" t="s">
        <v>19</v>
      </c>
      <c r="K168" t="s">
        <v>20</v>
      </c>
      <c r="L168">
        <v>22000000</v>
      </c>
      <c r="M168">
        <v>1990</v>
      </c>
      <c r="N168">
        <v>8</v>
      </c>
      <c r="O168">
        <f t="shared" si="4"/>
        <v>162208848</v>
      </c>
      <c r="Q168" s="22">
        <v>167</v>
      </c>
      <c r="R168" s="16">
        <v>8</v>
      </c>
      <c r="S168" t="s">
        <v>4771</v>
      </c>
      <c r="T168" t="s">
        <v>19</v>
      </c>
      <c r="V168">
        <f t="shared" si="5"/>
        <v>0</v>
      </c>
    </row>
    <row r="169" spans="1:22">
      <c r="A169" t="s">
        <v>3263</v>
      </c>
      <c r="B169">
        <v>119</v>
      </c>
      <c r="C169">
        <v>174</v>
      </c>
      <c r="D169">
        <v>163214286</v>
      </c>
      <c r="E169" t="s">
        <v>6155</v>
      </c>
      <c r="F169" t="s">
        <v>6156</v>
      </c>
      <c r="G169" t="s">
        <v>6157</v>
      </c>
      <c r="H169">
        <v>148172</v>
      </c>
      <c r="I169">
        <v>406</v>
      </c>
      <c r="J169" t="s">
        <v>19</v>
      </c>
      <c r="K169" t="s">
        <v>20</v>
      </c>
      <c r="L169">
        <v>8200000</v>
      </c>
      <c r="M169">
        <v>1965</v>
      </c>
      <c r="N169">
        <v>8</v>
      </c>
      <c r="O169">
        <f t="shared" si="4"/>
        <v>155014286</v>
      </c>
      <c r="Q169" s="22">
        <v>168</v>
      </c>
      <c r="R169" s="16">
        <v>8</v>
      </c>
      <c r="S169" t="s">
        <v>6157</v>
      </c>
      <c r="T169" t="s">
        <v>19</v>
      </c>
      <c r="V169">
        <f t="shared" si="5"/>
        <v>0</v>
      </c>
    </row>
    <row r="170" spans="1:22">
      <c r="A170" t="s">
        <v>1540</v>
      </c>
      <c r="B170">
        <v>100</v>
      </c>
      <c r="C170">
        <v>133</v>
      </c>
      <c r="D170">
        <v>172825435</v>
      </c>
      <c r="E170" t="s">
        <v>1672</v>
      </c>
      <c r="F170" t="s">
        <v>303</v>
      </c>
      <c r="G170" t="s">
        <v>4012</v>
      </c>
      <c r="H170">
        <v>383784</v>
      </c>
      <c r="I170">
        <v>331</v>
      </c>
      <c r="J170" t="s">
        <v>19</v>
      </c>
      <c r="K170" t="s">
        <v>20</v>
      </c>
      <c r="L170">
        <v>25000000</v>
      </c>
      <c r="M170">
        <v>1988</v>
      </c>
      <c r="N170">
        <v>8</v>
      </c>
      <c r="O170">
        <f t="shared" si="4"/>
        <v>147825435</v>
      </c>
      <c r="Q170" s="22">
        <v>169</v>
      </c>
      <c r="R170" s="16">
        <v>8</v>
      </c>
      <c r="S170" t="s">
        <v>4012</v>
      </c>
      <c r="T170" t="s">
        <v>19</v>
      </c>
      <c r="V170">
        <f t="shared" si="5"/>
        <v>0</v>
      </c>
    </row>
    <row r="171" spans="1:22">
      <c r="A171" t="s">
        <v>2479</v>
      </c>
      <c r="B171">
        <v>418</v>
      </c>
      <c r="C171">
        <v>120</v>
      </c>
      <c r="D171">
        <v>141319195</v>
      </c>
      <c r="E171" t="s">
        <v>129</v>
      </c>
      <c r="F171" t="s">
        <v>5375</v>
      </c>
      <c r="G171" t="s">
        <v>5376</v>
      </c>
      <c r="H171">
        <v>641997</v>
      </c>
      <c r="I171">
        <v>1017</v>
      </c>
      <c r="J171" t="s">
        <v>19</v>
      </c>
      <c r="K171" t="s">
        <v>31</v>
      </c>
      <c r="L171">
        <v>15000000</v>
      </c>
      <c r="M171">
        <v>2008</v>
      </c>
      <c r="N171">
        <v>8</v>
      </c>
      <c r="O171">
        <f t="shared" si="4"/>
        <v>126319195</v>
      </c>
      <c r="Q171" s="22">
        <v>170</v>
      </c>
      <c r="R171" s="16">
        <v>8</v>
      </c>
      <c r="S171" t="s">
        <v>5376</v>
      </c>
      <c r="T171" t="s">
        <v>19</v>
      </c>
      <c r="V171">
        <f t="shared" si="5"/>
        <v>0</v>
      </c>
    </row>
    <row r="172" spans="1:22">
      <c r="A172" t="s">
        <v>1785</v>
      </c>
      <c r="B172">
        <v>479</v>
      </c>
      <c r="C172">
        <v>118</v>
      </c>
      <c r="D172">
        <v>138795342</v>
      </c>
      <c r="E172" t="s">
        <v>2801</v>
      </c>
      <c r="F172" t="s">
        <v>254</v>
      </c>
      <c r="G172" t="s">
        <v>5143</v>
      </c>
      <c r="H172">
        <v>503631</v>
      </c>
      <c r="I172">
        <v>636</v>
      </c>
      <c r="J172" t="s">
        <v>19</v>
      </c>
      <c r="K172" t="s">
        <v>31</v>
      </c>
      <c r="L172">
        <v>15000000</v>
      </c>
      <c r="M172">
        <v>2010</v>
      </c>
      <c r="N172">
        <v>8</v>
      </c>
      <c r="O172">
        <f t="shared" si="4"/>
        <v>123795342</v>
      </c>
      <c r="Q172" s="22">
        <v>171</v>
      </c>
      <c r="R172" s="16">
        <v>8</v>
      </c>
      <c r="S172" t="s">
        <v>5143</v>
      </c>
      <c r="T172" t="s">
        <v>19</v>
      </c>
      <c r="V172">
        <f t="shared" si="5"/>
        <v>0</v>
      </c>
    </row>
    <row r="173" spans="1:22">
      <c r="A173" t="s">
        <v>230</v>
      </c>
      <c r="B173">
        <v>194</v>
      </c>
      <c r="C173">
        <v>141</v>
      </c>
      <c r="D173">
        <v>164435221</v>
      </c>
      <c r="E173" t="s">
        <v>902</v>
      </c>
      <c r="F173" t="s">
        <v>130</v>
      </c>
      <c r="G173" t="s">
        <v>2320</v>
      </c>
      <c r="H173">
        <v>525801</v>
      </c>
      <c r="I173">
        <v>667</v>
      </c>
      <c r="J173" t="s">
        <v>19</v>
      </c>
      <c r="K173" t="s">
        <v>20</v>
      </c>
      <c r="L173">
        <v>52000000</v>
      </c>
      <c r="M173">
        <v>2002</v>
      </c>
      <c r="N173">
        <v>8</v>
      </c>
      <c r="O173">
        <f t="shared" si="4"/>
        <v>112435221</v>
      </c>
      <c r="Q173" s="22">
        <v>172</v>
      </c>
      <c r="R173" s="16">
        <v>8</v>
      </c>
      <c r="S173" t="s">
        <v>2320</v>
      </c>
      <c r="T173" t="s">
        <v>19</v>
      </c>
      <c r="V173">
        <f t="shared" si="5"/>
        <v>0</v>
      </c>
    </row>
    <row r="174" spans="1:22">
      <c r="A174" t="s">
        <v>212</v>
      </c>
      <c r="B174">
        <v>518</v>
      </c>
      <c r="C174">
        <v>127</v>
      </c>
      <c r="D174">
        <v>257704099</v>
      </c>
      <c r="E174" t="s">
        <v>41</v>
      </c>
      <c r="F174" t="s">
        <v>56</v>
      </c>
      <c r="G174" t="s">
        <v>567</v>
      </c>
      <c r="H174">
        <v>504419</v>
      </c>
      <c r="I174">
        <v>1559</v>
      </c>
      <c r="J174" t="s">
        <v>19</v>
      </c>
      <c r="K174" t="s">
        <v>20</v>
      </c>
      <c r="L174">
        <v>150000000</v>
      </c>
      <c r="M174">
        <v>2009</v>
      </c>
      <c r="N174">
        <v>8</v>
      </c>
      <c r="O174">
        <f t="shared" si="4"/>
        <v>107704099</v>
      </c>
      <c r="Q174" s="22">
        <v>173</v>
      </c>
      <c r="R174" s="16">
        <v>8</v>
      </c>
      <c r="S174" t="s">
        <v>567</v>
      </c>
      <c r="T174" t="s">
        <v>19</v>
      </c>
      <c r="V174">
        <f t="shared" si="5"/>
        <v>0</v>
      </c>
    </row>
    <row r="175" spans="1:22">
      <c r="A175" t="s">
        <v>2198</v>
      </c>
      <c r="B175">
        <v>201</v>
      </c>
      <c r="C175">
        <v>117</v>
      </c>
      <c r="D175">
        <v>162586036</v>
      </c>
      <c r="E175" t="s">
        <v>818</v>
      </c>
      <c r="F175" t="s">
        <v>98</v>
      </c>
      <c r="G175" t="s">
        <v>2200</v>
      </c>
      <c r="H175">
        <v>338383</v>
      </c>
      <c r="I175">
        <v>611</v>
      </c>
      <c r="J175" t="s">
        <v>19</v>
      </c>
      <c r="K175" t="s">
        <v>20</v>
      </c>
      <c r="L175">
        <v>55000000</v>
      </c>
      <c r="M175">
        <v>2006</v>
      </c>
      <c r="N175">
        <v>8</v>
      </c>
      <c r="O175">
        <f t="shared" si="4"/>
        <v>107586036</v>
      </c>
      <c r="Q175" s="22">
        <v>174</v>
      </c>
      <c r="R175" s="16">
        <v>8</v>
      </c>
      <c r="S175" t="s">
        <v>2200</v>
      </c>
      <c r="T175" t="s">
        <v>19</v>
      </c>
      <c r="V175">
        <f t="shared" si="5"/>
        <v>0</v>
      </c>
    </row>
    <row r="176" spans="1:22">
      <c r="A176" t="s">
        <v>3908</v>
      </c>
      <c r="B176">
        <v>89</v>
      </c>
      <c r="C176">
        <v>200</v>
      </c>
      <c r="D176">
        <v>111722000</v>
      </c>
      <c r="E176" t="s">
        <v>2597</v>
      </c>
      <c r="F176" t="s">
        <v>4917</v>
      </c>
      <c r="G176" t="s">
        <v>5752</v>
      </c>
      <c r="H176">
        <v>55816</v>
      </c>
      <c r="I176">
        <v>255</v>
      </c>
      <c r="J176" t="s">
        <v>19</v>
      </c>
      <c r="K176" t="s">
        <v>20</v>
      </c>
      <c r="L176">
        <v>11000000</v>
      </c>
      <c r="M176">
        <v>1965</v>
      </c>
      <c r="N176">
        <v>8</v>
      </c>
      <c r="O176">
        <f t="shared" si="4"/>
        <v>100722000</v>
      </c>
      <c r="Q176" s="22">
        <v>175</v>
      </c>
      <c r="R176" s="16">
        <v>8</v>
      </c>
      <c r="S176" t="s">
        <v>5752</v>
      </c>
      <c r="T176" t="s">
        <v>19</v>
      </c>
      <c r="V176">
        <f t="shared" si="5"/>
        <v>0</v>
      </c>
    </row>
    <row r="177" spans="1:22">
      <c r="A177" t="s">
        <v>650</v>
      </c>
      <c r="B177">
        <v>669</v>
      </c>
      <c r="C177">
        <v>108</v>
      </c>
      <c r="D177">
        <v>106952327</v>
      </c>
      <c r="E177" t="s">
        <v>1963</v>
      </c>
      <c r="F177" t="s">
        <v>470</v>
      </c>
      <c r="G177" t="s">
        <v>5457</v>
      </c>
      <c r="H177">
        <v>551363</v>
      </c>
      <c r="I177">
        <v>1140</v>
      </c>
      <c r="J177" t="s">
        <v>19</v>
      </c>
      <c r="K177" t="s">
        <v>20</v>
      </c>
      <c r="L177">
        <v>13000000</v>
      </c>
      <c r="M177">
        <v>2010</v>
      </c>
      <c r="N177">
        <v>8</v>
      </c>
      <c r="O177">
        <f t="shared" si="4"/>
        <v>93952327</v>
      </c>
      <c r="Q177" s="22">
        <v>176</v>
      </c>
      <c r="R177" s="16">
        <v>8</v>
      </c>
      <c r="S177" t="s">
        <v>5457</v>
      </c>
      <c r="T177" t="s">
        <v>19</v>
      </c>
      <c r="V177">
        <f t="shared" si="5"/>
        <v>0</v>
      </c>
    </row>
    <row r="178" spans="1:22">
      <c r="A178" t="s">
        <v>740</v>
      </c>
      <c r="B178">
        <v>472</v>
      </c>
      <c r="C178">
        <v>112</v>
      </c>
      <c r="D178">
        <v>115646235</v>
      </c>
      <c r="E178" t="s">
        <v>1406</v>
      </c>
      <c r="F178" t="s">
        <v>323</v>
      </c>
      <c r="G178" t="s">
        <v>3587</v>
      </c>
      <c r="H178">
        <v>531737</v>
      </c>
      <c r="I178">
        <v>1262</v>
      </c>
      <c r="J178" t="s">
        <v>19</v>
      </c>
      <c r="K178" t="s">
        <v>3588</v>
      </c>
      <c r="L178">
        <v>30000000</v>
      </c>
      <c r="M178">
        <v>2009</v>
      </c>
      <c r="N178">
        <v>8</v>
      </c>
      <c r="O178">
        <f t="shared" si="4"/>
        <v>85646235</v>
      </c>
      <c r="Q178" s="22">
        <v>177</v>
      </c>
      <c r="R178" s="16">
        <v>8</v>
      </c>
      <c r="S178" t="s">
        <v>3587</v>
      </c>
      <c r="T178" t="s">
        <v>19</v>
      </c>
      <c r="V178">
        <f t="shared" si="5"/>
        <v>0</v>
      </c>
    </row>
    <row r="179" spans="1:22">
      <c r="A179" t="s">
        <v>4339</v>
      </c>
      <c r="B179">
        <v>129</v>
      </c>
      <c r="C179">
        <v>106</v>
      </c>
      <c r="D179">
        <v>86300000</v>
      </c>
      <c r="E179" t="s">
        <v>873</v>
      </c>
      <c r="F179" t="s">
        <v>2667</v>
      </c>
      <c r="G179" t="s">
        <v>7063</v>
      </c>
      <c r="H179">
        <v>112671</v>
      </c>
      <c r="I179">
        <v>315</v>
      </c>
      <c r="J179" t="s">
        <v>19</v>
      </c>
      <c r="K179" t="s">
        <v>20</v>
      </c>
      <c r="L179">
        <v>2800000</v>
      </c>
      <c r="M179">
        <v>1974</v>
      </c>
      <c r="N179">
        <v>8</v>
      </c>
      <c r="O179">
        <f t="shared" si="4"/>
        <v>83500000</v>
      </c>
      <c r="Q179" s="22">
        <v>178</v>
      </c>
      <c r="R179" s="16">
        <v>8</v>
      </c>
      <c r="S179" t="s">
        <v>7063</v>
      </c>
      <c r="T179" t="s">
        <v>19</v>
      </c>
      <c r="V179">
        <f t="shared" si="5"/>
        <v>0</v>
      </c>
    </row>
    <row r="180" spans="1:22">
      <c r="A180" t="s">
        <v>600</v>
      </c>
      <c r="B180">
        <v>96</v>
      </c>
      <c r="C180">
        <v>128</v>
      </c>
      <c r="D180">
        <v>95860116</v>
      </c>
      <c r="E180" t="s">
        <v>1290</v>
      </c>
      <c r="F180" t="s">
        <v>457</v>
      </c>
      <c r="G180" t="s">
        <v>5039</v>
      </c>
      <c r="H180">
        <v>277451</v>
      </c>
      <c r="I180">
        <v>491</v>
      </c>
      <c r="J180" t="s">
        <v>19</v>
      </c>
      <c r="K180" t="s">
        <v>20</v>
      </c>
      <c r="L180">
        <v>16400000</v>
      </c>
      <c r="M180">
        <v>1989</v>
      </c>
      <c r="N180">
        <v>8</v>
      </c>
      <c r="O180">
        <f t="shared" si="4"/>
        <v>79460116</v>
      </c>
      <c r="Q180" s="22">
        <v>179</v>
      </c>
      <c r="R180" s="16">
        <v>8</v>
      </c>
      <c r="S180" t="s">
        <v>5039</v>
      </c>
      <c r="T180" t="s">
        <v>19</v>
      </c>
      <c r="V180">
        <f t="shared" si="5"/>
        <v>0</v>
      </c>
    </row>
    <row r="181" spans="1:22">
      <c r="A181" t="s">
        <v>1797</v>
      </c>
      <c r="B181">
        <v>229</v>
      </c>
      <c r="C181">
        <v>138</v>
      </c>
      <c r="D181">
        <v>90135191</v>
      </c>
      <c r="E181" t="s">
        <v>1111</v>
      </c>
      <c r="F181" t="s">
        <v>3027</v>
      </c>
      <c r="G181" t="s">
        <v>3591</v>
      </c>
      <c r="H181">
        <v>338415</v>
      </c>
      <c r="I181">
        <v>935</v>
      </c>
      <c r="J181" t="s">
        <v>19</v>
      </c>
      <c r="K181" t="s">
        <v>20</v>
      </c>
      <c r="L181">
        <v>25000000</v>
      </c>
      <c r="M181">
        <v>2003</v>
      </c>
      <c r="N181">
        <v>8</v>
      </c>
      <c r="O181">
        <f t="shared" si="4"/>
        <v>65135191</v>
      </c>
      <c r="Q181" s="22">
        <v>180</v>
      </c>
      <c r="R181" s="16">
        <v>8</v>
      </c>
      <c r="S181" t="s">
        <v>3591</v>
      </c>
      <c r="T181" t="s">
        <v>19</v>
      </c>
      <c r="V181">
        <f t="shared" si="5"/>
        <v>0</v>
      </c>
    </row>
    <row r="182" spans="1:22">
      <c r="A182" t="s">
        <v>343</v>
      </c>
      <c r="B182">
        <v>318</v>
      </c>
      <c r="C182">
        <v>111</v>
      </c>
      <c r="D182">
        <v>206435493</v>
      </c>
      <c r="E182" t="s">
        <v>444</v>
      </c>
      <c r="F182" t="s">
        <v>445</v>
      </c>
      <c r="G182" t="s">
        <v>446</v>
      </c>
      <c r="H182">
        <v>473887</v>
      </c>
      <c r="I182">
        <v>626</v>
      </c>
      <c r="J182" t="s">
        <v>19</v>
      </c>
      <c r="K182" t="s">
        <v>20</v>
      </c>
      <c r="L182">
        <v>150000000</v>
      </c>
      <c r="M182">
        <v>2007</v>
      </c>
      <c r="N182">
        <v>8</v>
      </c>
      <c r="O182">
        <f t="shared" si="4"/>
        <v>56435493</v>
      </c>
      <c r="Q182" s="22">
        <v>181</v>
      </c>
      <c r="R182" s="16">
        <v>8</v>
      </c>
      <c r="S182" t="s">
        <v>446</v>
      </c>
      <c r="T182" t="s">
        <v>19</v>
      </c>
      <c r="V182">
        <f t="shared" si="5"/>
        <v>0</v>
      </c>
    </row>
    <row r="183" spans="1:22">
      <c r="A183" t="s">
        <v>3148</v>
      </c>
      <c r="B183">
        <v>66</v>
      </c>
      <c r="C183">
        <v>181</v>
      </c>
      <c r="D183">
        <v>50000000</v>
      </c>
      <c r="E183" t="s">
        <v>4964</v>
      </c>
      <c r="F183" t="s">
        <v>3849</v>
      </c>
      <c r="G183" t="s">
        <v>6084</v>
      </c>
      <c r="H183">
        <v>29839</v>
      </c>
      <c r="I183">
        <v>150</v>
      </c>
      <c r="J183" t="s">
        <v>19</v>
      </c>
      <c r="K183" t="s">
        <v>20</v>
      </c>
      <c r="L183">
        <v>9000000</v>
      </c>
      <c r="M183">
        <v>1971</v>
      </c>
      <c r="N183">
        <v>8</v>
      </c>
      <c r="O183">
        <f t="shared" si="4"/>
        <v>41000000</v>
      </c>
      <c r="Q183" s="22">
        <v>182</v>
      </c>
      <c r="R183" s="16">
        <v>8</v>
      </c>
      <c r="S183" t="s">
        <v>6084</v>
      </c>
      <c r="T183" t="s">
        <v>19</v>
      </c>
      <c r="V183">
        <f t="shared" si="5"/>
        <v>0</v>
      </c>
    </row>
    <row r="184" spans="1:22">
      <c r="A184" t="s">
        <v>923</v>
      </c>
      <c r="B184">
        <v>304</v>
      </c>
      <c r="C184">
        <v>137</v>
      </c>
      <c r="D184">
        <v>66207920</v>
      </c>
      <c r="E184" t="s">
        <v>268</v>
      </c>
      <c r="F184" t="s">
        <v>358</v>
      </c>
      <c r="G184" t="s">
        <v>2210</v>
      </c>
      <c r="H184">
        <v>512749</v>
      </c>
      <c r="I184">
        <v>935</v>
      </c>
      <c r="J184" t="s">
        <v>19</v>
      </c>
      <c r="K184" t="s">
        <v>20</v>
      </c>
      <c r="L184">
        <v>30000000</v>
      </c>
      <c r="M184">
        <v>2004</v>
      </c>
      <c r="N184">
        <v>8</v>
      </c>
      <c r="O184">
        <f t="shared" si="4"/>
        <v>36207920</v>
      </c>
      <c r="Q184" s="22">
        <v>183</v>
      </c>
      <c r="R184" s="16">
        <v>8</v>
      </c>
      <c r="S184" t="s">
        <v>2210</v>
      </c>
      <c r="T184" t="s">
        <v>19</v>
      </c>
      <c r="V184">
        <f t="shared" si="5"/>
        <v>0</v>
      </c>
    </row>
    <row r="185" spans="1:22">
      <c r="A185" t="s">
        <v>69</v>
      </c>
      <c r="B185">
        <v>539</v>
      </c>
      <c r="C185">
        <v>149</v>
      </c>
      <c r="D185">
        <v>233914986</v>
      </c>
      <c r="E185" t="s">
        <v>159</v>
      </c>
      <c r="F185" t="s">
        <v>210</v>
      </c>
      <c r="G185" t="s">
        <v>211</v>
      </c>
      <c r="H185">
        <v>514125</v>
      </c>
      <c r="I185">
        <v>752</v>
      </c>
      <c r="J185" t="s">
        <v>19</v>
      </c>
      <c r="K185" t="s">
        <v>20</v>
      </c>
      <c r="L185">
        <v>200000000</v>
      </c>
      <c r="M185">
        <v>2014</v>
      </c>
      <c r="N185">
        <v>8</v>
      </c>
      <c r="O185">
        <f t="shared" si="4"/>
        <v>33914986</v>
      </c>
      <c r="Q185" s="22">
        <v>184</v>
      </c>
      <c r="R185" s="16">
        <v>8</v>
      </c>
      <c r="S185" t="s">
        <v>211</v>
      </c>
      <c r="T185" t="s">
        <v>19</v>
      </c>
      <c r="V185">
        <f t="shared" si="5"/>
        <v>0</v>
      </c>
    </row>
    <row r="186" spans="1:22">
      <c r="A186" t="s">
        <v>427</v>
      </c>
      <c r="B186">
        <v>125</v>
      </c>
      <c r="C186">
        <v>206</v>
      </c>
      <c r="D186">
        <v>70405498</v>
      </c>
      <c r="E186" t="s">
        <v>1409</v>
      </c>
      <c r="F186" t="s">
        <v>2904</v>
      </c>
      <c r="G186" t="s">
        <v>2905</v>
      </c>
      <c r="H186">
        <v>113472</v>
      </c>
      <c r="I186">
        <v>442</v>
      </c>
      <c r="J186" t="s">
        <v>19</v>
      </c>
      <c r="K186" t="s">
        <v>775</v>
      </c>
      <c r="L186">
        <v>40000000</v>
      </c>
      <c r="M186">
        <v>1991</v>
      </c>
      <c r="N186">
        <v>8</v>
      </c>
      <c r="O186">
        <f t="shared" si="4"/>
        <v>30405498</v>
      </c>
      <c r="Q186" s="22">
        <v>185</v>
      </c>
      <c r="R186" s="16">
        <v>8</v>
      </c>
      <c r="S186" t="s">
        <v>2905</v>
      </c>
      <c r="T186" t="s">
        <v>19</v>
      </c>
      <c r="V186">
        <f t="shared" si="5"/>
        <v>0</v>
      </c>
    </row>
    <row r="187" spans="1:22">
      <c r="A187" t="s">
        <v>5047</v>
      </c>
      <c r="B187">
        <v>576</v>
      </c>
      <c r="C187">
        <v>100</v>
      </c>
      <c r="D187">
        <v>44667095</v>
      </c>
      <c r="E187" t="s">
        <v>754</v>
      </c>
      <c r="F187" t="s">
        <v>2841</v>
      </c>
      <c r="G187" t="s">
        <v>5048</v>
      </c>
      <c r="H187">
        <v>190030</v>
      </c>
      <c r="I187">
        <v>583</v>
      </c>
      <c r="J187" t="s">
        <v>19</v>
      </c>
      <c r="K187" t="s">
        <v>775</v>
      </c>
      <c r="L187">
        <v>15000000</v>
      </c>
      <c r="M187">
        <v>2011</v>
      </c>
      <c r="N187">
        <v>8</v>
      </c>
      <c r="O187">
        <f t="shared" si="4"/>
        <v>29667095</v>
      </c>
      <c r="Q187" s="22">
        <v>186</v>
      </c>
      <c r="R187" s="16">
        <v>8</v>
      </c>
      <c r="S187" t="s">
        <v>5048</v>
      </c>
      <c r="T187" t="s">
        <v>19</v>
      </c>
      <c r="V187">
        <f t="shared" si="5"/>
        <v>0</v>
      </c>
    </row>
    <row r="188" spans="1:22">
      <c r="A188" t="s">
        <v>2725</v>
      </c>
      <c r="B188">
        <v>104</v>
      </c>
      <c r="C188">
        <v>148</v>
      </c>
      <c r="D188">
        <v>24475416</v>
      </c>
      <c r="E188" t="s">
        <v>1672</v>
      </c>
      <c r="F188" t="s">
        <v>884</v>
      </c>
      <c r="G188" t="s">
        <v>6733</v>
      </c>
      <c r="H188">
        <v>72443</v>
      </c>
      <c r="I188">
        <v>309</v>
      </c>
      <c r="J188" t="s">
        <v>19</v>
      </c>
      <c r="K188" t="s">
        <v>20</v>
      </c>
      <c r="L188">
        <v>890000</v>
      </c>
      <c r="M188">
        <v>1996</v>
      </c>
      <c r="N188">
        <v>8</v>
      </c>
      <c r="O188">
        <f t="shared" si="4"/>
        <v>23585416</v>
      </c>
      <c r="Q188" s="22">
        <v>187</v>
      </c>
      <c r="R188" s="16">
        <v>8</v>
      </c>
      <c r="S188" t="s">
        <v>6733</v>
      </c>
      <c r="T188" t="s">
        <v>19</v>
      </c>
      <c r="V188">
        <f t="shared" si="5"/>
        <v>0</v>
      </c>
    </row>
    <row r="189" spans="1:22">
      <c r="A189" t="s">
        <v>3397</v>
      </c>
      <c r="B189">
        <v>471</v>
      </c>
      <c r="C189">
        <v>117</v>
      </c>
      <c r="D189">
        <v>27296514</v>
      </c>
      <c r="E189" t="s">
        <v>818</v>
      </c>
      <c r="F189" t="s">
        <v>374</v>
      </c>
      <c r="G189" t="s">
        <v>6605</v>
      </c>
      <c r="H189">
        <v>326494</v>
      </c>
      <c r="I189">
        <v>340</v>
      </c>
      <c r="J189" t="s">
        <v>19</v>
      </c>
      <c r="K189" t="s">
        <v>20</v>
      </c>
      <c r="L189">
        <v>5000000</v>
      </c>
      <c r="M189">
        <v>2013</v>
      </c>
      <c r="N189">
        <v>8</v>
      </c>
      <c r="O189">
        <f t="shared" si="4"/>
        <v>22296514</v>
      </c>
      <c r="Q189" s="22">
        <v>188</v>
      </c>
      <c r="R189" s="16">
        <v>8</v>
      </c>
      <c r="S189" t="s">
        <v>6605</v>
      </c>
      <c r="T189" t="s">
        <v>19</v>
      </c>
      <c r="V189">
        <f t="shared" si="5"/>
        <v>0</v>
      </c>
    </row>
    <row r="190" spans="1:22">
      <c r="A190" t="s">
        <v>3939</v>
      </c>
      <c r="B190">
        <v>548</v>
      </c>
      <c r="C190">
        <v>165</v>
      </c>
      <c r="D190">
        <v>25359200</v>
      </c>
      <c r="E190" t="s">
        <v>1672</v>
      </c>
      <c r="F190" t="s">
        <v>6805</v>
      </c>
      <c r="G190" t="s">
        <v>6806</v>
      </c>
      <c r="H190">
        <v>266020</v>
      </c>
      <c r="I190">
        <v>836</v>
      </c>
      <c r="J190" t="s">
        <v>19</v>
      </c>
      <c r="K190" t="s">
        <v>20</v>
      </c>
      <c r="L190">
        <v>4000000</v>
      </c>
      <c r="M190">
        <v>2014</v>
      </c>
      <c r="N190">
        <v>8</v>
      </c>
      <c r="O190">
        <f t="shared" si="4"/>
        <v>21359200</v>
      </c>
      <c r="Q190" s="22">
        <v>189</v>
      </c>
      <c r="R190" s="16">
        <v>8</v>
      </c>
      <c r="S190" t="s">
        <v>6806</v>
      </c>
      <c r="T190" t="s">
        <v>19</v>
      </c>
      <c r="V190">
        <f t="shared" si="5"/>
        <v>0</v>
      </c>
    </row>
    <row r="191" spans="1:22">
      <c r="A191" t="s">
        <v>1844</v>
      </c>
      <c r="B191">
        <v>215</v>
      </c>
      <c r="C191">
        <v>120</v>
      </c>
      <c r="D191">
        <v>21244913</v>
      </c>
      <c r="E191" t="s">
        <v>6964</v>
      </c>
      <c r="F191" t="s">
        <v>1844</v>
      </c>
      <c r="G191" t="s">
        <v>6965</v>
      </c>
      <c r="H191">
        <v>123090</v>
      </c>
      <c r="I191">
        <v>888</v>
      </c>
      <c r="J191" t="s">
        <v>19</v>
      </c>
      <c r="K191" t="s">
        <v>432</v>
      </c>
      <c r="L191">
        <v>4000000</v>
      </c>
      <c r="M191">
        <v>2002</v>
      </c>
      <c r="N191">
        <v>8</v>
      </c>
      <c r="O191">
        <f t="shared" si="4"/>
        <v>17244913</v>
      </c>
      <c r="Q191" s="22">
        <v>190</v>
      </c>
      <c r="R191" s="16">
        <v>8</v>
      </c>
      <c r="S191" t="s">
        <v>6965</v>
      </c>
      <c r="T191" t="s">
        <v>19</v>
      </c>
      <c r="V191">
        <f t="shared" si="5"/>
        <v>0</v>
      </c>
    </row>
    <row r="192" spans="1:22">
      <c r="A192" t="s">
        <v>188</v>
      </c>
      <c r="B192">
        <v>400</v>
      </c>
      <c r="C192">
        <v>144</v>
      </c>
      <c r="D192">
        <v>167007184</v>
      </c>
      <c r="E192" t="s">
        <v>28</v>
      </c>
      <c r="F192" t="s">
        <v>119</v>
      </c>
      <c r="G192" t="s">
        <v>892</v>
      </c>
      <c r="H192">
        <v>470483</v>
      </c>
      <c r="I192">
        <v>2301</v>
      </c>
      <c r="J192" t="s">
        <v>19</v>
      </c>
      <c r="K192" t="s">
        <v>31</v>
      </c>
      <c r="L192">
        <v>150000000</v>
      </c>
      <c r="M192">
        <v>2006</v>
      </c>
      <c r="N192">
        <v>8</v>
      </c>
      <c r="O192">
        <f t="shared" si="4"/>
        <v>17007184</v>
      </c>
      <c r="Q192" s="22">
        <v>191</v>
      </c>
      <c r="R192" s="16">
        <v>8</v>
      </c>
      <c r="S192" t="s">
        <v>892</v>
      </c>
      <c r="T192" t="s">
        <v>19</v>
      </c>
      <c r="V192">
        <f t="shared" si="5"/>
        <v>0</v>
      </c>
    </row>
    <row r="193" spans="1:22">
      <c r="A193" t="s">
        <v>188</v>
      </c>
      <c r="B193">
        <v>400</v>
      </c>
      <c r="C193">
        <v>144</v>
      </c>
      <c r="D193">
        <v>167007184</v>
      </c>
      <c r="E193" t="s">
        <v>28</v>
      </c>
      <c r="F193" t="s">
        <v>119</v>
      </c>
      <c r="G193" t="s">
        <v>892</v>
      </c>
      <c r="H193">
        <v>470501</v>
      </c>
      <c r="I193">
        <v>2301</v>
      </c>
      <c r="J193" t="s">
        <v>19</v>
      </c>
      <c r="K193" t="s">
        <v>31</v>
      </c>
      <c r="L193">
        <v>150000000</v>
      </c>
      <c r="M193">
        <v>2006</v>
      </c>
      <c r="N193">
        <v>8</v>
      </c>
      <c r="O193">
        <f t="shared" si="4"/>
        <v>17007184</v>
      </c>
      <c r="Q193" s="22">
        <v>192</v>
      </c>
      <c r="R193" s="16">
        <v>8</v>
      </c>
      <c r="S193" t="s">
        <v>892</v>
      </c>
      <c r="T193" t="s">
        <v>19</v>
      </c>
      <c r="V193">
        <f t="shared" si="5"/>
        <v>0</v>
      </c>
    </row>
    <row r="194" spans="1:22">
      <c r="A194" t="s">
        <v>1844</v>
      </c>
      <c r="B194">
        <v>263</v>
      </c>
      <c r="C194">
        <v>123</v>
      </c>
      <c r="D194">
        <v>24530513</v>
      </c>
      <c r="E194" t="s">
        <v>1441</v>
      </c>
      <c r="F194" t="s">
        <v>1844</v>
      </c>
      <c r="G194" t="s">
        <v>6090</v>
      </c>
      <c r="H194">
        <v>66610</v>
      </c>
      <c r="I194">
        <v>429</v>
      </c>
      <c r="J194" t="s">
        <v>19</v>
      </c>
      <c r="K194" t="s">
        <v>20</v>
      </c>
      <c r="L194">
        <v>9000000</v>
      </c>
      <c r="M194">
        <v>2007</v>
      </c>
      <c r="N194">
        <v>8</v>
      </c>
      <c r="O194">
        <f t="shared" ref="O194:O257" si="6">D194-L194</f>
        <v>15530513</v>
      </c>
      <c r="Q194" s="22">
        <v>193</v>
      </c>
      <c r="R194" s="16">
        <v>8</v>
      </c>
      <c r="S194" t="s">
        <v>6090</v>
      </c>
      <c r="T194" t="s">
        <v>19</v>
      </c>
      <c r="V194">
        <f t="shared" ref="V194:V251" si="7">IF(T194="English",0,S194)</f>
        <v>0</v>
      </c>
    </row>
    <row r="195" spans="1:22">
      <c r="A195" t="s">
        <v>1254</v>
      </c>
      <c r="B195">
        <v>246</v>
      </c>
      <c r="C195">
        <v>99</v>
      </c>
      <c r="D195">
        <v>13464388</v>
      </c>
      <c r="E195" t="s">
        <v>3378</v>
      </c>
      <c r="F195" t="s">
        <v>6640</v>
      </c>
      <c r="G195" t="s">
        <v>6641</v>
      </c>
      <c r="H195">
        <v>395921</v>
      </c>
      <c r="I195">
        <v>859</v>
      </c>
      <c r="J195" t="s">
        <v>19</v>
      </c>
      <c r="K195" t="s">
        <v>31</v>
      </c>
      <c r="L195">
        <v>4000000</v>
      </c>
      <c r="M195">
        <v>2004</v>
      </c>
      <c r="N195">
        <v>8</v>
      </c>
      <c r="O195">
        <f t="shared" si="6"/>
        <v>9464388</v>
      </c>
      <c r="Q195" s="22">
        <v>194</v>
      </c>
      <c r="R195" s="16">
        <v>8</v>
      </c>
      <c r="S195" t="s">
        <v>6641</v>
      </c>
      <c r="T195" t="s">
        <v>19</v>
      </c>
      <c r="V195">
        <f t="shared" si="7"/>
        <v>0</v>
      </c>
    </row>
    <row r="196" spans="1:22">
      <c r="A196" t="s">
        <v>584</v>
      </c>
      <c r="B196">
        <v>552</v>
      </c>
      <c r="C196">
        <v>127</v>
      </c>
      <c r="D196">
        <v>124976634</v>
      </c>
      <c r="E196" t="s">
        <v>723</v>
      </c>
      <c r="F196" t="s">
        <v>724</v>
      </c>
      <c r="G196" t="s">
        <v>725</v>
      </c>
      <c r="H196">
        <v>440084</v>
      </c>
      <c r="I196">
        <v>755</v>
      </c>
      <c r="J196" t="s">
        <v>19</v>
      </c>
      <c r="K196" t="s">
        <v>20</v>
      </c>
      <c r="L196">
        <v>120000000</v>
      </c>
      <c r="M196">
        <v>2012</v>
      </c>
      <c r="N196">
        <v>8</v>
      </c>
      <c r="O196">
        <f t="shared" si="6"/>
        <v>4976634</v>
      </c>
      <c r="Q196" s="22">
        <v>195</v>
      </c>
      <c r="R196" s="16">
        <v>8</v>
      </c>
      <c r="S196" t="s">
        <v>725</v>
      </c>
      <c r="T196" t="s">
        <v>19</v>
      </c>
      <c r="V196">
        <f t="shared" si="7"/>
        <v>0</v>
      </c>
    </row>
    <row r="197" spans="1:22">
      <c r="A197" t="s">
        <v>5539</v>
      </c>
      <c r="B197">
        <v>364</v>
      </c>
      <c r="C197">
        <v>102</v>
      </c>
      <c r="D197">
        <v>17738570</v>
      </c>
      <c r="E197" t="s">
        <v>129</v>
      </c>
      <c r="F197" t="s">
        <v>653</v>
      </c>
      <c r="G197" t="s">
        <v>5541</v>
      </c>
      <c r="H197">
        <v>351274</v>
      </c>
      <c r="I197">
        <v>457</v>
      </c>
      <c r="J197" t="s">
        <v>19</v>
      </c>
      <c r="K197" t="s">
        <v>20</v>
      </c>
      <c r="L197">
        <v>13000000</v>
      </c>
      <c r="M197">
        <v>2012</v>
      </c>
      <c r="N197">
        <v>8</v>
      </c>
      <c r="O197">
        <f t="shared" si="6"/>
        <v>4738570</v>
      </c>
      <c r="Q197" s="22">
        <v>196</v>
      </c>
      <c r="R197" s="16">
        <v>8</v>
      </c>
      <c r="S197" t="s">
        <v>5541</v>
      </c>
      <c r="T197" t="s">
        <v>19</v>
      </c>
      <c r="V197">
        <f t="shared" si="7"/>
        <v>0</v>
      </c>
    </row>
    <row r="198" spans="1:22">
      <c r="A198" t="s">
        <v>3782</v>
      </c>
      <c r="B198">
        <v>122</v>
      </c>
      <c r="C198">
        <v>99</v>
      </c>
      <c r="D198">
        <v>3500000</v>
      </c>
      <c r="E198" t="s">
        <v>4256</v>
      </c>
      <c r="F198" t="s">
        <v>1797</v>
      </c>
      <c r="G198" t="s">
        <v>7752</v>
      </c>
      <c r="H198">
        <v>147566</v>
      </c>
      <c r="I198">
        <v>235</v>
      </c>
      <c r="J198" t="s">
        <v>4171</v>
      </c>
      <c r="K198" t="s">
        <v>3187</v>
      </c>
      <c r="L198">
        <v>200000</v>
      </c>
      <c r="M198">
        <v>1964</v>
      </c>
      <c r="N198">
        <v>8</v>
      </c>
      <c r="O198">
        <f t="shared" si="6"/>
        <v>3300000</v>
      </c>
      <c r="Q198" s="22">
        <v>197</v>
      </c>
      <c r="R198" s="16">
        <v>8</v>
      </c>
      <c r="S198" t="s">
        <v>7752</v>
      </c>
      <c r="T198" t="s">
        <v>4171</v>
      </c>
      <c r="V198" t="str">
        <f t="shared" si="7"/>
        <v>A Fistful of DollarsÂ </v>
      </c>
    </row>
    <row r="199" spans="1:22">
      <c r="A199" t="s">
        <v>3939</v>
      </c>
      <c r="B199">
        <v>211</v>
      </c>
      <c r="C199">
        <v>80</v>
      </c>
      <c r="D199">
        <v>5792822</v>
      </c>
      <c r="E199" t="s">
        <v>129</v>
      </c>
      <c r="F199" t="s">
        <v>4392</v>
      </c>
      <c r="G199" t="s">
        <v>7175</v>
      </c>
      <c r="H199">
        <v>168398</v>
      </c>
      <c r="I199">
        <v>492</v>
      </c>
      <c r="J199" t="s">
        <v>19</v>
      </c>
      <c r="K199" t="s">
        <v>20</v>
      </c>
      <c r="L199">
        <v>2700000</v>
      </c>
      <c r="M199">
        <v>2004</v>
      </c>
      <c r="N199">
        <v>8</v>
      </c>
      <c r="O199">
        <f t="shared" si="6"/>
        <v>3092822</v>
      </c>
      <c r="Q199" s="22">
        <v>198</v>
      </c>
      <c r="R199" s="16">
        <v>8</v>
      </c>
      <c r="S199" t="s">
        <v>7175</v>
      </c>
      <c r="T199" t="s">
        <v>19</v>
      </c>
      <c r="V199">
        <f t="shared" si="7"/>
        <v>0</v>
      </c>
    </row>
    <row r="200" spans="1:22">
      <c r="A200" t="s">
        <v>2100</v>
      </c>
      <c r="B200">
        <v>71</v>
      </c>
      <c r="C200">
        <v>113</v>
      </c>
      <c r="D200">
        <v>5595428</v>
      </c>
      <c r="E200" t="s">
        <v>1672</v>
      </c>
      <c r="F200" t="s">
        <v>6882</v>
      </c>
      <c r="G200" t="s">
        <v>7047</v>
      </c>
      <c r="H200">
        <v>28951</v>
      </c>
      <c r="I200">
        <v>257</v>
      </c>
      <c r="J200" t="s">
        <v>5754</v>
      </c>
      <c r="K200" t="s">
        <v>6389</v>
      </c>
      <c r="L200">
        <v>2900000</v>
      </c>
      <c r="M200">
        <v>1998</v>
      </c>
      <c r="N200">
        <v>8</v>
      </c>
      <c r="O200">
        <f t="shared" si="6"/>
        <v>2695428</v>
      </c>
      <c r="Q200" s="22">
        <v>199</v>
      </c>
      <c r="R200" s="16">
        <v>8</v>
      </c>
      <c r="S200" t="s">
        <v>7047</v>
      </c>
      <c r="T200" t="s">
        <v>5754</v>
      </c>
      <c r="V200" t="str">
        <f t="shared" si="7"/>
        <v>Central StationÂ </v>
      </c>
    </row>
    <row r="201" spans="1:22">
      <c r="A201" t="s">
        <v>942</v>
      </c>
      <c r="B201">
        <v>574</v>
      </c>
      <c r="C201">
        <v>126</v>
      </c>
      <c r="D201">
        <v>25556065</v>
      </c>
      <c r="E201" t="s">
        <v>2559</v>
      </c>
      <c r="F201" t="s">
        <v>58</v>
      </c>
      <c r="G201" t="s">
        <v>4309</v>
      </c>
      <c r="H201">
        <v>355126</v>
      </c>
      <c r="I201">
        <v>748</v>
      </c>
      <c r="J201" t="s">
        <v>19</v>
      </c>
      <c r="K201" t="s">
        <v>20</v>
      </c>
      <c r="L201">
        <v>23000000</v>
      </c>
      <c r="M201">
        <v>2013</v>
      </c>
      <c r="N201">
        <v>8</v>
      </c>
      <c r="O201">
        <f t="shared" si="6"/>
        <v>2556065</v>
      </c>
      <c r="Q201" s="22">
        <v>200</v>
      </c>
      <c r="R201" s="16">
        <v>8</v>
      </c>
      <c r="S201" t="s">
        <v>4309</v>
      </c>
      <c r="T201" t="s">
        <v>19</v>
      </c>
      <c r="V201">
        <f t="shared" si="7"/>
        <v>0</v>
      </c>
    </row>
    <row r="202" spans="1:22">
      <c r="A202" t="s">
        <v>7194</v>
      </c>
      <c r="B202">
        <v>231</v>
      </c>
      <c r="C202">
        <v>90</v>
      </c>
      <c r="D202">
        <v>2283276</v>
      </c>
      <c r="E202" t="s">
        <v>7195</v>
      </c>
      <c r="F202" t="s">
        <v>7194</v>
      </c>
      <c r="G202" t="s">
        <v>7196</v>
      </c>
      <c r="H202">
        <v>46107</v>
      </c>
      <c r="I202">
        <v>156</v>
      </c>
      <c r="J202" t="s">
        <v>4815</v>
      </c>
      <c r="K202" t="s">
        <v>7197</v>
      </c>
      <c r="L202">
        <v>1500000</v>
      </c>
      <c r="M202">
        <v>2008</v>
      </c>
      <c r="N202">
        <v>8</v>
      </c>
      <c r="O202">
        <f t="shared" si="6"/>
        <v>783276</v>
      </c>
      <c r="Q202" s="22">
        <v>201</v>
      </c>
      <c r="R202" s="16">
        <v>8</v>
      </c>
      <c r="S202" t="s">
        <v>7196</v>
      </c>
      <c r="T202" t="s">
        <v>4815</v>
      </c>
      <c r="V202" t="str">
        <f t="shared" si="7"/>
        <v>Waltz with BashirÂ </v>
      </c>
    </row>
    <row r="203" spans="1:22">
      <c r="A203" t="s">
        <v>910</v>
      </c>
      <c r="B203">
        <v>122</v>
      </c>
      <c r="C203">
        <v>121</v>
      </c>
      <c r="D203">
        <v>12281500</v>
      </c>
      <c r="E203" t="s">
        <v>2670</v>
      </c>
      <c r="F203" t="s">
        <v>205</v>
      </c>
      <c r="G203" t="s">
        <v>5566</v>
      </c>
      <c r="H203">
        <v>163492</v>
      </c>
      <c r="I203">
        <v>460</v>
      </c>
      <c r="J203" t="s">
        <v>19</v>
      </c>
      <c r="K203" t="s">
        <v>20</v>
      </c>
      <c r="L203">
        <v>13000000</v>
      </c>
      <c r="M203">
        <v>1993</v>
      </c>
      <c r="N203">
        <v>8</v>
      </c>
      <c r="O203">
        <f t="shared" si="6"/>
        <v>-718500</v>
      </c>
      <c r="Q203" s="22">
        <v>202</v>
      </c>
      <c r="R203" s="16">
        <v>8</v>
      </c>
      <c r="S203" t="s">
        <v>5566</v>
      </c>
      <c r="T203" t="s">
        <v>19</v>
      </c>
      <c r="V203">
        <f t="shared" si="7"/>
        <v>0</v>
      </c>
    </row>
    <row r="204" spans="1:22">
      <c r="A204" t="s">
        <v>6281</v>
      </c>
      <c r="B204">
        <v>242</v>
      </c>
      <c r="C204">
        <v>89</v>
      </c>
      <c r="D204">
        <v>4443403</v>
      </c>
      <c r="E204" t="s">
        <v>6282</v>
      </c>
      <c r="F204" t="s">
        <v>3012</v>
      </c>
      <c r="G204" t="s">
        <v>6283</v>
      </c>
      <c r="H204">
        <v>70194</v>
      </c>
      <c r="I204">
        <v>158</v>
      </c>
      <c r="J204" t="s">
        <v>774</v>
      </c>
      <c r="K204" t="s">
        <v>775</v>
      </c>
      <c r="L204">
        <v>7300000</v>
      </c>
      <c r="M204">
        <v>2007</v>
      </c>
      <c r="N204">
        <v>8</v>
      </c>
      <c r="O204">
        <f t="shared" si="6"/>
        <v>-2856597</v>
      </c>
      <c r="Q204" s="22">
        <v>203</v>
      </c>
      <c r="R204" s="16">
        <v>8</v>
      </c>
      <c r="S204" t="s">
        <v>6283</v>
      </c>
      <c r="T204" t="s">
        <v>774</v>
      </c>
      <c r="V204" t="str">
        <f t="shared" si="7"/>
        <v>PersepolisÂ </v>
      </c>
    </row>
    <row r="205" spans="1:22">
      <c r="A205" t="s">
        <v>154</v>
      </c>
      <c r="B205">
        <v>235</v>
      </c>
      <c r="C205">
        <v>125</v>
      </c>
      <c r="D205">
        <v>66257002</v>
      </c>
      <c r="E205" t="s">
        <v>723</v>
      </c>
      <c r="F205" t="s">
        <v>166</v>
      </c>
      <c r="G205" t="s">
        <v>1661</v>
      </c>
      <c r="H205">
        <v>350698</v>
      </c>
      <c r="I205">
        <v>816</v>
      </c>
      <c r="J205" t="s">
        <v>19</v>
      </c>
      <c r="K205" t="s">
        <v>20</v>
      </c>
      <c r="L205">
        <v>70000000</v>
      </c>
      <c r="M205">
        <v>2003</v>
      </c>
      <c r="N205">
        <v>8</v>
      </c>
      <c r="O205">
        <f t="shared" si="6"/>
        <v>-3742998</v>
      </c>
      <c r="Q205" s="22">
        <v>204</v>
      </c>
      <c r="R205" s="16">
        <v>8</v>
      </c>
      <c r="S205" t="s">
        <v>1661</v>
      </c>
      <c r="T205" t="s">
        <v>19</v>
      </c>
      <c r="V205">
        <f t="shared" si="7"/>
        <v>0</v>
      </c>
    </row>
    <row r="206" spans="1:22">
      <c r="A206" t="s">
        <v>2696</v>
      </c>
      <c r="B206">
        <v>143</v>
      </c>
      <c r="C206">
        <v>112</v>
      </c>
      <c r="D206">
        <v>6197866</v>
      </c>
      <c r="E206" t="s">
        <v>818</v>
      </c>
      <c r="F206" t="s">
        <v>2398</v>
      </c>
      <c r="G206" t="s">
        <v>5963</v>
      </c>
      <c r="H206">
        <v>63733</v>
      </c>
      <c r="I206">
        <v>414</v>
      </c>
      <c r="J206" t="s">
        <v>19</v>
      </c>
      <c r="K206" t="s">
        <v>775</v>
      </c>
      <c r="L206">
        <v>10000000</v>
      </c>
      <c r="M206">
        <v>1999</v>
      </c>
      <c r="N206">
        <v>8</v>
      </c>
      <c r="O206">
        <f t="shared" si="6"/>
        <v>-3802134</v>
      </c>
      <c r="Q206" s="22">
        <v>205</v>
      </c>
      <c r="R206" s="16">
        <v>8</v>
      </c>
      <c r="S206" t="s">
        <v>5963</v>
      </c>
      <c r="T206" t="s">
        <v>19</v>
      </c>
      <c r="V206">
        <f t="shared" si="7"/>
        <v>0</v>
      </c>
    </row>
    <row r="207" spans="1:22">
      <c r="A207" t="s">
        <v>1400</v>
      </c>
      <c r="B207">
        <v>230</v>
      </c>
      <c r="C207">
        <v>142</v>
      </c>
      <c r="D207">
        <v>9929000</v>
      </c>
      <c r="E207" t="s">
        <v>968</v>
      </c>
      <c r="F207" t="s">
        <v>914</v>
      </c>
      <c r="G207" t="s">
        <v>5288</v>
      </c>
      <c r="H207">
        <v>152306</v>
      </c>
      <c r="I207">
        <v>513</v>
      </c>
      <c r="J207" t="s">
        <v>19</v>
      </c>
      <c r="K207" t="s">
        <v>31</v>
      </c>
      <c r="L207">
        <v>15000000</v>
      </c>
      <c r="M207">
        <v>1985</v>
      </c>
      <c r="N207">
        <v>8</v>
      </c>
      <c r="O207">
        <f t="shared" si="6"/>
        <v>-5071000</v>
      </c>
      <c r="Q207" s="22">
        <v>206</v>
      </c>
      <c r="R207" s="16">
        <v>8</v>
      </c>
      <c r="S207" t="s">
        <v>5288</v>
      </c>
      <c r="T207" t="s">
        <v>19</v>
      </c>
      <c r="V207">
        <f t="shared" si="7"/>
        <v>0</v>
      </c>
    </row>
    <row r="208" spans="1:22">
      <c r="A208" t="s">
        <v>5306</v>
      </c>
      <c r="B208">
        <v>300</v>
      </c>
      <c r="C208">
        <v>107</v>
      </c>
      <c r="D208">
        <v>7757130</v>
      </c>
      <c r="E208" t="s">
        <v>3952</v>
      </c>
      <c r="F208" t="s">
        <v>5307</v>
      </c>
      <c r="G208" t="s">
        <v>5308</v>
      </c>
      <c r="H208">
        <v>307639</v>
      </c>
      <c r="I208">
        <v>513</v>
      </c>
      <c r="J208" t="s">
        <v>19</v>
      </c>
      <c r="K208" t="s">
        <v>31</v>
      </c>
      <c r="L208">
        <v>15000000</v>
      </c>
      <c r="M208">
        <v>2008</v>
      </c>
      <c r="N208">
        <v>8</v>
      </c>
      <c r="O208">
        <f t="shared" si="6"/>
        <v>-7242870</v>
      </c>
      <c r="Q208" s="22">
        <v>207</v>
      </c>
      <c r="R208" s="16">
        <v>8</v>
      </c>
      <c r="S208" t="s">
        <v>5308</v>
      </c>
      <c r="T208" t="s">
        <v>19</v>
      </c>
      <c r="V208">
        <f t="shared" si="7"/>
        <v>0</v>
      </c>
    </row>
    <row r="209" spans="1:22">
      <c r="A209" t="s">
        <v>2696</v>
      </c>
      <c r="B209">
        <v>252</v>
      </c>
      <c r="C209">
        <v>147</v>
      </c>
      <c r="D209">
        <v>7219578</v>
      </c>
      <c r="E209" t="s">
        <v>1002</v>
      </c>
      <c r="F209" t="s">
        <v>126</v>
      </c>
      <c r="G209" t="s">
        <v>5328</v>
      </c>
      <c r="H209">
        <v>235992</v>
      </c>
      <c r="I209">
        <v>1768</v>
      </c>
      <c r="J209" t="s">
        <v>19</v>
      </c>
      <c r="K209" t="s">
        <v>775</v>
      </c>
      <c r="L209">
        <v>15000000</v>
      </c>
      <c r="M209">
        <v>2001</v>
      </c>
      <c r="N209">
        <v>8</v>
      </c>
      <c r="O209">
        <f t="shared" si="6"/>
        <v>-7780422</v>
      </c>
      <c r="Q209" s="22">
        <v>208</v>
      </c>
      <c r="R209" s="16">
        <v>8</v>
      </c>
      <c r="S209" t="s">
        <v>5328</v>
      </c>
      <c r="T209" t="s">
        <v>19</v>
      </c>
      <c r="V209">
        <f t="shared" si="7"/>
        <v>0</v>
      </c>
    </row>
    <row r="210" spans="1:22">
      <c r="A210" t="s">
        <v>5813</v>
      </c>
      <c r="B210">
        <v>210</v>
      </c>
      <c r="C210">
        <v>128</v>
      </c>
      <c r="D210">
        <v>4018695</v>
      </c>
      <c r="E210" t="s">
        <v>956</v>
      </c>
      <c r="F210" t="s">
        <v>5814</v>
      </c>
      <c r="G210" t="s">
        <v>6144</v>
      </c>
      <c r="H210">
        <v>69759</v>
      </c>
      <c r="I210">
        <v>235</v>
      </c>
      <c r="J210" t="s">
        <v>2598</v>
      </c>
      <c r="K210" t="s">
        <v>2599</v>
      </c>
      <c r="L210">
        <v>12000000</v>
      </c>
      <c r="M210">
        <v>2010</v>
      </c>
      <c r="N210">
        <v>8</v>
      </c>
      <c r="O210">
        <f t="shared" si="6"/>
        <v>-7981305</v>
      </c>
      <c r="Q210" s="22">
        <v>209</v>
      </c>
      <c r="R210" s="16">
        <v>8</v>
      </c>
      <c r="S210" t="s">
        <v>6144</v>
      </c>
      <c r="T210" t="s">
        <v>2598</v>
      </c>
      <c r="V210" t="str">
        <f t="shared" si="7"/>
        <v>My Name Is KhanÂ </v>
      </c>
    </row>
    <row r="211" spans="1:22">
      <c r="A211" t="s">
        <v>5372</v>
      </c>
      <c r="B211">
        <v>177</v>
      </c>
      <c r="C211">
        <v>140</v>
      </c>
      <c r="D211">
        <v>4157491</v>
      </c>
      <c r="E211" t="s">
        <v>5577</v>
      </c>
      <c r="F211" t="s">
        <v>3012</v>
      </c>
      <c r="G211" t="s">
        <v>5578</v>
      </c>
      <c r="H211">
        <v>79330</v>
      </c>
      <c r="I211">
        <v>690</v>
      </c>
      <c r="J211" t="s">
        <v>19</v>
      </c>
      <c r="K211" t="s">
        <v>3424</v>
      </c>
      <c r="L211">
        <v>12800000</v>
      </c>
      <c r="M211">
        <v>2000</v>
      </c>
      <c r="N211">
        <v>8</v>
      </c>
      <c r="O211">
        <f t="shared" si="6"/>
        <v>-8642509</v>
      </c>
      <c r="Q211" s="22">
        <v>210</v>
      </c>
      <c r="R211" s="16">
        <v>8</v>
      </c>
      <c r="S211" t="s">
        <v>5578</v>
      </c>
      <c r="T211" t="s">
        <v>19</v>
      </c>
      <c r="V211">
        <f t="shared" si="7"/>
        <v>0</v>
      </c>
    </row>
    <row r="212" spans="1:22">
      <c r="A212" t="s">
        <v>3184</v>
      </c>
      <c r="B212">
        <v>224</v>
      </c>
      <c r="C212">
        <v>188</v>
      </c>
      <c r="D212">
        <v>22450975</v>
      </c>
      <c r="E212" t="s">
        <v>1672</v>
      </c>
      <c r="F212" t="s">
        <v>3202</v>
      </c>
      <c r="G212" t="s">
        <v>3203</v>
      </c>
      <c r="H212">
        <v>241030</v>
      </c>
      <c r="I212">
        <v>1437</v>
      </c>
      <c r="J212" t="s">
        <v>19</v>
      </c>
      <c r="K212" t="s">
        <v>20</v>
      </c>
      <c r="L212">
        <v>37000000</v>
      </c>
      <c r="M212">
        <v>1999</v>
      </c>
      <c r="N212">
        <v>8</v>
      </c>
      <c r="O212">
        <f t="shared" si="6"/>
        <v>-14549025</v>
      </c>
      <c r="Q212" s="22">
        <v>211</v>
      </c>
      <c r="R212" s="16">
        <v>8</v>
      </c>
      <c r="S212" t="s">
        <v>3203</v>
      </c>
      <c r="T212" t="s">
        <v>19</v>
      </c>
      <c r="V212">
        <f t="shared" si="7"/>
        <v>0</v>
      </c>
    </row>
    <row r="213" spans="1:22">
      <c r="A213" t="s">
        <v>54</v>
      </c>
      <c r="B213">
        <v>276</v>
      </c>
      <c r="C213">
        <v>119</v>
      </c>
      <c r="D213">
        <v>25335935</v>
      </c>
      <c r="E213" t="s">
        <v>137</v>
      </c>
      <c r="F213" t="s">
        <v>806</v>
      </c>
      <c r="G213" t="s">
        <v>3129</v>
      </c>
      <c r="H213">
        <v>242599</v>
      </c>
      <c r="I213">
        <v>1594</v>
      </c>
      <c r="J213" t="s">
        <v>19</v>
      </c>
      <c r="K213" t="s">
        <v>20</v>
      </c>
      <c r="L213">
        <v>40000000</v>
      </c>
      <c r="M213">
        <v>2005</v>
      </c>
      <c r="N213">
        <v>8</v>
      </c>
      <c r="O213">
        <f t="shared" si="6"/>
        <v>-14664065</v>
      </c>
      <c r="Q213" s="22">
        <v>212</v>
      </c>
      <c r="R213" s="16">
        <v>8</v>
      </c>
      <c r="S213" t="s">
        <v>3129</v>
      </c>
      <c r="T213" t="s">
        <v>19</v>
      </c>
      <c r="V213">
        <f t="shared" si="7"/>
        <v>0</v>
      </c>
    </row>
    <row r="214" spans="1:22">
      <c r="A214" t="s">
        <v>475</v>
      </c>
      <c r="B214">
        <v>201</v>
      </c>
      <c r="C214">
        <v>144</v>
      </c>
      <c r="D214">
        <v>61644321</v>
      </c>
      <c r="E214" t="s">
        <v>856</v>
      </c>
      <c r="F214" t="s">
        <v>1178</v>
      </c>
      <c r="G214" t="s">
        <v>1179</v>
      </c>
      <c r="H214">
        <v>148238</v>
      </c>
      <c r="I214">
        <v>529</v>
      </c>
      <c r="J214" t="s">
        <v>19</v>
      </c>
      <c r="K214" t="s">
        <v>20</v>
      </c>
      <c r="L214">
        <v>88000000</v>
      </c>
      <c r="M214">
        <v>2005</v>
      </c>
      <c r="N214">
        <v>8</v>
      </c>
      <c r="O214">
        <f t="shared" si="6"/>
        <v>-26355679</v>
      </c>
      <c r="Q214" s="22">
        <v>213</v>
      </c>
      <c r="R214" s="16">
        <v>8</v>
      </c>
      <c r="S214" t="s">
        <v>1179</v>
      </c>
      <c r="T214" t="s">
        <v>19</v>
      </c>
      <c r="V214">
        <f t="shared" si="7"/>
        <v>0</v>
      </c>
    </row>
    <row r="215" spans="1:22">
      <c r="A215" t="s">
        <v>1834</v>
      </c>
      <c r="B215">
        <v>12</v>
      </c>
      <c r="C215">
        <v>330</v>
      </c>
      <c r="D215">
        <v>4496583</v>
      </c>
      <c r="E215" t="s">
        <v>1008</v>
      </c>
      <c r="F215" t="s">
        <v>272</v>
      </c>
      <c r="G215" t="s">
        <v>3421</v>
      </c>
      <c r="H215">
        <v>23181</v>
      </c>
      <c r="I215">
        <v>129</v>
      </c>
      <c r="J215" t="s">
        <v>19</v>
      </c>
      <c r="K215" t="s">
        <v>20</v>
      </c>
      <c r="L215">
        <v>35000000</v>
      </c>
      <c r="M215">
        <v>1993</v>
      </c>
      <c r="N215">
        <v>8</v>
      </c>
      <c r="O215">
        <f t="shared" si="6"/>
        <v>-30503417</v>
      </c>
      <c r="Q215" s="22">
        <v>214</v>
      </c>
      <c r="R215" s="16">
        <v>8</v>
      </c>
      <c r="S215" t="s">
        <v>3421</v>
      </c>
      <c r="T215" t="s">
        <v>19</v>
      </c>
      <c r="V215">
        <f t="shared" si="7"/>
        <v>0</v>
      </c>
    </row>
    <row r="216" spans="1:22">
      <c r="A216" t="s">
        <v>560</v>
      </c>
      <c r="B216">
        <v>166</v>
      </c>
      <c r="C216">
        <v>143</v>
      </c>
      <c r="D216">
        <v>57366262</v>
      </c>
      <c r="E216" t="s">
        <v>956</v>
      </c>
      <c r="F216" t="s">
        <v>130</v>
      </c>
      <c r="G216" t="s">
        <v>957</v>
      </c>
      <c r="H216">
        <v>400292</v>
      </c>
      <c r="I216">
        <v>657</v>
      </c>
      <c r="J216" t="s">
        <v>19</v>
      </c>
      <c r="K216" t="s">
        <v>432</v>
      </c>
      <c r="L216">
        <v>100000000</v>
      </c>
      <c r="M216">
        <v>2006</v>
      </c>
      <c r="N216">
        <v>8</v>
      </c>
      <c r="O216">
        <f t="shared" si="6"/>
        <v>-42633738</v>
      </c>
      <c r="Q216" s="22">
        <v>215</v>
      </c>
      <c r="R216" s="16">
        <v>8</v>
      </c>
      <c r="S216" t="s">
        <v>957</v>
      </c>
      <c r="T216" t="s">
        <v>19</v>
      </c>
      <c r="V216">
        <f t="shared" si="7"/>
        <v>0</v>
      </c>
    </row>
    <row r="217" spans="1:22">
      <c r="A217" t="s">
        <v>343</v>
      </c>
      <c r="B217">
        <v>162</v>
      </c>
      <c r="C217">
        <v>90</v>
      </c>
      <c r="D217">
        <v>23159305</v>
      </c>
      <c r="E217" t="s">
        <v>347</v>
      </c>
      <c r="F217" t="s">
        <v>204</v>
      </c>
      <c r="G217" t="s">
        <v>2507</v>
      </c>
      <c r="H217">
        <v>128455</v>
      </c>
      <c r="I217">
        <v>514</v>
      </c>
      <c r="J217" t="s">
        <v>19</v>
      </c>
      <c r="K217" t="s">
        <v>20</v>
      </c>
      <c r="L217">
        <v>70000000</v>
      </c>
      <c r="M217">
        <v>1999</v>
      </c>
      <c r="N217">
        <v>8</v>
      </c>
      <c r="O217">
        <f t="shared" si="6"/>
        <v>-46840695</v>
      </c>
      <c r="Q217" s="22">
        <v>216</v>
      </c>
      <c r="R217" s="16">
        <v>8</v>
      </c>
      <c r="S217" t="s">
        <v>2507</v>
      </c>
      <c r="T217" t="s">
        <v>19</v>
      </c>
      <c r="V217">
        <f t="shared" si="7"/>
        <v>0</v>
      </c>
    </row>
    <row r="218" spans="1:22">
      <c r="A218" t="s">
        <v>1440</v>
      </c>
      <c r="B218">
        <v>100</v>
      </c>
      <c r="C218">
        <v>81</v>
      </c>
      <c r="D218">
        <v>10762178</v>
      </c>
      <c r="E218" t="s">
        <v>38</v>
      </c>
      <c r="F218" t="s">
        <v>1440</v>
      </c>
      <c r="G218" t="s">
        <v>3880</v>
      </c>
      <c r="H218">
        <v>10369</v>
      </c>
      <c r="I218">
        <v>153</v>
      </c>
      <c r="J218" t="s">
        <v>19</v>
      </c>
      <c r="K218" t="s">
        <v>775</v>
      </c>
      <c r="L218">
        <v>160000000</v>
      </c>
      <c r="M218">
        <v>2001</v>
      </c>
      <c r="N218">
        <v>8</v>
      </c>
      <c r="O218">
        <f t="shared" si="6"/>
        <v>-149237822</v>
      </c>
      <c r="Q218" s="22">
        <v>217</v>
      </c>
      <c r="R218" s="16">
        <v>8</v>
      </c>
      <c r="S218" t="s">
        <v>3880</v>
      </c>
      <c r="T218" t="s">
        <v>19</v>
      </c>
      <c r="V218">
        <f t="shared" si="7"/>
        <v>0</v>
      </c>
    </row>
    <row r="219" spans="1:22">
      <c r="A219" t="s">
        <v>14</v>
      </c>
      <c r="B219">
        <v>723</v>
      </c>
      <c r="C219">
        <v>178</v>
      </c>
      <c r="D219">
        <v>760505847</v>
      </c>
      <c r="E219" t="s">
        <v>15</v>
      </c>
      <c r="F219" t="s">
        <v>16</v>
      </c>
      <c r="G219" t="s">
        <v>17</v>
      </c>
      <c r="H219">
        <v>886204</v>
      </c>
      <c r="I219">
        <v>3054</v>
      </c>
      <c r="J219" t="s">
        <v>19</v>
      </c>
      <c r="K219" t="s">
        <v>20</v>
      </c>
      <c r="L219">
        <v>237000000</v>
      </c>
      <c r="M219">
        <v>2009</v>
      </c>
      <c r="N219">
        <v>7.9</v>
      </c>
      <c r="O219">
        <f t="shared" si="6"/>
        <v>523505847</v>
      </c>
      <c r="Q219" s="22">
        <v>218</v>
      </c>
      <c r="R219" s="16">
        <v>7.9</v>
      </c>
      <c r="S219" t="s">
        <v>17</v>
      </c>
      <c r="T219" t="s">
        <v>19</v>
      </c>
      <c r="V219">
        <f t="shared" si="7"/>
        <v>0</v>
      </c>
    </row>
    <row r="220" spans="1:22">
      <c r="A220" t="s">
        <v>230</v>
      </c>
      <c r="B220">
        <v>215</v>
      </c>
      <c r="C220">
        <v>120</v>
      </c>
      <c r="D220">
        <v>434949459</v>
      </c>
      <c r="E220" t="s">
        <v>5824</v>
      </c>
      <c r="F220" t="s">
        <v>2726</v>
      </c>
      <c r="G220" t="s">
        <v>5825</v>
      </c>
      <c r="H220">
        <v>281842</v>
      </c>
      <c r="I220">
        <v>515</v>
      </c>
      <c r="J220" t="s">
        <v>19</v>
      </c>
      <c r="K220" t="s">
        <v>20</v>
      </c>
      <c r="L220">
        <v>10500000</v>
      </c>
      <c r="M220">
        <v>1982</v>
      </c>
      <c r="N220">
        <v>7.9</v>
      </c>
      <c r="O220">
        <f t="shared" si="6"/>
        <v>424449459</v>
      </c>
      <c r="Q220" s="22">
        <v>219</v>
      </c>
      <c r="R220" s="16">
        <v>7.9</v>
      </c>
      <c r="S220" t="s">
        <v>5825</v>
      </c>
      <c r="T220" t="s">
        <v>19</v>
      </c>
      <c r="V220">
        <f t="shared" si="7"/>
        <v>0</v>
      </c>
    </row>
    <row r="221" spans="1:22">
      <c r="A221" t="s">
        <v>85</v>
      </c>
      <c r="B221">
        <v>212</v>
      </c>
      <c r="C221">
        <v>90</v>
      </c>
      <c r="D221">
        <v>267652016</v>
      </c>
      <c r="E221" t="s">
        <v>165</v>
      </c>
      <c r="F221" t="s">
        <v>2351</v>
      </c>
      <c r="G221" t="s">
        <v>2352</v>
      </c>
      <c r="H221">
        <v>467113</v>
      </c>
      <c r="I221">
        <v>945</v>
      </c>
      <c r="J221" t="s">
        <v>19</v>
      </c>
      <c r="K221" t="s">
        <v>20</v>
      </c>
      <c r="L221">
        <v>60000000</v>
      </c>
      <c r="M221">
        <v>2001</v>
      </c>
      <c r="N221">
        <v>7.9</v>
      </c>
      <c r="O221">
        <f t="shared" si="6"/>
        <v>207652016</v>
      </c>
      <c r="Q221" s="22">
        <v>220</v>
      </c>
      <c r="R221" s="16">
        <v>7.9</v>
      </c>
      <c r="S221" t="s">
        <v>2352</v>
      </c>
      <c r="T221" t="s">
        <v>19</v>
      </c>
      <c r="V221">
        <f t="shared" si="7"/>
        <v>0</v>
      </c>
    </row>
    <row r="222" spans="1:22">
      <c r="A222" t="s">
        <v>151</v>
      </c>
      <c r="B222">
        <v>486</v>
      </c>
      <c r="C222">
        <v>126</v>
      </c>
      <c r="D222">
        <v>318298180</v>
      </c>
      <c r="E222" t="s">
        <v>41</v>
      </c>
      <c r="F222" t="s">
        <v>55</v>
      </c>
      <c r="G222" t="s">
        <v>280</v>
      </c>
      <c r="H222">
        <v>696338</v>
      </c>
      <c r="I222">
        <v>1055</v>
      </c>
      <c r="J222" t="s">
        <v>19</v>
      </c>
      <c r="K222" t="s">
        <v>20</v>
      </c>
      <c r="L222">
        <v>140000000</v>
      </c>
      <c r="M222">
        <v>2008</v>
      </c>
      <c r="N222">
        <v>7.9</v>
      </c>
      <c r="O222">
        <f t="shared" si="6"/>
        <v>178298180</v>
      </c>
      <c r="Q222" s="22">
        <v>221</v>
      </c>
      <c r="R222" s="16">
        <v>7.9</v>
      </c>
      <c r="S222" t="s">
        <v>280</v>
      </c>
      <c r="T222" t="s">
        <v>19</v>
      </c>
      <c r="V222">
        <f t="shared" si="7"/>
        <v>0</v>
      </c>
    </row>
    <row r="223" spans="1:22">
      <c r="A223" t="s">
        <v>183</v>
      </c>
      <c r="B223">
        <v>191</v>
      </c>
      <c r="C223">
        <v>82</v>
      </c>
      <c r="D223">
        <v>245823397</v>
      </c>
      <c r="E223" t="s">
        <v>165</v>
      </c>
      <c r="F223" t="s">
        <v>193</v>
      </c>
      <c r="G223" t="s">
        <v>1080</v>
      </c>
      <c r="H223">
        <v>385871</v>
      </c>
      <c r="I223">
        <v>515</v>
      </c>
      <c r="J223" t="s">
        <v>19</v>
      </c>
      <c r="K223" t="s">
        <v>20</v>
      </c>
      <c r="L223">
        <v>90000000</v>
      </c>
      <c r="M223">
        <v>1999</v>
      </c>
      <c r="N223">
        <v>7.9</v>
      </c>
      <c r="O223">
        <f t="shared" si="6"/>
        <v>155823397</v>
      </c>
      <c r="Q223" s="22">
        <v>222</v>
      </c>
      <c r="R223" s="16">
        <v>7.9</v>
      </c>
      <c r="S223" t="s">
        <v>1080</v>
      </c>
      <c r="T223" t="s">
        <v>19</v>
      </c>
      <c r="V223">
        <f t="shared" si="7"/>
        <v>0</v>
      </c>
    </row>
    <row r="224" spans="1:22">
      <c r="A224" t="s">
        <v>1523</v>
      </c>
      <c r="B224">
        <v>349</v>
      </c>
      <c r="C224">
        <v>167</v>
      </c>
      <c r="D224">
        <v>161029270</v>
      </c>
      <c r="E224" t="s">
        <v>3829</v>
      </c>
      <c r="F224" t="s">
        <v>1114</v>
      </c>
      <c r="G224" t="s">
        <v>3830</v>
      </c>
      <c r="H224">
        <v>119928</v>
      </c>
      <c r="I224">
        <v>331</v>
      </c>
      <c r="J224" t="s">
        <v>19</v>
      </c>
      <c r="K224" t="s">
        <v>20</v>
      </c>
      <c r="L224">
        <v>28000000</v>
      </c>
      <c r="M224">
        <v>2015</v>
      </c>
      <c r="N224">
        <v>7.9</v>
      </c>
      <c r="O224">
        <f t="shared" si="6"/>
        <v>133029270</v>
      </c>
      <c r="Q224" s="22">
        <v>223</v>
      </c>
      <c r="R224" s="16">
        <v>7.9</v>
      </c>
      <c r="S224" t="s">
        <v>3830</v>
      </c>
      <c r="T224" t="s">
        <v>19</v>
      </c>
      <c r="V224">
        <f t="shared" si="7"/>
        <v>0</v>
      </c>
    </row>
    <row r="225" spans="1:22">
      <c r="A225" t="s">
        <v>100</v>
      </c>
      <c r="B225">
        <v>645</v>
      </c>
      <c r="C225">
        <v>182</v>
      </c>
      <c r="D225">
        <v>303001229</v>
      </c>
      <c r="E225" t="s">
        <v>101</v>
      </c>
      <c r="F225" t="s">
        <v>102</v>
      </c>
      <c r="G225" t="s">
        <v>380</v>
      </c>
      <c r="H225">
        <v>637246</v>
      </c>
      <c r="I225">
        <v>1367</v>
      </c>
      <c r="J225" t="s">
        <v>19</v>
      </c>
      <c r="K225" t="s">
        <v>20</v>
      </c>
      <c r="L225">
        <v>180000000</v>
      </c>
      <c r="M225">
        <v>2012</v>
      </c>
      <c r="N225">
        <v>7.9</v>
      </c>
      <c r="O225">
        <f t="shared" si="6"/>
        <v>123001229</v>
      </c>
      <c r="Q225" s="22">
        <v>224</v>
      </c>
      <c r="R225" s="16">
        <v>7.9</v>
      </c>
      <c r="S225" t="s">
        <v>380</v>
      </c>
      <c r="T225" t="s">
        <v>19</v>
      </c>
      <c r="V225">
        <f t="shared" si="7"/>
        <v>0</v>
      </c>
    </row>
    <row r="226" spans="1:22">
      <c r="A226" t="s">
        <v>2338</v>
      </c>
      <c r="B226">
        <v>309</v>
      </c>
      <c r="C226">
        <v>93</v>
      </c>
      <c r="D226">
        <v>145000989</v>
      </c>
      <c r="E226" t="s">
        <v>34</v>
      </c>
      <c r="F226" t="s">
        <v>138</v>
      </c>
      <c r="G226" t="s">
        <v>4016</v>
      </c>
      <c r="H226">
        <v>483756</v>
      </c>
      <c r="I226">
        <v>974</v>
      </c>
      <c r="J226" t="s">
        <v>19</v>
      </c>
      <c r="K226" t="s">
        <v>775</v>
      </c>
      <c r="L226">
        <v>25000000</v>
      </c>
      <c r="M226">
        <v>2008</v>
      </c>
      <c r="N226">
        <v>7.9</v>
      </c>
      <c r="O226">
        <f t="shared" si="6"/>
        <v>120000989</v>
      </c>
      <c r="Q226" s="22">
        <v>225</v>
      </c>
      <c r="R226" s="16">
        <v>7.9</v>
      </c>
      <c r="S226" t="s">
        <v>4016</v>
      </c>
      <c r="T226" t="s">
        <v>19</v>
      </c>
      <c r="V226">
        <f t="shared" si="7"/>
        <v>0</v>
      </c>
    </row>
    <row r="227" spans="1:22">
      <c r="A227" t="s">
        <v>584</v>
      </c>
      <c r="B227">
        <v>287</v>
      </c>
      <c r="C227">
        <v>120</v>
      </c>
      <c r="D227">
        <v>128067808</v>
      </c>
      <c r="E227" t="s">
        <v>886</v>
      </c>
      <c r="F227" t="s">
        <v>5139</v>
      </c>
      <c r="G227" t="s">
        <v>5140</v>
      </c>
      <c r="H227">
        <v>217740</v>
      </c>
      <c r="I227">
        <v>1641</v>
      </c>
      <c r="J227" t="s">
        <v>1013</v>
      </c>
      <c r="K227" t="s">
        <v>5141</v>
      </c>
      <c r="L227">
        <v>15000000</v>
      </c>
      <c r="M227">
        <v>2000</v>
      </c>
      <c r="N227">
        <v>7.9</v>
      </c>
      <c r="O227">
        <f t="shared" si="6"/>
        <v>113067808</v>
      </c>
      <c r="Q227" s="22">
        <v>226</v>
      </c>
      <c r="R227" s="16">
        <v>7.9</v>
      </c>
      <c r="S227" t="s">
        <v>5140</v>
      </c>
      <c r="T227" t="s">
        <v>1013</v>
      </c>
      <c r="V227" t="str">
        <f t="shared" si="7"/>
        <v>Crouching Tiger, Hidden DragonÂ </v>
      </c>
    </row>
    <row r="228" spans="1:22">
      <c r="A228" t="s">
        <v>757</v>
      </c>
      <c r="B228">
        <v>291</v>
      </c>
      <c r="C228">
        <v>153</v>
      </c>
      <c r="D228">
        <v>119518352</v>
      </c>
      <c r="E228" t="s">
        <v>3811</v>
      </c>
      <c r="F228" t="s">
        <v>637</v>
      </c>
      <c r="G228" t="s">
        <v>3812</v>
      </c>
      <c r="H228">
        <v>188637</v>
      </c>
      <c r="I228">
        <v>815</v>
      </c>
      <c r="J228" t="s">
        <v>19</v>
      </c>
      <c r="K228" t="s">
        <v>20</v>
      </c>
      <c r="L228">
        <v>28000000</v>
      </c>
      <c r="M228">
        <v>2005</v>
      </c>
      <c r="N228">
        <v>7.9</v>
      </c>
      <c r="O228">
        <f t="shared" si="6"/>
        <v>91518352</v>
      </c>
      <c r="Q228" s="22">
        <v>227</v>
      </c>
      <c r="R228" s="16">
        <v>7.9</v>
      </c>
      <c r="S228" t="s">
        <v>3812</v>
      </c>
      <c r="T228" t="s">
        <v>19</v>
      </c>
      <c r="V228">
        <f t="shared" si="7"/>
        <v>0</v>
      </c>
    </row>
    <row r="229" spans="1:22">
      <c r="A229" t="s">
        <v>2001</v>
      </c>
      <c r="B229">
        <v>410</v>
      </c>
      <c r="C229">
        <v>116</v>
      </c>
      <c r="D229">
        <v>93571803</v>
      </c>
      <c r="E229" t="s">
        <v>856</v>
      </c>
      <c r="F229" t="s">
        <v>33</v>
      </c>
      <c r="G229" t="s">
        <v>5756</v>
      </c>
      <c r="H229">
        <v>275869</v>
      </c>
      <c r="I229">
        <v>389</v>
      </c>
      <c r="J229" t="s">
        <v>19</v>
      </c>
      <c r="K229" t="s">
        <v>20</v>
      </c>
      <c r="L229">
        <v>25000000</v>
      </c>
      <c r="M229">
        <v>2010</v>
      </c>
      <c r="N229">
        <v>7.9</v>
      </c>
      <c r="O229">
        <f t="shared" si="6"/>
        <v>68571803</v>
      </c>
      <c r="Q229" s="22">
        <v>228</v>
      </c>
      <c r="R229" s="16">
        <v>7.9</v>
      </c>
      <c r="S229" t="s">
        <v>5756</v>
      </c>
      <c r="T229" t="s">
        <v>19</v>
      </c>
      <c r="V229">
        <f t="shared" si="7"/>
        <v>0</v>
      </c>
    </row>
    <row r="230" spans="1:22">
      <c r="A230" t="s">
        <v>302</v>
      </c>
      <c r="B230">
        <v>249</v>
      </c>
      <c r="C230">
        <v>119</v>
      </c>
      <c r="D230">
        <v>121468960</v>
      </c>
      <c r="E230" t="s">
        <v>628</v>
      </c>
      <c r="F230" t="s">
        <v>629</v>
      </c>
      <c r="G230" t="s">
        <v>1913</v>
      </c>
      <c r="H230">
        <v>407601</v>
      </c>
      <c r="I230">
        <v>849</v>
      </c>
      <c r="J230" t="s">
        <v>19</v>
      </c>
      <c r="K230" t="s">
        <v>20</v>
      </c>
      <c r="L230">
        <v>60000000</v>
      </c>
      <c r="M230">
        <v>2002</v>
      </c>
      <c r="N230">
        <v>7.9</v>
      </c>
      <c r="O230">
        <f t="shared" si="6"/>
        <v>61468960</v>
      </c>
      <c r="Q230" s="22">
        <v>229</v>
      </c>
      <c r="R230" s="16">
        <v>7.9</v>
      </c>
      <c r="S230" t="s">
        <v>1913</v>
      </c>
      <c r="T230" t="s">
        <v>19</v>
      </c>
      <c r="V230">
        <f t="shared" si="7"/>
        <v>0</v>
      </c>
    </row>
    <row r="231" spans="1:22">
      <c r="A231" t="s">
        <v>346</v>
      </c>
      <c r="B231">
        <v>384</v>
      </c>
      <c r="C231">
        <v>102</v>
      </c>
      <c r="D231">
        <v>222487711</v>
      </c>
      <c r="E231" t="s">
        <v>347</v>
      </c>
      <c r="F231" t="s">
        <v>348</v>
      </c>
      <c r="G231" t="s">
        <v>349</v>
      </c>
      <c r="H231">
        <v>279093</v>
      </c>
      <c r="I231">
        <v>433</v>
      </c>
      <c r="J231" t="s">
        <v>19</v>
      </c>
      <c r="K231" t="s">
        <v>20</v>
      </c>
      <c r="L231">
        <v>165000000</v>
      </c>
      <c r="M231">
        <v>2014</v>
      </c>
      <c r="N231">
        <v>7.9</v>
      </c>
      <c r="O231">
        <f t="shared" si="6"/>
        <v>57487711</v>
      </c>
      <c r="Q231" s="22">
        <v>230</v>
      </c>
      <c r="R231" s="16">
        <v>7.9</v>
      </c>
      <c r="S231" t="s">
        <v>349</v>
      </c>
      <c r="T231" t="s">
        <v>19</v>
      </c>
      <c r="V231">
        <f t="shared" si="7"/>
        <v>0</v>
      </c>
    </row>
    <row r="232" spans="1:22">
      <c r="A232" t="s">
        <v>4963</v>
      </c>
      <c r="B232">
        <v>82</v>
      </c>
      <c r="C232">
        <v>170</v>
      </c>
      <c r="D232">
        <v>72000000</v>
      </c>
      <c r="E232" t="s">
        <v>4964</v>
      </c>
      <c r="F232" t="s">
        <v>4965</v>
      </c>
      <c r="G232" t="s">
        <v>4966</v>
      </c>
      <c r="H232">
        <v>66959</v>
      </c>
      <c r="I232">
        <v>258</v>
      </c>
      <c r="J232" t="s">
        <v>19</v>
      </c>
      <c r="K232" t="s">
        <v>20</v>
      </c>
      <c r="L232">
        <v>17000000</v>
      </c>
      <c r="M232">
        <v>1964</v>
      </c>
      <c r="N232">
        <v>7.9</v>
      </c>
      <c r="O232">
        <f t="shared" si="6"/>
        <v>55000000</v>
      </c>
      <c r="Q232" s="22">
        <v>231</v>
      </c>
      <c r="R232" s="16">
        <v>7.9</v>
      </c>
      <c r="S232" t="s">
        <v>4966</v>
      </c>
      <c r="T232" t="s">
        <v>19</v>
      </c>
      <c r="V232">
        <f t="shared" si="7"/>
        <v>0</v>
      </c>
    </row>
    <row r="233" spans="1:22">
      <c r="A233" t="s">
        <v>627</v>
      </c>
      <c r="B233">
        <v>491</v>
      </c>
      <c r="C233">
        <v>134</v>
      </c>
      <c r="D233">
        <v>107100855</v>
      </c>
      <c r="E233" t="s">
        <v>1754</v>
      </c>
      <c r="F233" t="s">
        <v>193</v>
      </c>
      <c r="G233" t="s">
        <v>2189</v>
      </c>
      <c r="H233">
        <v>323353</v>
      </c>
      <c r="I233">
        <v>527</v>
      </c>
      <c r="J233" t="s">
        <v>19</v>
      </c>
      <c r="K233" t="s">
        <v>20</v>
      </c>
      <c r="L233">
        <v>55000000</v>
      </c>
      <c r="M233">
        <v>2013</v>
      </c>
      <c r="N233">
        <v>7.9</v>
      </c>
      <c r="O233">
        <f t="shared" si="6"/>
        <v>52100855</v>
      </c>
      <c r="Q233" s="22">
        <v>232</v>
      </c>
      <c r="R233" s="16">
        <v>7.9</v>
      </c>
      <c r="S233" t="s">
        <v>2189</v>
      </c>
      <c r="T233" t="s">
        <v>19</v>
      </c>
      <c r="V233">
        <f t="shared" si="7"/>
        <v>0</v>
      </c>
    </row>
    <row r="234" spans="1:22">
      <c r="A234" t="s">
        <v>6159</v>
      </c>
      <c r="B234">
        <v>270</v>
      </c>
      <c r="C234">
        <v>101</v>
      </c>
      <c r="D234">
        <v>59889948</v>
      </c>
      <c r="E234" t="s">
        <v>1290</v>
      </c>
      <c r="F234" t="s">
        <v>301</v>
      </c>
      <c r="G234" t="s">
        <v>6160</v>
      </c>
      <c r="H234">
        <v>355810</v>
      </c>
      <c r="I234">
        <v>889</v>
      </c>
      <c r="J234" t="s">
        <v>19</v>
      </c>
      <c r="K234" t="s">
        <v>20</v>
      </c>
      <c r="L234">
        <v>8000000</v>
      </c>
      <c r="M234">
        <v>2006</v>
      </c>
      <c r="N234">
        <v>7.9</v>
      </c>
      <c r="O234">
        <f t="shared" si="6"/>
        <v>51889948</v>
      </c>
      <c r="Q234" s="22">
        <v>233</v>
      </c>
      <c r="R234" s="16">
        <v>7.9</v>
      </c>
      <c r="S234" t="s">
        <v>6160</v>
      </c>
      <c r="T234" t="s">
        <v>19</v>
      </c>
      <c r="V234">
        <f t="shared" si="7"/>
        <v>0</v>
      </c>
    </row>
    <row r="235" spans="1:22">
      <c r="A235" t="s">
        <v>1161</v>
      </c>
      <c r="B235">
        <v>123</v>
      </c>
      <c r="C235">
        <v>119</v>
      </c>
      <c r="D235">
        <v>76270454</v>
      </c>
      <c r="E235" t="s">
        <v>1101</v>
      </c>
      <c r="F235" t="s">
        <v>914</v>
      </c>
      <c r="G235" t="s">
        <v>4038</v>
      </c>
      <c r="H235">
        <v>219008</v>
      </c>
      <c r="I235">
        <v>418</v>
      </c>
      <c r="J235" t="s">
        <v>19</v>
      </c>
      <c r="K235" t="s">
        <v>20</v>
      </c>
      <c r="L235">
        <v>25000000</v>
      </c>
      <c r="M235">
        <v>1987</v>
      </c>
      <c r="N235">
        <v>7.9</v>
      </c>
      <c r="O235">
        <f t="shared" si="6"/>
        <v>51270454</v>
      </c>
      <c r="Q235" s="22">
        <v>234</v>
      </c>
      <c r="R235" s="16">
        <v>7.9</v>
      </c>
      <c r="S235" t="s">
        <v>4038</v>
      </c>
      <c r="T235" t="s">
        <v>19</v>
      </c>
      <c r="V235">
        <f t="shared" si="7"/>
        <v>0</v>
      </c>
    </row>
    <row r="236" spans="1:22">
      <c r="A236" t="s">
        <v>3719</v>
      </c>
      <c r="B236">
        <v>287</v>
      </c>
      <c r="C236">
        <v>115</v>
      </c>
      <c r="D236">
        <v>54557348</v>
      </c>
      <c r="E236" t="s">
        <v>1101</v>
      </c>
      <c r="F236" t="s">
        <v>153</v>
      </c>
      <c r="G236" t="s">
        <v>5987</v>
      </c>
      <c r="H236">
        <v>361169</v>
      </c>
      <c r="I236">
        <v>1624</v>
      </c>
      <c r="J236" t="s">
        <v>19</v>
      </c>
      <c r="K236" t="s">
        <v>432</v>
      </c>
      <c r="L236">
        <v>6500000</v>
      </c>
      <c r="M236">
        <v>2004</v>
      </c>
      <c r="N236">
        <v>7.9</v>
      </c>
      <c r="O236">
        <f t="shared" si="6"/>
        <v>48057348</v>
      </c>
      <c r="Q236" s="22">
        <v>235</v>
      </c>
      <c r="R236" s="16">
        <v>7.9</v>
      </c>
      <c r="S236" t="s">
        <v>5987</v>
      </c>
      <c r="T236" t="s">
        <v>19</v>
      </c>
      <c r="V236">
        <f t="shared" si="7"/>
        <v>0</v>
      </c>
    </row>
    <row r="237" spans="1:22">
      <c r="A237" t="s">
        <v>3719</v>
      </c>
      <c r="B237">
        <v>287</v>
      </c>
      <c r="C237">
        <v>115</v>
      </c>
      <c r="D237">
        <v>54557348</v>
      </c>
      <c r="E237" t="s">
        <v>1101</v>
      </c>
      <c r="F237" t="s">
        <v>153</v>
      </c>
      <c r="G237" t="s">
        <v>5987</v>
      </c>
      <c r="H237">
        <v>361169</v>
      </c>
      <c r="I237">
        <v>1624</v>
      </c>
      <c r="J237" t="s">
        <v>19</v>
      </c>
      <c r="K237" t="s">
        <v>432</v>
      </c>
      <c r="L237">
        <v>6500000</v>
      </c>
      <c r="M237">
        <v>2004</v>
      </c>
      <c r="N237">
        <v>7.9</v>
      </c>
      <c r="O237">
        <f t="shared" si="6"/>
        <v>48057348</v>
      </c>
      <c r="Q237" s="22">
        <v>236</v>
      </c>
      <c r="R237" s="16">
        <v>7.9</v>
      </c>
      <c r="S237" t="s">
        <v>5987</v>
      </c>
      <c r="T237" t="s">
        <v>19</v>
      </c>
      <c r="V237">
        <f t="shared" si="7"/>
        <v>0</v>
      </c>
    </row>
    <row r="238" spans="1:22">
      <c r="A238" t="s">
        <v>2505</v>
      </c>
      <c r="B238">
        <v>318</v>
      </c>
      <c r="C238">
        <v>101</v>
      </c>
      <c r="D238">
        <v>47000000</v>
      </c>
      <c r="E238" t="s">
        <v>2572</v>
      </c>
      <c r="F238" t="s">
        <v>908</v>
      </c>
      <c r="G238" t="s">
        <v>4972</v>
      </c>
      <c r="H238">
        <v>157857</v>
      </c>
      <c r="I238">
        <v>1191</v>
      </c>
      <c r="J238" t="s">
        <v>19</v>
      </c>
      <c r="K238" t="s">
        <v>20</v>
      </c>
      <c r="L238">
        <v>300000</v>
      </c>
      <c r="M238">
        <v>1978</v>
      </c>
      <c r="N238">
        <v>7.9</v>
      </c>
      <c r="O238">
        <f t="shared" si="6"/>
        <v>46700000</v>
      </c>
      <c r="Q238" s="22">
        <v>237</v>
      </c>
      <c r="R238" s="16">
        <v>7.9</v>
      </c>
      <c r="S238" t="s">
        <v>4972</v>
      </c>
      <c r="T238" t="s">
        <v>19</v>
      </c>
      <c r="V238">
        <f t="shared" si="7"/>
        <v>0</v>
      </c>
    </row>
    <row r="239" spans="1:22">
      <c r="A239" t="s">
        <v>2505</v>
      </c>
      <c r="B239">
        <v>318</v>
      </c>
      <c r="C239">
        <v>101</v>
      </c>
      <c r="D239">
        <v>47000000</v>
      </c>
      <c r="E239" t="s">
        <v>2572</v>
      </c>
      <c r="F239" t="s">
        <v>908</v>
      </c>
      <c r="G239" t="s">
        <v>4972</v>
      </c>
      <c r="H239">
        <v>157857</v>
      </c>
      <c r="I239">
        <v>1191</v>
      </c>
      <c r="J239" t="s">
        <v>19</v>
      </c>
      <c r="K239" t="s">
        <v>20</v>
      </c>
      <c r="L239">
        <v>300000</v>
      </c>
      <c r="M239">
        <v>1978</v>
      </c>
      <c r="N239">
        <v>7.9</v>
      </c>
      <c r="O239">
        <f t="shared" si="6"/>
        <v>46700000</v>
      </c>
      <c r="Q239" s="22">
        <v>238</v>
      </c>
      <c r="R239" s="16">
        <v>7.9</v>
      </c>
      <c r="S239" t="s">
        <v>4972</v>
      </c>
      <c r="T239" t="s">
        <v>19</v>
      </c>
      <c r="V239">
        <f t="shared" si="7"/>
        <v>0</v>
      </c>
    </row>
    <row r="240" spans="1:22">
      <c r="A240" t="s">
        <v>2505</v>
      </c>
      <c r="B240">
        <v>318</v>
      </c>
      <c r="C240">
        <v>101</v>
      </c>
      <c r="D240">
        <v>47000000</v>
      </c>
      <c r="E240" t="s">
        <v>2572</v>
      </c>
      <c r="F240" t="s">
        <v>908</v>
      </c>
      <c r="G240" t="s">
        <v>4972</v>
      </c>
      <c r="H240">
        <v>157863</v>
      </c>
      <c r="I240">
        <v>1191</v>
      </c>
      <c r="J240" t="s">
        <v>19</v>
      </c>
      <c r="K240" t="s">
        <v>20</v>
      </c>
      <c r="L240">
        <v>300000</v>
      </c>
      <c r="M240">
        <v>1978</v>
      </c>
      <c r="N240">
        <v>7.9</v>
      </c>
      <c r="O240">
        <f t="shared" si="6"/>
        <v>46700000</v>
      </c>
      <c r="Q240" s="22">
        <v>239</v>
      </c>
      <c r="R240" s="16">
        <v>7.9</v>
      </c>
      <c r="S240" t="s">
        <v>4972</v>
      </c>
      <c r="T240" t="s">
        <v>19</v>
      </c>
      <c r="V240">
        <f t="shared" si="7"/>
        <v>0</v>
      </c>
    </row>
    <row r="241" spans="1:22">
      <c r="A241" t="s">
        <v>154</v>
      </c>
      <c r="B241">
        <v>111</v>
      </c>
      <c r="C241">
        <v>105</v>
      </c>
      <c r="D241">
        <v>56362352</v>
      </c>
      <c r="E241" t="s">
        <v>4489</v>
      </c>
      <c r="F241" t="s">
        <v>24</v>
      </c>
      <c r="G241" t="s">
        <v>4490</v>
      </c>
      <c r="H241">
        <v>357581</v>
      </c>
      <c r="I241">
        <v>588</v>
      </c>
      <c r="J241" t="s">
        <v>19</v>
      </c>
      <c r="K241" t="s">
        <v>20</v>
      </c>
      <c r="L241">
        <v>20000000</v>
      </c>
      <c r="M241">
        <v>1990</v>
      </c>
      <c r="N241">
        <v>7.9</v>
      </c>
      <c r="O241">
        <f t="shared" si="6"/>
        <v>36362352</v>
      </c>
      <c r="Q241" s="22">
        <v>240</v>
      </c>
      <c r="R241" s="16">
        <v>7.9</v>
      </c>
      <c r="S241" t="s">
        <v>4490</v>
      </c>
      <c r="T241" t="s">
        <v>19</v>
      </c>
      <c r="V241">
        <f t="shared" si="7"/>
        <v>0</v>
      </c>
    </row>
    <row r="242" spans="1:22">
      <c r="A242" t="s">
        <v>100</v>
      </c>
      <c r="B242">
        <v>509</v>
      </c>
      <c r="C242">
        <v>186</v>
      </c>
      <c r="D242">
        <v>258355354</v>
      </c>
      <c r="E242" t="s">
        <v>101</v>
      </c>
      <c r="F242" t="s">
        <v>102</v>
      </c>
      <c r="G242" t="s">
        <v>117</v>
      </c>
      <c r="H242">
        <v>483540</v>
      </c>
      <c r="I242">
        <v>951</v>
      </c>
      <c r="J242" t="s">
        <v>19</v>
      </c>
      <c r="K242" t="s">
        <v>20</v>
      </c>
      <c r="L242">
        <v>225000000</v>
      </c>
      <c r="M242">
        <v>2013</v>
      </c>
      <c r="N242">
        <v>7.9</v>
      </c>
      <c r="O242">
        <f t="shared" si="6"/>
        <v>33355354</v>
      </c>
      <c r="Q242" s="22">
        <v>241</v>
      </c>
      <c r="R242" s="16">
        <v>7.9</v>
      </c>
      <c r="S242" t="s">
        <v>117</v>
      </c>
      <c r="T242" t="s">
        <v>19</v>
      </c>
      <c r="V242">
        <f t="shared" si="7"/>
        <v>0</v>
      </c>
    </row>
    <row r="243" spans="1:22">
      <c r="A243" t="s">
        <v>360</v>
      </c>
      <c r="B243">
        <v>292</v>
      </c>
      <c r="C243">
        <v>102</v>
      </c>
      <c r="D243">
        <v>176997107</v>
      </c>
      <c r="E243" t="s">
        <v>569</v>
      </c>
      <c r="F243" t="s">
        <v>362</v>
      </c>
      <c r="G243" t="s">
        <v>570</v>
      </c>
      <c r="H243">
        <v>221128</v>
      </c>
      <c r="I243">
        <v>343</v>
      </c>
      <c r="J243" t="s">
        <v>19</v>
      </c>
      <c r="K243" t="s">
        <v>20</v>
      </c>
      <c r="L243">
        <v>145000000</v>
      </c>
      <c r="M243">
        <v>2014</v>
      </c>
      <c r="N243">
        <v>7.9</v>
      </c>
      <c r="O243">
        <f t="shared" si="6"/>
        <v>31997107</v>
      </c>
      <c r="Q243" s="22">
        <v>242</v>
      </c>
      <c r="R243" s="16">
        <v>7.9</v>
      </c>
      <c r="S243" t="s">
        <v>570</v>
      </c>
      <c r="T243" t="s">
        <v>19</v>
      </c>
      <c r="V243">
        <f t="shared" si="7"/>
        <v>0</v>
      </c>
    </row>
    <row r="244" spans="1:22">
      <c r="A244" t="s">
        <v>2459</v>
      </c>
      <c r="B244">
        <v>125</v>
      </c>
      <c r="C244">
        <v>148</v>
      </c>
      <c r="D244">
        <v>54200000</v>
      </c>
      <c r="E244" t="s">
        <v>3922</v>
      </c>
      <c r="F244" t="s">
        <v>3515</v>
      </c>
      <c r="G244" t="s">
        <v>3923</v>
      </c>
      <c r="H244">
        <v>142448</v>
      </c>
      <c r="I244">
        <v>319</v>
      </c>
      <c r="J244" t="s">
        <v>19</v>
      </c>
      <c r="K244" t="s">
        <v>20</v>
      </c>
      <c r="L244">
        <v>27000000</v>
      </c>
      <c r="M244">
        <v>1980</v>
      </c>
      <c r="N244">
        <v>7.9</v>
      </c>
      <c r="O244">
        <f t="shared" si="6"/>
        <v>27200000</v>
      </c>
      <c r="Q244" s="22">
        <v>243</v>
      </c>
      <c r="R244" s="16">
        <v>7.9</v>
      </c>
      <c r="S244" t="s">
        <v>3923</v>
      </c>
      <c r="T244" t="s">
        <v>19</v>
      </c>
      <c r="V244">
        <f t="shared" si="7"/>
        <v>0</v>
      </c>
    </row>
    <row r="245" spans="1:22">
      <c r="A245" t="s">
        <v>6152</v>
      </c>
      <c r="B245">
        <v>534</v>
      </c>
      <c r="C245">
        <v>117</v>
      </c>
      <c r="D245">
        <v>32279955</v>
      </c>
      <c r="E245" t="s">
        <v>1101</v>
      </c>
      <c r="F245" t="s">
        <v>223</v>
      </c>
      <c r="G245" t="s">
        <v>6153</v>
      </c>
      <c r="H245">
        <v>293304</v>
      </c>
      <c r="I245">
        <v>552</v>
      </c>
      <c r="J245" t="s">
        <v>19</v>
      </c>
      <c r="K245" t="s">
        <v>20</v>
      </c>
      <c r="L245">
        <v>8500000</v>
      </c>
      <c r="M245">
        <v>2014</v>
      </c>
      <c r="N245">
        <v>7.9</v>
      </c>
      <c r="O245">
        <f t="shared" si="6"/>
        <v>23779955</v>
      </c>
      <c r="Q245" s="22">
        <v>244</v>
      </c>
      <c r="R245" s="16">
        <v>7.9</v>
      </c>
      <c r="S245" t="s">
        <v>6153</v>
      </c>
      <c r="T245" t="s">
        <v>19</v>
      </c>
      <c r="V245">
        <f t="shared" si="7"/>
        <v>0</v>
      </c>
    </row>
    <row r="246" spans="1:22">
      <c r="A246" t="s">
        <v>2386</v>
      </c>
      <c r="B246">
        <v>103</v>
      </c>
      <c r="C246">
        <v>120</v>
      </c>
      <c r="D246">
        <v>27545445</v>
      </c>
      <c r="E246" t="s">
        <v>1672</v>
      </c>
      <c r="F246" t="s">
        <v>901</v>
      </c>
      <c r="G246" t="s">
        <v>6557</v>
      </c>
      <c r="H246">
        <v>59524</v>
      </c>
      <c r="I246">
        <v>418</v>
      </c>
      <c r="J246" t="s">
        <v>19</v>
      </c>
      <c r="K246" t="s">
        <v>20</v>
      </c>
      <c r="L246">
        <v>6500000</v>
      </c>
      <c r="M246">
        <v>1989</v>
      </c>
      <c r="N246">
        <v>7.9</v>
      </c>
      <c r="O246">
        <f t="shared" si="6"/>
        <v>21045445</v>
      </c>
      <c r="Q246" s="22">
        <v>245</v>
      </c>
      <c r="R246" s="16">
        <v>7.9</v>
      </c>
      <c r="S246" t="s">
        <v>6557</v>
      </c>
      <c r="T246" t="s">
        <v>19</v>
      </c>
      <c r="V246">
        <f t="shared" si="7"/>
        <v>0</v>
      </c>
    </row>
    <row r="247" spans="1:22">
      <c r="A247" t="s">
        <v>650</v>
      </c>
      <c r="B247">
        <v>391</v>
      </c>
      <c r="C247">
        <v>109</v>
      </c>
      <c r="D247">
        <v>26236603</v>
      </c>
      <c r="E247" t="s">
        <v>1840</v>
      </c>
      <c r="F247" t="s">
        <v>952</v>
      </c>
      <c r="G247" t="s">
        <v>6459</v>
      </c>
      <c r="H247">
        <v>251349</v>
      </c>
      <c r="I247">
        <v>547</v>
      </c>
      <c r="J247" t="s">
        <v>19</v>
      </c>
      <c r="K247" t="s">
        <v>20</v>
      </c>
      <c r="L247">
        <v>6000000</v>
      </c>
      <c r="M247">
        <v>2008</v>
      </c>
      <c r="N247">
        <v>7.9</v>
      </c>
      <c r="O247">
        <f t="shared" si="6"/>
        <v>20236603</v>
      </c>
      <c r="Q247" s="22">
        <v>246</v>
      </c>
      <c r="R247" s="16">
        <v>7.9</v>
      </c>
      <c r="S247" t="s">
        <v>6459</v>
      </c>
      <c r="T247" t="s">
        <v>19</v>
      </c>
      <c r="V247">
        <f t="shared" si="7"/>
        <v>0</v>
      </c>
    </row>
    <row r="248" spans="1:22">
      <c r="A248" t="s">
        <v>1254</v>
      </c>
      <c r="B248">
        <v>285</v>
      </c>
      <c r="C248">
        <v>121</v>
      </c>
      <c r="D248">
        <v>23618786</v>
      </c>
      <c r="E248" t="s">
        <v>5071</v>
      </c>
      <c r="F248" t="s">
        <v>3354</v>
      </c>
      <c r="G248" t="s">
        <v>5072</v>
      </c>
      <c r="H248">
        <v>352695</v>
      </c>
      <c r="I248">
        <v>687</v>
      </c>
      <c r="J248" t="s">
        <v>19</v>
      </c>
      <c r="K248" t="s">
        <v>31</v>
      </c>
      <c r="L248">
        <v>8000000</v>
      </c>
      <c r="M248">
        <v>2007</v>
      </c>
      <c r="N248">
        <v>7.9</v>
      </c>
      <c r="O248">
        <f t="shared" si="6"/>
        <v>15618786</v>
      </c>
      <c r="Q248" s="22">
        <v>247</v>
      </c>
      <c r="R248" s="16">
        <v>7.9</v>
      </c>
      <c r="S248" t="s">
        <v>5072</v>
      </c>
      <c r="T248" t="s">
        <v>19</v>
      </c>
      <c r="V248">
        <f t="shared" si="7"/>
        <v>0</v>
      </c>
    </row>
    <row r="249" spans="1:22">
      <c r="A249" t="s">
        <v>5108</v>
      </c>
      <c r="B249">
        <v>58</v>
      </c>
      <c r="C249">
        <v>134</v>
      </c>
      <c r="D249">
        <v>22954968</v>
      </c>
      <c r="E249" t="s">
        <v>129</v>
      </c>
      <c r="F249" t="s">
        <v>429</v>
      </c>
      <c r="G249" t="s">
        <v>5230</v>
      </c>
      <c r="H249">
        <v>45703</v>
      </c>
      <c r="I249">
        <v>156</v>
      </c>
      <c r="J249" t="s">
        <v>19</v>
      </c>
      <c r="K249" t="s">
        <v>31</v>
      </c>
      <c r="L249">
        <v>11500000</v>
      </c>
      <c r="M249">
        <v>1993</v>
      </c>
      <c r="N249">
        <v>7.9</v>
      </c>
      <c r="O249">
        <f t="shared" si="6"/>
        <v>11454968</v>
      </c>
      <c r="Q249" s="22">
        <v>248</v>
      </c>
      <c r="R249" s="16">
        <v>7.9</v>
      </c>
      <c r="S249" t="s">
        <v>5230</v>
      </c>
      <c r="T249" t="s">
        <v>19</v>
      </c>
      <c r="V249">
        <f t="shared" si="7"/>
        <v>0</v>
      </c>
    </row>
    <row r="250" spans="1:22">
      <c r="A250" t="s">
        <v>3184</v>
      </c>
      <c r="B250">
        <v>153</v>
      </c>
      <c r="C250">
        <v>155</v>
      </c>
      <c r="D250">
        <v>26384919</v>
      </c>
      <c r="E250" t="s">
        <v>1672</v>
      </c>
      <c r="F250" t="s">
        <v>153</v>
      </c>
      <c r="G250" t="s">
        <v>5232</v>
      </c>
      <c r="H250">
        <v>189032</v>
      </c>
      <c r="I250">
        <v>560</v>
      </c>
      <c r="J250" t="s">
        <v>19</v>
      </c>
      <c r="K250" t="s">
        <v>20</v>
      </c>
      <c r="L250">
        <v>15000000</v>
      </c>
      <c r="M250">
        <v>1997</v>
      </c>
      <c r="N250">
        <v>7.9</v>
      </c>
      <c r="O250">
        <f t="shared" si="6"/>
        <v>11384919</v>
      </c>
      <c r="Q250" s="22">
        <v>249</v>
      </c>
      <c r="R250" s="16">
        <v>7.9</v>
      </c>
      <c r="S250" t="s">
        <v>5232</v>
      </c>
      <c r="T250" t="s">
        <v>19</v>
      </c>
      <c r="V250">
        <f t="shared" si="7"/>
        <v>0</v>
      </c>
    </row>
    <row r="251" spans="1:22">
      <c r="A251" t="s">
        <v>923</v>
      </c>
      <c r="B251">
        <v>596</v>
      </c>
      <c r="C251">
        <v>187</v>
      </c>
      <c r="D251">
        <v>54116191</v>
      </c>
      <c r="E251" t="s">
        <v>1893</v>
      </c>
      <c r="F251" t="s">
        <v>1894</v>
      </c>
      <c r="G251" t="s">
        <v>1895</v>
      </c>
      <c r="H251">
        <v>272839</v>
      </c>
      <c r="I251">
        <v>1018</v>
      </c>
      <c r="J251" t="s">
        <v>19</v>
      </c>
      <c r="K251" t="s">
        <v>20</v>
      </c>
      <c r="L251">
        <v>44000000</v>
      </c>
      <c r="M251">
        <v>2015</v>
      </c>
      <c r="N251">
        <v>7.9</v>
      </c>
      <c r="O251">
        <f t="shared" si="6"/>
        <v>10116191</v>
      </c>
      <c r="Q251" s="22">
        <v>250</v>
      </c>
      <c r="R251" s="16">
        <v>7.9</v>
      </c>
      <c r="S251" t="s">
        <v>1895</v>
      </c>
      <c r="T251" t="s">
        <v>19</v>
      </c>
      <c r="V251">
        <f t="shared" si="7"/>
        <v>0</v>
      </c>
    </row>
    <row r="252" spans="1:22">
      <c r="A252" t="s">
        <v>6222</v>
      </c>
      <c r="B252">
        <v>232</v>
      </c>
      <c r="C252">
        <v>85</v>
      </c>
      <c r="D252">
        <v>9437933</v>
      </c>
      <c r="E252" t="s">
        <v>3464</v>
      </c>
      <c r="F252" t="s">
        <v>7780</v>
      </c>
      <c r="G252" t="s">
        <v>7781</v>
      </c>
      <c r="H252">
        <v>90827</v>
      </c>
      <c r="I252">
        <v>329</v>
      </c>
      <c r="J252" t="s">
        <v>19</v>
      </c>
      <c r="K252" t="s">
        <v>3525</v>
      </c>
      <c r="L252">
        <v>180000</v>
      </c>
      <c r="M252">
        <v>2007</v>
      </c>
      <c r="N252">
        <v>7.9</v>
      </c>
      <c r="O252">
        <f t="shared" si="6"/>
        <v>9257933</v>
      </c>
    </row>
    <row r="253" spans="1:22">
      <c r="A253" t="s">
        <v>560</v>
      </c>
      <c r="B253">
        <v>60</v>
      </c>
      <c r="C253">
        <v>122</v>
      </c>
      <c r="D253">
        <v>26830000</v>
      </c>
      <c r="E253" t="s">
        <v>1023</v>
      </c>
      <c r="F253" t="s">
        <v>903</v>
      </c>
      <c r="G253" t="s">
        <v>3781</v>
      </c>
      <c r="H253">
        <v>101888</v>
      </c>
      <c r="I253">
        <v>365</v>
      </c>
      <c r="J253" t="s">
        <v>19</v>
      </c>
      <c r="K253" t="s">
        <v>20</v>
      </c>
      <c r="L253">
        <v>18000000</v>
      </c>
      <c r="M253">
        <v>1989</v>
      </c>
      <c r="N253">
        <v>7.9</v>
      </c>
      <c r="O253">
        <f t="shared" si="6"/>
        <v>8830000</v>
      </c>
    </row>
    <row r="254" spans="1:22">
      <c r="A254" t="s">
        <v>560</v>
      </c>
      <c r="B254">
        <v>60</v>
      </c>
      <c r="C254">
        <v>122</v>
      </c>
      <c r="D254">
        <v>26830000</v>
      </c>
      <c r="E254" t="s">
        <v>1023</v>
      </c>
      <c r="F254" t="s">
        <v>903</v>
      </c>
      <c r="G254" t="s">
        <v>3781</v>
      </c>
      <c r="H254">
        <v>101889</v>
      </c>
      <c r="I254">
        <v>365</v>
      </c>
      <c r="J254" t="s">
        <v>19</v>
      </c>
      <c r="K254" t="s">
        <v>20</v>
      </c>
      <c r="L254">
        <v>18000000</v>
      </c>
      <c r="M254">
        <v>1989</v>
      </c>
      <c r="N254">
        <v>7.9</v>
      </c>
      <c r="O254">
        <f t="shared" si="6"/>
        <v>8830000</v>
      </c>
    </row>
    <row r="255" spans="1:22">
      <c r="A255" t="s">
        <v>3939</v>
      </c>
      <c r="B255">
        <v>405</v>
      </c>
      <c r="C255">
        <v>109</v>
      </c>
      <c r="D255">
        <v>8114507</v>
      </c>
      <c r="E255" t="s">
        <v>129</v>
      </c>
      <c r="F255" t="s">
        <v>6987</v>
      </c>
      <c r="G255" t="s">
        <v>6988</v>
      </c>
      <c r="H255">
        <v>95362</v>
      </c>
      <c r="I255">
        <v>270</v>
      </c>
      <c r="J255" t="s">
        <v>19</v>
      </c>
      <c r="K255" t="s">
        <v>20</v>
      </c>
      <c r="L255">
        <v>3000000</v>
      </c>
      <c r="M255">
        <v>2013</v>
      </c>
      <c r="N255">
        <v>7.9</v>
      </c>
      <c r="O255">
        <f t="shared" si="6"/>
        <v>5114507</v>
      </c>
    </row>
    <row r="256" spans="1:22">
      <c r="A256" t="s">
        <v>7506</v>
      </c>
      <c r="B256">
        <v>233</v>
      </c>
      <c r="C256">
        <v>113</v>
      </c>
      <c r="D256">
        <v>1185783</v>
      </c>
      <c r="E256" t="s">
        <v>1672</v>
      </c>
      <c r="F256" t="s">
        <v>7507</v>
      </c>
      <c r="G256" t="s">
        <v>7508</v>
      </c>
      <c r="H256">
        <v>44763</v>
      </c>
      <c r="I256">
        <v>172</v>
      </c>
      <c r="J256" t="s">
        <v>7509</v>
      </c>
      <c r="K256" t="s">
        <v>3825</v>
      </c>
      <c r="L256">
        <v>590000</v>
      </c>
      <c r="M256">
        <v>2007</v>
      </c>
      <c r="N256">
        <v>7.9</v>
      </c>
      <c r="O256">
        <f t="shared" si="6"/>
        <v>595783</v>
      </c>
    </row>
    <row r="257" spans="1:15">
      <c r="A257" t="s">
        <v>409</v>
      </c>
      <c r="B257">
        <v>415</v>
      </c>
      <c r="C257">
        <v>97</v>
      </c>
      <c r="D257">
        <v>5009677</v>
      </c>
      <c r="E257" t="s">
        <v>2579</v>
      </c>
      <c r="F257" t="s">
        <v>71</v>
      </c>
      <c r="G257" t="s">
        <v>6677</v>
      </c>
      <c r="H257">
        <v>260607</v>
      </c>
      <c r="I257">
        <v>485</v>
      </c>
      <c r="J257" t="s">
        <v>19</v>
      </c>
      <c r="K257" t="s">
        <v>31</v>
      </c>
      <c r="L257">
        <v>5000000</v>
      </c>
      <c r="M257">
        <v>2009</v>
      </c>
      <c r="N257">
        <v>7.9</v>
      </c>
      <c r="O257">
        <f t="shared" si="6"/>
        <v>9677</v>
      </c>
    </row>
    <row r="258" spans="1:15">
      <c r="A258" t="s">
        <v>7310</v>
      </c>
      <c r="B258">
        <v>94</v>
      </c>
      <c r="C258">
        <v>114</v>
      </c>
      <c r="D258">
        <v>1221261</v>
      </c>
      <c r="E258" t="s">
        <v>1101</v>
      </c>
      <c r="F258" t="s">
        <v>6908</v>
      </c>
      <c r="G258" t="s">
        <v>7311</v>
      </c>
      <c r="H258">
        <v>38215</v>
      </c>
      <c r="I258">
        <v>125</v>
      </c>
      <c r="J258" t="s">
        <v>1392</v>
      </c>
      <c r="K258" t="s">
        <v>6910</v>
      </c>
      <c r="L258">
        <v>1500000</v>
      </c>
      <c r="M258">
        <v>2000</v>
      </c>
      <c r="N258">
        <v>7.9</v>
      </c>
      <c r="O258">
        <f t="shared" ref="O258:O321" si="8">D258-L258</f>
        <v>-278739</v>
      </c>
    </row>
    <row r="259" spans="1:15">
      <c r="A259" t="s">
        <v>6550</v>
      </c>
      <c r="B259">
        <v>112</v>
      </c>
      <c r="C259">
        <v>97</v>
      </c>
      <c r="D259">
        <v>3629758</v>
      </c>
      <c r="E259" t="s">
        <v>2838</v>
      </c>
      <c r="F259" t="s">
        <v>6551</v>
      </c>
      <c r="G259" t="s">
        <v>6552</v>
      </c>
      <c r="H259">
        <v>44151</v>
      </c>
      <c r="I259">
        <v>110</v>
      </c>
      <c r="J259" t="s">
        <v>774</v>
      </c>
      <c r="K259" t="s">
        <v>775</v>
      </c>
      <c r="L259">
        <v>5500000</v>
      </c>
      <c r="M259">
        <v>2004</v>
      </c>
      <c r="N259">
        <v>7.9</v>
      </c>
      <c r="O259">
        <f t="shared" si="8"/>
        <v>-1870242</v>
      </c>
    </row>
    <row r="260" spans="1:15">
      <c r="A260" t="s">
        <v>7378</v>
      </c>
      <c r="B260">
        <v>111</v>
      </c>
      <c r="C260">
        <v>112</v>
      </c>
      <c r="D260">
        <v>375723</v>
      </c>
      <c r="E260" t="s">
        <v>1290</v>
      </c>
      <c r="F260" t="s">
        <v>7379</v>
      </c>
      <c r="G260" t="s">
        <v>7380</v>
      </c>
      <c r="H260">
        <v>7025</v>
      </c>
      <c r="I260">
        <v>26</v>
      </c>
      <c r="J260" t="s">
        <v>5754</v>
      </c>
      <c r="K260" t="s">
        <v>6389</v>
      </c>
      <c r="L260">
        <v>4000000</v>
      </c>
      <c r="M260">
        <v>2015</v>
      </c>
      <c r="N260">
        <v>7.9</v>
      </c>
      <c r="O260">
        <f t="shared" si="8"/>
        <v>-3624277</v>
      </c>
    </row>
    <row r="261" spans="1:15">
      <c r="A261" t="s">
        <v>6078</v>
      </c>
      <c r="B261">
        <v>29</v>
      </c>
      <c r="C261">
        <v>192</v>
      </c>
      <c r="D261">
        <v>2921738</v>
      </c>
      <c r="E261" t="s">
        <v>1423</v>
      </c>
      <c r="F261" t="s">
        <v>5814</v>
      </c>
      <c r="G261" t="s">
        <v>6343</v>
      </c>
      <c r="H261">
        <v>34449</v>
      </c>
      <c r="I261">
        <v>119</v>
      </c>
      <c r="J261" t="s">
        <v>2598</v>
      </c>
      <c r="K261" t="s">
        <v>2599</v>
      </c>
      <c r="L261">
        <v>7000000</v>
      </c>
      <c r="M261">
        <v>2004</v>
      </c>
      <c r="N261">
        <v>7.9</v>
      </c>
      <c r="O261">
        <f t="shared" si="8"/>
        <v>-4078262</v>
      </c>
    </row>
    <row r="262" spans="1:15">
      <c r="A262" t="s">
        <v>1797</v>
      </c>
      <c r="B262">
        <v>251</v>
      </c>
      <c r="C262">
        <v>141</v>
      </c>
      <c r="D262">
        <v>13753931</v>
      </c>
      <c r="E262" t="s">
        <v>1023</v>
      </c>
      <c r="F262" t="s">
        <v>5505</v>
      </c>
      <c r="G262" t="s">
        <v>5506</v>
      </c>
      <c r="H262">
        <v>132149</v>
      </c>
      <c r="I262">
        <v>316</v>
      </c>
      <c r="J262" t="s">
        <v>378</v>
      </c>
      <c r="K262" t="s">
        <v>20</v>
      </c>
      <c r="L262">
        <v>19000000</v>
      </c>
      <c r="M262">
        <v>2006</v>
      </c>
      <c r="N262">
        <v>7.9</v>
      </c>
      <c r="O262">
        <f t="shared" si="8"/>
        <v>-5246069</v>
      </c>
    </row>
    <row r="263" spans="1:15">
      <c r="A263" t="s">
        <v>3931</v>
      </c>
      <c r="B263">
        <v>80</v>
      </c>
      <c r="C263">
        <v>193</v>
      </c>
      <c r="D263">
        <v>21500000</v>
      </c>
      <c r="E263" t="s">
        <v>1118</v>
      </c>
      <c r="F263" t="s">
        <v>310</v>
      </c>
      <c r="G263" t="s">
        <v>3932</v>
      </c>
      <c r="H263">
        <v>45271</v>
      </c>
      <c r="I263">
        <v>170</v>
      </c>
      <c r="J263" t="s">
        <v>19</v>
      </c>
      <c r="K263" t="s">
        <v>20</v>
      </c>
      <c r="L263">
        <v>27000000</v>
      </c>
      <c r="M263">
        <v>1983</v>
      </c>
      <c r="N263">
        <v>7.9</v>
      </c>
      <c r="O263">
        <f t="shared" si="8"/>
        <v>-5500000</v>
      </c>
    </row>
    <row r="264" spans="1:15">
      <c r="A264" t="s">
        <v>4926</v>
      </c>
      <c r="B264">
        <v>447</v>
      </c>
      <c r="C264">
        <v>127</v>
      </c>
      <c r="D264">
        <v>225377</v>
      </c>
      <c r="E264" t="s">
        <v>129</v>
      </c>
      <c r="F264" t="s">
        <v>2771</v>
      </c>
      <c r="G264" t="s">
        <v>6067</v>
      </c>
      <c r="H264">
        <v>70382</v>
      </c>
      <c r="I264">
        <v>190</v>
      </c>
      <c r="J264" t="s">
        <v>774</v>
      </c>
      <c r="K264" t="s">
        <v>775</v>
      </c>
      <c r="L264">
        <v>8900000</v>
      </c>
      <c r="M264">
        <v>2012</v>
      </c>
      <c r="N264">
        <v>7.9</v>
      </c>
      <c r="O264">
        <f t="shared" si="8"/>
        <v>-8674623</v>
      </c>
    </row>
    <row r="265" spans="1:15">
      <c r="A265" t="s">
        <v>5598</v>
      </c>
      <c r="B265">
        <v>99</v>
      </c>
      <c r="C265">
        <v>80</v>
      </c>
      <c r="D265">
        <v>71442</v>
      </c>
      <c r="E265" t="s">
        <v>5599</v>
      </c>
      <c r="F265" t="s">
        <v>376</v>
      </c>
      <c r="G265" t="s">
        <v>5600</v>
      </c>
      <c r="H265">
        <v>12029</v>
      </c>
      <c r="I265">
        <v>32</v>
      </c>
      <c r="J265" t="s">
        <v>774</v>
      </c>
      <c r="K265" t="s">
        <v>775</v>
      </c>
      <c r="L265">
        <v>9600000</v>
      </c>
      <c r="M265">
        <v>2012</v>
      </c>
      <c r="N265">
        <v>7.9</v>
      </c>
      <c r="O265">
        <f t="shared" si="8"/>
        <v>-9528558</v>
      </c>
    </row>
    <row r="266" spans="1:15">
      <c r="A266" t="s">
        <v>154</v>
      </c>
      <c r="B266">
        <v>148</v>
      </c>
      <c r="C266">
        <v>127</v>
      </c>
      <c r="D266">
        <v>5887457</v>
      </c>
      <c r="E266" t="s">
        <v>2002</v>
      </c>
      <c r="F266" t="s">
        <v>24</v>
      </c>
      <c r="G266" t="s">
        <v>4910</v>
      </c>
      <c r="H266">
        <v>142416</v>
      </c>
      <c r="I266">
        <v>420</v>
      </c>
      <c r="J266" t="s">
        <v>19</v>
      </c>
      <c r="K266" t="s">
        <v>20</v>
      </c>
      <c r="L266">
        <v>18000000</v>
      </c>
      <c r="M266">
        <v>1994</v>
      </c>
      <c r="N266">
        <v>7.9</v>
      </c>
      <c r="O266">
        <f t="shared" si="8"/>
        <v>-12112543</v>
      </c>
    </row>
    <row r="267" spans="1:15">
      <c r="A267" t="s">
        <v>786</v>
      </c>
      <c r="B267">
        <v>126</v>
      </c>
      <c r="C267">
        <v>127</v>
      </c>
      <c r="D267">
        <v>5128124</v>
      </c>
      <c r="E267" t="s">
        <v>856</v>
      </c>
      <c r="F267" t="s">
        <v>429</v>
      </c>
      <c r="G267" t="s">
        <v>4226</v>
      </c>
      <c r="H267">
        <v>44198</v>
      </c>
      <c r="I267">
        <v>251</v>
      </c>
      <c r="J267" t="s">
        <v>19</v>
      </c>
      <c r="K267" t="s">
        <v>105</v>
      </c>
      <c r="L267">
        <v>25000000</v>
      </c>
      <c r="M267">
        <v>2005</v>
      </c>
      <c r="N267">
        <v>7.9</v>
      </c>
      <c r="O267">
        <f t="shared" si="8"/>
        <v>-19871876</v>
      </c>
    </row>
    <row r="268" spans="1:15">
      <c r="A268" t="s">
        <v>1641</v>
      </c>
      <c r="B268">
        <v>149</v>
      </c>
      <c r="C268">
        <v>152</v>
      </c>
      <c r="D268">
        <v>32522352</v>
      </c>
      <c r="E268" t="s">
        <v>2063</v>
      </c>
      <c r="F268" t="s">
        <v>391</v>
      </c>
      <c r="G268" t="s">
        <v>2064</v>
      </c>
      <c r="H268">
        <v>207287</v>
      </c>
      <c r="I268">
        <v>822</v>
      </c>
      <c r="J268" t="s">
        <v>19</v>
      </c>
      <c r="K268" t="s">
        <v>20</v>
      </c>
      <c r="L268">
        <v>60000000</v>
      </c>
      <c r="M268">
        <v>2000</v>
      </c>
      <c r="N268">
        <v>7.9</v>
      </c>
      <c r="O268">
        <f t="shared" si="8"/>
        <v>-27477648</v>
      </c>
    </row>
    <row r="269" spans="1:15">
      <c r="A269" t="s">
        <v>2913</v>
      </c>
      <c r="B269">
        <v>177</v>
      </c>
      <c r="C269">
        <v>123</v>
      </c>
      <c r="D269">
        <v>64286</v>
      </c>
      <c r="E269" t="s">
        <v>129</v>
      </c>
      <c r="F269" t="s">
        <v>2026</v>
      </c>
      <c r="G269" t="s">
        <v>3594</v>
      </c>
      <c r="H269">
        <v>396396</v>
      </c>
      <c r="I269">
        <v>1111</v>
      </c>
      <c r="J269" t="s">
        <v>19</v>
      </c>
      <c r="K269" t="s">
        <v>20</v>
      </c>
      <c r="L269">
        <v>29000000</v>
      </c>
      <c r="M269">
        <v>2004</v>
      </c>
      <c r="N269">
        <v>7.9</v>
      </c>
      <c r="O269">
        <f t="shared" si="8"/>
        <v>-28935714</v>
      </c>
    </row>
    <row r="270" spans="1:15">
      <c r="A270" t="s">
        <v>1010</v>
      </c>
      <c r="B270">
        <v>283</v>
      </c>
      <c r="C270">
        <v>80</v>
      </c>
      <c r="D270">
        <v>84961</v>
      </c>
      <c r="E270" t="s">
        <v>700</v>
      </c>
      <c r="F270" t="s">
        <v>292</v>
      </c>
      <c r="G270" t="s">
        <v>2824</v>
      </c>
      <c r="H270">
        <v>149414</v>
      </c>
      <c r="I270">
        <v>841</v>
      </c>
      <c r="J270" t="s">
        <v>1013</v>
      </c>
      <c r="K270" t="s">
        <v>497</v>
      </c>
      <c r="L270">
        <v>31000000</v>
      </c>
      <c r="M270">
        <v>2002</v>
      </c>
      <c r="N270">
        <v>7.9</v>
      </c>
      <c r="O270">
        <f t="shared" si="8"/>
        <v>-30915039</v>
      </c>
    </row>
    <row r="271" spans="1:15">
      <c r="A271" t="s">
        <v>1010</v>
      </c>
      <c r="B271">
        <v>283</v>
      </c>
      <c r="C271">
        <v>80</v>
      </c>
      <c r="D271">
        <v>84961</v>
      </c>
      <c r="E271" t="s">
        <v>700</v>
      </c>
      <c r="F271" t="s">
        <v>292</v>
      </c>
      <c r="G271" t="s">
        <v>2824</v>
      </c>
      <c r="H271">
        <v>149414</v>
      </c>
      <c r="I271">
        <v>841</v>
      </c>
      <c r="J271" t="s">
        <v>1013</v>
      </c>
      <c r="K271" t="s">
        <v>497</v>
      </c>
      <c r="L271">
        <v>31000000</v>
      </c>
      <c r="M271">
        <v>2002</v>
      </c>
      <c r="N271">
        <v>7.9</v>
      </c>
      <c r="O271">
        <f t="shared" si="8"/>
        <v>-30915039</v>
      </c>
    </row>
    <row r="272" spans="1:15">
      <c r="A272" t="s">
        <v>855</v>
      </c>
      <c r="B272">
        <v>209</v>
      </c>
      <c r="C272">
        <v>157</v>
      </c>
      <c r="D272">
        <v>28965197</v>
      </c>
      <c r="E272" t="s">
        <v>1754</v>
      </c>
      <c r="F272" t="s">
        <v>1223</v>
      </c>
      <c r="G272" t="s">
        <v>1755</v>
      </c>
      <c r="H272">
        <v>133526</v>
      </c>
      <c r="I272">
        <v>521</v>
      </c>
      <c r="J272" t="s">
        <v>19</v>
      </c>
      <c r="K272" t="s">
        <v>20</v>
      </c>
      <c r="L272">
        <v>68000000</v>
      </c>
      <c r="M272">
        <v>1999</v>
      </c>
      <c r="N272">
        <v>7.9</v>
      </c>
      <c r="O272">
        <f t="shared" si="8"/>
        <v>-39034803</v>
      </c>
    </row>
    <row r="273" spans="1:15">
      <c r="A273" t="s">
        <v>658</v>
      </c>
      <c r="B273">
        <v>372</v>
      </c>
      <c r="C273">
        <v>109</v>
      </c>
      <c r="D273">
        <v>35286428</v>
      </c>
      <c r="E273" t="s">
        <v>1356</v>
      </c>
      <c r="F273" t="s">
        <v>227</v>
      </c>
      <c r="G273" t="s">
        <v>1487</v>
      </c>
      <c r="H273">
        <v>361767</v>
      </c>
      <c r="I273">
        <v>1206</v>
      </c>
      <c r="J273" t="s">
        <v>19</v>
      </c>
      <c r="K273" t="s">
        <v>20</v>
      </c>
      <c r="L273">
        <v>76000000</v>
      </c>
      <c r="M273">
        <v>2006</v>
      </c>
      <c r="N273">
        <v>7.9</v>
      </c>
      <c r="O273">
        <f t="shared" si="8"/>
        <v>-40713572</v>
      </c>
    </row>
    <row r="274" spans="1:15">
      <c r="A274" t="s">
        <v>302</v>
      </c>
      <c r="B274">
        <v>585</v>
      </c>
      <c r="C274">
        <v>113</v>
      </c>
      <c r="D274">
        <v>100189501</v>
      </c>
      <c r="E274" t="s">
        <v>41</v>
      </c>
      <c r="F274" t="s">
        <v>303</v>
      </c>
      <c r="G274" t="s">
        <v>304</v>
      </c>
      <c r="H274">
        <v>431620</v>
      </c>
      <c r="I274">
        <v>741</v>
      </c>
      <c r="J274" t="s">
        <v>19</v>
      </c>
      <c r="K274" t="s">
        <v>20</v>
      </c>
      <c r="L274">
        <v>178000000</v>
      </c>
      <c r="M274">
        <v>2014</v>
      </c>
      <c r="N274">
        <v>7.9</v>
      </c>
      <c r="O274">
        <f t="shared" si="8"/>
        <v>-77810499</v>
      </c>
    </row>
    <row r="275" spans="1:15">
      <c r="A275" t="s">
        <v>1296</v>
      </c>
      <c r="B275">
        <v>334</v>
      </c>
      <c r="C275">
        <v>108</v>
      </c>
      <c r="D275">
        <v>277313371</v>
      </c>
      <c r="E275" t="s">
        <v>873</v>
      </c>
      <c r="F275" t="s">
        <v>370</v>
      </c>
      <c r="G275" t="s">
        <v>3243</v>
      </c>
      <c r="H275">
        <v>583341</v>
      </c>
      <c r="I275">
        <v>626</v>
      </c>
      <c r="J275" t="s">
        <v>19</v>
      </c>
      <c r="K275" t="s">
        <v>20</v>
      </c>
      <c r="L275">
        <v>35000000</v>
      </c>
      <c r="M275">
        <v>2009</v>
      </c>
      <c r="N275">
        <v>7.8</v>
      </c>
      <c r="O275">
        <f t="shared" si="8"/>
        <v>242313371</v>
      </c>
    </row>
    <row r="276" spans="1:15">
      <c r="A276" t="s">
        <v>1088</v>
      </c>
      <c r="B276">
        <v>435</v>
      </c>
      <c r="C276">
        <v>100</v>
      </c>
      <c r="D276">
        <v>257756197</v>
      </c>
      <c r="E276" t="s">
        <v>569</v>
      </c>
      <c r="F276" t="s">
        <v>270</v>
      </c>
      <c r="G276" t="s">
        <v>2018</v>
      </c>
      <c r="H276">
        <v>246698</v>
      </c>
      <c r="I276">
        <v>471</v>
      </c>
      <c r="J276" t="s">
        <v>19</v>
      </c>
      <c r="K276" t="s">
        <v>220</v>
      </c>
      <c r="L276">
        <v>60000000</v>
      </c>
      <c r="M276">
        <v>2014</v>
      </c>
      <c r="N276">
        <v>7.8</v>
      </c>
      <c r="O276">
        <f t="shared" si="8"/>
        <v>197756197</v>
      </c>
    </row>
    <row r="277" spans="1:15">
      <c r="A277" t="s">
        <v>151</v>
      </c>
      <c r="B277">
        <v>370</v>
      </c>
      <c r="C277">
        <v>106</v>
      </c>
      <c r="D277">
        <v>362645141</v>
      </c>
      <c r="E277" t="s">
        <v>315</v>
      </c>
      <c r="F277" t="s">
        <v>58</v>
      </c>
      <c r="G277" t="s">
        <v>316</v>
      </c>
      <c r="H277">
        <v>106072</v>
      </c>
      <c r="I277">
        <v>398</v>
      </c>
      <c r="J277" t="s">
        <v>19</v>
      </c>
      <c r="K277" t="s">
        <v>31</v>
      </c>
      <c r="L277">
        <v>175000000</v>
      </c>
      <c r="M277">
        <v>2016</v>
      </c>
      <c r="N277">
        <v>7.8</v>
      </c>
      <c r="O277">
        <f t="shared" si="8"/>
        <v>187645141</v>
      </c>
    </row>
    <row r="278" spans="1:15">
      <c r="A278" t="s">
        <v>151</v>
      </c>
      <c r="B278">
        <v>370</v>
      </c>
      <c r="C278">
        <v>106</v>
      </c>
      <c r="D278">
        <v>362645141</v>
      </c>
      <c r="E278" t="s">
        <v>315</v>
      </c>
      <c r="F278" t="s">
        <v>58</v>
      </c>
      <c r="G278" t="s">
        <v>316</v>
      </c>
      <c r="H278">
        <v>106221</v>
      </c>
      <c r="I278">
        <v>398</v>
      </c>
      <c r="J278" t="s">
        <v>19</v>
      </c>
      <c r="K278" t="s">
        <v>31</v>
      </c>
      <c r="L278">
        <v>175000000</v>
      </c>
      <c r="M278">
        <v>2016</v>
      </c>
      <c r="N278">
        <v>7.8</v>
      </c>
      <c r="O278">
        <f t="shared" si="8"/>
        <v>187645141</v>
      </c>
    </row>
    <row r="279" spans="1:15">
      <c r="A279" t="s">
        <v>658</v>
      </c>
      <c r="B279">
        <v>738</v>
      </c>
      <c r="C279">
        <v>91</v>
      </c>
      <c r="D279">
        <v>274084951</v>
      </c>
      <c r="E279" t="s">
        <v>783</v>
      </c>
      <c r="F279" t="s">
        <v>784</v>
      </c>
      <c r="G279" t="s">
        <v>785</v>
      </c>
      <c r="H279">
        <v>582917</v>
      </c>
      <c r="I279">
        <v>1885</v>
      </c>
      <c r="J279" t="s">
        <v>19</v>
      </c>
      <c r="K279" t="s">
        <v>31</v>
      </c>
      <c r="L279">
        <v>100000000</v>
      </c>
      <c r="M279">
        <v>2013</v>
      </c>
      <c r="N279">
        <v>7.8</v>
      </c>
      <c r="O279">
        <f t="shared" si="8"/>
        <v>174084951</v>
      </c>
    </row>
    <row r="280" spans="1:15">
      <c r="A280" t="s">
        <v>1246</v>
      </c>
      <c r="B280">
        <v>119</v>
      </c>
      <c r="C280">
        <v>130</v>
      </c>
      <c r="D280">
        <v>183875760</v>
      </c>
      <c r="E280" t="s">
        <v>2756</v>
      </c>
      <c r="F280" t="s">
        <v>232</v>
      </c>
      <c r="G280" t="s">
        <v>2757</v>
      </c>
      <c r="H280">
        <v>213668</v>
      </c>
      <c r="I280">
        <v>270</v>
      </c>
      <c r="J280" t="s">
        <v>19</v>
      </c>
      <c r="K280" t="s">
        <v>20</v>
      </c>
      <c r="L280">
        <v>44000000</v>
      </c>
      <c r="M280">
        <v>1993</v>
      </c>
      <c r="N280">
        <v>7.8</v>
      </c>
      <c r="O280">
        <f t="shared" si="8"/>
        <v>139875760</v>
      </c>
    </row>
    <row r="281" spans="1:15">
      <c r="A281" t="s">
        <v>658</v>
      </c>
      <c r="B281">
        <v>274</v>
      </c>
      <c r="C281">
        <v>142</v>
      </c>
      <c r="D281">
        <v>249358727</v>
      </c>
      <c r="E281" t="s">
        <v>61</v>
      </c>
      <c r="F281" t="s">
        <v>60</v>
      </c>
      <c r="G281" t="s">
        <v>659</v>
      </c>
      <c r="H281">
        <v>382255</v>
      </c>
      <c r="I281">
        <v>1504</v>
      </c>
      <c r="J281" t="s">
        <v>19</v>
      </c>
      <c r="K281" t="s">
        <v>31</v>
      </c>
      <c r="L281">
        <v>130000000</v>
      </c>
      <c r="M281">
        <v>2004</v>
      </c>
      <c r="N281">
        <v>7.8</v>
      </c>
      <c r="O281">
        <f t="shared" si="8"/>
        <v>119358727</v>
      </c>
    </row>
    <row r="282" spans="1:15">
      <c r="A282" t="s">
        <v>4339</v>
      </c>
      <c r="B282">
        <v>121</v>
      </c>
      <c r="C282">
        <v>93</v>
      </c>
      <c r="D282">
        <v>119500000</v>
      </c>
      <c r="E282" t="s">
        <v>2143</v>
      </c>
      <c r="F282" t="s">
        <v>2667</v>
      </c>
      <c r="G282" t="s">
        <v>7068</v>
      </c>
      <c r="H282">
        <v>95294</v>
      </c>
      <c r="I282">
        <v>363</v>
      </c>
      <c r="J282" t="s">
        <v>19</v>
      </c>
      <c r="K282" t="s">
        <v>20</v>
      </c>
      <c r="L282">
        <v>2600000</v>
      </c>
      <c r="M282">
        <v>1974</v>
      </c>
      <c r="N282">
        <v>7.8</v>
      </c>
      <c r="O282">
        <f t="shared" si="8"/>
        <v>116900000</v>
      </c>
    </row>
    <row r="283" spans="1:15">
      <c r="A283" t="s">
        <v>5649</v>
      </c>
      <c r="B283">
        <v>326</v>
      </c>
      <c r="C283">
        <v>133</v>
      </c>
      <c r="D283">
        <v>124868837</v>
      </c>
      <c r="E283" t="s">
        <v>129</v>
      </c>
      <c r="F283" t="s">
        <v>4478</v>
      </c>
      <c r="G283" t="s">
        <v>5650</v>
      </c>
      <c r="H283">
        <v>249688</v>
      </c>
      <c r="I283">
        <v>548</v>
      </c>
      <c r="J283" t="s">
        <v>19</v>
      </c>
      <c r="K283" t="s">
        <v>20</v>
      </c>
      <c r="L283">
        <v>12000000</v>
      </c>
      <c r="M283">
        <v>2014</v>
      </c>
      <c r="N283">
        <v>7.8</v>
      </c>
      <c r="O283">
        <f t="shared" si="8"/>
        <v>112868837</v>
      </c>
    </row>
    <row r="284" spans="1:15">
      <c r="A284" t="s">
        <v>2001</v>
      </c>
      <c r="B284">
        <v>539</v>
      </c>
      <c r="C284">
        <v>122</v>
      </c>
      <c r="D284">
        <v>132088910</v>
      </c>
      <c r="E284" t="s">
        <v>754</v>
      </c>
      <c r="F284" t="s">
        <v>210</v>
      </c>
      <c r="G284" t="s">
        <v>4430</v>
      </c>
      <c r="H284">
        <v>533607</v>
      </c>
      <c r="I284">
        <v>692</v>
      </c>
      <c r="J284" t="s">
        <v>19</v>
      </c>
      <c r="K284" t="s">
        <v>20</v>
      </c>
      <c r="L284">
        <v>21000000</v>
      </c>
      <c r="M284">
        <v>2012</v>
      </c>
      <c r="N284">
        <v>7.8</v>
      </c>
      <c r="O284">
        <f t="shared" si="8"/>
        <v>111088910</v>
      </c>
    </row>
    <row r="285" spans="1:15">
      <c r="A285" t="s">
        <v>27</v>
      </c>
      <c r="B285">
        <v>750</v>
      </c>
      <c r="C285">
        <v>143</v>
      </c>
      <c r="D285">
        <v>304360277</v>
      </c>
      <c r="E285" t="s">
        <v>28</v>
      </c>
      <c r="F285" t="s">
        <v>146</v>
      </c>
      <c r="G285" t="s">
        <v>147</v>
      </c>
      <c r="H285">
        <v>522030</v>
      </c>
      <c r="I285">
        <v>1498</v>
      </c>
      <c r="J285" t="s">
        <v>19</v>
      </c>
      <c r="K285" t="s">
        <v>31</v>
      </c>
      <c r="L285">
        <v>200000000</v>
      </c>
      <c r="M285">
        <v>2012</v>
      </c>
      <c r="N285">
        <v>7.8</v>
      </c>
      <c r="O285">
        <f t="shared" si="8"/>
        <v>104360277</v>
      </c>
    </row>
    <row r="286" spans="1:15">
      <c r="A286" t="s">
        <v>27</v>
      </c>
      <c r="B286">
        <v>750</v>
      </c>
      <c r="C286">
        <v>143</v>
      </c>
      <c r="D286">
        <v>304360277</v>
      </c>
      <c r="E286" t="s">
        <v>28</v>
      </c>
      <c r="F286" t="s">
        <v>146</v>
      </c>
      <c r="G286" t="s">
        <v>147</v>
      </c>
      <c r="H286">
        <v>522048</v>
      </c>
      <c r="I286">
        <v>1498</v>
      </c>
      <c r="J286" t="s">
        <v>19</v>
      </c>
      <c r="K286" t="s">
        <v>31</v>
      </c>
      <c r="L286">
        <v>200000000</v>
      </c>
      <c r="M286">
        <v>2012</v>
      </c>
      <c r="N286">
        <v>7.8</v>
      </c>
      <c r="O286">
        <f t="shared" si="8"/>
        <v>104360277</v>
      </c>
    </row>
    <row r="287" spans="1:15">
      <c r="A287" t="s">
        <v>627</v>
      </c>
      <c r="B287">
        <v>239</v>
      </c>
      <c r="C287">
        <v>108</v>
      </c>
      <c r="D287">
        <v>176049130</v>
      </c>
      <c r="E287" t="s">
        <v>628</v>
      </c>
      <c r="F287" t="s">
        <v>629</v>
      </c>
      <c r="G287" t="s">
        <v>1197</v>
      </c>
      <c r="H287">
        <v>348232</v>
      </c>
      <c r="I287">
        <v>806</v>
      </c>
      <c r="J287" t="s">
        <v>19</v>
      </c>
      <c r="K287" t="s">
        <v>20</v>
      </c>
      <c r="L287">
        <v>75000000</v>
      </c>
      <c r="M287">
        <v>2004</v>
      </c>
      <c r="N287">
        <v>7.8</v>
      </c>
      <c r="O287">
        <f t="shared" si="8"/>
        <v>101049130</v>
      </c>
    </row>
    <row r="288" spans="1:15">
      <c r="A288" t="s">
        <v>808</v>
      </c>
      <c r="B288">
        <v>186</v>
      </c>
      <c r="C288">
        <v>116</v>
      </c>
      <c r="D288">
        <v>183405771</v>
      </c>
      <c r="E288" t="s">
        <v>810</v>
      </c>
      <c r="F288" t="s">
        <v>205</v>
      </c>
      <c r="G288" t="s">
        <v>1200</v>
      </c>
      <c r="H288">
        <v>402645</v>
      </c>
      <c r="I288">
        <v>845</v>
      </c>
      <c r="J288" t="s">
        <v>19</v>
      </c>
      <c r="K288" t="s">
        <v>20</v>
      </c>
      <c r="L288">
        <v>85000000</v>
      </c>
      <c r="M288">
        <v>2001</v>
      </c>
      <c r="N288">
        <v>7.8</v>
      </c>
      <c r="O288">
        <f t="shared" si="8"/>
        <v>98405771</v>
      </c>
    </row>
    <row r="289" spans="1:15">
      <c r="A289" t="s">
        <v>6442</v>
      </c>
      <c r="B289">
        <v>145</v>
      </c>
      <c r="C289">
        <v>139</v>
      </c>
      <c r="D289">
        <v>102300000</v>
      </c>
      <c r="E289" t="s">
        <v>6443</v>
      </c>
      <c r="F289" t="s">
        <v>6444</v>
      </c>
      <c r="G289" t="s">
        <v>6445</v>
      </c>
      <c r="H289">
        <v>107408</v>
      </c>
      <c r="I289">
        <v>259</v>
      </c>
      <c r="J289" t="s">
        <v>19</v>
      </c>
      <c r="K289" t="s">
        <v>20</v>
      </c>
      <c r="L289">
        <v>6000000</v>
      </c>
      <c r="M289">
        <v>1964</v>
      </c>
      <c r="N289">
        <v>7.8</v>
      </c>
      <c r="O289">
        <f t="shared" si="8"/>
        <v>96300000</v>
      </c>
    </row>
    <row r="290" spans="1:15">
      <c r="A290" t="s">
        <v>132</v>
      </c>
      <c r="B290">
        <v>576</v>
      </c>
      <c r="C290">
        <v>136</v>
      </c>
      <c r="D290">
        <v>259746958</v>
      </c>
      <c r="E290" t="s">
        <v>41</v>
      </c>
      <c r="F290" t="s">
        <v>58</v>
      </c>
      <c r="G290" t="s">
        <v>338</v>
      </c>
      <c r="H290">
        <v>496749</v>
      </c>
      <c r="I290">
        <v>742</v>
      </c>
      <c r="J290" t="s">
        <v>19</v>
      </c>
      <c r="K290" t="s">
        <v>20</v>
      </c>
      <c r="L290">
        <v>170000000</v>
      </c>
      <c r="M290">
        <v>2014</v>
      </c>
      <c r="N290">
        <v>7.8</v>
      </c>
      <c r="O290">
        <f t="shared" si="8"/>
        <v>89746958</v>
      </c>
    </row>
    <row r="291" spans="1:15">
      <c r="A291" t="s">
        <v>3476</v>
      </c>
      <c r="B291">
        <v>157</v>
      </c>
      <c r="C291">
        <v>120</v>
      </c>
      <c r="D291">
        <v>115648585</v>
      </c>
      <c r="E291" t="s">
        <v>856</v>
      </c>
      <c r="F291" t="s">
        <v>2026</v>
      </c>
      <c r="G291" t="s">
        <v>3577</v>
      </c>
      <c r="H291">
        <v>160776</v>
      </c>
      <c r="I291">
        <v>402</v>
      </c>
      <c r="J291" t="s">
        <v>19</v>
      </c>
      <c r="K291" t="s">
        <v>20</v>
      </c>
      <c r="L291">
        <v>30000000</v>
      </c>
      <c r="M291">
        <v>2000</v>
      </c>
      <c r="N291">
        <v>7.8</v>
      </c>
      <c r="O291">
        <f t="shared" si="8"/>
        <v>85648585</v>
      </c>
    </row>
    <row r="292" spans="1:15">
      <c r="A292" t="s">
        <v>6894</v>
      </c>
      <c r="B292">
        <v>134</v>
      </c>
      <c r="C292">
        <v>88</v>
      </c>
      <c r="D292">
        <v>83400000</v>
      </c>
      <c r="E292" t="s">
        <v>873</v>
      </c>
      <c r="F292" t="s">
        <v>6895</v>
      </c>
      <c r="G292" t="s">
        <v>6896</v>
      </c>
      <c r="H292">
        <v>160281</v>
      </c>
      <c r="I292">
        <v>427</v>
      </c>
      <c r="J292" t="s">
        <v>19</v>
      </c>
      <c r="K292" t="s">
        <v>20</v>
      </c>
      <c r="L292">
        <v>3500000</v>
      </c>
      <c r="M292">
        <v>1980</v>
      </c>
      <c r="N292">
        <v>7.8</v>
      </c>
      <c r="O292">
        <f t="shared" si="8"/>
        <v>79900000</v>
      </c>
    </row>
    <row r="293" spans="1:15">
      <c r="A293" t="s">
        <v>230</v>
      </c>
      <c r="B293">
        <v>70</v>
      </c>
      <c r="C293">
        <v>154</v>
      </c>
      <c r="D293">
        <v>94175854</v>
      </c>
      <c r="E293" t="s">
        <v>1672</v>
      </c>
      <c r="F293" t="s">
        <v>502</v>
      </c>
      <c r="G293" t="s">
        <v>5147</v>
      </c>
      <c r="H293">
        <v>60988</v>
      </c>
      <c r="I293">
        <v>199</v>
      </c>
      <c r="J293" t="s">
        <v>19</v>
      </c>
      <c r="K293" t="s">
        <v>20</v>
      </c>
      <c r="L293">
        <v>15000000</v>
      </c>
      <c r="M293">
        <v>1985</v>
      </c>
      <c r="N293">
        <v>7.8</v>
      </c>
      <c r="O293">
        <f t="shared" si="8"/>
        <v>79175854</v>
      </c>
    </row>
    <row r="294" spans="1:15">
      <c r="A294" t="s">
        <v>253</v>
      </c>
      <c r="B294">
        <v>125</v>
      </c>
      <c r="C294">
        <v>108</v>
      </c>
      <c r="D294">
        <v>118500000</v>
      </c>
      <c r="E294" t="s">
        <v>980</v>
      </c>
      <c r="F294" t="s">
        <v>1826</v>
      </c>
      <c r="G294" t="s">
        <v>2858</v>
      </c>
      <c r="H294">
        <v>340085</v>
      </c>
      <c r="I294">
        <v>327</v>
      </c>
      <c r="J294" t="s">
        <v>19</v>
      </c>
      <c r="K294" t="s">
        <v>20</v>
      </c>
      <c r="L294">
        <v>40000000</v>
      </c>
      <c r="M294">
        <v>1989</v>
      </c>
      <c r="N294">
        <v>7.8</v>
      </c>
      <c r="O294">
        <f t="shared" si="8"/>
        <v>78500000</v>
      </c>
    </row>
    <row r="295" spans="1:15">
      <c r="A295" t="s">
        <v>1381</v>
      </c>
      <c r="B295">
        <v>99</v>
      </c>
      <c r="C295">
        <v>120</v>
      </c>
      <c r="D295">
        <v>76400000</v>
      </c>
      <c r="E295" t="s">
        <v>1382</v>
      </c>
      <c r="F295" t="s">
        <v>7129</v>
      </c>
      <c r="G295" t="s">
        <v>7130</v>
      </c>
      <c r="H295">
        <v>71321</v>
      </c>
      <c r="I295">
        <v>230</v>
      </c>
      <c r="J295" t="s">
        <v>19</v>
      </c>
      <c r="K295" t="s">
        <v>20</v>
      </c>
      <c r="L295">
        <v>2280000</v>
      </c>
      <c r="M295">
        <v>1940</v>
      </c>
      <c r="N295">
        <v>7.8</v>
      </c>
      <c r="O295">
        <f t="shared" si="8"/>
        <v>74120000</v>
      </c>
    </row>
    <row r="296" spans="1:15">
      <c r="A296" t="s">
        <v>199</v>
      </c>
      <c r="B296">
        <v>300</v>
      </c>
      <c r="C296">
        <v>134</v>
      </c>
      <c r="D296">
        <v>102310175</v>
      </c>
      <c r="E296" t="s">
        <v>1499</v>
      </c>
      <c r="F296" t="s">
        <v>2871</v>
      </c>
      <c r="G296" t="s">
        <v>2872</v>
      </c>
      <c r="H296">
        <v>64989</v>
      </c>
      <c r="I296">
        <v>279</v>
      </c>
      <c r="J296" t="s">
        <v>19</v>
      </c>
      <c r="K296" t="s">
        <v>20</v>
      </c>
      <c r="L296">
        <v>40000000</v>
      </c>
      <c r="M296">
        <v>2016</v>
      </c>
      <c r="N296">
        <v>7.8</v>
      </c>
      <c r="O296">
        <f t="shared" si="8"/>
        <v>62310175</v>
      </c>
    </row>
    <row r="297" spans="1:15">
      <c r="A297" t="s">
        <v>1462</v>
      </c>
      <c r="B297">
        <v>64</v>
      </c>
      <c r="C297">
        <v>112</v>
      </c>
      <c r="D297">
        <v>57504069</v>
      </c>
      <c r="E297" t="s">
        <v>1008</v>
      </c>
      <c r="F297" t="s">
        <v>6395</v>
      </c>
      <c r="G297" t="s">
        <v>6396</v>
      </c>
      <c r="H297">
        <v>94139</v>
      </c>
      <c r="I297">
        <v>183</v>
      </c>
      <c r="J297" t="s">
        <v>19</v>
      </c>
      <c r="K297" t="s">
        <v>20</v>
      </c>
      <c r="L297">
        <v>6000000</v>
      </c>
      <c r="M297">
        <v>1991</v>
      </c>
      <c r="N297">
        <v>7.8</v>
      </c>
      <c r="O297">
        <f t="shared" si="8"/>
        <v>51504069</v>
      </c>
    </row>
    <row r="298" spans="1:15">
      <c r="A298" t="s">
        <v>1947</v>
      </c>
      <c r="B298">
        <v>62</v>
      </c>
      <c r="C298">
        <v>124</v>
      </c>
      <c r="D298">
        <v>54800000</v>
      </c>
      <c r="E298" t="s">
        <v>1672</v>
      </c>
      <c r="F298" t="s">
        <v>806</v>
      </c>
      <c r="G298" t="s">
        <v>6446</v>
      </c>
      <c r="H298">
        <v>35130</v>
      </c>
      <c r="I298">
        <v>283</v>
      </c>
      <c r="J298" t="s">
        <v>19</v>
      </c>
      <c r="K298" t="s">
        <v>20</v>
      </c>
      <c r="L298">
        <v>6000000</v>
      </c>
      <c r="M298">
        <v>1980</v>
      </c>
      <c r="N298">
        <v>7.8</v>
      </c>
      <c r="O298">
        <f t="shared" si="8"/>
        <v>48800000</v>
      </c>
    </row>
    <row r="299" spans="1:15">
      <c r="A299" t="s">
        <v>6292</v>
      </c>
      <c r="B299">
        <v>164</v>
      </c>
      <c r="C299">
        <v>110</v>
      </c>
      <c r="D299">
        <v>51100000</v>
      </c>
      <c r="E299" t="s">
        <v>28</v>
      </c>
      <c r="F299" t="s">
        <v>6955</v>
      </c>
      <c r="G299" t="s">
        <v>6956</v>
      </c>
      <c r="H299">
        <v>139432</v>
      </c>
      <c r="I299">
        <v>418</v>
      </c>
      <c r="J299" t="s">
        <v>19</v>
      </c>
      <c r="K299" t="s">
        <v>31</v>
      </c>
      <c r="L299">
        <v>3000000</v>
      </c>
      <c r="M299">
        <v>1964</v>
      </c>
      <c r="N299">
        <v>7.8</v>
      </c>
      <c r="O299">
        <f t="shared" si="8"/>
        <v>48100000</v>
      </c>
    </row>
    <row r="300" spans="1:15">
      <c r="A300" t="s">
        <v>699</v>
      </c>
      <c r="B300">
        <v>217</v>
      </c>
      <c r="C300">
        <v>107</v>
      </c>
      <c r="D300">
        <v>59735548</v>
      </c>
      <c r="E300" t="s">
        <v>2007</v>
      </c>
      <c r="F300" t="s">
        <v>150</v>
      </c>
      <c r="G300" t="s">
        <v>4845</v>
      </c>
      <c r="H300">
        <v>290949</v>
      </c>
      <c r="I300">
        <v>629</v>
      </c>
      <c r="J300" t="s">
        <v>19</v>
      </c>
      <c r="K300" t="s">
        <v>20</v>
      </c>
      <c r="L300">
        <v>15000000</v>
      </c>
      <c r="M300">
        <v>1987</v>
      </c>
      <c r="N300">
        <v>7.8</v>
      </c>
      <c r="O300">
        <f t="shared" si="8"/>
        <v>44735548</v>
      </c>
    </row>
    <row r="301" spans="1:15">
      <c r="A301" t="s">
        <v>916</v>
      </c>
      <c r="B301">
        <v>426</v>
      </c>
      <c r="C301">
        <v>130</v>
      </c>
      <c r="D301">
        <v>70235322</v>
      </c>
      <c r="E301" t="s">
        <v>1514</v>
      </c>
      <c r="F301" t="s">
        <v>2026</v>
      </c>
      <c r="G301" t="s">
        <v>3839</v>
      </c>
      <c r="H301">
        <v>182983</v>
      </c>
      <c r="I301">
        <v>374</v>
      </c>
      <c r="J301" t="s">
        <v>19</v>
      </c>
      <c r="K301" t="s">
        <v>20</v>
      </c>
      <c r="L301">
        <v>28000000</v>
      </c>
      <c r="M301">
        <v>2015</v>
      </c>
      <c r="N301">
        <v>7.8</v>
      </c>
      <c r="O301">
        <f t="shared" si="8"/>
        <v>42235322</v>
      </c>
    </row>
    <row r="302" spans="1:15">
      <c r="A302" t="s">
        <v>3037</v>
      </c>
      <c r="B302">
        <v>265</v>
      </c>
      <c r="C302">
        <v>101</v>
      </c>
      <c r="D302">
        <v>44566004</v>
      </c>
      <c r="E302" t="s">
        <v>1672</v>
      </c>
      <c r="F302" t="s">
        <v>58</v>
      </c>
      <c r="G302" t="s">
        <v>6787</v>
      </c>
      <c r="H302">
        <v>321283</v>
      </c>
      <c r="I302">
        <v>1848</v>
      </c>
      <c r="J302" t="s">
        <v>19</v>
      </c>
      <c r="K302" t="s">
        <v>20</v>
      </c>
      <c r="L302">
        <v>4000000</v>
      </c>
      <c r="M302">
        <v>2003</v>
      </c>
      <c r="N302">
        <v>7.8</v>
      </c>
      <c r="O302">
        <f t="shared" si="8"/>
        <v>40566004</v>
      </c>
    </row>
    <row r="303" spans="1:15">
      <c r="A303" t="s">
        <v>212</v>
      </c>
      <c r="B303">
        <v>590</v>
      </c>
      <c r="C303">
        <v>132</v>
      </c>
      <c r="D303">
        <v>228756232</v>
      </c>
      <c r="E303" t="s">
        <v>41</v>
      </c>
      <c r="F303" t="s">
        <v>214</v>
      </c>
      <c r="G303" t="s">
        <v>215</v>
      </c>
      <c r="H303">
        <v>395573</v>
      </c>
      <c r="I303">
        <v>1171</v>
      </c>
      <c r="J303" t="s">
        <v>19</v>
      </c>
      <c r="K303" t="s">
        <v>20</v>
      </c>
      <c r="L303">
        <v>190000000</v>
      </c>
      <c r="M303">
        <v>2013</v>
      </c>
      <c r="N303">
        <v>7.8</v>
      </c>
      <c r="O303">
        <f t="shared" si="8"/>
        <v>38756232</v>
      </c>
    </row>
    <row r="304" spans="1:15">
      <c r="A304" t="s">
        <v>4278</v>
      </c>
      <c r="B304">
        <v>79</v>
      </c>
      <c r="C304">
        <v>129</v>
      </c>
      <c r="D304">
        <v>54000000</v>
      </c>
      <c r="E304" t="s">
        <v>1672</v>
      </c>
      <c r="F304" t="s">
        <v>1724</v>
      </c>
      <c r="G304" t="s">
        <v>5044</v>
      </c>
      <c r="H304">
        <v>26310</v>
      </c>
      <c r="I304">
        <v>154</v>
      </c>
      <c r="J304" t="s">
        <v>19</v>
      </c>
      <c r="K304" t="s">
        <v>20</v>
      </c>
      <c r="L304">
        <v>16000000</v>
      </c>
      <c r="M304">
        <v>1982</v>
      </c>
      <c r="N304">
        <v>7.8</v>
      </c>
      <c r="O304">
        <f t="shared" si="8"/>
        <v>38000000</v>
      </c>
    </row>
    <row r="305" spans="1:15">
      <c r="A305" t="s">
        <v>855</v>
      </c>
      <c r="B305">
        <v>89</v>
      </c>
      <c r="C305">
        <v>117</v>
      </c>
      <c r="D305">
        <v>72455275</v>
      </c>
      <c r="E305" t="s">
        <v>2896</v>
      </c>
      <c r="F305" t="s">
        <v>18</v>
      </c>
      <c r="G305" t="s">
        <v>2897</v>
      </c>
      <c r="H305">
        <v>113068</v>
      </c>
      <c r="I305">
        <v>382</v>
      </c>
      <c r="J305" t="s">
        <v>19</v>
      </c>
      <c r="K305" t="s">
        <v>20</v>
      </c>
      <c r="L305">
        <v>40000000</v>
      </c>
      <c r="M305">
        <v>1992</v>
      </c>
      <c r="N305">
        <v>7.8</v>
      </c>
      <c r="O305">
        <f t="shared" si="8"/>
        <v>32455275</v>
      </c>
    </row>
    <row r="306" spans="1:15">
      <c r="A306" t="s">
        <v>2745</v>
      </c>
      <c r="B306">
        <v>84</v>
      </c>
      <c r="C306">
        <v>134</v>
      </c>
      <c r="D306">
        <v>56505065</v>
      </c>
      <c r="E306" t="s">
        <v>4049</v>
      </c>
      <c r="F306" t="s">
        <v>1491</v>
      </c>
      <c r="G306" t="s">
        <v>4050</v>
      </c>
      <c r="H306">
        <v>95241</v>
      </c>
      <c r="I306">
        <v>439</v>
      </c>
      <c r="J306" t="s">
        <v>19</v>
      </c>
      <c r="K306" t="s">
        <v>20</v>
      </c>
      <c r="L306">
        <v>25000000</v>
      </c>
      <c r="M306">
        <v>1993</v>
      </c>
      <c r="N306">
        <v>7.8</v>
      </c>
      <c r="O306">
        <f t="shared" si="8"/>
        <v>31505065</v>
      </c>
    </row>
    <row r="307" spans="1:15">
      <c r="A307" t="s">
        <v>4423</v>
      </c>
      <c r="B307">
        <v>163</v>
      </c>
      <c r="C307">
        <v>81</v>
      </c>
      <c r="D307">
        <v>52008288</v>
      </c>
      <c r="E307" t="s">
        <v>4424</v>
      </c>
      <c r="F307" t="s">
        <v>1710</v>
      </c>
      <c r="G307" t="s">
        <v>4425</v>
      </c>
      <c r="H307">
        <v>162037</v>
      </c>
      <c r="I307">
        <v>928</v>
      </c>
      <c r="J307" t="s">
        <v>19</v>
      </c>
      <c r="K307" t="s">
        <v>20</v>
      </c>
      <c r="L307">
        <v>21000000</v>
      </c>
      <c r="M307">
        <v>1999</v>
      </c>
      <c r="N307">
        <v>7.8</v>
      </c>
      <c r="O307">
        <f t="shared" si="8"/>
        <v>31008288</v>
      </c>
    </row>
    <row r="308" spans="1:15">
      <c r="A308" t="s">
        <v>111</v>
      </c>
      <c r="B308">
        <v>300</v>
      </c>
      <c r="C308">
        <v>176</v>
      </c>
      <c r="D308">
        <v>130127620</v>
      </c>
      <c r="E308" t="s">
        <v>902</v>
      </c>
      <c r="F308" t="s">
        <v>903</v>
      </c>
      <c r="G308" t="s">
        <v>904</v>
      </c>
      <c r="H308">
        <v>324671</v>
      </c>
      <c r="I308">
        <v>458</v>
      </c>
      <c r="J308" t="s">
        <v>19</v>
      </c>
      <c r="K308" t="s">
        <v>20</v>
      </c>
      <c r="L308">
        <v>100000000</v>
      </c>
      <c r="M308">
        <v>2007</v>
      </c>
      <c r="N308">
        <v>7.8</v>
      </c>
      <c r="O308">
        <f t="shared" si="8"/>
        <v>30127620</v>
      </c>
    </row>
    <row r="309" spans="1:15">
      <c r="A309" t="s">
        <v>2509</v>
      </c>
      <c r="B309">
        <v>487</v>
      </c>
      <c r="C309">
        <v>94</v>
      </c>
      <c r="D309">
        <v>45507053</v>
      </c>
      <c r="E309" t="s">
        <v>4730</v>
      </c>
      <c r="F309" t="s">
        <v>540</v>
      </c>
      <c r="G309" t="s">
        <v>5050</v>
      </c>
      <c r="H309">
        <v>237848</v>
      </c>
      <c r="I309">
        <v>377</v>
      </c>
      <c r="J309" t="s">
        <v>19</v>
      </c>
      <c r="K309" t="s">
        <v>20</v>
      </c>
      <c r="L309">
        <v>16000000</v>
      </c>
      <c r="M309">
        <v>2012</v>
      </c>
      <c r="N309">
        <v>7.8</v>
      </c>
      <c r="O309">
        <f t="shared" si="8"/>
        <v>29507053</v>
      </c>
    </row>
    <row r="310" spans="1:15">
      <c r="A310" t="s">
        <v>74</v>
      </c>
      <c r="B310">
        <v>226</v>
      </c>
      <c r="C310">
        <v>101</v>
      </c>
      <c r="D310">
        <v>51676606</v>
      </c>
      <c r="E310" t="s">
        <v>4058</v>
      </c>
      <c r="F310" t="s">
        <v>24</v>
      </c>
      <c r="G310" t="s">
        <v>4059</v>
      </c>
      <c r="H310">
        <v>174591</v>
      </c>
      <c r="I310">
        <v>632</v>
      </c>
      <c r="J310" t="s">
        <v>19</v>
      </c>
      <c r="K310" t="s">
        <v>20</v>
      </c>
      <c r="L310">
        <v>25000000</v>
      </c>
      <c r="M310">
        <v>2004</v>
      </c>
      <c r="N310">
        <v>7.8</v>
      </c>
      <c r="O310">
        <f t="shared" si="8"/>
        <v>26676606</v>
      </c>
    </row>
    <row r="311" spans="1:15">
      <c r="A311" t="s">
        <v>350</v>
      </c>
      <c r="B311">
        <v>377</v>
      </c>
      <c r="C311">
        <v>101</v>
      </c>
      <c r="D311">
        <v>189412677</v>
      </c>
      <c r="E311" t="s">
        <v>352</v>
      </c>
      <c r="F311" t="s">
        <v>353</v>
      </c>
      <c r="G311" t="s">
        <v>354</v>
      </c>
      <c r="H311">
        <v>272534</v>
      </c>
      <c r="I311">
        <v>345</v>
      </c>
      <c r="J311" t="s">
        <v>19</v>
      </c>
      <c r="K311" t="s">
        <v>20</v>
      </c>
      <c r="L311">
        <v>165000000</v>
      </c>
      <c r="M311">
        <v>2012</v>
      </c>
      <c r="N311">
        <v>7.8</v>
      </c>
      <c r="O311">
        <f t="shared" si="8"/>
        <v>24412677</v>
      </c>
    </row>
    <row r="312" spans="1:15">
      <c r="A312" t="s">
        <v>617</v>
      </c>
      <c r="B312">
        <v>588</v>
      </c>
      <c r="C312">
        <v>119</v>
      </c>
      <c r="D312">
        <v>42335698</v>
      </c>
      <c r="E312" t="s">
        <v>754</v>
      </c>
      <c r="F312" t="s">
        <v>108</v>
      </c>
      <c r="G312" t="s">
        <v>4854</v>
      </c>
      <c r="H312">
        <v>395087</v>
      </c>
      <c r="I312">
        <v>1101</v>
      </c>
      <c r="J312" t="s">
        <v>19</v>
      </c>
      <c r="K312" t="s">
        <v>20</v>
      </c>
      <c r="L312">
        <v>18000000</v>
      </c>
      <c r="M312">
        <v>2014</v>
      </c>
      <c r="N312">
        <v>7.8</v>
      </c>
      <c r="O312">
        <f t="shared" si="8"/>
        <v>24335698</v>
      </c>
    </row>
    <row r="313" spans="1:15">
      <c r="A313" t="s">
        <v>4075</v>
      </c>
      <c r="B313">
        <v>75</v>
      </c>
      <c r="C313">
        <v>219</v>
      </c>
      <c r="D313">
        <v>43984230</v>
      </c>
      <c r="E313" t="s">
        <v>2728</v>
      </c>
      <c r="F313" t="s">
        <v>335</v>
      </c>
      <c r="G313" t="s">
        <v>4076</v>
      </c>
      <c r="H313">
        <v>70274</v>
      </c>
      <c r="I313">
        <v>133</v>
      </c>
      <c r="J313" t="s">
        <v>19</v>
      </c>
      <c r="K313" t="s">
        <v>497</v>
      </c>
      <c r="L313">
        <v>23000000</v>
      </c>
      <c r="M313">
        <v>1987</v>
      </c>
      <c r="N313">
        <v>7.8</v>
      </c>
      <c r="O313">
        <f t="shared" si="8"/>
        <v>20984230</v>
      </c>
    </row>
    <row r="314" spans="1:15">
      <c r="A314" t="s">
        <v>521</v>
      </c>
      <c r="B314">
        <v>316</v>
      </c>
      <c r="C314">
        <v>123</v>
      </c>
      <c r="D314">
        <v>50921738</v>
      </c>
      <c r="E314" t="s">
        <v>2278</v>
      </c>
      <c r="F314" t="s">
        <v>214</v>
      </c>
      <c r="G314" t="s">
        <v>3649</v>
      </c>
      <c r="H314">
        <v>192930</v>
      </c>
      <c r="I314">
        <v>581</v>
      </c>
      <c r="J314" t="s">
        <v>19</v>
      </c>
      <c r="K314" t="s">
        <v>31</v>
      </c>
      <c r="L314">
        <v>30000000</v>
      </c>
      <c r="M314">
        <v>2007</v>
      </c>
      <c r="N314">
        <v>7.8</v>
      </c>
      <c r="O314">
        <f t="shared" si="8"/>
        <v>20921738</v>
      </c>
    </row>
    <row r="315" spans="1:15">
      <c r="A315" t="s">
        <v>5204</v>
      </c>
      <c r="B315">
        <v>676</v>
      </c>
      <c r="C315">
        <v>100</v>
      </c>
      <c r="D315">
        <v>35054909</v>
      </c>
      <c r="E315" t="s">
        <v>1008</v>
      </c>
      <c r="F315" t="s">
        <v>2026</v>
      </c>
      <c r="G315" t="s">
        <v>5205</v>
      </c>
      <c r="H315">
        <v>431578</v>
      </c>
      <c r="I315">
        <v>1264</v>
      </c>
      <c r="J315" t="s">
        <v>19</v>
      </c>
      <c r="K315" t="s">
        <v>20</v>
      </c>
      <c r="L315">
        <v>15000000</v>
      </c>
      <c r="M315">
        <v>2011</v>
      </c>
      <c r="N315">
        <v>7.8</v>
      </c>
      <c r="O315">
        <f t="shared" si="8"/>
        <v>20054909</v>
      </c>
    </row>
    <row r="316" spans="1:15">
      <c r="A316" t="s">
        <v>2047</v>
      </c>
      <c r="B316">
        <v>197</v>
      </c>
      <c r="C316">
        <v>107</v>
      </c>
      <c r="D316">
        <v>45506619</v>
      </c>
      <c r="E316" t="s">
        <v>3975</v>
      </c>
      <c r="F316" t="s">
        <v>1072</v>
      </c>
      <c r="G316" t="s">
        <v>3976</v>
      </c>
      <c r="H316">
        <v>225102</v>
      </c>
      <c r="I316">
        <v>862</v>
      </c>
      <c r="J316" t="s">
        <v>19</v>
      </c>
      <c r="K316" t="s">
        <v>31</v>
      </c>
      <c r="L316">
        <v>26000000</v>
      </c>
      <c r="M316">
        <v>2000</v>
      </c>
      <c r="N316">
        <v>7.8</v>
      </c>
      <c r="O316">
        <f t="shared" si="8"/>
        <v>19506619</v>
      </c>
    </row>
    <row r="317" spans="1:15">
      <c r="A317" t="s">
        <v>383</v>
      </c>
      <c r="B317">
        <v>517</v>
      </c>
      <c r="C317">
        <v>158</v>
      </c>
      <c r="D317">
        <v>102515793</v>
      </c>
      <c r="E317" t="s">
        <v>1111</v>
      </c>
      <c r="F317" t="s">
        <v>256</v>
      </c>
      <c r="G317" t="s">
        <v>1112</v>
      </c>
      <c r="H317">
        <v>330152</v>
      </c>
      <c r="I317">
        <v>632</v>
      </c>
      <c r="J317" t="s">
        <v>19</v>
      </c>
      <c r="K317" t="s">
        <v>20</v>
      </c>
      <c r="L317">
        <v>90000000</v>
      </c>
      <c r="M317">
        <v>2011</v>
      </c>
      <c r="N317">
        <v>7.8</v>
      </c>
      <c r="O317">
        <f t="shared" si="8"/>
        <v>12515793</v>
      </c>
    </row>
    <row r="318" spans="1:15">
      <c r="A318" t="s">
        <v>1595</v>
      </c>
      <c r="B318">
        <v>283</v>
      </c>
      <c r="C318">
        <v>139</v>
      </c>
      <c r="D318">
        <v>50859889</v>
      </c>
      <c r="E318" t="s">
        <v>400</v>
      </c>
      <c r="F318" t="s">
        <v>2938</v>
      </c>
      <c r="G318" t="s">
        <v>2939</v>
      </c>
      <c r="H318">
        <v>236000</v>
      </c>
      <c r="I318">
        <v>1043</v>
      </c>
      <c r="J318" t="s">
        <v>2940</v>
      </c>
      <c r="K318" t="s">
        <v>20</v>
      </c>
      <c r="L318">
        <v>40000000</v>
      </c>
      <c r="M318">
        <v>2006</v>
      </c>
      <c r="N318">
        <v>7.8</v>
      </c>
      <c r="O318">
        <f t="shared" si="8"/>
        <v>10859889</v>
      </c>
    </row>
    <row r="319" spans="1:15">
      <c r="A319" t="s">
        <v>521</v>
      </c>
      <c r="B319">
        <v>177</v>
      </c>
      <c r="C319">
        <v>135</v>
      </c>
      <c r="D319">
        <v>38372662</v>
      </c>
      <c r="E319" t="s">
        <v>129</v>
      </c>
      <c r="F319" t="s">
        <v>3868</v>
      </c>
      <c r="G319" t="s">
        <v>3869</v>
      </c>
      <c r="H319">
        <v>193455</v>
      </c>
      <c r="I319">
        <v>1058</v>
      </c>
      <c r="J319" t="s">
        <v>19</v>
      </c>
      <c r="K319" t="s">
        <v>775</v>
      </c>
      <c r="L319">
        <v>28000000</v>
      </c>
      <c r="M319">
        <v>2005</v>
      </c>
      <c r="N319">
        <v>7.8</v>
      </c>
      <c r="O319">
        <f t="shared" si="8"/>
        <v>10372662</v>
      </c>
    </row>
    <row r="320" spans="1:15">
      <c r="A320" t="s">
        <v>942</v>
      </c>
      <c r="B320">
        <v>242</v>
      </c>
      <c r="C320">
        <v>112</v>
      </c>
      <c r="D320">
        <v>22858926</v>
      </c>
      <c r="E320" t="s">
        <v>3492</v>
      </c>
      <c r="F320" t="s">
        <v>2132</v>
      </c>
      <c r="G320" t="s">
        <v>5498</v>
      </c>
      <c r="H320">
        <v>254404</v>
      </c>
      <c r="I320">
        <v>840</v>
      </c>
      <c r="J320" t="s">
        <v>19</v>
      </c>
      <c r="K320" t="s">
        <v>20</v>
      </c>
      <c r="L320">
        <v>13000000</v>
      </c>
      <c r="M320">
        <v>1999</v>
      </c>
      <c r="N320">
        <v>7.8</v>
      </c>
      <c r="O320">
        <f t="shared" si="8"/>
        <v>9858926</v>
      </c>
    </row>
    <row r="321" spans="1:15">
      <c r="A321" t="s">
        <v>221</v>
      </c>
      <c r="B321">
        <v>117</v>
      </c>
      <c r="C321">
        <v>147</v>
      </c>
      <c r="D321">
        <v>41954997</v>
      </c>
      <c r="E321" t="s">
        <v>902</v>
      </c>
      <c r="F321" t="s">
        <v>24</v>
      </c>
      <c r="G321" t="s">
        <v>3308</v>
      </c>
      <c r="H321">
        <v>225122</v>
      </c>
      <c r="I321">
        <v>234</v>
      </c>
      <c r="J321" t="s">
        <v>19</v>
      </c>
      <c r="K321" t="s">
        <v>20</v>
      </c>
      <c r="L321">
        <v>35000000</v>
      </c>
      <c r="M321">
        <v>1997</v>
      </c>
      <c r="N321">
        <v>7.8</v>
      </c>
      <c r="O321">
        <f t="shared" si="8"/>
        <v>6954997</v>
      </c>
    </row>
    <row r="322" spans="1:15">
      <c r="A322" t="s">
        <v>3604</v>
      </c>
      <c r="B322">
        <v>433</v>
      </c>
      <c r="C322">
        <v>115</v>
      </c>
      <c r="D322">
        <v>17613460</v>
      </c>
      <c r="E322" t="s">
        <v>2510</v>
      </c>
      <c r="F322" t="s">
        <v>1405</v>
      </c>
      <c r="G322" t="s">
        <v>5661</v>
      </c>
      <c r="H322">
        <v>91082</v>
      </c>
      <c r="I322">
        <v>274</v>
      </c>
      <c r="J322" t="s">
        <v>19</v>
      </c>
      <c r="K322" t="s">
        <v>20</v>
      </c>
      <c r="L322">
        <v>12000000</v>
      </c>
      <c r="M322">
        <v>2013</v>
      </c>
      <c r="N322">
        <v>7.8</v>
      </c>
      <c r="O322">
        <f t="shared" ref="O322:O385" si="9">D322-L322</f>
        <v>5613460</v>
      </c>
    </row>
    <row r="323" spans="1:15">
      <c r="A323" t="s">
        <v>966</v>
      </c>
      <c r="B323">
        <v>181</v>
      </c>
      <c r="C323">
        <v>81</v>
      </c>
      <c r="D323">
        <v>7267324</v>
      </c>
      <c r="E323" t="s">
        <v>1008</v>
      </c>
      <c r="F323" t="s">
        <v>1527</v>
      </c>
      <c r="G323" t="s">
        <v>7268</v>
      </c>
      <c r="H323">
        <v>161471</v>
      </c>
      <c r="I323">
        <v>709</v>
      </c>
      <c r="J323" t="s">
        <v>3806</v>
      </c>
      <c r="K323" t="s">
        <v>432</v>
      </c>
      <c r="L323">
        <v>3500000</v>
      </c>
      <c r="M323">
        <v>1998</v>
      </c>
      <c r="N323">
        <v>7.8</v>
      </c>
      <c r="O323">
        <f t="shared" si="9"/>
        <v>3767324</v>
      </c>
    </row>
    <row r="324" spans="1:15">
      <c r="A324" t="s">
        <v>2562</v>
      </c>
      <c r="B324">
        <v>274</v>
      </c>
      <c r="C324">
        <v>123</v>
      </c>
      <c r="D324">
        <v>15294553</v>
      </c>
      <c r="E324" t="s">
        <v>385</v>
      </c>
      <c r="F324" t="s">
        <v>5673</v>
      </c>
      <c r="G324" t="s">
        <v>5674</v>
      </c>
      <c r="H324">
        <v>202341</v>
      </c>
      <c r="I324">
        <v>391</v>
      </c>
      <c r="J324" t="s">
        <v>19</v>
      </c>
      <c r="K324" t="s">
        <v>31</v>
      </c>
      <c r="L324">
        <v>12000000</v>
      </c>
      <c r="M324">
        <v>2013</v>
      </c>
      <c r="N324">
        <v>7.8</v>
      </c>
      <c r="O324">
        <f t="shared" si="9"/>
        <v>3294553</v>
      </c>
    </row>
    <row r="325" spans="1:15">
      <c r="A325" t="s">
        <v>7279</v>
      </c>
      <c r="B325">
        <v>195</v>
      </c>
      <c r="C325">
        <v>104</v>
      </c>
      <c r="D325">
        <v>4231500</v>
      </c>
      <c r="E325" t="s">
        <v>129</v>
      </c>
      <c r="F325" t="s">
        <v>7280</v>
      </c>
      <c r="G325" t="s">
        <v>7281</v>
      </c>
      <c r="H325">
        <v>30479</v>
      </c>
      <c r="I325">
        <v>162</v>
      </c>
      <c r="J325" t="s">
        <v>2598</v>
      </c>
      <c r="K325" t="s">
        <v>2599</v>
      </c>
      <c r="L325">
        <v>1000000</v>
      </c>
      <c r="M325">
        <v>2013</v>
      </c>
      <c r="N325">
        <v>7.8</v>
      </c>
      <c r="O325">
        <f t="shared" si="9"/>
        <v>3231500</v>
      </c>
    </row>
    <row r="326" spans="1:15">
      <c r="A326" t="s">
        <v>3205</v>
      </c>
      <c r="B326">
        <v>136</v>
      </c>
      <c r="C326">
        <v>102</v>
      </c>
      <c r="D326">
        <v>3151130</v>
      </c>
      <c r="E326" t="s">
        <v>873</v>
      </c>
      <c r="F326" t="s">
        <v>4376</v>
      </c>
      <c r="G326" t="s">
        <v>7830</v>
      </c>
      <c r="H326">
        <v>181749</v>
      </c>
      <c r="I326">
        <v>615</v>
      </c>
      <c r="J326" t="s">
        <v>19</v>
      </c>
      <c r="K326" t="s">
        <v>20</v>
      </c>
      <c r="L326">
        <v>230000</v>
      </c>
      <c r="M326">
        <v>1994</v>
      </c>
      <c r="N326">
        <v>7.8</v>
      </c>
      <c r="O326">
        <f t="shared" si="9"/>
        <v>2921130</v>
      </c>
    </row>
    <row r="327" spans="1:15">
      <c r="A327" t="s">
        <v>7565</v>
      </c>
      <c r="B327">
        <v>66</v>
      </c>
      <c r="C327">
        <v>81</v>
      </c>
      <c r="D327">
        <v>3000000</v>
      </c>
      <c r="E327" t="s">
        <v>4679</v>
      </c>
      <c r="F327" t="s">
        <v>7566</v>
      </c>
      <c r="G327" t="s">
        <v>7567</v>
      </c>
      <c r="H327">
        <v>13269</v>
      </c>
      <c r="I327">
        <v>98</v>
      </c>
      <c r="J327" t="s">
        <v>19</v>
      </c>
      <c r="K327" t="s">
        <v>20</v>
      </c>
      <c r="L327">
        <v>609000</v>
      </c>
      <c r="M327">
        <v>1935</v>
      </c>
      <c r="N327">
        <v>7.8</v>
      </c>
      <c r="O327">
        <f t="shared" si="9"/>
        <v>2391000</v>
      </c>
    </row>
    <row r="328" spans="1:15">
      <c r="A328" t="s">
        <v>44</v>
      </c>
      <c r="B328">
        <v>252</v>
      </c>
      <c r="C328">
        <v>37</v>
      </c>
      <c r="D328">
        <v>5923044</v>
      </c>
      <c r="E328" t="s">
        <v>3558</v>
      </c>
      <c r="F328" t="s">
        <v>5850</v>
      </c>
      <c r="G328" t="s">
        <v>6911</v>
      </c>
      <c r="H328">
        <v>113451</v>
      </c>
      <c r="I328">
        <v>537</v>
      </c>
      <c r="J328" t="s">
        <v>19</v>
      </c>
      <c r="K328" t="s">
        <v>20</v>
      </c>
      <c r="L328">
        <v>3600000</v>
      </c>
      <c r="M328">
        <v>1987</v>
      </c>
      <c r="N328">
        <v>7.8</v>
      </c>
      <c r="O328">
        <f t="shared" si="9"/>
        <v>2323044</v>
      </c>
    </row>
    <row r="329" spans="1:15">
      <c r="A329" t="s">
        <v>5186</v>
      </c>
      <c r="B329">
        <v>194</v>
      </c>
      <c r="C329">
        <v>90</v>
      </c>
      <c r="D329">
        <v>2957978</v>
      </c>
      <c r="E329" t="s">
        <v>7250</v>
      </c>
      <c r="F329" t="s">
        <v>7251</v>
      </c>
      <c r="G329" t="s">
        <v>7252</v>
      </c>
      <c r="H329">
        <v>40481</v>
      </c>
      <c r="I329">
        <v>134</v>
      </c>
      <c r="J329" t="s">
        <v>19</v>
      </c>
      <c r="K329" t="s">
        <v>31</v>
      </c>
      <c r="L329">
        <v>1000000</v>
      </c>
      <c r="M329">
        <v>2008</v>
      </c>
      <c r="N329">
        <v>7.8</v>
      </c>
      <c r="O329">
        <f t="shared" si="9"/>
        <v>1957978</v>
      </c>
    </row>
    <row r="330" spans="1:15">
      <c r="A330" t="s">
        <v>5618</v>
      </c>
      <c r="B330">
        <v>144</v>
      </c>
      <c r="C330">
        <v>89</v>
      </c>
      <c r="D330">
        <v>10824921</v>
      </c>
      <c r="E330" t="s">
        <v>873</v>
      </c>
      <c r="F330" t="s">
        <v>1590</v>
      </c>
      <c r="G330" t="s">
        <v>5936</v>
      </c>
      <c r="H330">
        <v>200293</v>
      </c>
      <c r="I330">
        <v>621</v>
      </c>
      <c r="J330" t="s">
        <v>19</v>
      </c>
      <c r="K330" t="s">
        <v>20</v>
      </c>
      <c r="L330">
        <v>10000000</v>
      </c>
      <c r="M330">
        <v>1999</v>
      </c>
      <c r="N330">
        <v>7.8</v>
      </c>
      <c r="O330">
        <f t="shared" si="9"/>
        <v>824921</v>
      </c>
    </row>
    <row r="331" spans="1:15">
      <c r="A331" t="s">
        <v>5108</v>
      </c>
      <c r="B331">
        <v>29</v>
      </c>
      <c r="C331">
        <v>140</v>
      </c>
      <c r="D331">
        <v>3130592</v>
      </c>
      <c r="E331" t="s">
        <v>129</v>
      </c>
      <c r="F331" t="s">
        <v>2415</v>
      </c>
      <c r="G331" t="s">
        <v>7072</v>
      </c>
      <c r="H331">
        <v>10755</v>
      </c>
      <c r="I331">
        <v>69</v>
      </c>
      <c r="J331" t="s">
        <v>19</v>
      </c>
      <c r="K331" t="s">
        <v>31</v>
      </c>
      <c r="L331">
        <v>2600000</v>
      </c>
      <c r="M331">
        <v>1987</v>
      </c>
      <c r="N331">
        <v>7.8</v>
      </c>
      <c r="O331">
        <f t="shared" si="9"/>
        <v>530592</v>
      </c>
    </row>
    <row r="332" spans="1:15">
      <c r="A332" t="s">
        <v>6765</v>
      </c>
      <c r="B332">
        <v>148</v>
      </c>
      <c r="C332">
        <v>134</v>
      </c>
      <c r="D332">
        <v>3000000</v>
      </c>
      <c r="E332" t="s">
        <v>1290</v>
      </c>
      <c r="F332" t="s">
        <v>391</v>
      </c>
      <c r="G332" t="s">
        <v>7015</v>
      </c>
      <c r="H332">
        <v>55329</v>
      </c>
      <c r="I332">
        <v>499</v>
      </c>
      <c r="J332" t="s">
        <v>19</v>
      </c>
      <c r="K332" t="s">
        <v>20</v>
      </c>
      <c r="L332">
        <v>3000000</v>
      </c>
      <c r="M332">
        <v>1998</v>
      </c>
      <c r="N332">
        <v>7.8</v>
      </c>
      <c r="O332">
        <f t="shared" si="9"/>
        <v>0</v>
      </c>
    </row>
    <row r="333" spans="1:15">
      <c r="A333" t="s">
        <v>7692</v>
      </c>
      <c r="B333">
        <v>110</v>
      </c>
      <c r="C333">
        <v>88</v>
      </c>
      <c r="D333">
        <v>1523883</v>
      </c>
      <c r="E333" t="s">
        <v>6312</v>
      </c>
      <c r="F333" t="s">
        <v>7693</v>
      </c>
      <c r="G333" t="s">
        <v>7694</v>
      </c>
      <c r="H333">
        <v>9037</v>
      </c>
      <c r="I333">
        <v>70</v>
      </c>
      <c r="J333" t="s">
        <v>19</v>
      </c>
      <c r="K333" t="s">
        <v>20</v>
      </c>
      <c r="L333">
        <v>1750211</v>
      </c>
      <c r="M333">
        <v>2005</v>
      </c>
      <c r="N333">
        <v>7.8</v>
      </c>
      <c r="O333">
        <f t="shared" si="9"/>
        <v>-226328</v>
      </c>
    </row>
    <row r="334" spans="1:15">
      <c r="A334" t="s">
        <v>757</v>
      </c>
      <c r="B334">
        <v>295</v>
      </c>
      <c r="C334">
        <v>122</v>
      </c>
      <c r="D334">
        <v>53574088</v>
      </c>
      <c r="E334" t="s">
        <v>2587</v>
      </c>
      <c r="F334" t="s">
        <v>33</v>
      </c>
      <c r="G334" t="s">
        <v>2588</v>
      </c>
      <c r="H334">
        <v>237872</v>
      </c>
      <c r="I334">
        <v>560</v>
      </c>
      <c r="J334" t="s">
        <v>19</v>
      </c>
      <c r="K334" t="s">
        <v>20</v>
      </c>
      <c r="L334">
        <v>55000000</v>
      </c>
      <c r="M334">
        <v>2007</v>
      </c>
      <c r="N334">
        <v>7.8</v>
      </c>
      <c r="O334">
        <f t="shared" si="9"/>
        <v>-1425912</v>
      </c>
    </row>
    <row r="335" spans="1:15">
      <c r="A335" t="s">
        <v>383</v>
      </c>
      <c r="B335">
        <v>157</v>
      </c>
      <c r="C335">
        <v>129</v>
      </c>
      <c r="D335">
        <v>48265581</v>
      </c>
      <c r="E335" t="s">
        <v>1002</v>
      </c>
      <c r="F335" t="s">
        <v>2389</v>
      </c>
      <c r="G335" t="s">
        <v>2445</v>
      </c>
      <c r="H335">
        <v>261069</v>
      </c>
      <c r="I335">
        <v>506</v>
      </c>
      <c r="J335" t="s">
        <v>19</v>
      </c>
      <c r="K335" t="s">
        <v>20</v>
      </c>
      <c r="L335">
        <v>50000000</v>
      </c>
      <c r="M335">
        <v>1997</v>
      </c>
      <c r="N335">
        <v>7.8</v>
      </c>
      <c r="O335">
        <f t="shared" si="9"/>
        <v>-1734419</v>
      </c>
    </row>
    <row r="336" spans="1:15">
      <c r="A336" t="s">
        <v>5277</v>
      </c>
      <c r="B336">
        <v>120</v>
      </c>
      <c r="C336">
        <v>100</v>
      </c>
      <c r="D336">
        <v>10725228</v>
      </c>
      <c r="E336" t="s">
        <v>1521</v>
      </c>
      <c r="F336" t="s">
        <v>71</v>
      </c>
      <c r="G336" t="s">
        <v>5567</v>
      </c>
      <c r="H336">
        <v>75675</v>
      </c>
      <c r="I336">
        <v>365</v>
      </c>
      <c r="J336" t="s">
        <v>19</v>
      </c>
      <c r="K336" t="s">
        <v>20</v>
      </c>
      <c r="L336">
        <v>12500000</v>
      </c>
      <c r="M336">
        <v>1992</v>
      </c>
      <c r="N336">
        <v>7.8</v>
      </c>
      <c r="O336">
        <f t="shared" si="9"/>
        <v>-1774772</v>
      </c>
    </row>
    <row r="337" spans="1:15">
      <c r="A337" t="s">
        <v>3393</v>
      </c>
      <c r="B337">
        <v>80</v>
      </c>
      <c r="C337">
        <v>118</v>
      </c>
      <c r="D337">
        <v>9170214</v>
      </c>
      <c r="E337" t="s">
        <v>129</v>
      </c>
      <c r="F337" t="s">
        <v>24</v>
      </c>
      <c r="G337" t="s">
        <v>5795</v>
      </c>
      <c r="H337">
        <v>171882</v>
      </c>
      <c r="I337">
        <v>292</v>
      </c>
      <c r="J337" t="s">
        <v>19</v>
      </c>
      <c r="K337" t="s">
        <v>20</v>
      </c>
      <c r="L337">
        <v>11000000</v>
      </c>
      <c r="M337">
        <v>1993</v>
      </c>
      <c r="N337">
        <v>7.8</v>
      </c>
      <c r="O337">
        <f t="shared" si="9"/>
        <v>-1829786</v>
      </c>
    </row>
    <row r="338" spans="1:15">
      <c r="A338" t="s">
        <v>7232</v>
      </c>
      <c r="B338">
        <v>30</v>
      </c>
      <c r="C338">
        <v>119</v>
      </c>
      <c r="D338">
        <v>4958</v>
      </c>
      <c r="E338" t="s">
        <v>5965</v>
      </c>
      <c r="F338" t="s">
        <v>7013</v>
      </c>
      <c r="G338" t="s">
        <v>7233</v>
      </c>
      <c r="H338">
        <v>9689</v>
      </c>
      <c r="I338">
        <v>23</v>
      </c>
      <c r="J338" t="s">
        <v>19</v>
      </c>
      <c r="K338" t="s">
        <v>3588</v>
      </c>
      <c r="L338">
        <v>2000000</v>
      </c>
      <c r="M338">
        <v>2008</v>
      </c>
      <c r="N338">
        <v>7.8</v>
      </c>
      <c r="O338">
        <f t="shared" si="9"/>
        <v>-1995042</v>
      </c>
    </row>
    <row r="339" spans="1:15">
      <c r="A339" t="s">
        <v>7168</v>
      </c>
      <c r="B339">
        <v>167</v>
      </c>
      <c r="C339">
        <v>80</v>
      </c>
      <c r="D339">
        <v>7002255</v>
      </c>
      <c r="E339" t="s">
        <v>7169</v>
      </c>
      <c r="F339" t="s">
        <v>7170</v>
      </c>
      <c r="G339" t="s">
        <v>7171</v>
      </c>
      <c r="H339">
        <v>42462</v>
      </c>
      <c r="I339">
        <v>312</v>
      </c>
      <c r="J339" t="s">
        <v>774</v>
      </c>
      <c r="K339" t="s">
        <v>775</v>
      </c>
      <c r="L339">
        <v>9500000</v>
      </c>
      <c r="M339">
        <v>2003</v>
      </c>
      <c r="N339">
        <v>7.8</v>
      </c>
      <c r="O339">
        <f t="shared" si="9"/>
        <v>-2497745</v>
      </c>
    </row>
    <row r="340" spans="1:15">
      <c r="A340" t="s">
        <v>4622</v>
      </c>
      <c r="B340">
        <v>377</v>
      </c>
      <c r="C340">
        <v>99</v>
      </c>
      <c r="D340">
        <v>17104669</v>
      </c>
      <c r="E340" t="s">
        <v>4623</v>
      </c>
      <c r="F340" t="s">
        <v>4624</v>
      </c>
      <c r="G340" t="s">
        <v>4625</v>
      </c>
      <c r="H340">
        <v>99353</v>
      </c>
      <c r="I340">
        <v>354</v>
      </c>
      <c r="J340" t="s">
        <v>3247</v>
      </c>
      <c r="K340" t="s">
        <v>1868</v>
      </c>
      <c r="L340">
        <v>20000000</v>
      </c>
      <c r="M340">
        <v>2004</v>
      </c>
      <c r="N340">
        <v>7.8</v>
      </c>
      <c r="O340">
        <f t="shared" si="9"/>
        <v>-2895331</v>
      </c>
    </row>
    <row r="341" spans="1:15">
      <c r="A341" t="s">
        <v>6501</v>
      </c>
      <c r="B341">
        <v>108</v>
      </c>
      <c r="C341">
        <v>95</v>
      </c>
      <c r="D341">
        <v>3029081</v>
      </c>
      <c r="E341" t="s">
        <v>1249</v>
      </c>
      <c r="F341" t="s">
        <v>6501</v>
      </c>
      <c r="G341" t="s">
        <v>6502</v>
      </c>
      <c r="H341">
        <v>26300</v>
      </c>
      <c r="I341">
        <v>231</v>
      </c>
      <c r="J341" t="s">
        <v>19</v>
      </c>
      <c r="K341" t="s">
        <v>20</v>
      </c>
      <c r="L341">
        <v>6000000</v>
      </c>
      <c r="M341">
        <v>2001</v>
      </c>
      <c r="N341">
        <v>7.8</v>
      </c>
      <c r="O341">
        <f t="shared" si="9"/>
        <v>-2970919</v>
      </c>
    </row>
    <row r="342" spans="1:15">
      <c r="A342" t="s">
        <v>5574</v>
      </c>
      <c r="B342">
        <v>185</v>
      </c>
      <c r="C342">
        <v>94</v>
      </c>
      <c r="D342">
        <v>9030581</v>
      </c>
      <c r="E342" t="s">
        <v>1665</v>
      </c>
      <c r="F342" t="s">
        <v>5575</v>
      </c>
      <c r="G342" t="s">
        <v>5576</v>
      </c>
      <c r="H342">
        <v>132386</v>
      </c>
      <c r="I342">
        <v>398</v>
      </c>
      <c r="J342" t="s">
        <v>19</v>
      </c>
      <c r="K342" t="s">
        <v>31</v>
      </c>
      <c r="L342">
        <v>12500000</v>
      </c>
      <c r="M342">
        <v>2008</v>
      </c>
      <c r="N342">
        <v>7.8</v>
      </c>
      <c r="O342">
        <f t="shared" si="9"/>
        <v>-3469419</v>
      </c>
    </row>
    <row r="343" spans="1:15">
      <c r="A343" t="s">
        <v>6760</v>
      </c>
      <c r="B343">
        <v>54</v>
      </c>
      <c r="C343">
        <v>122</v>
      </c>
      <c r="D343">
        <v>713413</v>
      </c>
      <c r="E343" t="s">
        <v>1521</v>
      </c>
      <c r="F343" t="s">
        <v>6761</v>
      </c>
      <c r="G343" t="s">
        <v>6762</v>
      </c>
      <c r="H343">
        <v>9171</v>
      </c>
      <c r="I343">
        <v>68</v>
      </c>
      <c r="J343" t="s">
        <v>4400</v>
      </c>
      <c r="K343" t="s">
        <v>4401</v>
      </c>
      <c r="L343">
        <v>4500000</v>
      </c>
      <c r="M343">
        <v>1997</v>
      </c>
      <c r="N343">
        <v>7.8</v>
      </c>
      <c r="O343">
        <f t="shared" si="9"/>
        <v>-3786587</v>
      </c>
    </row>
    <row r="344" spans="1:15">
      <c r="A344" t="s">
        <v>2773</v>
      </c>
      <c r="B344">
        <v>202</v>
      </c>
      <c r="C344">
        <v>110</v>
      </c>
      <c r="D344">
        <v>22494487</v>
      </c>
      <c r="E344" t="s">
        <v>1111</v>
      </c>
      <c r="F344" t="s">
        <v>540</v>
      </c>
      <c r="G344" t="s">
        <v>3930</v>
      </c>
      <c r="H344">
        <v>262153</v>
      </c>
      <c r="I344">
        <v>507</v>
      </c>
      <c r="J344" t="s">
        <v>19</v>
      </c>
      <c r="K344" t="s">
        <v>432</v>
      </c>
      <c r="L344">
        <v>27000000</v>
      </c>
      <c r="M344">
        <v>2006</v>
      </c>
      <c r="N344">
        <v>7.8</v>
      </c>
      <c r="O344">
        <f t="shared" si="9"/>
        <v>-4505513</v>
      </c>
    </row>
    <row r="345" spans="1:15">
      <c r="A345" t="s">
        <v>2773</v>
      </c>
      <c r="B345">
        <v>202</v>
      </c>
      <c r="C345">
        <v>110</v>
      </c>
      <c r="D345">
        <v>22494487</v>
      </c>
      <c r="E345" t="s">
        <v>1111</v>
      </c>
      <c r="F345" t="s">
        <v>540</v>
      </c>
      <c r="G345" t="s">
        <v>3930</v>
      </c>
      <c r="H345">
        <v>262160</v>
      </c>
      <c r="I345">
        <v>507</v>
      </c>
      <c r="J345" t="s">
        <v>19</v>
      </c>
      <c r="K345" t="s">
        <v>432</v>
      </c>
      <c r="L345">
        <v>27000000</v>
      </c>
      <c r="M345">
        <v>2006</v>
      </c>
      <c r="N345">
        <v>7.8</v>
      </c>
      <c r="O345">
        <f t="shared" si="9"/>
        <v>-4505513</v>
      </c>
    </row>
    <row r="346" spans="1:15">
      <c r="A346" t="s">
        <v>4926</v>
      </c>
      <c r="B346">
        <v>292</v>
      </c>
      <c r="C346">
        <v>144</v>
      </c>
      <c r="D346">
        <v>2222647</v>
      </c>
      <c r="E346" t="s">
        <v>3555</v>
      </c>
      <c r="F346" t="s">
        <v>4927</v>
      </c>
      <c r="G346" t="s">
        <v>4928</v>
      </c>
      <c r="H346">
        <v>52958</v>
      </c>
      <c r="I346">
        <v>193</v>
      </c>
      <c r="J346" t="s">
        <v>3806</v>
      </c>
      <c r="K346" t="s">
        <v>432</v>
      </c>
      <c r="L346">
        <v>12000000</v>
      </c>
      <c r="M346">
        <v>2009</v>
      </c>
      <c r="N346">
        <v>7.8</v>
      </c>
      <c r="O346">
        <f t="shared" si="9"/>
        <v>-9777353</v>
      </c>
    </row>
    <row r="347" spans="1:15">
      <c r="A347" t="s">
        <v>4239</v>
      </c>
      <c r="B347">
        <v>124</v>
      </c>
      <c r="C347">
        <v>131</v>
      </c>
      <c r="D347">
        <v>85433</v>
      </c>
      <c r="E347" t="s">
        <v>4240</v>
      </c>
      <c r="F347" t="s">
        <v>967</v>
      </c>
      <c r="G347" t="s">
        <v>4241</v>
      </c>
      <c r="H347">
        <v>69676</v>
      </c>
      <c r="I347">
        <v>131</v>
      </c>
      <c r="J347" t="s">
        <v>19</v>
      </c>
      <c r="K347" t="s">
        <v>3187</v>
      </c>
      <c r="L347">
        <v>13500000</v>
      </c>
      <c r="M347">
        <v>2013</v>
      </c>
      <c r="N347">
        <v>7.8</v>
      </c>
      <c r="O347">
        <f t="shared" si="9"/>
        <v>-13414567</v>
      </c>
    </row>
    <row r="348" spans="1:15">
      <c r="A348" t="s">
        <v>480</v>
      </c>
      <c r="B348">
        <v>85</v>
      </c>
      <c r="C348">
        <v>150</v>
      </c>
      <c r="D348">
        <v>4414535</v>
      </c>
      <c r="E348" t="s">
        <v>1672</v>
      </c>
      <c r="F348" t="s">
        <v>4917</v>
      </c>
      <c r="G348" t="s">
        <v>4918</v>
      </c>
      <c r="H348">
        <v>30618</v>
      </c>
      <c r="I348">
        <v>224</v>
      </c>
      <c r="J348" t="s">
        <v>19</v>
      </c>
      <c r="K348" t="s">
        <v>31</v>
      </c>
      <c r="L348">
        <v>18000000</v>
      </c>
      <c r="M348">
        <v>1996</v>
      </c>
      <c r="N348">
        <v>7.8</v>
      </c>
      <c r="O348">
        <f t="shared" si="9"/>
        <v>-13585465</v>
      </c>
    </row>
    <row r="349" spans="1:15">
      <c r="A349" t="s">
        <v>480</v>
      </c>
      <c r="B349">
        <v>85</v>
      </c>
      <c r="C349">
        <v>150</v>
      </c>
      <c r="D349">
        <v>4414535</v>
      </c>
      <c r="E349" t="s">
        <v>1672</v>
      </c>
      <c r="F349" t="s">
        <v>4917</v>
      </c>
      <c r="G349" t="s">
        <v>4918</v>
      </c>
      <c r="H349">
        <v>30618</v>
      </c>
      <c r="I349">
        <v>224</v>
      </c>
      <c r="J349" t="s">
        <v>19</v>
      </c>
      <c r="K349" t="s">
        <v>31</v>
      </c>
      <c r="L349">
        <v>18000000</v>
      </c>
      <c r="M349">
        <v>1996</v>
      </c>
      <c r="N349">
        <v>7.8</v>
      </c>
      <c r="O349">
        <f t="shared" si="9"/>
        <v>-13585465</v>
      </c>
    </row>
    <row r="350" spans="1:15">
      <c r="A350" t="s">
        <v>388</v>
      </c>
      <c r="B350">
        <v>500</v>
      </c>
      <c r="C350">
        <v>132</v>
      </c>
      <c r="D350">
        <v>146405371</v>
      </c>
      <c r="E350" t="s">
        <v>41</v>
      </c>
      <c r="F350" t="s">
        <v>210</v>
      </c>
      <c r="G350" t="s">
        <v>389</v>
      </c>
      <c r="H350">
        <v>518537</v>
      </c>
      <c r="I350">
        <v>698</v>
      </c>
      <c r="J350" t="s">
        <v>19</v>
      </c>
      <c r="K350" t="s">
        <v>20</v>
      </c>
      <c r="L350">
        <v>160000000</v>
      </c>
      <c r="M350">
        <v>2011</v>
      </c>
      <c r="N350">
        <v>7.8</v>
      </c>
      <c r="O350">
        <f t="shared" si="9"/>
        <v>-13594629</v>
      </c>
    </row>
    <row r="351" spans="1:15">
      <c r="A351" t="s">
        <v>695</v>
      </c>
      <c r="B351">
        <v>231</v>
      </c>
      <c r="C351">
        <v>145</v>
      </c>
      <c r="D351">
        <v>4398392</v>
      </c>
      <c r="E351" t="s">
        <v>3388</v>
      </c>
      <c r="F351" t="s">
        <v>3398</v>
      </c>
      <c r="G351" t="s">
        <v>4399</v>
      </c>
      <c r="H351">
        <v>59507</v>
      </c>
      <c r="I351">
        <v>232</v>
      </c>
      <c r="J351" t="s">
        <v>4400</v>
      </c>
      <c r="K351" t="s">
        <v>4401</v>
      </c>
      <c r="L351">
        <v>21000000</v>
      </c>
      <c r="M351">
        <v>2006</v>
      </c>
      <c r="N351">
        <v>7.8</v>
      </c>
      <c r="O351">
        <f t="shared" si="9"/>
        <v>-16601608</v>
      </c>
    </row>
    <row r="352" spans="1:15">
      <c r="A352" t="s">
        <v>2509</v>
      </c>
      <c r="B352">
        <v>335</v>
      </c>
      <c r="C352">
        <v>87</v>
      </c>
      <c r="D352">
        <v>20999103</v>
      </c>
      <c r="E352" t="s">
        <v>3050</v>
      </c>
      <c r="F352" t="s">
        <v>314</v>
      </c>
      <c r="G352" t="s">
        <v>3051</v>
      </c>
      <c r="H352">
        <v>139114</v>
      </c>
      <c r="I352">
        <v>245</v>
      </c>
      <c r="J352" t="s">
        <v>19</v>
      </c>
      <c r="K352" t="s">
        <v>20</v>
      </c>
      <c r="L352">
        <v>40000000</v>
      </c>
      <c r="M352">
        <v>2009</v>
      </c>
      <c r="N352">
        <v>7.8</v>
      </c>
      <c r="O352">
        <f t="shared" si="9"/>
        <v>-19000897</v>
      </c>
    </row>
    <row r="353" spans="1:15">
      <c r="A353" t="s">
        <v>1797</v>
      </c>
      <c r="B353">
        <v>264</v>
      </c>
      <c r="C353">
        <v>141</v>
      </c>
      <c r="D353">
        <v>35707327</v>
      </c>
      <c r="E353" t="s">
        <v>1111</v>
      </c>
      <c r="F353" t="s">
        <v>325</v>
      </c>
      <c r="G353" t="s">
        <v>2250</v>
      </c>
      <c r="H353">
        <v>199056</v>
      </c>
      <c r="I353">
        <v>387</v>
      </c>
      <c r="J353" t="s">
        <v>19</v>
      </c>
      <c r="K353" t="s">
        <v>20</v>
      </c>
      <c r="L353">
        <v>55000000</v>
      </c>
      <c r="M353">
        <v>2008</v>
      </c>
      <c r="N353">
        <v>7.8</v>
      </c>
      <c r="O353">
        <f t="shared" si="9"/>
        <v>-19292673</v>
      </c>
    </row>
    <row r="354" spans="1:15">
      <c r="A354" t="s">
        <v>1440</v>
      </c>
      <c r="B354">
        <v>113</v>
      </c>
      <c r="C354">
        <v>104</v>
      </c>
      <c r="D354">
        <v>19406406</v>
      </c>
      <c r="E354" t="s">
        <v>1441</v>
      </c>
      <c r="F354" t="s">
        <v>1442</v>
      </c>
      <c r="G354" t="s">
        <v>1443</v>
      </c>
      <c r="H354">
        <v>7630</v>
      </c>
      <c r="I354">
        <v>42</v>
      </c>
      <c r="J354" t="s">
        <v>774</v>
      </c>
      <c r="K354" t="s">
        <v>775</v>
      </c>
      <c r="L354">
        <v>40000000</v>
      </c>
      <c r="M354">
        <v>2009</v>
      </c>
      <c r="N354">
        <v>7.8</v>
      </c>
      <c r="O354">
        <f t="shared" si="9"/>
        <v>-20593594</v>
      </c>
    </row>
    <row r="355" spans="1:15">
      <c r="A355" t="s">
        <v>4402</v>
      </c>
      <c r="B355">
        <v>115</v>
      </c>
      <c r="C355">
        <v>116</v>
      </c>
      <c r="D355">
        <v>1050445</v>
      </c>
      <c r="E355" t="s">
        <v>4403</v>
      </c>
      <c r="F355" t="s">
        <v>941</v>
      </c>
      <c r="G355" t="s">
        <v>4404</v>
      </c>
      <c r="H355">
        <v>21394</v>
      </c>
      <c r="I355">
        <v>147</v>
      </c>
      <c r="J355" t="s">
        <v>774</v>
      </c>
      <c r="K355" t="s">
        <v>775</v>
      </c>
      <c r="L355">
        <v>22000000</v>
      </c>
      <c r="M355">
        <v>2005</v>
      </c>
      <c r="N355">
        <v>7.8</v>
      </c>
      <c r="O355">
        <f t="shared" si="9"/>
        <v>-20949555</v>
      </c>
    </row>
    <row r="356" spans="1:15">
      <c r="A356" t="s">
        <v>383</v>
      </c>
      <c r="B356">
        <v>362</v>
      </c>
      <c r="C356">
        <v>166</v>
      </c>
      <c r="D356">
        <v>127490802</v>
      </c>
      <c r="E356" t="s">
        <v>385</v>
      </c>
      <c r="F356" t="s">
        <v>205</v>
      </c>
      <c r="G356" t="s">
        <v>386</v>
      </c>
      <c r="H356">
        <v>459346</v>
      </c>
      <c r="I356">
        <v>822</v>
      </c>
      <c r="J356" t="s">
        <v>19</v>
      </c>
      <c r="K356" t="s">
        <v>20</v>
      </c>
      <c r="L356">
        <v>150000000</v>
      </c>
      <c r="M356">
        <v>2008</v>
      </c>
      <c r="N356">
        <v>7.8</v>
      </c>
      <c r="O356">
        <f t="shared" si="9"/>
        <v>-22509198</v>
      </c>
    </row>
    <row r="357" spans="1:15">
      <c r="A357" t="s">
        <v>2499</v>
      </c>
      <c r="B357">
        <v>175</v>
      </c>
      <c r="C357">
        <v>106</v>
      </c>
      <c r="D357">
        <v>12339633</v>
      </c>
      <c r="E357" t="s">
        <v>1356</v>
      </c>
      <c r="F357" t="s">
        <v>3236</v>
      </c>
      <c r="G357" t="s">
        <v>3237</v>
      </c>
      <c r="H357">
        <v>220591</v>
      </c>
      <c r="I357">
        <v>641</v>
      </c>
      <c r="J357" t="s">
        <v>19</v>
      </c>
      <c r="K357" t="s">
        <v>20</v>
      </c>
      <c r="L357">
        <v>36000000</v>
      </c>
      <c r="M357">
        <v>1997</v>
      </c>
      <c r="N357">
        <v>7.8</v>
      </c>
      <c r="O357">
        <f t="shared" si="9"/>
        <v>-23660367</v>
      </c>
    </row>
    <row r="358" spans="1:15">
      <c r="A358" t="s">
        <v>50</v>
      </c>
      <c r="B358">
        <v>324</v>
      </c>
      <c r="C358">
        <v>100</v>
      </c>
      <c r="D358">
        <v>200807262</v>
      </c>
      <c r="E358" t="s">
        <v>51</v>
      </c>
      <c r="F358" t="s">
        <v>52</v>
      </c>
      <c r="G358" t="s">
        <v>53</v>
      </c>
      <c r="H358">
        <v>294810</v>
      </c>
      <c r="I358">
        <v>387</v>
      </c>
      <c r="J358" t="s">
        <v>19</v>
      </c>
      <c r="K358" t="s">
        <v>20</v>
      </c>
      <c r="L358">
        <v>260000000</v>
      </c>
      <c r="M358">
        <v>2010</v>
      </c>
      <c r="N358">
        <v>7.8</v>
      </c>
      <c r="O358">
        <f t="shared" si="9"/>
        <v>-59192738</v>
      </c>
    </row>
    <row r="359" spans="1:15">
      <c r="A359" t="s">
        <v>631</v>
      </c>
      <c r="B359">
        <v>119</v>
      </c>
      <c r="C359">
        <v>108</v>
      </c>
      <c r="D359">
        <v>1339152</v>
      </c>
      <c r="E359" t="s">
        <v>1464</v>
      </c>
      <c r="F359" t="s">
        <v>181</v>
      </c>
      <c r="G359" t="s">
        <v>1465</v>
      </c>
      <c r="H359">
        <v>28276</v>
      </c>
      <c r="I359">
        <v>64</v>
      </c>
      <c r="J359" t="s">
        <v>19</v>
      </c>
      <c r="K359" t="s">
        <v>775</v>
      </c>
      <c r="L359">
        <v>81200000</v>
      </c>
      <c r="M359">
        <v>2015</v>
      </c>
      <c r="N359">
        <v>7.8</v>
      </c>
      <c r="O359">
        <f t="shared" si="9"/>
        <v>-79860848</v>
      </c>
    </row>
    <row r="360" spans="1:15">
      <c r="A360" t="s">
        <v>14</v>
      </c>
      <c r="B360">
        <v>315</v>
      </c>
      <c r="C360">
        <v>194</v>
      </c>
      <c r="D360">
        <v>658672302</v>
      </c>
      <c r="E360" t="s">
        <v>129</v>
      </c>
      <c r="F360" t="s">
        <v>130</v>
      </c>
      <c r="G360" t="s">
        <v>131</v>
      </c>
      <c r="H360">
        <v>793059</v>
      </c>
      <c r="I360">
        <v>2528</v>
      </c>
      <c r="J360" t="s">
        <v>19</v>
      </c>
      <c r="K360" t="s">
        <v>20</v>
      </c>
      <c r="L360">
        <v>200000000</v>
      </c>
      <c r="M360">
        <v>1997</v>
      </c>
      <c r="N360">
        <v>7.7</v>
      </c>
      <c r="O360">
        <f t="shared" si="9"/>
        <v>458672302</v>
      </c>
    </row>
    <row r="361" spans="1:15">
      <c r="A361" t="s">
        <v>1067</v>
      </c>
      <c r="B361">
        <v>261</v>
      </c>
      <c r="C361">
        <v>129</v>
      </c>
      <c r="D361">
        <v>255950375</v>
      </c>
      <c r="E361" t="s">
        <v>856</v>
      </c>
      <c r="F361" t="s">
        <v>3255</v>
      </c>
      <c r="G361" t="s">
        <v>3256</v>
      </c>
      <c r="H361">
        <v>223127</v>
      </c>
      <c r="I361">
        <v>420</v>
      </c>
      <c r="J361" t="s">
        <v>19</v>
      </c>
      <c r="K361" t="s">
        <v>20</v>
      </c>
      <c r="L361">
        <v>29000000</v>
      </c>
      <c r="M361">
        <v>2009</v>
      </c>
      <c r="N361">
        <v>7.7</v>
      </c>
      <c r="O361">
        <f t="shared" si="9"/>
        <v>226950375</v>
      </c>
    </row>
    <row r="362" spans="1:15">
      <c r="A362" t="s">
        <v>7338</v>
      </c>
      <c r="B362">
        <v>145</v>
      </c>
      <c r="C362">
        <v>83</v>
      </c>
      <c r="D362">
        <v>184925485</v>
      </c>
      <c r="E362" t="s">
        <v>2765</v>
      </c>
      <c r="F362" t="s">
        <v>7339</v>
      </c>
      <c r="G362" t="s">
        <v>7340</v>
      </c>
      <c r="H362">
        <v>133348</v>
      </c>
      <c r="I362">
        <v>204</v>
      </c>
      <c r="J362" t="s">
        <v>19</v>
      </c>
      <c r="K362" t="s">
        <v>20</v>
      </c>
      <c r="L362">
        <v>2000000</v>
      </c>
      <c r="M362">
        <v>1937</v>
      </c>
      <c r="N362">
        <v>7.7</v>
      </c>
      <c r="O362">
        <f t="shared" si="9"/>
        <v>182925485</v>
      </c>
    </row>
    <row r="363" spans="1:15">
      <c r="A363" t="s">
        <v>1478</v>
      </c>
      <c r="B363">
        <v>304</v>
      </c>
      <c r="C363">
        <v>87</v>
      </c>
      <c r="D363">
        <v>251501645</v>
      </c>
      <c r="E363" t="s">
        <v>1473</v>
      </c>
      <c r="F363" t="s">
        <v>301</v>
      </c>
      <c r="G363" t="s">
        <v>1739</v>
      </c>
      <c r="H363">
        <v>385943</v>
      </c>
      <c r="I363">
        <v>296</v>
      </c>
      <c r="J363" t="s">
        <v>19</v>
      </c>
      <c r="K363" t="s">
        <v>20</v>
      </c>
      <c r="L363">
        <v>69000000</v>
      </c>
      <c r="M363">
        <v>2010</v>
      </c>
      <c r="N363">
        <v>7.7</v>
      </c>
      <c r="O363">
        <f t="shared" si="9"/>
        <v>182501645</v>
      </c>
    </row>
    <row r="364" spans="1:15">
      <c r="A364" t="s">
        <v>65</v>
      </c>
      <c r="B364">
        <v>460</v>
      </c>
      <c r="C364">
        <v>117</v>
      </c>
      <c r="D364">
        <v>210592590</v>
      </c>
      <c r="E364" t="s">
        <v>828</v>
      </c>
      <c r="F364" t="s">
        <v>362</v>
      </c>
      <c r="G364" t="s">
        <v>1901</v>
      </c>
      <c r="H364">
        <v>607235</v>
      </c>
      <c r="I364">
        <v>2073</v>
      </c>
      <c r="J364" t="s">
        <v>19</v>
      </c>
      <c r="K364" t="s">
        <v>20</v>
      </c>
      <c r="L364">
        <v>65000000</v>
      </c>
      <c r="M364">
        <v>2006</v>
      </c>
      <c r="N364">
        <v>7.7</v>
      </c>
      <c r="O364">
        <f t="shared" si="9"/>
        <v>145592590</v>
      </c>
    </row>
    <row r="365" spans="1:15">
      <c r="A365" t="s">
        <v>253</v>
      </c>
      <c r="B365">
        <v>221</v>
      </c>
      <c r="C365">
        <v>143</v>
      </c>
      <c r="D365">
        <v>233630478</v>
      </c>
      <c r="E365" t="s">
        <v>1191</v>
      </c>
      <c r="F365" t="s">
        <v>193</v>
      </c>
      <c r="G365" t="s">
        <v>1192</v>
      </c>
      <c r="H365">
        <v>394317</v>
      </c>
      <c r="I365">
        <v>1051</v>
      </c>
      <c r="J365" t="s">
        <v>19</v>
      </c>
      <c r="K365" t="s">
        <v>20</v>
      </c>
      <c r="L365">
        <v>90000000</v>
      </c>
      <c r="M365">
        <v>2000</v>
      </c>
      <c r="N365">
        <v>7.7</v>
      </c>
      <c r="O365">
        <f t="shared" si="9"/>
        <v>143630478</v>
      </c>
    </row>
    <row r="366" spans="1:15">
      <c r="A366" t="s">
        <v>3196</v>
      </c>
      <c r="B366">
        <v>493</v>
      </c>
      <c r="C366">
        <v>110</v>
      </c>
      <c r="D366">
        <v>171031347</v>
      </c>
      <c r="E366" t="s">
        <v>2769</v>
      </c>
      <c r="F366" t="s">
        <v>629</v>
      </c>
      <c r="G366" t="s">
        <v>3261</v>
      </c>
      <c r="H366">
        <v>240962</v>
      </c>
      <c r="I366">
        <v>724</v>
      </c>
      <c r="J366" t="s">
        <v>19</v>
      </c>
      <c r="K366" t="s">
        <v>20</v>
      </c>
      <c r="L366">
        <v>38000000</v>
      </c>
      <c r="M366">
        <v>2010</v>
      </c>
      <c r="N366">
        <v>7.7</v>
      </c>
      <c r="O366">
        <f t="shared" si="9"/>
        <v>133031347</v>
      </c>
    </row>
    <row r="367" spans="1:15">
      <c r="A367" t="s">
        <v>230</v>
      </c>
      <c r="B367">
        <v>171</v>
      </c>
      <c r="C367">
        <v>135</v>
      </c>
      <c r="D367">
        <v>128300000</v>
      </c>
      <c r="E367" t="s">
        <v>968</v>
      </c>
      <c r="F367" t="s">
        <v>1646</v>
      </c>
      <c r="G367" t="s">
        <v>4453</v>
      </c>
      <c r="H367">
        <v>139288</v>
      </c>
      <c r="I367">
        <v>339</v>
      </c>
      <c r="J367" t="s">
        <v>19</v>
      </c>
      <c r="K367" t="s">
        <v>20</v>
      </c>
      <c r="L367">
        <v>19400870</v>
      </c>
      <c r="M367">
        <v>1977</v>
      </c>
      <c r="N367">
        <v>7.7</v>
      </c>
      <c r="O367">
        <f t="shared" si="9"/>
        <v>108899130</v>
      </c>
    </row>
    <row r="368" spans="1:15">
      <c r="A368" t="s">
        <v>753</v>
      </c>
      <c r="B368">
        <v>156</v>
      </c>
      <c r="C368">
        <v>139</v>
      </c>
      <c r="D368">
        <v>147637474</v>
      </c>
      <c r="E368" t="s">
        <v>754</v>
      </c>
      <c r="F368" t="s">
        <v>2361</v>
      </c>
      <c r="G368" t="s">
        <v>2362</v>
      </c>
      <c r="H368">
        <v>224671</v>
      </c>
      <c r="I368">
        <v>470</v>
      </c>
      <c r="J368" t="s">
        <v>19</v>
      </c>
      <c r="K368" t="s">
        <v>20</v>
      </c>
      <c r="L368">
        <v>50000000</v>
      </c>
      <c r="M368">
        <v>1997</v>
      </c>
      <c r="N368">
        <v>7.7</v>
      </c>
      <c r="O368">
        <f t="shared" si="9"/>
        <v>97637474</v>
      </c>
    </row>
    <row r="369" spans="1:15">
      <c r="A369" t="s">
        <v>2751</v>
      </c>
      <c r="B369">
        <v>656</v>
      </c>
      <c r="C369">
        <v>130</v>
      </c>
      <c r="D369">
        <v>136019448</v>
      </c>
      <c r="E369" t="s">
        <v>2752</v>
      </c>
      <c r="F369" t="s">
        <v>2753</v>
      </c>
      <c r="G369" t="s">
        <v>2754</v>
      </c>
      <c r="H369">
        <v>452465</v>
      </c>
      <c r="I369">
        <v>695</v>
      </c>
      <c r="J369" t="s">
        <v>19</v>
      </c>
      <c r="K369" t="s">
        <v>20</v>
      </c>
      <c r="L369">
        <v>44500000</v>
      </c>
      <c r="M369">
        <v>2012</v>
      </c>
      <c r="N369">
        <v>7.7</v>
      </c>
      <c r="O369">
        <f t="shared" si="9"/>
        <v>91519448</v>
      </c>
    </row>
    <row r="370" spans="1:15">
      <c r="A370" t="s">
        <v>3191</v>
      </c>
      <c r="B370">
        <v>437</v>
      </c>
      <c r="C370">
        <v>133</v>
      </c>
      <c r="D370">
        <v>109712885</v>
      </c>
      <c r="E370" t="s">
        <v>1840</v>
      </c>
      <c r="F370" t="s">
        <v>934</v>
      </c>
      <c r="G370" t="s">
        <v>3192</v>
      </c>
      <c r="H370">
        <v>146708</v>
      </c>
      <c r="I370">
        <v>362</v>
      </c>
      <c r="J370" t="s">
        <v>19</v>
      </c>
      <c r="K370" t="s">
        <v>20</v>
      </c>
      <c r="L370">
        <v>35000000</v>
      </c>
      <c r="M370">
        <v>2015</v>
      </c>
      <c r="N370">
        <v>7.7</v>
      </c>
      <c r="O370">
        <f t="shared" si="9"/>
        <v>74712885</v>
      </c>
    </row>
    <row r="371" spans="1:15">
      <c r="A371" t="s">
        <v>584</v>
      </c>
      <c r="B371">
        <v>357</v>
      </c>
      <c r="C371">
        <v>134</v>
      </c>
      <c r="D371">
        <v>83025853</v>
      </c>
      <c r="E371" t="s">
        <v>129</v>
      </c>
      <c r="F371" t="s">
        <v>223</v>
      </c>
      <c r="G371" t="s">
        <v>5443</v>
      </c>
      <c r="H371">
        <v>259837</v>
      </c>
      <c r="I371">
        <v>2254</v>
      </c>
      <c r="J371" t="s">
        <v>19</v>
      </c>
      <c r="K371" t="s">
        <v>20</v>
      </c>
      <c r="L371">
        <v>14000000</v>
      </c>
      <c r="M371">
        <v>2005</v>
      </c>
      <c r="N371">
        <v>7.7</v>
      </c>
      <c r="O371">
        <f t="shared" si="9"/>
        <v>69025853</v>
      </c>
    </row>
    <row r="372" spans="1:15">
      <c r="A372" t="s">
        <v>3915</v>
      </c>
      <c r="B372">
        <v>148</v>
      </c>
      <c r="C372">
        <v>116</v>
      </c>
      <c r="D372">
        <v>78900000</v>
      </c>
      <c r="E372" t="s">
        <v>41</v>
      </c>
      <c r="F372" t="s">
        <v>566</v>
      </c>
      <c r="G372" t="s">
        <v>5606</v>
      </c>
      <c r="H372">
        <v>91414</v>
      </c>
      <c r="I372">
        <v>359</v>
      </c>
      <c r="J372" t="s">
        <v>19</v>
      </c>
      <c r="K372" t="s">
        <v>20</v>
      </c>
      <c r="L372">
        <v>11000000</v>
      </c>
      <c r="M372">
        <v>1982</v>
      </c>
      <c r="N372">
        <v>7.7</v>
      </c>
      <c r="O372">
        <f t="shared" si="9"/>
        <v>67900000</v>
      </c>
    </row>
    <row r="373" spans="1:15">
      <c r="A373" t="s">
        <v>383</v>
      </c>
      <c r="B373">
        <v>556</v>
      </c>
      <c r="C373">
        <v>120</v>
      </c>
      <c r="D373">
        <v>96917897</v>
      </c>
      <c r="E373" t="s">
        <v>818</v>
      </c>
      <c r="F373" t="s">
        <v>107</v>
      </c>
      <c r="G373" t="s">
        <v>2873</v>
      </c>
      <c r="H373">
        <v>479453</v>
      </c>
      <c r="I373">
        <v>696</v>
      </c>
      <c r="J373" t="s">
        <v>19</v>
      </c>
      <c r="K373" t="s">
        <v>20</v>
      </c>
      <c r="L373">
        <v>40000000</v>
      </c>
      <c r="M373">
        <v>2010</v>
      </c>
      <c r="N373">
        <v>7.7</v>
      </c>
      <c r="O373">
        <f t="shared" si="9"/>
        <v>56917897</v>
      </c>
    </row>
    <row r="374" spans="1:15">
      <c r="A374" t="s">
        <v>199</v>
      </c>
      <c r="B374">
        <v>287</v>
      </c>
      <c r="C374">
        <v>103</v>
      </c>
      <c r="D374">
        <v>55153403</v>
      </c>
      <c r="E374" t="s">
        <v>1499</v>
      </c>
      <c r="F374" t="s">
        <v>1390</v>
      </c>
      <c r="G374" t="s">
        <v>7365</v>
      </c>
      <c r="H374">
        <v>299127</v>
      </c>
      <c r="I374">
        <v>1509</v>
      </c>
      <c r="J374" t="s">
        <v>19</v>
      </c>
      <c r="K374" t="s">
        <v>20</v>
      </c>
      <c r="L374">
        <v>1200000</v>
      </c>
      <c r="M374">
        <v>2004</v>
      </c>
      <c r="N374">
        <v>7.7</v>
      </c>
      <c r="O374">
        <f t="shared" si="9"/>
        <v>53953403</v>
      </c>
    </row>
    <row r="375" spans="1:15">
      <c r="A375" t="s">
        <v>2025</v>
      </c>
      <c r="B375">
        <v>445</v>
      </c>
      <c r="C375">
        <v>88</v>
      </c>
      <c r="D375">
        <v>75590286</v>
      </c>
      <c r="E375" t="s">
        <v>4297</v>
      </c>
      <c r="F375" t="s">
        <v>108</v>
      </c>
      <c r="G375" t="s">
        <v>4298</v>
      </c>
      <c r="H375">
        <v>386217</v>
      </c>
      <c r="I375">
        <v>553</v>
      </c>
      <c r="J375" t="s">
        <v>19</v>
      </c>
      <c r="K375" t="s">
        <v>20</v>
      </c>
      <c r="L375">
        <v>23600000</v>
      </c>
      <c r="M375">
        <v>2009</v>
      </c>
      <c r="N375">
        <v>7.7</v>
      </c>
      <c r="O375">
        <f t="shared" si="9"/>
        <v>51990286</v>
      </c>
    </row>
    <row r="376" spans="1:15">
      <c r="A376" t="s">
        <v>1376</v>
      </c>
      <c r="B376">
        <v>68</v>
      </c>
      <c r="C376">
        <v>125</v>
      </c>
      <c r="D376">
        <v>77324422</v>
      </c>
      <c r="E376" t="s">
        <v>1672</v>
      </c>
      <c r="F376" t="s">
        <v>903</v>
      </c>
      <c r="G376" t="s">
        <v>5091</v>
      </c>
      <c r="H376">
        <v>178731</v>
      </c>
      <c r="I376">
        <v>261</v>
      </c>
      <c r="J376" t="s">
        <v>19</v>
      </c>
      <c r="K376" t="s">
        <v>20</v>
      </c>
      <c r="L376">
        <v>26000000</v>
      </c>
      <c r="M376">
        <v>1993</v>
      </c>
      <c r="N376">
        <v>7.7</v>
      </c>
      <c r="O376">
        <f t="shared" si="9"/>
        <v>51324422</v>
      </c>
    </row>
    <row r="377" spans="1:15">
      <c r="A377" t="s">
        <v>1930</v>
      </c>
      <c r="B377">
        <v>487</v>
      </c>
      <c r="C377">
        <v>94</v>
      </c>
      <c r="D377">
        <v>56816662</v>
      </c>
      <c r="E377" t="s">
        <v>1771</v>
      </c>
      <c r="F377" t="s">
        <v>2199</v>
      </c>
      <c r="G377" t="s">
        <v>3629</v>
      </c>
      <c r="H377">
        <v>301149</v>
      </c>
      <c r="I377">
        <v>509</v>
      </c>
      <c r="J377" t="s">
        <v>19</v>
      </c>
      <c r="K377" t="s">
        <v>1749</v>
      </c>
      <c r="L377">
        <v>17000000</v>
      </c>
      <c r="M377">
        <v>2011</v>
      </c>
      <c r="N377">
        <v>7.7</v>
      </c>
      <c r="O377">
        <f t="shared" si="9"/>
        <v>39816662</v>
      </c>
    </row>
    <row r="378" spans="1:15">
      <c r="A378" t="s">
        <v>1834</v>
      </c>
      <c r="B378">
        <v>209</v>
      </c>
      <c r="C378">
        <v>178</v>
      </c>
      <c r="D378">
        <v>75305995</v>
      </c>
      <c r="E378" t="s">
        <v>2059</v>
      </c>
      <c r="F378" t="s">
        <v>1493</v>
      </c>
      <c r="G378" t="s">
        <v>2899</v>
      </c>
      <c r="H378">
        <v>110394</v>
      </c>
      <c r="I378">
        <v>433</v>
      </c>
      <c r="J378" t="s">
        <v>19</v>
      </c>
      <c r="K378" t="s">
        <v>20</v>
      </c>
      <c r="L378">
        <v>40000000</v>
      </c>
      <c r="M378">
        <v>2004</v>
      </c>
      <c r="N378">
        <v>7.7</v>
      </c>
      <c r="O378">
        <f t="shared" si="9"/>
        <v>35305995</v>
      </c>
    </row>
    <row r="379" spans="1:15">
      <c r="A379" t="s">
        <v>294</v>
      </c>
      <c r="B379">
        <v>355</v>
      </c>
      <c r="C379">
        <v>109</v>
      </c>
      <c r="D379">
        <v>40983001</v>
      </c>
      <c r="E379" t="s">
        <v>1101</v>
      </c>
      <c r="F379" t="s">
        <v>223</v>
      </c>
      <c r="G379" t="s">
        <v>5184</v>
      </c>
      <c r="H379">
        <v>181025</v>
      </c>
      <c r="I379">
        <v>336</v>
      </c>
      <c r="J379" t="s">
        <v>19</v>
      </c>
      <c r="K379" t="s">
        <v>20</v>
      </c>
      <c r="L379">
        <v>7000000</v>
      </c>
      <c r="M379">
        <v>2012</v>
      </c>
      <c r="N379">
        <v>7.7</v>
      </c>
      <c r="O379">
        <f t="shared" si="9"/>
        <v>33983001</v>
      </c>
    </row>
    <row r="380" spans="1:15">
      <c r="A380" t="s">
        <v>1529</v>
      </c>
      <c r="B380">
        <v>109</v>
      </c>
      <c r="C380">
        <v>122</v>
      </c>
      <c r="D380">
        <v>76261036</v>
      </c>
      <c r="E380" t="s">
        <v>1101</v>
      </c>
      <c r="F380" t="s">
        <v>903</v>
      </c>
      <c r="G380" t="s">
        <v>2648</v>
      </c>
      <c r="H380">
        <v>305929</v>
      </c>
      <c r="I380">
        <v>633</v>
      </c>
      <c r="J380" t="s">
        <v>19</v>
      </c>
      <c r="K380" t="s">
        <v>20</v>
      </c>
      <c r="L380">
        <v>45000000</v>
      </c>
      <c r="M380">
        <v>2001</v>
      </c>
      <c r="N380">
        <v>7.7</v>
      </c>
      <c r="O380">
        <f t="shared" si="9"/>
        <v>31261036</v>
      </c>
    </row>
    <row r="381" spans="1:15">
      <c r="A381" t="s">
        <v>3233</v>
      </c>
      <c r="B381">
        <v>71</v>
      </c>
      <c r="C381">
        <v>105</v>
      </c>
      <c r="D381">
        <v>35811509</v>
      </c>
      <c r="E381" t="s">
        <v>3811</v>
      </c>
      <c r="F381" t="s">
        <v>305</v>
      </c>
      <c r="G381" t="s">
        <v>6546</v>
      </c>
      <c r="H381">
        <v>43013</v>
      </c>
      <c r="I381">
        <v>104</v>
      </c>
      <c r="J381" t="s">
        <v>19</v>
      </c>
      <c r="K381" t="s">
        <v>220</v>
      </c>
      <c r="L381">
        <v>5500000</v>
      </c>
      <c r="M381">
        <v>1996</v>
      </c>
      <c r="N381">
        <v>7.7</v>
      </c>
      <c r="O381">
        <f t="shared" si="9"/>
        <v>30311509</v>
      </c>
    </row>
    <row r="382" spans="1:15">
      <c r="A382" t="s">
        <v>230</v>
      </c>
      <c r="B382">
        <v>252</v>
      </c>
      <c r="C382">
        <v>145</v>
      </c>
      <c r="D382">
        <v>132014112</v>
      </c>
      <c r="E382" t="s">
        <v>861</v>
      </c>
      <c r="F382" t="s">
        <v>303</v>
      </c>
      <c r="G382" t="s">
        <v>890</v>
      </c>
      <c r="H382">
        <v>399651</v>
      </c>
      <c r="I382">
        <v>1331</v>
      </c>
      <c r="J382" t="s">
        <v>19</v>
      </c>
      <c r="K382" t="s">
        <v>20</v>
      </c>
      <c r="L382">
        <v>102000000</v>
      </c>
      <c r="M382">
        <v>2002</v>
      </c>
      <c r="N382">
        <v>7.7</v>
      </c>
      <c r="O382">
        <f t="shared" si="9"/>
        <v>30014112</v>
      </c>
    </row>
    <row r="383" spans="1:15">
      <c r="A383" t="s">
        <v>3606</v>
      </c>
      <c r="B383">
        <v>327</v>
      </c>
      <c r="C383">
        <v>100</v>
      </c>
      <c r="D383">
        <v>34963967</v>
      </c>
      <c r="E383" t="s">
        <v>754</v>
      </c>
      <c r="F383" t="s">
        <v>37</v>
      </c>
      <c r="G383" t="s">
        <v>6173</v>
      </c>
      <c r="H383">
        <v>270441</v>
      </c>
      <c r="I383">
        <v>378</v>
      </c>
      <c r="J383" t="s">
        <v>19</v>
      </c>
      <c r="K383" t="s">
        <v>20</v>
      </c>
      <c r="L383">
        <v>8000000</v>
      </c>
      <c r="M383">
        <v>2011</v>
      </c>
      <c r="N383">
        <v>7.7</v>
      </c>
      <c r="O383">
        <f t="shared" si="9"/>
        <v>26963967</v>
      </c>
    </row>
    <row r="384" spans="1:15">
      <c r="A384" t="s">
        <v>584</v>
      </c>
      <c r="B384">
        <v>69</v>
      </c>
      <c r="C384">
        <v>136</v>
      </c>
      <c r="D384">
        <v>42700000</v>
      </c>
      <c r="E384" t="s">
        <v>129</v>
      </c>
      <c r="F384" t="s">
        <v>62</v>
      </c>
      <c r="G384" t="s">
        <v>5031</v>
      </c>
      <c r="H384">
        <v>78392</v>
      </c>
      <c r="I384">
        <v>196</v>
      </c>
      <c r="J384" t="s">
        <v>19</v>
      </c>
      <c r="K384" t="s">
        <v>20</v>
      </c>
      <c r="L384">
        <v>16500000</v>
      </c>
      <c r="M384">
        <v>1995</v>
      </c>
      <c r="N384">
        <v>7.7</v>
      </c>
      <c r="O384">
        <f t="shared" si="9"/>
        <v>26200000</v>
      </c>
    </row>
    <row r="385" spans="1:15">
      <c r="A385" t="s">
        <v>106</v>
      </c>
      <c r="B385">
        <v>331</v>
      </c>
      <c r="C385">
        <v>95</v>
      </c>
      <c r="D385">
        <v>32391374</v>
      </c>
      <c r="E385" t="s">
        <v>754</v>
      </c>
      <c r="F385" t="s">
        <v>37</v>
      </c>
      <c r="G385" t="s">
        <v>6296</v>
      </c>
      <c r="H385">
        <v>376600</v>
      </c>
      <c r="I385">
        <v>494</v>
      </c>
      <c r="J385" t="s">
        <v>19</v>
      </c>
      <c r="K385" t="s">
        <v>20</v>
      </c>
      <c r="L385">
        <v>7500000</v>
      </c>
      <c r="M385">
        <v>2009</v>
      </c>
      <c r="N385">
        <v>7.7</v>
      </c>
      <c r="O385">
        <f t="shared" si="9"/>
        <v>24891374</v>
      </c>
    </row>
    <row r="386" spans="1:15">
      <c r="A386" t="s">
        <v>27</v>
      </c>
      <c r="B386">
        <v>226</v>
      </c>
      <c r="C386">
        <v>117</v>
      </c>
      <c r="D386">
        <v>104054514</v>
      </c>
      <c r="E386" t="s">
        <v>1101</v>
      </c>
      <c r="F386" t="s">
        <v>193</v>
      </c>
      <c r="G386" t="s">
        <v>1326</v>
      </c>
      <c r="H386">
        <v>200359</v>
      </c>
      <c r="I386">
        <v>1009</v>
      </c>
      <c r="J386" t="s">
        <v>19</v>
      </c>
      <c r="K386" t="s">
        <v>20</v>
      </c>
      <c r="L386">
        <v>80000000</v>
      </c>
      <c r="M386">
        <v>2002</v>
      </c>
      <c r="N386">
        <v>7.7</v>
      </c>
      <c r="O386">
        <f t="shared" ref="O386:O449" si="10">D386-L386</f>
        <v>24054514</v>
      </c>
    </row>
    <row r="387" spans="1:15">
      <c r="A387" t="s">
        <v>5186</v>
      </c>
      <c r="B387">
        <v>419</v>
      </c>
      <c r="C387">
        <v>123</v>
      </c>
      <c r="D387">
        <v>35887263</v>
      </c>
      <c r="E387" t="s">
        <v>2888</v>
      </c>
      <c r="F387" t="s">
        <v>262</v>
      </c>
      <c r="G387" t="s">
        <v>5187</v>
      </c>
      <c r="H387">
        <v>265507</v>
      </c>
      <c r="I387">
        <v>388</v>
      </c>
      <c r="J387" t="s">
        <v>19</v>
      </c>
      <c r="K387" t="s">
        <v>31</v>
      </c>
      <c r="L387">
        <v>15000000</v>
      </c>
      <c r="M387">
        <v>2014</v>
      </c>
      <c r="N387">
        <v>7.7</v>
      </c>
      <c r="O387">
        <f t="shared" si="10"/>
        <v>20887263</v>
      </c>
    </row>
    <row r="388" spans="1:15">
      <c r="A388" t="s">
        <v>2611</v>
      </c>
      <c r="B388">
        <v>51</v>
      </c>
      <c r="C388">
        <v>119</v>
      </c>
      <c r="D388">
        <v>34700000</v>
      </c>
      <c r="E388" t="s">
        <v>129</v>
      </c>
      <c r="F388" t="s">
        <v>336</v>
      </c>
      <c r="G388" t="s">
        <v>4251</v>
      </c>
      <c r="H388">
        <v>52846</v>
      </c>
      <c r="I388">
        <v>143</v>
      </c>
      <c r="J388" t="s">
        <v>19</v>
      </c>
      <c r="K388" t="s">
        <v>20</v>
      </c>
      <c r="L388">
        <v>14000000</v>
      </c>
      <c r="M388">
        <v>1988</v>
      </c>
      <c r="N388">
        <v>7.7</v>
      </c>
      <c r="O388">
        <f t="shared" si="10"/>
        <v>20700000</v>
      </c>
    </row>
    <row r="389" spans="1:15">
      <c r="A389" t="s">
        <v>2611</v>
      </c>
      <c r="B389">
        <v>51</v>
      </c>
      <c r="C389">
        <v>119</v>
      </c>
      <c r="D389">
        <v>34700000</v>
      </c>
      <c r="E389" t="s">
        <v>129</v>
      </c>
      <c r="F389" t="s">
        <v>336</v>
      </c>
      <c r="G389" t="s">
        <v>4251</v>
      </c>
      <c r="H389">
        <v>52846</v>
      </c>
      <c r="I389">
        <v>143</v>
      </c>
      <c r="J389" t="s">
        <v>19</v>
      </c>
      <c r="K389" t="s">
        <v>20</v>
      </c>
      <c r="L389">
        <v>14000000</v>
      </c>
      <c r="M389">
        <v>1988</v>
      </c>
      <c r="N389">
        <v>7.7</v>
      </c>
      <c r="O389">
        <f t="shared" si="10"/>
        <v>20700000</v>
      </c>
    </row>
    <row r="390" spans="1:15">
      <c r="A390" t="s">
        <v>306</v>
      </c>
      <c r="B390">
        <v>138</v>
      </c>
      <c r="C390">
        <v>131</v>
      </c>
      <c r="D390">
        <v>54228104</v>
      </c>
      <c r="E390" t="s">
        <v>2929</v>
      </c>
      <c r="F390" t="s">
        <v>67</v>
      </c>
      <c r="G390" t="s">
        <v>2930</v>
      </c>
      <c r="H390">
        <v>104991</v>
      </c>
      <c r="I390">
        <v>544</v>
      </c>
      <c r="J390" t="s">
        <v>19</v>
      </c>
      <c r="K390" t="s">
        <v>31</v>
      </c>
      <c r="L390">
        <v>35000000</v>
      </c>
      <c r="M390">
        <v>2002</v>
      </c>
      <c r="N390">
        <v>7.7</v>
      </c>
      <c r="O390">
        <f t="shared" si="10"/>
        <v>19228104</v>
      </c>
    </row>
    <row r="391" spans="1:15">
      <c r="A391" t="s">
        <v>388</v>
      </c>
      <c r="B391">
        <v>447</v>
      </c>
      <c r="C391">
        <v>117</v>
      </c>
      <c r="D391">
        <v>48043505</v>
      </c>
      <c r="E391" t="s">
        <v>1107</v>
      </c>
      <c r="F391" t="s">
        <v>3861</v>
      </c>
      <c r="G391" t="s">
        <v>3862</v>
      </c>
      <c r="H391">
        <v>435864</v>
      </c>
      <c r="I391">
        <v>801</v>
      </c>
      <c r="J391" t="s">
        <v>19</v>
      </c>
      <c r="K391" t="s">
        <v>31</v>
      </c>
      <c r="L391">
        <v>30000000</v>
      </c>
      <c r="M391">
        <v>2010</v>
      </c>
      <c r="N391">
        <v>7.7</v>
      </c>
      <c r="O391">
        <f t="shared" si="10"/>
        <v>18043505</v>
      </c>
    </row>
    <row r="392" spans="1:15">
      <c r="A392" t="s">
        <v>2998</v>
      </c>
      <c r="B392">
        <v>151</v>
      </c>
      <c r="C392">
        <v>110</v>
      </c>
      <c r="D392">
        <v>21994911</v>
      </c>
      <c r="E392" t="s">
        <v>2838</v>
      </c>
      <c r="F392" t="s">
        <v>238</v>
      </c>
      <c r="G392" t="s">
        <v>6613</v>
      </c>
      <c r="H392">
        <v>98354</v>
      </c>
      <c r="I392">
        <v>433</v>
      </c>
      <c r="J392" t="s">
        <v>19</v>
      </c>
      <c r="K392" t="s">
        <v>31</v>
      </c>
      <c r="L392">
        <v>5000000</v>
      </c>
      <c r="M392">
        <v>2000</v>
      </c>
      <c r="N392">
        <v>7.7</v>
      </c>
      <c r="O392">
        <f t="shared" si="10"/>
        <v>16994911</v>
      </c>
    </row>
    <row r="393" spans="1:15">
      <c r="A393" t="s">
        <v>111</v>
      </c>
      <c r="B393">
        <v>200</v>
      </c>
      <c r="C393">
        <v>152</v>
      </c>
      <c r="D393">
        <v>108638745</v>
      </c>
      <c r="E393" t="s">
        <v>1023</v>
      </c>
      <c r="F393" t="s">
        <v>721</v>
      </c>
      <c r="G393" t="s">
        <v>1024</v>
      </c>
      <c r="H393">
        <v>292022</v>
      </c>
      <c r="I393">
        <v>1103</v>
      </c>
      <c r="J393" t="s">
        <v>19</v>
      </c>
      <c r="K393" t="s">
        <v>20</v>
      </c>
      <c r="L393">
        <v>92000000</v>
      </c>
      <c r="M393">
        <v>2001</v>
      </c>
      <c r="N393">
        <v>7.7</v>
      </c>
      <c r="O393">
        <f t="shared" si="10"/>
        <v>16638745</v>
      </c>
    </row>
    <row r="394" spans="1:15">
      <c r="A394" t="s">
        <v>5642</v>
      </c>
      <c r="B394">
        <v>75</v>
      </c>
      <c r="C394">
        <v>89</v>
      </c>
      <c r="D394">
        <v>27281507</v>
      </c>
      <c r="E394" t="s">
        <v>5643</v>
      </c>
      <c r="F394" t="s">
        <v>3302</v>
      </c>
      <c r="G394" t="s">
        <v>5644</v>
      </c>
      <c r="H394">
        <v>33850</v>
      </c>
      <c r="I394">
        <v>147</v>
      </c>
      <c r="J394" t="s">
        <v>19</v>
      </c>
      <c r="K394" t="s">
        <v>20</v>
      </c>
      <c r="L394">
        <v>12000000</v>
      </c>
      <c r="M394">
        <v>1992</v>
      </c>
      <c r="N394">
        <v>7.7</v>
      </c>
      <c r="O394">
        <f t="shared" si="10"/>
        <v>15281507</v>
      </c>
    </row>
    <row r="395" spans="1:15">
      <c r="A395" t="s">
        <v>1565</v>
      </c>
      <c r="B395">
        <v>310</v>
      </c>
      <c r="C395">
        <v>100</v>
      </c>
      <c r="D395">
        <v>75280058</v>
      </c>
      <c r="E395" t="s">
        <v>1968</v>
      </c>
      <c r="F395" t="s">
        <v>1618</v>
      </c>
      <c r="G395" t="s">
        <v>1969</v>
      </c>
      <c r="H395">
        <v>143121</v>
      </c>
      <c r="I395">
        <v>279</v>
      </c>
      <c r="J395" t="s">
        <v>19</v>
      </c>
      <c r="K395" t="s">
        <v>20</v>
      </c>
      <c r="L395">
        <v>60000000</v>
      </c>
      <c r="M395">
        <v>2009</v>
      </c>
      <c r="N395">
        <v>7.7</v>
      </c>
      <c r="O395">
        <f t="shared" si="10"/>
        <v>15280058</v>
      </c>
    </row>
    <row r="396" spans="1:15">
      <c r="A396" t="s">
        <v>2386</v>
      </c>
      <c r="B396">
        <v>61</v>
      </c>
      <c r="C396">
        <v>202</v>
      </c>
      <c r="D396">
        <v>48169908</v>
      </c>
      <c r="E396" t="s">
        <v>2801</v>
      </c>
      <c r="F396" t="s">
        <v>903</v>
      </c>
      <c r="G396" t="s">
        <v>3295</v>
      </c>
      <c r="H396">
        <v>63923</v>
      </c>
      <c r="I396">
        <v>156</v>
      </c>
      <c r="J396" t="s">
        <v>19</v>
      </c>
      <c r="K396" t="s">
        <v>20</v>
      </c>
      <c r="L396">
        <v>33000000</v>
      </c>
      <c r="M396">
        <v>1992</v>
      </c>
      <c r="N396">
        <v>7.7</v>
      </c>
      <c r="O396">
        <f t="shared" si="10"/>
        <v>15169908</v>
      </c>
    </row>
    <row r="397" spans="1:15">
      <c r="A397" t="s">
        <v>2198</v>
      </c>
      <c r="B397">
        <v>202</v>
      </c>
      <c r="C397">
        <v>123</v>
      </c>
      <c r="D397">
        <v>69951824</v>
      </c>
      <c r="E397" t="s">
        <v>129</v>
      </c>
      <c r="F397" t="s">
        <v>98</v>
      </c>
      <c r="G397" t="s">
        <v>2287</v>
      </c>
      <c r="H397">
        <v>232710</v>
      </c>
      <c r="I397">
        <v>599</v>
      </c>
      <c r="J397" t="s">
        <v>19</v>
      </c>
      <c r="K397" t="s">
        <v>20</v>
      </c>
      <c r="L397">
        <v>55000000</v>
      </c>
      <c r="M397">
        <v>2008</v>
      </c>
      <c r="N397">
        <v>7.7</v>
      </c>
      <c r="O397">
        <f t="shared" si="10"/>
        <v>14951824</v>
      </c>
    </row>
    <row r="398" spans="1:15">
      <c r="A398" t="s">
        <v>2562</v>
      </c>
      <c r="B398">
        <v>218</v>
      </c>
      <c r="C398">
        <v>129</v>
      </c>
      <c r="D398">
        <v>59365105</v>
      </c>
      <c r="E398" t="s">
        <v>754</v>
      </c>
      <c r="F398" t="s">
        <v>254</v>
      </c>
      <c r="G398" t="s">
        <v>2666</v>
      </c>
      <c r="H398">
        <v>318634</v>
      </c>
      <c r="I398">
        <v>1004</v>
      </c>
      <c r="J398" t="s">
        <v>19</v>
      </c>
      <c r="K398" t="s">
        <v>31</v>
      </c>
      <c r="L398">
        <v>45000000</v>
      </c>
      <c r="M398">
        <v>2003</v>
      </c>
      <c r="N398">
        <v>7.7</v>
      </c>
      <c r="O398">
        <f t="shared" si="10"/>
        <v>14365105</v>
      </c>
    </row>
    <row r="399" spans="1:15">
      <c r="A399" t="s">
        <v>658</v>
      </c>
      <c r="B399">
        <v>173</v>
      </c>
      <c r="C399">
        <v>106</v>
      </c>
      <c r="D399">
        <v>13622333</v>
      </c>
      <c r="E399" t="s">
        <v>4730</v>
      </c>
      <c r="F399" t="s">
        <v>5056</v>
      </c>
      <c r="G399" t="s">
        <v>6639</v>
      </c>
      <c r="H399">
        <v>91377</v>
      </c>
      <c r="I399">
        <v>385</v>
      </c>
      <c r="J399" t="s">
        <v>1392</v>
      </c>
      <c r="K399" t="s">
        <v>1448</v>
      </c>
      <c r="L399">
        <v>2000000</v>
      </c>
      <c r="M399">
        <v>2001</v>
      </c>
      <c r="N399">
        <v>7.7</v>
      </c>
      <c r="O399">
        <f t="shared" si="10"/>
        <v>11622333</v>
      </c>
    </row>
    <row r="400" spans="1:15">
      <c r="A400" t="s">
        <v>2034</v>
      </c>
      <c r="B400">
        <v>252</v>
      </c>
      <c r="C400">
        <v>121</v>
      </c>
      <c r="D400">
        <v>17605861</v>
      </c>
      <c r="E400" t="s">
        <v>2752</v>
      </c>
      <c r="F400" t="s">
        <v>1060</v>
      </c>
      <c r="G400" t="s">
        <v>6472</v>
      </c>
      <c r="H400">
        <v>145580</v>
      </c>
      <c r="I400">
        <v>351</v>
      </c>
      <c r="J400" t="s">
        <v>19</v>
      </c>
      <c r="K400" t="s">
        <v>31</v>
      </c>
      <c r="L400">
        <v>6000000</v>
      </c>
      <c r="M400">
        <v>2006</v>
      </c>
      <c r="N400">
        <v>7.7</v>
      </c>
      <c r="O400">
        <f t="shared" si="10"/>
        <v>11605861</v>
      </c>
    </row>
    <row r="401" spans="1:15">
      <c r="A401" t="s">
        <v>1808</v>
      </c>
      <c r="B401">
        <v>197</v>
      </c>
      <c r="C401">
        <v>101</v>
      </c>
      <c r="D401">
        <v>12995673</v>
      </c>
      <c r="E401" t="s">
        <v>7103</v>
      </c>
      <c r="F401" t="s">
        <v>7104</v>
      </c>
      <c r="G401" t="s">
        <v>7105</v>
      </c>
      <c r="H401">
        <v>52286</v>
      </c>
      <c r="I401">
        <v>345</v>
      </c>
      <c r="J401" t="s">
        <v>19</v>
      </c>
      <c r="K401" t="s">
        <v>20</v>
      </c>
      <c r="L401">
        <v>2500000</v>
      </c>
      <c r="M401">
        <v>2008</v>
      </c>
      <c r="N401">
        <v>7.7</v>
      </c>
      <c r="O401">
        <f t="shared" si="10"/>
        <v>10495673</v>
      </c>
    </row>
    <row r="402" spans="1:15">
      <c r="A402" t="s">
        <v>5495</v>
      </c>
      <c r="B402">
        <v>489</v>
      </c>
      <c r="C402">
        <v>108</v>
      </c>
      <c r="D402">
        <v>25440971</v>
      </c>
      <c r="E402" t="s">
        <v>1141</v>
      </c>
      <c r="F402" t="s">
        <v>5496</v>
      </c>
      <c r="G402" t="s">
        <v>5497</v>
      </c>
      <c r="H402">
        <v>289508</v>
      </c>
      <c r="I402">
        <v>611</v>
      </c>
      <c r="J402" t="s">
        <v>19</v>
      </c>
      <c r="K402" t="s">
        <v>31</v>
      </c>
      <c r="L402">
        <v>15000000</v>
      </c>
      <c r="M402">
        <v>2015</v>
      </c>
      <c r="N402">
        <v>7.7</v>
      </c>
      <c r="O402">
        <f t="shared" si="10"/>
        <v>10440971</v>
      </c>
    </row>
    <row r="403" spans="1:15">
      <c r="A403" t="s">
        <v>2509</v>
      </c>
      <c r="B403">
        <v>179</v>
      </c>
      <c r="C403">
        <v>93</v>
      </c>
      <c r="D403">
        <v>17096053</v>
      </c>
      <c r="E403" t="s">
        <v>1290</v>
      </c>
      <c r="F403" t="s">
        <v>314</v>
      </c>
      <c r="G403" t="s">
        <v>5901</v>
      </c>
      <c r="H403">
        <v>134458</v>
      </c>
      <c r="I403">
        <v>640</v>
      </c>
      <c r="J403" t="s">
        <v>19</v>
      </c>
      <c r="K403" t="s">
        <v>20</v>
      </c>
      <c r="L403">
        <v>9000000</v>
      </c>
      <c r="M403">
        <v>1998</v>
      </c>
      <c r="N403">
        <v>7.7</v>
      </c>
      <c r="O403">
        <f t="shared" si="10"/>
        <v>8096053</v>
      </c>
    </row>
    <row r="404" spans="1:15">
      <c r="A404" t="s">
        <v>1930</v>
      </c>
      <c r="B404">
        <v>278</v>
      </c>
      <c r="C404">
        <v>119</v>
      </c>
      <c r="D404">
        <v>23089926</v>
      </c>
      <c r="E404" t="s">
        <v>3856</v>
      </c>
      <c r="F404" t="s">
        <v>58</v>
      </c>
      <c r="G404" t="s">
        <v>5226</v>
      </c>
      <c r="H404">
        <v>166269</v>
      </c>
      <c r="I404">
        <v>735</v>
      </c>
      <c r="J404" t="s">
        <v>19</v>
      </c>
      <c r="K404" t="s">
        <v>31</v>
      </c>
      <c r="L404">
        <v>15000000</v>
      </c>
      <c r="M404">
        <v>2005</v>
      </c>
      <c r="N404">
        <v>7.7</v>
      </c>
      <c r="O404">
        <f t="shared" si="10"/>
        <v>8089926</v>
      </c>
    </row>
    <row r="405" spans="1:15">
      <c r="A405" t="s">
        <v>5440</v>
      </c>
      <c r="B405">
        <v>122</v>
      </c>
      <c r="C405">
        <v>111</v>
      </c>
      <c r="D405">
        <v>9180275</v>
      </c>
      <c r="E405" t="s">
        <v>1672</v>
      </c>
      <c r="F405" t="s">
        <v>503</v>
      </c>
      <c r="G405" t="s">
        <v>7371</v>
      </c>
      <c r="H405">
        <v>22145</v>
      </c>
      <c r="I405">
        <v>231</v>
      </c>
      <c r="J405" t="s">
        <v>19</v>
      </c>
      <c r="K405" t="s">
        <v>20</v>
      </c>
      <c r="L405">
        <v>1200000</v>
      </c>
      <c r="M405">
        <v>2000</v>
      </c>
      <c r="N405">
        <v>7.7</v>
      </c>
      <c r="O405">
        <f t="shared" si="10"/>
        <v>7980275</v>
      </c>
    </row>
    <row r="406" spans="1:15">
      <c r="A406" t="s">
        <v>910</v>
      </c>
      <c r="B406">
        <v>171</v>
      </c>
      <c r="C406">
        <v>146</v>
      </c>
      <c r="D406">
        <v>77862546</v>
      </c>
      <c r="E406" t="s">
        <v>268</v>
      </c>
      <c r="F406" t="s">
        <v>903</v>
      </c>
      <c r="G406" t="s">
        <v>1971</v>
      </c>
      <c r="H406">
        <v>266310</v>
      </c>
      <c r="I406">
        <v>690</v>
      </c>
      <c r="J406" t="s">
        <v>19</v>
      </c>
      <c r="K406" t="s">
        <v>20</v>
      </c>
      <c r="L406">
        <v>70000000</v>
      </c>
      <c r="M406">
        <v>2004</v>
      </c>
      <c r="N406">
        <v>7.7</v>
      </c>
      <c r="O406">
        <f t="shared" si="10"/>
        <v>7862546</v>
      </c>
    </row>
    <row r="407" spans="1:15">
      <c r="A407" t="s">
        <v>252</v>
      </c>
      <c r="B407">
        <v>154</v>
      </c>
      <c r="C407">
        <v>89</v>
      </c>
      <c r="D407">
        <v>5739376</v>
      </c>
      <c r="E407" t="s">
        <v>1290</v>
      </c>
      <c r="F407" t="s">
        <v>87</v>
      </c>
      <c r="G407" t="s">
        <v>7594</v>
      </c>
      <c r="H407">
        <v>58260</v>
      </c>
      <c r="I407">
        <v>286</v>
      </c>
      <c r="J407" t="s">
        <v>19</v>
      </c>
      <c r="K407" t="s">
        <v>20</v>
      </c>
      <c r="L407">
        <v>500000</v>
      </c>
      <c r="M407">
        <v>2003</v>
      </c>
      <c r="N407">
        <v>7.7</v>
      </c>
      <c r="O407">
        <f t="shared" si="10"/>
        <v>5239376</v>
      </c>
    </row>
    <row r="408" spans="1:15">
      <c r="A408" t="s">
        <v>942</v>
      </c>
      <c r="B408">
        <v>241</v>
      </c>
      <c r="C408">
        <v>81</v>
      </c>
      <c r="D408">
        <v>22245861</v>
      </c>
      <c r="E408" t="s">
        <v>1290</v>
      </c>
      <c r="F408" t="s">
        <v>396</v>
      </c>
      <c r="G408" t="s">
        <v>4818</v>
      </c>
      <c r="H408">
        <v>143251</v>
      </c>
      <c r="I408">
        <v>710</v>
      </c>
      <c r="J408" t="s">
        <v>19</v>
      </c>
      <c r="K408" t="s">
        <v>20</v>
      </c>
      <c r="L408">
        <v>19000000</v>
      </c>
      <c r="M408">
        <v>2002</v>
      </c>
      <c r="N408">
        <v>7.7</v>
      </c>
      <c r="O408">
        <f t="shared" si="10"/>
        <v>3245861</v>
      </c>
    </row>
    <row r="409" spans="1:15">
      <c r="A409" t="s">
        <v>7654</v>
      </c>
      <c r="B409">
        <v>65</v>
      </c>
      <c r="C409">
        <v>89</v>
      </c>
      <c r="D409">
        <v>2300000</v>
      </c>
      <c r="E409" t="s">
        <v>4679</v>
      </c>
      <c r="F409" t="s">
        <v>7566</v>
      </c>
      <c r="G409" t="s">
        <v>7655</v>
      </c>
      <c r="H409">
        <v>7921</v>
      </c>
      <c r="I409">
        <v>97</v>
      </c>
      <c r="J409" t="s">
        <v>19</v>
      </c>
      <c r="K409" t="s">
        <v>20</v>
      </c>
      <c r="L409">
        <v>439000</v>
      </c>
      <c r="M409">
        <v>1933</v>
      </c>
      <c r="N409">
        <v>7.7</v>
      </c>
      <c r="O409">
        <f t="shared" si="10"/>
        <v>1861000</v>
      </c>
    </row>
    <row r="410" spans="1:15">
      <c r="A410" t="s">
        <v>480</v>
      </c>
      <c r="B410">
        <v>46</v>
      </c>
      <c r="C410">
        <v>137</v>
      </c>
      <c r="D410">
        <v>10161099</v>
      </c>
      <c r="E410" t="s">
        <v>6099</v>
      </c>
      <c r="F410" t="s">
        <v>431</v>
      </c>
      <c r="G410" t="s">
        <v>6100</v>
      </c>
      <c r="H410">
        <v>23441</v>
      </c>
      <c r="I410">
        <v>108</v>
      </c>
      <c r="J410" t="s">
        <v>19</v>
      </c>
      <c r="K410" t="s">
        <v>31</v>
      </c>
      <c r="L410">
        <v>9000000</v>
      </c>
      <c r="M410">
        <v>1989</v>
      </c>
      <c r="N410">
        <v>7.7</v>
      </c>
      <c r="O410">
        <f t="shared" si="10"/>
        <v>1161099</v>
      </c>
    </row>
    <row r="411" spans="1:15">
      <c r="A411" t="s">
        <v>3939</v>
      </c>
      <c r="B411">
        <v>152</v>
      </c>
      <c r="C411">
        <v>102</v>
      </c>
      <c r="D411">
        <v>7993039</v>
      </c>
      <c r="E411" t="s">
        <v>873</v>
      </c>
      <c r="F411" t="s">
        <v>1028</v>
      </c>
      <c r="G411" t="s">
        <v>6374</v>
      </c>
      <c r="H411">
        <v>120036</v>
      </c>
      <c r="I411">
        <v>408</v>
      </c>
      <c r="J411" t="s">
        <v>19</v>
      </c>
      <c r="K411" t="s">
        <v>20</v>
      </c>
      <c r="L411">
        <v>6900000</v>
      </c>
      <c r="M411">
        <v>1993</v>
      </c>
      <c r="N411">
        <v>7.7</v>
      </c>
      <c r="O411">
        <f t="shared" si="10"/>
        <v>1093039</v>
      </c>
    </row>
    <row r="412" spans="1:15">
      <c r="A412" t="s">
        <v>7444</v>
      </c>
      <c r="B412">
        <v>87</v>
      </c>
      <c r="C412">
        <v>92</v>
      </c>
      <c r="D412">
        <v>1677838</v>
      </c>
      <c r="E412" t="s">
        <v>38</v>
      </c>
      <c r="F412" t="s">
        <v>538</v>
      </c>
      <c r="G412" t="s">
        <v>7445</v>
      </c>
      <c r="H412">
        <v>11283</v>
      </c>
      <c r="I412">
        <v>155</v>
      </c>
      <c r="J412" t="s">
        <v>19</v>
      </c>
      <c r="K412" t="s">
        <v>20</v>
      </c>
      <c r="L412">
        <v>1000000</v>
      </c>
      <c r="M412">
        <v>2006</v>
      </c>
      <c r="N412">
        <v>7.7</v>
      </c>
      <c r="O412">
        <f t="shared" si="10"/>
        <v>677838</v>
      </c>
    </row>
    <row r="413" spans="1:15">
      <c r="A413" t="s">
        <v>7772</v>
      </c>
      <c r="B413">
        <v>143</v>
      </c>
      <c r="C413">
        <v>97</v>
      </c>
      <c r="D413">
        <v>469947</v>
      </c>
      <c r="E413" t="s">
        <v>129</v>
      </c>
      <c r="F413" t="s">
        <v>5819</v>
      </c>
      <c r="G413" t="s">
        <v>7773</v>
      </c>
      <c r="H413">
        <v>19846</v>
      </c>
      <c r="I413">
        <v>68</v>
      </c>
      <c r="J413" t="s">
        <v>19</v>
      </c>
      <c r="K413" t="s">
        <v>31</v>
      </c>
      <c r="L413">
        <v>120000</v>
      </c>
      <c r="M413">
        <v>2011</v>
      </c>
      <c r="N413">
        <v>7.7</v>
      </c>
      <c r="O413">
        <f t="shared" si="10"/>
        <v>349947</v>
      </c>
    </row>
    <row r="414" spans="1:15">
      <c r="A414" t="s">
        <v>2296</v>
      </c>
      <c r="B414">
        <v>105</v>
      </c>
      <c r="C414">
        <v>87</v>
      </c>
      <c r="D414">
        <v>515005</v>
      </c>
      <c r="E414" t="s">
        <v>2720</v>
      </c>
      <c r="F414" t="s">
        <v>7581</v>
      </c>
      <c r="G414" t="s">
        <v>7582</v>
      </c>
      <c r="H414">
        <v>31429</v>
      </c>
      <c r="I414">
        <v>219</v>
      </c>
      <c r="J414" t="s">
        <v>19</v>
      </c>
      <c r="K414" t="s">
        <v>31</v>
      </c>
      <c r="L414">
        <v>560000</v>
      </c>
      <c r="M414">
        <v>1964</v>
      </c>
      <c r="N414">
        <v>7.7</v>
      </c>
      <c r="O414">
        <f t="shared" si="10"/>
        <v>-44995</v>
      </c>
    </row>
    <row r="415" spans="1:15">
      <c r="A415" t="s">
        <v>7766</v>
      </c>
      <c r="B415">
        <v>11</v>
      </c>
      <c r="C415">
        <v>106</v>
      </c>
      <c r="D415">
        <v>1111</v>
      </c>
      <c r="E415" t="s">
        <v>7184</v>
      </c>
      <c r="F415" t="s">
        <v>7767</v>
      </c>
      <c r="G415" t="s">
        <v>7768</v>
      </c>
      <c r="H415">
        <v>771</v>
      </c>
      <c r="I415">
        <v>10</v>
      </c>
      <c r="J415" t="s">
        <v>19</v>
      </c>
      <c r="K415" t="s">
        <v>20</v>
      </c>
      <c r="L415">
        <v>200000</v>
      </c>
      <c r="M415">
        <v>2006</v>
      </c>
      <c r="N415">
        <v>7.7</v>
      </c>
      <c r="O415">
        <f t="shared" si="10"/>
        <v>-198889</v>
      </c>
    </row>
    <row r="416" spans="1:15">
      <c r="A416" t="s">
        <v>5959</v>
      </c>
      <c r="B416">
        <v>94</v>
      </c>
      <c r="C416">
        <v>130</v>
      </c>
      <c r="D416">
        <v>9473382</v>
      </c>
      <c r="E416" t="s">
        <v>5960</v>
      </c>
      <c r="F416" t="s">
        <v>5961</v>
      </c>
      <c r="G416" t="s">
        <v>5962</v>
      </c>
      <c r="H416">
        <v>26832</v>
      </c>
      <c r="I416">
        <v>247</v>
      </c>
      <c r="J416" t="s">
        <v>774</v>
      </c>
      <c r="K416" t="s">
        <v>162</v>
      </c>
      <c r="L416">
        <v>10000000</v>
      </c>
      <c r="M416">
        <v>1998</v>
      </c>
      <c r="N416">
        <v>7.7</v>
      </c>
      <c r="O416">
        <f t="shared" si="10"/>
        <v>-526618</v>
      </c>
    </row>
    <row r="417" spans="1:15">
      <c r="A417" t="s">
        <v>6570</v>
      </c>
      <c r="B417">
        <v>99</v>
      </c>
      <c r="C417">
        <v>90</v>
      </c>
      <c r="D417">
        <v>6013</v>
      </c>
      <c r="E417" t="s">
        <v>1101</v>
      </c>
      <c r="F417" t="s">
        <v>1178</v>
      </c>
      <c r="G417" t="s">
        <v>7395</v>
      </c>
      <c r="H417">
        <v>39929</v>
      </c>
      <c r="I417">
        <v>207</v>
      </c>
      <c r="J417" t="s">
        <v>19</v>
      </c>
      <c r="K417" t="s">
        <v>31</v>
      </c>
      <c r="L417">
        <v>695393</v>
      </c>
      <c r="M417">
        <v>2004</v>
      </c>
      <c r="N417">
        <v>7.7</v>
      </c>
      <c r="O417">
        <f t="shared" si="10"/>
        <v>-689380</v>
      </c>
    </row>
    <row r="418" spans="1:15">
      <c r="A418" t="s">
        <v>3774</v>
      </c>
      <c r="B418">
        <v>120</v>
      </c>
      <c r="C418">
        <v>112</v>
      </c>
      <c r="D418">
        <v>4306697</v>
      </c>
      <c r="E418" t="s">
        <v>1672</v>
      </c>
      <c r="F418" t="s">
        <v>213</v>
      </c>
      <c r="G418" t="s">
        <v>6681</v>
      </c>
      <c r="H418">
        <v>26720</v>
      </c>
      <c r="I418">
        <v>196</v>
      </c>
      <c r="J418" t="s">
        <v>19</v>
      </c>
      <c r="K418" t="s">
        <v>162</v>
      </c>
      <c r="L418">
        <v>5000000</v>
      </c>
      <c r="M418">
        <v>1997</v>
      </c>
      <c r="N418">
        <v>7.7</v>
      </c>
      <c r="O418">
        <f t="shared" si="10"/>
        <v>-693303</v>
      </c>
    </row>
    <row r="419" spans="1:15">
      <c r="A419" t="s">
        <v>7470</v>
      </c>
      <c r="B419">
        <v>84</v>
      </c>
      <c r="C419">
        <v>53</v>
      </c>
      <c r="D419">
        <v>274661</v>
      </c>
      <c r="E419" t="s">
        <v>6708</v>
      </c>
      <c r="F419" t="s">
        <v>7470</v>
      </c>
      <c r="G419" t="s">
        <v>7471</v>
      </c>
      <c r="H419">
        <v>10564</v>
      </c>
      <c r="I419">
        <v>40</v>
      </c>
      <c r="J419" t="s">
        <v>19</v>
      </c>
      <c r="K419" t="s">
        <v>20</v>
      </c>
      <c r="L419">
        <v>1000000</v>
      </c>
      <c r="M419">
        <v>2007</v>
      </c>
      <c r="N419">
        <v>7.7</v>
      </c>
      <c r="O419">
        <f t="shared" si="10"/>
        <v>-725339</v>
      </c>
    </row>
    <row r="420" spans="1:15">
      <c r="A420" t="s">
        <v>6425</v>
      </c>
      <c r="B420">
        <v>153</v>
      </c>
      <c r="C420">
        <v>121</v>
      </c>
      <c r="D420">
        <v>4063859</v>
      </c>
      <c r="E420" t="s">
        <v>129</v>
      </c>
      <c r="F420" t="s">
        <v>6426</v>
      </c>
      <c r="G420" t="s">
        <v>6427</v>
      </c>
      <c r="H420">
        <v>114407</v>
      </c>
      <c r="I420">
        <v>225</v>
      </c>
      <c r="J420" t="s">
        <v>3806</v>
      </c>
      <c r="K420" t="s">
        <v>432</v>
      </c>
      <c r="L420">
        <v>4800000</v>
      </c>
      <c r="M420">
        <v>2003</v>
      </c>
      <c r="N420">
        <v>7.7</v>
      </c>
      <c r="O420">
        <f t="shared" si="10"/>
        <v>-736141</v>
      </c>
    </row>
    <row r="421" spans="1:15">
      <c r="A421" t="s">
        <v>6408</v>
      </c>
      <c r="B421">
        <v>73</v>
      </c>
      <c r="C421">
        <v>141</v>
      </c>
      <c r="D421">
        <v>6173485</v>
      </c>
      <c r="E421" t="s">
        <v>818</v>
      </c>
      <c r="F421" t="s">
        <v>6409</v>
      </c>
      <c r="G421" t="s">
        <v>6410</v>
      </c>
      <c r="H421">
        <v>10672</v>
      </c>
      <c r="I421">
        <v>84</v>
      </c>
      <c r="J421" t="s">
        <v>19</v>
      </c>
      <c r="K421" t="s">
        <v>432</v>
      </c>
      <c r="L421">
        <v>7000000</v>
      </c>
      <c r="M421">
        <v>2001</v>
      </c>
      <c r="N421">
        <v>7.7</v>
      </c>
      <c r="O421">
        <f t="shared" si="10"/>
        <v>-826515</v>
      </c>
    </row>
    <row r="422" spans="1:15">
      <c r="A422" t="s">
        <v>6570</v>
      </c>
      <c r="B422">
        <v>172</v>
      </c>
      <c r="C422">
        <v>101</v>
      </c>
      <c r="D422">
        <v>327919</v>
      </c>
      <c r="E422" t="s">
        <v>1008</v>
      </c>
      <c r="F422" t="s">
        <v>94</v>
      </c>
      <c r="G422" t="s">
        <v>7125</v>
      </c>
      <c r="H422">
        <v>99177</v>
      </c>
      <c r="I422">
        <v>192</v>
      </c>
      <c r="J422" t="s">
        <v>19</v>
      </c>
      <c r="K422" t="s">
        <v>31</v>
      </c>
      <c r="L422">
        <v>1500000</v>
      </c>
      <c r="M422">
        <v>2006</v>
      </c>
      <c r="N422">
        <v>7.7</v>
      </c>
      <c r="O422">
        <f t="shared" si="10"/>
        <v>-1172081</v>
      </c>
    </row>
    <row r="423" spans="1:15">
      <c r="A423" t="s">
        <v>627</v>
      </c>
      <c r="B423">
        <v>92</v>
      </c>
      <c r="C423">
        <v>107</v>
      </c>
      <c r="D423">
        <v>768045</v>
      </c>
      <c r="E423" t="s">
        <v>1023</v>
      </c>
      <c r="F423" t="s">
        <v>104</v>
      </c>
      <c r="G423" t="s">
        <v>7648</v>
      </c>
      <c r="H423">
        <v>19732</v>
      </c>
      <c r="I423">
        <v>120</v>
      </c>
      <c r="J423" t="s">
        <v>19</v>
      </c>
      <c r="K423" t="s">
        <v>31</v>
      </c>
      <c r="L423">
        <v>2000000</v>
      </c>
      <c r="M423">
        <v>2002</v>
      </c>
      <c r="N423">
        <v>7.7</v>
      </c>
      <c r="O423">
        <f t="shared" si="10"/>
        <v>-1231955</v>
      </c>
    </row>
    <row r="424" spans="1:15">
      <c r="A424" t="s">
        <v>2386</v>
      </c>
      <c r="B424">
        <v>202</v>
      </c>
      <c r="C424">
        <v>108</v>
      </c>
      <c r="D424">
        <v>13060843</v>
      </c>
      <c r="E424" t="s">
        <v>1672</v>
      </c>
      <c r="F424" t="s">
        <v>391</v>
      </c>
      <c r="G424" t="s">
        <v>6748</v>
      </c>
      <c r="H424">
        <v>149528</v>
      </c>
      <c r="I424">
        <v>454</v>
      </c>
      <c r="J424" t="s">
        <v>19</v>
      </c>
      <c r="K424" t="s">
        <v>20</v>
      </c>
      <c r="L424">
        <v>15000000</v>
      </c>
      <c r="M424">
        <v>2002</v>
      </c>
      <c r="N424">
        <v>7.7</v>
      </c>
      <c r="O424">
        <f t="shared" si="10"/>
        <v>-1939157</v>
      </c>
    </row>
    <row r="425" spans="1:15">
      <c r="A425" t="s">
        <v>7234</v>
      </c>
      <c r="B425">
        <v>90</v>
      </c>
      <c r="C425">
        <v>92</v>
      </c>
      <c r="D425">
        <v>7927</v>
      </c>
      <c r="E425" t="s">
        <v>7235</v>
      </c>
      <c r="F425" t="s">
        <v>7236</v>
      </c>
      <c r="G425" t="s">
        <v>7237</v>
      </c>
      <c r="H425">
        <v>19236</v>
      </c>
      <c r="I425">
        <v>175</v>
      </c>
      <c r="J425" t="s">
        <v>19</v>
      </c>
      <c r="K425" t="s">
        <v>20</v>
      </c>
      <c r="L425">
        <v>2300000</v>
      </c>
      <c r="M425">
        <v>1947</v>
      </c>
      <c r="N425">
        <v>7.7</v>
      </c>
      <c r="O425">
        <f t="shared" si="10"/>
        <v>-2292073</v>
      </c>
    </row>
    <row r="426" spans="1:15">
      <c r="A426" t="s">
        <v>6668</v>
      </c>
      <c r="B426">
        <v>135</v>
      </c>
      <c r="C426">
        <v>112</v>
      </c>
      <c r="D426">
        <v>3432342</v>
      </c>
      <c r="E426" t="s">
        <v>4690</v>
      </c>
      <c r="F426" t="s">
        <v>5125</v>
      </c>
      <c r="G426" t="s">
        <v>6669</v>
      </c>
      <c r="H426">
        <v>24921</v>
      </c>
      <c r="I426">
        <v>166</v>
      </c>
      <c r="J426" t="s">
        <v>774</v>
      </c>
      <c r="K426" t="s">
        <v>162</v>
      </c>
      <c r="L426">
        <v>6000000</v>
      </c>
      <c r="M426">
        <v>2003</v>
      </c>
      <c r="N426">
        <v>7.7</v>
      </c>
      <c r="O426">
        <f t="shared" si="10"/>
        <v>-2567658</v>
      </c>
    </row>
    <row r="427" spans="1:15">
      <c r="A427" t="s">
        <v>4525</v>
      </c>
      <c r="B427">
        <v>183</v>
      </c>
      <c r="C427">
        <v>122</v>
      </c>
      <c r="D427">
        <v>871577</v>
      </c>
      <c r="E427" t="s">
        <v>2059</v>
      </c>
      <c r="F427" t="s">
        <v>327</v>
      </c>
      <c r="G427" t="s">
        <v>6423</v>
      </c>
      <c r="H427">
        <v>51353</v>
      </c>
      <c r="I427">
        <v>143</v>
      </c>
      <c r="J427" t="s">
        <v>19</v>
      </c>
      <c r="K427" t="s">
        <v>31</v>
      </c>
      <c r="L427">
        <v>4500000</v>
      </c>
      <c r="M427">
        <v>2007</v>
      </c>
      <c r="N427">
        <v>7.7</v>
      </c>
      <c r="O427">
        <f t="shared" si="10"/>
        <v>-3628423</v>
      </c>
    </row>
    <row r="428" spans="1:15">
      <c r="A428" t="s">
        <v>617</v>
      </c>
      <c r="B428">
        <v>192</v>
      </c>
      <c r="C428">
        <v>124</v>
      </c>
      <c r="D428">
        <v>16248701</v>
      </c>
      <c r="E428" t="s">
        <v>1672</v>
      </c>
      <c r="F428" t="s">
        <v>126</v>
      </c>
      <c r="G428" t="s">
        <v>4632</v>
      </c>
      <c r="H428">
        <v>189683</v>
      </c>
      <c r="I428">
        <v>559</v>
      </c>
      <c r="J428" t="s">
        <v>19</v>
      </c>
      <c r="K428" t="s">
        <v>20</v>
      </c>
      <c r="L428">
        <v>20000000</v>
      </c>
      <c r="M428">
        <v>2003</v>
      </c>
      <c r="N428">
        <v>7.7</v>
      </c>
      <c r="O428">
        <f t="shared" si="10"/>
        <v>-3751299</v>
      </c>
    </row>
    <row r="429" spans="1:15">
      <c r="A429" t="s">
        <v>6859</v>
      </c>
      <c r="B429">
        <v>64</v>
      </c>
      <c r="C429">
        <v>113</v>
      </c>
      <c r="D429">
        <v>146402</v>
      </c>
      <c r="E429" t="s">
        <v>1290</v>
      </c>
      <c r="F429" t="s">
        <v>6721</v>
      </c>
      <c r="G429" t="s">
        <v>6860</v>
      </c>
      <c r="H429">
        <v>9913</v>
      </c>
      <c r="I429">
        <v>38</v>
      </c>
      <c r="J429" t="s">
        <v>1392</v>
      </c>
      <c r="K429" t="s">
        <v>1749</v>
      </c>
      <c r="L429">
        <v>4000000</v>
      </c>
      <c r="M429">
        <v>2002</v>
      </c>
      <c r="N429">
        <v>7.7</v>
      </c>
      <c r="O429">
        <f t="shared" si="10"/>
        <v>-3853598</v>
      </c>
    </row>
    <row r="430" spans="1:15">
      <c r="A430" t="s">
        <v>6850</v>
      </c>
      <c r="B430">
        <v>26</v>
      </c>
      <c r="C430">
        <v>120</v>
      </c>
      <c r="D430">
        <v>100412</v>
      </c>
      <c r="E430" t="s">
        <v>1672</v>
      </c>
      <c r="F430" t="s">
        <v>6852</v>
      </c>
      <c r="G430" t="s">
        <v>6853</v>
      </c>
      <c r="H430">
        <v>2112</v>
      </c>
      <c r="I430">
        <v>7</v>
      </c>
      <c r="J430" t="s">
        <v>3806</v>
      </c>
      <c r="K430" t="s">
        <v>1448</v>
      </c>
      <c r="L430">
        <v>4000000</v>
      </c>
      <c r="M430">
        <v>2013</v>
      </c>
      <c r="N430">
        <v>7.7</v>
      </c>
      <c r="O430">
        <f t="shared" si="10"/>
        <v>-3899588</v>
      </c>
    </row>
    <row r="431" spans="1:15">
      <c r="A431" t="s">
        <v>5332</v>
      </c>
      <c r="B431">
        <v>204</v>
      </c>
      <c r="C431">
        <v>94</v>
      </c>
      <c r="D431">
        <v>1082044</v>
      </c>
      <c r="E431" t="s">
        <v>1963</v>
      </c>
      <c r="F431" t="s">
        <v>33</v>
      </c>
      <c r="G431" t="s">
        <v>6693</v>
      </c>
      <c r="H431">
        <v>281649</v>
      </c>
      <c r="I431">
        <v>458</v>
      </c>
      <c r="J431" t="s">
        <v>19</v>
      </c>
      <c r="K431" t="s">
        <v>1749</v>
      </c>
      <c r="L431">
        <v>5000000</v>
      </c>
      <c r="M431">
        <v>2004</v>
      </c>
      <c r="N431">
        <v>7.7</v>
      </c>
      <c r="O431">
        <f t="shared" si="10"/>
        <v>-3917956</v>
      </c>
    </row>
    <row r="432" spans="1:15">
      <c r="A432" t="s">
        <v>6219</v>
      </c>
      <c r="B432">
        <v>118</v>
      </c>
      <c r="C432">
        <v>75</v>
      </c>
      <c r="D432">
        <v>686383</v>
      </c>
      <c r="E432" t="s">
        <v>356</v>
      </c>
      <c r="F432" t="s">
        <v>6220</v>
      </c>
      <c r="G432" t="s">
        <v>6221</v>
      </c>
      <c r="H432">
        <v>22811</v>
      </c>
      <c r="I432">
        <v>71</v>
      </c>
      <c r="J432" t="s">
        <v>19</v>
      </c>
      <c r="K432" t="s">
        <v>775</v>
      </c>
      <c r="L432">
        <v>6500000</v>
      </c>
      <c r="M432">
        <v>2009</v>
      </c>
      <c r="N432">
        <v>7.7</v>
      </c>
      <c r="O432">
        <f t="shared" si="10"/>
        <v>-5813617</v>
      </c>
    </row>
    <row r="433" spans="1:15">
      <c r="A433" t="s">
        <v>5704</v>
      </c>
      <c r="B433">
        <v>280</v>
      </c>
      <c r="C433">
        <v>172</v>
      </c>
      <c r="D433">
        <v>2835886</v>
      </c>
      <c r="E433" t="s">
        <v>1672</v>
      </c>
      <c r="F433" t="s">
        <v>5705</v>
      </c>
      <c r="G433" t="s">
        <v>5706</v>
      </c>
      <c r="H433">
        <v>55516</v>
      </c>
      <c r="I433">
        <v>124</v>
      </c>
      <c r="J433" t="s">
        <v>4171</v>
      </c>
      <c r="K433" t="s">
        <v>3187</v>
      </c>
      <c r="L433">
        <v>9200000</v>
      </c>
      <c r="M433">
        <v>2013</v>
      </c>
      <c r="N433">
        <v>7.7</v>
      </c>
      <c r="O433">
        <f t="shared" si="10"/>
        <v>-6364114</v>
      </c>
    </row>
    <row r="434" spans="1:15">
      <c r="A434" t="s">
        <v>4706</v>
      </c>
      <c r="B434">
        <v>169</v>
      </c>
      <c r="C434">
        <v>125</v>
      </c>
      <c r="D434">
        <v>3753806</v>
      </c>
      <c r="E434" t="s">
        <v>1008</v>
      </c>
      <c r="F434" t="s">
        <v>216</v>
      </c>
      <c r="G434" t="s">
        <v>5798</v>
      </c>
      <c r="H434">
        <v>20307</v>
      </c>
      <c r="I434">
        <v>165</v>
      </c>
      <c r="J434" t="s">
        <v>19</v>
      </c>
      <c r="K434" t="s">
        <v>31</v>
      </c>
      <c r="L434">
        <v>11000000</v>
      </c>
      <c r="M434">
        <v>2004</v>
      </c>
      <c r="N434">
        <v>7.7</v>
      </c>
      <c r="O434">
        <f t="shared" si="10"/>
        <v>-7246194</v>
      </c>
    </row>
    <row r="435" spans="1:15">
      <c r="A435" t="s">
        <v>2517</v>
      </c>
      <c r="B435">
        <v>356</v>
      </c>
      <c r="C435">
        <v>96</v>
      </c>
      <c r="D435">
        <v>17114882</v>
      </c>
      <c r="E435" t="s">
        <v>1148</v>
      </c>
      <c r="F435" t="s">
        <v>1411</v>
      </c>
      <c r="G435" t="s">
        <v>2518</v>
      </c>
      <c r="H435">
        <v>189249</v>
      </c>
      <c r="I435">
        <v>398</v>
      </c>
      <c r="J435" t="s">
        <v>19</v>
      </c>
      <c r="K435" t="s">
        <v>20</v>
      </c>
      <c r="L435">
        <v>25000000</v>
      </c>
      <c r="M435">
        <v>2007</v>
      </c>
      <c r="N435">
        <v>7.7</v>
      </c>
      <c r="O435">
        <f t="shared" si="10"/>
        <v>-7885118</v>
      </c>
    </row>
    <row r="436" spans="1:15">
      <c r="A436" t="s">
        <v>1400</v>
      </c>
      <c r="B436">
        <v>156</v>
      </c>
      <c r="C436">
        <v>118</v>
      </c>
      <c r="D436">
        <v>10562387</v>
      </c>
      <c r="E436" t="s">
        <v>2510</v>
      </c>
      <c r="F436" t="s">
        <v>24</v>
      </c>
      <c r="G436" t="s">
        <v>4820</v>
      </c>
      <c r="H436">
        <v>213226</v>
      </c>
      <c r="I436">
        <v>648</v>
      </c>
      <c r="J436" t="s">
        <v>19</v>
      </c>
      <c r="K436" t="s">
        <v>20</v>
      </c>
      <c r="L436">
        <v>18500000</v>
      </c>
      <c r="M436">
        <v>1998</v>
      </c>
      <c r="N436">
        <v>7.7</v>
      </c>
      <c r="O436">
        <f t="shared" si="10"/>
        <v>-7937613</v>
      </c>
    </row>
    <row r="437" spans="1:15">
      <c r="A437" t="s">
        <v>5735</v>
      </c>
      <c r="B437">
        <v>149</v>
      </c>
      <c r="C437">
        <v>132</v>
      </c>
      <c r="D437">
        <v>119922</v>
      </c>
      <c r="E437" t="s">
        <v>1023</v>
      </c>
      <c r="F437" t="s">
        <v>2735</v>
      </c>
      <c r="G437" t="s">
        <v>5736</v>
      </c>
      <c r="H437">
        <v>8429</v>
      </c>
      <c r="I437">
        <v>62</v>
      </c>
      <c r="J437" t="s">
        <v>1013</v>
      </c>
      <c r="K437" t="s">
        <v>497</v>
      </c>
      <c r="L437">
        <v>12000000</v>
      </c>
      <c r="M437">
        <v>2009</v>
      </c>
      <c r="N437">
        <v>7.7</v>
      </c>
      <c r="O437">
        <f t="shared" si="10"/>
        <v>-11880078</v>
      </c>
    </row>
    <row r="438" spans="1:15">
      <c r="A438" t="s">
        <v>1884</v>
      </c>
      <c r="B438">
        <v>87</v>
      </c>
      <c r="C438">
        <v>90</v>
      </c>
      <c r="D438">
        <v>1752214</v>
      </c>
      <c r="E438" t="s">
        <v>754</v>
      </c>
      <c r="F438" t="s">
        <v>2218</v>
      </c>
      <c r="G438" t="s">
        <v>5442</v>
      </c>
      <c r="H438">
        <v>60460</v>
      </c>
      <c r="I438">
        <v>104</v>
      </c>
      <c r="J438" t="s">
        <v>19</v>
      </c>
      <c r="K438" t="s">
        <v>20</v>
      </c>
      <c r="L438">
        <v>14000000</v>
      </c>
      <c r="M438">
        <v>2010</v>
      </c>
      <c r="N438">
        <v>7.7</v>
      </c>
      <c r="O438">
        <f t="shared" si="10"/>
        <v>-12247786</v>
      </c>
    </row>
    <row r="439" spans="1:15">
      <c r="A439" t="s">
        <v>571</v>
      </c>
      <c r="B439">
        <v>222</v>
      </c>
      <c r="C439">
        <v>111</v>
      </c>
      <c r="D439">
        <v>14337579</v>
      </c>
      <c r="E439" t="s">
        <v>3935</v>
      </c>
      <c r="F439" t="s">
        <v>950</v>
      </c>
      <c r="G439" t="s">
        <v>3936</v>
      </c>
      <c r="H439">
        <v>156929</v>
      </c>
      <c r="I439">
        <v>624</v>
      </c>
      <c r="J439" t="s">
        <v>19</v>
      </c>
      <c r="K439" t="s">
        <v>220</v>
      </c>
      <c r="L439">
        <v>27000000</v>
      </c>
      <c r="M439">
        <v>1998</v>
      </c>
      <c r="N439">
        <v>7.7</v>
      </c>
      <c r="O439">
        <f t="shared" si="10"/>
        <v>-12662421</v>
      </c>
    </row>
    <row r="440" spans="1:15">
      <c r="A440" t="s">
        <v>5796</v>
      </c>
      <c r="B440">
        <v>25</v>
      </c>
      <c r="C440">
        <v>125</v>
      </c>
      <c r="D440">
        <v>4068087</v>
      </c>
      <c r="E440" t="s">
        <v>2728</v>
      </c>
      <c r="F440" t="s">
        <v>4951</v>
      </c>
      <c r="G440" t="s">
        <v>5797</v>
      </c>
      <c r="H440">
        <v>2164</v>
      </c>
      <c r="I440">
        <v>74</v>
      </c>
      <c r="J440" t="s">
        <v>19</v>
      </c>
      <c r="K440" t="s">
        <v>162</v>
      </c>
      <c r="L440">
        <v>17000000</v>
      </c>
      <c r="M440">
        <v>2003</v>
      </c>
      <c r="N440">
        <v>7.7</v>
      </c>
      <c r="O440">
        <f t="shared" si="10"/>
        <v>-12931913</v>
      </c>
    </row>
    <row r="441" spans="1:15">
      <c r="A441" t="s">
        <v>5477</v>
      </c>
      <c r="B441">
        <v>185</v>
      </c>
      <c r="C441">
        <v>120</v>
      </c>
      <c r="D441">
        <v>23947</v>
      </c>
      <c r="E441" t="s">
        <v>1467</v>
      </c>
      <c r="F441" t="s">
        <v>653</v>
      </c>
      <c r="G441" t="s">
        <v>5478</v>
      </c>
      <c r="H441">
        <v>357579</v>
      </c>
      <c r="I441">
        <v>1100</v>
      </c>
      <c r="J441" t="s">
        <v>19</v>
      </c>
      <c r="K441" t="s">
        <v>20</v>
      </c>
      <c r="L441">
        <v>13000000</v>
      </c>
      <c r="M441">
        <v>2004</v>
      </c>
      <c r="N441">
        <v>7.7</v>
      </c>
      <c r="O441">
        <f t="shared" si="10"/>
        <v>-12976053</v>
      </c>
    </row>
    <row r="442" spans="1:15">
      <c r="A442" t="s">
        <v>2261</v>
      </c>
      <c r="B442">
        <v>22</v>
      </c>
      <c r="C442">
        <v>271</v>
      </c>
      <c r="D442">
        <v>10769960</v>
      </c>
      <c r="E442" t="s">
        <v>1023</v>
      </c>
      <c r="F442" t="s">
        <v>2283</v>
      </c>
      <c r="G442" t="s">
        <v>4205</v>
      </c>
      <c r="H442">
        <v>21940</v>
      </c>
      <c r="I442">
        <v>256</v>
      </c>
      <c r="J442" t="s">
        <v>19</v>
      </c>
      <c r="K442" t="s">
        <v>20</v>
      </c>
      <c r="L442">
        <v>25000000</v>
      </c>
      <c r="M442">
        <v>1993</v>
      </c>
      <c r="N442">
        <v>7.7</v>
      </c>
      <c r="O442">
        <f t="shared" si="10"/>
        <v>-14230040</v>
      </c>
    </row>
    <row r="443" spans="1:15">
      <c r="A443" t="s">
        <v>475</v>
      </c>
      <c r="B443">
        <v>302</v>
      </c>
      <c r="C443">
        <v>122</v>
      </c>
      <c r="D443">
        <v>18593156</v>
      </c>
      <c r="E443" t="s">
        <v>1672</v>
      </c>
      <c r="F443" t="s">
        <v>655</v>
      </c>
      <c r="G443" t="s">
        <v>3817</v>
      </c>
      <c r="H443">
        <v>88682</v>
      </c>
      <c r="I443">
        <v>241</v>
      </c>
      <c r="J443" t="s">
        <v>19</v>
      </c>
      <c r="K443" t="s">
        <v>20</v>
      </c>
      <c r="L443">
        <v>35000000</v>
      </c>
      <c r="M443">
        <v>2008</v>
      </c>
      <c r="N443">
        <v>7.7</v>
      </c>
      <c r="O443">
        <f t="shared" si="10"/>
        <v>-16406844</v>
      </c>
    </row>
    <row r="444" spans="1:15">
      <c r="A444" t="s">
        <v>3442</v>
      </c>
      <c r="B444">
        <v>256</v>
      </c>
      <c r="C444">
        <v>101</v>
      </c>
      <c r="D444">
        <v>15081783</v>
      </c>
      <c r="E444" t="s">
        <v>356</v>
      </c>
      <c r="F444" t="s">
        <v>3443</v>
      </c>
      <c r="G444" t="s">
        <v>3444</v>
      </c>
      <c r="H444">
        <v>85589</v>
      </c>
      <c r="I444">
        <v>144</v>
      </c>
      <c r="J444" t="s">
        <v>378</v>
      </c>
      <c r="K444" t="s">
        <v>379</v>
      </c>
      <c r="L444">
        <v>34000000</v>
      </c>
      <c r="M444">
        <v>2008</v>
      </c>
      <c r="N444">
        <v>7.7</v>
      </c>
      <c r="O444">
        <f t="shared" si="10"/>
        <v>-18918217</v>
      </c>
    </row>
    <row r="445" spans="1:15">
      <c r="A445" t="s">
        <v>65</v>
      </c>
      <c r="B445">
        <v>451</v>
      </c>
      <c r="C445">
        <v>215</v>
      </c>
      <c r="D445">
        <v>107503316</v>
      </c>
      <c r="E445" t="s">
        <v>577</v>
      </c>
      <c r="F445" t="s">
        <v>578</v>
      </c>
      <c r="G445" t="s">
        <v>579</v>
      </c>
      <c r="H445">
        <v>392474</v>
      </c>
      <c r="I445">
        <v>1229</v>
      </c>
      <c r="J445" t="s">
        <v>19</v>
      </c>
      <c r="K445" t="s">
        <v>20</v>
      </c>
      <c r="L445">
        <v>130000000</v>
      </c>
      <c r="M445">
        <v>2009</v>
      </c>
      <c r="N445">
        <v>7.7</v>
      </c>
      <c r="O445">
        <f t="shared" si="10"/>
        <v>-22496684</v>
      </c>
    </row>
    <row r="446" spans="1:15">
      <c r="A446" t="s">
        <v>560</v>
      </c>
      <c r="B446">
        <v>190</v>
      </c>
      <c r="C446">
        <v>154</v>
      </c>
      <c r="D446">
        <v>111110575</v>
      </c>
      <c r="E446" t="s">
        <v>562</v>
      </c>
      <c r="F446" t="s">
        <v>303</v>
      </c>
      <c r="G446" t="s">
        <v>563</v>
      </c>
      <c r="H446">
        <v>317166</v>
      </c>
      <c r="I446">
        <v>928</v>
      </c>
      <c r="J446" t="s">
        <v>19</v>
      </c>
      <c r="K446" t="s">
        <v>20</v>
      </c>
      <c r="L446">
        <v>140000000</v>
      </c>
      <c r="M446">
        <v>2003</v>
      </c>
      <c r="N446">
        <v>7.7</v>
      </c>
      <c r="O446">
        <f t="shared" si="10"/>
        <v>-28889425</v>
      </c>
    </row>
    <row r="447" spans="1:15">
      <c r="A447" t="s">
        <v>1027</v>
      </c>
      <c r="B447">
        <v>173</v>
      </c>
      <c r="C447">
        <v>126</v>
      </c>
      <c r="D447">
        <v>63540020</v>
      </c>
      <c r="E447" t="s">
        <v>41</v>
      </c>
      <c r="F447" t="s">
        <v>1028</v>
      </c>
      <c r="G447" t="s">
        <v>1029</v>
      </c>
      <c r="H447">
        <v>343274</v>
      </c>
      <c r="I447">
        <v>742</v>
      </c>
      <c r="J447" t="s">
        <v>19</v>
      </c>
      <c r="K447" t="s">
        <v>775</v>
      </c>
      <c r="L447">
        <v>93000000</v>
      </c>
      <c r="M447">
        <v>1997</v>
      </c>
      <c r="N447">
        <v>7.7</v>
      </c>
      <c r="O447">
        <f t="shared" si="10"/>
        <v>-29459980</v>
      </c>
    </row>
    <row r="448" spans="1:15">
      <c r="A448" t="s">
        <v>388</v>
      </c>
      <c r="B448">
        <v>228</v>
      </c>
      <c r="C448">
        <v>127</v>
      </c>
      <c r="D448">
        <v>38345403</v>
      </c>
      <c r="E448" t="s">
        <v>1679</v>
      </c>
      <c r="F448" t="s">
        <v>67</v>
      </c>
      <c r="G448" t="s">
        <v>1680</v>
      </c>
      <c r="H448">
        <v>212085</v>
      </c>
      <c r="I448">
        <v>492</v>
      </c>
      <c r="J448" t="s">
        <v>19</v>
      </c>
      <c r="K448" t="s">
        <v>31</v>
      </c>
      <c r="L448">
        <v>70000000</v>
      </c>
      <c r="M448">
        <v>2007</v>
      </c>
      <c r="N448">
        <v>7.7</v>
      </c>
      <c r="O448">
        <f t="shared" si="10"/>
        <v>-31654597</v>
      </c>
    </row>
    <row r="449" spans="1:15">
      <c r="A449" t="s">
        <v>383</v>
      </c>
      <c r="B449">
        <v>377</v>
      </c>
      <c r="C449">
        <v>162</v>
      </c>
      <c r="D449">
        <v>33048353</v>
      </c>
      <c r="E449" t="s">
        <v>1286</v>
      </c>
      <c r="F449" t="s">
        <v>55</v>
      </c>
      <c r="G449" t="s">
        <v>1287</v>
      </c>
      <c r="H449">
        <v>301279</v>
      </c>
      <c r="I449">
        <v>589</v>
      </c>
      <c r="J449" t="s">
        <v>19</v>
      </c>
      <c r="K449" t="s">
        <v>20</v>
      </c>
      <c r="L449">
        <v>65000000</v>
      </c>
      <c r="M449">
        <v>2007</v>
      </c>
      <c r="N449">
        <v>7.7</v>
      </c>
      <c r="O449">
        <f t="shared" si="10"/>
        <v>-31951647</v>
      </c>
    </row>
    <row r="450" spans="1:15">
      <c r="A450" t="s">
        <v>2006</v>
      </c>
      <c r="B450">
        <v>186</v>
      </c>
      <c r="C450">
        <v>133</v>
      </c>
      <c r="D450">
        <v>6167817</v>
      </c>
      <c r="E450" t="s">
        <v>2278</v>
      </c>
      <c r="F450" t="s">
        <v>2279</v>
      </c>
      <c r="G450" t="s">
        <v>2280</v>
      </c>
      <c r="H450">
        <v>62607</v>
      </c>
      <c r="I450">
        <v>239</v>
      </c>
      <c r="J450" t="s">
        <v>774</v>
      </c>
      <c r="K450" t="s">
        <v>775</v>
      </c>
      <c r="L450">
        <v>47000000</v>
      </c>
      <c r="M450">
        <v>2004</v>
      </c>
      <c r="N450">
        <v>7.7</v>
      </c>
      <c r="O450">
        <f t="shared" ref="O450:O513" si="11">D450-L450</f>
        <v>-40832183</v>
      </c>
    </row>
    <row r="451" spans="1:15">
      <c r="A451" t="s">
        <v>5709</v>
      </c>
      <c r="B451">
        <v>202</v>
      </c>
      <c r="C451">
        <v>112</v>
      </c>
      <c r="D451">
        <v>211667</v>
      </c>
      <c r="E451" t="s">
        <v>1008</v>
      </c>
      <c r="F451" t="s">
        <v>5590</v>
      </c>
      <c r="G451" t="s">
        <v>6766</v>
      </c>
      <c r="H451">
        <v>53508</v>
      </c>
      <c r="I451">
        <v>131</v>
      </c>
      <c r="J451" t="s">
        <v>5149</v>
      </c>
      <c r="K451" t="s">
        <v>2628</v>
      </c>
      <c r="L451">
        <v>4200000000</v>
      </c>
      <c r="M451">
        <v>2005</v>
      </c>
      <c r="N451">
        <v>7.7</v>
      </c>
      <c r="O451">
        <f t="shared" si="11"/>
        <v>-4199788333</v>
      </c>
    </row>
    <row r="452" spans="1:15">
      <c r="A452" t="s">
        <v>390</v>
      </c>
      <c r="B452">
        <v>502</v>
      </c>
      <c r="C452">
        <v>146</v>
      </c>
      <c r="D452">
        <v>424645577</v>
      </c>
      <c r="E452" t="s">
        <v>635</v>
      </c>
      <c r="F452" t="s">
        <v>210</v>
      </c>
      <c r="G452" t="s">
        <v>636</v>
      </c>
      <c r="H452">
        <v>498397</v>
      </c>
      <c r="I452">
        <v>706</v>
      </c>
      <c r="J452" t="s">
        <v>19</v>
      </c>
      <c r="K452" t="s">
        <v>20</v>
      </c>
      <c r="L452">
        <v>130000000</v>
      </c>
      <c r="M452">
        <v>2013</v>
      </c>
      <c r="N452">
        <v>7.6</v>
      </c>
      <c r="O452">
        <f t="shared" si="11"/>
        <v>294645577</v>
      </c>
    </row>
    <row r="453" spans="1:15">
      <c r="A453" t="s">
        <v>763</v>
      </c>
      <c r="B453">
        <v>359</v>
      </c>
      <c r="C453">
        <v>140</v>
      </c>
      <c r="D453">
        <v>380262555</v>
      </c>
      <c r="E453" t="s">
        <v>15</v>
      </c>
      <c r="F453" t="s">
        <v>470</v>
      </c>
      <c r="G453" t="s">
        <v>764</v>
      </c>
      <c r="H453">
        <v>520104</v>
      </c>
      <c r="I453">
        <v>3286</v>
      </c>
      <c r="J453" t="s">
        <v>19</v>
      </c>
      <c r="K453" t="s">
        <v>20</v>
      </c>
      <c r="L453">
        <v>113000000</v>
      </c>
      <c r="M453">
        <v>2005</v>
      </c>
      <c r="N453">
        <v>7.6</v>
      </c>
      <c r="O453">
        <f t="shared" si="11"/>
        <v>267262555</v>
      </c>
    </row>
    <row r="454" spans="1:15">
      <c r="A454" t="s">
        <v>464</v>
      </c>
      <c r="B454">
        <v>406</v>
      </c>
      <c r="C454">
        <v>102</v>
      </c>
      <c r="D454">
        <v>400736600</v>
      </c>
      <c r="E454" t="s">
        <v>465</v>
      </c>
      <c r="F454" t="s">
        <v>466</v>
      </c>
      <c r="G454" t="s">
        <v>467</v>
      </c>
      <c r="H454">
        <v>421658</v>
      </c>
      <c r="I454">
        <v>904</v>
      </c>
      <c r="J454" t="s">
        <v>19</v>
      </c>
      <c r="K454" t="s">
        <v>20</v>
      </c>
      <c r="L454">
        <v>150000000</v>
      </c>
      <c r="M454">
        <v>2013</v>
      </c>
      <c r="N454">
        <v>7.6</v>
      </c>
      <c r="O454">
        <f t="shared" si="11"/>
        <v>250736600</v>
      </c>
    </row>
    <row r="455" spans="1:15">
      <c r="A455" t="s">
        <v>154</v>
      </c>
      <c r="B455">
        <v>186</v>
      </c>
      <c r="C455">
        <v>126</v>
      </c>
      <c r="D455">
        <v>251188924</v>
      </c>
      <c r="E455" t="s">
        <v>75</v>
      </c>
      <c r="F455" t="s">
        <v>709</v>
      </c>
      <c r="G455" t="s">
        <v>3249</v>
      </c>
      <c r="H455">
        <v>269033</v>
      </c>
      <c r="I455">
        <v>817</v>
      </c>
      <c r="J455" t="s">
        <v>19</v>
      </c>
      <c r="K455" t="s">
        <v>20</v>
      </c>
      <c r="L455">
        <v>35000000</v>
      </c>
      <c r="M455">
        <v>1989</v>
      </c>
      <c r="N455">
        <v>7.6</v>
      </c>
      <c r="O455">
        <f t="shared" si="11"/>
        <v>216188924</v>
      </c>
    </row>
    <row r="456" spans="1:15">
      <c r="A456" t="s">
        <v>230</v>
      </c>
      <c r="B456">
        <v>148</v>
      </c>
      <c r="C456">
        <v>118</v>
      </c>
      <c r="D456">
        <v>179870271</v>
      </c>
      <c r="E456" t="s">
        <v>75</v>
      </c>
      <c r="F456" t="s">
        <v>232</v>
      </c>
      <c r="G456" t="s">
        <v>3831</v>
      </c>
      <c r="H456">
        <v>329969</v>
      </c>
      <c r="I456">
        <v>524</v>
      </c>
      <c r="J456" t="s">
        <v>19</v>
      </c>
      <c r="K456" t="s">
        <v>20</v>
      </c>
      <c r="L456">
        <v>28000000</v>
      </c>
      <c r="M456">
        <v>1984</v>
      </c>
      <c r="N456">
        <v>7.6</v>
      </c>
      <c r="O456">
        <f t="shared" si="11"/>
        <v>151870271</v>
      </c>
    </row>
    <row r="457" spans="1:15">
      <c r="A457" t="s">
        <v>221</v>
      </c>
      <c r="B457">
        <v>295</v>
      </c>
      <c r="C457">
        <v>157</v>
      </c>
      <c r="D457">
        <v>289994397</v>
      </c>
      <c r="E457" t="s">
        <v>61</v>
      </c>
      <c r="F457" t="s">
        <v>433</v>
      </c>
      <c r="G457" t="s">
        <v>435</v>
      </c>
      <c r="H457">
        <v>385670</v>
      </c>
      <c r="I457">
        <v>1896</v>
      </c>
      <c r="J457" t="s">
        <v>19</v>
      </c>
      <c r="K457" t="s">
        <v>31</v>
      </c>
      <c r="L457">
        <v>150000000</v>
      </c>
      <c r="M457">
        <v>2005</v>
      </c>
      <c r="N457">
        <v>7.6</v>
      </c>
      <c r="O457">
        <f t="shared" si="11"/>
        <v>139994397</v>
      </c>
    </row>
    <row r="458" spans="1:15">
      <c r="A458" t="s">
        <v>2459</v>
      </c>
      <c r="B458">
        <v>94</v>
      </c>
      <c r="C458">
        <v>109</v>
      </c>
      <c r="D458">
        <v>141600000</v>
      </c>
      <c r="E458" t="s">
        <v>873</v>
      </c>
      <c r="F458" t="s">
        <v>3515</v>
      </c>
      <c r="G458" t="s">
        <v>6954</v>
      </c>
      <c r="H458">
        <v>90177</v>
      </c>
      <c r="I458">
        <v>257</v>
      </c>
      <c r="J458" t="s">
        <v>19</v>
      </c>
      <c r="K458" t="s">
        <v>20</v>
      </c>
      <c r="L458">
        <v>3000000</v>
      </c>
      <c r="M458">
        <v>1978</v>
      </c>
      <c r="N458">
        <v>7.6</v>
      </c>
      <c r="O458">
        <f t="shared" si="11"/>
        <v>138600000</v>
      </c>
    </row>
    <row r="459" spans="1:15">
      <c r="A459" t="s">
        <v>691</v>
      </c>
      <c r="B459">
        <v>415</v>
      </c>
      <c r="C459">
        <v>128</v>
      </c>
      <c r="D459">
        <v>209019489</v>
      </c>
      <c r="E459" t="s">
        <v>692</v>
      </c>
      <c r="F459" t="s">
        <v>55</v>
      </c>
      <c r="G459" t="s">
        <v>1116</v>
      </c>
      <c r="H459">
        <v>477300</v>
      </c>
      <c r="I459">
        <v>621</v>
      </c>
      <c r="J459" t="s">
        <v>19</v>
      </c>
      <c r="K459" t="s">
        <v>20</v>
      </c>
      <c r="L459">
        <v>90000000</v>
      </c>
      <c r="M459">
        <v>2009</v>
      </c>
      <c r="N459">
        <v>7.6</v>
      </c>
      <c r="O459">
        <f t="shared" si="11"/>
        <v>119019489</v>
      </c>
    </row>
    <row r="460" spans="1:15">
      <c r="A460" t="s">
        <v>945</v>
      </c>
      <c r="B460">
        <v>193</v>
      </c>
      <c r="C460">
        <v>103</v>
      </c>
      <c r="D460">
        <v>176387405</v>
      </c>
      <c r="E460" t="s">
        <v>273</v>
      </c>
      <c r="F460" t="s">
        <v>1110</v>
      </c>
      <c r="G460" t="s">
        <v>1773</v>
      </c>
      <c r="H460">
        <v>328159</v>
      </c>
      <c r="I460">
        <v>467</v>
      </c>
      <c r="J460" t="s">
        <v>19</v>
      </c>
      <c r="K460" t="s">
        <v>20</v>
      </c>
      <c r="L460">
        <v>59000000</v>
      </c>
      <c r="M460">
        <v>2002</v>
      </c>
      <c r="N460">
        <v>7.6</v>
      </c>
      <c r="O460">
        <f t="shared" si="11"/>
        <v>117387405</v>
      </c>
    </row>
    <row r="461" spans="1:15">
      <c r="A461" t="s">
        <v>475</v>
      </c>
      <c r="B461">
        <v>159</v>
      </c>
      <c r="C461">
        <v>140</v>
      </c>
      <c r="D461">
        <v>172071312</v>
      </c>
      <c r="E461" t="s">
        <v>1118</v>
      </c>
      <c r="F461" t="s">
        <v>193</v>
      </c>
      <c r="G461" t="s">
        <v>1779</v>
      </c>
      <c r="H461">
        <v>208817</v>
      </c>
      <c r="I461">
        <v>296</v>
      </c>
      <c r="J461" t="s">
        <v>19</v>
      </c>
      <c r="K461" t="s">
        <v>20</v>
      </c>
      <c r="L461">
        <v>62000000</v>
      </c>
      <c r="M461">
        <v>1995</v>
      </c>
      <c r="N461">
        <v>7.6</v>
      </c>
      <c r="O461">
        <f t="shared" si="11"/>
        <v>110071312</v>
      </c>
    </row>
    <row r="462" spans="1:15">
      <c r="A462" t="s">
        <v>2974</v>
      </c>
      <c r="B462">
        <v>256</v>
      </c>
      <c r="C462">
        <v>119</v>
      </c>
      <c r="D462">
        <v>121463226</v>
      </c>
      <c r="E462" t="s">
        <v>873</v>
      </c>
      <c r="F462" t="s">
        <v>108</v>
      </c>
      <c r="G462" t="s">
        <v>4942</v>
      </c>
      <c r="H462">
        <v>422606</v>
      </c>
      <c r="I462">
        <v>555</v>
      </c>
      <c r="J462" t="s">
        <v>19</v>
      </c>
      <c r="K462" t="s">
        <v>20</v>
      </c>
      <c r="L462">
        <v>20000000</v>
      </c>
      <c r="M462">
        <v>2007</v>
      </c>
      <c r="N462">
        <v>7.6</v>
      </c>
      <c r="O462">
        <f t="shared" si="11"/>
        <v>101463226</v>
      </c>
    </row>
    <row r="463" spans="1:15">
      <c r="A463" t="s">
        <v>1884</v>
      </c>
      <c r="B463">
        <v>81</v>
      </c>
      <c r="C463">
        <v>138</v>
      </c>
      <c r="D463">
        <v>141340178</v>
      </c>
      <c r="E463" t="s">
        <v>1963</v>
      </c>
      <c r="F463" t="s">
        <v>303</v>
      </c>
      <c r="G463" t="s">
        <v>3455</v>
      </c>
      <c r="H463">
        <v>181879</v>
      </c>
      <c r="I463">
        <v>319</v>
      </c>
      <c r="J463" t="s">
        <v>19</v>
      </c>
      <c r="K463" t="s">
        <v>20</v>
      </c>
      <c r="L463">
        <v>40000000</v>
      </c>
      <c r="M463">
        <v>1992</v>
      </c>
      <c r="N463">
        <v>7.6</v>
      </c>
      <c r="O463">
        <f t="shared" si="11"/>
        <v>101340178</v>
      </c>
    </row>
    <row r="464" spans="1:15">
      <c r="A464" t="s">
        <v>699</v>
      </c>
      <c r="B464">
        <v>104</v>
      </c>
      <c r="C464">
        <v>135</v>
      </c>
      <c r="D464">
        <v>122012643</v>
      </c>
      <c r="E464" t="s">
        <v>28</v>
      </c>
      <c r="F464" t="s">
        <v>704</v>
      </c>
      <c r="G464" t="s">
        <v>3578</v>
      </c>
      <c r="H464">
        <v>143696</v>
      </c>
      <c r="I464">
        <v>241</v>
      </c>
      <c r="J464" t="s">
        <v>19</v>
      </c>
      <c r="K464" t="s">
        <v>20</v>
      </c>
      <c r="L464">
        <v>30000000</v>
      </c>
      <c r="M464">
        <v>1990</v>
      </c>
      <c r="N464">
        <v>7.6</v>
      </c>
      <c r="O464">
        <f t="shared" si="11"/>
        <v>92012643</v>
      </c>
    </row>
    <row r="465" spans="1:15">
      <c r="A465" t="s">
        <v>1785</v>
      </c>
      <c r="B465">
        <v>488</v>
      </c>
      <c r="C465">
        <v>158</v>
      </c>
      <c r="D465">
        <v>148775460</v>
      </c>
      <c r="E465" t="s">
        <v>1423</v>
      </c>
      <c r="F465" t="s">
        <v>160</v>
      </c>
      <c r="G465" t="s">
        <v>1786</v>
      </c>
      <c r="H465">
        <v>243834</v>
      </c>
      <c r="I465">
        <v>845</v>
      </c>
      <c r="J465" t="s">
        <v>19</v>
      </c>
      <c r="K465" t="s">
        <v>20</v>
      </c>
      <c r="L465">
        <v>61000000</v>
      </c>
      <c r="M465">
        <v>2012</v>
      </c>
      <c r="N465">
        <v>7.6</v>
      </c>
      <c r="O465">
        <f t="shared" si="11"/>
        <v>87775460</v>
      </c>
    </row>
    <row r="466" spans="1:15">
      <c r="A466" t="s">
        <v>631</v>
      </c>
      <c r="B466">
        <v>266</v>
      </c>
      <c r="C466">
        <v>92</v>
      </c>
      <c r="D466">
        <v>215395021</v>
      </c>
      <c r="E466" t="s">
        <v>451</v>
      </c>
      <c r="F466" t="s">
        <v>325</v>
      </c>
      <c r="G466" t="s">
        <v>632</v>
      </c>
      <c r="H466">
        <v>307029</v>
      </c>
      <c r="I466">
        <v>360</v>
      </c>
      <c r="J466" t="s">
        <v>19</v>
      </c>
      <c r="K466" t="s">
        <v>20</v>
      </c>
      <c r="L466">
        <v>130000000</v>
      </c>
      <c r="M466">
        <v>2008</v>
      </c>
      <c r="N466">
        <v>7.6</v>
      </c>
      <c r="O466">
        <f t="shared" si="11"/>
        <v>85395021</v>
      </c>
    </row>
    <row r="467" spans="1:15">
      <c r="A467" t="s">
        <v>135</v>
      </c>
      <c r="B467">
        <v>319</v>
      </c>
      <c r="C467">
        <v>121</v>
      </c>
      <c r="D467">
        <v>125069696</v>
      </c>
      <c r="E467" t="s">
        <v>2866</v>
      </c>
      <c r="F467" t="s">
        <v>2867</v>
      </c>
      <c r="G467" t="s">
        <v>2868</v>
      </c>
      <c r="H467">
        <v>203963</v>
      </c>
      <c r="I467">
        <v>420</v>
      </c>
      <c r="J467" t="s">
        <v>19</v>
      </c>
      <c r="K467" t="s">
        <v>20</v>
      </c>
      <c r="L467">
        <v>40000000</v>
      </c>
      <c r="M467">
        <v>2013</v>
      </c>
      <c r="N467">
        <v>7.6</v>
      </c>
      <c r="O467">
        <f t="shared" si="11"/>
        <v>85069696</v>
      </c>
    </row>
    <row r="468" spans="1:15">
      <c r="A468" t="s">
        <v>1059</v>
      </c>
      <c r="B468">
        <v>529</v>
      </c>
      <c r="C468">
        <v>105</v>
      </c>
      <c r="D468">
        <v>176740650</v>
      </c>
      <c r="E468" t="s">
        <v>741</v>
      </c>
      <c r="F468" t="s">
        <v>45</v>
      </c>
      <c r="G468" t="s">
        <v>1061</v>
      </c>
      <c r="H468">
        <v>403836</v>
      </c>
      <c r="I468">
        <v>646</v>
      </c>
      <c r="J468" t="s">
        <v>19</v>
      </c>
      <c r="K468" t="s">
        <v>20</v>
      </c>
      <c r="L468">
        <v>93000000</v>
      </c>
      <c r="M468">
        <v>2011</v>
      </c>
      <c r="N468">
        <v>7.6</v>
      </c>
      <c r="O468">
        <f t="shared" si="11"/>
        <v>83740650</v>
      </c>
    </row>
    <row r="469" spans="1:15">
      <c r="A469" t="s">
        <v>1745</v>
      </c>
      <c r="B469">
        <v>239</v>
      </c>
      <c r="C469">
        <v>101</v>
      </c>
      <c r="D469">
        <v>96471845</v>
      </c>
      <c r="E469" t="s">
        <v>4150</v>
      </c>
      <c r="F469" t="s">
        <v>3620</v>
      </c>
      <c r="G469" t="s">
        <v>4961</v>
      </c>
      <c r="H469">
        <v>268581</v>
      </c>
      <c r="I469">
        <v>1109</v>
      </c>
      <c r="J469" t="s">
        <v>19</v>
      </c>
      <c r="K469" t="s">
        <v>20</v>
      </c>
      <c r="L469">
        <v>17000000</v>
      </c>
      <c r="M469">
        <v>2001</v>
      </c>
      <c r="N469">
        <v>7.6</v>
      </c>
      <c r="O469">
        <f t="shared" si="11"/>
        <v>79471845</v>
      </c>
    </row>
    <row r="470" spans="1:15">
      <c r="A470" t="s">
        <v>1884</v>
      </c>
      <c r="B470">
        <v>114</v>
      </c>
      <c r="C470">
        <v>89</v>
      </c>
      <c r="D470">
        <v>92823600</v>
      </c>
      <c r="E470" t="s">
        <v>754</v>
      </c>
      <c r="F470" t="s">
        <v>5042</v>
      </c>
      <c r="G470" t="s">
        <v>5043</v>
      </c>
      <c r="H470">
        <v>149108</v>
      </c>
      <c r="I470">
        <v>273</v>
      </c>
      <c r="J470" t="s">
        <v>19</v>
      </c>
      <c r="K470" t="s">
        <v>20</v>
      </c>
      <c r="L470">
        <v>16000000</v>
      </c>
      <c r="M470">
        <v>1989</v>
      </c>
      <c r="N470">
        <v>7.6</v>
      </c>
      <c r="O470">
        <f t="shared" si="11"/>
        <v>76823600</v>
      </c>
    </row>
    <row r="471" spans="1:15">
      <c r="A471" t="s">
        <v>808</v>
      </c>
      <c r="B471">
        <v>223</v>
      </c>
      <c r="C471">
        <v>190</v>
      </c>
      <c r="D471">
        <v>124107476</v>
      </c>
      <c r="E471" t="s">
        <v>1101</v>
      </c>
      <c r="F471" t="s">
        <v>424</v>
      </c>
      <c r="G471" t="s">
        <v>2565</v>
      </c>
      <c r="H471">
        <v>170684</v>
      </c>
      <c r="I471">
        <v>867</v>
      </c>
      <c r="J471" t="s">
        <v>19</v>
      </c>
      <c r="K471" t="s">
        <v>20</v>
      </c>
      <c r="L471">
        <v>48000000</v>
      </c>
      <c r="M471">
        <v>2000</v>
      </c>
      <c r="N471">
        <v>7.6</v>
      </c>
      <c r="O471">
        <f t="shared" si="11"/>
        <v>76107476</v>
      </c>
    </row>
    <row r="472" spans="1:15">
      <c r="A472" t="s">
        <v>6934</v>
      </c>
      <c r="B472">
        <v>169</v>
      </c>
      <c r="C472">
        <v>80</v>
      </c>
      <c r="D472">
        <v>77413017</v>
      </c>
      <c r="E472" t="s">
        <v>38</v>
      </c>
      <c r="F472" t="s">
        <v>270</v>
      </c>
      <c r="G472" t="s">
        <v>6935</v>
      </c>
      <c r="H472">
        <v>45984</v>
      </c>
      <c r="I472">
        <v>331</v>
      </c>
      <c r="J472" t="s">
        <v>774</v>
      </c>
      <c r="K472" t="s">
        <v>775</v>
      </c>
      <c r="L472">
        <v>8000000</v>
      </c>
      <c r="M472">
        <v>2005</v>
      </c>
      <c r="N472">
        <v>7.6</v>
      </c>
      <c r="O472">
        <f t="shared" si="11"/>
        <v>69413017</v>
      </c>
    </row>
    <row r="473" spans="1:15">
      <c r="A473" t="s">
        <v>2751</v>
      </c>
      <c r="B473">
        <v>378</v>
      </c>
      <c r="C473">
        <v>150</v>
      </c>
      <c r="D473">
        <v>92173235</v>
      </c>
      <c r="E473" t="s">
        <v>1101</v>
      </c>
      <c r="F473" t="s">
        <v>495</v>
      </c>
      <c r="G473" t="s">
        <v>3193</v>
      </c>
      <c r="H473">
        <v>280228</v>
      </c>
      <c r="I473">
        <v>420</v>
      </c>
      <c r="J473" t="s">
        <v>19</v>
      </c>
      <c r="K473" t="s">
        <v>20</v>
      </c>
      <c r="L473">
        <v>37000000</v>
      </c>
      <c r="M473">
        <v>2010</v>
      </c>
      <c r="N473">
        <v>7.6</v>
      </c>
      <c r="O473">
        <f t="shared" si="11"/>
        <v>55173235</v>
      </c>
    </row>
    <row r="474" spans="1:15">
      <c r="A474" t="s">
        <v>1656</v>
      </c>
      <c r="B474">
        <v>143</v>
      </c>
      <c r="C474">
        <v>111</v>
      </c>
      <c r="D474">
        <v>92001027</v>
      </c>
      <c r="E474" t="s">
        <v>2617</v>
      </c>
      <c r="F474" t="s">
        <v>1657</v>
      </c>
      <c r="G474" t="s">
        <v>2618</v>
      </c>
      <c r="H474">
        <v>97838</v>
      </c>
      <c r="I474">
        <v>286</v>
      </c>
      <c r="J474" t="s">
        <v>19</v>
      </c>
      <c r="K474" t="s">
        <v>20</v>
      </c>
      <c r="L474">
        <v>45000000</v>
      </c>
      <c r="M474">
        <v>1996</v>
      </c>
      <c r="N474">
        <v>7.6</v>
      </c>
      <c r="O474">
        <f t="shared" si="11"/>
        <v>47001027</v>
      </c>
    </row>
    <row r="475" spans="1:15">
      <c r="A475" t="s">
        <v>2375</v>
      </c>
      <c r="B475">
        <v>120</v>
      </c>
      <c r="C475">
        <v>123</v>
      </c>
      <c r="D475">
        <v>105264608</v>
      </c>
      <c r="E475" t="s">
        <v>2376</v>
      </c>
      <c r="F475" t="s">
        <v>205</v>
      </c>
      <c r="G475" t="s">
        <v>2377</v>
      </c>
      <c r="H475">
        <v>239752</v>
      </c>
      <c r="I475">
        <v>406</v>
      </c>
      <c r="J475" t="s">
        <v>19</v>
      </c>
      <c r="K475" t="s">
        <v>20</v>
      </c>
      <c r="L475">
        <v>60000000</v>
      </c>
      <c r="M475">
        <v>1994</v>
      </c>
      <c r="N475">
        <v>7.6</v>
      </c>
      <c r="O475">
        <f t="shared" si="11"/>
        <v>45264608</v>
      </c>
    </row>
    <row r="476" spans="1:15">
      <c r="A476" t="s">
        <v>2386</v>
      </c>
      <c r="B476">
        <v>230</v>
      </c>
      <c r="C476">
        <v>129</v>
      </c>
      <c r="D476">
        <v>88504640</v>
      </c>
      <c r="E476" t="s">
        <v>1111</v>
      </c>
      <c r="F476" t="s">
        <v>903</v>
      </c>
      <c r="G476" t="s">
        <v>2387</v>
      </c>
      <c r="H476">
        <v>273108</v>
      </c>
      <c r="I476">
        <v>646</v>
      </c>
      <c r="J476" t="s">
        <v>19</v>
      </c>
      <c r="K476" t="s">
        <v>20</v>
      </c>
      <c r="L476">
        <v>45000000</v>
      </c>
      <c r="M476">
        <v>2006</v>
      </c>
      <c r="N476">
        <v>7.6</v>
      </c>
      <c r="O476">
        <f t="shared" si="11"/>
        <v>43504640</v>
      </c>
    </row>
    <row r="477" spans="1:15">
      <c r="A477" t="s">
        <v>6593</v>
      </c>
      <c r="B477">
        <v>41</v>
      </c>
      <c r="C477">
        <v>115</v>
      </c>
      <c r="D477">
        <v>44456509</v>
      </c>
      <c r="E477" t="s">
        <v>1290</v>
      </c>
      <c r="F477" t="s">
        <v>6593</v>
      </c>
      <c r="G477" t="s">
        <v>6594</v>
      </c>
      <c r="H477">
        <v>22105</v>
      </c>
      <c r="I477">
        <v>81</v>
      </c>
      <c r="J477" t="s">
        <v>1392</v>
      </c>
      <c r="K477" t="s">
        <v>1448</v>
      </c>
      <c r="L477">
        <v>5000000</v>
      </c>
      <c r="M477">
        <v>2013</v>
      </c>
      <c r="N477">
        <v>7.6</v>
      </c>
      <c r="O477">
        <f t="shared" si="11"/>
        <v>39456509</v>
      </c>
    </row>
    <row r="478" spans="1:15">
      <c r="A478" t="s">
        <v>328</v>
      </c>
      <c r="B478">
        <v>521</v>
      </c>
      <c r="C478">
        <v>130</v>
      </c>
      <c r="D478">
        <v>208543795</v>
      </c>
      <c r="E478" t="s">
        <v>329</v>
      </c>
      <c r="F478" t="s">
        <v>258</v>
      </c>
      <c r="G478" t="s">
        <v>330</v>
      </c>
      <c r="H478">
        <v>317542</v>
      </c>
      <c r="I478">
        <v>620</v>
      </c>
      <c r="J478" t="s">
        <v>19</v>
      </c>
      <c r="K478" t="s">
        <v>20</v>
      </c>
      <c r="L478">
        <v>170000000</v>
      </c>
      <c r="M478">
        <v>2014</v>
      </c>
      <c r="N478">
        <v>7.6</v>
      </c>
      <c r="O478">
        <f t="shared" si="11"/>
        <v>38543795</v>
      </c>
    </row>
    <row r="479" spans="1:15">
      <c r="A479" t="s">
        <v>6447</v>
      </c>
      <c r="B479">
        <v>120</v>
      </c>
      <c r="C479">
        <v>152</v>
      </c>
      <c r="D479">
        <v>43650000</v>
      </c>
      <c r="E479" t="s">
        <v>6448</v>
      </c>
      <c r="F479" t="s">
        <v>6399</v>
      </c>
      <c r="G479" t="s">
        <v>6449</v>
      </c>
      <c r="H479">
        <v>71919</v>
      </c>
      <c r="I479">
        <v>316</v>
      </c>
      <c r="J479" t="s">
        <v>19</v>
      </c>
      <c r="K479" t="s">
        <v>20</v>
      </c>
      <c r="L479">
        <v>6000000</v>
      </c>
      <c r="M479">
        <v>1961</v>
      </c>
      <c r="N479">
        <v>7.6</v>
      </c>
      <c r="O479">
        <f t="shared" si="11"/>
        <v>37650000</v>
      </c>
    </row>
    <row r="480" spans="1:15">
      <c r="A480" t="s">
        <v>2479</v>
      </c>
      <c r="B480">
        <v>224</v>
      </c>
      <c r="C480">
        <v>113</v>
      </c>
      <c r="D480">
        <v>45063889</v>
      </c>
      <c r="E480" t="s">
        <v>1563</v>
      </c>
      <c r="F480" t="s">
        <v>6162</v>
      </c>
      <c r="G480" t="s">
        <v>6163</v>
      </c>
      <c r="H480">
        <v>297250</v>
      </c>
      <c r="I480">
        <v>1441</v>
      </c>
      <c r="J480" t="s">
        <v>19</v>
      </c>
      <c r="K480" t="s">
        <v>31</v>
      </c>
      <c r="L480">
        <v>8000000</v>
      </c>
      <c r="M480">
        <v>2002</v>
      </c>
      <c r="N480">
        <v>7.6</v>
      </c>
      <c r="O480">
        <f t="shared" si="11"/>
        <v>37063889</v>
      </c>
    </row>
    <row r="481" spans="1:15">
      <c r="A481" t="s">
        <v>6070</v>
      </c>
      <c r="B481">
        <v>61</v>
      </c>
      <c r="C481">
        <v>197</v>
      </c>
      <c r="D481">
        <v>46300000</v>
      </c>
      <c r="E481" t="s">
        <v>731</v>
      </c>
      <c r="F481" t="s">
        <v>1471</v>
      </c>
      <c r="G481" t="s">
        <v>6071</v>
      </c>
      <c r="H481">
        <v>29323</v>
      </c>
      <c r="I481">
        <v>344</v>
      </c>
      <c r="J481" t="s">
        <v>19</v>
      </c>
      <c r="K481" t="s">
        <v>20</v>
      </c>
      <c r="L481">
        <v>9400000</v>
      </c>
      <c r="M481">
        <v>1963</v>
      </c>
      <c r="N481">
        <v>7.6</v>
      </c>
      <c r="O481">
        <f t="shared" si="11"/>
        <v>36900000</v>
      </c>
    </row>
    <row r="482" spans="1:15">
      <c r="A482" t="s">
        <v>4491</v>
      </c>
      <c r="B482">
        <v>151</v>
      </c>
      <c r="C482">
        <v>110</v>
      </c>
      <c r="D482">
        <v>56154094</v>
      </c>
      <c r="E482" t="s">
        <v>129</v>
      </c>
      <c r="F482" t="s">
        <v>92</v>
      </c>
      <c r="G482" t="s">
        <v>4492</v>
      </c>
      <c r="H482">
        <v>44723</v>
      </c>
      <c r="I482">
        <v>130</v>
      </c>
      <c r="J482" t="s">
        <v>19</v>
      </c>
      <c r="K482" t="s">
        <v>31</v>
      </c>
      <c r="L482">
        <v>20000000</v>
      </c>
      <c r="M482">
        <v>2016</v>
      </c>
      <c r="N482">
        <v>7.6</v>
      </c>
      <c r="O482">
        <f t="shared" si="11"/>
        <v>36154094</v>
      </c>
    </row>
    <row r="483" spans="1:15">
      <c r="A483" t="s">
        <v>855</v>
      </c>
      <c r="B483">
        <v>299</v>
      </c>
      <c r="C483">
        <v>120</v>
      </c>
      <c r="D483">
        <v>100003492</v>
      </c>
      <c r="E483" t="s">
        <v>1101</v>
      </c>
      <c r="F483" t="s">
        <v>303</v>
      </c>
      <c r="G483" t="s">
        <v>1950</v>
      </c>
      <c r="H483">
        <v>293662</v>
      </c>
      <c r="I483">
        <v>836</v>
      </c>
      <c r="J483" t="s">
        <v>19</v>
      </c>
      <c r="K483" t="s">
        <v>20</v>
      </c>
      <c r="L483">
        <v>65000000</v>
      </c>
      <c r="M483">
        <v>2004</v>
      </c>
      <c r="N483">
        <v>7.6</v>
      </c>
      <c r="O483">
        <f t="shared" si="11"/>
        <v>35003492</v>
      </c>
    </row>
    <row r="484" spans="1:15">
      <c r="A484" t="s">
        <v>5693</v>
      </c>
      <c r="B484">
        <v>83</v>
      </c>
      <c r="C484">
        <v>121</v>
      </c>
      <c r="D484">
        <v>40158000</v>
      </c>
      <c r="E484" t="s">
        <v>3464</v>
      </c>
      <c r="F484" t="s">
        <v>1072</v>
      </c>
      <c r="G484" t="s">
        <v>6297</v>
      </c>
      <c r="H484">
        <v>63931</v>
      </c>
      <c r="I484">
        <v>241</v>
      </c>
      <c r="J484" t="s">
        <v>19</v>
      </c>
      <c r="K484" t="s">
        <v>105</v>
      </c>
      <c r="L484">
        <v>7000000</v>
      </c>
      <c r="M484">
        <v>1993</v>
      </c>
      <c r="N484">
        <v>7.6</v>
      </c>
      <c r="O484">
        <f t="shared" si="11"/>
        <v>33158000</v>
      </c>
    </row>
    <row r="485" spans="1:15">
      <c r="A485" t="s">
        <v>230</v>
      </c>
      <c r="B485">
        <v>459</v>
      </c>
      <c r="C485">
        <v>142</v>
      </c>
      <c r="D485">
        <v>72306065</v>
      </c>
      <c r="E485" t="s">
        <v>1409</v>
      </c>
      <c r="F485" t="s">
        <v>193</v>
      </c>
      <c r="G485" t="s">
        <v>2919</v>
      </c>
      <c r="H485">
        <v>178118</v>
      </c>
      <c r="I485">
        <v>355</v>
      </c>
      <c r="J485" t="s">
        <v>19</v>
      </c>
      <c r="K485" t="s">
        <v>20</v>
      </c>
      <c r="L485">
        <v>40000000</v>
      </c>
      <c r="M485">
        <v>2015</v>
      </c>
      <c r="N485">
        <v>7.6</v>
      </c>
      <c r="O485">
        <f t="shared" si="11"/>
        <v>32306065</v>
      </c>
    </row>
    <row r="486" spans="1:15">
      <c r="A486" t="s">
        <v>2509</v>
      </c>
      <c r="B486">
        <v>220</v>
      </c>
      <c r="C486">
        <v>110</v>
      </c>
      <c r="D486">
        <v>52353636</v>
      </c>
      <c r="E486" t="s">
        <v>1290</v>
      </c>
      <c r="F486" t="s">
        <v>314</v>
      </c>
      <c r="G486" t="s">
        <v>3846</v>
      </c>
      <c r="H486">
        <v>209133</v>
      </c>
      <c r="I486">
        <v>962</v>
      </c>
      <c r="J486" t="s">
        <v>19</v>
      </c>
      <c r="K486" t="s">
        <v>20</v>
      </c>
      <c r="L486">
        <v>21000000</v>
      </c>
      <c r="M486">
        <v>2001</v>
      </c>
      <c r="N486">
        <v>7.6</v>
      </c>
      <c r="O486">
        <f t="shared" si="11"/>
        <v>31353636</v>
      </c>
    </row>
    <row r="487" spans="1:15">
      <c r="A487" t="s">
        <v>6167</v>
      </c>
      <c r="B487">
        <v>53</v>
      </c>
      <c r="C487">
        <v>112</v>
      </c>
      <c r="D487">
        <v>36500000</v>
      </c>
      <c r="E487" t="s">
        <v>902</v>
      </c>
      <c r="F487" t="s">
        <v>1797</v>
      </c>
      <c r="G487" t="s">
        <v>6168</v>
      </c>
      <c r="H487">
        <v>87090</v>
      </c>
      <c r="I487">
        <v>142</v>
      </c>
      <c r="J487" t="s">
        <v>19</v>
      </c>
      <c r="K487" t="s">
        <v>20</v>
      </c>
      <c r="L487">
        <v>8000000</v>
      </c>
      <c r="M487">
        <v>1979</v>
      </c>
      <c r="N487">
        <v>7.6</v>
      </c>
      <c r="O487">
        <f t="shared" si="11"/>
        <v>28500000</v>
      </c>
    </row>
    <row r="488" spans="1:15">
      <c r="A488" t="s">
        <v>6795</v>
      </c>
      <c r="B488">
        <v>123</v>
      </c>
      <c r="C488">
        <v>111</v>
      </c>
      <c r="D488">
        <v>31968347</v>
      </c>
      <c r="E488" t="s">
        <v>129</v>
      </c>
      <c r="F488" t="s">
        <v>396</v>
      </c>
      <c r="G488" t="s">
        <v>6796</v>
      </c>
      <c r="H488">
        <v>93894</v>
      </c>
      <c r="I488">
        <v>286</v>
      </c>
      <c r="J488" t="s">
        <v>19</v>
      </c>
      <c r="K488" t="s">
        <v>20</v>
      </c>
      <c r="L488">
        <v>3600000</v>
      </c>
      <c r="M488">
        <v>1995</v>
      </c>
      <c r="N488">
        <v>7.6</v>
      </c>
      <c r="O488">
        <f t="shared" si="11"/>
        <v>28368347</v>
      </c>
    </row>
    <row r="489" spans="1:15">
      <c r="A489" t="s">
        <v>3539</v>
      </c>
      <c r="B489">
        <v>77</v>
      </c>
      <c r="C489">
        <v>122</v>
      </c>
      <c r="D489">
        <v>39025000</v>
      </c>
      <c r="E489" t="s">
        <v>1008</v>
      </c>
      <c r="F489" t="s">
        <v>5377</v>
      </c>
      <c r="G489" t="s">
        <v>5768</v>
      </c>
      <c r="H489">
        <v>73193</v>
      </c>
      <c r="I489">
        <v>190</v>
      </c>
      <c r="J489" t="s">
        <v>19</v>
      </c>
      <c r="K489" t="s">
        <v>31</v>
      </c>
      <c r="L489">
        <v>11000000</v>
      </c>
      <c r="M489">
        <v>1995</v>
      </c>
      <c r="N489">
        <v>7.6</v>
      </c>
      <c r="O489">
        <f t="shared" si="11"/>
        <v>28025000</v>
      </c>
    </row>
    <row r="490" spans="1:15">
      <c r="A490" t="s">
        <v>571</v>
      </c>
      <c r="B490">
        <v>118</v>
      </c>
      <c r="C490">
        <v>98</v>
      </c>
      <c r="D490">
        <v>50693162</v>
      </c>
      <c r="E490" t="s">
        <v>3117</v>
      </c>
      <c r="F490" t="s">
        <v>977</v>
      </c>
      <c r="G490" t="s">
        <v>3118</v>
      </c>
      <c r="H490">
        <v>136580</v>
      </c>
      <c r="I490">
        <v>545</v>
      </c>
      <c r="J490" t="s">
        <v>19</v>
      </c>
      <c r="K490" t="s">
        <v>20</v>
      </c>
      <c r="L490">
        <v>23000000</v>
      </c>
      <c r="M490">
        <v>1994</v>
      </c>
      <c r="N490">
        <v>7.6</v>
      </c>
      <c r="O490">
        <f t="shared" si="11"/>
        <v>27693162</v>
      </c>
    </row>
    <row r="491" spans="1:15">
      <c r="A491" t="s">
        <v>2611</v>
      </c>
      <c r="B491">
        <v>354</v>
      </c>
      <c r="C491">
        <v>98</v>
      </c>
      <c r="D491">
        <v>37707719</v>
      </c>
      <c r="E491" t="s">
        <v>818</v>
      </c>
      <c r="F491" t="s">
        <v>459</v>
      </c>
      <c r="G491" t="s">
        <v>5655</v>
      </c>
      <c r="H491">
        <v>76094</v>
      </c>
      <c r="I491">
        <v>233</v>
      </c>
      <c r="J491" t="s">
        <v>19</v>
      </c>
      <c r="K491" t="s">
        <v>31</v>
      </c>
      <c r="L491">
        <v>12000000</v>
      </c>
      <c r="M491">
        <v>2013</v>
      </c>
      <c r="N491">
        <v>7.6</v>
      </c>
      <c r="O491">
        <f t="shared" si="11"/>
        <v>25707719</v>
      </c>
    </row>
    <row r="492" spans="1:15">
      <c r="A492" t="s">
        <v>2404</v>
      </c>
      <c r="B492">
        <v>419</v>
      </c>
      <c r="C492">
        <v>133</v>
      </c>
      <c r="D492">
        <v>75605492</v>
      </c>
      <c r="E492" t="s">
        <v>856</v>
      </c>
      <c r="F492" t="s">
        <v>391</v>
      </c>
      <c r="G492" t="s">
        <v>2405</v>
      </c>
      <c r="H492">
        <v>283563</v>
      </c>
      <c r="I492">
        <v>312</v>
      </c>
      <c r="J492" t="s">
        <v>19</v>
      </c>
      <c r="K492" t="s">
        <v>20</v>
      </c>
      <c r="L492">
        <v>50000000</v>
      </c>
      <c r="M492">
        <v>2011</v>
      </c>
      <c r="N492">
        <v>7.6</v>
      </c>
      <c r="O492">
        <f t="shared" si="11"/>
        <v>25605492</v>
      </c>
    </row>
    <row r="493" spans="1:15">
      <c r="A493" t="s">
        <v>6496</v>
      </c>
      <c r="B493">
        <v>205</v>
      </c>
      <c r="C493">
        <v>102</v>
      </c>
      <c r="D493">
        <v>26781723</v>
      </c>
      <c r="E493" t="s">
        <v>754</v>
      </c>
      <c r="F493" t="s">
        <v>936</v>
      </c>
      <c r="G493" t="s">
        <v>7089</v>
      </c>
      <c r="H493">
        <v>187595</v>
      </c>
      <c r="I493">
        <v>978</v>
      </c>
      <c r="J493" t="s">
        <v>19</v>
      </c>
      <c r="K493" t="s">
        <v>20</v>
      </c>
      <c r="L493">
        <v>2500000</v>
      </c>
      <c r="M493">
        <v>2004</v>
      </c>
      <c r="N493">
        <v>7.6</v>
      </c>
      <c r="O493">
        <f t="shared" si="11"/>
        <v>24281723</v>
      </c>
    </row>
    <row r="494" spans="1:15">
      <c r="A494" t="s">
        <v>1228</v>
      </c>
      <c r="B494">
        <v>236</v>
      </c>
      <c r="C494">
        <v>110</v>
      </c>
      <c r="D494">
        <v>39825798</v>
      </c>
      <c r="E494" t="s">
        <v>1611</v>
      </c>
      <c r="F494" t="s">
        <v>950</v>
      </c>
      <c r="G494" t="s">
        <v>5013</v>
      </c>
      <c r="H494">
        <v>295375</v>
      </c>
      <c r="I494">
        <v>645</v>
      </c>
      <c r="J494" t="s">
        <v>19</v>
      </c>
      <c r="K494" t="s">
        <v>20</v>
      </c>
      <c r="L494">
        <v>16000000</v>
      </c>
      <c r="M494">
        <v>2006</v>
      </c>
      <c r="N494">
        <v>7.6</v>
      </c>
      <c r="O494">
        <f t="shared" si="11"/>
        <v>23825798</v>
      </c>
    </row>
    <row r="495" spans="1:15">
      <c r="A495" t="s">
        <v>1228</v>
      </c>
      <c r="B495">
        <v>236</v>
      </c>
      <c r="C495">
        <v>110</v>
      </c>
      <c r="D495">
        <v>39825798</v>
      </c>
      <c r="E495" t="s">
        <v>1611</v>
      </c>
      <c r="F495" t="s">
        <v>950</v>
      </c>
      <c r="G495" t="s">
        <v>5013</v>
      </c>
      <c r="H495">
        <v>295375</v>
      </c>
      <c r="I495">
        <v>645</v>
      </c>
      <c r="J495" t="s">
        <v>19</v>
      </c>
      <c r="K495" t="s">
        <v>20</v>
      </c>
      <c r="L495">
        <v>16000000</v>
      </c>
      <c r="M495">
        <v>2006</v>
      </c>
      <c r="N495">
        <v>7.6</v>
      </c>
      <c r="O495">
        <f t="shared" si="11"/>
        <v>23825798</v>
      </c>
    </row>
    <row r="496" spans="1:15">
      <c r="A496" t="s">
        <v>3632</v>
      </c>
      <c r="B496">
        <v>147</v>
      </c>
      <c r="C496">
        <v>124</v>
      </c>
      <c r="D496">
        <v>52937130</v>
      </c>
      <c r="E496" t="s">
        <v>902</v>
      </c>
      <c r="F496" t="s">
        <v>24</v>
      </c>
      <c r="G496" t="s">
        <v>3633</v>
      </c>
      <c r="H496">
        <v>198066</v>
      </c>
      <c r="I496">
        <v>426</v>
      </c>
      <c r="J496" t="s">
        <v>19</v>
      </c>
      <c r="K496" t="s">
        <v>20</v>
      </c>
      <c r="L496">
        <v>30000000</v>
      </c>
      <c r="M496">
        <v>2001</v>
      </c>
      <c r="N496">
        <v>7.6</v>
      </c>
      <c r="O496">
        <f t="shared" si="11"/>
        <v>22937130</v>
      </c>
    </row>
    <row r="497" spans="1:15">
      <c r="A497" t="s">
        <v>3602</v>
      </c>
      <c r="B497">
        <v>239</v>
      </c>
      <c r="C497">
        <v>92</v>
      </c>
      <c r="D497">
        <v>24792061</v>
      </c>
      <c r="E497" t="s">
        <v>1290</v>
      </c>
      <c r="F497" t="s">
        <v>47</v>
      </c>
      <c r="G497" t="s">
        <v>6257</v>
      </c>
      <c r="H497">
        <v>191998</v>
      </c>
      <c r="I497">
        <v>323</v>
      </c>
      <c r="J497" t="s">
        <v>19</v>
      </c>
      <c r="K497" t="s">
        <v>20</v>
      </c>
      <c r="L497">
        <v>6500000</v>
      </c>
      <c r="M497">
        <v>2005</v>
      </c>
      <c r="N497">
        <v>7.6</v>
      </c>
      <c r="O497">
        <f t="shared" si="11"/>
        <v>18292061</v>
      </c>
    </row>
    <row r="498" spans="1:15">
      <c r="A498" t="s">
        <v>4357</v>
      </c>
      <c r="B498">
        <v>129</v>
      </c>
      <c r="C498">
        <v>132</v>
      </c>
      <c r="D498">
        <v>40270895</v>
      </c>
      <c r="E498" t="s">
        <v>1672</v>
      </c>
      <c r="F498" t="s">
        <v>2016</v>
      </c>
      <c r="G498" t="s">
        <v>4358</v>
      </c>
      <c r="H498">
        <v>121937</v>
      </c>
      <c r="I498">
        <v>431</v>
      </c>
      <c r="J498" t="s">
        <v>19</v>
      </c>
      <c r="K498" t="s">
        <v>20</v>
      </c>
      <c r="L498">
        <v>22000000</v>
      </c>
      <c r="M498">
        <v>2001</v>
      </c>
      <c r="N498">
        <v>7.6</v>
      </c>
      <c r="O498">
        <f t="shared" si="11"/>
        <v>18270895</v>
      </c>
    </row>
    <row r="499" spans="1:15">
      <c r="A499" t="s">
        <v>1400</v>
      </c>
      <c r="B499">
        <v>84</v>
      </c>
      <c r="C499">
        <v>137</v>
      </c>
      <c r="D499">
        <v>41895491</v>
      </c>
      <c r="E499" t="s">
        <v>3492</v>
      </c>
      <c r="F499" t="s">
        <v>181</v>
      </c>
      <c r="G499" t="s">
        <v>4263</v>
      </c>
      <c r="H499">
        <v>63274</v>
      </c>
      <c r="I499">
        <v>170</v>
      </c>
      <c r="J499" t="s">
        <v>19</v>
      </c>
      <c r="K499" t="s">
        <v>20</v>
      </c>
      <c r="L499">
        <v>24000000</v>
      </c>
      <c r="M499">
        <v>1991</v>
      </c>
      <c r="N499">
        <v>7.6</v>
      </c>
      <c r="O499">
        <f t="shared" si="11"/>
        <v>17895491</v>
      </c>
    </row>
    <row r="500" spans="1:15">
      <c r="A500" t="s">
        <v>294</v>
      </c>
      <c r="B500">
        <v>406</v>
      </c>
      <c r="C500">
        <v>134</v>
      </c>
      <c r="D500">
        <v>85707116</v>
      </c>
      <c r="E500" t="s">
        <v>776</v>
      </c>
      <c r="F500" t="s">
        <v>205</v>
      </c>
      <c r="G500" t="s">
        <v>1360</v>
      </c>
      <c r="H500">
        <v>303185</v>
      </c>
      <c r="I500">
        <v>701</v>
      </c>
      <c r="J500" t="s">
        <v>19</v>
      </c>
      <c r="K500" t="s">
        <v>20</v>
      </c>
      <c r="L500">
        <v>68000000</v>
      </c>
      <c r="M500">
        <v>2014</v>
      </c>
      <c r="N500">
        <v>7.6</v>
      </c>
      <c r="O500">
        <f t="shared" si="11"/>
        <v>17707116</v>
      </c>
    </row>
    <row r="501" spans="1:15">
      <c r="A501" t="s">
        <v>2646</v>
      </c>
      <c r="B501">
        <v>478</v>
      </c>
      <c r="C501">
        <v>121</v>
      </c>
      <c r="D501">
        <v>46875468</v>
      </c>
      <c r="E501" t="s">
        <v>613</v>
      </c>
      <c r="F501" t="s">
        <v>3656</v>
      </c>
      <c r="G501" t="s">
        <v>3657</v>
      </c>
      <c r="H501">
        <v>196217</v>
      </c>
      <c r="I501">
        <v>461</v>
      </c>
      <c r="J501" t="s">
        <v>19</v>
      </c>
      <c r="K501" t="s">
        <v>20</v>
      </c>
      <c r="L501">
        <v>30000000</v>
      </c>
      <c r="M501">
        <v>2015</v>
      </c>
      <c r="N501">
        <v>7.6</v>
      </c>
      <c r="O501">
        <f t="shared" si="11"/>
        <v>16875468</v>
      </c>
    </row>
    <row r="502" spans="1:15">
      <c r="A502" t="s">
        <v>2998</v>
      </c>
      <c r="B502">
        <v>174</v>
      </c>
      <c r="C502">
        <v>114</v>
      </c>
      <c r="D502">
        <v>41597830</v>
      </c>
      <c r="E502" t="s">
        <v>129</v>
      </c>
      <c r="F502" t="s">
        <v>1220</v>
      </c>
      <c r="G502" t="s">
        <v>4101</v>
      </c>
      <c r="H502">
        <v>102123</v>
      </c>
      <c r="I502">
        <v>660</v>
      </c>
      <c r="J502" t="s">
        <v>19</v>
      </c>
      <c r="K502" t="s">
        <v>20</v>
      </c>
      <c r="L502">
        <v>25000000</v>
      </c>
      <c r="M502">
        <v>2002</v>
      </c>
      <c r="N502">
        <v>7.6</v>
      </c>
      <c r="O502">
        <f t="shared" si="11"/>
        <v>16597830</v>
      </c>
    </row>
    <row r="503" spans="1:15">
      <c r="A503" t="s">
        <v>627</v>
      </c>
      <c r="B503">
        <v>279</v>
      </c>
      <c r="C503">
        <v>111</v>
      </c>
      <c r="D503">
        <v>31471430</v>
      </c>
      <c r="E503" t="s">
        <v>1409</v>
      </c>
      <c r="F503" t="s">
        <v>4856</v>
      </c>
      <c r="G503" t="s">
        <v>4857</v>
      </c>
      <c r="H503">
        <v>83374</v>
      </c>
      <c r="I503">
        <v>828</v>
      </c>
      <c r="J503" t="s">
        <v>19</v>
      </c>
      <c r="K503" t="s">
        <v>20</v>
      </c>
      <c r="L503">
        <v>15000000</v>
      </c>
      <c r="M503">
        <v>2006</v>
      </c>
      <c r="N503">
        <v>7.6</v>
      </c>
      <c r="O503">
        <f t="shared" si="11"/>
        <v>16471430</v>
      </c>
    </row>
    <row r="504" spans="1:15">
      <c r="A504" t="s">
        <v>903</v>
      </c>
      <c r="B504">
        <v>112</v>
      </c>
      <c r="C504">
        <v>126</v>
      </c>
      <c r="D504">
        <v>30226144</v>
      </c>
      <c r="E504" t="s">
        <v>818</v>
      </c>
      <c r="F504" t="s">
        <v>903</v>
      </c>
      <c r="G504" t="s">
        <v>5203</v>
      </c>
      <c r="H504">
        <v>47626</v>
      </c>
      <c r="I504">
        <v>118</v>
      </c>
      <c r="J504" t="s">
        <v>19</v>
      </c>
      <c r="K504" t="s">
        <v>20</v>
      </c>
      <c r="L504">
        <v>15000000</v>
      </c>
      <c r="M504">
        <v>2007</v>
      </c>
      <c r="N504">
        <v>7.6</v>
      </c>
      <c r="O504">
        <f t="shared" si="11"/>
        <v>15226144</v>
      </c>
    </row>
    <row r="505" spans="1:15">
      <c r="A505" t="s">
        <v>3737</v>
      </c>
      <c r="B505">
        <v>149</v>
      </c>
      <c r="C505">
        <v>101</v>
      </c>
      <c r="D505">
        <v>20772796</v>
      </c>
      <c r="E505" t="s">
        <v>3210</v>
      </c>
      <c r="F505" t="s">
        <v>3334</v>
      </c>
      <c r="G505" t="s">
        <v>6777</v>
      </c>
      <c r="H505">
        <v>34232</v>
      </c>
      <c r="I505">
        <v>346</v>
      </c>
      <c r="J505" t="s">
        <v>19</v>
      </c>
      <c r="K505" t="s">
        <v>105</v>
      </c>
      <c r="L505">
        <v>6000000</v>
      </c>
      <c r="M505">
        <v>2002</v>
      </c>
      <c r="N505">
        <v>7.6</v>
      </c>
      <c r="O505">
        <f t="shared" si="11"/>
        <v>14772796</v>
      </c>
    </row>
    <row r="506" spans="1:15">
      <c r="A506" t="s">
        <v>2290</v>
      </c>
      <c r="B506">
        <v>110</v>
      </c>
      <c r="C506">
        <v>170</v>
      </c>
      <c r="D506">
        <v>66676062</v>
      </c>
      <c r="E506" t="s">
        <v>1008</v>
      </c>
      <c r="F506" t="s">
        <v>1223</v>
      </c>
      <c r="G506" t="s">
        <v>2291</v>
      </c>
      <c r="H506">
        <v>267980</v>
      </c>
      <c r="I506">
        <v>545</v>
      </c>
      <c r="J506" t="s">
        <v>19</v>
      </c>
      <c r="K506" t="s">
        <v>20</v>
      </c>
      <c r="L506">
        <v>54000000</v>
      </c>
      <c r="M506">
        <v>1990</v>
      </c>
      <c r="N506">
        <v>7.6</v>
      </c>
      <c r="O506">
        <f t="shared" si="11"/>
        <v>12676062</v>
      </c>
    </row>
    <row r="507" spans="1:15">
      <c r="A507" t="s">
        <v>3148</v>
      </c>
      <c r="B507">
        <v>65</v>
      </c>
      <c r="C507">
        <v>146</v>
      </c>
      <c r="D507">
        <v>50668906</v>
      </c>
      <c r="E507" t="s">
        <v>856</v>
      </c>
      <c r="F507" t="s">
        <v>903</v>
      </c>
      <c r="G507" t="s">
        <v>3149</v>
      </c>
      <c r="H507">
        <v>76016</v>
      </c>
      <c r="I507">
        <v>265</v>
      </c>
      <c r="J507" t="s">
        <v>19</v>
      </c>
      <c r="K507" t="s">
        <v>20</v>
      </c>
      <c r="L507">
        <v>38000000</v>
      </c>
      <c r="M507">
        <v>1999</v>
      </c>
      <c r="N507">
        <v>7.6</v>
      </c>
      <c r="O507">
        <f t="shared" si="11"/>
        <v>12668906</v>
      </c>
    </row>
    <row r="508" spans="1:15">
      <c r="A508" t="s">
        <v>2776</v>
      </c>
      <c r="B508">
        <v>324</v>
      </c>
      <c r="C508">
        <v>128</v>
      </c>
      <c r="D508">
        <v>31838002</v>
      </c>
      <c r="E508" t="s">
        <v>2728</v>
      </c>
      <c r="F508" t="s">
        <v>45</v>
      </c>
      <c r="G508" t="s">
        <v>4543</v>
      </c>
      <c r="H508">
        <v>136673</v>
      </c>
      <c r="I508">
        <v>281</v>
      </c>
      <c r="J508" t="s">
        <v>19</v>
      </c>
      <c r="K508" t="s">
        <v>20</v>
      </c>
      <c r="L508">
        <v>20000000</v>
      </c>
      <c r="M508">
        <v>2008</v>
      </c>
      <c r="N508">
        <v>7.6</v>
      </c>
      <c r="O508">
        <f t="shared" si="11"/>
        <v>11838002</v>
      </c>
    </row>
    <row r="509" spans="1:15">
      <c r="A509" t="s">
        <v>3662</v>
      </c>
      <c r="B509">
        <v>82</v>
      </c>
      <c r="C509">
        <v>111</v>
      </c>
      <c r="D509">
        <v>41407470</v>
      </c>
      <c r="E509" t="s">
        <v>1905</v>
      </c>
      <c r="F509" t="s">
        <v>1134</v>
      </c>
      <c r="G509" t="s">
        <v>3663</v>
      </c>
      <c r="H509">
        <v>43378</v>
      </c>
      <c r="I509">
        <v>292</v>
      </c>
      <c r="J509" t="s">
        <v>19</v>
      </c>
      <c r="K509" t="s">
        <v>20</v>
      </c>
      <c r="L509">
        <v>30000000</v>
      </c>
      <c r="M509">
        <v>2003</v>
      </c>
      <c r="N509">
        <v>7.6</v>
      </c>
      <c r="O509">
        <f t="shared" si="11"/>
        <v>11407470</v>
      </c>
    </row>
    <row r="510" spans="1:15">
      <c r="A510" t="s">
        <v>699</v>
      </c>
      <c r="B510">
        <v>148</v>
      </c>
      <c r="C510">
        <v>128</v>
      </c>
      <c r="D510">
        <v>100012500</v>
      </c>
      <c r="E510" t="s">
        <v>28</v>
      </c>
      <c r="F510" t="s">
        <v>540</v>
      </c>
      <c r="G510" t="s">
        <v>1115</v>
      </c>
      <c r="H510">
        <v>299258</v>
      </c>
      <c r="I510">
        <v>346</v>
      </c>
      <c r="J510" t="s">
        <v>19</v>
      </c>
      <c r="K510" t="s">
        <v>20</v>
      </c>
      <c r="L510">
        <v>90000000</v>
      </c>
      <c r="M510">
        <v>1995</v>
      </c>
      <c r="N510">
        <v>7.6</v>
      </c>
      <c r="O510">
        <f t="shared" si="11"/>
        <v>10012500</v>
      </c>
    </row>
    <row r="511" spans="1:15">
      <c r="A511" t="s">
        <v>7158</v>
      </c>
      <c r="B511">
        <v>77</v>
      </c>
      <c r="C511">
        <v>102</v>
      </c>
      <c r="D511">
        <v>11546543</v>
      </c>
      <c r="E511" t="s">
        <v>1107</v>
      </c>
      <c r="F511" t="s">
        <v>3110</v>
      </c>
      <c r="G511" t="s">
        <v>7159</v>
      </c>
      <c r="H511">
        <v>34520</v>
      </c>
      <c r="I511">
        <v>146</v>
      </c>
      <c r="J511" t="s">
        <v>3247</v>
      </c>
      <c r="K511" t="s">
        <v>1868</v>
      </c>
      <c r="L511">
        <v>2000000</v>
      </c>
      <c r="M511">
        <v>1994</v>
      </c>
      <c r="N511">
        <v>7.6</v>
      </c>
      <c r="O511">
        <f t="shared" si="11"/>
        <v>9546543</v>
      </c>
    </row>
    <row r="512" spans="1:15">
      <c r="A512" t="s">
        <v>3684</v>
      </c>
      <c r="B512">
        <v>123</v>
      </c>
      <c r="C512">
        <v>118</v>
      </c>
      <c r="D512">
        <v>11533945</v>
      </c>
      <c r="E512" t="s">
        <v>5940</v>
      </c>
      <c r="F512" t="s">
        <v>7160</v>
      </c>
      <c r="G512" t="s">
        <v>7161</v>
      </c>
      <c r="H512">
        <v>77551</v>
      </c>
      <c r="I512">
        <v>434</v>
      </c>
      <c r="J512" t="s">
        <v>19</v>
      </c>
      <c r="K512" t="s">
        <v>20</v>
      </c>
      <c r="L512">
        <v>2000000</v>
      </c>
      <c r="M512">
        <v>1999</v>
      </c>
      <c r="N512">
        <v>7.6</v>
      </c>
      <c r="O512">
        <f t="shared" si="11"/>
        <v>9533945</v>
      </c>
    </row>
    <row r="513" spans="1:15">
      <c r="A513" t="s">
        <v>1244</v>
      </c>
      <c r="B513">
        <v>77</v>
      </c>
      <c r="C513">
        <v>126</v>
      </c>
      <c r="D513">
        <v>38413606</v>
      </c>
      <c r="E513" t="s">
        <v>246</v>
      </c>
      <c r="F513" t="s">
        <v>914</v>
      </c>
      <c r="G513" t="s">
        <v>3674</v>
      </c>
      <c r="H513">
        <v>54042</v>
      </c>
      <c r="I513">
        <v>215</v>
      </c>
      <c r="J513" t="s">
        <v>19</v>
      </c>
      <c r="K513" t="s">
        <v>20</v>
      </c>
      <c r="L513">
        <v>30000000</v>
      </c>
      <c r="M513">
        <v>1988</v>
      </c>
      <c r="N513">
        <v>7.6</v>
      </c>
      <c r="O513">
        <f t="shared" si="11"/>
        <v>8413606</v>
      </c>
    </row>
    <row r="514" spans="1:15">
      <c r="A514" t="s">
        <v>6146</v>
      </c>
      <c r="B514">
        <v>68</v>
      </c>
      <c r="C514">
        <v>135</v>
      </c>
      <c r="D514">
        <v>13269963</v>
      </c>
      <c r="E514" t="s">
        <v>3555</v>
      </c>
      <c r="F514" t="s">
        <v>374</v>
      </c>
      <c r="G514" t="s">
        <v>6645</v>
      </c>
      <c r="H514">
        <v>23202</v>
      </c>
      <c r="I514">
        <v>173</v>
      </c>
      <c r="J514" t="s">
        <v>19</v>
      </c>
      <c r="K514" t="s">
        <v>20</v>
      </c>
      <c r="L514">
        <v>5000000</v>
      </c>
      <c r="M514">
        <v>1996</v>
      </c>
      <c r="N514">
        <v>7.6</v>
      </c>
      <c r="O514">
        <f t="shared" ref="O514:O577" si="12">D514-L514</f>
        <v>8269963</v>
      </c>
    </row>
    <row r="515" spans="1:15">
      <c r="A515" t="s">
        <v>6189</v>
      </c>
      <c r="B515">
        <v>288</v>
      </c>
      <c r="C515">
        <v>102</v>
      </c>
      <c r="D515">
        <v>15047419</v>
      </c>
      <c r="E515" t="s">
        <v>1008</v>
      </c>
      <c r="F515" t="s">
        <v>33</v>
      </c>
      <c r="G515" t="s">
        <v>6190</v>
      </c>
      <c r="H515">
        <v>357275</v>
      </c>
      <c r="I515">
        <v>1061</v>
      </c>
      <c r="J515" t="s">
        <v>19</v>
      </c>
      <c r="K515" t="s">
        <v>20</v>
      </c>
      <c r="L515">
        <v>7000000</v>
      </c>
      <c r="M515">
        <v>2000</v>
      </c>
      <c r="N515">
        <v>7.6</v>
      </c>
      <c r="O515">
        <f t="shared" si="12"/>
        <v>8047419</v>
      </c>
    </row>
    <row r="516" spans="1:15">
      <c r="A516" t="s">
        <v>2611</v>
      </c>
      <c r="B516">
        <v>174</v>
      </c>
      <c r="C516">
        <v>113</v>
      </c>
      <c r="D516">
        <v>27277055</v>
      </c>
      <c r="E516" t="s">
        <v>2664</v>
      </c>
      <c r="F516" t="s">
        <v>3373</v>
      </c>
      <c r="G516" t="s">
        <v>4556</v>
      </c>
      <c r="H516">
        <v>143137</v>
      </c>
      <c r="I516">
        <v>602</v>
      </c>
      <c r="J516" t="s">
        <v>19</v>
      </c>
      <c r="K516" t="s">
        <v>31</v>
      </c>
      <c r="L516">
        <v>20000000</v>
      </c>
      <c r="M516">
        <v>2000</v>
      </c>
      <c r="N516">
        <v>7.6</v>
      </c>
      <c r="O516">
        <f t="shared" si="12"/>
        <v>7277055</v>
      </c>
    </row>
    <row r="517" spans="1:15">
      <c r="A517" t="s">
        <v>472</v>
      </c>
      <c r="B517">
        <v>177</v>
      </c>
      <c r="C517">
        <v>87</v>
      </c>
      <c r="D517">
        <v>9003011</v>
      </c>
      <c r="E517" t="s">
        <v>137</v>
      </c>
      <c r="F517" t="s">
        <v>5863</v>
      </c>
      <c r="G517" t="s">
        <v>7157</v>
      </c>
      <c r="H517">
        <v>133966</v>
      </c>
      <c r="I517">
        <v>294</v>
      </c>
      <c r="J517" t="s">
        <v>19</v>
      </c>
      <c r="K517" t="s">
        <v>220</v>
      </c>
      <c r="L517">
        <v>2000000</v>
      </c>
      <c r="M517">
        <v>1981</v>
      </c>
      <c r="N517">
        <v>7.6</v>
      </c>
      <c r="O517">
        <f t="shared" si="12"/>
        <v>7003011</v>
      </c>
    </row>
    <row r="518" spans="1:15">
      <c r="A518" t="s">
        <v>218</v>
      </c>
      <c r="B518">
        <v>209</v>
      </c>
      <c r="C518">
        <v>127</v>
      </c>
      <c r="D518">
        <v>57386369</v>
      </c>
      <c r="E518" t="s">
        <v>1423</v>
      </c>
      <c r="F518" t="s">
        <v>234</v>
      </c>
      <c r="G518" t="s">
        <v>2304</v>
      </c>
      <c r="H518">
        <v>224013</v>
      </c>
      <c r="I518">
        <v>2319</v>
      </c>
      <c r="J518" t="s">
        <v>19</v>
      </c>
      <c r="K518" t="s">
        <v>20</v>
      </c>
      <c r="L518">
        <v>52500000</v>
      </c>
      <c r="M518">
        <v>2001</v>
      </c>
      <c r="N518">
        <v>7.6</v>
      </c>
      <c r="O518">
        <f t="shared" si="12"/>
        <v>4886369</v>
      </c>
    </row>
    <row r="519" spans="1:15">
      <c r="A519" t="s">
        <v>7404</v>
      </c>
      <c r="B519">
        <v>481</v>
      </c>
      <c r="C519">
        <v>102</v>
      </c>
      <c r="D519">
        <v>4105123</v>
      </c>
      <c r="E519" t="s">
        <v>201</v>
      </c>
      <c r="F519" t="s">
        <v>7405</v>
      </c>
      <c r="G519" t="s">
        <v>7406</v>
      </c>
      <c r="H519">
        <v>148221</v>
      </c>
      <c r="I519">
        <v>316</v>
      </c>
      <c r="J519" t="s">
        <v>7407</v>
      </c>
      <c r="K519" t="s">
        <v>7408</v>
      </c>
      <c r="L519">
        <v>1100000</v>
      </c>
      <c r="M519">
        <v>2011</v>
      </c>
      <c r="N519">
        <v>7.6</v>
      </c>
      <c r="O519">
        <f t="shared" si="12"/>
        <v>3005123</v>
      </c>
    </row>
    <row r="520" spans="1:15">
      <c r="A520" t="s">
        <v>4797</v>
      </c>
      <c r="B520">
        <v>252</v>
      </c>
      <c r="C520">
        <v>131</v>
      </c>
      <c r="D520">
        <v>21483154</v>
      </c>
      <c r="E520" t="s">
        <v>1665</v>
      </c>
      <c r="F520" t="s">
        <v>1458</v>
      </c>
      <c r="G520" t="s">
        <v>4798</v>
      </c>
      <c r="H520">
        <v>98741</v>
      </c>
      <c r="I520">
        <v>236</v>
      </c>
      <c r="J520" t="s">
        <v>19</v>
      </c>
      <c r="K520" t="s">
        <v>20</v>
      </c>
      <c r="L520">
        <v>19000000</v>
      </c>
      <c r="M520">
        <v>2013</v>
      </c>
      <c r="N520">
        <v>7.6</v>
      </c>
      <c r="O520">
        <f t="shared" si="12"/>
        <v>2483154</v>
      </c>
    </row>
    <row r="521" spans="1:15">
      <c r="A521" t="s">
        <v>2998</v>
      </c>
      <c r="B521">
        <v>299</v>
      </c>
      <c r="C521">
        <v>124</v>
      </c>
      <c r="D521">
        <v>34180954</v>
      </c>
      <c r="E521" t="s">
        <v>129</v>
      </c>
      <c r="F521" t="s">
        <v>128</v>
      </c>
      <c r="G521" t="s">
        <v>3485</v>
      </c>
      <c r="H521">
        <v>189812</v>
      </c>
      <c r="I521">
        <v>370</v>
      </c>
      <c r="J521" t="s">
        <v>19</v>
      </c>
      <c r="K521" t="s">
        <v>20</v>
      </c>
      <c r="L521">
        <v>32000000</v>
      </c>
      <c r="M521">
        <v>2008</v>
      </c>
      <c r="N521">
        <v>7.6</v>
      </c>
      <c r="O521">
        <f t="shared" si="12"/>
        <v>2180954</v>
      </c>
    </row>
    <row r="522" spans="1:15">
      <c r="A522" t="s">
        <v>6326</v>
      </c>
      <c r="B522">
        <v>281</v>
      </c>
      <c r="C522">
        <v>99</v>
      </c>
      <c r="D522">
        <v>9166863</v>
      </c>
      <c r="E522" t="s">
        <v>129</v>
      </c>
      <c r="F522" t="s">
        <v>254</v>
      </c>
      <c r="G522" t="s">
        <v>6327</v>
      </c>
      <c r="H522">
        <v>83182</v>
      </c>
      <c r="I522">
        <v>247</v>
      </c>
      <c r="J522" t="s">
        <v>19</v>
      </c>
      <c r="K522" t="s">
        <v>20</v>
      </c>
      <c r="L522">
        <v>7000000</v>
      </c>
      <c r="M522">
        <v>2009</v>
      </c>
      <c r="N522">
        <v>7.6</v>
      </c>
      <c r="O522">
        <f t="shared" si="12"/>
        <v>2166863</v>
      </c>
    </row>
    <row r="523" spans="1:15">
      <c r="A523" t="s">
        <v>74</v>
      </c>
      <c r="B523">
        <v>253</v>
      </c>
      <c r="C523">
        <v>113</v>
      </c>
      <c r="D523">
        <v>40137776</v>
      </c>
      <c r="E523" t="s">
        <v>1275</v>
      </c>
      <c r="F523" t="s">
        <v>672</v>
      </c>
      <c r="G523" t="s">
        <v>3667</v>
      </c>
      <c r="H523">
        <v>186977</v>
      </c>
      <c r="I523">
        <v>529</v>
      </c>
      <c r="J523" t="s">
        <v>19</v>
      </c>
      <c r="K523" t="s">
        <v>20</v>
      </c>
      <c r="L523">
        <v>38000000</v>
      </c>
      <c r="M523">
        <v>2006</v>
      </c>
      <c r="N523">
        <v>7.6</v>
      </c>
      <c r="O523">
        <f t="shared" si="12"/>
        <v>2137776</v>
      </c>
    </row>
    <row r="524" spans="1:15">
      <c r="A524" t="s">
        <v>7597</v>
      </c>
      <c r="B524">
        <v>70</v>
      </c>
      <c r="C524">
        <v>108</v>
      </c>
      <c r="D524">
        <v>2047570</v>
      </c>
      <c r="E524" t="s">
        <v>7598</v>
      </c>
      <c r="F524" t="s">
        <v>7599</v>
      </c>
      <c r="G524" t="s">
        <v>7600</v>
      </c>
      <c r="H524">
        <v>6790</v>
      </c>
      <c r="I524">
        <v>80</v>
      </c>
      <c r="J524" t="s">
        <v>19</v>
      </c>
      <c r="K524" t="s">
        <v>20</v>
      </c>
      <c r="L524">
        <v>500000</v>
      </c>
      <c r="M524">
        <v>1999</v>
      </c>
      <c r="N524">
        <v>7.6</v>
      </c>
      <c r="O524">
        <f t="shared" si="12"/>
        <v>1547570</v>
      </c>
    </row>
    <row r="525" spans="1:15">
      <c r="A525" t="s">
        <v>281</v>
      </c>
      <c r="B525">
        <v>114</v>
      </c>
      <c r="C525">
        <v>164</v>
      </c>
      <c r="D525">
        <v>8373585</v>
      </c>
      <c r="E525" t="s">
        <v>1672</v>
      </c>
      <c r="F525" t="s">
        <v>3220</v>
      </c>
      <c r="G525" t="s">
        <v>6328</v>
      </c>
      <c r="H525">
        <v>39680</v>
      </c>
      <c r="I525">
        <v>308</v>
      </c>
      <c r="J525" t="s">
        <v>19</v>
      </c>
      <c r="K525" t="s">
        <v>20</v>
      </c>
      <c r="L525">
        <v>7000000</v>
      </c>
      <c r="M525">
        <v>1988</v>
      </c>
      <c r="N525">
        <v>7.6</v>
      </c>
      <c r="O525">
        <f t="shared" si="12"/>
        <v>1373585</v>
      </c>
    </row>
    <row r="526" spans="1:15">
      <c r="A526" t="s">
        <v>1172</v>
      </c>
      <c r="B526">
        <v>388</v>
      </c>
      <c r="C526">
        <v>131</v>
      </c>
      <c r="D526">
        <v>15700000</v>
      </c>
      <c r="E526" t="s">
        <v>1126</v>
      </c>
      <c r="F526" t="s">
        <v>495</v>
      </c>
      <c r="G526" t="s">
        <v>5256</v>
      </c>
      <c r="H526">
        <v>332065</v>
      </c>
      <c r="I526">
        <v>876</v>
      </c>
      <c r="J526" t="s">
        <v>19</v>
      </c>
      <c r="K526" t="s">
        <v>20</v>
      </c>
      <c r="L526">
        <v>15000000</v>
      </c>
      <c r="M526">
        <v>2008</v>
      </c>
      <c r="N526">
        <v>7.6</v>
      </c>
      <c r="O526">
        <f t="shared" si="12"/>
        <v>700000</v>
      </c>
    </row>
    <row r="527" spans="1:15">
      <c r="A527" t="s">
        <v>2479</v>
      </c>
      <c r="B527">
        <v>450</v>
      </c>
      <c r="C527">
        <v>94</v>
      </c>
      <c r="D527">
        <v>18329466</v>
      </c>
      <c r="E527" t="s">
        <v>3414</v>
      </c>
      <c r="F527" t="s">
        <v>45</v>
      </c>
      <c r="G527" t="s">
        <v>4880</v>
      </c>
      <c r="H527">
        <v>279179</v>
      </c>
      <c r="I527">
        <v>440</v>
      </c>
      <c r="J527" t="s">
        <v>19</v>
      </c>
      <c r="K527" t="s">
        <v>20</v>
      </c>
      <c r="L527">
        <v>18000000</v>
      </c>
      <c r="M527">
        <v>2010</v>
      </c>
      <c r="N527">
        <v>7.6</v>
      </c>
      <c r="O527">
        <f t="shared" si="12"/>
        <v>329466</v>
      </c>
    </row>
    <row r="528" spans="1:15">
      <c r="A528" t="s">
        <v>7825</v>
      </c>
      <c r="B528">
        <v>21</v>
      </c>
      <c r="C528">
        <v>90</v>
      </c>
      <c r="D528">
        <v>277233</v>
      </c>
      <c r="E528" t="s">
        <v>878</v>
      </c>
      <c r="F528" t="s">
        <v>7242</v>
      </c>
      <c r="G528" t="s">
        <v>7826</v>
      </c>
      <c r="H528">
        <v>2631</v>
      </c>
      <c r="I528">
        <v>26</v>
      </c>
      <c r="J528" t="s">
        <v>19</v>
      </c>
      <c r="K528" t="s">
        <v>20</v>
      </c>
      <c r="L528">
        <v>40000</v>
      </c>
      <c r="M528">
        <v>1999</v>
      </c>
      <c r="N528">
        <v>7.6</v>
      </c>
      <c r="O528">
        <f t="shared" si="12"/>
        <v>237233</v>
      </c>
    </row>
    <row r="529" spans="1:15">
      <c r="A529" t="s">
        <v>7475</v>
      </c>
      <c r="B529">
        <v>31</v>
      </c>
      <c r="C529">
        <v>91</v>
      </c>
      <c r="D529">
        <v>287761</v>
      </c>
      <c r="E529" t="s">
        <v>7476</v>
      </c>
      <c r="F529" t="s">
        <v>7477</v>
      </c>
      <c r="G529" t="s">
        <v>7478</v>
      </c>
      <c r="H529">
        <v>2482</v>
      </c>
      <c r="I529">
        <v>16</v>
      </c>
      <c r="J529" t="s">
        <v>19</v>
      </c>
      <c r="K529" t="s">
        <v>105</v>
      </c>
      <c r="L529">
        <v>1000000</v>
      </c>
      <c r="M529">
        <v>2013</v>
      </c>
      <c r="N529">
        <v>7.6</v>
      </c>
      <c r="O529">
        <f t="shared" si="12"/>
        <v>-712239</v>
      </c>
    </row>
    <row r="530" spans="1:15">
      <c r="A530" t="s">
        <v>4669</v>
      </c>
      <c r="B530">
        <v>50</v>
      </c>
      <c r="C530">
        <v>84</v>
      </c>
      <c r="D530">
        <v>2892582</v>
      </c>
      <c r="E530" t="s">
        <v>873</v>
      </c>
      <c r="F530" t="s">
        <v>943</v>
      </c>
      <c r="G530" t="s">
        <v>6825</v>
      </c>
      <c r="H530">
        <v>22697</v>
      </c>
      <c r="I530">
        <v>202</v>
      </c>
      <c r="J530" t="s">
        <v>19</v>
      </c>
      <c r="K530" t="s">
        <v>20</v>
      </c>
      <c r="L530">
        <v>4000000</v>
      </c>
      <c r="M530">
        <v>1996</v>
      </c>
      <c r="N530">
        <v>7.6</v>
      </c>
      <c r="O530">
        <f t="shared" si="12"/>
        <v>-1107418</v>
      </c>
    </row>
    <row r="531" spans="1:15">
      <c r="A531" t="s">
        <v>1930</v>
      </c>
      <c r="B531">
        <v>64</v>
      </c>
      <c r="C531">
        <v>88</v>
      </c>
      <c r="D531">
        <v>14792779</v>
      </c>
      <c r="E531" t="s">
        <v>873</v>
      </c>
      <c r="F531" t="s">
        <v>1573</v>
      </c>
      <c r="G531" t="s">
        <v>5085</v>
      </c>
      <c r="H531">
        <v>24256</v>
      </c>
      <c r="I531">
        <v>91</v>
      </c>
      <c r="J531" t="s">
        <v>19</v>
      </c>
      <c r="K531" t="s">
        <v>20</v>
      </c>
      <c r="L531">
        <v>16000000</v>
      </c>
      <c r="M531">
        <v>1987</v>
      </c>
      <c r="N531">
        <v>7.6</v>
      </c>
      <c r="O531">
        <f t="shared" si="12"/>
        <v>-1207221</v>
      </c>
    </row>
    <row r="532" spans="1:15">
      <c r="A532" t="s">
        <v>44</v>
      </c>
      <c r="B532">
        <v>221</v>
      </c>
      <c r="C532">
        <v>88</v>
      </c>
      <c r="D532">
        <v>11501093</v>
      </c>
      <c r="E532" t="s">
        <v>492</v>
      </c>
      <c r="F532" t="s">
        <v>5791</v>
      </c>
      <c r="G532" t="s">
        <v>5792</v>
      </c>
      <c r="H532">
        <v>128850</v>
      </c>
      <c r="I532">
        <v>604</v>
      </c>
      <c r="J532" t="s">
        <v>19</v>
      </c>
      <c r="K532" t="s">
        <v>20</v>
      </c>
      <c r="L532">
        <v>13000000</v>
      </c>
      <c r="M532">
        <v>1992</v>
      </c>
      <c r="N532">
        <v>7.6</v>
      </c>
      <c r="O532">
        <f t="shared" si="12"/>
        <v>-1498907</v>
      </c>
    </row>
    <row r="533" spans="1:15">
      <c r="A533" t="s">
        <v>7097</v>
      </c>
      <c r="B533">
        <v>72</v>
      </c>
      <c r="C533">
        <v>106</v>
      </c>
      <c r="D533">
        <v>395592</v>
      </c>
      <c r="E533" t="s">
        <v>129</v>
      </c>
      <c r="F533" t="s">
        <v>3742</v>
      </c>
      <c r="G533" t="s">
        <v>7098</v>
      </c>
      <c r="H533">
        <v>21202</v>
      </c>
      <c r="I533">
        <v>134</v>
      </c>
      <c r="J533" t="s">
        <v>19</v>
      </c>
      <c r="K533" t="s">
        <v>1749</v>
      </c>
      <c r="L533">
        <v>2000000</v>
      </c>
      <c r="M533">
        <v>2003</v>
      </c>
      <c r="N533">
        <v>7.6</v>
      </c>
      <c r="O533">
        <f t="shared" si="12"/>
        <v>-1604408</v>
      </c>
    </row>
    <row r="534" spans="1:15">
      <c r="A534" t="s">
        <v>5037</v>
      </c>
      <c r="B534">
        <v>158</v>
      </c>
      <c r="C534">
        <v>126</v>
      </c>
      <c r="D534">
        <v>13005485</v>
      </c>
      <c r="E534" t="s">
        <v>1672</v>
      </c>
      <c r="F534" t="s">
        <v>1586</v>
      </c>
      <c r="G534" t="s">
        <v>5038</v>
      </c>
      <c r="H534">
        <v>56665</v>
      </c>
      <c r="I534">
        <v>469</v>
      </c>
      <c r="J534" t="s">
        <v>19</v>
      </c>
      <c r="K534" t="s">
        <v>20</v>
      </c>
      <c r="L534">
        <v>15000000</v>
      </c>
      <c r="M534">
        <v>2003</v>
      </c>
      <c r="N534">
        <v>7.6</v>
      </c>
      <c r="O534">
        <f t="shared" si="12"/>
        <v>-1994515</v>
      </c>
    </row>
    <row r="535" spans="1:15">
      <c r="A535" t="s">
        <v>7106</v>
      </c>
      <c r="B535">
        <v>14</v>
      </c>
      <c r="C535">
        <v>112</v>
      </c>
      <c r="D535">
        <v>173783</v>
      </c>
      <c r="E535" t="s">
        <v>38</v>
      </c>
      <c r="F535" t="s">
        <v>3652</v>
      </c>
      <c r="G535" t="s">
        <v>7108</v>
      </c>
      <c r="H535">
        <v>578</v>
      </c>
      <c r="I535">
        <v>34</v>
      </c>
      <c r="J535" t="s">
        <v>19</v>
      </c>
      <c r="K535" t="s">
        <v>20</v>
      </c>
      <c r="L535">
        <v>2500000</v>
      </c>
      <c r="M535">
        <v>2008</v>
      </c>
      <c r="N535">
        <v>7.6</v>
      </c>
      <c r="O535">
        <f t="shared" si="12"/>
        <v>-2326217</v>
      </c>
    </row>
    <row r="536" spans="1:15">
      <c r="A536" t="s">
        <v>74</v>
      </c>
      <c r="B536">
        <v>201</v>
      </c>
      <c r="C536">
        <v>128</v>
      </c>
      <c r="D536">
        <v>15797907</v>
      </c>
      <c r="E536" t="s">
        <v>1672</v>
      </c>
      <c r="F536" t="s">
        <v>4629</v>
      </c>
      <c r="G536" t="s">
        <v>4630</v>
      </c>
      <c r="H536">
        <v>68119</v>
      </c>
      <c r="I536">
        <v>230</v>
      </c>
      <c r="J536" t="s">
        <v>4631</v>
      </c>
      <c r="K536" t="s">
        <v>20</v>
      </c>
      <c r="L536">
        <v>20000000</v>
      </c>
      <c r="M536">
        <v>2007</v>
      </c>
      <c r="N536">
        <v>7.6</v>
      </c>
      <c r="O536">
        <f t="shared" si="12"/>
        <v>-4202093</v>
      </c>
    </row>
    <row r="537" spans="1:15">
      <c r="A537" t="s">
        <v>6574</v>
      </c>
      <c r="B537">
        <v>47</v>
      </c>
      <c r="C537">
        <v>98</v>
      </c>
      <c r="D537">
        <v>795126</v>
      </c>
      <c r="E537" t="s">
        <v>2869</v>
      </c>
      <c r="F537" t="s">
        <v>1005</v>
      </c>
      <c r="G537" t="s">
        <v>6575</v>
      </c>
      <c r="H537">
        <v>4976</v>
      </c>
      <c r="I537">
        <v>52</v>
      </c>
      <c r="J537" t="s">
        <v>19</v>
      </c>
      <c r="K537" t="s">
        <v>162</v>
      </c>
      <c r="L537">
        <v>6000000</v>
      </c>
      <c r="M537">
        <v>2004</v>
      </c>
      <c r="N537">
        <v>7.6</v>
      </c>
      <c r="O537">
        <f t="shared" si="12"/>
        <v>-5204874</v>
      </c>
    </row>
    <row r="538" spans="1:15">
      <c r="A538" t="s">
        <v>4706</v>
      </c>
      <c r="B538">
        <v>81</v>
      </c>
      <c r="C538">
        <v>121</v>
      </c>
      <c r="D538">
        <v>112935</v>
      </c>
      <c r="E538" t="s">
        <v>1672</v>
      </c>
      <c r="F538" t="s">
        <v>4709</v>
      </c>
      <c r="G538" t="s">
        <v>6115</v>
      </c>
      <c r="H538">
        <v>8161</v>
      </c>
      <c r="I538">
        <v>94</v>
      </c>
      <c r="J538" t="s">
        <v>19</v>
      </c>
      <c r="K538" t="s">
        <v>31</v>
      </c>
      <c r="L538">
        <v>9000000</v>
      </c>
      <c r="M538">
        <v>2002</v>
      </c>
      <c r="N538">
        <v>7.6</v>
      </c>
      <c r="O538">
        <f t="shared" si="12"/>
        <v>-8887065</v>
      </c>
    </row>
    <row r="539" spans="1:15">
      <c r="A539" t="s">
        <v>1785</v>
      </c>
      <c r="B539">
        <v>145</v>
      </c>
      <c r="C539">
        <v>98</v>
      </c>
      <c r="D539">
        <v>449558</v>
      </c>
      <c r="E539" t="s">
        <v>856</v>
      </c>
      <c r="F539" t="s">
        <v>94</v>
      </c>
      <c r="G539" t="s">
        <v>6428</v>
      </c>
      <c r="H539">
        <v>32307</v>
      </c>
      <c r="I539">
        <v>75</v>
      </c>
      <c r="J539" t="s">
        <v>19</v>
      </c>
      <c r="K539" t="s">
        <v>31</v>
      </c>
      <c r="L539">
        <v>10000000</v>
      </c>
      <c r="M539">
        <v>2009</v>
      </c>
      <c r="N539">
        <v>7.6</v>
      </c>
      <c r="O539">
        <f t="shared" si="12"/>
        <v>-9550442</v>
      </c>
    </row>
    <row r="540" spans="1:15">
      <c r="A540" t="s">
        <v>150</v>
      </c>
      <c r="B540">
        <v>223</v>
      </c>
      <c r="C540">
        <v>103</v>
      </c>
      <c r="D540">
        <v>4235837</v>
      </c>
      <c r="E540" t="s">
        <v>5083</v>
      </c>
      <c r="F540" t="s">
        <v>55</v>
      </c>
      <c r="G540" t="s">
        <v>5325</v>
      </c>
      <c r="H540">
        <v>175962</v>
      </c>
      <c r="I540">
        <v>336</v>
      </c>
      <c r="J540" t="s">
        <v>19</v>
      </c>
      <c r="K540" t="s">
        <v>20</v>
      </c>
      <c r="L540">
        <v>15000000</v>
      </c>
      <c r="M540">
        <v>2005</v>
      </c>
      <c r="N540">
        <v>7.6</v>
      </c>
      <c r="O540">
        <f t="shared" si="12"/>
        <v>-10764163</v>
      </c>
    </row>
    <row r="541" spans="1:15">
      <c r="A541" t="s">
        <v>7143</v>
      </c>
      <c r="B541">
        <v>67</v>
      </c>
      <c r="C541">
        <v>89</v>
      </c>
      <c r="D541">
        <v>313436</v>
      </c>
      <c r="E541" t="s">
        <v>1290</v>
      </c>
      <c r="F541" t="s">
        <v>7144</v>
      </c>
      <c r="G541" t="s">
        <v>7145</v>
      </c>
      <c r="H541">
        <v>12244</v>
      </c>
      <c r="I541">
        <v>95</v>
      </c>
      <c r="J541" t="s">
        <v>6573</v>
      </c>
      <c r="K541" t="s">
        <v>5124</v>
      </c>
      <c r="L541">
        <v>15500000</v>
      </c>
      <c r="M541">
        <v>2001</v>
      </c>
      <c r="N541">
        <v>7.6</v>
      </c>
      <c r="O541">
        <f t="shared" si="12"/>
        <v>-15186564</v>
      </c>
    </row>
    <row r="542" spans="1:15">
      <c r="A542" t="s">
        <v>14</v>
      </c>
      <c r="B542">
        <v>82</v>
      </c>
      <c r="C542">
        <v>171</v>
      </c>
      <c r="D542">
        <v>54222000</v>
      </c>
      <c r="E542" t="s">
        <v>783</v>
      </c>
      <c r="F542" t="s">
        <v>1491</v>
      </c>
      <c r="G542" t="s">
        <v>1671</v>
      </c>
      <c r="H542">
        <v>131217</v>
      </c>
      <c r="I542">
        <v>380</v>
      </c>
      <c r="J542" t="s">
        <v>19</v>
      </c>
      <c r="K542" t="s">
        <v>20</v>
      </c>
      <c r="L542">
        <v>69500000</v>
      </c>
      <c r="M542">
        <v>1989</v>
      </c>
      <c r="N542">
        <v>7.6</v>
      </c>
      <c r="O542">
        <f t="shared" si="12"/>
        <v>-15278000</v>
      </c>
    </row>
    <row r="543" spans="1:15">
      <c r="A543" t="s">
        <v>2330</v>
      </c>
      <c r="B543">
        <v>156</v>
      </c>
      <c r="C543">
        <v>215</v>
      </c>
      <c r="D543">
        <v>36385763</v>
      </c>
      <c r="E543" t="s">
        <v>1665</v>
      </c>
      <c r="F543" t="s">
        <v>367</v>
      </c>
      <c r="G543" t="s">
        <v>2331</v>
      </c>
      <c r="H543">
        <v>138941</v>
      </c>
      <c r="I543">
        <v>1448</v>
      </c>
      <c r="J543" t="s">
        <v>19</v>
      </c>
      <c r="K543" t="s">
        <v>20</v>
      </c>
      <c r="L543">
        <v>52000000</v>
      </c>
      <c r="M543">
        <v>1998</v>
      </c>
      <c r="N543">
        <v>7.6</v>
      </c>
      <c r="O543">
        <f t="shared" si="12"/>
        <v>-15614237</v>
      </c>
    </row>
    <row r="544" spans="1:15">
      <c r="A544" t="s">
        <v>1230</v>
      </c>
      <c r="B544">
        <v>187</v>
      </c>
      <c r="C544">
        <v>131</v>
      </c>
      <c r="D544">
        <v>51396781</v>
      </c>
      <c r="E544" t="s">
        <v>1023</v>
      </c>
      <c r="F544" t="s">
        <v>1231</v>
      </c>
      <c r="G544" t="s">
        <v>1232</v>
      </c>
      <c r="H544">
        <v>188887</v>
      </c>
      <c r="I544">
        <v>662</v>
      </c>
      <c r="J544" t="s">
        <v>19</v>
      </c>
      <c r="K544" t="s">
        <v>20</v>
      </c>
      <c r="L544">
        <v>68000000</v>
      </c>
      <c r="M544">
        <v>2001</v>
      </c>
      <c r="N544">
        <v>7.6</v>
      </c>
      <c r="O544">
        <f t="shared" si="12"/>
        <v>-16603219</v>
      </c>
    </row>
    <row r="545" spans="1:15">
      <c r="A545" t="s">
        <v>5422</v>
      </c>
      <c r="B545">
        <v>251</v>
      </c>
      <c r="C545">
        <v>137</v>
      </c>
      <c r="D545">
        <v>5459824</v>
      </c>
      <c r="E545" t="s">
        <v>129</v>
      </c>
      <c r="F545" t="s">
        <v>128</v>
      </c>
      <c r="G545" t="s">
        <v>5423</v>
      </c>
      <c r="H545">
        <v>92781</v>
      </c>
      <c r="I545">
        <v>320</v>
      </c>
      <c r="J545" t="s">
        <v>19</v>
      </c>
      <c r="K545" t="s">
        <v>20</v>
      </c>
      <c r="L545">
        <v>26000000</v>
      </c>
      <c r="M545">
        <v>2006</v>
      </c>
      <c r="N545">
        <v>7.6</v>
      </c>
      <c r="O545">
        <f t="shared" si="12"/>
        <v>-20540176</v>
      </c>
    </row>
    <row r="546" spans="1:15">
      <c r="A546" t="s">
        <v>230</v>
      </c>
      <c r="B546">
        <v>298</v>
      </c>
      <c r="C546">
        <v>163</v>
      </c>
      <c r="D546">
        <v>47379090</v>
      </c>
      <c r="E546" t="s">
        <v>1409</v>
      </c>
      <c r="F546" t="s">
        <v>476</v>
      </c>
      <c r="G546" t="s">
        <v>1528</v>
      </c>
      <c r="H546">
        <v>176936</v>
      </c>
      <c r="I546">
        <v>824</v>
      </c>
      <c r="J546" t="s">
        <v>19</v>
      </c>
      <c r="K546" t="s">
        <v>775</v>
      </c>
      <c r="L546">
        <v>70000000</v>
      </c>
      <c r="M546">
        <v>2005</v>
      </c>
      <c r="N546">
        <v>7.6</v>
      </c>
      <c r="O546">
        <f t="shared" si="12"/>
        <v>-22620910</v>
      </c>
    </row>
    <row r="547" spans="1:15">
      <c r="A547" t="s">
        <v>7658</v>
      </c>
      <c r="B547">
        <v>34</v>
      </c>
      <c r="C547">
        <v>133</v>
      </c>
      <c r="D547">
        <v>9910</v>
      </c>
      <c r="E547" t="s">
        <v>2664</v>
      </c>
      <c r="F547" t="s">
        <v>552</v>
      </c>
      <c r="G547" t="s">
        <v>7659</v>
      </c>
      <c r="H547">
        <v>13543</v>
      </c>
      <c r="I547">
        <v>94</v>
      </c>
      <c r="J547" t="s">
        <v>5076</v>
      </c>
      <c r="K547" t="s">
        <v>5077</v>
      </c>
      <c r="L547">
        <v>25000000</v>
      </c>
      <c r="M547">
        <v>2004</v>
      </c>
      <c r="N547">
        <v>7.6</v>
      </c>
      <c r="O547">
        <f t="shared" si="12"/>
        <v>-24990090</v>
      </c>
    </row>
    <row r="548" spans="1:15">
      <c r="A548" t="s">
        <v>2499</v>
      </c>
      <c r="B548">
        <v>168</v>
      </c>
      <c r="C548">
        <v>122</v>
      </c>
      <c r="D548">
        <v>24127895</v>
      </c>
      <c r="E548" t="s">
        <v>1101</v>
      </c>
      <c r="F548" t="s">
        <v>396</v>
      </c>
      <c r="G548" t="s">
        <v>2822</v>
      </c>
      <c r="H548">
        <v>248123</v>
      </c>
      <c r="I548">
        <v>437</v>
      </c>
      <c r="J548" t="s">
        <v>19</v>
      </c>
      <c r="K548" t="s">
        <v>20</v>
      </c>
      <c r="L548">
        <v>50000000</v>
      </c>
      <c r="M548">
        <v>2005</v>
      </c>
      <c r="N548">
        <v>7.6</v>
      </c>
      <c r="O548">
        <f t="shared" si="12"/>
        <v>-25872105</v>
      </c>
    </row>
    <row r="549" spans="1:15">
      <c r="A549" t="s">
        <v>3042</v>
      </c>
      <c r="B549">
        <v>371</v>
      </c>
      <c r="C549">
        <v>114</v>
      </c>
      <c r="D549">
        <v>18996755</v>
      </c>
      <c r="E549" t="s">
        <v>1963</v>
      </c>
      <c r="F549" t="s">
        <v>126</v>
      </c>
      <c r="G549" t="s">
        <v>3044</v>
      </c>
      <c r="H549">
        <v>145270</v>
      </c>
      <c r="I549">
        <v>322</v>
      </c>
      <c r="J549" t="s">
        <v>19</v>
      </c>
      <c r="K549" t="s">
        <v>1749</v>
      </c>
      <c r="L549">
        <v>45000000</v>
      </c>
      <c r="M549">
        <v>2012</v>
      </c>
      <c r="N549">
        <v>7.6</v>
      </c>
      <c r="O549">
        <f t="shared" si="12"/>
        <v>-26003245</v>
      </c>
    </row>
    <row r="550" spans="1:15">
      <c r="A550" t="s">
        <v>2310</v>
      </c>
      <c r="B550">
        <v>250</v>
      </c>
      <c r="C550">
        <v>189</v>
      </c>
      <c r="D550">
        <v>25031037</v>
      </c>
      <c r="E550" t="s">
        <v>2311</v>
      </c>
      <c r="F550" t="s">
        <v>923</v>
      </c>
      <c r="G550" t="s">
        <v>2312</v>
      </c>
      <c r="H550">
        <v>155496</v>
      </c>
      <c r="I550">
        <v>532</v>
      </c>
      <c r="J550" t="s">
        <v>19</v>
      </c>
      <c r="K550" t="s">
        <v>20</v>
      </c>
      <c r="L550">
        <v>53000000</v>
      </c>
      <c r="M550">
        <v>2007</v>
      </c>
      <c r="N550">
        <v>7.6</v>
      </c>
      <c r="O550">
        <f t="shared" si="12"/>
        <v>-27968963</v>
      </c>
    </row>
    <row r="551" spans="1:15">
      <c r="A551" t="s">
        <v>5150</v>
      </c>
      <c r="B551">
        <v>284</v>
      </c>
      <c r="C551">
        <v>100</v>
      </c>
      <c r="D551">
        <v>1196752</v>
      </c>
      <c r="E551" t="s">
        <v>1101</v>
      </c>
      <c r="F551" t="s">
        <v>6571</v>
      </c>
      <c r="G551" t="s">
        <v>6572</v>
      </c>
      <c r="H551">
        <v>79353</v>
      </c>
      <c r="I551">
        <v>121</v>
      </c>
      <c r="J551" t="s">
        <v>6573</v>
      </c>
      <c r="K551" t="s">
        <v>5124</v>
      </c>
      <c r="L551">
        <v>30300000</v>
      </c>
      <c r="M551">
        <v>2011</v>
      </c>
      <c r="N551">
        <v>7.6</v>
      </c>
      <c r="O551">
        <f t="shared" si="12"/>
        <v>-29103248</v>
      </c>
    </row>
    <row r="552" spans="1:15">
      <c r="A552" t="s">
        <v>1010</v>
      </c>
      <c r="B552">
        <v>248</v>
      </c>
      <c r="C552">
        <v>119</v>
      </c>
      <c r="D552">
        <v>11041228</v>
      </c>
      <c r="E552" t="s">
        <v>125</v>
      </c>
      <c r="F552" t="s">
        <v>3108</v>
      </c>
      <c r="G552" t="s">
        <v>5675</v>
      </c>
      <c r="H552">
        <v>92295</v>
      </c>
      <c r="I552">
        <v>420</v>
      </c>
      <c r="J552" t="s">
        <v>1013</v>
      </c>
      <c r="K552" t="s">
        <v>497</v>
      </c>
      <c r="L552">
        <v>100000000</v>
      </c>
      <c r="M552">
        <v>2004</v>
      </c>
      <c r="N552">
        <v>7.6</v>
      </c>
      <c r="O552">
        <f t="shared" si="12"/>
        <v>-88958772</v>
      </c>
    </row>
    <row r="553" spans="1:15">
      <c r="A553" t="s">
        <v>1010</v>
      </c>
      <c r="B553">
        <v>136</v>
      </c>
      <c r="C553">
        <v>146</v>
      </c>
      <c r="D553">
        <v>9213</v>
      </c>
      <c r="E553" t="s">
        <v>1011</v>
      </c>
      <c r="F553" t="s">
        <v>33</v>
      </c>
      <c r="G553" t="s">
        <v>1012</v>
      </c>
      <c r="H553">
        <v>38690</v>
      </c>
      <c r="I553">
        <v>130</v>
      </c>
      <c r="J553" t="s">
        <v>1013</v>
      </c>
      <c r="K553" t="s">
        <v>497</v>
      </c>
      <c r="L553">
        <v>94000000</v>
      </c>
      <c r="M553">
        <v>2011</v>
      </c>
      <c r="N553">
        <v>7.6</v>
      </c>
      <c r="O553">
        <f t="shared" si="12"/>
        <v>-93990787</v>
      </c>
    </row>
    <row r="554" spans="1:15">
      <c r="A554" t="s">
        <v>1478</v>
      </c>
      <c r="B554">
        <v>306</v>
      </c>
      <c r="C554">
        <v>98</v>
      </c>
      <c r="D554">
        <v>368049635</v>
      </c>
      <c r="E554" t="s">
        <v>1089</v>
      </c>
      <c r="F554" t="s">
        <v>301</v>
      </c>
      <c r="G554" t="s">
        <v>1480</v>
      </c>
      <c r="H554">
        <v>286877</v>
      </c>
      <c r="I554">
        <v>284</v>
      </c>
      <c r="J554" t="s">
        <v>19</v>
      </c>
      <c r="K554" t="s">
        <v>20</v>
      </c>
      <c r="L554">
        <v>76000000</v>
      </c>
      <c r="M554">
        <v>2013</v>
      </c>
      <c r="N554">
        <v>7.5</v>
      </c>
      <c r="O554">
        <f t="shared" si="12"/>
        <v>292049635</v>
      </c>
    </row>
    <row r="555" spans="1:15">
      <c r="A555" t="s">
        <v>673</v>
      </c>
      <c r="B555">
        <v>102</v>
      </c>
      <c r="C555">
        <v>103</v>
      </c>
      <c r="D555">
        <v>285761243</v>
      </c>
      <c r="E555" t="s">
        <v>1509</v>
      </c>
      <c r="F555" t="s">
        <v>2970</v>
      </c>
      <c r="G555" t="s">
        <v>5135</v>
      </c>
      <c r="H555">
        <v>311075</v>
      </c>
      <c r="I555">
        <v>305</v>
      </c>
      <c r="J555" t="s">
        <v>19</v>
      </c>
      <c r="K555" t="s">
        <v>20</v>
      </c>
      <c r="L555">
        <v>18000000</v>
      </c>
      <c r="M555">
        <v>1990</v>
      </c>
      <c r="N555">
        <v>7.5</v>
      </c>
      <c r="O555">
        <f t="shared" si="12"/>
        <v>267761243</v>
      </c>
    </row>
    <row r="556" spans="1:15">
      <c r="A556" t="s">
        <v>54</v>
      </c>
      <c r="B556">
        <v>635</v>
      </c>
      <c r="C556">
        <v>141</v>
      </c>
      <c r="D556">
        <v>458991599</v>
      </c>
      <c r="E556" t="s">
        <v>41</v>
      </c>
      <c r="F556" t="s">
        <v>56</v>
      </c>
      <c r="G556" t="s">
        <v>57</v>
      </c>
      <c r="H556">
        <v>462669</v>
      </c>
      <c r="I556">
        <v>1117</v>
      </c>
      <c r="J556" t="s">
        <v>19</v>
      </c>
      <c r="K556" t="s">
        <v>20</v>
      </c>
      <c r="L556">
        <v>250000000</v>
      </c>
      <c r="M556">
        <v>2015</v>
      </c>
      <c r="N556">
        <v>7.5</v>
      </c>
      <c r="O556">
        <f t="shared" si="12"/>
        <v>208991599</v>
      </c>
    </row>
    <row r="557" spans="1:15">
      <c r="A557" t="s">
        <v>673</v>
      </c>
      <c r="B557">
        <v>258</v>
      </c>
      <c r="C557">
        <v>159</v>
      </c>
      <c r="D557">
        <v>317557891</v>
      </c>
      <c r="E557" t="s">
        <v>120</v>
      </c>
      <c r="F557" t="s">
        <v>60</v>
      </c>
      <c r="G557" t="s">
        <v>674</v>
      </c>
      <c r="H557">
        <v>444683</v>
      </c>
      <c r="I557">
        <v>1571</v>
      </c>
      <c r="J557" t="s">
        <v>19</v>
      </c>
      <c r="K557" t="s">
        <v>31</v>
      </c>
      <c r="L557">
        <v>125000000</v>
      </c>
      <c r="M557">
        <v>2001</v>
      </c>
      <c r="N557">
        <v>7.5</v>
      </c>
      <c r="O557">
        <f t="shared" si="12"/>
        <v>192557891</v>
      </c>
    </row>
    <row r="558" spans="1:15">
      <c r="A558" t="s">
        <v>59</v>
      </c>
      <c r="B558">
        <v>329</v>
      </c>
      <c r="C558">
        <v>138</v>
      </c>
      <c r="D558">
        <v>292000866</v>
      </c>
      <c r="E558" t="s">
        <v>61</v>
      </c>
      <c r="F558" t="s">
        <v>433</v>
      </c>
      <c r="G558" t="s">
        <v>434</v>
      </c>
      <c r="H558">
        <v>355137</v>
      </c>
      <c r="I558">
        <v>1108</v>
      </c>
      <c r="J558" t="s">
        <v>19</v>
      </c>
      <c r="K558" t="s">
        <v>31</v>
      </c>
      <c r="L558">
        <v>150000000</v>
      </c>
      <c r="M558">
        <v>2007</v>
      </c>
      <c r="N558">
        <v>7.5</v>
      </c>
      <c r="O558">
        <f t="shared" si="12"/>
        <v>142000866</v>
      </c>
    </row>
    <row r="559" spans="1:15">
      <c r="A559" t="s">
        <v>3602</v>
      </c>
      <c r="B559">
        <v>387</v>
      </c>
      <c r="C559">
        <v>96</v>
      </c>
      <c r="D559">
        <v>143492840</v>
      </c>
      <c r="E559" t="s">
        <v>754</v>
      </c>
      <c r="F559" t="s">
        <v>47</v>
      </c>
      <c r="G559" t="s">
        <v>6290</v>
      </c>
      <c r="H559">
        <v>414335</v>
      </c>
      <c r="I559">
        <v>881</v>
      </c>
      <c r="J559" t="s">
        <v>19</v>
      </c>
      <c r="K559" t="s">
        <v>20</v>
      </c>
      <c r="L559">
        <v>7500000</v>
      </c>
      <c r="M559">
        <v>2007</v>
      </c>
      <c r="N559">
        <v>7.5</v>
      </c>
      <c r="O559">
        <f t="shared" si="12"/>
        <v>135992840</v>
      </c>
    </row>
    <row r="560" spans="1:15">
      <c r="A560" t="s">
        <v>3602</v>
      </c>
      <c r="B560">
        <v>387</v>
      </c>
      <c r="C560">
        <v>96</v>
      </c>
      <c r="D560">
        <v>143492840</v>
      </c>
      <c r="E560" t="s">
        <v>754</v>
      </c>
      <c r="F560" t="s">
        <v>47</v>
      </c>
      <c r="G560" t="s">
        <v>6290</v>
      </c>
      <c r="H560">
        <v>414345</v>
      </c>
      <c r="I560">
        <v>881</v>
      </c>
      <c r="J560" t="s">
        <v>19</v>
      </c>
      <c r="K560" t="s">
        <v>20</v>
      </c>
      <c r="L560">
        <v>7500000</v>
      </c>
      <c r="M560">
        <v>2007</v>
      </c>
      <c r="N560">
        <v>7.5</v>
      </c>
      <c r="O560">
        <f t="shared" si="12"/>
        <v>135992840</v>
      </c>
    </row>
    <row r="561" spans="1:15">
      <c r="A561" t="s">
        <v>199</v>
      </c>
      <c r="B561">
        <v>511</v>
      </c>
      <c r="C561">
        <v>112</v>
      </c>
      <c r="D561">
        <v>137387272</v>
      </c>
      <c r="E561" t="s">
        <v>1499</v>
      </c>
      <c r="F561" t="s">
        <v>376</v>
      </c>
      <c r="G561" t="s">
        <v>4471</v>
      </c>
      <c r="H561">
        <v>300110</v>
      </c>
      <c r="I561">
        <v>807</v>
      </c>
      <c r="J561" t="s">
        <v>19</v>
      </c>
      <c r="K561" t="s">
        <v>20</v>
      </c>
      <c r="L561">
        <v>20000000</v>
      </c>
      <c r="M561">
        <v>2013</v>
      </c>
      <c r="N561">
        <v>7.5</v>
      </c>
      <c r="O561">
        <f t="shared" si="12"/>
        <v>117387272</v>
      </c>
    </row>
    <row r="562" spans="1:15">
      <c r="A562" t="s">
        <v>763</v>
      </c>
      <c r="B562">
        <v>100</v>
      </c>
      <c r="C562">
        <v>112</v>
      </c>
      <c r="D562">
        <v>115000000</v>
      </c>
      <c r="E562" t="s">
        <v>2563</v>
      </c>
      <c r="F562" t="s">
        <v>232</v>
      </c>
      <c r="G562" t="s">
        <v>7543</v>
      </c>
      <c r="H562">
        <v>63839</v>
      </c>
      <c r="I562">
        <v>238</v>
      </c>
      <c r="J562" t="s">
        <v>19</v>
      </c>
      <c r="K562" t="s">
        <v>20</v>
      </c>
      <c r="L562">
        <v>777000</v>
      </c>
      <c r="M562">
        <v>1973</v>
      </c>
      <c r="N562">
        <v>7.5</v>
      </c>
      <c r="O562">
        <f t="shared" si="12"/>
        <v>114223000</v>
      </c>
    </row>
    <row r="563" spans="1:15">
      <c r="A563" t="s">
        <v>1844</v>
      </c>
      <c r="B563">
        <v>288</v>
      </c>
      <c r="C563">
        <v>122</v>
      </c>
      <c r="D563">
        <v>119078393</v>
      </c>
      <c r="E563" t="s">
        <v>6435</v>
      </c>
      <c r="F563" t="s">
        <v>6436</v>
      </c>
      <c r="G563" t="s">
        <v>6437</v>
      </c>
      <c r="H563">
        <v>113152</v>
      </c>
      <c r="I563">
        <v>1416</v>
      </c>
      <c r="J563" t="s">
        <v>19</v>
      </c>
      <c r="K563" t="s">
        <v>20</v>
      </c>
      <c r="L563">
        <v>6000000</v>
      </c>
      <c r="M563">
        <v>2004</v>
      </c>
      <c r="N563">
        <v>7.5</v>
      </c>
      <c r="O563">
        <f t="shared" si="12"/>
        <v>113078393</v>
      </c>
    </row>
    <row r="564" spans="1:15">
      <c r="A564" t="s">
        <v>69</v>
      </c>
      <c r="B564">
        <v>289</v>
      </c>
      <c r="C564">
        <v>134</v>
      </c>
      <c r="D564">
        <v>214948780</v>
      </c>
      <c r="E564" t="s">
        <v>159</v>
      </c>
      <c r="F564" t="s">
        <v>160</v>
      </c>
      <c r="G564" t="s">
        <v>689</v>
      </c>
      <c r="H564">
        <v>405973</v>
      </c>
      <c r="I564">
        <v>1055</v>
      </c>
      <c r="J564" t="s">
        <v>19</v>
      </c>
      <c r="K564" t="s">
        <v>162</v>
      </c>
      <c r="L564">
        <v>110000000</v>
      </c>
      <c r="M564">
        <v>2003</v>
      </c>
      <c r="N564">
        <v>7.5</v>
      </c>
      <c r="O564">
        <f t="shared" si="12"/>
        <v>104948780</v>
      </c>
    </row>
    <row r="565" spans="1:15">
      <c r="A565" t="s">
        <v>2764</v>
      </c>
      <c r="B565">
        <v>105</v>
      </c>
      <c r="C565">
        <v>88</v>
      </c>
      <c r="D565">
        <v>84300000</v>
      </c>
      <c r="E565" t="s">
        <v>2765</v>
      </c>
      <c r="F565" t="s">
        <v>2766</v>
      </c>
      <c r="G565" t="s">
        <v>2767</v>
      </c>
      <c r="H565">
        <v>90360</v>
      </c>
      <c r="I565">
        <v>147</v>
      </c>
      <c r="J565" t="s">
        <v>19</v>
      </c>
      <c r="K565" t="s">
        <v>20</v>
      </c>
      <c r="L565">
        <v>2600000</v>
      </c>
      <c r="M565">
        <v>1940</v>
      </c>
      <c r="N565">
        <v>7.5</v>
      </c>
      <c r="O565">
        <f t="shared" si="12"/>
        <v>81700000</v>
      </c>
    </row>
    <row r="566" spans="1:15">
      <c r="A566" t="s">
        <v>691</v>
      </c>
      <c r="B566">
        <v>382</v>
      </c>
      <c r="C566">
        <v>129</v>
      </c>
      <c r="D566">
        <v>186830669</v>
      </c>
      <c r="E566" t="s">
        <v>692</v>
      </c>
      <c r="F566" t="s">
        <v>55</v>
      </c>
      <c r="G566" t="s">
        <v>693</v>
      </c>
      <c r="H566">
        <v>338635</v>
      </c>
      <c r="I566">
        <v>412</v>
      </c>
      <c r="J566" t="s">
        <v>19</v>
      </c>
      <c r="K566" t="s">
        <v>20</v>
      </c>
      <c r="L566">
        <v>125000000</v>
      </c>
      <c r="M566">
        <v>2011</v>
      </c>
      <c r="N566">
        <v>7.5</v>
      </c>
      <c r="O566">
        <f t="shared" si="12"/>
        <v>61830669</v>
      </c>
    </row>
    <row r="567" spans="1:15">
      <c r="A567" t="s">
        <v>3604</v>
      </c>
      <c r="B567">
        <v>285</v>
      </c>
      <c r="C567">
        <v>126</v>
      </c>
      <c r="D567">
        <v>71502303</v>
      </c>
      <c r="E567" t="s">
        <v>4730</v>
      </c>
      <c r="F567" t="s">
        <v>1348</v>
      </c>
      <c r="G567" t="s">
        <v>4969</v>
      </c>
      <c r="H567">
        <v>149966</v>
      </c>
      <c r="I567">
        <v>835</v>
      </c>
      <c r="J567" t="s">
        <v>19</v>
      </c>
      <c r="K567" t="s">
        <v>20</v>
      </c>
      <c r="L567">
        <v>12000000</v>
      </c>
      <c r="M567">
        <v>2004</v>
      </c>
      <c r="N567">
        <v>7.5</v>
      </c>
      <c r="O567">
        <f t="shared" si="12"/>
        <v>59502303</v>
      </c>
    </row>
    <row r="568" spans="1:15">
      <c r="A568" t="s">
        <v>154</v>
      </c>
      <c r="B568">
        <v>109</v>
      </c>
      <c r="C568">
        <v>92</v>
      </c>
      <c r="D568">
        <v>73326666</v>
      </c>
      <c r="E568" t="s">
        <v>1397</v>
      </c>
      <c r="F568" t="s">
        <v>943</v>
      </c>
      <c r="G568" t="s">
        <v>5161</v>
      </c>
      <c r="H568">
        <v>189413</v>
      </c>
      <c r="I568">
        <v>306</v>
      </c>
      <c r="J568" t="s">
        <v>19</v>
      </c>
      <c r="K568" t="s">
        <v>20</v>
      </c>
      <c r="L568">
        <v>15000000</v>
      </c>
      <c r="M568">
        <v>1988</v>
      </c>
      <c r="N568">
        <v>7.5</v>
      </c>
      <c r="O568">
        <f t="shared" si="12"/>
        <v>58326666</v>
      </c>
    </row>
    <row r="569" spans="1:15">
      <c r="A569" t="s">
        <v>2388</v>
      </c>
      <c r="B569">
        <v>216</v>
      </c>
      <c r="C569">
        <v>128</v>
      </c>
      <c r="D569">
        <v>95001343</v>
      </c>
      <c r="E569" t="s">
        <v>856</v>
      </c>
      <c r="F569" t="s">
        <v>232</v>
      </c>
      <c r="G569" t="s">
        <v>2890</v>
      </c>
      <c r="H569">
        <v>66511</v>
      </c>
      <c r="I569">
        <v>200</v>
      </c>
      <c r="J569" t="s">
        <v>19</v>
      </c>
      <c r="K569" t="s">
        <v>20</v>
      </c>
      <c r="L569">
        <v>40000000</v>
      </c>
      <c r="M569">
        <v>2013</v>
      </c>
      <c r="N569">
        <v>7.5</v>
      </c>
      <c r="O569">
        <f t="shared" si="12"/>
        <v>55001343</v>
      </c>
    </row>
    <row r="570" spans="1:15">
      <c r="A570" t="s">
        <v>695</v>
      </c>
      <c r="B570">
        <v>196</v>
      </c>
      <c r="C570">
        <v>113</v>
      </c>
      <c r="D570">
        <v>119412921</v>
      </c>
      <c r="E570" t="s">
        <v>366</v>
      </c>
      <c r="F570" t="s">
        <v>696</v>
      </c>
      <c r="G570" t="s">
        <v>697</v>
      </c>
      <c r="H570">
        <v>240241</v>
      </c>
      <c r="I570">
        <v>391</v>
      </c>
      <c r="J570" t="s">
        <v>19</v>
      </c>
      <c r="K570" t="s">
        <v>20</v>
      </c>
      <c r="L570">
        <v>65000000</v>
      </c>
      <c r="M570">
        <v>1990</v>
      </c>
      <c r="N570">
        <v>7.5</v>
      </c>
      <c r="O570">
        <f t="shared" si="12"/>
        <v>54412921</v>
      </c>
    </row>
    <row r="571" spans="1:15">
      <c r="A571" t="s">
        <v>695</v>
      </c>
      <c r="B571">
        <v>196</v>
      </c>
      <c r="C571">
        <v>113</v>
      </c>
      <c r="D571">
        <v>119412921</v>
      </c>
      <c r="E571" t="s">
        <v>366</v>
      </c>
      <c r="F571" t="s">
        <v>696</v>
      </c>
      <c r="G571" t="s">
        <v>697</v>
      </c>
      <c r="H571">
        <v>240241</v>
      </c>
      <c r="I571">
        <v>391</v>
      </c>
      <c r="J571" t="s">
        <v>19</v>
      </c>
      <c r="K571" t="s">
        <v>20</v>
      </c>
      <c r="L571">
        <v>65000000</v>
      </c>
      <c r="M571">
        <v>1990</v>
      </c>
      <c r="N571">
        <v>7.5</v>
      </c>
      <c r="O571">
        <f t="shared" si="12"/>
        <v>54412921</v>
      </c>
    </row>
    <row r="572" spans="1:15">
      <c r="A572" t="s">
        <v>59</v>
      </c>
      <c r="B572">
        <v>375</v>
      </c>
      <c r="C572">
        <v>153</v>
      </c>
      <c r="D572">
        <v>301956980</v>
      </c>
      <c r="E572" t="s">
        <v>61</v>
      </c>
      <c r="F572" t="s">
        <v>62</v>
      </c>
      <c r="G572" t="s">
        <v>63</v>
      </c>
      <c r="H572">
        <v>321795</v>
      </c>
      <c r="I572">
        <v>973</v>
      </c>
      <c r="J572" t="s">
        <v>19</v>
      </c>
      <c r="K572" t="s">
        <v>31</v>
      </c>
      <c r="L572">
        <v>250000000</v>
      </c>
      <c r="M572">
        <v>2009</v>
      </c>
      <c r="N572">
        <v>7.5</v>
      </c>
      <c r="O572">
        <f t="shared" si="12"/>
        <v>51956980</v>
      </c>
    </row>
    <row r="573" spans="1:15">
      <c r="A573" t="s">
        <v>1067</v>
      </c>
      <c r="B573">
        <v>405</v>
      </c>
      <c r="C573">
        <v>125</v>
      </c>
      <c r="D573">
        <v>83299761</v>
      </c>
      <c r="E573" t="s">
        <v>3293</v>
      </c>
      <c r="F573" t="s">
        <v>193</v>
      </c>
      <c r="G573" t="s">
        <v>3294</v>
      </c>
      <c r="H573">
        <v>117719</v>
      </c>
      <c r="I573">
        <v>306</v>
      </c>
      <c r="J573" t="s">
        <v>19</v>
      </c>
      <c r="K573" t="s">
        <v>20</v>
      </c>
      <c r="L573">
        <v>35000000</v>
      </c>
      <c r="M573">
        <v>2013</v>
      </c>
      <c r="N573">
        <v>7.5</v>
      </c>
      <c r="O573">
        <f t="shared" si="12"/>
        <v>48299761</v>
      </c>
    </row>
    <row r="574" spans="1:15">
      <c r="A574" t="s">
        <v>2290</v>
      </c>
      <c r="B574">
        <v>181</v>
      </c>
      <c r="C574">
        <v>155</v>
      </c>
      <c r="D574">
        <v>82522790</v>
      </c>
      <c r="E574" t="s">
        <v>2886</v>
      </c>
      <c r="F574" t="s">
        <v>336</v>
      </c>
      <c r="G574" t="s">
        <v>2887</v>
      </c>
      <c r="H574">
        <v>143835</v>
      </c>
      <c r="I574">
        <v>654</v>
      </c>
      <c r="J574" t="s">
        <v>19</v>
      </c>
      <c r="K574" t="s">
        <v>20</v>
      </c>
      <c r="L574">
        <v>40000000</v>
      </c>
      <c r="M574">
        <v>1992</v>
      </c>
      <c r="N574">
        <v>7.5</v>
      </c>
      <c r="O574">
        <f t="shared" si="12"/>
        <v>42522790</v>
      </c>
    </row>
    <row r="575" spans="1:15">
      <c r="A575" t="s">
        <v>3138</v>
      </c>
      <c r="B575">
        <v>54</v>
      </c>
      <c r="C575">
        <v>120</v>
      </c>
      <c r="D575">
        <v>52929168</v>
      </c>
      <c r="E575" t="s">
        <v>557</v>
      </c>
      <c r="F575" t="s">
        <v>2586</v>
      </c>
      <c r="G575" t="s">
        <v>5757</v>
      </c>
      <c r="H575">
        <v>82743</v>
      </c>
      <c r="I575">
        <v>201</v>
      </c>
      <c r="J575" t="s">
        <v>19</v>
      </c>
      <c r="K575" t="s">
        <v>20</v>
      </c>
      <c r="L575">
        <v>11000000</v>
      </c>
      <c r="M575">
        <v>1992</v>
      </c>
      <c r="N575">
        <v>7.5</v>
      </c>
      <c r="O575">
        <f t="shared" si="12"/>
        <v>41929168</v>
      </c>
    </row>
    <row r="576" spans="1:15">
      <c r="A576" t="s">
        <v>560</v>
      </c>
      <c r="B576">
        <v>57</v>
      </c>
      <c r="C576">
        <v>133</v>
      </c>
      <c r="D576">
        <v>66528842</v>
      </c>
      <c r="E576" t="s">
        <v>3427</v>
      </c>
      <c r="F576" t="s">
        <v>429</v>
      </c>
      <c r="G576" t="s">
        <v>3601</v>
      </c>
      <c r="H576">
        <v>112175</v>
      </c>
      <c r="I576">
        <v>329</v>
      </c>
      <c r="J576" t="s">
        <v>19</v>
      </c>
      <c r="K576" t="s">
        <v>20</v>
      </c>
      <c r="L576">
        <v>30000000</v>
      </c>
      <c r="M576">
        <v>1994</v>
      </c>
      <c r="N576">
        <v>7.5</v>
      </c>
      <c r="O576">
        <f t="shared" si="12"/>
        <v>36528842</v>
      </c>
    </row>
    <row r="577" spans="1:15">
      <c r="A577" t="s">
        <v>3746</v>
      </c>
      <c r="B577">
        <v>129</v>
      </c>
      <c r="C577">
        <v>135</v>
      </c>
      <c r="D577">
        <v>64371181</v>
      </c>
      <c r="E577" t="s">
        <v>2032</v>
      </c>
      <c r="F577" t="s">
        <v>3841</v>
      </c>
      <c r="G577" t="s">
        <v>3842</v>
      </c>
      <c r="H577">
        <v>36636</v>
      </c>
      <c r="I577">
        <v>289</v>
      </c>
      <c r="J577" t="s">
        <v>19</v>
      </c>
      <c r="K577" t="s">
        <v>20</v>
      </c>
      <c r="L577">
        <v>28000000</v>
      </c>
      <c r="M577">
        <v>2004</v>
      </c>
      <c r="N577">
        <v>7.5</v>
      </c>
      <c r="O577">
        <f t="shared" si="12"/>
        <v>36371181</v>
      </c>
    </row>
    <row r="578" spans="1:15">
      <c r="A578" t="s">
        <v>1428</v>
      </c>
      <c r="B578">
        <v>153</v>
      </c>
      <c r="C578">
        <v>139</v>
      </c>
      <c r="D578">
        <v>58328680</v>
      </c>
      <c r="E578" t="s">
        <v>1948</v>
      </c>
      <c r="F578" t="s">
        <v>884</v>
      </c>
      <c r="G578" t="s">
        <v>3968</v>
      </c>
      <c r="H578">
        <v>54096</v>
      </c>
      <c r="I578">
        <v>494</v>
      </c>
      <c r="J578" t="s">
        <v>19</v>
      </c>
      <c r="K578" t="s">
        <v>20</v>
      </c>
      <c r="L578">
        <v>22000000</v>
      </c>
      <c r="M578">
        <v>2003</v>
      </c>
      <c r="N578">
        <v>7.5</v>
      </c>
      <c r="O578">
        <f t="shared" ref="O578:O641" si="13">D578-L578</f>
        <v>36328680</v>
      </c>
    </row>
    <row r="579" spans="1:15">
      <c r="A579" t="s">
        <v>1797</v>
      </c>
      <c r="B579">
        <v>69</v>
      </c>
      <c r="C579">
        <v>135</v>
      </c>
      <c r="D579">
        <v>70960517</v>
      </c>
      <c r="E579" t="s">
        <v>129</v>
      </c>
      <c r="F579" t="s">
        <v>1797</v>
      </c>
      <c r="G579" t="s">
        <v>4352</v>
      </c>
      <c r="H579">
        <v>54631</v>
      </c>
      <c r="I579">
        <v>192</v>
      </c>
      <c r="J579" t="s">
        <v>19</v>
      </c>
      <c r="K579" t="s">
        <v>20</v>
      </c>
      <c r="L579">
        <v>35000000</v>
      </c>
      <c r="M579">
        <v>1995</v>
      </c>
      <c r="N579">
        <v>7.5</v>
      </c>
      <c r="O579">
        <f t="shared" si="13"/>
        <v>35960517</v>
      </c>
    </row>
    <row r="580" spans="1:15">
      <c r="A580" t="s">
        <v>5422</v>
      </c>
      <c r="B580">
        <v>179</v>
      </c>
      <c r="C580">
        <v>138</v>
      </c>
      <c r="D580">
        <v>35918429</v>
      </c>
      <c r="E580" t="s">
        <v>1008</v>
      </c>
      <c r="F580" t="s">
        <v>81</v>
      </c>
      <c r="G580" t="s">
        <v>7271</v>
      </c>
      <c r="H580">
        <v>32415</v>
      </c>
      <c r="I580">
        <v>510</v>
      </c>
      <c r="J580" t="s">
        <v>19</v>
      </c>
      <c r="K580" t="s">
        <v>20</v>
      </c>
      <c r="L580">
        <v>1700000</v>
      </c>
      <c r="M580">
        <v>2001</v>
      </c>
      <c r="N580">
        <v>7.5</v>
      </c>
      <c r="O580">
        <f t="shared" si="13"/>
        <v>34218429</v>
      </c>
    </row>
    <row r="581" spans="1:15">
      <c r="A581" t="s">
        <v>4500</v>
      </c>
      <c r="B581">
        <v>364</v>
      </c>
      <c r="C581">
        <v>128</v>
      </c>
      <c r="D581">
        <v>52066000</v>
      </c>
      <c r="E581" t="s">
        <v>2728</v>
      </c>
      <c r="F581" t="s">
        <v>1060</v>
      </c>
      <c r="G581" t="s">
        <v>4501</v>
      </c>
      <c r="H581">
        <v>61114</v>
      </c>
      <c r="I581">
        <v>212</v>
      </c>
      <c r="J581" t="s">
        <v>19</v>
      </c>
      <c r="K581" t="s">
        <v>31</v>
      </c>
      <c r="L581">
        <v>20000000</v>
      </c>
      <c r="M581">
        <v>2014</v>
      </c>
      <c r="N581">
        <v>7.5</v>
      </c>
      <c r="O581">
        <f t="shared" si="13"/>
        <v>32066000</v>
      </c>
    </row>
    <row r="582" spans="1:15">
      <c r="A582" t="s">
        <v>3310</v>
      </c>
      <c r="B582">
        <v>277</v>
      </c>
      <c r="C582">
        <v>88</v>
      </c>
      <c r="D582">
        <v>30859000</v>
      </c>
      <c r="E582" t="s">
        <v>2572</v>
      </c>
      <c r="F582" t="s">
        <v>4537</v>
      </c>
      <c r="G582" t="s">
        <v>6081</v>
      </c>
      <c r="H582">
        <v>96410</v>
      </c>
      <c r="I582">
        <v>826</v>
      </c>
      <c r="J582" t="s">
        <v>19</v>
      </c>
      <c r="K582" t="s">
        <v>20</v>
      </c>
      <c r="L582">
        <v>83532</v>
      </c>
      <c r="M582">
        <v>1974</v>
      </c>
      <c r="N582">
        <v>7.5</v>
      </c>
      <c r="O582">
        <f t="shared" si="13"/>
        <v>30775468</v>
      </c>
    </row>
    <row r="583" spans="1:15">
      <c r="A583" t="s">
        <v>3310</v>
      </c>
      <c r="B583">
        <v>277</v>
      </c>
      <c r="C583">
        <v>88</v>
      </c>
      <c r="D583">
        <v>30859000</v>
      </c>
      <c r="E583" t="s">
        <v>2572</v>
      </c>
      <c r="F583" t="s">
        <v>4537</v>
      </c>
      <c r="G583" t="s">
        <v>6081</v>
      </c>
      <c r="H583">
        <v>96411</v>
      </c>
      <c r="I583">
        <v>826</v>
      </c>
      <c r="J583" t="s">
        <v>19</v>
      </c>
      <c r="K583" t="s">
        <v>20</v>
      </c>
      <c r="L583">
        <v>83532</v>
      </c>
      <c r="M583">
        <v>1974</v>
      </c>
      <c r="N583">
        <v>7.5</v>
      </c>
      <c r="O583">
        <f t="shared" si="13"/>
        <v>30775468</v>
      </c>
    </row>
    <row r="584" spans="1:15">
      <c r="A584" t="s">
        <v>1103</v>
      </c>
      <c r="B584">
        <v>143</v>
      </c>
      <c r="C584">
        <v>88</v>
      </c>
      <c r="D584">
        <v>120618403</v>
      </c>
      <c r="E584" t="s">
        <v>1105</v>
      </c>
      <c r="F584" t="s">
        <v>594</v>
      </c>
      <c r="G584" t="s">
        <v>1106</v>
      </c>
      <c r="H584">
        <v>171792</v>
      </c>
      <c r="I584">
        <v>222</v>
      </c>
      <c r="J584" t="s">
        <v>19</v>
      </c>
      <c r="K584" t="s">
        <v>20</v>
      </c>
      <c r="L584">
        <v>90000000</v>
      </c>
      <c r="M584">
        <v>1998</v>
      </c>
      <c r="N584">
        <v>7.5</v>
      </c>
      <c r="O584">
        <f t="shared" si="13"/>
        <v>30618403</v>
      </c>
    </row>
    <row r="585" spans="1:15">
      <c r="A585" t="s">
        <v>923</v>
      </c>
      <c r="B585">
        <v>140</v>
      </c>
      <c r="C585">
        <v>154</v>
      </c>
      <c r="D585">
        <v>39647595</v>
      </c>
      <c r="E585" t="s">
        <v>810</v>
      </c>
      <c r="F585" t="s">
        <v>914</v>
      </c>
      <c r="G585" t="s">
        <v>5622</v>
      </c>
      <c r="H585">
        <v>239540</v>
      </c>
      <c r="I585">
        <v>462</v>
      </c>
      <c r="J585" t="s">
        <v>19</v>
      </c>
      <c r="K585" t="s">
        <v>20</v>
      </c>
      <c r="L585">
        <v>12000000</v>
      </c>
      <c r="M585">
        <v>1997</v>
      </c>
      <c r="N585">
        <v>7.5</v>
      </c>
      <c r="O585">
        <f t="shared" si="13"/>
        <v>27647595</v>
      </c>
    </row>
    <row r="586" spans="1:15">
      <c r="A586" t="s">
        <v>5778</v>
      </c>
      <c r="B586">
        <v>351</v>
      </c>
      <c r="C586">
        <v>111</v>
      </c>
      <c r="D586">
        <v>38317535</v>
      </c>
      <c r="E586" t="s">
        <v>129</v>
      </c>
      <c r="F586" t="s">
        <v>238</v>
      </c>
      <c r="G586" t="s">
        <v>5779</v>
      </c>
      <c r="H586">
        <v>73249</v>
      </c>
      <c r="I586">
        <v>212</v>
      </c>
      <c r="J586" t="s">
        <v>19</v>
      </c>
      <c r="K586" t="s">
        <v>31</v>
      </c>
      <c r="L586">
        <v>11000000</v>
      </c>
      <c r="M586">
        <v>2015</v>
      </c>
      <c r="N586">
        <v>7.5</v>
      </c>
      <c r="O586">
        <f t="shared" si="13"/>
        <v>27317535</v>
      </c>
    </row>
    <row r="587" spans="1:15">
      <c r="A587" t="s">
        <v>3643</v>
      </c>
      <c r="B587">
        <v>209</v>
      </c>
      <c r="C587">
        <v>85</v>
      </c>
      <c r="D587">
        <v>56068547</v>
      </c>
      <c r="E587" t="s">
        <v>3644</v>
      </c>
      <c r="F587" t="s">
        <v>3645</v>
      </c>
      <c r="G587" t="s">
        <v>3646</v>
      </c>
      <c r="H587">
        <v>98160</v>
      </c>
      <c r="I587">
        <v>307</v>
      </c>
      <c r="J587" t="s">
        <v>19</v>
      </c>
      <c r="K587" t="s">
        <v>31</v>
      </c>
      <c r="L587">
        <v>30000000</v>
      </c>
      <c r="M587">
        <v>2005</v>
      </c>
      <c r="N587">
        <v>7.5</v>
      </c>
      <c r="O587">
        <f t="shared" si="13"/>
        <v>26068547</v>
      </c>
    </row>
    <row r="588" spans="1:15">
      <c r="A588" t="s">
        <v>2879</v>
      </c>
      <c r="B588">
        <v>256</v>
      </c>
      <c r="C588">
        <v>101</v>
      </c>
      <c r="D588">
        <v>26505000</v>
      </c>
      <c r="E588" t="s">
        <v>2916</v>
      </c>
      <c r="F588" t="s">
        <v>24</v>
      </c>
      <c r="G588" t="s">
        <v>3282</v>
      </c>
      <c r="H588">
        <v>149285</v>
      </c>
      <c r="I588">
        <v>668</v>
      </c>
      <c r="J588" t="s">
        <v>19</v>
      </c>
      <c r="K588" t="s">
        <v>20</v>
      </c>
      <c r="L588">
        <v>1800000</v>
      </c>
      <c r="M588">
        <v>1984</v>
      </c>
      <c r="N588">
        <v>7.5</v>
      </c>
      <c r="O588">
        <f t="shared" si="13"/>
        <v>24705000</v>
      </c>
    </row>
    <row r="589" spans="1:15">
      <c r="A589" t="s">
        <v>2879</v>
      </c>
      <c r="B589">
        <v>256</v>
      </c>
      <c r="C589">
        <v>101</v>
      </c>
      <c r="D589">
        <v>26505000</v>
      </c>
      <c r="E589" t="s">
        <v>2916</v>
      </c>
      <c r="F589" t="s">
        <v>24</v>
      </c>
      <c r="G589" t="s">
        <v>3282</v>
      </c>
      <c r="H589">
        <v>149293</v>
      </c>
      <c r="I589">
        <v>668</v>
      </c>
      <c r="J589" t="s">
        <v>19</v>
      </c>
      <c r="K589" t="s">
        <v>20</v>
      </c>
      <c r="L589">
        <v>1800000</v>
      </c>
      <c r="M589">
        <v>1984</v>
      </c>
      <c r="N589">
        <v>7.5</v>
      </c>
      <c r="O589">
        <f t="shared" si="13"/>
        <v>24705000</v>
      </c>
    </row>
    <row r="590" spans="1:15">
      <c r="A590" t="s">
        <v>1340</v>
      </c>
      <c r="B590">
        <v>28</v>
      </c>
      <c r="C590">
        <v>97</v>
      </c>
      <c r="D590">
        <v>27900000</v>
      </c>
      <c r="E590" t="s">
        <v>1101</v>
      </c>
      <c r="F590" t="s">
        <v>450</v>
      </c>
      <c r="G590" t="s">
        <v>6898</v>
      </c>
      <c r="H590">
        <v>39508</v>
      </c>
      <c r="I590">
        <v>96</v>
      </c>
      <c r="J590" t="s">
        <v>19</v>
      </c>
      <c r="K590" t="s">
        <v>20</v>
      </c>
      <c r="L590">
        <v>3500000</v>
      </c>
      <c r="M590">
        <v>1993</v>
      </c>
      <c r="N590">
        <v>7.5</v>
      </c>
      <c r="O590">
        <f t="shared" si="13"/>
        <v>24400000</v>
      </c>
    </row>
    <row r="591" spans="1:15">
      <c r="A591" t="s">
        <v>1668</v>
      </c>
      <c r="B591">
        <v>351</v>
      </c>
      <c r="C591">
        <v>93</v>
      </c>
      <c r="D591">
        <v>31501218</v>
      </c>
      <c r="E591" t="s">
        <v>2728</v>
      </c>
      <c r="F591" t="s">
        <v>55</v>
      </c>
      <c r="G591" t="s">
        <v>6303</v>
      </c>
      <c r="H591">
        <v>84070</v>
      </c>
      <c r="I591">
        <v>526</v>
      </c>
      <c r="J591" t="s">
        <v>19</v>
      </c>
      <c r="K591" t="s">
        <v>20</v>
      </c>
      <c r="L591">
        <v>7500000</v>
      </c>
      <c r="M591">
        <v>2005</v>
      </c>
      <c r="N591">
        <v>7.5</v>
      </c>
      <c r="O591">
        <f t="shared" si="13"/>
        <v>24001218</v>
      </c>
    </row>
    <row r="592" spans="1:15">
      <c r="A592" t="s">
        <v>2627</v>
      </c>
      <c r="B592">
        <v>167</v>
      </c>
      <c r="C592">
        <v>115</v>
      </c>
      <c r="D592">
        <v>24800000</v>
      </c>
      <c r="E592" t="s">
        <v>28</v>
      </c>
      <c r="F592" t="s">
        <v>5595</v>
      </c>
      <c r="G592" t="s">
        <v>7149</v>
      </c>
      <c r="H592">
        <v>89403</v>
      </c>
      <c r="I592">
        <v>358</v>
      </c>
      <c r="J592" t="s">
        <v>19</v>
      </c>
      <c r="K592" t="s">
        <v>31</v>
      </c>
      <c r="L592">
        <v>2000000</v>
      </c>
      <c r="M592">
        <v>1963</v>
      </c>
      <c r="N592">
        <v>7.5</v>
      </c>
      <c r="O592">
        <f t="shared" si="13"/>
        <v>22800000</v>
      </c>
    </row>
    <row r="593" spans="1:15">
      <c r="A593" t="s">
        <v>409</v>
      </c>
      <c r="B593">
        <v>522</v>
      </c>
      <c r="C593">
        <v>93</v>
      </c>
      <c r="D593">
        <v>54696902</v>
      </c>
      <c r="E593" t="s">
        <v>2367</v>
      </c>
      <c r="F593" t="s">
        <v>223</v>
      </c>
      <c r="G593" t="s">
        <v>3508</v>
      </c>
      <c r="H593">
        <v>379462</v>
      </c>
      <c r="I593">
        <v>571</v>
      </c>
      <c r="J593" t="s">
        <v>19</v>
      </c>
      <c r="K593" t="s">
        <v>20</v>
      </c>
      <c r="L593">
        <v>32000000</v>
      </c>
      <c r="M593">
        <v>2011</v>
      </c>
      <c r="N593">
        <v>7.5</v>
      </c>
      <c r="O593">
        <f t="shared" si="13"/>
        <v>22696902</v>
      </c>
    </row>
    <row r="594" spans="1:15">
      <c r="A594" t="s">
        <v>1529</v>
      </c>
      <c r="B594">
        <v>305</v>
      </c>
      <c r="C594">
        <v>124</v>
      </c>
      <c r="D594">
        <v>52418902</v>
      </c>
      <c r="E594" t="s">
        <v>1840</v>
      </c>
      <c r="F594" t="s">
        <v>223</v>
      </c>
      <c r="G594" t="s">
        <v>3658</v>
      </c>
      <c r="H594">
        <v>147128</v>
      </c>
      <c r="I594">
        <v>277</v>
      </c>
      <c r="J594" t="s">
        <v>19</v>
      </c>
      <c r="K594" t="s">
        <v>20</v>
      </c>
      <c r="L594">
        <v>30000000</v>
      </c>
      <c r="M594">
        <v>2015</v>
      </c>
      <c r="N594">
        <v>7.5</v>
      </c>
      <c r="O594">
        <f t="shared" si="13"/>
        <v>22418902</v>
      </c>
    </row>
    <row r="595" spans="1:15">
      <c r="A595" t="s">
        <v>4006</v>
      </c>
      <c r="B595">
        <v>226</v>
      </c>
      <c r="C595">
        <v>129</v>
      </c>
      <c r="D595">
        <v>33565375</v>
      </c>
      <c r="E595" t="s">
        <v>1611</v>
      </c>
      <c r="F595" t="s">
        <v>801</v>
      </c>
      <c r="G595" t="s">
        <v>4007</v>
      </c>
      <c r="H595">
        <v>111351</v>
      </c>
      <c r="I595">
        <v>568</v>
      </c>
      <c r="J595" t="s">
        <v>19</v>
      </c>
      <c r="K595" t="s">
        <v>31</v>
      </c>
      <c r="L595">
        <v>15000000</v>
      </c>
      <c r="M595">
        <v>2005</v>
      </c>
      <c r="N595">
        <v>7.5</v>
      </c>
      <c r="O595">
        <f t="shared" si="13"/>
        <v>18565375</v>
      </c>
    </row>
    <row r="596" spans="1:15">
      <c r="A596" t="s">
        <v>2543</v>
      </c>
      <c r="B596">
        <v>84</v>
      </c>
      <c r="C596">
        <v>123</v>
      </c>
      <c r="D596">
        <v>36581633</v>
      </c>
      <c r="E596" t="s">
        <v>902</v>
      </c>
      <c r="F596" t="s">
        <v>1219</v>
      </c>
      <c r="G596" t="s">
        <v>4431</v>
      </c>
      <c r="H596">
        <v>52533</v>
      </c>
      <c r="I596">
        <v>235</v>
      </c>
      <c r="J596" t="s">
        <v>19</v>
      </c>
      <c r="K596" t="s">
        <v>432</v>
      </c>
      <c r="L596">
        <v>21000000</v>
      </c>
      <c r="M596">
        <v>2007</v>
      </c>
      <c r="N596">
        <v>7.5</v>
      </c>
      <c r="O596">
        <f t="shared" si="13"/>
        <v>15581633</v>
      </c>
    </row>
    <row r="597" spans="1:15">
      <c r="A597" t="s">
        <v>3191</v>
      </c>
      <c r="B597">
        <v>327</v>
      </c>
      <c r="C597">
        <v>85</v>
      </c>
      <c r="D597">
        <v>16097842</v>
      </c>
      <c r="E597" t="s">
        <v>2888</v>
      </c>
      <c r="F597" t="s">
        <v>7514</v>
      </c>
      <c r="G597" t="s">
        <v>7515</v>
      </c>
      <c r="H597">
        <v>53919</v>
      </c>
      <c r="I597">
        <v>168</v>
      </c>
      <c r="J597" t="s">
        <v>19</v>
      </c>
      <c r="K597" t="s">
        <v>20</v>
      </c>
      <c r="L597">
        <v>900000</v>
      </c>
      <c r="M597">
        <v>2013</v>
      </c>
      <c r="N597">
        <v>7.5</v>
      </c>
      <c r="O597">
        <f t="shared" si="13"/>
        <v>15197842</v>
      </c>
    </row>
    <row r="598" spans="1:15">
      <c r="A598" t="s">
        <v>6630</v>
      </c>
      <c r="B598">
        <v>309</v>
      </c>
      <c r="C598">
        <v>101</v>
      </c>
      <c r="D598">
        <v>18656400</v>
      </c>
      <c r="E598" t="s">
        <v>1672</v>
      </c>
      <c r="F598" t="s">
        <v>319</v>
      </c>
      <c r="G598" t="s">
        <v>6631</v>
      </c>
      <c r="H598">
        <v>86077</v>
      </c>
      <c r="I598">
        <v>195</v>
      </c>
      <c r="J598" t="s">
        <v>19</v>
      </c>
      <c r="K598" t="s">
        <v>20</v>
      </c>
      <c r="L598">
        <v>5000000</v>
      </c>
      <c r="M598">
        <v>2014</v>
      </c>
      <c r="N598">
        <v>7.5</v>
      </c>
      <c r="O598">
        <f t="shared" si="13"/>
        <v>13656400</v>
      </c>
    </row>
    <row r="599" spans="1:15">
      <c r="A599" t="s">
        <v>4533</v>
      </c>
      <c r="B599">
        <v>293</v>
      </c>
      <c r="C599">
        <v>104</v>
      </c>
      <c r="D599">
        <v>33422556</v>
      </c>
      <c r="E599" t="s">
        <v>3555</v>
      </c>
      <c r="F599" t="s">
        <v>391</v>
      </c>
      <c r="G599" t="s">
        <v>4534</v>
      </c>
      <c r="H599">
        <v>99236</v>
      </c>
      <c r="I599">
        <v>321</v>
      </c>
      <c r="J599" t="s">
        <v>19</v>
      </c>
      <c r="K599" t="s">
        <v>20</v>
      </c>
      <c r="L599">
        <v>20000000</v>
      </c>
      <c r="M599">
        <v>2008</v>
      </c>
      <c r="N599">
        <v>7.5</v>
      </c>
      <c r="O599">
        <f t="shared" si="13"/>
        <v>13422556</v>
      </c>
    </row>
    <row r="600" spans="1:15">
      <c r="A600" t="s">
        <v>4669</v>
      </c>
      <c r="B600">
        <v>119</v>
      </c>
      <c r="C600">
        <v>90</v>
      </c>
      <c r="D600">
        <v>18621249</v>
      </c>
      <c r="E600" t="s">
        <v>873</v>
      </c>
      <c r="F600" t="s">
        <v>558</v>
      </c>
      <c r="G600" t="s">
        <v>6462</v>
      </c>
      <c r="H600">
        <v>45859</v>
      </c>
      <c r="I600">
        <v>340</v>
      </c>
      <c r="J600" t="s">
        <v>19</v>
      </c>
      <c r="K600" t="s">
        <v>20</v>
      </c>
      <c r="L600">
        <v>6000000</v>
      </c>
      <c r="M600">
        <v>2000</v>
      </c>
      <c r="N600">
        <v>7.5</v>
      </c>
      <c r="O600">
        <f t="shared" si="13"/>
        <v>12621249</v>
      </c>
    </row>
    <row r="601" spans="1:15">
      <c r="A601" t="s">
        <v>1540</v>
      </c>
      <c r="B601">
        <v>73</v>
      </c>
      <c r="C601">
        <v>147</v>
      </c>
      <c r="D601">
        <v>53300852</v>
      </c>
      <c r="E601" t="s">
        <v>1101</v>
      </c>
      <c r="F601" t="s">
        <v>914</v>
      </c>
      <c r="G601" t="s">
        <v>2759</v>
      </c>
      <c r="H601">
        <v>154487</v>
      </c>
      <c r="I601">
        <v>259</v>
      </c>
      <c r="J601" t="s">
        <v>19</v>
      </c>
      <c r="K601" t="s">
        <v>20</v>
      </c>
      <c r="L601">
        <v>44000000</v>
      </c>
      <c r="M601">
        <v>1996</v>
      </c>
      <c r="N601">
        <v>7.5</v>
      </c>
      <c r="O601">
        <f t="shared" si="13"/>
        <v>9300852</v>
      </c>
    </row>
    <row r="602" spans="1:15">
      <c r="A602" t="s">
        <v>617</v>
      </c>
      <c r="B602">
        <v>285</v>
      </c>
      <c r="C602">
        <v>143</v>
      </c>
      <c r="D602">
        <v>34300771</v>
      </c>
      <c r="E602" t="s">
        <v>1672</v>
      </c>
      <c r="F602" t="s">
        <v>205</v>
      </c>
      <c r="G602" t="s">
        <v>4531</v>
      </c>
      <c r="H602">
        <v>243799</v>
      </c>
      <c r="I602">
        <v>908</v>
      </c>
      <c r="J602" t="s">
        <v>19</v>
      </c>
      <c r="K602" t="s">
        <v>775</v>
      </c>
      <c r="L602">
        <v>25000000</v>
      </c>
      <c r="M602">
        <v>2006</v>
      </c>
      <c r="N602">
        <v>7.5</v>
      </c>
      <c r="O602">
        <f t="shared" si="13"/>
        <v>9300771</v>
      </c>
    </row>
    <row r="603" spans="1:15">
      <c r="A603" t="s">
        <v>5855</v>
      </c>
      <c r="B603">
        <v>56</v>
      </c>
      <c r="C603">
        <v>153</v>
      </c>
      <c r="D603">
        <v>16800000</v>
      </c>
      <c r="E603" t="s">
        <v>5856</v>
      </c>
      <c r="F603" t="s">
        <v>888</v>
      </c>
      <c r="G603" t="s">
        <v>5857</v>
      </c>
      <c r="H603">
        <v>25303</v>
      </c>
      <c r="I603">
        <v>138</v>
      </c>
      <c r="J603" t="s">
        <v>19</v>
      </c>
      <c r="K603" t="s">
        <v>31</v>
      </c>
      <c r="L603">
        <v>10000000</v>
      </c>
      <c r="M603">
        <v>1968</v>
      </c>
      <c r="N603">
        <v>7.5</v>
      </c>
      <c r="O603">
        <f t="shared" si="13"/>
        <v>6800000</v>
      </c>
    </row>
    <row r="604" spans="1:15">
      <c r="A604" t="s">
        <v>1844</v>
      </c>
      <c r="B604">
        <v>40</v>
      </c>
      <c r="C604">
        <v>91</v>
      </c>
      <c r="D604">
        <v>6706368</v>
      </c>
      <c r="E604" t="s">
        <v>38</v>
      </c>
      <c r="F604" t="s">
        <v>1844</v>
      </c>
      <c r="G604" t="s">
        <v>7795</v>
      </c>
      <c r="H604">
        <v>22800</v>
      </c>
      <c r="I604">
        <v>133</v>
      </c>
      <c r="J604" t="s">
        <v>19</v>
      </c>
      <c r="K604" t="s">
        <v>20</v>
      </c>
      <c r="L604">
        <v>160000</v>
      </c>
      <c r="M604">
        <v>1989</v>
      </c>
      <c r="N604">
        <v>7.5</v>
      </c>
      <c r="O604">
        <f t="shared" si="13"/>
        <v>6546368</v>
      </c>
    </row>
    <row r="605" spans="1:15">
      <c r="A605" t="s">
        <v>100</v>
      </c>
      <c r="B605">
        <v>422</v>
      </c>
      <c r="C605">
        <v>164</v>
      </c>
      <c r="D605">
        <v>255108370</v>
      </c>
      <c r="E605" t="s">
        <v>101</v>
      </c>
      <c r="F605" t="s">
        <v>102</v>
      </c>
      <c r="G605" t="s">
        <v>103</v>
      </c>
      <c r="H605">
        <v>354228</v>
      </c>
      <c r="I605">
        <v>802</v>
      </c>
      <c r="J605" t="s">
        <v>19</v>
      </c>
      <c r="K605" t="s">
        <v>105</v>
      </c>
      <c r="L605">
        <v>250000000</v>
      </c>
      <c r="M605">
        <v>2014</v>
      </c>
      <c r="N605">
        <v>7.5</v>
      </c>
      <c r="O605">
        <f t="shared" si="13"/>
        <v>5108370</v>
      </c>
    </row>
    <row r="606" spans="1:15">
      <c r="A606" t="s">
        <v>2257</v>
      </c>
      <c r="B606">
        <v>141</v>
      </c>
      <c r="C606">
        <v>124</v>
      </c>
      <c r="D606">
        <v>30012990</v>
      </c>
      <c r="E606" t="s">
        <v>2728</v>
      </c>
      <c r="F606" t="s">
        <v>4114</v>
      </c>
      <c r="G606" t="s">
        <v>4115</v>
      </c>
      <c r="H606">
        <v>75973</v>
      </c>
      <c r="I606">
        <v>409</v>
      </c>
      <c r="J606" t="s">
        <v>19</v>
      </c>
      <c r="K606" t="s">
        <v>31</v>
      </c>
      <c r="L606">
        <v>25000000</v>
      </c>
      <c r="M606">
        <v>1998</v>
      </c>
      <c r="N606">
        <v>7.5</v>
      </c>
      <c r="O606">
        <f t="shared" si="13"/>
        <v>5012990</v>
      </c>
    </row>
    <row r="607" spans="1:15">
      <c r="A607" t="s">
        <v>1834</v>
      </c>
      <c r="B607">
        <v>117</v>
      </c>
      <c r="C607">
        <v>136</v>
      </c>
      <c r="D607">
        <v>60984028</v>
      </c>
      <c r="E607" t="s">
        <v>1002</v>
      </c>
      <c r="F607" t="s">
        <v>336</v>
      </c>
      <c r="G607" t="s">
        <v>2151</v>
      </c>
      <c r="H607">
        <v>259519</v>
      </c>
      <c r="I607">
        <v>431</v>
      </c>
      <c r="J607" t="s">
        <v>19</v>
      </c>
      <c r="K607" t="s">
        <v>20</v>
      </c>
      <c r="L607">
        <v>57000000</v>
      </c>
      <c r="M607">
        <v>1997</v>
      </c>
      <c r="N607">
        <v>7.5</v>
      </c>
      <c r="O607">
        <f t="shared" si="13"/>
        <v>3984028</v>
      </c>
    </row>
    <row r="608" spans="1:15">
      <c r="A608" t="s">
        <v>6765</v>
      </c>
      <c r="B608">
        <v>74</v>
      </c>
      <c r="C608">
        <v>88</v>
      </c>
      <c r="D608">
        <v>4771000</v>
      </c>
      <c r="E608" t="s">
        <v>1290</v>
      </c>
      <c r="F608" t="s">
        <v>3584</v>
      </c>
      <c r="G608" t="s">
        <v>7530</v>
      </c>
      <c r="H608">
        <v>26513</v>
      </c>
      <c r="I608">
        <v>174</v>
      </c>
      <c r="J608" t="s">
        <v>19</v>
      </c>
      <c r="K608" t="s">
        <v>20</v>
      </c>
      <c r="L608">
        <v>800000</v>
      </c>
      <c r="M608">
        <v>1995</v>
      </c>
      <c r="N608">
        <v>7.5</v>
      </c>
      <c r="O608">
        <f t="shared" si="13"/>
        <v>3971000</v>
      </c>
    </row>
    <row r="609" spans="1:15">
      <c r="A609" t="s">
        <v>3042</v>
      </c>
      <c r="B609">
        <v>300</v>
      </c>
      <c r="C609">
        <v>105</v>
      </c>
      <c r="D609">
        <v>7159147</v>
      </c>
      <c r="E609" t="s">
        <v>1002</v>
      </c>
      <c r="F609" t="s">
        <v>3043</v>
      </c>
      <c r="G609" t="s">
        <v>6814</v>
      </c>
      <c r="H609">
        <v>120189</v>
      </c>
      <c r="I609">
        <v>308</v>
      </c>
      <c r="J609" t="s">
        <v>1392</v>
      </c>
      <c r="K609" t="s">
        <v>1749</v>
      </c>
      <c r="L609">
        <v>3400000</v>
      </c>
      <c r="M609">
        <v>2007</v>
      </c>
      <c r="N609">
        <v>7.5</v>
      </c>
      <c r="O609">
        <f t="shared" si="13"/>
        <v>3759147</v>
      </c>
    </row>
    <row r="610" spans="1:15">
      <c r="A610" t="s">
        <v>6950</v>
      </c>
      <c r="B610">
        <v>155</v>
      </c>
      <c r="C610">
        <v>101</v>
      </c>
      <c r="D610">
        <v>6517198</v>
      </c>
      <c r="E610" t="s">
        <v>1008</v>
      </c>
      <c r="F610" t="s">
        <v>5530</v>
      </c>
      <c r="G610" t="s">
        <v>6951</v>
      </c>
      <c r="H610">
        <v>30474</v>
      </c>
      <c r="I610">
        <v>172</v>
      </c>
      <c r="J610" t="s">
        <v>1392</v>
      </c>
      <c r="K610" t="s">
        <v>6952</v>
      </c>
      <c r="L610">
        <v>3000000</v>
      </c>
      <c r="M610">
        <v>2004</v>
      </c>
      <c r="N610">
        <v>7.5</v>
      </c>
      <c r="O610">
        <f t="shared" si="13"/>
        <v>3517198</v>
      </c>
    </row>
    <row r="611" spans="1:15">
      <c r="A611" t="s">
        <v>650</v>
      </c>
      <c r="B611">
        <v>138</v>
      </c>
      <c r="C611">
        <v>84</v>
      </c>
      <c r="D611">
        <v>3216970</v>
      </c>
      <c r="E611" t="s">
        <v>1002</v>
      </c>
      <c r="F611" t="s">
        <v>952</v>
      </c>
      <c r="G611" t="s">
        <v>7812</v>
      </c>
      <c r="H611">
        <v>142619</v>
      </c>
      <c r="I611">
        <v>586</v>
      </c>
      <c r="J611" t="s">
        <v>19</v>
      </c>
      <c r="K611" t="s">
        <v>20</v>
      </c>
      <c r="L611">
        <v>60000</v>
      </c>
      <c r="M611">
        <v>1998</v>
      </c>
      <c r="N611">
        <v>7.5</v>
      </c>
      <c r="O611">
        <f t="shared" si="13"/>
        <v>3156970</v>
      </c>
    </row>
    <row r="612" spans="1:15">
      <c r="A612" t="s">
        <v>604</v>
      </c>
      <c r="B612">
        <v>127</v>
      </c>
      <c r="C612">
        <v>105</v>
      </c>
      <c r="D612">
        <v>6390032</v>
      </c>
      <c r="E612" t="s">
        <v>818</v>
      </c>
      <c r="F612" t="s">
        <v>290</v>
      </c>
      <c r="G612" t="s">
        <v>6907</v>
      </c>
      <c r="H612">
        <v>24977</v>
      </c>
      <c r="I612">
        <v>229</v>
      </c>
      <c r="J612" t="s">
        <v>19</v>
      </c>
      <c r="K612" t="s">
        <v>20</v>
      </c>
      <c r="L612">
        <v>3500000</v>
      </c>
      <c r="M612">
        <v>1998</v>
      </c>
      <c r="N612">
        <v>7.5</v>
      </c>
      <c r="O612">
        <f t="shared" si="13"/>
        <v>2890032</v>
      </c>
    </row>
    <row r="613" spans="1:15">
      <c r="A613" t="s">
        <v>7030</v>
      </c>
      <c r="B613">
        <v>71</v>
      </c>
      <c r="C613">
        <v>98</v>
      </c>
      <c r="D613">
        <v>2938208</v>
      </c>
      <c r="E613" t="s">
        <v>754</v>
      </c>
      <c r="F613" t="s">
        <v>7656</v>
      </c>
      <c r="G613" t="s">
        <v>7657</v>
      </c>
      <c r="H613">
        <v>7143</v>
      </c>
      <c r="I613">
        <v>52</v>
      </c>
      <c r="J613" t="s">
        <v>19</v>
      </c>
      <c r="K613" t="s">
        <v>20</v>
      </c>
      <c r="L613">
        <v>225000</v>
      </c>
      <c r="M613">
        <v>1990</v>
      </c>
      <c r="N613">
        <v>7.5</v>
      </c>
      <c r="O613">
        <f t="shared" si="13"/>
        <v>2713208</v>
      </c>
    </row>
    <row r="614" spans="1:15">
      <c r="A614" t="s">
        <v>4112</v>
      </c>
      <c r="B614">
        <v>148</v>
      </c>
      <c r="C614">
        <v>114</v>
      </c>
      <c r="D614">
        <v>31655091</v>
      </c>
      <c r="E614" t="s">
        <v>2838</v>
      </c>
      <c r="F614" t="s">
        <v>457</v>
      </c>
      <c r="G614" t="s">
        <v>4113</v>
      </c>
      <c r="H614">
        <v>87331</v>
      </c>
      <c r="I614">
        <v>364</v>
      </c>
      <c r="J614" t="s">
        <v>19</v>
      </c>
      <c r="K614" t="s">
        <v>20</v>
      </c>
      <c r="L614">
        <v>30000000</v>
      </c>
      <c r="M614">
        <v>2007</v>
      </c>
      <c r="N614">
        <v>7.5</v>
      </c>
      <c r="O614">
        <f t="shared" si="13"/>
        <v>1655091</v>
      </c>
    </row>
    <row r="615" spans="1:15">
      <c r="A615" t="s">
        <v>5581</v>
      </c>
      <c r="B615">
        <v>106</v>
      </c>
      <c r="C615">
        <v>110</v>
      </c>
      <c r="D615">
        <v>2365931</v>
      </c>
      <c r="E615" t="s">
        <v>1541</v>
      </c>
      <c r="F615" t="s">
        <v>1920</v>
      </c>
      <c r="G615" t="s">
        <v>7308</v>
      </c>
      <c r="H615">
        <v>36657</v>
      </c>
      <c r="I615">
        <v>318</v>
      </c>
      <c r="J615" t="s">
        <v>19</v>
      </c>
      <c r="K615" t="s">
        <v>20</v>
      </c>
      <c r="L615">
        <v>1500000</v>
      </c>
      <c r="M615">
        <v>1998</v>
      </c>
      <c r="N615">
        <v>7.5</v>
      </c>
      <c r="O615">
        <f t="shared" si="13"/>
        <v>865931</v>
      </c>
    </row>
    <row r="616" spans="1:15">
      <c r="A616" t="s">
        <v>7846</v>
      </c>
      <c r="B616">
        <v>64</v>
      </c>
      <c r="C616">
        <v>90</v>
      </c>
      <c r="D616">
        <v>673780</v>
      </c>
      <c r="E616" t="s">
        <v>1672</v>
      </c>
      <c r="F616" t="s">
        <v>7847</v>
      </c>
      <c r="G616" t="s">
        <v>7848</v>
      </c>
      <c r="H616">
        <v>4555</v>
      </c>
      <c r="I616">
        <v>26</v>
      </c>
      <c r="J616" t="s">
        <v>7513</v>
      </c>
      <c r="K616" t="s">
        <v>5434</v>
      </c>
      <c r="L616">
        <v>10000</v>
      </c>
      <c r="M616">
        <v>2000</v>
      </c>
      <c r="N616">
        <v>7.5</v>
      </c>
      <c r="O616">
        <f t="shared" si="13"/>
        <v>663780</v>
      </c>
    </row>
    <row r="617" spans="1:15">
      <c r="A617" t="s">
        <v>2523</v>
      </c>
      <c r="B617">
        <v>75</v>
      </c>
      <c r="C617">
        <v>90</v>
      </c>
      <c r="D617">
        <v>241816</v>
      </c>
      <c r="E617" t="s">
        <v>1672</v>
      </c>
      <c r="F617" t="s">
        <v>4836</v>
      </c>
      <c r="G617" t="s">
        <v>7824</v>
      </c>
      <c r="H617">
        <v>6246</v>
      </c>
      <c r="I617">
        <v>76</v>
      </c>
      <c r="J617" t="s">
        <v>19</v>
      </c>
      <c r="K617" t="s">
        <v>20</v>
      </c>
      <c r="L617">
        <v>42000</v>
      </c>
      <c r="M617">
        <v>2000</v>
      </c>
      <c r="N617">
        <v>7.5</v>
      </c>
      <c r="O617">
        <f t="shared" si="13"/>
        <v>199816</v>
      </c>
    </row>
    <row r="618" spans="1:15">
      <c r="A618" t="s">
        <v>647</v>
      </c>
      <c r="B618">
        <v>74</v>
      </c>
      <c r="C618">
        <v>94</v>
      </c>
      <c r="D618">
        <v>6165429</v>
      </c>
      <c r="E618" t="s">
        <v>6332</v>
      </c>
      <c r="F618" t="s">
        <v>6333</v>
      </c>
      <c r="G618" t="s">
        <v>6334</v>
      </c>
      <c r="H618">
        <v>23486</v>
      </c>
      <c r="I618">
        <v>249</v>
      </c>
      <c r="J618" t="s">
        <v>1151</v>
      </c>
      <c r="K618" t="s">
        <v>220</v>
      </c>
      <c r="L618">
        <v>6000000</v>
      </c>
      <c r="M618">
        <v>2002</v>
      </c>
      <c r="N618">
        <v>7.5</v>
      </c>
      <c r="O618">
        <f t="shared" si="13"/>
        <v>165429</v>
      </c>
    </row>
    <row r="619" spans="1:15">
      <c r="A619" t="s">
        <v>7763</v>
      </c>
      <c r="B619">
        <v>7</v>
      </c>
      <c r="C619">
        <v>86</v>
      </c>
      <c r="D619">
        <v>215185</v>
      </c>
      <c r="E619" t="s">
        <v>7572</v>
      </c>
      <c r="F619" t="s">
        <v>7764</v>
      </c>
      <c r="G619" t="s">
        <v>7765</v>
      </c>
      <c r="H619">
        <v>48</v>
      </c>
      <c r="I619">
        <v>2</v>
      </c>
      <c r="J619" t="s">
        <v>19</v>
      </c>
      <c r="K619" t="s">
        <v>20</v>
      </c>
      <c r="L619">
        <v>200000</v>
      </c>
      <c r="M619">
        <v>2008</v>
      </c>
      <c r="N619">
        <v>7.5</v>
      </c>
      <c r="O619">
        <f t="shared" si="13"/>
        <v>15185</v>
      </c>
    </row>
    <row r="620" spans="1:15">
      <c r="A620" t="s">
        <v>7742</v>
      </c>
      <c r="B620">
        <v>22</v>
      </c>
      <c r="C620">
        <v>86</v>
      </c>
      <c r="D620">
        <v>111300</v>
      </c>
      <c r="E620" t="s">
        <v>38</v>
      </c>
      <c r="F620" t="s">
        <v>7743</v>
      </c>
      <c r="G620" t="s">
        <v>7744</v>
      </c>
      <c r="H620">
        <v>575</v>
      </c>
      <c r="I620">
        <v>6</v>
      </c>
      <c r="J620" t="s">
        <v>19</v>
      </c>
      <c r="K620" t="s">
        <v>20</v>
      </c>
      <c r="L620">
        <v>225000</v>
      </c>
      <c r="M620">
        <v>2012</v>
      </c>
      <c r="N620">
        <v>7.5</v>
      </c>
      <c r="O620">
        <f t="shared" si="13"/>
        <v>-113700</v>
      </c>
    </row>
    <row r="621" spans="1:15">
      <c r="A621" t="s">
        <v>4607</v>
      </c>
      <c r="B621">
        <v>154</v>
      </c>
      <c r="C621">
        <v>124</v>
      </c>
      <c r="D621">
        <v>19661987</v>
      </c>
      <c r="E621" t="s">
        <v>1672</v>
      </c>
      <c r="F621" t="s">
        <v>1130</v>
      </c>
      <c r="G621" t="s">
        <v>4608</v>
      </c>
      <c r="H621">
        <v>83786</v>
      </c>
      <c r="I621">
        <v>231</v>
      </c>
      <c r="J621" t="s">
        <v>19</v>
      </c>
      <c r="K621" t="s">
        <v>20</v>
      </c>
      <c r="L621">
        <v>20000000</v>
      </c>
      <c r="M621">
        <v>2007</v>
      </c>
      <c r="N621">
        <v>7.5</v>
      </c>
      <c r="O621">
        <f t="shared" si="13"/>
        <v>-338013</v>
      </c>
    </row>
    <row r="622" spans="1:15">
      <c r="A622" t="s">
        <v>2517</v>
      </c>
      <c r="B622">
        <v>441</v>
      </c>
      <c r="C622">
        <v>96</v>
      </c>
      <c r="D622">
        <v>31493782</v>
      </c>
      <c r="E622" t="s">
        <v>1101</v>
      </c>
      <c r="F622" t="s">
        <v>1411</v>
      </c>
      <c r="G622" t="s">
        <v>3520</v>
      </c>
      <c r="H622">
        <v>186606</v>
      </c>
      <c r="I622">
        <v>1125</v>
      </c>
      <c r="J622" t="s">
        <v>19</v>
      </c>
      <c r="K622" t="s">
        <v>20</v>
      </c>
      <c r="L622">
        <v>32000000</v>
      </c>
      <c r="M622">
        <v>2005</v>
      </c>
      <c r="N622">
        <v>7.5</v>
      </c>
      <c r="O622">
        <f t="shared" si="13"/>
        <v>-506218</v>
      </c>
    </row>
    <row r="623" spans="1:15">
      <c r="A623" t="s">
        <v>44</v>
      </c>
      <c r="B623">
        <v>125</v>
      </c>
      <c r="C623">
        <v>121</v>
      </c>
      <c r="D623">
        <v>16311763</v>
      </c>
      <c r="E623" t="s">
        <v>1101</v>
      </c>
      <c r="F623" t="s">
        <v>1590</v>
      </c>
      <c r="G623" t="s">
        <v>4991</v>
      </c>
      <c r="H623">
        <v>50656</v>
      </c>
      <c r="I623">
        <v>416</v>
      </c>
      <c r="J623" t="s">
        <v>19</v>
      </c>
      <c r="K623" t="s">
        <v>31</v>
      </c>
      <c r="L623">
        <v>17000000</v>
      </c>
      <c r="M623">
        <v>1998</v>
      </c>
      <c r="N623">
        <v>7.5</v>
      </c>
      <c r="O623">
        <f t="shared" si="13"/>
        <v>-688237</v>
      </c>
    </row>
    <row r="624" spans="1:15">
      <c r="A624" t="s">
        <v>7264</v>
      </c>
      <c r="B624">
        <v>44</v>
      </c>
      <c r="C624">
        <v>108</v>
      </c>
      <c r="D624">
        <v>505295</v>
      </c>
      <c r="E624" t="s">
        <v>3168</v>
      </c>
      <c r="F624" t="s">
        <v>7265</v>
      </c>
      <c r="G624" t="s">
        <v>7266</v>
      </c>
      <c r="H624">
        <v>1747</v>
      </c>
      <c r="I624">
        <v>28</v>
      </c>
      <c r="J624" t="s">
        <v>7267</v>
      </c>
      <c r="K624" t="s">
        <v>220</v>
      </c>
      <c r="L624">
        <v>1800000</v>
      </c>
      <c r="M624">
        <v>2003</v>
      </c>
      <c r="N624">
        <v>7.5</v>
      </c>
      <c r="O624">
        <f t="shared" si="13"/>
        <v>-1294705</v>
      </c>
    </row>
    <row r="625" spans="1:15">
      <c r="A625" t="s">
        <v>5369</v>
      </c>
      <c r="B625">
        <v>136</v>
      </c>
      <c r="C625">
        <v>111</v>
      </c>
      <c r="D625">
        <v>7691700</v>
      </c>
      <c r="E625" t="s">
        <v>1665</v>
      </c>
      <c r="F625" t="s">
        <v>123</v>
      </c>
      <c r="G625" t="s">
        <v>5370</v>
      </c>
      <c r="H625">
        <v>12937</v>
      </c>
      <c r="I625">
        <v>73</v>
      </c>
      <c r="J625" t="s">
        <v>774</v>
      </c>
      <c r="K625" t="s">
        <v>775</v>
      </c>
      <c r="L625">
        <v>10000000</v>
      </c>
      <c r="M625">
        <v>2010</v>
      </c>
      <c r="N625">
        <v>7.5</v>
      </c>
      <c r="O625">
        <f t="shared" si="13"/>
        <v>-2308300</v>
      </c>
    </row>
    <row r="626" spans="1:15">
      <c r="A626" t="s">
        <v>3028</v>
      </c>
      <c r="B626">
        <v>99</v>
      </c>
      <c r="C626">
        <v>125</v>
      </c>
      <c r="D626">
        <v>15561627</v>
      </c>
      <c r="E626" t="s">
        <v>1672</v>
      </c>
      <c r="F626" t="s">
        <v>4455</v>
      </c>
      <c r="G626" t="s">
        <v>4887</v>
      </c>
      <c r="H626">
        <v>39105</v>
      </c>
      <c r="I626">
        <v>359</v>
      </c>
      <c r="J626" t="s">
        <v>19</v>
      </c>
      <c r="K626" t="s">
        <v>20</v>
      </c>
      <c r="L626">
        <v>18000000</v>
      </c>
      <c r="M626">
        <v>2001</v>
      </c>
      <c r="N626">
        <v>7.5</v>
      </c>
      <c r="O626">
        <f t="shared" si="13"/>
        <v>-2438373</v>
      </c>
    </row>
    <row r="627" spans="1:15">
      <c r="A627" t="s">
        <v>2440</v>
      </c>
      <c r="B627">
        <v>56</v>
      </c>
      <c r="C627">
        <v>104</v>
      </c>
      <c r="D627">
        <v>2600000</v>
      </c>
      <c r="E627" t="s">
        <v>1665</v>
      </c>
      <c r="F627" t="s">
        <v>55</v>
      </c>
      <c r="G627" t="s">
        <v>6072</v>
      </c>
      <c r="H627">
        <v>11612</v>
      </c>
      <c r="I627">
        <v>88</v>
      </c>
      <c r="J627" t="s">
        <v>19</v>
      </c>
      <c r="K627" t="s">
        <v>31</v>
      </c>
      <c r="L627">
        <v>6000000</v>
      </c>
      <c r="M627">
        <v>1995</v>
      </c>
      <c r="N627">
        <v>7.5</v>
      </c>
      <c r="O627">
        <f t="shared" si="13"/>
        <v>-3400000</v>
      </c>
    </row>
    <row r="628" spans="1:15">
      <c r="A628" t="s">
        <v>6722</v>
      </c>
      <c r="B628">
        <v>44</v>
      </c>
      <c r="C628">
        <v>105</v>
      </c>
      <c r="D628">
        <v>37440</v>
      </c>
      <c r="E628" t="s">
        <v>2563</v>
      </c>
      <c r="F628" t="s">
        <v>576</v>
      </c>
      <c r="G628" t="s">
        <v>6723</v>
      </c>
      <c r="H628">
        <v>12672</v>
      </c>
      <c r="I628">
        <v>60</v>
      </c>
      <c r="J628" t="s">
        <v>19</v>
      </c>
      <c r="K628" t="s">
        <v>20</v>
      </c>
      <c r="L628">
        <v>5000000</v>
      </c>
      <c r="M628">
        <v>2014</v>
      </c>
      <c r="N628">
        <v>7.5</v>
      </c>
      <c r="O628">
        <f t="shared" si="13"/>
        <v>-4962560</v>
      </c>
    </row>
    <row r="629" spans="1:15">
      <c r="A629" t="s">
        <v>6350</v>
      </c>
      <c r="B629">
        <v>389</v>
      </c>
      <c r="C629">
        <v>112</v>
      </c>
      <c r="D629">
        <v>1738692</v>
      </c>
      <c r="E629" t="s">
        <v>1963</v>
      </c>
      <c r="F629" t="s">
        <v>5540</v>
      </c>
      <c r="G629" t="s">
        <v>6351</v>
      </c>
      <c r="H629">
        <v>95529</v>
      </c>
      <c r="I629">
        <v>301</v>
      </c>
      <c r="J629" t="s">
        <v>19</v>
      </c>
      <c r="K629" t="s">
        <v>31</v>
      </c>
      <c r="L629">
        <v>7000000</v>
      </c>
      <c r="M629">
        <v>2011</v>
      </c>
      <c r="N629">
        <v>7.5</v>
      </c>
      <c r="O629">
        <f t="shared" si="13"/>
        <v>-5261308</v>
      </c>
    </row>
    <row r="630" spans="1:15">
      <c r="A630" t="s">
        <v>1930</v>
      </c>
      <c r="B630">
        <v>67</v>
      </c>
      <c r="C630">
        <v>98</v>
      </c>
      <c r="D630">
        <v>13383737</v>
      </c>
      <c r="E630" t="s">
        <v>557</v>
      </c>
      <c r="F630" t="s">
        <v>234</v>
      </c>
      <c r="G630" t="s">
        <v>4652</v>
      </c>
      <c r="H630">
        <v>29385</v>
      </c>
      <c r="I630">
        <v>86</v>
      </c>
      <c r="J630" t="s">
        <v>19</v>
      </c>
      <c r="K630" t="s">
        <v>20</v>
      </c>
      <c r="L630">
        <v>20000000</v>
      </c>
      <c r="M630">
        <v>1994</v>
      </c>
      <c r="N630">
        <v>7.5</v>
      </c>
      <c r="O630">
        <f t="shared" si="13"/>
        <v>-6616263</v>
      </c>
    </row>
    <row r="631" spans="1:15">
      <c r="A631" t="s">
        <v>1690</v>
      </c>
      <c r="B631">
        <v>216</v>
      </c>
      <c r="C631">
        <v>106</v>
      </c>
      <c r="D631">
        <v>15785632</v>
      </c>
      <c r="E631" t="s">
        <v>4140</v>
      </c>
      <c r="F631" t="s">
        <v>160</v>
      </c>
      <c r="G631" t="s">
        <v>4141</v>
      </c>
      <c r="H631">
        <v>32507</v>
      </c>
      <c r="I631">
        <v>119</v>
      </c>
      <c r="J631" t="s">
        <v>19</v>
      </c>
      <c r="K631" t="s">
        <v>31</v>
      </c>
      <c r="L631">
        <v>23000000</v>
      </c>
      <c r="M631">
        <v>2016</v>
      </c>
      <c r="N631">
        <v>7.5</v>
      </c>
      <c r="O631">
        <f t="shared" si="13"/>
        <v>-7214368</v>
      </c>
    </row>
    <row r="632" spans="1:15">
      <c r="A632" t="s">
        <v>1690</v>
      </c>
      <c r="B632">
        <v>216</v>
      </c>
      <c r="C632">
        <v>106</v>
      </c>
      <c r="D632">
        <v>15785632</v>
      </c>
      <c r="E632" t="s">
        <v>4140</v>
      </c>
      <c r="F632" t="s">
        <v>160</v>
      </c>
      <c r="G632" t="s">
        <v>4141</v>
      </c>
      <c r="H632">
        <v>32513</v>
      </c>
      <c r="I632">
        <v>119</v>
      </c>
      <c r="J632" t="s">
        <v>19</v>
      </c>
      <c r="K632" t="s">
        <v>31</v>
      </c>
      <c r="L632">
        <v>23000000</v>
      </c>
      <c r="M632">
        <v>2016</v>
      </c>
      <c r="N632">
        <v>7.5</v>
      </c>
      <c r="O632">
        <f t="shared" si="13"/>
        <v>-7214368</v>
      </c>
    </row>
    <row r="633" spans="1:15">
      <c r="A633" t="s">
        <v>281</v>
      </c>
      <c r="B633">
        <v>267</v>
      </c>
      <c r="C633">
        <v>170</v>
      </c>
      <c r="D633">
        <v>102608827</v>
      </c>
      <c r="E633" t="s">
        <v>818</v>
      </c>
      <c r="F633" t="s">
        <v>130</v>
      </c>
      <c r="G633" t="s">
        <v>819</v>
      </c>
      <c r="H633">
        <v>264318</v>
      </c>
      <c r="I633">
        <v>799</v>
      </c>
      <c r="J633" t="s">
        <v>19</v>
      </c>
      <c r="K633" t="s">
        <v>20</v>
      </c>
      <c r="L633">
        <v>110000000</v>
      </c>
      <c r="M633">
        <v>2004</v>
      </c>
      <c r="N633">
        <v>7.5</v>
      </c>
      <c r="O633">
        <f t="shared" si="13"/>
        <v>-7391173</v>
      </c>
    </row>
    <row r="634" spans="1:15">
      <c r="A634" t="s">
        <v>5120</v>
      </c>
      <c r="B634">
        <v>172</v>
      </c>
      <c r="C634">
        <v>107</v>
      </c>
      <c r="D634">
        <v>5023275</v>
      </c>
      <c r="E634" t="s">
        <v>5320</v>
      </c>
      <c r="F634" t="s">
        <v>5153</v>
      </c>
      <c r="G634" t="s">
        <v>5321</v>
      </c>
      <c r="H634">
        <v>34194</v>
      </c>
      <c r="I634">
        <v>199</v>
      </c>
      <c r="J634" t="s">
        <v>19</v>
      </c>
      <c r="K634" t="s">
        <v>775</v>
      </c>
      <c r="L634">
        <v>15000000</v>
      </c>
      <c r="M634">
        <v>2005</v>
      </c>
      <c r="N634">
        <v>7.5</v>
      </c>
      <c r="O634">
        <f t="shared" si="13"/>
        <v>-9976725</v>
      </c>
    </row>
    <row r="635" spans="1:15">
      <c r="A635" t="s">
        <v>584</v>
      </c>
      <c r="B635">
        <v>124</v>
      </c>
      <c r="C635">
        <v>112</v>
      </c>
      <c r="D635">
        <v>7837632</v>
      </c>
      <c r="E635" t="s">
        <v>1672</v>
      </c>
      <c r="F635" t="s">
        <v>1196</v>
      </c>
      <c r="G635" t="s">
        <v>4898</v>
      </c>
      <c r="H635">
        <v>46396</v>
      </c>
      <c r="I635">
        <v>287</v>
      </c>
      <c r="J635" t="s">
        <v>19</v>
      </c>
      <c r="K635" t="s">
        <v>20</v>
      </c>
      <c r="L635">
        <v>18000000</v>
      </c>
      <c r="M635">
        <v>1997</v>
      </c>
      <c r="N635">
        <v>7.5</v>
      </c>
      <c r="O635">
        <f t="shared" si="13"/>
        <v>-10162368</v>
      </c>
    </row>
    <row r="636" spans="1:15">
      <c r="A636" t="s">
        <v>4119</v>
      </c>
      <c r="B636">
        <v>79</v>
      </c>
      <c r="C636">
        <v>160</v>
      </c>
      <c r="D636">
        <v>14500000</v>
      </c>
      <c r="E636" t="s">
        <v>562</v>
      </c>
      <c r="F636" t="s">
        <v>4120</v>
      </c>
      <c r="G636" t="s">
        <v>4121</v>
      </c>
      <c r="H636">
        <v>25019</v>
      </c>
      <c r="I636">
        <v>159</v>
      </c>
      <c r="J636" t="s">
        <v>19</v>
      </c>
      <c r="K636" t="s">
        <v>379</v>
      </c>
      <c r="L636">
        <v>25000000</v>
      </c>
      <c r="M636">
        <v>1970</v>
      </c>
      <c r="N636">
        <v>7.5</v>
      </c>
      <c r="O636">
        <f t="shared" si="13"/>
        <v>-10500000</v>
      </c>
    </row>
    <row r="637" spans="1:15">
      <c r="A637" t="s">
        <v>4410</v>
      </c>
      <c r="B637">
        <v>143</v>
      </c>
      <c r="C637">
        <v>125</v>
      </c>
      <c r="D637">
        <v>8047690</v>
      </c>
      <c r="E637" t="s">
        <v>129</v>
      </c>
      <c r="F637" t="s">
        <v>655</v>
      </c>
      <c r="G637" t="s">
        <v>4769</v>
      </c>
      <c r="H637">
        <v>77656</v>
      </c>
      <c r="I637">
        <v>220</v>
      </c>
      <c r="J637" t="s">
        <v>1013</v>
      </c>
      <c r="K637" t="s">
        <v>497</v>
      </c>
      <c r="L637">
        <v>19400000</v>
      </c>
      <c r="M637">
        <v>2006</v>
      </c>
      <c r="N637">
        <v>7.5</v>
      </c>
      <c r="O637">
        <f t="shared" si="13"/>
        <v>-11352310</v>
      </c>
    </row>
    <row r="638" spans="1:15">
      <c r="A638" t="s">
        <v>3144</v>
      </c>
      <c r="B638">
        <v>194</v>
      </c>
      <c r="C638">
        <v>129</v>
      </c>
      <c r="D638">
        <v>261481</v>
      </c>
      <c r="E638" t="s">
        <v>2559</v>
      </c>
      <c r="F638" t="s">
        <v>1237</v>
      </c>
      <c r="G638" t="s">
        <v>5713</v>
      </c>
      <c r="H638">
        <v>41496</v>
      </c>
      <c r="I638">
        <v>210</v>
      </c>
      <c r="J638" t="s">
        <v>3247</v>
      </c>
      <c r="K638" t="s">
        <v>1868</v>
      </c>
      <c r="L638">
        <v>12000000</v>
      </c>
      <c r="M638">
        <v>2004</v>
      </c>
      <c r="N638">
        <v>7.5</v>
      </c>
      <c r="O638">
        <f t="shared" si="13"/>
        <v>-11738519</v>
      </c>
    </row>
    <row r="639" spans="1:15">
      <c r="A639" t="s">
        <v>5727</v>
      </c>
      <c r="B639">
        <v>69</v>
      </c>
      <c r="C639">
        <v>120</v>
      </c>
      <c r="D639">
        <v>214202</v>
      </c>
      <c r="E639" t="s">
        <v>1101</v>
      </c>
      <c r="F639" t="s">
        <v>425</v>
      </c>
      <c r="G639" t="s">
        <v>5728</v>
      </c>
      <c r="H639">
        <v>14831</v>
      </c>
      <c r="I639">
        <v>75</v>
      </c>
      <c r="J639" t="s">
        <v>19</v>
      </c>
      <c r="K639" t="s">
        <v>432</v>
      </c>
      <c r="L639">
        <v>12000000</v>
      </c>
      <c r="M639">
        <v>2007</v>
      </c>
      <c r="N639">
        <v>7.5</v>
      </c>
      <c r="O639">
        <f t="shared" si="13"/>
        <v>-11785798</v>
      </c>
    </row>
    <row r="640" spans="1:15">
      <c r="A640" t="s">
        <v>5745</v>
      </c>
      <c r="B640">
        <v>25</v>
      </c>
      <c r="C640">
        <v>134</v>
      </c>
      <c r="D640">
        <v>48856</v>
      </c>
      <c r="E640" t="s">
        <v>1672</v>
      </c>
      <c r="F640" t="s">
        <v>5746</v>
      </c>
      <c r="G640" t="s">
        <v>5747</v>
      </c>
      <c r="H640">
        <v>3466</v>
      </c>
      <c r="I640">
        <v>40</v>
      </c>
      <c r="J640" t="s">
        <v>378</v>
      </c>
      <c r="K640" t="s">
        <v>379</v>
      </c>
      <c r="L640">
        <v>11900000</v>
      </c>
      <c r="M640">
        <v>1993</v>
      </c>
      <c r="N640">
        <v>7.5</v>
      </c>
      <c r="O640">
        <f t="shared" si="13"/>
        <v>-11851144</v>
      </c>
    </row>
    <row r="641" spans="1:15">
      <c r="A641" t="s">
        <v>5740</v>
      </c>
      <c r="B641">
        <v>1</v>
      </c>
      <c r="C641">
        <v>111</v>
      </c>
      <c r="D641">
        <v>14616</v>
      </c>
      <c r="E641" t="s">
        <v>1672</v>
      </c>
      <c r="F641" t="s">
        <v>2161</v>
      </c>
      <c r="G641" t="s">
        <v>5741</v>
      </c>
      <c r="H641">
        <v>314</v>
      </c>
      <c r="I641">
        <v>10</v>
      </c>
      <c r="J641" t="s">
        <v>19</v>
      </c>
      <c r="K641" t="s">
        <v>20</v>
      </c>
      <c r="L641">
        <v>12000000</v>
      </c>
      <c r="M641">
        <v>2015</v>
      </c>
      <c r="N641">
        <v>7.5</v>
      </c>
      <c r="O641">
        <f t="shared" si="13"/>
        <v>-11985384</v>
      </c>
    </row>
    <row r="642" spans="1:15">
      <c r="A642" t="s">
        <v>4733</v>
      </c>
      <c r="B642">
        <v>245</v>
      </c>
      <c r="C642">
        <v>124</v>
      </c>
      <c r="D642">
        <v>3081925</v>
      </c>
      <c r="E642" t="s">
        <v>754</v>
      </c>
      <c r="F642" t="s">
        <v>391</v>
      </c>
      <c r="G642" t="s">
        <v>4734</v>
      </c>
      <c r="H642">
        <v>55842</v>
      </c>
      <c r="I642">
        <v>274</v>
      </c>
      <c r="J642" t="s">
        <v>19</v>
      </c>
      <c r="K642" t="s">
        <v>20</v>
      </c>
      <c r="L642">
        <v>21000000</v>
      </c>
      <c r="M642">
        <v>2008</v>
      </c>
      <c r="N642">
        <v>7.5</v>
      </c>
      <c r="O642">
        <f t="shared" ref="O642:O705" si="14">D642-L642</f>
        <v>-17918075</v>
      </c>
    </row>
    <row r="643" spans="1:15">
      <c r="A643" t="s">
        <v>3722</v>
      </c>
      <c r="B643">
        <v>146</v>
      </c>
      <c r="C643">
        <v>107</v>
      </c>
      <c r="D643">
        <v>1190018</v>
      </c>
      <c r="E643" t="s">
        <v>741</v>
      </c>
      <c r="F643" t="s">
        <v>33</v>
      </c>
      <c r="G643" t="s">
        <v>4747</v>
      </c>
      <c r="H643">
        <v>261317</v>
      </c>
      <c r="I643">
        <v>1137</v>
      </c>
      <c r="J643" t="s">
        <v>19</v>
      </c>
      <c r="K643" t="s">
        <v>20</v>
      </c>
      <c r="L643">
        <v>20000000</v>
      </c>
      <c r="M643">
        <v>2002</v>
      </c>
      <c r="N643">
        <v>7.5</v>
      </c>
      <c r="O643">
        <f t="shared" si="14"/>
        <v>-18809982</v>
      </c>
    </row>
    <row r="644" spans="1:15">
      <c r="A644" t="s">
        <v>281</v>
      </c>
      <c r="B644">
        <v>233</v>
      </c>
      <c r="C644">
        <v>216</v>
      </c>
      <c r="D644">
        <v>77679638</v>
      </c>
      <c r="E644" t="s">
        <v>1008</v>
      </c>
      <c r="F644" t="s">
        <v>130</v>
      </c>
      <c r="G644" t="s">
        <v>1009</v>
      </c>
      <c r="H644">
        <v>314033</v>
      </c>
      <c r="I644">
        <v>1166</v>
      </c>
      <c r="J644" t="s">
        <v>19</v>
      </c>
      <c r="K644" t="s">
        <v>20</v>
      </c>
      <c r="L644">
        <v>100000000</v>
      </c>
      <c r="M644">
        <v>2002</v>
      </c>
      <c r="N644">
        <v>7.5</v>
      </c>
      <c r="O644">
        <f t="shared" si="14"/>
        <v>-22320362</v>
      </c>
    </row>
    <row r="645" spans="1:15">
      <c r="A645" t="s">
        <v>3820</v>
      </c>
      <c r="B645">
        <v>17</v>
      </c>
      <c r="C645">
        <v>147</v>
      </c>
      <c r="D645">
        <v>5899797</v>
      </c>
      <c r="E645" t="s">
        <v>2728</v>
      </c>
      <c r="F645" t="s">
        <v>903</v>
      </c>
      <c r="G645" t="s">
        <v>3821</v>
      </c>
      <c r="H645">
        <v>9913</v>
      </c>
      <c r="I645">
        <v>51</v>
      </c>
      <c r="J645" t="s">
        <v>19</v>
      </c>
      <c r="K645" t="s">
        <v>31</v>
      </c>
      <c r="L645">
        <v>29000000</v>
      </c>
      <c r="M645">
        <v>1987</v>
      </c>
      <c r="N645">
        <v>7.5</v>
      </c>
      <c r="O645">
        <f t="shared" si="14"/>
        <v>-23100203</v>
      </c>
    </row>
    <row r="646" spans="1:15">
      <c r="A646" t="s">
        <v>3797</v>
      </c>
      <c r="B646">
        <v>273</v>
      </c>
      <c r="C646">
        <v>160</v>
      </c>
      <c r="D646">
        <v>3904982</v>
      </c>
      <c r="E646" t="s">
        <v>3798</v>
      </c>
      <c r="F646" t="s">
        <v>205</v>
      </c>
      <c r="G646" t="s">
        <v>3799</v>
      </c>
      <c r="H646">
        <v>136104</v>
      </c>
      <c r="I646">
        <v>415</v>
      </c>
      <c r="J646" t="s">
        <v>19</v>
      </c>
      <c r="K646" t="s">
        <v>20</v>
      </c>
      <c r="L646">
        <v>30000000</v>
      </c>
      <c r="M646">
        <v>2007</v>
      </c>
      <c r="N646">
        <v>7.5</v>
      </c>
      <c r="O646">
        <f t="shared" si="14"/>
        <v>-26095018</v>
      </c>
    </row>
    <row r="647" spans="1:15">
      <c r="A647" t="s">
        <v>1254</v>
      </c>
      <c r="B647">
        <v>393</v>
      </c>
      <c r="C647">
        <v>112</v>
      </c>
      <c r="D647">
        <v>31494270</v>
      </c>
      <c r="E647" t="s">
        <v>1256</v>
      </c>
      <c r="F647" t="s">
        <v>1257</v>
      </c>
      <c r="G647" t="s">
        <v>1258</v>
      </c>
      <c r="H647">
        <v>273921</v>
      </c>
      <c r="I647">
        <v>522</v>
      </c>
      <c r="J647" t="s">
        <v>19</v>
      </c>
      <c r="K647" t="s">
        <v>20</v>
      </c>
      <c r="L647">
        <v>60000000</v>
      </c>
      <c r="M647">
        <v>2010</v>
      </c>
      <c r="N647">
        <v>7.5</v>
      </c>
      <c r="O647">
        <f t="shared" si="14"/>
        <v>-28505730</v>
      </c>
    </row>
    <row r="648" spans="1:15">
      <c r="A648" t="s">
        <v>2227</v>
      </c>
      <c r="B648">
        <v>141</v>
      </c>
      <c r="C648">
        <v>130</v>
      </c>
      <c r="D648">
        <v>19593740</v>
      </c>
      <c r="E648" t="s">
        <v>1101</v>
      </c>
      <c r="F648" t="s">
        <v>71</v>
      </c>
      <c r="G648" t="s">
        <v>2514</v>
      </c>
      <c r="H648">
        <v>88270</v>
      </c>
      <c r="I648">
        <v>420</v>
      </c>
      <c r="J648" t="s">
        <v>19</v>
      </c>
      <c r="K648" t="s">
        <v>20</v>
      </c>
      <c r="L648">
        <v>50000000</v>
      </c>
      <c r="M648">
        <v>2003</v>
      </c>
      <c r="N648">
        <v>7.5</v>
      </c>
      <c r="O648">
        <f t="shared" si="14"/>
        <v>-30406260</v>
      </c>
    </row>
    <row r="649" spans="1:15">
      <c r="A649" t="s">
        <v>966</v>
      </c>
      <c r="B649">
        <v>226</v>
      </c>
      <c r="C649">
        <v>147</v>
      </c>
      <c r="D649">
        <v>2208939</v>
      </c>
      <c r="E649" t="s">
        <v>1863</v>
      </c>
      <c r="F649" t="s">
        <v>1864</v>
      </c>
      <c r="G649" t="s">
        <v>1865</v>
      </c>
      <c r="H649">
        <v>190490</v>
      </c>
      <c r="I649">
        <v>482</v>
      </c>
      <c r="J649" t="s">
        <v>19</v>
      </c>
      <c r="K649" t="s">
        <v>432</v>
      </c>
      <c r="L649">
        <v>50000000</v>
      </c>
      <c r="M649">
        <v>2006</v>
      </c>
      <c r="N649">
        <v>7.5</v>
      </c>
      <c r="O649">
        <f t="shared" si="14"/>
        <v>-47791061</v>
      </c>
    </row>
    <row r="650" spans="1:15">
      <c r="A650" t="s">
        <v>239</v>
      </c>
      <c r="B650">
        <v>322</v>
      </c>
      <c r="C650">
        <v>122</v>
      </c>
      <c r="D650">
        <v>130468626</v>
      </c>
      <c r="E650" t="s">
        <v>137</v>
      </c>
      <c r="F650" t="s">
        <v>240</v>
      </c>
      <c r="G650" t="s">
        <v>241</v>
      </c>
      <c r="H650">
        <v>53607</v>
      </c>
      <c r="I650">
        <v>432</v>
      </c>
      <c r="J650" t="s">
        <v>19</v>
      </c>
      <c r="K650" t="s">
        <v>20</v>
      </c>
      <c r="L650">
        <v>185000000</v>
      </c>
      <c r="M650">
        <v>2016</v>
      </c>
      <c r="N650">
        <v>7.5</v>
      </c>
      <c r="O650">
        <f t="shared" si="14"/>
        <v>-54531374</v>
      </c>
    </row>
    <row r="651" spans="1:15">
      <c r="A651" t="s">
        <v>966</v>
      </c>
      <c r="B651">
        <v>511</v>
      </c>
      <c r="C651">
        <v>172</v>
      </c>
      <c r="D651">
        <v>27098580</v>
      </c>
      <c r="E651" t="s">
        <v>968</v>
      </c>
      <c r="F651" t="s">
        <v>193</v>
      </c>
      <c r="G651" t="s">
        <v>969</v>
      </c>
      <c r="H651">
        <v>284825</v>
      </c>
      <c r="I651">
        <v>828</v>
      </c>
      <c r="J651" t="s">
        <v>19</v>
      </c>
      <c r="K651" t="s">
        <v>432</v>
      </c>
      <c r="L651">
        <v>102000000</v>
      </c>
      <c r="M651">
        <v>2012</v>
      </c>
      <c r="N651">
        <v>7.5</v>
      </c>
      <c r="O651">
        <f t="shared" si="14"/>
        <v>-74901420</v>
      </c>
    </row>
    <row r="652" spans="1:15">
      <c r="A652" t="s">
        <v>281</v>
      </c>
      <c r="B652">
        <v>682</v>
      </c>
      <c r="C652">
        <v>126</v>
      </c>
      <c r="D652">
        <v>73820094</v>
      </c>
      <c r="E652" t="s">
        <v>282</v>
      </c>
      <c r="F652" t="s">
        <v>283</v>
      </c>
      <c r="G652" t="s">
        <v>284</v>
      </c>
      <c r="H652">
        <v>245333</v>
      </c>
      <c r="I652">
        <v>678</v>
      </c>
      <c r="J652" t="s">
        <v>19</v>
      </c>
      <c r="K652" t="s">
        <v>20</v>
      </c>
      <c r="L652">
        <v>170000000</v>
      </c>
      <c r="M652">
        <v>2011</v>
      </c>
      <c r="N652">
        <v>7.5</v>
      </c>
      <c r="O652">
        <f t="shared" si="14"/>
        <v>-96179906</v>
      </c>
    </row>
    <row r="653" spans="1:15">
      <c r="A653" t="s">
        <v>673</v>
      </c>
      <c r="B653">
        <v>232</v>
      </c>
      <c r="C653">
        <v>174</v>
      </c>
      <c r="D653">
        <v>261970615</v>
      </c>
      <c r="E653" t="s">
        <v>61</v>
      </c>
      <c r="F653" t="s">
        <v>60</v>
      </c>
      <c r="G653" t="s">
        <v>891</v>
      </c>
      <c r="H653">
        <v>387616</v>
      </c>
      <c r="I653">
        <v>858</v>
      </c>
      <c r="J653" t="s">
        <v>19</v>
      </c>
      <c r="K653" t="s">
        <v>31</v>
      </c>
      <c r="L653">
        <v>100000000</v>
      </c>
      <c r="M653">
        <v>2002</v>
      </c>
      <c r="N653">
        <v>7.4</v>
      </c>
      <c r="O653">
        <f t="shared" si="14"/>
        <v>161970615</v>
      </c>
    </row>
    <row r="654" spans="1:15">
      <c r="A654" t="s">
        <v>1147</v>
      </c>
      <c r="B654">
        <v>94</v>
      </c>
      <c r="C654">
        <v>116</v>
      </c>
      <c r="D654">
        <v>177200000</v>
      </c>
      <c r="E654" t="s">
        <v>754</v>
      </c>
      <c r="F654" t="s">
        <v>314</v>
      </c>
      <c r="G654" t="s">
        <v>5137</v>
      </c>
      <c r="H654">
        <v>77366</v>
      </c>
      <c r="I654">
        <v>194</v>
      </c>
      <c r="J654" t="s">
        <v>19</v>
      </c>
      <c r="K654" t="s">
        <v>20</v>
      </c>
      <c r="L654">
        <v>22000000</v>
      </c>
      <c r="M654">
        <v>1982</v>
      </c>
      <c r="N654">
        <v>7.4</v>
      </c>
      <c r="O654">
        <f t="shared" si="14"/>
        <v>155200000</v>
      </c>
    </row>
    <row r="655" spans="1:15">
      <c r="A655" t="s">
        <v>230</v>
      </c>
      <c r="B655">
        <v>538</v>
      </c>
      <c r="C655">
        <v>150</v>
      </c>
      <c r="D655">
        <v>182204440</v>
      </c>
      <c r="E655" t="s">
        <v>1596</v>
      </c>
      <c r="F655" t="s">
        <v>37</v>
      </c>
      <c r="G655" t="s">
        <v>1776</v>
      </c>
      <c r="H655">
        <v>197412</v>
      </c>
      <c r="I655">
        <v>720</v>
      </c>
      <c r="J655" t="s">
        <v>19</v>
      </c>
      <c r="K655" t="s">
        <v>20</v>
      </c>
      <c r="L655">
        <v>65000000</v>
      </c>
      <c r="M655">
        <v>2012</v>
      </c>
      <c r="N655">
        <v>7.4</v>
      </c>
      <c r="O655">
        <f t="shared" si="14"/>
        <v>117204440</v>
      </c>
    </row>
    <row r="656" spans="1:15">
      <c r="A656" t="s">
        <v>1600</v>
      </c>
      <c r="B656">
        <v>299</v>
      </c>
      <c r="C656">
        <v>87</v>
      </c>
      <c r="D656">
        <v>183132370</v>
      </c>
      <c r="E656" t="s">
        <v>1601</v>
      </c>
      <c r="F656" t="s">
        <v>1475</v>
      </c>
      <c r="G656" t="s">
        <v>1602</v>
      </c>
      <c r="H656">
        <v>259083</v>
      </c>
      <c r="I656">
        <v>763</v>
      </c>
      <c r="J656" t="s">
        <v>19</v>
      </c>
      <c r="K656" t="s">
        <v>20</v>
      </c>
      <c r="L656">
        <v>75000000</v>
      </c>
      <c r="M656">
        <v>2007</v>
      </c>
      <c r="N656">
        <v>7.4</v>
      </c>
      <c r="O656">
        <f t="shared" si="14"/>
        <v>108132370</v>
      </c>
    </row>
    <row r="657" spans="1:15">
      <c r="A657" t="s">
        <v>2855</v>
      </c>
      <c r="B657">
        <v>61</v>
      </c>
      <c r="C657">
        <v>99</v>
      </c>
      <c r="D657">
        <v>106593296</v>
      </c>
      <c r="E657" t="s">
        <v>1905</v>
      </c>
      <c r="F657" t="s">
        <v>270</v>
      </c>
      <c r="G657" t="s">
        <v>6252</v>
      </c>
      <c r="H657">
        <v>72324</v>
      </c>
      <c r="I657">
        <v>134</v>
      </c>
      <c r="J657" t="s">
        <v>19</v>
      </c>
      <c r="K657" t="s">
        <v>20</v>
      </c>
      <c r="L657">
        <v>7500000</v>
      </c>
      <c r="M657">
        <v>1989</v>
      </c>
      <c r="N657">
        <v>7.4</v>
      </c>
      <c r="O657">
        <f t="shared" si="14"/>
        <v>99093296</v>
      </c>
    </row>
    <row r="658" spans="1:15">
      <c r="A658" t="s">
        <v>69</v>
      </c>
      <c r="B658">
        <v>290</v>
      </c>
      <c r="C658">
        <v>104</v>
      </c>
      <c r="D658">
        <v>157299717</v>
      </c>
      <c r="E658" t="s">
        <v>41</v>
      </c>
      <c r="F658" t="s">
        <v>160</v>
      </c>
      <c r="G658" t="s">
        <v>1488</v>
      </c>
      <c r="H658">
        <v>452928</v>
      </c>
      <c r="I658">
        <v>1401</v>
      </c>
      <c r="J658" t="s">
        <v>19</v>
      </c>
      <c r="K658" t="s">
        <v>20</v>
      </c>
      <c r="L658">
        <v>75000000</v>
      </c>
      <c r="M658">
        <v>2000</v>
      </c>
      <c r="N658">
        <v>7.4</v>
      </c>
      <c r="O658">
        <f t="shared" si="14"/>
        <v>82299717</v>
      </c>
    </row>
    <row r="659" spans="1:15">
      <c r="A659" t="s">
        <v>707</v>
      </c>
      <c r="B659">
        <v>71</v>
      </c>
      <c r="C659">
        <v>149</v>
      </c>
      <c r="D659">
        <v>108706165</v>
      </c>
      <c r="E659" t="s">
        <v>1101</v>
      </c>
      <c r="F659" t="s">
        <v>71</v>
      </c>
      <c r="G659" t="s">
        <v>2864</v>
      </c>
      <c r="H659">
        <v>99558</v>
      </c>
      <c r="I659">
        <v>236</v>
      </c>
      <c r="J659" t="s">
        <v>19</v>
      </c>
      <c r="K659" t="s">
        <v>20</v>
      </c>
      <c r="L659">
        <v>40000000</v>
      </c>
      <c r="M659">
        <v>1996</v>
      </c>
      <c r="N659">
        <v>7.4</v>
      </c>
      <c r="O659">
        <f t="shared" si="14"/>
        <v>68706165</v>
      </c>
    </row>
    <row r="660" spans="1:15">
      <c r="A660" t="s">
        <v>3310</v>
      </c>
      <c r="B660">
        <v>223</v>
      </c>
      <c r="C660">
        <v>120</v>
      </c>
      <c r="D660">
        <v>76600000</v>
      </c>
      <c r="E660" t="s">
        <v>3311</v>
      </c>
      <c r="F660" t="s">
        <v>3312</v>
      </c>
      <c r="G660" t="s">
        <v>3313</v>
      </c>
      <c r="H660">
        <v>105446</v>
      </c>
      <c r="I660">
        <v>321</v>
      </c>
      <c r="J660" t="s">
        <v>19</v>
      </c>
      <c r="K660" t="s">
        <v>20</v>
      </c>
      <c r="L660">
        <v>10700000</v>
      </c>
      <c r="M660">
        <v>1982</v>
      </c>
      <c r="N660">
        <v>7.4</v>
      </c>
      <c r="O660">
        <f t="shared" si="14"/>
        <v>65900000</v>
      </c>
    </row>
    <row r="661" spans="1:15">
      <c r="A661" t="s">
        <v>3310</v>
      </c>
      <c r="B661">
        <v>223</v>
      </c>
      <c r="C661">
        <v>120</v>
      </c>
      <c r="D661">
        <v>76600000</v>
      </c>
      <c r="E661" t="s">
        <v>3311</v>
      </c>
      <c r="F661" t="s">
        <v>3312</v>
      </c>
      <c r="G661" t="s">
        <v>3313</v>
      </c>
      <c r="H661">
        <v>105448</v>
      </c>
      <c r="I661">
        <v>321</v>
      </c>
      <c r="J661" t="s">
        <v>19</v>
      </c>
      <c r="K661" t="s">
        <v>20</v>
      </c>
      <c r="L661">
        <v>10700000</v>
      </c>
      <c r="M661">
        <v>1982</v>
      </c>
      <c r="N661">
        <v>7.4</v>
      </c>
      <c r="O661">
        <f t="shared" si="14"/>
        <v>65900000</v>
      </c>
    </row>
    <row r="662" spans="1:15">
      <c r="A662" t="s">
        <v>343</v>
      </c>
      <c r="B662">
        <v>432</v>
      </c>
      <c r="C662">
        <v>133</v>
      </c>
      <c r="D662">
        <v>209364921</v>
      </c>
      <c r="E662" t="s">
        <v>28</v>
      </c>
      <c r="F662" t="s">
        <v>303</v>
      </c>
      <c r="G662" t="s">
        <v>551</v>
      </c>
      <c r="H662">
        <v>365104</v>
      </c>
      <c r="I662">
        <v>512</v>
      </c>
      <c r="J662" t="s">
        <v>19</v>
      </c>
      <c r="K662" t="s">
        <v>20</v>
      </c>
      <c r="L662">
        <v>145000000</v>
      </c>
      <c r="M662">
        <v>2011</v>
      </c>
      <c r="N662">
        <v>7.4</v>
      </c>
      <c r="O662">
        <f t="shared" si="14"/>
        <v>64364921</v>
      </c>
    </row>
    <row r="663" spans="1:15">
      <c r="A663" t="s">
        <v>169</v>
      </c>
      <c r="B663">
        <v>122</v>
      </c>
      <c r="C663">
        <v>136</v>
      </c>
      <c r="D663">
        <v>134006721</v>
      </c>
      <c r="E663" t="s">
        <v>28</v>
      </c>
      <c r="F663" t="s">
        <v>396</v>
      </c>
      <c r="G663" t="s">
        <v>1492</v>
      </c>
      <c r="H663">
        <v>259492</v>
      </c>
      <c r="I663">
        <v>415</v>
      </c>
      <c r="J663" t="s">
        <v>19</v>
      </c>
      <c r="K663" t="s">
        <v>20</v>
      </c>
      <c r="L663">
        <v>75000000</v>
      </c>
      <c r="M663">
        <v>1996</v>
      </c>
      <c r="N663">
        <v>7.4</v>
      </c>
      <c r="O663">
        <f t="shared" si="14"/>
        <v>59006721</v>
      </c>
    </row>
    <row r="664" spans="1:15">
      <c r="A664" t="s">
        <v>3602</v>
      </c>
      <c r="B664">
        <v>391</v>
      </c>
      <c r="C664">
        <v>108</v>
      </c>
      <c r="D664">
        <v>83813460</v>
      </c>
      <c r="E664" t="s">
        <v>129</v>
      </c>
      <c r="F664" t="s">
        <v>47</v>
      </c>
      <c r="G664" t="s">
        <v>3603</v>
      </c>
      <c r="H664">
        <v>270238</v>
      </c>
      <c r="I664">
        <v>452</v>
      </c>
      <c r="J664" t="s">
        <v>19</v>
      </c>
      <c r="K664" t="s">
        <v>20</v>
      </c>
      <c r="L664">
        <v>25000000</v>
      </c>
      <c r="M664">
        <v>2009</v>
      </c>
      <c r="N664">
        <v>7.4</v>
      </c>
      <c r="O664">
        <f t="shared" si="14"/>
        <v>58813460</v>
      </c>
    </row>
    <row r="665" spans="1:15">
      <c r="A665" t="s">
        <v>1172</v>
      </c>
      <c r="B665">
        <v>558</v>
      </c>
      <c r="C665">
        <v>157</v>
      </c>
      <c r="D665">
        <v>95720716</v>
      </c>
      <c r="E665" t="s">
        <v>1409</v>
      </c>
      <c r="F665" t="s">
        <v>749</v>
      </c>
      <c r="G665" t="s">
        <v>2321</v>
      </c>
      <c r="H665">
        <v>216032</v>
      </c>
      <c r="I665">
        <v>640</v>
      </c>
      <c r="J665" t="s">
        <v>19</v>
      </c>
      <c r="K665" t="s">
        <v>20</v>
      </c>
      <c r="L665">
        <v>40000000</v>
      </c>
      <c r="M665">
        <v>2012</v>
      </c>
      <c r="N665">
        <v>7.4</v>
      </c>
      <c r="O665">
        <f t="shared" si="14"/>
        <v>55720716</v>
      </c>
    </row>
    <row r="666" spans="1:15">
      <c r="A666" t="s">
        <v>600</v>
      </c>
      <c r="B666">
        <v>83</v>
      </c>
      <c r="C666">
        <v>112</v>
      </c>
      <c r="D666">
        <v>65500000</v>
      </c>
      <c r="E666" t="s">
        <v>2473</v>
      </c>
      <c r="F666" t="s">
        <v>232</v>
      </c>
      <c r="G666" t="s">
        <v>5611</v>
      </c>
      <c r="H666">
        <v>66966</v>
      </c>
      <c r="I666">
        <v>175</v>
      </c>
      <c r="J666" t="s">
        <v>19</v>
      </c>
      <c r="K666" t="s">
        <v>20</v>
      </c>
      <c r="L666">
        <v>12000000</v>
      </c>
      <c r="M666">
        <v>1985</v>
      </c>
      <c r="N666">
        <v>7.4</v>
      </c>
      <c r="O666">
        <f t="shared" si="14"/>
        <v>53500000</v>
      </c>
    </row>
    <row r="667" spans="1:15">
      <c r="A667" t="s">
        <v>1337</v>
      </c>
      <c r="B667">
        <v>116</v>
      </c>
      <c r="C667">
        <v>162</v>
      </c>
      <c r="D667">
        <v>78651430</v>
      </c>
      <c r="E667" t="s">
        <v>2597</v>
      </c>
      <c r="F667" t="s">
        <v>254</v>
      </c>
      <c r="G667" t="s">
        <v>3273</v>
      </c>
      <c r="H667">
        <v>142067</v>
      </c>
      <c r="I667">
        <v>457</v>
      </c>
      <c r="J667" t="s">
        <v>19</v>
      </c>
      <c r="K667" t="s">
        <v>20</v>
      </c>
      <c r="L667">
        <v>27000000</v>
      </c>
      <c r="M667">
        <v>1996</v>
      </c>
      <c r="N667">
        <v>7.4</v>
      </c>
      <c r="O667">
        <f t="shared" si="14"/>
        <v>51651430</v>
      </c>
    </row>
    <row r="668" spans="1:15">
      <c r="A668" t="s">
        <v>633</v>
      </c>
      <c r="B668">
        <v>517</v>
      </c>
      <c r="C668">
        <v>117</v>
      </c>
      <c r="D668">
        <v>180191634</v>
      </c>
      <c r="E668" t="s">
        <v>295</v>
      </c>
      <c r="F668" t="s">
        <v>142</v>
      </c>
      <c r="G668" t="s">
        <v>634</v>
      </c>
      <c r="H668">
        <v>313866</v>
      </c>
      <c r="I668">
        <v>549</v>
      </c>
      <c r="J668" t="s">
        <v>19</v>
      </c>
      <c r="K668" t="s">
        <v>20</v>
      </c>
      <c r="L668">
        <v>130000000</v>
      </c>
      <c r="M668">
        <v>2015</v>
      </c>
      <c r="N668">
        <v>7.4</v>
      </c>
      <c r="O668">
        <f t="shared" si="14"/>
        <v>50191634</v>
      </c>
    </row>
    <row r="669" spans="1:15">
      <c r="A669" t="s">
        <v>1884</v>
      </c>
      <c r="B669">
        <v>207</v>
      </c>
      <c r="C669">
        <v>97</v>
      </c>
      <c r="D669">
        <v>93452056</v>
      </c>
      <c r="E669" t="s">
        <v>2510</v>
      </c>
      <c r="F669" t="s">
        <v>270</v>
      </c>
      <c r="G669" t="s">
        <v>2643</v>
      </c>
      <c r="H669">
        <v>184795</v>
      </c>
      <c r="I669">
        <v>310</v>
      </c>
      <c r="J669" t="s">
        <v>19</v>
      </c>
      <c r="K669" t="s">
        <v>20</v>
      </c>
      <c r="L669">
        <v>45000000</v>
      </c>
      <c r="M669">
        <v>2007</v>
      </c>
      <c r="N669">
        <v>7.4</v>
      </c>
      <c r="O669">
        <f t="shared" si="14"/>
        <v>48452056</v>
      </c>
    </row>
    <row r="670" spans="1:15">
      <c r="A670" t="s">
        <v>253</v>
      </c>
      <c r="B670">
        <v>111</v>
      </c>
      <c r="C670">
        <v>118</v>
      </c>
      <c r="D670">
        <v>87666629</v>
      </c>
      <c r="E670" t="s">
        <v>2882</v>
      </c>
      <c r="F670" t="s">
        <v>1826</v>
      </c>
      <c r="G670" t="s">
        <v>2883</v>
      </c>
      <c r="H670">
        <v>283480</v>
      </c>
      <c r="I670">
        <v>263</v>
      </c>
      <c r="J670" t="s">
        <v>19</v>
      </c>
      <c r="K670" t="s">
        <v>20</v>
      </c>
      <c r="L670">
        <v>40000000</v>
      </c>
      <c r="M670">
        <v>1990</v>
      </c>
      <c r="N670">
        <v>7.4</v>
      </c>
      <c r="O670">
        <f t="shared" si="14"/>
        <v>47666629</v>
      </c>
    </row>
    <row r="671" spans="1:15">
      <c r="A671" t="s">
        <v>2028</v>
      </c>
      <c r="B671">
        <v>55</v>
      </c>
      <c r="C671">
        <v>98</v>
      </c>
      <c r="D671">
        <v>61400000</v>
      </c>
      <c r="E671" t="s">
        <v>2029</v>
      </c>
      <c r="F671" t="s">
        <v>3431</v>
      </c>
      <c r="G671" t="s">
        <v>5157</v>
      </c>
      <c r="H671">
        <v>71183</v>
      </c>
      <c r="I671">
        <v>183</v>
      </c>
      <c r="J671" t="s">
        <v>19</v>
      </c>
      <c r="K671" t="s">
        <v>20</v>
      </c>
      <c r="L671">
        <v>15000000</v>
      </c>
      <c r="M671">
        <v>1983</v>
      </c>
      <c r="N671">
        <v>7.4</v>
      </c>
      <c r="O671">
        <f t="shared" si="14"/>
        <v>46400000</v>
      </c>
    </row>
    <row r="672" spans="1:15">
      <c r="A672" t="s">
        <v>494</v>
      </c>
      <c r="B672">
        <v>465</v>
      </c>
      <c r="C672">
        <v>131</v>
      </c>
      <c r="D672">
        <v>195000874</v>
      </c>
      <c r="E672" t="s">
        <v>28</v>
      </c>
      <c r="F672" t="s">
        <v>303</v>
      </c>
      <c r="G672" t="s">
        <v>496</v>
      </c>
      <c r="H672">
        <v>232187</v>
      </c>
      <c r="I672">
        <v>440</v>
      </c>
      <c r="J672" t="s">
        <v>19</v>
      </c>
      <c r="K672" t="s">
        <v>497</v>
      </c>
      <c r="L672">
        <v>150000000</v>
      </c>
      <c r="M672">
        <v>2015</v>
      </c>
      <c r="N672">
        <v>7.4</v>
      </c>
      <c r="O672">
        <f t="shared" si="14"/>
        <v>45000874</v>
      </c>
    </row>
    <row r="673" spans="1:15">
      <c r="A673" t="s">
        <v>3610</v>
      </c>
      <c r="B673">
        <v>589</v>
      </c>
      <c r="C673">
        <v>119</v>
      </c>
      <c r="D673">
        <v>66468315</v>
      </c>
      <c r="E673" t="s">
        <v>2567</v>
      </c>
      <c r="F673" t="s">
        <v>37</v>
      </c>
      <c r="G673" t="s">
        <v>3611</v>
      </c>
      <c r="H673">
        <v>428916</v>
      </c>
      <c r="I673">
        <v>667</v>
      </c>
      <c r="J673" t="s">
        <v>19</v>
      </c>
      <c r="K673" t="s">
        <v>20</v>
      </c>
      <c r="L673">
        <v>30000000</v>
      </c>
      <c r="M673">
        <v>2012</v>
      </c>
      <c r="N673">
        <v>7.4</v>
      </c>
      <c r="O673">
        <f t="shared" si="14"/>
        <v>36468315</v>
      </c>
    </row>
    <row r="674" spans="1:15">
      <c r="A674" t="s">
        <v>1818</v>
      </c>
      <c r="B674">
        <v>310</v>
      </c>
      <c r="C674">
        <v>118</v>
      </c>
      <c r="D674">
        <v>84244877</v>
      </c>
      <c r="E674" t="s">
        <v>754</v>
      </c>
      <c r="F674" t="s">
        <v>2026</v>
      </c>
      <c r="G674" t="s">
        <v>2399</v>
      </c>
      <c r="H674">
        <v>375456</v>
      </c>
      <c r="I674">
        <v>292</v>
      </c>
      <c r="J674" t="s">
        <v>19</v>
      </c>
      <c r="K674" t="s">
        <v>20</v>
      </c>
      <c r="L674">
        <v>50000000</v>
      </c>
      <c r="M674">
        <v>2011</v>
      </c>
      <c r="N674">
        <v>7.4</v>
      </c>
      <c r="O674">
        <f t="shared" si="14"/>
        <v>34244877</v>
      </c>
    </row>
    <row r="675" spans="1:15">
      <c r="A675" t="s">
        <v>2028</v>
      </c>
      <c r="B675">
        <v>71</v>
      </c>
      <c r="C675">
        <v>98</v>
      </c>
      <c r="D675">
        <v>39800000</v>
      </c>
      <c r="E675" t="s">
        <v>1897</v>
      </c>
      <c r="F675" t="s">
        <v>314</v>
      </c>
      <c r="G675" t="s">
        <v>6450</v>
      </c>
      <c r="H675">
        <v>81599</v>
      </c>
      <c r="I675">
        <v>250</v>
      </c>
      <c r="J675" t="s">
        <v>19</v>
      </c>
      <c r="K675" t="s">
        <v>20</v>
      </c>
      <c r="L675">
        <v>6000000</v>
      </c>
      <c r="M675">
        <v>1980</v>
      </c>
      <c r="N675">
        <v>7.4</v>
      </c>
      <c r="O675">
        <f t="shared" si="14"/>
        <v>33800000</v>
      </c>
    </row>
    <row r="676" spans="1:15">
      <c r="A676" t="s">
        <v>65</v>
      </c>
      <c r="B676">
        <v>287</v>
      </c>
      <c r="C676">
        <v>110</v>
      </c>
      <c r="D676">
        <v>58885635</v>
      </c>
      <c r="E676" t="s">
        <v>2311</v>
      </c>
      <c r="F676" t="s">
        <v>524</v>
      </c>
      <c r="G676" t="s">
        <v>3843</v>
      </c>
      <c r="H676">
        <v>194422</v>
      </c>
      <c r="I676">
        <v>1057</v>
      </c>
      <c r="J676" t="s">
        <v>19</v>
      </c>
      <c r="K676" t="s">
        <v>20</v>
      </c>
      <c r="L676">
        <v>26000000</v>
      </c>
      <c r="M676">
        <v>2004</v>
      </c>
      <c r="N676">
        <v>7.4</v>
      </c>
      <c r="O676">
        <f t="shared" si="14"/>
        <v>32885635</v>
      </c>
    </row>
    <row r="677" spans="1:15">
      <c r="A677" t="s">
        <v>65</v>
      </c>
      <c r="B677">
        <v>287</v>
      </c>
      <c r="C677">
        <v>110</v>
      </c>
      <c r="D677">
        <v>58885635</v>
      </c>
      <c r="E677" t="s">
        <v>2311</v>
      </c>
      <c r="F677" t="s">
        <v>524</v>
      </c>
      <c r="G677" t="s">
        <v>3843</v>
      </c>
      <c r="H677">
        <v>194426</v>
      </c>
      <c r="I677">
        <v>1057</v>
      </c>
      <c r="J677" t="s">
        <v>19</v>
      </c>
      <c r="K677" t="s">
        <v>20</v>
      </c>
      <c r="L677">
        <v>26000000</v>
      </c>
      <c r="M677">
        <v>2004</v>
      </c>
      <c r="N677">
        <v>7.4</v>
      </c>
      <c r="O677">
        <f t="shared" si="14"/>
        <v>32885635</v>
      </c>
    </row>
    <row r="678" spans="1:15">
      <c r="A678" t="s">
        <v>1321</v>
      </c>
      <c r="B678">
        <v>80</v>
      </c>
      <c r="C678">
        <v>101</v>
      </c>
      <c r="D678">
        <v>41227069</v>
      </c>
      <c r="E678" t="s">
        <v>129</v>
      </c>
      <c r="F678" t="s">
        <v>5766</v>
      </c>
      <c r="G678" t="s">
        <v>5767</v>
      </c>
      <c r="H678">
        <v>162701</v>
      </c>
      <c r="I678">
        <v>962</v>
      </c>
      <c r="J678" t="s">
        <v>19</v>
      </c>
      <c r="K678" t="s">
        <v>20</v>
      </c>
      <c r="L678">
        <v>11000000</v>
      </c>
      <c r="M678">
        <v>2002</v>
      </c>
      <c r="N678">
        <v>7.4</v>
      </c>
      <c r="O678">
        <f t="shared" si="14"/>
        <v>30227069</v>
      </c>
    </row>
    <row r="679" spans="1:15">
      <c r="A679" t="s">
        <v>427</v>
      </c>
      <c r="B679">
        <v>114</v>
      </c>
      <c r="C679">
        <v>126</v>
      </c>
      <c r="D679">
        <v>43848100</v>
      </c>
      <c r="E679" t="s">
        <v>1008</v>
      </c>
      <c r="F679" t="s">
        <v>1278</v>
      </c>
      <c r="G679" t="s">
        <v>5030</v>
      </c>
      <c r="H679">
        <v>119150</v>
      </c>
      <c r="I679">
        <v>219</v>
      </c>
      <c r="J679" t="s">
        <v>19</v>
      </c>
      <c r="K679" t="s">
        <v>20</v>
      </c>
      <c r="L679">
        <v>15000000</v>
      </c>
      <c r="M679">
        <v>1987</v>
      </c>
      <c r="N679">
        <v>7.4</v>
      </c>
      <c r="O679">
        <f t="shared" si="14"/>
        <v>28848100</v>
      </c>
    </row>
    <row r="680" spans="1:15">
      <c r="A680" t="s">
        <v>3737</v>
      </c>
      <c r="B680">
        <v>113</v>
      </c>
      <c r="C680">
        <v>129</v>
      </c>
      <c r="D680">
        <v>44469602</v>
      </c>
      <c r="E680" t="s">
        <v>856</v>
      </c>
      <c r="F680" t="s">
        <v>4986</v>
      </c>
      <c r="G680" t="s">
        <v>4987</v>
      </c>
      <c r="H680">
        <v>23480</v>
      </c>
      <c r="I680">
        <v>83</v>
      </c>
      <c r="J680" t="s">
        <v>19</v>
      </c>
      <c r="K680" t="s">
        <v>20</v>
      </c>
      <c r="L680">
        <v>17000000</v>
      </c>
      <c r="M680">
        <v>2015</v>
      </c>
      <c r="N680">
        <v>7.4</v>
      </c>
      <c r="O680">
        <f t="shared" si="14"/>
        <v>27469602</v>
      </c>
    </row>
    <row r="681" spans="1:15">
      <c r="A681" t="s">
        <v>3820</v>
      </c>
      <c r="B681">
        <v>56</v>
      </c>
      <c r="C681">
        <v>175</v>
      </c>
      <c r="D681">
        <v>50800000</v>
      </c>
      <c r="E681" t="s">
        <v>1023</v>
      </c>
      <c r="F681" t="s">
        <v>3970</v>
      </c>
      <c r="G681" t="s">
        <v>3971</v>
      </c>
      <c r="H681">
        <v>40277</v>
      </c>
      <c r="I681">
        <v>210</v>
      </c>
      <c r="J681" t="s">
        <v>19</v>
      </c>
      <c r="K681" t="s">
        <v>20</v>
      </c>
      <c r="L681">
        <v>26000000</v>
      </c>
      <c r="M681">
        <v>1977</v>
      </c>
      <c r="N681">
        <v>7.4</v>
      </c>
      <c r="O681">
        <f t="shared" si="14"/>
        <v>24800000</v>
      </c>
    </row>
    <row r="682" spans="1:15">
      <c r="A682" t="s">
        <v>1523</v>
      </c>
      <c r="B682">
        <v>216</v>
      </c>
      <c r="C682">
        <v>118</v>
      </c>
      <c r="D682">
        <v>73343413</v>
      </c>
      <c r="E682" t="s">
        <v>1101</v>
      </c>
      <c r="F682" t="s">
        <v>362</v>
      </c>
      <c r="G682" t="s">
        <v>2309</v>
      </c>
      <c r="H682">
        <v>217480</v>
      </c>
      <c r="I682">
        <v>429</v>
      </c>
      <c r="J682" t="s">
        <v>19</v>
      </c>
      <c r="K682" t="s">
        <v>20</v>
      </c>
      <c r="L682">
        <v>50000000</v>
      </c>
      <c r="M682">
        <v>2009</v>
      </c>
      <c r="N682">
        <v>7.4</v>
      </c>
      <c r="O682">
        <f t="shared" si="14"/>
        <v>23343413</v>
      </c>
    </row>
    <row r="683" spans="1:15">
      <c r="A683" t="s">
        <v>3194</v>
      </c>
      <c r="B683">
        <v>94</v>
      </c>
      <c r="C683">
        <v>91</v>
      </c>
      <c r="D683">
        <v>24788807</v>
      </c>
      <c r="E683" t="s">
        <v>873</v>
      </c>
      <c r="F683" t="s">
        <v>104</v>
      </c>
      <c r="G683" t="s">
        <v>6963</v>
      </c>
      <c r="H683">
        <v>21245</v>
      </c>
      <c r="I683">
        <v>213</v>
      </c>
      <c r="J683" t="s">
        <v>19</v>
      </c>
      <c r="K683" t="s">
        <v>31</v>
      </c>
      <c r="L683">
        <v>3000000</v>
      </c>
      <c r="M683">
        <v>1998</v>
      </c>
      <c r="N683">
        <v>7.4</v>
      </c>
      <c r="O683">
        <f t="shared" si="14"/>
        <v>21788807</v>
      </c>
    </row>
    <row r="684" spans="1:15">
      <c r="A684" t="s">
        <v>2404</v>
      </c>
      <c r="B684">
        <v>271</v>
      </c>
      <c r="C684">
        <v>110</v>
      </c>
      <c r="D684">
        <v>28747570</v>
      </c>
      <c r="E684" t="s">
        <v>902</v>
      </c>
      <c r="F684" t="s">
        <v>391</v>
      </c>
      <c r="G684" t="s">
        <v>6304</v>
      </c>
      <c r="H684">
        <v>100571</v>
      </c>
      <c r="I684">
        <v>416</v>
      </c>
      <c r="J684" t="s">
        <v>19</v>
      </c>
      <c r="K684" t="s">
        <v>162</v>
      </c>
      <c r="L684">
        <v>7000000</v>
      </c>
      <c r="M684">
        <v>2005</v>
      </c>
      <c r="N684">
        <v>7.4</v>
      </c>
      <c r="O684">
        <f t="shared" si="14"/>
        <v>21747570</v>
      </c>
    </row>
    <row r="685" spans="1:15">
      <c r="A685" t="s">
        <v>3205</v>
      </c>
      <c r="B685">
        <v>206</v>
      </c>
      <c r="C685">
        <v>130</v>
      </c>
      <c r="D685">
        <v>30651422</v>
      </c>
      <c r="E685" t="s">
        <v>4605</v>
      </c>
      <c r="F685" t="s">
        <v>629</v>
      </c>
      <c r="G685" t="s">
        <v>5876</v>
      </c>
      <c r="H685">
        <v>181737</v>
      </c>
      <c r="I685">
        <v>1015</v>
      </c>
      <c r="J685" t="s">
        <v>19</v>
      </c>
      <c r="K685" t="s">
        <v>20</v>
      </c>
      <c r="L685">
        <v>10000000</v>
      </c>
      <c r="M685">
        <v>1999</v>
      </c>
      <c r="N685">
        <v>7.4</v>
      </c>
      <c r="O685">
        <f t="shared" si="14"/>
        <v>20651422</v>
      </c>
    </row>
    <row r="686" spans="1:15">
      <c r="A686" t="s">
        <v>2913</v>
      </c>
      <c r="B686">
        <v>148</v>
      </c>
      <c r="C686">
        <v>109</v>
      </c>
      <c r="D686">
        <v>49185998</v>
      </c>
      <c r="E686" t="s">
        <v>1672</v>
      </c>
      <c r="F686" t="s">
        <v>845</v>
      </c>
      <c r="G686" t="s">
        <v>3906</v>
      </c>
      <c r="H686">
        <v>74476</v>
      </c>
      <c r="I686">
        <v>184</v>
      </c>
      <c r="J686" t="s">
        <v>19</v>
      </c>
      <c r="K686" t="s">
        <v>20</v>
      </c>
      <c r="L686">
        <v>30000000</v>
      </c>
      <c r="M686">
        <v>2009</v>
      </c>
      <c r="N686">
        <v>7.4</v>
      </c>
      <c r="O686">
        <f t="shared" si="14"/>
        <v>19185998</v>
      </c>
    </row>
    <row r="687" spans="1:15">
      <c r="A687" t="s">
        <v>3205</v>
      </c>
      <c r="B687">
        <v>174</v>
      </c>
      <c r="C687">
        <v>97</v>
      </c>
      <c r="D687">
        <v>24138847</v>
      </c>
      <c r="E687" t="s">
        <v>873</v>
      </c>
      <c r="F687" t="s">
        <v>1082</v>
      </c>
      <c r="G687" t="s">
        <v>6612</v>
      </c>
      <c r="H687">
        <v>114797</v>
      </c>
      <c r="I687">
        <v>472</v>
      </c>
      <c r="J687" t="s">
        <v>19</v>
      </c>
      <c r="K687" t="s">
        <v>20</v>
      </c>
      <c r="L687">
        <v>5000000</v>
      </c>
      <c r="M687">
        <v>2006</v>
      </c>
      <c r="N687">
        <v>7.4</v>
      </c>
      <c r="O687">
        <f t="shared" si="14"/>
        <v>19138847</v>
      </c>
    </row>
    <row r="688" spans="1:15">
      <c r="A688" t="s">
        <v>5108</v>
      </c>
      <c r="B688">
        <v>55</v>
      </c>
      <c r="C688">
        <v>117</v>
      </c>
      <c r="D688">
        <v>20966644</v>
      </c>
      <c r="E688" t="s">
        <v>129</v>
      </c>
      <c r="F688" t="s">
        <v>2843</v>
      </c>
      <c r="G688" t="s">
        <v>6968</v>
      </c>
      <c r="H688">
        <v>29610</v>
      </c>
      <c r="I688">
        <v>94</v>
      </c>
      <c r="J688" t="s">
        <v>19</v>
      </c>
      <c r="K688" t="s">
        <v>31</v>
      </c>
      <c r="L688">
        <v>3000000</v>
      </c>
      <c r="M688">
        <v>1985</v>
      </c>
      <c r="N688">
        <v>7.4</v>
      </c>
      <c r="O688">
        <f t="shared" si="14"/>
        <v>17966644</v>
      </c>
    </row>
    <row r="689" spans="1:15">
      <c r="A689" t="s">
        <v>2983</v>
      </c>
      <c r="B689">
        <v>276</v>
      </c>
      <c r="C689">
        <v>103</v>
      </c>
      <c r="D689">
        <v>21501098</v>
      </c>
      <c r="E689" t="s">
        <v>1290</v>
      </c>
      <c r="F689" t="s">
        <v>301</v>
      </c>
      <c r="G689" t="s">
        <v>6614</v>
      </c>
      <c r="H689">
        <v>115813</v>
      </c>
      <c r="I689">
        <v>216</v>
      </c>
      <c r="J689" t="s">
        <v>19</v>
      </c>
      <c r="K689" t="s">
        <v>20</v>
      </c>
      <c r="L689">
        <v>5000000</v>
      </c>
      <c r="M689">
        <v>2013</v>
      </c>
      <c r="N689">
        <v>7.4</v>
      </c>
      <c r="O689">
        <f t="shared" si="14"/>
        <v>16501098</v>
      </c>
    </row>
    <row r="690" spans="1:15">
      <c r="A690" t="s">
        <v>480</v>
      </c>
      <c r="B690">
        <v>41</v>
      </c>
      <c r="C690">
        <v>111</v>
      </c>
      <c r="D690">
        <v>22551000</v>
      </c>
      <c r="E690" t="s">
        <v>754</v>
      </c>
      <c r="F690" t="s">
        <v>336</v>
      </c>
      <c r="G690" t="s">
        <v>6180</v>
      </c>
      <c r="H690">
        <v>37269</v>
      </c>
      <c r="I690">
        <v>165</v>
      </c>
      <c r="J690" t="s">
        <v>19</v>
      </c>
      <c r="K690" t="s">
        <v>31</v>
      </c>
      <c r="L690">
        <v>8000000</v>
      </c>
      <c r="M690">
        <v>1993</v>
      </c>
      <c r="N690">
        <v>7.4</v>
      </c>
      <c r="O690">
        <f t="shared" si="14"/>
        <v>14551000</v>
      </c>
    </row>
    <row r="691" spans="1:15">
      <c r="A691" t="s">
        <v>5292</v>
      </c>
      <c r="B691">
        <v>159</v>
      </c>
      <c r="C691">
        <v>116</v>
      </c>
      <c r="D691">
        <v>22201636</v>
      </c>
      <c r="E691" t="s">
        <v>2584</v>
      </c>
      <c r="F691" t="s">
        <v>7054</v>
      </c>
      <c r="G691" t="s">
        <v>7055</v>
      </c>
      <c r="H691">
        <v>33567</v>
      </c>
      <c r="I691">
        <v>206</v>
      </c>
      <c r="J691" t="s">
        <v>19</v>
      </c>
      <c r="K691" t="s">
        <v>20</v>
      </c>
      <c r="L691">
        <v>8000000</v>
      </c>
      <c r="M691">
        <v>2005</v>
      </c>
      <c r="N691">
        <v>7.4</v>
      </c>
      <c r="O691">
        <f t="shared" si="14"/>
        <v>14201636</v>
      </c>
    </row>
    <row r="692" spans="1:15">
      <c r="A692" t="s">
        <v>2698</v>
      </c>
      <c r="B692">
        <v>128</v>
      </c>
      <c r="C692">
        <v>123</v>
      </c>
      <c r="D692">
        <v>25776062</v>
      </c>
      <c r="E692" t="s">
        <v>2888</v>
      </c>
      <c r="F692" t="s">
        <v>285</v>
      </c>
      <c r="G692" t="s">
        <v>5645</v>
      </c>
      <c r="H692">
        <v>61651</v>
      </c>
      <c r="I692">
        <v>271</v>
      </c>
      <c r="J692" t="s">
        <v>19</v>
      </c>
      <c r="K692" t="s">
        <v>20</v>
      </c>
      <c r="L692">
        <v>12000000</v>
      </c>
      <c r="M692">
        <v>2002</v>
      </c>
      <c r="N692">
        <v>7.4</v>
      </c>
      <c r="O692">
        <f t="shared" si="14"/>
        <v>13776062</v>
      </c>
    </row>
    <row r="693" spans="1:15">
      <c r="A693" t="s">
        <v>154</v>
      </c>
      <c r="B693">
        <v>267</v>
      </c>
      <c r="C693">
        <v>77</v>
      </c>
      <c r="D693">
        <v>53337608</v>
      </c>
      <c r="E693" t="s">
        <v>3653</v>
      </c>
      <c r="F693" t="s">
        <v>24</v>
      </c>
      <c r="G693" t="s">
        <v>3654</v>
      </c>
      <c r="H693">
        <v>188785</v>
      </c>
      <c r="I693">
        <v>467</v>
      </c>
      <c r="J693" t="s">
        <v>19</v>
      </c>
      <c r="K693" t="s">
        <v>20</v>
      </c>
      <c r="L693">
        <v>40000000</v>
      </c>
      <c r="M693">
        <v>2005</v>
      </c>
      <c r="N693">
        <v>7.4</v>
      </c>
      <c r="O693">
        <f t="shared" si="14"/>
        <v>13337608</v>
      </c>
    </row>
    <row r="694" spans="1:15">
      <c r="A694" t="s">
        <v>2549</v>
      </c>
      <c r="B694">
        <v>111</v>
      </c>
      <c r="C694">
        <v>107</v>
      </c>
      <c r="D694">
        <v>28014536</v>
      </c>
      <c r="E694" t="s">
        <v>812</v>
      </c>
      <c r="F694" t="s">
        <v>1710</v>
      </c>
      <c r="G694" t="s">
        <v>5217</v>
      </c>
      <c r="H694">
        <v>73347</v>
      </c>
      <c r="I694">
        <v>296</v>
      </c>
      <c r="J694" t="s">
        <v>19</v>
      </c>
      <c r="K694" t="s">
        <v>20</v>
      </c>
      <c r="L694">
        <v>15000000</v>
      </c>
      <c r="M694">
        <v>1997</v>
      </c>
      <c r="N694">
        <v>7.4</v>
      </c>
      <c r="O694">
        <f t="shared" si="14"/>
        <v>13014536</v>
      </c>
    </row>
    <row r="695" spans="1:15">
      <c r="A695" t="s">
        <v>4919</v>
      </c>
      <c r="B695">
        <v>368</v>
      </c>
      <c r="C695">
        <v>130</v>
      </c>
      <c r="D695">
        <v>21589307</v>
      </c>
      <c r="E695" t="s">
        <v>1672</v>
      </c>
      <c r="F695" t="s">
        <v>374</v>
      </c>
      <c r="G695" t="s">
        <v>5918</v>
      </c>
      <c r="H695">
        <v>135286</v>
      </c>
      <c r="I695">
        <v>261</v>
      </c>
      <c r="J695" t="s">
        <v>19</v>
      </c>
      <c r="K695" t="s">
        <v>20</v>
      </c>
      <c r="L695">
        <v>10000000</v>
      </c>
      <c r="M695">
        <v>2012</v>
      </c>
      <c r="N695">
        <v>7.4</v>
      </c>
      <c r="O695">
        <f t="shared" si="14"/>
        <v>11589307</v>
      </c>
    </row>
    <row r="696" spans="1:15">
      <c r="A696" t="s">
        <v>2116</v>
      </c>
      <c r="B696">
        <v>128</v>
      </c>
      <c r="C696">
        <v>121</v>
      </c>
      <c r="D696">
        <v>22905674</v>
      </c>
      <c r="E696" t="s">
        <v>1008</v>
      </c>
      <c r="F696" t="s">
        <v>629</v>
      </c>
      <c r="G696" t="s">
        <v>5652</v>
      </c>
      <c r="H696">
        <v>121676</v>
      </c>
      <c r="I696">
        <v>290</v>
      </c>
      <c r="J696" t="s">
        <v>19</v>
      </c>
      <c r="K696" t="s">
        <v>20</v>
      </c>
      <c r="L696">
        <v>12000000</v>
      </c>
      <c r="M696">
        <v>1998</v>
      </c>
      <c r="N696">
        <v>7.4</v>
      </c>
      <c r="O696">
        <f t="shared" si="14"/>
        <v>10905674</v>
      </c>
    </row>
    <row r="697" spans="1:15">
      <c r="A697" t="s">
        <v>253</v>
      </c>
      <c r="B697">
        <v>159</v>
      </c>
      <c r="C697">
        <v>150</v>
      </c>
      <c r="D697">
        <v>100853835</v>
      </c>
      <c r="E697" t="s">
        <v>1141</v>
      </c>
      <c r="F697" t="s">
        <v>374</v>
      </c>
      <c r="G697" t="s">
        <v>1142</v>
      </c>
      <c r="H697">
        <v>200556</v>
      </c>
      <c r="I697">
        <v>611</v>
      </c>
      <c r="J697" t="s">
        <v>19</v>
      </c>
      <c r="K697" t="s">
        <v>20</v>
      </c>
      <c r="L697">
        <v>90000000</v>
      </c>
      <c r="M697">
        <v>1997</v>
      </c>
      <c r="N697">
        <v>7.4</v>
      </c>
      <c r="O697">
        <f t="shared" si="14"/>
        <v>10853835</v>
      </c>
    </row>
    <row r="698" spans="1:15">
      <c r="A698" t="s">
        <v>3908</v>
      </c>
      <c r="B698">
        <v>52</v>
      </c>
      <c r="C698">
        <v>164</v>
      </c>
      <c r="D698">
        <v>26400000</v>
      </c>
      <c r="E698" t="s">
        <v>1118</v>
      </c>
      <c r="F698" t="s">
        <v>3909</v>
      </c>
      <c r="G698" t="s">
        <v>3910</v>
      </c>
      <c r="H698">
        <v>12980</v>
      </c>
      <c r="I698">
        <v>89</v>
      </c>
      <c r="J698" t="s">
        <v>19</v>
      </c>
      <c r="K698" t="s">
        <v>31</v>
      </c>
      <c r="L698">
        <v>16000000</v>
      </c>
      <c r="M698">
        <v>1984</v>
      </c>
      <c r="N698">
        <v>7.4</v>
      </c>
      <c r="O698">
        <f t="shared" si="14"/>
        <v>10400000</v>
      </c>
    </row>
    <row r="699" spans="1:15">
      <c r="A699" t="s">
        <v>6222</v>
      </c>
      <c r="B699">
        <v>283</v>
      </c>
      <c r="C699">
        <v>104</v>
      </c>
      <c r="D699">
        <v>16168741</v>
      </c>
      <c r="E699" t="s">
        <v>2838</v>
      </c>
      <c r="F699" t="s">
        <v>821</v>
      </c>
      <c r="G699" t="s">
        <v>6223</v>
      </c>
      <c r="H699">
        <v>99430</v>
      </c>
      <c r="I699">
        <v>182</v>
      </c>
      <c r="J699" t="s">
        <v>19</v>
      </c>
      <c r="K699" t="s">
        <v>20</v>
      </c>
      <c r="L699">
        <v>8000000</v>
      </c>
      <c r="M699">
        <v>2013</v>
      </c>
      <c r="N699">
        <v>7.4</v>
      </c>
      <c r="O699">
        <f t="shared" si="14"/>
        <v>8168741</v>
      </c>
    </row>
    <row r="700" spans="1:15">
      <c r="A700" t="s">
        <v>7428</v>
      </c>
      <c r="B700">
        <v>169</v>
      </c>
      <c r="C700">
        <v>103</v>
      </c>
      <c r="D700">
        <v>9013113</v>
      </c>
      <c r="E700" t="s">
        <v>2510</v>
      </c>
      <c r="F700" t="s">
        <v>2095</v>
      </c>
      <c r="G700" t="s">
        <v>7429</v>
      </c>
      <c r="H700">
        <v>36321</v>
      </c>
      <c r="I700">
        <v>230</v>
      </c>
      <c r="J700" t="s">
        <v>19</v>
      </c>
      <c r="K700" t="s">
        <v>20</v>
      </c>
      <c r="L700">
        <v>1000000</v>
      </c>
      <c r="M700">
        <v>2005</v>
      </c>
      <c r="N700">
        <v>7.4</v>
      </c>
      <c r="O700">
        <f t="shared" si="14"/>
        <v>8013113</v>
      </c>
    </row>
    <row r="701" spans="1:15">
      <c r="A701" t="s">
        <v>4333</v>
      </c>
      <c r="B701">
        <v>137</v>
      </c>
      <c r="C701">
        <v>114</v>
      </c>
      <c r="D701">
        <v>13876974</v>
      </c>
      <c r="E701" t="s">
        <v>754</v>
      </c>
      <c r="F701" t="s">
        <v>6009</v>
      </c>
      <c r="G701" t="s">
        <v>7370</v>
      </c>
      <c r="H701">
        <v>19397</v>
      </c>
      <c r="I701">
        <v>214</v>
      </c>
      <c r="J701" t="s">
        <v>2598</v>
      </c>
      <c r="K701" t="s">
        <v>2599</v>
      </c>
      <c r="L701">
        <v>7000000</v>
      </c>
      <c r="M701">
        <v>2001</v>
      </c>
      <c r="N701">
        <v>7.4</v>
      </c>
      <c r="O701">
        <f t="shared" si="14"/>
        <v>6876974</v>
      </c>
    </row>
    <row r="702" spans="1:15">
      <c r="A702" t="s">
        <v>5250</v>
      </c>
      <c r="B702">
        <v>377</v>
      </c>
      <c r="C702">
        <v>112</v>
      </c>
      <c r="D702">
        <v>9701559</v>
      </c>
      <c r="E702" t="s">
        <v>129</v>
      </c>
      <c r="F702" t="s">
        <v>2026</v>
      </c>
      <c r="G702" t="s">
        <v>7427</v>
      </c>
      <c r="H702">
        <v>141425</v>
      </c>
      <c r="I702">
        <v>283</v>
      </c>
      <c r="J702" t="s">
        <v>19</v>
      </c>
      <c r="K702" t="s">
        <v>20</v>
      </c>
      <c r="L702">
        <v>3500000</v>
      </c>
      <c r="M702">
        <v>2010</v>
      </c>
      <c r="N702">
        <v>7.4</v>
      </c>
      <c r="O702">
        <f t="shared" si="14"/>
        <v>6201559</v>
      </c>
    </row>
    <row r="703" spans="1:15">
      <c r="A703" t="s">
        <v>6001</v>
      </c>
      <c r="B703">
        <v>110</v>
      </c>
      <c r="C703">
        <v>88</v>
      </c>
      <c r="D703">
        <v>7362100</v>
      </c>
      <c r="E703" t="s">
        <v>1290</v>
      </c>
      <c r="F703" t="s">
        <v>7302</v>
      </c>
      <c r="G703" t="s">
        <v>7303</v>
      </c>
      <c r="H703">
        <v>60295</v>
      </c>
      <c r="I703">
        <v>232</v>
      </c>
      <c r="J703" t="s">
        <v>19</v>
      </c>
      <c r="K703" t="s">
        <v>20</v>
      </c>
      <c r="L703">
        <v>1500000</v>
      </c>
      <c r="M703">
        <v>2005</v>
      </c>
      <c r="N703">
        <v>7.4</v>
      </c>
      <c r="O703">
        <f t="shared" si="14"/>
        <v>5862100</v>
      </c>
    </row>
    <row r="704" spans="1:15">
      <c r="A704" t="s">
        <v>4710</v>
      </c>
      <c r="B704">
        <v>60</v>
      </c>
      <c r="C704">
        <v>91</v>
      </c>
      <c r="D704">
        <v>8108247</v>
      </c>
      <c r="E704" t="s">
        <v>129</v>
      </c>
      <c r="F704" t="s">
        <v>936</v>
      </c>
      <c r="G704" t="s">
        <v>6947</v>
      </c>
      <c r="H704">
        <v>9607</v>
      </c>
      <c r="I704">
        <v>174</v>
      </c>
      <c r="J704" t="s">
        <v>19</v>
      </c>
      <c r="K704" t="s">
        <v>20</v>
      </c>
      <c r="L704">
        <v>3300000</v>
      </c>
      <c r="M704">
        <v>2006</v>
      </c>
      <c r="N704">
        <v>7.4</v>
      </c>
      <c r="O704">
        <f t="shared" si="14"/>
        <v>4808247</v>
      </c>
    </row>
    <row r="705" spans="1:15">
      <c r="A705" t="s">
        <v>302</v>
      </c>
      <c r="B705">
        <v>77</v>
      </c>
      <c r="C705">
        <v>96</v>
      </c>
      <c r="D705">
        <v>4505922</v>
      </c>
      <c r="E705" t="s">
        <v>1290</v>
      </c>
      <c r="F705" t="s">
        <v>151</v>
      </c>
      <c r="G705" t="s">
        <v>7751</v>
      </c>
      <c r="H705">
        <v>63951</v>
      </c>
      <c r="I705">
        <v>252</v>
      </c>
      <c r="J705" t="s">
        <v>19</v>
      </c>
      <c r="K705" t="s">
        <v>20</v>
      </c>
      <c r="L705">
        <v>200000</v>
      </c>
      <c r="M705">
        <v>1996</v>
      </c>
      <c r="N705">
        <v>7.4</v>
      </c>
      <c r="O705">
        <f t="shared" si="14"/>
        <v>4305922</v>
      </c>
    </row>
    <row r="706" spans="1:15">
      <c r="A706" t="s">
        <v>7440</v>
      </c>
      <c r="B706">
        <v>149</v>
      </c>
      <c r="C706">
        <v>91</v>
      </c>
      <c r="D706">
        <v>4946250</v>
      </c>
      <c r="E706" t="s">
        <v>1959</v>
      </c>
      <c r="F706" t="s">
        <v>7107</v>
      </c>
      <c r="G706" t="s">
        <v>7441</v>
      </c>
      <c r="H706">
        <v>9540</v>
      </c>
      <c r="I706">
        <v>80</v>
      </c>
      <c r="J706" t="s">
        <v>19</v>
      </c>
      <c r="K706" t="s">
        <v>20</v>
      </c>
      <c r="L706">
        <v>1000000</v>
      </c>
      <c r="M706">
        <v>2013</v>
      </c>
      <c r="N706">
        <v>7.4</v>
      </c>
      <c r="O706">
        <f t="shared" ref="O706:O769" si="15">D706-L706</f>
        <v>3946250</v>
      </c>
    </row>
    <row r="707" spans="1:15">
      <c r="A707" t="s">
        <v>3820</v>
      </c>
      <c r="B707">
        <v>23</v>
      </c>
      <c r="C707">
        <v>115</v>
      </c>
      <c r="D707">
        <v>25842000</v>
      </c>
      <c r="E707" t="s">
        <v>2888</v>
      </c>
      <c r="F707" t="s">
        <v>429</v>
      </c>
      <c r="G707" t="s">
        <v>4365</v>
      </c>
      <c r="H707">
        <v>13455</v>
      </c>
      <c r="I707">
        <v>87</v>
      </c>
      <c r="J707" t="s">
        <v>19</v>
      </c>
      <c r="K707" t="s">
        <v>31</v>
      </c>
      <c r="L707">
        <v>22000000</v>
      </c>
      <c r="M707">
        <v>1993</v>
      </c>
      <c r="N707">
        <v>7.4</v>
      </c>
      <c r="O707">
        <f t="shared" si="15"/>
        <v>3842000</v>
      </c>
    </row>
    <row r="708" spans="1:15">
      <c r="A708" t="s">
        <v>169</v>
      </c>
      <c r="B708">
        <v>204</v>
      </c>
      <c r="C708">
        <v>144</v>
      </c>
      <c r="D708">
        <v>52822418</v>
      </c>
      <c r="E708" t="s">
        <v>996</v>
      </c>
      <c r="F708" t="s">
        <v>533</v>
      </c>
      <c r="G708" t="s">
        <v>2436</v>
      </c>
      <c r="H708">
        <v>47764</v>
      </c>
      <c r="I708">
        <v>219</v>
      </c>
      <c r="J708" t="s">
        <v>19</v>
      </c>
      <c r="K708" t="s">
        <v>20</v>
      </c>
      <c r="L708">
        <v>50000000</v>
      </c>
      <c r="M708">
        <v>2016</v>
      </c>
      <c r="N708">
        <v>7.4</v>
      </c>
      <c r="O708">
        <f t="shared" si="15"/>
        <v>2822418</v>
      </c>
    </row>
    <row r="709" spans="1:15">
      <c r="A709" t="s">
        <v>5928</v>
      </c>
      <c r="B709">
        <v>16</v>
      </c>
      <c r="C709">
        <v>104</v>
      </c>
      <c r="D709">
        <v>12514138</v>
      </c>
      <c r="E709" t="s">
        <v>129</v>
      </c>
      <c r="F709" t="s">
        <v>2125</v>
      </c>
      <c r="G709" t="s">
        <v>5929</v>
      </c>
      <c r="H709">
        <v>2801</v>
      </c>
      <c r="I709">
        <v>28</v>
      </c>
      <c r="J709" t="s">
        <v>19</v>
      </c>
      <c r="K709" t="s">
        <v>20</v>
      </c>
      <c r="L709">
        <v>10000000</v>
      </c>
      <c r="M709">
        <v>1997</v>
      </c>
      <c r="N709">
        <v>7.4</v>
      </c>
      <c r="O709">
        <f t="shared" si="15"/>
        <v>2514138</v>
      </c>
    </row>
    <row r="710" spans="1:15">
      <c r="A710" t="s">
        <v>3911</v>
      </c>
      <c r="B710">
        <v>220</v>
      </c>
      <c r="C710">
        <v>92</v>
      </c>
      <c r="D710">
        <v>17508670</v>
      </c>
      <c r="E710" t="s">
        <v>2473</v>
      </c>
      <c r="F710" t="s">
        <v>3912</v>
      </c>
      <c r="G710" t="s">
        <v>3913</v>
      </c>
      <c r="H710">
        <v>64625</v>
      </c>
      <c r="I710">
        <v>281</v>
      </c>
      <c r="J710" t="s">
        <v>19</v>
      </c>
      <c r="K710" t="s">
        <v>31</v>
      </c>
      <c r="L710">
        <v>15000000</v>
      </c>
      <c r="M710">
        <v>2006</v>
      </c>
      <c r="N710">
        <v>7.4</v>
      </c>
      <c r="O710">
        <f t="shared" si="15"/>
        <v>2508670</v>
      </c>
    </row>
    <row r="711" spans="1:15">
      <c r="A711" t="s">
        <v>4726</v>
      </c>
      <c r="B711">
        <v>181</v>
      </c>
      <c r="C711">
        <v>107</v>
      </c>
      <c r="D711">
        <v>15854988</v>
      </c>
      <c r="E711" t="s">
        <v>129</v>
      </c>
      <c r="F711" t="s">
        <v>310</v>
      </c>
      <c r="G711" t="s">
        <v>5445</v>
      </c>
      <c r="H711">
        <v>36542</v>
      </c>
      <c r="I711">
        <v>378</v>
      </c>
      <c r="J711" t="s">
        <v>19</v>
      </c>
      <c r="K711" t="s">
        <v>20</v>
      </c>
      <c r="L711">
        <v>13500000</v>
      </c>
      <c r="M711">
        <v>2002</v>
      </c>
      <c r="N711">
        <v>7.4</v>
      </c>
      <c r="O711">
        <f t="shared" si="15"/>
        <v>2354988</v>
      </c>
    </row>
    <row r="712" spans="1:15">
      <c r="A712" t="s">
        <v>3196</v>
      </c>
      <c r="B712">
        <v>535</v>
      </c>
      <c r="C712">
        <v>104</v>
      </c>
      <c r="D712">
        <v>13214255</v>
      </c>
      <c r="E712" t="s">
        <v>2838</v>
      </c>
      <c r="F712" t="s">
        <v>406</v>
      </c>
      <c r="G712" t="s">
        <v>5801</v>
      </c>
      <c r="H712">
        <v>96233</v>
      </c>
      <c r="I712">
        <v>313</v>
      </c>
      <c r="J712" t="s">
        <v>19</v>
      </c>
      <c r="K712" t="s">
        <v>20</v>
      </c>
      <c r="L712">
        <v>11000000</v>
      </c>
      <c r="M712">
        <v>2013</v>
      </c>
      <c r="N712">
        <v>7.4</v>
      </c>
      <c r="O712">
        <f t="shared" si="15"/>
        <v>2214255</v>
      </c>
    </row>
    <row r="713" spans="1:15">
      <c r="A713" t="s">
        <v>2104</v>
      </c>
      <c r="B713">
        <v>140</v>
      </c>
      <c r="C713">
        <v>120</v>
      </c>
      <c r="D713">
        <v>50173190</v>
      </c>
      <c r="E713" t="s">
        <v>2579</v>
      </c>
      <c r="F713" t="s">
        <v>71</v>
      </c>
      <c r="G713" t="s">
        <v>2580</v>
      </c>
      <c r="H713">
        <v>148490</v>
      </c>
      <c r="I713">
        <v>537</v>
      </c>
      <c r="J713" t="s">
        <v>19</v>
      </c>
      <c r="K713" t="s">
        <v>20</v>
      </c>
      <c r="L713">
        <v>48000000</v>
      </c>
      <c r="M713">
        <v>2001</v>
      </c>
      <c r="N713">
        <v>7.4</v>
      </c>
      <c r="O713">
        <f t="shared" si="15"/>
        <v>2173190</v>
      </c>
    </row>
    <row r="714" spans="1:15">
      <c r="A714" t="s">
        <v>7181</v>
      </c>
      <c r="B714">
        <v>151</v>
      </c>
      <c r="C714">
        <v>91</v>
      </c>
      <c r="D714">
        <v>3885134</v>
      </c>
      <c r="E714" t="s">
        <v>1290</v>
      </c>
      <c r="F714" t="s">
        <v>7182</v>
      </c>
      <c r="G714" t="s">
        <v>7183</v>
      </c>
      <c r="H714">
        <v>31130</v>
      </c>
      <c r="I714">
        <v>243</v>
      </c>
      <c r="J714" t="s">
        <v>19</v>
      </c>
      <c r="K714" t="s">
        <v>20</v>
      </c>
      <c r="L714">
        <v>2000000</v>
      </c>
      <c r="M714">
        <v>2005</v>
      </c>
      <c r="N714">
        <v>7.4</v>
      </c>
      <c r="O714">
        <f t="shared" si="15"/>
        <v>1885134</v>
      </c>
    </row>
    <row r="715" spans="1:15">
      <c r="A715" t="s">
        <v>7603</v>
      </c>
      <c r="B715">
        <v>105</v>
      </c>
      <c r="C715">
        <v>83</v>
      </c>
      <c r="D715">
        <v>1127331</v>
      </c>
      <c r="E715" t="s">
        <v>1672</v>
      </c>
      <c r="F715" t="s">
        <v>7604</v>
      </c>
      <c r="G715" t="s">
        <v>7605</v>
      </c>
      <c r="H715">
        <v>7559</v>
      </c>
      <c r="I715">
        <v>77</v>
      </c>
      <c r="J715" t="s">
        <v>4631</v>
      </c>
      <c r="K715" t="s">
        <v>7606</v>
      </c>
      <c r="L715">
        <v>46000</v>
      </c>
      <c r="M715">
        <v>2003</v>
      </c>
      <c r="N715">
        <v>7.4</v>
      </c>
      <c r="O715">
        <f t="shared" si="15"/>
        <v>1081331</v>
      </c>
    </row>
    <row r="716" spans="1:15">
      <c r="A716" t="s">
        <v>6486</v>
      </c>
      <c r="B716">
        <v>149</v>
      </c>
      <c r="C716">
        <v>104</v>
      </c>
      <c r="D716">
        <v>6670712</v>
      </c>
      <c r="E716" t="s">
        <v>1290</v>
      </c>
      <c r="F716" t="s">
        <v>5540</v>
      </c>
      <c r="G716" t="s">
        <v>6487</v>
      </c>
      <c r="H716">
        <v>27301</v>
      </c>
      <c r="I716">
        <v>101</v>
      </c>
      <c r="J716" t="s">
        <v>19</v>
      </c>
      <c r="K716" t="s">
        <v>20</v>
      </c>
      <c r="L716">
        <v>6000000</v>
      </c>
      <c r="M716">
        <v>2009</v>
      </c>
      <c r="N716">
        <v>7.4</v>
      </c>
      <c r="O716">
        <f t="shared" si="15"/>
        <v>670712</v>
      </c>
    </row>
    <row r="717" spans="1:15">
      <c r="A717" t="s">
        <v>7785</v>
      </c>
      <c r="B717">
        <v>29</v>
      </c>
      <c r="C717">
        <v>93</v>
      </c>
      <c r="D717">
        <v>155984</v>
      </c>
      <c r="E717" t="s">
        <v>38</v>
      </c>
      <c r="F717" t="s">
        <v>7786</v>
      </c>
      <c r="G717" t="s">
        <v>7787</v>
      </c>
      <c r="H717">
        <v>586</v>
      </c>
      <c r="I717">
        <v>9</v>
      </c>
      <c r="J717" t="s">
        <v>19</v>
      </c>
      <c r="K717" t="s">
        <v>20</v>
      </c>
      <c r="L717">
        <v>160000</v>
      </c>
      <c r="M717">
        <v>2009</v>
      </c>
      <c r="N717">
        <v>7.4</v>
      </c>
      <c r="O717">
        <f t="shared" si="15"/>
        <v>-4016</v>
      </c>
    </row>
    <row r="718" spans="1:15">
      <c r="A718" t="s">
        <v>4221</v>
      </c>
      <c r="B718">
        <v>168</v>
      </c>
      <c r="C718">
        <v>104</v>
      </c>
      <c r="D718">
        <v>1900725</v>
      </c>
      <c r="E718" t="s">
        <v>4593</v>
      </c>
      <c r="F718" t="s">
        <v>231</v>
      </c>
      <c r="G718" t="s">
        <v>4741</v>
      </c>
      <c r="H718">
        <v>43205</v>
      </c>
      <c r="I718">
        <v>232</v>
      </c>
      <c r="J718" t="s">
        <v>19</v>
      </c>
      <c r="K718" t="s">
        <v>220</v>
      </c>
      <c r="L718">
        <v>2000000</v>
      </c>
      <c r="M718">
        <v>2005</v>
      </c>
      <c r="N718">
        <v>7.4</v>
      </c>
      <c r="O718">
        <f t="shared" si="15"/>
        <v>-99275</v>
      </c>
    </row>
    <row r="719" spans="1:15">
      <c r="A719" t="s">
        <v>1019</v>
      </c>
      <c r="B719">
        <v>168</v>
      </c>
      <c r="C719">
        <v>87</v>
      </c>
      <c r="D719">
        <v>8579684</v>
      </c>
      <c r="E719" t="s">
        <v>873</v>
      </c>
      <c r="F719" t="s">
        <v>87</v>
      </c>
      <c r="G719" t="s">
        <v>4426</v>
      </c>
      <c r="H719">
        <v>89547</v>
      </c>
      <c r="I719">
        <v>199</v>
      </c>
      <c r="J719" t="s">
        <v>19</v>
      </c>
      <c r="K719" t="s">
        <v>20</v>
      </c>
      <c r="L719">
        <v>9000000</v>
      </c>
      <c r="M719">
        <v>2007</v>
      </c>
      <c r="N719">
        <v>7.4</v>
      </c>
      <c r="O719">
        <f t="shared" si="15"/>
        <v>-420316</v>
      </c>
    </row>
    <row r="720" spans="1:15">
      <c r="A720" t="s">
        <v>1019</v>
      </c>
      <c r="B720">
        <v>168</v>
      </c>
      <c r="C720">
        <v>87</v>
      </c>
      <c r="D720">
        <v>8579684</v>
      </c>
      <c r="E720" t="s">
        <v>873</v>
      </c>
      <c r="F720" t="s">
        <v>87</v>
      </c>
      <c r="G720" t="s">
        <v>4426</v>
      </c>
      <c r="H720">
        <v>89547</v>
      </c>
      <c r="I720">
        <v>199</v>
      </c>
      <c r="J720" t="s">
        <v>19</v>
      </c>
      <c r="K720" t="s">
        <v>20</v>
      </c>
      <c r="L720">
        <v>9000000</v>
      </c>
      <c r="M720">
        <v>2007</v>
      </c>
      <c r="N720">
        <v>7.4</v>
      </c>
      <c r="O720">
        <f t="shared" si="15"/>
        <v>-420316</v>
      </c>
    </row>
    <row r="721" spans="1:15">
      <c r="A721" t="s">
        <v>281</v>
      </c>
      <c r="B721">
        <v>112</v>
      </c>
      <c r="C721">
        <v>112</v>
      </c>
      <c r="D721">
        <v>32645</v>
      </c>
      <c r="E721" t="s">
        <v>2473</v>
      </c>
      <c r="F721" t="s">
        <v>914</v>
      </c>
      <c r="G721" t="s">
        <v>3019</v>
      </c>
      <c r="H721">
        <v>67797</v>
      </c>
      <c r="I721">
        <v>223</v>
      </c>
      <c r="J721" t="s">
        <v>19</v>
      </c>
      <c r="K721" t="s">
        <v>20</v>
      </c>
      <c r="L721">
        <v>500000</v>
      </c>
      <c r="M721">
        <v>1973</v>
      </c>
      <c r="N721">
        <v>7.4</v>
      </c>
      <c r="O721">
        <f t="shared" si="15"/>
        <v>-467355</v>
      </c>
    </row>
    <row r="722" spans="1:15">
      <c r="A722" t="s">
        <v>259</v>
      </c>
      <c r="B722">
        <v>120</v>
      </c>
      <c r="C722">
        <v>109</v>
      </c>
      <c r="D722">
        <v>3798532</v>
      </c>
      <c r="E722" t="s">
        <v>2473</v>
      </c>
      <c r="F722" t="s">
        <v>82</v>
      </c>
      <c r="G722" t="s">
        <v>6749</v>
      </c>
      <c r="H722">
        <v>41138</v>
      </c>
      <c r="I722">
        <v>208</v>
      </c>
      <c r="J722" t="s">
        <v>19</v>
      </c>
      <c r="K722" t="s">
        <v>20</v>
      </c>
      <c r="L722">
        <v>4500000</v>
      </c>
      <c r="M722">
        <v>1996</v>
      </c>
      <c r="N722">
        <v>7.4</v>
      </c>
      <c r="O722">
        <f t="shared" si="15"/>
        <v>-701468</v>
      </c>
    </row>
    <row r="723" spans="1:15">
      <c r="A723" t="s">
        <v>4840</v>
      </c>
      <c r="B723">
        <v>122</v>
      </c>
      <c r="C723">
        <v>111</v>
      </c>
      <c r="D723">
        <v>6200756</v>
      </c>
      <c r="E723" t="s">
        <v>1290</v>
      </c>
      <c r="F723" t="s">
        <v>58</v>
      </c>
      <c r="G723" t="s">
        <v>6548</v>
      </c>
      <c r="H723">
        <v>96129</v>
      </c>
      <c r="I723">
        <v>488</v>
      </c>
      <c r="J723" t="s">
        <v>19</v>
      </c>
      <c r="K723" t="s">
        <v>20</v>
      </c>
      <c r="L723">
        <v>7000000</v>
      </c>
      <c r="M723">
        <v>2001</v>
      </c>
      <c r="N723">
        <v>7.4</v>
      </c>
      <c r="O723">
        <f t="shared" si="15"/>
        <v>-799244</v>
      </c>
    </row>
    <row r="724" spans="1:15">
      <c r="A724" t="s">
        <v>7461</v>
      </c>
      <c r="B724">
        <v>117</v>
      </c>
      <c r="C724">
        <v>88</v>
      </c>
      <c r="D724">
        <v>104077</v>
      </c>
      <c r="E724" t="s">
        <v>1275</v>
      </c>
      <c r="F724" t="s">
        <v>1370</v>
      </c>
      <c r="G724" t="s">
        <v>7462</v>
      </c>
      <c r="H724">
        <v>46076</v>
      </c>
      <c r="I724">
        <v>88</v>
      </c>
      <c r="J724" t="s">
        <v>19</v>
      </c>
      <c r="K724" t="s">
        <v>20</v>
      </c>
      <c r="L724">
        <v>1000000</v>
      </c>
      <c r="M724">
        <v>2006</v>
      </c>
      <c r="N724">
        <v>7.4</v>
      </c>
      <c r="O724">
        <f t="shared" si="15"/>
        <v>-895923</v>
      </c>
    </row>
    <row r="725" spans="1:15">
      <c r="A725" t="s">
        <v>7849</v>
      </c>
      <c r="B725">
        <v>78</v>
      </c>
      <c r="C725">
        <v>111</v>
      </c>
      <c r="D725">
        <v>94596</v>
      </c>
      <c r="E725" t="s">
        <v>2284</v>
      </c>
      <c r="F725" t="s">
        <v>7850</v>
      </c>
      <c r="G725" t="s">
        <v>7851</v>
      </c>
      <c r="H725">
        <v>6318</v>
      </c>
      <c r="I725">
        <v>50</v>
      </c>
      <c r="J725" t="s">
        <v>378</v>
      </c>
      <c r="K725" t="s">
        <v>379</v>
      </c>
      <c r="L725">
        <v>1000000</v>
      </c>
      <c r="M725">
        <v>1997</v>
      </c>
      <c r="N725">
        <v>7.4</v>
      </c>
      <c r="O725">
        <f t="shared" si="15"/>
        <v>-905404</v>
      </c>
    </row>
    <row r="726" spans="1:15">
      <c r="A726" t="s">
        <v>7349</v>
      </c>
      <c r="B726">
        <v>15</v>
      </c>
      <c r="C726">
        <v>135</v>
      </c>
      <c r="D726">
        <v>638951</v>
      </c>
      <c r="E726" t="s">
        <v>1672</v>
      </c>
      <c r="F726" t="s">
        <v>7350</v>
      </c>
      <c r="G726" t="s">
        <v>7351</v>
      </c>
      <c r="H726">
        <v>775</v>
      </c>
      <c r="I726">
        <v>19</v>
      </c>
      <c r="J726" t="s">
        <v>7352</v>
      </c>
      <c r="K726" t="s">
        <v>20</v>
      </c>
      <c r="L726">
        <v>1592000</v>
      </c>
      <c r="M726">
        <v>2006</v>
      </c>
      <c r="N726">
        <v>7.4</v>
      </c>
      <c r="O726">
        <f t="shared" si="15"/>
        <v>-953049</v>
      </c>
    </row>
    <row r="727" spans="1:15">
      <c r="A727" t="s">
        <v>388</v>
      </c>
      <c r="B727">
        <v>149</v>
      </c>
      <c r="C727">
        <v>105</v>
      </c>
      <c r="D727">
        <v>2338695</v>
      </c>
      <c r="E727" t="s">
        <v>1101</v>
      </c>
      <c r="F727" t="s">
        <v>35</v>
      </c>
      <c r="G727" t="s">
        <v>6412</v>
      </c>
      <c r="H727">
        <v>134070</v>
      </c>
      <c r="I727">
        <v>263</v>
      </c>
      <c r="J727" t="s">
        <v>19</v>
      </c>
      <c r="K727" t="s">
        <v>31</v>
      </c>
      <c r="L727">
        <v>4000000</v>
      </c>
      <c r="M727">
        <v>2004</v>
      </c>
      <c r="N727">
        <v>7.4</v>
      </c>
      <c r="O727">
        <f t="shared" si="15"/>
        <v>-1661305</v>
      </c>
    </row>
    <row r="728" spans="1:15">
      <c r="A728" t="s">
        <v>2611</v>
      </c>
      <c r="B728">
        <v>137</v>
      </c>
      <c r="C728">
        <v>97</v>
      </c>
      <c r="D728">
        <v>8111360</v>
      </c>
      <c r="E728" t="s">
        <v>1101</v>
      </c>
      <c r="F728" t="s">
        <v>1985</v>
      </c>
      <c r="G728" t="s">
        <v>5946</v>
      </c>
      <c r="H728">
        <v>34848</v>
      </c>
      <c r="I728">
        <v>203</v>
      </c>
      <c r="J728" t="s">
        <v>19</v>
      </c>
      <c r="K728" t="s">
        <v>31</v>
      </c>
      <c r="L728">
        <v>10000000</v>
      </c>
      <c r="M728">
        <v>2002</v>
      </c>
      <c r="N728">
        <v>7.4</v>
      </c>
      <c r="O728">
        <f t="shared" si="15"/>
        <v>-1888640</v>
      </c>
    </row>
    <row r="729" spans="1:15">
      <c r="A729" t="s">
        <v>100</v>
      </c>
      <c r="B729">
        <v>93</v>
      </c>
      <c r="C729">
        <v>108</v>
      </c>
      <c r="D729">
        <v>3049135</v>
      </c>
      <c r="E729" t="s">
        <v>6686</v>
      </c>
      <c r="F729" t="s">
        <v>128</v>
      </c>
      <c r="G729" t="s">
        <v>6687</v>
      </c>
      <c r="H729">
        <v>50197</v>
      </c>
      <c r="I729">
        <v>265</v>
      </c>
      <c r="J729" t="s">
        <v>19</v>
      </c>
      <c r="K729" t="s">
        <v>105</v>
      </c>
      <c r="L729">
        <v>5000000</v>
      </c>
      <c r="M729">
        <v>1994</v>
      </c>
      <c r="N729">
        <v>7.4</v>
      </c>
      <c r="O729">
        <f t="shared" si="15"/>
        <v>-1950865</v>
      </c>
    </row>
    <row r="730" spans="1:15">
      <c r="A730" t="s">
        <v>5727</v>
      </c>
      <c r="B730">
        <v>40</v>
      </c>
      <c r="C730">
        <v>98</v>
      </c>
      <c r="D730">
        <v>95016</v>
      </c>
      <c r="E730" t="s">
        <v>2140</v>
      </c>
      <c r="F730" t="s">
        <v>5721</v>
      </c>
      <c r="G730" t="s">
        <v>7034</v>
      </c>
      <c r="H730">
        <v>11074</v>
      </c>
      <c r="I730">
        <v>56</v>
      </c>
      <c r="J730" t="s">
        <v>3806</v>
      </c>
      <c r="K730" t="s">
        <v>432</v>
      </c>
      <c r="L730">
        <v>2700000</v>
      </c>
      <c r="M730">
        <v>2004</v>
      </c>
      <c r="N730">
        <v>7.4</v>
      </c>
      <c r="O730">
        <f t="shared" si="15"/>
        <v>-2604984</v>
      </c>
    </row>
    <row r="731" spans="1:15">
      <c r="A731" t="s">
        <v>2332</v>
      </c>
      <c r="B731">
        <v>276</v>
      </c>
      <c r="C731">
        <v>141</v>
      </c>
      <c r="D731">
        <v>47105085</v>
      </c>
      <c r="E731" t="s">
        <v>1008</v>
      </c>
      <c r="F731" t="s">
        <v>55</v>
      </c>
      <c r="G731" t="s">
        <v>2464</v>
      </c>
      <c r="H731">
        <v>136973</v>
      </c>
      <c r="I731">
        <v>275</v>
      </c>
      <c r="J731" t="s">
        <v>19</v>
      </c>
      <c r="K731" t="s">
        <v>20</v>
      </c>
      <c r="L731">
        <v>50000000</v>
      </c>
      <c r="M731">
        <v>2014</v>
      </c>
      <c r="N731">
        <v>7.4</v>
      </c>
      <c r="O731">
        <f t="shared" si="15"/>
        <v>-2894915</v>
      </c>
    </row>
    <row r="732" spans="1:15">
      <c r="A732" t="s">
        <v>4919</v>
      </c>
      <c r="B732">
        <v>359</v>
      </c>
      <c r="C732">
        <v>121</v>
      </c>
      <c r="D732">
        <v>1729969</v>
      </c>
      <c r="E732" t="s">
        <v>1963</v>
      </c>
      <c r="F732" t="s">
        <v>1318</v>
      </c>
      <c r="G732" t="s">
        <v>6736</v>
      </c>
      <c r="H732">
        <v>68211</v>
      </c>
      <c r="I732">
        <v>219</v>
      </c>
      <c r="J732" t="s">
        <v>19</v>
      </c>
      <c r="K732" t="s">
        <v>20</v>
      </c>
      <c r="L732">
        <v>5000000</v>
      </c>
      <c r="M732">
        <v>2011</v>
      </c>
      <c r="N732">
        <v>7.4</v>
      </c>
      <c r="O732">
        <f t="shared" si="15"/>
        <v>-3270031</v>
      </c>
    </row>
    <row r="733" spans="1:15">
      <c r="A733" t="s">
        <v>4706</v>
      </c>
      <c r="B733">
        <v>103</v>
      </c>
      <c r="C733">
        <v>154</v>
      </c>
      <c r="D733">
        <v>6201757</v>
      </c>
      <c r="E733" t="s">
        <v>4707</v>
      </c>
      <c r="F733" t="s">
        <v>234</v>
      </c>
      <c r="G733" t="s">
        <v>4708</v>
      </c>
      <c r="H733">
        <v>10037</v>
      </c>
      <c r="I733">
        <v>202</v>
      </c>
      <c r="J733" t="s">
        <v>19</v>
      </c>
      <c r="K733" t="s">
        <v>31</v>
      </c>
      <c r="L733">
        <v>10000000</v>
      </c>
      <c r="M733">
        <v>1999</v>
      </c>
      <c r="N733">
        <v>7.4</v>
      </c>
      <c r="O733">
        <f t="shared" si="15"/>
        <v>-3798243</v>
      </c>
    </row>
    <row r="734" spans="1:15">
      <c r="A734" t="s">
        <v>1756</v>
      </c>
      <c r="B734">
        <v>226</v>
      </c>
      <c r="C734">
        <v>106</v>
      </c>
      <c r="D734">
        <v>5949693</v>
      </c>
      <c r="E734" t="s">
        <v>754</v>
      </c>
      <c r="F734" t="s">
        <v>2026</v>
      </c>
      <c r="G734" t="s">
        <v>5573</v>
      </c>
      <c r="H734">
        <v>114762</v>
      </c>
      <c r="I734">
        <v>299</v>
      </c>
      <c r="J734" t="s">
        <v>19</v>
      </c>
      <c r="K734" t="s">
        <v>20</v>
      </c>
      <c r="L734">
        <v>12000000</v>
      </c>
      <c r="M734">
        <v>2007</v>
      </c>
      <c r="N734">
        <v>7.4</v>
      </c>
      <c r="O734">
        <f t="shared" si="15"/>
        <v>-6050307</v>
      </c>
    </row>
    <row r="735" spans="1:15">
      <c r="A735" t="s">
        <v>3931</v>
      </c>
      <c r="B735">
        <v>132</v>
      </c>
      <c r="C735">
        <v>124</v>
      </c>
      <c r="D735">
        <v>7060876</v>
      </c>
      <c r="E735" t="s">
        <v>818</v>
      </c>
      <c r="F735" t="s">
        <v>128</v>
      </c>
      <c r="G735" t="s">
        <v>5448</v>
      </c>
      <c r="H735">
        <v>44795</v>
      </c>
      <c r="I735">
        <v>314</v>
      </c>
      <c r="J735" t="s">
        <v>19</v>
      </c>
      <c r="K735" t="s">
        <v>31</v>
      </c>
      <c r="L735">
        <v>13500000</v>
      </c>
      <c r="M735">
        <v>2000</v>
      </c>
      <c r="N735">
        <v>7.4</v>
      </c>
      <c r="O735">
        <f t="shared" si="15"/>
        <v>-6439124</v>
      </c>
    </row>
    <row r="736" spans="1:15">
      <c r="A736" t="s">
        <v>1930</v>
      </c>
      <c r="B736">
        <v>104</v>
      </c>
      <c r="C736">
        <v>96</v>
      </c>
      <c r="D736">
        <v>10569071</v>
      </c>
      <c r="E736" t="s">
        <v>873</v>
      </c>
      <c r="F736" t="s">
        <v>1930</v>
      </c>
      <c r="G736" t="s">
        <v>4674</v>
      </c>
      <c r="H736">
        <v>35586</v>
      </c>
      <c r="I736">
        <v>131</v>
      </c>
      <c r="J736" t="s">
        <v>19</v>
      </c>
      <c r="K736" t="s">
        <v>20</v>
      </c>
      <c r="L736">
        <v>20000000</v>
      </c>
      <c r="M736">
        <v>1997</v>
      </c>
      <c r="N736">
        <v>7.4</v>
      </c>
      <c r="O736">
        <f t="shared" si="15"/>
        <v>-9430929</v>
      </c>
    </row>
    <row r="737" spans="1:15">
      <c r="A737" t="s">
        <v>5007</v>
      </c>
      <c r="B737">
        <v>157</v>
      </c>
      <c r="C737">
        <v>122</v>
      </c>
      <c r="D737">
        <v>6855137</v>
      </c>
      <c r="E737" t="s">
        <v>268</v>
      </c>
      <c r="F737" t="s">
        <v>200</v>
      </c>
      <c r="G737" t="s">
        <v>5008</v>
      </c>
      <c r="H737">
        <v>88590</v>
      </c>
      <c r="I737">
        <v>419</v>
      </c>
      <c r="J737" t="s">
        <v>19</v>
      </c>
      <c r="K737" t="s">
        <v>432</v>
      </c>
      <c r="L737">
        <v>17000000</v>
      </c>
      <c r="M737">
        <v>2006</v>
      </c>
      <c r="N737">
        <v>7.4</v>
      </c>
      <c r="O737">
        <f t="shared" si="15"/>
        <v>-10144863</v>
      </c>
    </row>
    <row r="738" spans="1:15">
      <c r="A738" t="s">
        <v>4710</v>
      </c>
      <c r="B738">
        <v>45</v>
      </c>
      <c r="C738">
        <v>106</v>
      </c>
      <c r="D738">
        <v>6420319</v>
      </c>
      <c r="E738" t="s">
        <v>1665</v>
      </c>
      <c r="F738" t="s">
        <v>81</v>
      </c>
      <c r="G738" t="s">
        <v>4711</v>
      </c>
      <c r="H738">
        <v>15978</v>
      </c>
      <c r="I738">
        <v>122</v>
      </c>
      <c r="J738" t="s">
        <v>19</v>
      </c>
      <c r="K738" t="s">
        <v>1448</v>
      </c>
      <c r="L738">
        <v>20000000</v>
      </c>
      <c r="M738">
        <v>2015</v>
      </c>
      <c r="N738">
        <v>7.4</v>
      </c>
      <c r="O738">
        <f t="shared" si="15"/>
        <v>-13579681</v>
      </c>
    </row>
    <row r="739" spans="1:15">
      <c r="A739" t="s">
        <v>3719</v>
      </c>
      <c r="B739">
        <v>239</v>
      </c>
      <c r="C739">
        <v>133</v>
      </c>
      <c r="D739">
        <v>21129348</v>
      </c>
      <c r="E739" t="s">
        <v>2473</v>
      </c>
      <c r="F739" t="s">
        <v>180</v>
      </c>
      <c r="G739" t="s">
        <v>3721</v>
      </c>
      <c r="H739">
        <v>146364</v>
      </c>
      <c r="I739">
        <v>237</v>
      </c>
      <c r="J739" t="s">
        <v>19</v>
      </c>
      <c r="K739" t="s">
        <v>20</v>
      </c>
      <c r="L739">
        <v>35000000</v>
      </c>
      <c r="M739">
        <v>2010</v>
      </c>
      <c r="N739">
        <v>7.4</v>
      </c>
      <c r="O739">
        <f t="shared" si="15"/>
        <v>-13870652</v>
      </c>
    </row>
    <row r="740" spans="1:15">
      <c r="A740" t="s">
        <v>5372</v>
      </c>
      <c r="B740">
        <v>140</v>
      </c>
      <c r="C740">
        <v>139</v>
      </c>
      <c r="D740">
        <v>74205</v>
      </c>
      <c r="E740" t="s">
        <v>1672</v>
      </c>
      <c r="F740" t="s">
        <v>143</v>
      </c>
      <c r="G740" t="s">
        <v>5374</v>
      </c>
      <c r="H740">
        <v>18646</v>
      </c>
      <c r="I740">
        <v>81</v>
      </c>
      <c r="J740" t="s">
        <v>19</v>
      </c>
      <c r="K740" t="s">
        <v>3424</v>
      </c>
      <c r="L740">
        <v>14200000</v>
      </c>
      <c r="M740">
        <v>2005</v>
      </c>
      <c r="N740">
        <v>7.4</v>
      </c>
      <c r="O740">
        <f t="shared" si="15"/>
        <v>-14125795</v>
      </c>
    </row>
    <row r="741" spans="1:15">
      <c r="A741" t="s">
        <v>2334</v>
      </c>
      <c r="B741">
        <v>140</v>
      </c>
      <c r="C741">
        <v>118</v>
      </c>
      <c r="D741">
        <v>34580635</v>
      </c>
      <c r="E741" t="s">
        <v>2002</v>
      </c>
      <c r="F741" t="s">
        <v>2335</v>
      </c>
      <c r="G741" t="s">
        <v>2336</v>
      </c>
      <c r="H741">
        <v>100743</v>
      </c>
      <c r="I741">
        <v>549</v>
      </c>
      <c r="J741" t="s">
        <v>19</v>
      </c>
      <c r="K741" t="s">
        <v>31</v>
      </c>
      <c r="L741">
        <v>52000000</v>
      </c>
      <c r="M741">
        <v>1999</v>
      </c>
      <c r="N741">
        <v>7.4</v>
      </c>
      <c r="O741">
        <f t="shared" si="15"/>
        <v>-17419365</v>
      </c>
    </row>
    <row r="742" spans="1:15">
      <c r="A742" t="s">
        <v>707</v>
      </c>
      <c r="B742">
        <v>153</v>
      </c>
      <c r="C742">
        <v>143</v>
      </c>
      <c r="D742">
        <v>51225796</v>
      </c>
      <c r="E742" t="s">
        <v>2254</v>
      </c>
      <c r="F742" t="s">
        <v>362</v>
      </c>
      <c r="G742" t="s">
        <v>2255</v>
      </c>
      <c r="H742">
        <v>96654</v>
      </c>
      <c r="I742">
        <v>2047</v>
      </c>
      <c r="J742" t="s">
        <v>19</v>
      </c>
      <c r="K742" t="s">
        <v>31</v>
      </c>
      <c r="L742">
        <v>70000000</v>
      </c>
      <c r="M742">
        <v>2004</v>
      </c>
      <c r="N742">
        <v>7.4</v>
      </c>
      <c r="O742">
        <f t="shared" si="15"/>
        <v>-18774204</v>
      </c>
    </row>
    <row r="743" spans="1:15">
      <c r="A743" t="s">
        <v>4384</v>
      </c>
      <c r="B743">
        <v>160</v>
      </c>
      <c r="C743">
        <v>184</v>
      </c>
      <c r="D743">
        <v>476270</v>
      </c>
      <c r="E743" t="s">
        <v>3804</v>
      </c>
      <c r="F743" t="s">
        <v>1527</v>
      </c>
      <c r="G743" t="s">
        <v>4770</v>
      </c>
      <c r="H743">
        <v>29602</v>
      </c>
      <c r="I743">
        <v>110</v>
      </c>
      <c r="J743" t="s">
        <v>3806</v>
      </c>
      <c r="K743" t="s">
        <v>432</v>
      </c>
      <c r="L743">
        <v>20000000</v>
      </c>
      <c r="M743">
        <v>2008</v>
      </c>
      <c r="N743">
        <v>7.4</v>
      </c>
      <c r="O743">
        <f t="shared" si="15"/>
        <v>-19523730</v>
      </c>
    </row>
    <row r="744" spans="1:15">
      <c r="A744" t="s">
        <v>2698</v>
      </c>
      <c r="B744">
        <v>156</v>
      </c>
      <c r="C744">
        <v>133</v>
      </c>
      <c r="D744">
        <v>24343673</v>
      </c>
      <c r="E744" t="s">
        <v>2699</v>
      </c>
      <c r="F744" t="s">
        <v>967</v>
      </c>
      <c r="G744" t="s">
        <v>2700</v>
      </c>
      <c r="H744">
        <v>91860</v>
      </c>
      <c r="I744">
        <v>524</v>
      </c>
      <c r="J744" t="s">
        <v>19</v>
      </c>
      <c r="K744" t="s">
        <v>20</v>
      </c>
      <c r="L744">
        <v>45000000</v>
      </c>
      <c r="M744">
        <v>2007</v>
      </c>
      <c r="N744">
        <v>7.4</v>
      </c>
      <c r="O744">
        <f t="shared" si="15"/>
        <v>-20656327</v>
      </c>
    </row>
    <row r="745" spans="1:15">
      <c r="A745" t="s">
        <v>2698</v>
      </c>
      <c r="B745">
        <v>156</v>
      </c>
      <c r="C745">
        <v>133</v>
      </c>
      <c r="D745">
        <v>24343673</v>
      </c>
      <c r="E745" t="s">
        <v>2699</v>
      </c>
      <c r="F745" t="s">
        <v>967</v>
      </c>
      <c r="G745" t="s">
        <v>2700</v>
      </c>
      <c r="H745">
        <v>91863</v>
      </c>
      <c r="I745">
        <v>524</v>
      </c>
      <c r="J745" t="s">
        <v>19</v>
      </c>
      <c r="K745" t="s">
        <v>20</v>
      </c>
      <c r="L745">
        <v>45000000</v>
      </c>
      <c r="M745">
        <v>2007</v>
      </c>
      <c r="N745">
        <v>7.4</v>
      </c>
      <c r="O745">
        <f t="shared" si="15"/>
        <v>-20656327</v>
      </c>
    </row>
    <row r="746" spans="1:15">
      <c r="A746" t="s">
        <v>1797</v>
      </c>
      <c r="B746">
        <v>306</v>
      </c>
      <c r="C746">
        <v>134</v>
      </c>
      <c r="D746">
        <v>37479778</v>
      </c>
      <c r="E746" t="s">
        <v>2032</v>
      </c>
      <c r="F746" t="s">
        <v>629</v>
      </c>
      <c r="G746" t="s">
        <v>2033</v>
      </c>
      <c r="H746">
        <v>124222</v>
      </c>
      <c r="I746">
        <v>259</v>
      </c>
      <c r="J746" t="s">
        <v>19</v>
      </c>
      <c r="K746" t="s">
        <v>20</v>
      </c>
      <c r="L746">
        <v>60000000</v>
      </c>
      <c r="M746">
        <v>2009</v>
      </c>
      <c r="N746">
        <v>7.4</v>
      </c>
      <c r="O746">
        <f t="shared" si="15"/>
        <v>-22520222</v>
      </c>
    </row>
    <row r="747" spans="1:15">
      <c r="A747" t="s">
        <v>253</v>
      </c>
      <c r="B747">
        <v>335</v>
      </c>
      <c r="C747">
        <v>123</v>
      </c>
      <c r="D747">
        <v>10137502</v>
      </c>
      <c r="E747" t="s">
        <v>3414</v>
      </c>
      <c r="F747" t="s">
        <v>37</v>
      </c>
      <c r="G747" t="s">
        <v>3415</v>
      </c>
      <c r="H747">
        <v>77394</v>
      </c>
      <c r="I747">
        <v>195</v>
      </c>
      <c r="J747" t="s">
        <v>19</v>
      </c>
      <c r="K747" t="s">
        <v>20</v>
      </c>
      <c r="L747">
        <v>35000000</v>
      </c>
      <c r="M747">
        <v>2015</v>
      </c>
      <c r="N747">
        <v>7.4</v>
      </c>
      <c r="O747">
        <f t="shared" si="15"/>
        <v>-24862498</v>
      </c>
    </row>
    <row r="748" spans="1:15">
      <c r="A748" t="s">
        <v>2317</v>
      </c>
      <c r="B748">
        <v>173</v>
      </c>
      <c r="C748">
        <v>107</v>
      </c>
      <c r="D748">
        <v>19389454</v>
      </c>
      <c r="E748" t="s">
        <v>1290</v>
      </c>
      <c r="F748" t="s">
        <v>55</v>
      </c>
      <c r="G748" t="s">
        <v>3370</v>
      </c>
      <c r="H748">
        <v>54643</v>
      </c>
      <c r="I748">
        <v>335</v>
      </c>
      <c r="J748" t="s">
        <v>19</v>
      </c>
      <c r="K748" t="s">
        <v>20</v>
      </c>
      <c r="L748">
        <v>55000000</v>
      </c>
      <c r="M748">
        <v>2000</v>
      </c>
      <c r="N748">
        <v>7.4</v>
      </c>
      <c r="O748">
        <f t="shared" si="15"/>
        <v>-35610546</v>
      </c>
    </row>
    <row r="749" spans="1:15">
      <c r="A749" t="s">
        <v>600</v>
      </c>
      <c r="B749">
        <v>244</v>
      </c>
      <c r="C749">
        <v>138</v>
      </c>
      <c r="D749">
        <v>93926386</v>
      </c>
      <c r="E749" t="s">
        <v>601</v>
      </c>
      <c r="F749" t="s">
        <v>602</v>
      </c>
      <c r="G749" t="s">
        <v>603</v>
      </c>
      <c r="H749">
        <v>168207</v>
      </c>
      <c r="I749">
        <v>684</v>
      </c>
      <c r="J749" t="s">
        <v>19</v>
      </c>
      <c r="K749" t="s">
        <v>20</v>
      </c>
      <c r="L749">
        <v>150000000</v>
      </c>
      <c r="M749">
        <v>2003</v>
      </c>
      <c r="N749">
        <v>7.4</v>
      </c>
      <c r="O749">
        <f t="shared" si="15"/>
        <v>-56073614</v>
      </c>
    </row>
    <row r="750" spans="1:15">
      <c r="A750" t="s">
        <v>230</v>
      </c>
      <c r="B750">
        <v>440</v>
      </c>
      <c r="C750">
        <v>107</v>
      </c>
      <c r="D750">
        <v>77564037</v>
      </c>
      <c r="E750" t="s">
        <v>654</v>
      </c>
      <c r="F750" t="s">
        <v>655</v>
      </c>
      <c r="G750" t="s">
        <v>656</v>
      </c>
      <c r="H750">
        <v>177383</v>
      </c>
      <c r="I750">
        <v>447</v>
      </c>
      <c r="J750" t="s">
        <v>19</v>
      </c>
      <c r="K750" t="s">
        <v>20</v>
      </c>
      <c r="L750">
        <v>135000000</v>
      </c>
      <c r="M750">
        <v>2011</v>
      </c>
      <c r="N750">
        <v>7.4</v>
      </c>
      <c r="O750">
        <f t="shared" si="15"/>
        <v>-57435963</v>
      </c>
    </row>
    <row r="751" spans="1:15">
      <c r="A751" t="s">
        <v>6726</v>
      </c>
      <c r="B751">
        <v>99</v>
      </c>
      <c r="C751">
        <v>113</v>
      </c>
      <c r="D751">
        <v>617228</v>
      </c>
      <c r="E751" t="s">
        <v>6727</v>
      </c>
      <c r="F751" t="s">
        <v>6728</v>
      </c>
      <c r="G751" t="s">
        <v>6729</v>
      </c>
      <c r="H751">
        <v>6183</v>
      </c>
      <c r="I751">
        <v>27</v>
      </c>
      <c r="J751" t="s">
        <v>6730</v>
      </c>
      <c r="K751" t="s">
        <v>2576</v>
      </c>
      <c r="L751">
        <v>84450000</v>
      </c>
      <c r="M751">
        <v>2006</v>
      </c>
      <c r="N751">
        <v>7.4</v>
      </c>
      <c r="O751">
        <f t="shared" si="15"/>
        <v>-83832772</v>
      </c>
    </row>
    <row r="752" spans="1:15">
      <c r="A752" t="s">
        <v>714</v>
      </c>
      <c r="B752">
        <v>160</v>
      </c>
      <c r="C752">
        <v>150</v>
      </c>
      <c r="D752">
        <v>626809</v>
      </c>
      <c r="E752" t="s">
        <v>601</v>
      </c>
      <c r="F752" t="s">
        <v>3108</v>
      </c>
      <c r="G752" t="s">
        <v>3134</v>
      </c>
      <c r="H752">
        <v>36894</v>
      </c>
      <c r="I752">
        <v>105</v>
      </c>
      <c r="J752" t="s">
        <v>1013</v>
      </c>
      <c r="K752" t="s">
        <v>497</v>
      </c>
      <c r="L752">
        <v>553632000</v>
      </c>
      <c r="M752">
        <v>2008</v>
      </c>
      <c r="N752">
        <v>7.4</v>
      </c>
      <c r="O752">
        <f t="shared" si="15"/>
        <v>-553005191</v>
      </c>
    </row>
    <row r="753" spans="1:15">
      <c r="A753" t="s">
        <v>1185</v>
      </c>
      <c r="B753">
        <v>673</v>
      </c>
      <c r="C753">
        <v>142</v>
      </c>
      <c r="D753">
        <v>407999255</v>
      </c>
      <c r="E753" t="s">
        <v>783</v>
      </c>
      <c r="F753" t="s">
        <v>210</v>
      </c>
      <c r="G753" t="s">
        <v>1295</v>
      </c>
      <c r="H753">
        <v>701607</v>
      </c>
      <c r="I753">
        <v>1959</v>
      </c>
      <c r="J753" t="s">
        <v>19</v>
      </c>
      <c r="K753" t="s">
        <v>20</v>
      </c>
      <c r="L753">
        <v>78000000</v>
      </c>
      <c r="M753">
        <v>2012</v>
      </c>
      <c r="N753">
        <v>7.3</v>
      </c>
      <c r="O753">
        <f t="shared" si="15"/>
        <v>329999255</v>
      </c>
    </row>
    <row r="754" spans="1:15">
      <c r="A754" t="s">
        <v>1797</v>
      </c>
      <c r="B754">
        <v>490</v>
      </c>
      <c r="C754">
        <v>133</v>
      </c>
      <c r="D754">
        <v>350123553</v>
      </c>
      <c r="E754" t="s">
        <v>2126</v>
      </c>
      <c r="F754" t="s">
        <v>370</v>
      </c>
      <c r="G754" t="s">
        <v>2127</v>
      </c>
      <c r="H754">
        <v>325264</v>
      </c>
      <c r="I754">
        <v>916</v>
      </c>
      <c r="J754" t="s">
        <v>19</v>
      </c>
      <c r="K754" t="s">
        <v>20</v>
      </c>
      <c r="L754">
        <v>58800000</v>
      </c>
      <c r="M754">
        <v>2014</v>
      </c>
      <c r="N754">
        <v>7.3</v>
      </c>
      <c r="O754">
        <f t="shared" si="15"/>
        <v>291323553</v>
      </c>
    </row>
    <row r="755" spans="1:15">
      <c r="A755" t="s">
        <v>44</v>
      </c>
      <c r="B755">
        <v>291</v>
      </c>
      <c r="C755">
        <v>121</v>
      </c>
      <c r="D755">
        <v>403706375</v>
      </c>
      <c r="E755" t="s">
        <v>148</v>
      </c>
      <c r="F755" t="s">
        <v>47</v>
      </c>
      <c r="G755" t="s">
        <v>568</v>
      </c>
      <c r="H755">
        <v>544665</v>
      </c>
      <c r="I755">
        <v>2012</v>
      </c>
      <c r="J755" t="s">
        <v>19</v>
      </c>
      <c r="K755" t="s">
        <v>20</v>
      </c>
      <c r="L755">
        <v>139000000</v>
      </c>
      <c r="M755">
        <v>2002</v>
      </c>
      <c r="N755">
        <v>7.3</v>
      </c>
      <c r="O755">
        <f t="shared" si="15"/>
        <v>264706375</v>
      </c>
    </row>
    <row r="756" spans="1:15">
      <c r="A756" t="s">
        <v>1244</v>
      </c>
      <c r="B756">
        <v>94</v>
      </c>
      <c r="C756">
        <v>105</v>
      </c>
      <c r="D756">
        <v>234760500</v>
      </c>
      <c r="E756" t="s">
        <v>917</v>
      </c>
      <c r="F756" t="s">
        <v>1783</v>
      </c>
      <c r="G756" t="s">
        <v>5134</v>
      </c>
      <c r="H756">
        <v>126464</v>
      </c>
      <c r="I756">
        <v>175</v>
      </c>
      <c r="J756" t="s">
        <v>19</v>
      </c>
      <c r="K756" t="s">
        <v>20</v>
      </c>
      <c r="L756">
        <v>14000000</v>
      </c>
      <c r="M756">
        <v>1984</v>
      </c>
      <c r="N756">
        <v>7.3</v>
      </c>
      <c r="O756">
        <f t="shared" si="15"/>
        <v>220760500</v>
      </c>
    </row>
    <row r="757" spans="1:15">
      <c r="A757" t="s">
        <v>21</v>
      </c>
      <c r="B757">
        <v>313</v>
      </c>
      <c r="C757">
        <v>151</v>
      </c>
      <c r="D757">
        <v>423032628</v>
      </c>
      <c r="E757" t="s">
        <v>23</v>
      </c>
      <c r="F757" t="s">
        <v>24</v>
      </c>
      <c r="G757" t="s">
        <v>78</v>
      </c>
      <c r="H757">
        <v>522040</v>
      </c>
      <c r="I757">
        <v>1832</v>
      </c>
      <c r="J757" t="s">
        <v>19</v>
      </c>
      <c r="K757" t="s">
        <v>20</v>
      </c>
      <c r="L757">
        <v>225000000</v>
      </c>
      <c r="M757">
        <v>2006</v>
      </c>
      <c r="N757">
        <v>7.3</v>
      </c>
      <c r="O757">
        <f t="shared" si="15"/>
        <v>198032628</v>
      </c>
    </row>
    <row r="758" spans="1:15">
      <c r="A758" t="s">
        <v>44</v>
      </c>
      <c r="B758">
        <v>300</v>
      </c>
      <c r="C758">
        <v>135</v>
      </c>
      <c r="D758">
        <v>373377893</v>
      </c>
      <c r="E758" t="s">
        <v>148</v>
      </c>
      <c r="F758" t="s">
        <v>47</v>
      </c>
      <c r="G758" t="s">
        <v>149</v>
      </c>
      <c r="H758">
        <v>411164</v>
      </c>
      <c r="I758">
        <v>1303</v>
      </c>
      <c r="J758" t="s">
        <v>19</v>
      </c>
      <c r="K758" t="s">
        <v>20</v>
      </c>
      <c r="L758">
        <v>200000000</v>
      </c>
      <c r="M758">
        <v>2004</v>
      </c>
      <c r="N758">
        <v>7.3</v>
      </c>
      <c r="O758">
        <f t="shared" si="15"/>
        <v>173377893</v>
      </c>
    </row>
    <row r="759" spans="1:15">
      <c r="A759" t="s">
        <v>95</v>
      </c>
      <c r="B759">
        <v>175</v>
      </c>
      <c r="C759">
        <v>98</v>
      </c>
      <c r="D759">
        <v>250147615</v>
      </c>
      <c r="E759" t="s">
        <v>1078</v>
      </c>
      <c r="F759" t="s">
        <v>98</v>
      </c>
      <c r="G759" t="s">
        <v>1079</v>
      </c>
      <c r="H759">
        <v>403014</v>
      </c>
      <c r="I759">
        <v>289</v>
      </c>
      <c r="J759" t="s">
        <v>19</v>
      </c>
      <c r="K759" t="s">
        <v>20</v>
      </c>
      <c r="L759">
        <v>90000000</v>
      </c>
      <c r="M759">
        <v>1997</v>
      </c>
      <c r="N759">
        <v>7.3</v>
      </c>
      <c r="O759">
        <f t="shared" si="15"/>
        <v>160147615</v>
      </c>
    </row>
    <row r="760" spans="1:15">
      <c r="A760" t="s">
        <v>5040</v>
      </c>
      <c r="B760">
        <v>84</v>
      </c>
      <c r="C760">
        <v>113</v>
      </c>
      <c r="D760">
        <v>127175354</v>
      </c>
      <c r="E760" t="s">
        <v>873</v>
      </c>
      <c r="F760" t="s">
        <v>2265</v>
      </c>
      <c r="G760" t="s">
        <v>5041</v>
      </c>
      <c r="H760">
        <v>288451</v>
      </c>
      <c r="I760">
        <v>438</v>
      </c>
      <c r="J760" t="s">
        <v>19</v>
      </c>
      <c r="K760" t="s">
        <v>20</v>
      </c>
      <c r="L760">
        <v>16000000</v>
      </c>
      <c r="M760">
        <v>1994</v>
      </c>
      <c r="N760">
        <v>7.3</v>
      </c>
      <c r="O760">
        <f t="shared" si="15"/>
        <v>111175354</v>
      </c>
    </row>
    <row r="761" spans="1:15">
      <c r="A761" t="s">
        <v>1540</v>
      </c>
      <c r="B761">
        <v>62</v>
      </c>
      <c r="C761">
        <v>121</v>
      </c>
      <c r="D761">
        <v>123922370</v>
      </c>
      <c r="E761" t="s">
        <v>5453</v>
      </c>
      <c r="F761" t="s">
        <v>457</v>
      </c>
      <c r="G761" t="s">
        <v>5454</v>
      </c>
      <c r="H761">
        <v>98348</v>
      </c>
      <c r="I761">
        <v>131</v>
      </c>
      <c r="J761" t="s">
        <v>19</v>
      </c>
      <c r="K761" t="s">
        <v>20</v>
      </c>
      <c r="L761">
        <v>13000000</v>
      </c>
      <c r="M761">
        <v>1987</v>
      </c>
      <c r="N761">
        <v>7.3</v>
      </c>
      <c r="O761">
        <f t="shared" si="15"/>
        <v>110922370</v>
      </c>
    </row>
    <row r="762" spans="1:15">
      <c r="A762" t="s">
        <v>1808</v>
      </c>
      <c r="B762">
        <v>343</v>
      </c>
      <c r="C762">
        <v>82</v>
      </c>
      <c r="D762">
        <v>128505958</v>
      </c>
      <c r="E762" t="s">
        <v>873</v>
      </c>
      <c r="F762" t="s">
        <v>4826</v>
      </c>
      <c r="G762" t="s">
        <v>4827</v>
      </c>
      <c r="H762">
        <v>297014</v>
      </c>
      <c r="I762">
        <v>1198</v>
      </c>
      <c r="J762" t="s">
        <v>19</v>
      </c>
      <c r="K762" t="s">
        <v>20</v>
      </c>
      <c r="L762">
        <v>18000000</v>
      </c>
      <c r="M762">
        <v>2006</v>
      </c>
      <c r="N762">
        <v>7.3</v>
      </c>
      <c r="O762">
        <f t="shared" si="15"/>
        <v>110505958</v>
      </c>
    </row>
    <row r="763" spans="1:15">
      <c r="A763" t="s">
        <v>2001</v>
      </c>
      <c r="B763">
        <v>538</v>
      </c>
      <c r="C763">
        <v>138</v>
      </c>
      <c r="D763">
        <v>150117807</v>
      </c>
      <c r="E763" t="s">
        <v>1008</v>
      </c>
      <c r="F763" t="s">
        <v>210</v>
      </c>
      <c r="G763" t="s">
        <v>2852</v>
      </c>
      <c r="H763">
        <v>358416</v>
      </c>
      <c r="I763">
        <v>751</v>
      </c>
      <c r="J763" t="s">
        <v>19</v>
      </c>
      <c r="K763" t="s">
        <v>20</v>
      </c>
      <c r="L763">
        <v>40000000</v>
      </c>
      <c r="M763">
        <v>2013</v>
      </c>
      <c r="N763">
        <v>7.3</v>
      </c>
      <c r="O763">
        <f t="shared" si="15"/>
        <v>110117807</v>
      </c>
    </row>
    <row r="764" spans="1:15">
      <c r="A764" t="s">
        <v>1641</v>
      </c>
      <c r="B764">
        <v>109</v>
      </c>
      <c r="C764">
        <v>139</v>
      </c>
      <c r="D764">
        <v>153620822</v>
      </c>
      <c r="E764" t="s">
        <v>2140</v>
      </c>
      <c r="F764" t="s">
        <v>303</v>
      </c>
      <c r="G764" t="s">
        <v>2358</v>
      </c>
      <c r="H764">
        <v>189923</v>
      </c>
      <c r="I764">
        <v>318</v>
      </c>
      <c r="J764" t="s">
        <v>19</v>
      </c>
      <c r="K764" t="s">
        <v>20</v>
      </c>
      <c r="L764">
        <v>50000000</v>
      </c>
      <c r="M764">
        <v>1996</v>
      </c>
      <c r="N764">
        <v>7.3</v>
      </c>
      <c r="O764">
        <f t="shared" si="15"/>
        <v>103620822</v>
      </c>
    </row>
    <row r="765" spans="1:15">
      <c r="A765" t="s">
        <v>2605</v>
      </c>
      <c r="B765">
        <v>99</v>
      </c>
      <c r="C765">
        <v>130</v>
      </c>
      <c r="D765">
        <v>114968774</v>
      </c>
      <c r="E765" t="s">
        <v>2910</v>
      </c>
      <c r="F765" t="s">
        <v>193</v>
      </c>
      <c r="G765" t="s">
        <v>4825</v>
      </c>
      <c r="H765">
        <v>153468</v>
      </c>
      <c r="I765">
        <v>204</v>
      </c>
      <c r="J765" t="s">
        <v>19</v>
      </c>
      <c r="K765" t="s">
        <v>20</v>
      </c>
      <c r="L765">
        <v>18000000</v>
      </c>
      <c r="M765">
        <v>1988</v>
      </c>
      <c r="N765">
        <v>7.3</v>
      </c>
      <c r="O765">
        <f t="shared" si="15"/>
        <v>96968774</v>
      </c>
    </row>
    <row r="766" spans="1:15">
      <c r="A766" t="s">
        <v>239</v>
      </c>
      <c r="B766">
        <v>342</v>
      </c>
      <c r="C766">
        <v>132</v>
      </c>
      <c r="D766">
        <v>209805005</v>
      </c>
      <c r="E766" t="s">
        <v>201</v>
      </c>
      <c r="F766" t="s">
        <v>200</v>
      </c>
      <c r="G766" t="s">
        <v>690</v>
      </c>
      <c r="H766">
        <v>284792</v>
      </c>
      <c r="I766">
        <v>366</v>
      </c>
      <c r="J766" t="s">
        <v>19</v>
      </c>
      <c r="K766" t="s">
        <v>20</v>
      </c>
      <c r="L766">
        <v>125000000</v>
      </c>
      <c r="M766">
        <v>2011</v>
      </c>
      <c r="N766">
        <v>7.3</v>
      </c>
      <c r="O766">
        <f t="shared" si="15"/>
        <v>84805005</v>
      </c>
    </row>
    <row r="767" spans="1:15">
      <c r="A767" t="s">
        <v>566</v>
      </c>
      <c r="B767">
        <v>106</v>
      </c>
      <c r="C767">
        <v>119</v>
      </c>
      <c r="D767">
        <v>109713132</v>
      </c>
      <c r="E767" t="s">
        <v>980</v>
      </c>
      <c r="F767" t="s">
        <v>566</v>
      </c>
      <c r="G767" t="s">
        <v>4253</v>
      </c>
      <c r="H767">
        <v>61621</v>
      </c>
      <c r="I767">
        <v>219</v>
      </c>
      <c r="J767" t="s">
        <v>19</v>
      </c>
      <c r="K767" t="s">
        <v>20</v>
      </c>
      <c r="L767">
        <v>25000000</v>
      </c>
      <c r="M767">
        <v>1986</v>
      </c>
      <c r="N767">
        <v>7.3</v>
      </c>
      <c r="O767">
        <f t="shared" si="15"/>
        <v>84713132</v>
      </c>
    </row>
    <row r="768" spans="1:15">
      <c r="A768" t="s">
        <v>581</v>
      </c>
      <c r="B768">
        <v>169</v>
      </c>
      <c r="C768">
        <v>188</v>
      </c>
      <c r="D768">
        <v>134218018</v>
      </c>
      <c r="E768" t="s">
        <v>2179</v>
      </c>
      <c r="F768" t="s">
        <v>70</v>
      </c>
      <c r="G768" t="s">
        <v>2180</v>
      </c>
      <c r="H768">
        <v>126357</v>
      </c>
      <c r="I768">
        <v>497</v>
      </c>
      <c r="J768" t="s">
        <v>19</v>
      </c>
      <c r="K768" t="s">
        <v>20</v>
      </c>
      <c r="L768">
        <v>55000000</v>
      </c>
      <c r="M768">
        <v>1978</v>
      </c>
      <c r="N768">
        <v>7.3</v>
      </c>
      <c r="O768">
        <f t="shared" si="15"/>
        <v>79218018</v>
      </c>
    </row>
    <row r="769" spans="1:15">
      <c r="A769" t="s">
        <v>2123</v>
      </c>
      <c r="B769">
        <v>42</v>
      </c>
      <c r="C769">
        <v>143</v>
      </c>
      <c r="D769">
        <v>82528097</v>
      </c>
      <c r="E769" t="s">
        <v>2838</v>
      </c>
      <c r="F769" t="s">
        <v>1928</v>
      </c>
      <c r="G769" t="s">
        <v>3545</v>
      </c>
      <c r="H769">
        <v>30230</v>
      </c>
      <c r="I769">
        <v>154</v>
      </c>
      <c r="J769" t="s">
        <v>19</v>
      </c>
      <c r="K769" t="s">
        <v>20</v>
      </c>
      <c r="L769">
        <v>6500000</v>
      </c>
      <c r="M769">
        <v>1995</v>
      </c>
      <c r="N769">
        <v>7.3</v>
      </c>
      <c r="O769">
        <f t="shared" si="15"/>
        <v>76028097</v>
      </c>
    </row>
    <row r="770" spans="1:15">
      <c r="A770" t="s">
        <v>808</v>
      </c>
      <c r="B770">
        <v>169</v>
      </c>
      <c r="C770">
        <v>131</v>
      </c>
      <c r="D770">
        <v>125548685</v>
      </c>
      <c r="E770" t="s">
        <v>818</v>
      </c>
      <c r="F770" t="s">
        <v>809</v>
      </c>
      <c r="G770" t="s">
        <v>2370</v>
      </c>
      <c r="H770">
        <v>135246</v>
      </c>
      <c r="I770">
        <v>498</v>
      </c>
      <c r="J770" t="s">
        <v>19</v>
      </c>
      <c r="K770" t="s">
        <v>20</v>
      </c>
      <c r="L770">
        <v>52000000</v>
      </c>
      <c r="M770">
        <v>2000</v>
      </c>
      <c r="N770">
        <v>7.3</v>
      </c>
      <c r="O770">
        <f t="shared" ref="O770:O833" si="16">D770-L770</f>
        <v>73548685</v>
      </c>
    </row>
    <row r="771" spans="1:15">
      <c r="A771" t="s">
        <v>163</v>
      </c>
      <c r="B771">
        <v>376</v>
      </c>
      <c r="C771">
        <v>104</v>
      </c>
      <c r="D771">
        <v>268488329</v>
      </c>
      <c r="E771" t="s">
        <v>165</v>
      </c>
      <c r="F771" t="s">
        <v>166</v>
      </c>
      <c r="G771" t="s">
        <v>167</v>
      </c>
      <c r="H771">
        <v>235025</v>
      </c>
      <c r="I771">
        <v>265</v>
      </c>
      <c r="J771" t="s">
        <v>19</v>
      </c>
      <c r="K771" t="s">
        <v>20</v>
      </c>
      <c r="L771">
        <v>200000000</v>
      </c>
      <c r="M771">
        <v>2013</v>
      </c>
      <c r="N771">
        <v>7.3</v>
      </c>
      <c r="O771">
        <f t="shared" si="16"/>
        <v>68488329</v>
      </c>
    </row>
    <row r="772" spans="1:15">
      <c r="A772" t="s">
        <v>253</v>
      </c>
      <c r="B772">
        <v>449</v>
      </c>
      <c r="C772">
        <v>138</v>
      </c>
      <c r="D772">
        <v>93749203</v>
      </c>
      <c r="E772" t="s">
        <v>1963</v>
      </c>
      <c r="F772" t="s">
        <v>903</v>
      </c>
      <c r="G772" t="s">
        <v>3550</v>
      </c>
      <c r="H772">
        <v>264047</v>
      </c>
      <c r="I772">
        <v>491</v>
      </c>
      <c r="J772" t="s">
        <v>19</v>
      </c>
      <c r="K772" t="s">
        <v>20</v>
      </c>
      <c r="L772">
        <v>31000000</v>
      </c>
      <c r="M772">
        <v>2012</v>
      </c>
      <c r="N772">
        <v>7.3</v>
      </c>
      <c r="O772">
        <f t="shared" si="16"/>
        <v>62749203</v>
      </c>
    </row>
    <row r="773" spans="1:15">
      <c r="A773" t="s">
        <v>3604</v>
      </c>
      <c r="B773">
        <v>549</v>
      </c>
      <c r="C773">
        <v>115</v>
      </c>
      <c r="D773">
        <v>82624961</v>
      </c>
      <c r="E773" t="s">
        <v>1290</v>
      </c>
      <c r="F773" t="s">
        <v>4478</v>
      </c>
      <c r="G773" t="s">
        <v>4479</v>
      </c>
      <c r="H773">
        <v>205284</v>
      </c>
      <c r="I773">
        <v>439</v>
      </c>
      <c r="J773" t="s">
        <v>19</v>
      </c>
      <c r="K773" t="s">
        <v>20</v>
      </c>
      <c r="L773">
        <v>20000000</v>
      </c>
      <c r="M773">
        <v>2011</v>
      </c>
      <c r="N773">
        <v>7.3</v>
      </c>
      <c r="O773">
        <f t="shared" si="16"/>
        <v>62624961</v>
      </c>
    </row>
    <row r="774" spans="1:15">
      <c r="A774" t="s">
        <v>2375</v>
      </c>
      <c r="B774">
        <v>63</v>
      </c>
      <c r="C774">
        <v>112</v>
      </c>
      <c r="D774">
        <v>62549000</v>
      </c>
      <c r="E774" t="s">
        <v>2473</v>
      </c>
      <c r="F774" t="s">
        <v>234</v>
      </c>
      <c r="G774" t="s">
        <v>6783</v>
      </c>
      <c r="H774">
        <v>41361</v>
      </c>
      <c r="I774">
        <v>148</v>
      </c>
      <c r="J774" t="s">
        <v>19</v>
      </c>
      <c r="K774" t="s">
        <v>31</v>
      </c>
      <c r="L774">
        <v>2300000</v>
      </c>
      <c r="M774">
        <v>1992</v>
      </c>
      <c r="N774">
        <v>7.3</v>
      </c>
      <c r="O774">
        <f t="shared" si="16"/>
        <v>60249000</v>
      </c>
    </row>
    <row r="775" spans="1:15">
      <c r="A775" t="s">
        <v>6579</v>
      </c>
      <c r="B775">
        <v>411</v>
      </c>
      <c r="C775">
        <v>104</v>
      </c>
      <c r="D775">
        <v>71897215</v>
      </c>
      <c r="E775" t="s">
        <v>6580</v>
      </c>
      <c r="F775" t="s">
        <v>370</v>
      </c>
      <c r="G775" t="s">
        <v>6581</v>
      </c>
      <c r="H775">
        <v>126893</v>
      </c>
      <c r="I775">
        <v>440</v>
      </c>
      <c r="J775" t="s">
        <v>19</v>
      </c>
      <c r="K775" t="s">
        <v>20</v>
      </c>
      <c r="L775">
        <v>15000000</v>
      </c>
      <c r="M775">
        <v>2016</v>
      </c>
      <c r="N775">
        <v>7.3</v>
      </c>
      <c r="O775">
        <f t="shared" si="16"/>
        <v>56897215</v>
      </c>
    </row>
    <row r="776" spans="1:15">
      <c r="A776" t="s">
        <v>772</v>
      </c>
      <c r="B776">
        <v>257</v>
      </c>
      <c r="C776">
        <v>98</v>
      </c>
      <c r="D776">
        <v>187165546</v>
      </c>
      <c r="E776" t="s">
        <v>165</v>
      </c>
      <c r="F776" t="s">
        <v>189</v>
      </c>
      <c r="G776" t="s">
        <v>773</v>
      </c>
      <c r="H776">
        <v>150618</v>
      </c>
      <c r="I776">
        <v>195</v>
      </c>
      <c r="J776" t="s">
        <v>19</v>
      </c>
      <c r="K776" t="s">
        <v>20</v>
      </c>
      <c r="L776">
        <v>135000000</v>
      </c>
      <c r="M776">
        <v>2013</v>
      </c>
      <c r="N776">
        <v>7.3</v>
      </c>
      <c r="O776">
        <f t="shared" si="16"/>
        <v>52165546</v>
      </c>
    </row>
    <row r="777" spans="1:15">
      <c r="A777" t="s">
        <v>2611</v>
      </c>
      <c r="B777">
        <v>280</v>
      </c>
      <c r="C777">
        <v>94</v>
      </c>
      <c r="D777">
        <v>56437947</v>
      </c>
      <c r="E777" t="s">
        <v>818</v>
      </c>
      <c r="F777" t="s">
        <v>4799</v>
      </c>
      <c r="G777" t="s">
        <v>5160</v>
      </c>
      <c r="H777">
        <v>85333</v>
      </c>
      <c r="I777">
        <v>421</v>
      </c>
      <c r="J777" t="s">
        <v>19</v>
      </c>
      <c r="K777" t="s">
        <v>31</v>
      </c>
      <c r="L777">
        <v>9800000</v>
      </c>
      <c r="M777">
        <v>2006</v>
      </c>
      <c r="N777">
        <v>7.3</v>
      </c>
      <c r="O777">
        <f t="shared" si="16"/>
        <v>46637947</v>
      </c>
    </row>
    <row r="778" spans="1:15">
      <c r="A778" t="s">
        <v>3393</v>
      </c>
      <c r="B778">
        <v>152</v>
      </c>
      <c r="C778">
        <v>121</v>
      </c>
      <c r="D778">
        <v>71309760</v>
      </c>
      <c r="E778" t="s">
        <v>129</v>
      </c>
      <c r="F778" t="s">
        <v>1559</v>
      </c>
      <c r="G778" t="s">
        <v>4043</v>
      </c>
      <c r="H778">
        <v>150308</v>
      </c>
      <c r="I778">
        <v>498</v>
      </c>
      <c r="J778" t="s">
        <v>19</v>
      </c>
      <c r="K778" t="s">
        <v>31</v>
      </c>
      <c r="L778">
        <v>25000000</v>
      </c>
      <c r="M778">
        <v>2000</v>
      </c>
      <c r="N778">
        <v>7.3</v>
      </c>
      <c r="O778">
        <f t="shared" si="16"/>
        <v>46309760</v>
      </c>
    </row>
    <row r="779" spans="1:15">
      <c r="A779" t="s">
        <v>281</v>
      </c>
      <c r="B779">
        <v>120</v>
      </c>
      <c r="C779">
        <v>128</v>
      </c>
      <c r="D779">
        <v>79100000</v>
      </c>
      <c r="E779" t="s">
        <v>810</v>
      </c>
      <c r="F779" t="s">
        <v>914</v>
      </c>
      <c r="G779" t="s">
        <v>3267</v>
      </c>
      <c r="H779">
        <v>127503</v>
      </c>
      <c r="I779">
        <v>261</v>
      </c>
      <c r="J779" t="s">
        <v>19</v>
      </c>
      <c r="K779" t="s">
        <v>20</v>
      </c>
      <c r="L779">
        <v>35000000</v>
      </c>
      <c r="M779">
        <v>1991</v>
      </c>
      <c r="N779">
        <v>7.3</v>
      </c>
      <c r="O779">
        <f t="shared" si="16"/>
        <v>44100000</v>
      </c>
    </row>
    <row r="780" spans="1:15">
      <c r="A780" t="s">
        <v>610</v>
      </c>
      <c r="B780">
        <v>384</v>
      </c>
      <c r="C780">
        <v>125</v>
      </c>
      <c r="D780">
        <v>117698894</v>
      </c>
      <c r="E780" t="s">
        <v>1148</v>
      </c>
      <c r="F780" t="s">
        <v>270</v>
      </c>
      <c r="G780" t="s">
        <v>1505</v>
      </c>
      <c r="H780">
        <v>447979</v>
      </c>
      <c r="I780">
        <v>629</v>
      </c>
      <c r="J780" t="s">
        <v>19</v>
      </c>
      <c r="K780" t="s">
        <v>20</v>
      </c>
      <c r="L780">
        <v>75000000</v>
      </c>
      <c r="M780">
        <v>2013</v>
      </c>
      <c r="N780">
        <v>7.3</v>
      </c>
      <c r="O780">
        <f t="shared" si="16"/>
        <v>42698894</v>
      </c>
    </row>
    <row r="781" spans="1:15">
      <c r="A781" t="s">
        <v>2392</v>
      </c>
      <c r="B781">
        <v>118</v>
      </c>
      <c r="C781">
        <v>120</v>
      </c>
      <c r="D781">
        <v>81593527</v>
      </c>
      <c r="E781" t="s">
        <v>1608</v>
      </c>
      <c r="F781" t="s">
        <v>200</v>
      </c>
      <c r="G781" t="s">
        <v>2893</v>
      </c>
      <c r="H781">
        <v>48806</v>
      </c>
      <c r="I781">
        <v>263</v>
      </c>
      <c r="J781" t="s">
        <v>19</v>
      </c>
      <c r="K781" t="s">
        <v>20</v>
      </c>
      <c r="L781">
        <v>40000000</v>
      </c>
      <c r="M781">
        <v>2006</v>
      </c>
      <c r="N781">
        <v>7.3</v>
      </c>
      <c r="O781">
        <f t="shared" si="16"/>
        <v>41593527</v>
      </c>
    </row>
    <row r="782" spans="1:15">
      <c r="A782" t="s">
        <v>1337</v>
      </c>
      <c r="B782">
        <v>203</v>
      </c>
      <c r="C782">
        <v>139</v>
      </c>
      <c r="D782">
        <v>81292135</v>
      </c>
      <c r="E782" t="s">
        <v>1101</v>
      </c>
      <c r="F782" t="s">
        <v>391</v>
      </c>
      <c r="G782" t="s">
        <v>2891</v>
      </c>
      <c r="H782">
        <v>137891</v>
      </c>
      <c r="I782">
        <v>696</v>
      </c>
      <c r="J782" t="s">
        <v>19</v>
      </c>
      <c r="K782" t="s">
        <v>20</v>
      </c>
      <c r="L782">
        <v>40000000</v>
      </c>
      <c r="M782">
        <v>1999</v>
      </c>
      <c r="N782">
        <v>7.3</v>
      </c>
      <c r="O782">
        <f t="shared" si="16"/>
        <v>41292135</v>
      </c>
    </row>
    <row r="783" spans="1:15">
      <c r="A783" t="s">
        <v>218</v>
      </c>
      <c r="B783">
        <v>490</v>
      </c>
      <c r="C783">
        <v>143</v>
      </c>
      <c r="D783">
        <v>144812796</v>
      </c>
      <c r="E783" t="s">
        <v>129</v>
      </c>
      <c r="F783" t="s">
        <v>130</v>
      </c>
      <c r="G783" t="s">
        <v>219</v>
      </c>
      <c r="H783">
        <v>362912</v>
      </c>
      <c r="I783">
        <v>753</v>
      </c>
      <c r="J783" t="s">
        <v>19</v>
      </c>
      <c r="K783" t="s">
        <v>220</v>
      </c>
      <c r="L783">
        <v>105000000</v>
      </c>
      <c r="M783">
        <v>2013</v>
      </c>
      <c r="N783">
        <v>7.3</v>
      </c>
      <c r="O783">
        <f t="shared" si="16"/>
        <v>39812796</v>
      </c>
    </row>
    <row r="784" spans="1:15">
      <c r="A784" t="s">
        <v>218</v>
      </c>
      <c r="B784">
        <v>490</v>
      </c>
      <c r="C784">
        <v>143</v>
      </c>
      <c r="D784">
        <v>144812796</v>
      </c>
      <c r="E784" t="s">
        <v>129</v>
      </c>
      <c r="F784" t="s">
        <v>130</v>
      </c>
      <c r="G784" t="s">
        <v>219</v>
      </c>
      <c r="H784">
        <v>362933</v>
      </c>
      <c r="I784">
        <v>753</v>
      </c>
      <c r="J784" t="s">
        <v>19</v>
      </c>
      <c r="K784" t="s">
        <v>220</v>
      </c>
      <c r="L784">
        <v>105000000</v>
      </c>
      <c r="M784">
        <v>2013</v>
      </c>
      <c r="N784">
        <v>7.3</v>
      </c>
      <c r="O784">
        <f t="shared" si="16"/>
        <v>39812796</v>
      </c>
    </row>
    <row r="785" spans="1:15">
      <c r="A785" t="s">
        <v>910</v>
      </c>
      <c r="B785">
        <v>82</v>
      </c>
      <c r="C785">
        <v>123</v>
      </c>
      <c r="D785">
        <v>91400000</v>
      </c>
      <c r="E785" t="s">
        <v>996</v>
      </c>
      <c r="F785" t="s">
        <v>903</v>
      </c>
      <c r="G785" t="s">
        <v>2196</v>
      </c>
      <c r="H785">
        <v>81026</v>
      </c>
      <c r="I785">
        <v>194</v>
      </c>
      <c r="J785" t="s">
        <v>19</v>
      </c>
      <c r="K785" t="s">
        <v>20</v>
      </c>
      <c r="L785">
        <v>53000000</v>
      </c>
      <c r="M785">
        <v>1995</v>
      </c>
      <c r="N785">
        <v>7.3</v>
      </c>
      <c r="O785">
        <f t="shared" si="16"/>
        <v>38400000</v>
      </c>
    </row>
    <row r="786" spans="1:15">
      <c r="A786" t="s">
        <v>3164</v>
      </c>
      <c r="B786">
        <v>323</v>
      </c>
      <c r="C786">
        <v>109</v>
      </c>
      <c r="D786">
        <v>47536959</v>
      </c>
      <c r="E786" t="s">
        <v>1672</v>
      </c>
      <c r="F786" t="s">
        <v>2537</v>
      </c>
      <c r="G786" t="s">
        <v>3165</v>
      </c>
      <c r="H786">
        <v>86955</v>
      </c>
      <c r="I786">
        <v>275</v>
      </c>
      <c r="J786" t="s">
        <v>19</v>
      </c>
      <c r="K786" t="s">
        <v>20</v>
      </c>
      <c r="L786">
        <v>10000000</v>
      </c>
      <c r="M786">
        <v>2009</v>
      </c>
      <c r="N786">
        <v>7.3</v>
      </c>
      <c r="O786">
        <f t="shared" si="16"/>
        <v>37536959</v>
      </c>
    </row>
    <row r="787" spans="1:15">
      <c r="A787" t="s">
        <v>3164</v>
      </c>
      <c r="B787">
        <v>323</v>
      </c>
      <c r="C787">
        <v>109</v>
      </c>
      <c r="D787">
        <v>47536959</v>
      </c>
      <c r="E787" t="s">
        <v>1672</v>
      </c>
      <c r="F787" t="s">
        <v>2537</v>
      </c>
      <c r="G787" t="s">
        <v>3165</v>
      </c>
      <c r="H787">
        <v>86956</v>
      </c>
      <c r="I787">
        <v>275</v>
      </c>
      <c r="J787" t="s">
        <v>19</v>
      </c>
      <c r="K787" t="s">
        <v>20</v>
      </c>
      <c r="L787">
        <v>10000000</v>
      </c>
      <c r="M787">
        <v>2009</v>
      </c>
      <c r="N787">
        <v>7.3</v>
      </c>
      <c r="O787">
        <f t="shared" si="16"/>
        <v>37536959</v>
      </c>
    </row>
    <row r="788" spans="1:15">
      <c r="A788" t="s">
        <v>2162</v>
      </c>
      <c r="B788">
        <v>264</v>
      </c>
      <c r="C788">
        <v>124</v>
      </c>
      <c r="D788">
        <v>46377022</v>
      </c>
      <c r="E788" t="s">
        <v>1290</v>
      </c>
      <c r="F788" t="s">
        <v>81</v>
      </c>
      <c r="G788" t="s">
        <v>5858</v>
      </c>
      <c r="H788">
        <v>75306</v>
      </c>
      <c r="I788">
        <v>266</v>
      </c>
      <c r="J788" t="s">
        <v>19</v>
      </c>
      <c r="K788" t="s">
        <v>31</v>
      </c>
      <c r="L788">
        <v>10000000</v>
      </c>
      <c r="M788">
        <v>2011</v>
      </c>
      <c r="N788">
        <v>7.3</v>
      </c>
      <c r="O788">
        <f t="shared" si="16"/>
        <v>36377022</v>
      </c>
    </row>
    <row r="789" spans="1:15">
      <c r="A789" t="s">
        <v>1554</v>
      </c>
      <c r="B789">
        <v>24</v>
      </c>
      <c r="C789">
        <v>69</v>
      </c>
      <c r="D789">
        <v>48092846</v>
      </c>
      <c r="E789" t="s">
        <v>1414</v>
      </c>
      <c r="F789" t="s">
        <v>4319</v>
      </c>
      <c r="G789" t="s">
        <v>5588</v>
      </c>
      <c r="H789">
        <v>61753</v>
      </c>
      <c r="I789">
        <v>133</v>
      </c>
      <c r="J789" t="s">
        <v>19</v>
      </c>
      <c r="K789" t="s">
        <v>20</v>
      </c>
      <c r="L789">
        <v>12500000</v>
      </c>
      <c r="M789">
        <v>1988</v>
      </c>
      <c r="N789">
        <v>7.3</v>
      </c>
      <c r="O789">
        <f t="shared" si="16"/>
        <v>35592846</v>
      </c>
    </row>
    <row r="790" spans="1:15">
      <c r="A790" t="s">
        <v>5163</v>
      </c>
      <c r="B790">
        <v>27</v>
      </c>
      <c r="C790">
        <v>115</v>
      </c>
      <c r="D790">
        <v>50003300</v>
      </c>
      <c r="E790" t="s">
        <v>5164</v>
      </c>
      <c r="F790" t="s">
        <v>33</v>
      </c>
      <c r="G790" t="s">
        <v>5165</v>
      </c>
      <c r="H790">
        <v>36624</v>
      </c>
      <c r="I790">
        <v>132</v>
      </c>
      <c r="J790" t="s">
        <v>19</v>
      </c>
      <c r="K790" t="s">
        <v>20</v>
      </c>
      <c r="L790">
        <v>15000000</v>
      </c>
      <c r="M790">
        <v>1994</v>
      </c>
      <c r="N790">
        <v>7.3</v>
      </c>
      <c r="O790">
        <f t="shared" si="16"/>
        <v>35003300</v>
      </c>
    </row>
    <row r="791" spans="1:15">
      <c r="A791" t="s">
        <v>1797</v>
      </c>
      <c r="B791">
        <v>38</v>
      </c>
      <c r="C791">
        <v>115</v>
      </c>
      <c r="D791">
        <v>41400000</v>
      </c>
      <c r="E791" t="s">
        <v>5915</v>
      </c>
      <c r="F791" t="s">
        <v>1797</v>
      </c>
      <c r="G791" t="s">
        <v>6373</v>
      </c>
      <c r="H791">
        <v>39451</v>
      </c>
      <c r="I791">
        <v>138</v>
      </c>
      <c r="J791" t="s">
        <v>19</v>
      </c>
      <c r="K791" t="s">
        <v>20</v>
      </c>
      <c r="L791">
        <v>6900000</v>
      </c>
      <c r="M791">
        <v>1985</v>
      </c>
      <c r="N791">
        <v>7.3</v>
      </c>
      <c r="O791">
        <f t="shared" si="16"/>
        <v>34500000</v>
      </c>
    </row>
    <row r="792" spans="1:15">
      <c r="A792" t="s">
        <v>1185</v>
      </c>
      <c r="B792">
        <v>175</v>
      </c>
      <c r="C792">
        <v>140</v>
      </c>
      <c r="D792">
        <v>120147445</v>
      </c>
      <c r="E792" t="s">
        <v>1187</v>
      </c>
      <c r="F792" t="s">
        <v>181</v>
      </c>
      <c r="G792" t="s">
        <v>1188</v>
      </c>
      <c r="H792">
        <v>57661</v>
      </c>
      <c r="I792">
        <v>455</v>
      </c>
      <c r="J792" t="s">
        <v>19</v>
      </c>
      <c r="K792" t="s">
        <v>20</v>
      </c>
      <c r="L792">
        <v>87000000</v>
      </c>
      <c r="M792">
        <v>2003</v>
      </c>
      <c r="N792">
        <v>7.3</v>
      </c>
      <c r="O792">
        <f t="shared" si="16"/>
        <v>33147445</v>
      </c>
    </row>
    <row r="793" spans="1:15">
      <c r="A793" t="s">
        <v>2306</v>
      </c>
      <c r="B793">
        <v>273</v>
      </c>
      <c r="C793">
        <v>112</v>
      </c>
      <c r="D793">
        <v>39462438</v>
      </c>
      <c r="E793" t="s">
        <v>3464</v>
      </c>
      <c r="F793" t="s">
        <v>181</v>
      </c>
      <c r="G793" t="s">
        <v>6133</v>
      </c>
      <c r="H793">
        <v>67760</v>
      </c>
      <c r="I793">
        <v>226</v>
      </c>
      <c r="J793" t="s">
        <v>19</v>
      </c>
      <c r="K793" t="s">
        <v>20</v>
      </c>
      <c r="L793">
        <v>7000000</v>
      </c>
      <c r="M793">
        <v>2009</v>
      </c>
      <c r="N793">
        <v>7.3</v>
      </c>
      <c r="O793">
        <f t="shared" si="16"/>
        <v>32462438</v>
      </c>
    </row>
    <row r="794" spans="1:15">
      <c r="A794" t="s">
        <v>3393</v>
      </c>
      <c r="B794">
        <v>180</v>
      </c>
      <c r="C794">
        <v>122</v>
      </c>
      <c r="D794">
        <v>54235441</v>
      </c>
      <c r="E794" t="s">
        <v>1290</v>
      </c>
      <c r="F794" t="s">
        <v>4354</v>
      </c>
      <c r="G794" t="s">
        <v>4355</v>
      </c>
      <c r="H794">
        <v>52894</v>
      </c>
      <c r="I794">
        <v>185</v>
      </c>
      <c r="J794" t="s">
        <v>19</v>
      </c>
      <c r="K794" t="s">
        <v>20</v>
      </c>
      <c r="L794">
        <v>22000000</v>
      </c>
      <c r="M794">
        <v>2014</v>
      </c>
      <c r="N794">
        <v>7.3</v>
      </c>
      <c r="O794">
        <f t="shared" si="16"/>
        <v>32235441</v>
      </c>
    </row>
    <row r="795" spans="1:15">
      <c r="A795" t="s">
        <v>714</v>
      </c>
      <c r="B795">
        <v>155</v>
      </c>
      <c r="C795">
        <v>138</v>
      </c>
      <c r="D795">
        <v>112225777</v>
      </c>
      <c r="E795" t="s">
        <v>747</v>
      </c>
      <c r="F795" t="s">
        <v>396</v>
      </c>
      <c r="G795" t="s">
        <v>1320</v>
      </c>
      <c r="H795">
        <v>283967</v>
      </c>
      <c r="I795">
        <v>535</v>
      </c>
      <c r="J795" t="s">
        <v>19</v>
      </c>
      <c r="K795" t="s">
        <v>20</v>
      </c>
      <c r="L795">
        <v>80000000</v>
      </c>
      <c r="M795">
        <v>1997</v>
      </c>
      <c r="N795">
        <v>7.3</v>
      </c>
      <c r="O795">
        <f t="shared" si="16"/>
        <v>32225777</v>
      </c>
    </row>
    <row r="796" spans="1:15">
      <c r="A796" t="s">
        <v>5468</v>
      </c>
      <c r="B796">
        <v>275</v>
      </c>
      <c r="C796">
        <v>102</v>
      </c>
      <c r="D796">
        <v>44134898</v>
      </c>
      <c r="E796" t="s">
        <v>1290</v>
      </c>
      <c r="F796" t="s">
        <v>314</v>
      </c>
      <c r="G796" t="s">
        <v>5469</v>
      </c>
      <c r="H796">
        <v>72803</v>
      </c>
      <c r="I796">
        <v>171</v>
      </c>
      <c r="J796" t="s">
        <v>19</v>
      </c>
      <c r="K796" t="s">
        <v>20</v>
      </c>
      <c r="L796">
        <v>13000000</v>
      </c>
      <c r="M796">
        <v>2014</v>
      </c>
      <c r="N796">
        <v>7.3</v>
      </c>
      <c r="O796">
        <f t="shared" si="16"/>
        <v>31134898</v>
      </c>
    </row>
    <row r="797" spans="1:15">
      <c r="A797" t="s">
        <v>6600</v>
      </c>
      <c r="B797">
        <v>185</v>
      </c>
      <c r="C797">
        <v>109</v>
      </c>
      <c r="D797">
        <v>34468224</v>
      </c>
      <c r="E797" t="s">
        <v>2625</v>
      </c>
      <c r="F797" t="s">
        <v>436</v>
      </c>
      <c r="G797" t="s">
        <v>6601</v>
      </c>
      <c r="H797">
        <v>105568</v>
      </c>
      <c r="I797">
        <v>533</v>
      </c>
      <c r="J797" t="s">
        <v>19</v>
      </c>
      <c r="K797" t="s">
        <v>20</v>
      </c>
      <c r="L797">
        <v>4500000</v>
      </c>
      <c r="M797">
        <v>2003</v>
      </c>
      <c r="N797">
        <v>7.3</v>
      </c>
      <c r="O797">
        <f t="shared" si="16"/>
        <v>29968224</v>
      </c>
    </row>
    <row r="798" spans="1:15">
      <c r="A798" t="s">
        <v>5215</v>
      </c>
      <c r="B798">
        <v>109</v>
      </c>
      <c r="C798">
        <v>110</v>
      </c>
      <c r="D798">
        <v>37766350</v>
      </c>
      <c r="E798" t="s">
        <v>1672</v>
      </c>
      <c r="F798" t="s">
        <v>2149</v>
      </c>
      <c r="G798" t="s">
        <v>5771</v>
      </c>
      <c r="H798">
        <v>19440</v>
      </c>
      <c r="I798">
        <v>56</v>
      </c>
      <c r="J798" t="s">
        <v>19</v>
      </c>
      <c r="K798" t="s">
        <v>20</v>
      </c>
      <c r="L798">
        <v>11000000</v>
      </c>
      <c r="M798">
        <v>2008</v>
      </c>
      <c r="N798">
        <v>7.3</v>
      </c>
      <c r="O798">
        <f t="shared" si="16"/>
        <v>26766350</v>
      </c>
    </row>
    <row r="799" spans="1:15">
      <c r="A799" t="s">
        <v>555</v>
      </c>
      <c r="B799">
        <v>213</v>
      </c>
      <c r="C799">
        <v>102</v>
      </c>
      <c r="D799">
        <v>71423726</v>
      </c>
      <c r="E799" t="s">
        <v>980</v>
      </c>
      <c r="F799" t="s">
        <v>62</v>
      </c>
      <c r="G799" t="s">
        <v>2649</v>
      </c>
      <c r="H799">
        <v>123558</v>
      </c>
      <c r="I799">
        <v>609</v>
      </c>
      <c r="J799" t="s">
        <v>19</v>
      </c>
      <c r="K799" t="s">
        <v>20</v>
      </c>
      <c r="L799">
        <v>45000000</v>
      </c>
      <c r="M799">
        <v>1999</v>
      </c>
      <c r="N799">
        <v>7.3</v>
      </c>
      <c r="O799">
        <f t="shared" si="16"/>
        <v>26423726</v>
      </c>
    </row>
    <row r="800" spans="1:15">
      <c r="A800" t="s">
        <v>1523</v>
      </c>
      <c r="B800">
        <v>20</v>
      </c>
      <c r="C800">
        <v>97</v>
      </c>
      <c r="D800">
        <v>27900000</v>
      </c>
      <c r="E800" t="s">
        <v>1290</v>
      </c>
      <c r="F800" t="s">
        <v>2906</v>
      </c>
      <c r="G800" t="s">
        <v>6897</v>
      </c>
      <c r="H800">
        <v>74626</v>
      </c>
      <c r="I800">
        <v>157</v>
      </c>
      <c r="J800" t="s">
        <v>19</v>
      </c>
      <c r="K800" t="s">
        <v>20</v>
      </c>
      <c r="L800">
        <v>3500000</v>
      </c>
      <c r="M800">
        <v>1995</v>
      </c>
      <c r="N800">
        <v>7.3</v>
      </c>
      <c r="O800">
        <f t="shared" si="16"/>
        <v>24400000</v>
      </c>
    </row>
    <row r="801" spans="1:15">
      <c r="A801" t="s">
        <v>703</v>
      </c>
      <c r="B801">
        <v>299</v>
      </c>
      <c r="C801">
        <v>119</v>
      </c>
      <c r="D801">
        <v>49024969</v>
      </c>
      <c r="E801" t="s">
        <v>1111</v>
      </c>
      <c r="F801" t="s">
        <v>81</v>
      </c>
      <c r="G801" t="s">
        <v>4416</v>
      </c>
      <c r="H801">
        <v>133367</v>
      </c>
      <c r="I801">
        <v>363</v>
      </c>
      <c r="J801" t="s">
        <v>19</v>
      </c>
      <c r="K801" t="s">
        <v>20</v>
      </c>
      <c r="L801">
        <v>25000000</v>
      </c>
      <c r="M801">
        <v>2007</v>
      </c>
      <c r="N801">
        <v>7.3</v>
      </c>
      <c r="O801">
        <f t="shared" si="16"/>
        <v>24024969</v>
      </c>
    </row>
    <row r="802" spans="1:15">
      <c r="A802" t="s">
        <v>5788</v>
      </c>
      <c r="B802">
        <v>203</v>
      </c>
      <c r="C802">
        <v>109</v>
      </c>
      <c r="D802">
        <v>33305037</v>
      </c>
      <c r="E802" t="s">
        <v>2728</v>
      </c>
      <c r="F802" t="s">
        <v>189</v>
      </c>
      <c r="G802" t="s">
        <v>5789</v>
      </c>
      <c r="H802">
        <v>33856</v>
      </c>
      <c r="I802">
        <v>147</v>
      </c>
      <c r="J802" t="s">
        <v>19</v>
      </c>
      <c r="K802" t="s">
        <v>31</v>
      </c>
      <c r="L802">
        <v>11000000</v>
      </c>
      <c r="M802">
        <v>2015</v>
      </c>
      <c r="N802">
        <v>7.3</v>
      </c>
      <c r="O802">
        <f t="shared" si="16"/>
        <v>22305037</v>
      </c>
    </row>
    <row r="803" spans="1:15">
      <c r="A803" t="s">
        <v>910</v>
      </c>
      <c r="B803">
        <v>81</v>
      </c>
      <c r="C803">
        <v>140</v>
      </c>
      <c r="D803">
        <v>111544445</v>
      </c>
      <c r="E803" t="s">
        <v>613</v>
      </c>
      <c r="F803" t="s">
        <v>98</v>
      </c>
      <c r="G803" t="s">
        <v>1218</v>
      </c>
      <c r="H803">
        <v>188116</v>
      </c>
      <c r="I803">
        <v>415</v>
      </c>
      <c r="J803" t="s">
        <v>19</v>
      </c>
      <c r="K803" t="s">
        <v>20</v>
      </c>
      <c r="L803">
        <v>90000000</v>
      </c>
      <c r="M803">
        <v>1998</v>
      </c>
      <c r="N803">
        <v>7.3</v>
      </c>
      <c r="O803">
        <f t="shared" si="16"/>
        <v>21544445</v>
      </c>
    </row>
    <row r="804" spans="1:15">
      <c r="A804" t="s">
        <v>4812</v>
      </c>
      <c r="B804">
        <v>187</v>
      </c>
      <c r="C804">
        <v>131</v>
      </c>
      <c r="D804">
        <v>41300105</v>
      </c>
      <c r="E804" t="s">
        <v>3555</v>
      </c>
      <c r="F804" t="s">
        <v>123</v>
      </c>
      <c r="G804" t="s">
        <v>4852</v>
      </c>
      <c r="H804">
        <v>65201</v>
      </c>
      <c r="I804">
        <v>651</v>
      </c>
      <c r="J804" t="s">
        <v>19</v>
      </c>
      <c r="K804" t="s">
        <v>31</v>
      </c>
      <c r="L804">
        <v>19800000</v>
      </c>
      <c r="M804">
        <v>2001</v>
      </c>
      <c r="N804">
        <v>7.3</v>
      </c>
      <c r="O804">
        <f t="shared" si="16"/>
        <v>21500105</v>
      </c>
    </row>
    <row r="805" spans="1:15">
      <c r="A805" t="s">
        <v>757</v>
      </c>
      <c r="B805">
        <v>136</v>
      </c>
      <c r="C805">
        <v>91</v>
      </c>
      <c r="D805">
        <v>51475962</v>
      </c>
      <c r="E805" t="s">
        <v>477</v>
      </c>
      <c r="F805" t="s">
        <v>2753</v>
      </c>
      <c r="G805" t="s">
        <v>3847</v>
      </c>
      <c r="H805">
        <v>177828</v>
      </c>
      <c r="I805">
        <v>714</v>
      </c>
      <c r="J805" t="s">
        <v>19</v>
      </c>
      <c r="K805" t="s">
        <v>20</v>
      </c>
      <c r="L805">
        <v>30000000</v>
      </c>
      <c r="M805">
        <v>2003</v>
      </c>
      <c r="N805">
        <v>7.3</v>
      </c>
      <c r="O805">
        <f t="shared" si="16"/>
        <v>21475962</v>
      </c>
    </row>
    <row r="806" spans="1:15">
      <c r="A806" t="s">
        <v>669</v>
      </c>
      <c r="B806">
        <v>233</v>
      </c>
      <c r="C806">
        <v>95</v>
      </c>
      <c r="D806">
        <v>148337537</v>
      </c>
      <c r="E806" t="s">
        <v>670</v>
      </c>
      <c r="F806" t="s">
        <v>47</v>
      </c>
      <c r="G806" t="s">
        <v>671</v>
      </c>
      <c r="H806">
        <v>172754</v>
      </c>
      <c r="I806">
        <v>187</v>
      </c>
      <c r="J806" t="s">
        <v>19</v>
      </c>
      <c r="K806" t="s">
        <v>20</v>
      </c>
      <c r="L806">
        <v>130000000</v>
      </c>
      <c r="M806">
        <v>2010</v>
      </c>
      <c r="N806">
        <v>7.3</v>
      </c>
      <c r="O806">
        <f t="shared" si="16"/>
        <v>18337537</v>
      </c>
    </row>
    <row r="807" spans="1:15">
      <c r="A807" t="s">
        <v>2624</v>
      </c>
      <c r="B807">
        <v>274</v>
      </c>
      <c r="C807">
        <v>118</v>
      </c>
      <c r="D807">
        <v>57981889</v>
      </c>
      <c r="E807" t="s">
        <v>1101</v>
      </c>
      <c r="F807" t="s">
        <v>374</v>
      </c>
      <c r="G807" t="s">
        <v>2931</v>
      </c>
      <c r="H807">
        <v>173848</v>
      </c>
      <c r="I807">
        <v>203</v>
      </c>
      <c r="J807" t="s">
        <v>19</v>
      </c>
      <c r="K807" t="s">
        <v>20</v>
      </c>
      <c r="L807">
        <v>40000000</v>
      </c>
      <c r="M807">
        <v>2011</v>
      </c>
      <c r="N807">
        <v>7.3</v>
      </c>
      <c r="O807">
        <f t="shared" si="16"/>
        <v>17981889</v>
      </c>
    </row>
    <row r="808" spans="1:15">
      <c r="A808" t="s">
        <v>230</v>
      </c>
      <c r="B808">
        <v>151</v>
      </c>
      <c r="C808">
        <v>128</v>
      </c>
      <c r="D808">
        <v>77032279</v>
      </c>
      <c r="E808" t="s">
        <v>1290</v>
      </c>
      <c r="F808" t="s">
        <v>193</v>
      </c>
      <c r="G808" t="s">
        <v>1508</v>
      </c>
      <c r="H808">
        <v>303864</v>
      </c>
      <c r="I808">
        <v>596</v>
      </c>
      <c r="J808" t="s">
        <v>19</v>
      </c>
      <c r="K808" t="s">
        <v>20</v>
      </c>
      <c r="L808">
        <v>60000000</v>
      </c>
      <c r="M808">
        <v>2004</v>
      </c>
      <c r="N808">
        <v>7.3</v>
      </c>
      <c r="O808">
        <f t="shared" si="16"/>
        <v>17032279</v>
      </c>
    </row>
    <row r="809" spans="1:15">
      <c r="A809" t="s">
        <v>1930</v>
      </c>
      <c r="B809">
        <v>415</v>
      </c>
      <c r="C809">
        <v>98</v>
      </c>
      <c r="D809">
        <v>33404871</v>
      </c>
      <c r="E809" t="s">
        <v>1672</v>
      </c>
      <c r="F809" t="s">
        <v>2238</v>
      </c>
      <c r="G809" t="s">
        <v>4855</v>
      </c>
      <c r="H809">
        <v>150082</v>
      </c>
      <c r="I809">
        <v>384</v>
      </c>
      <c r="J809" t="s">
        <v>19</v>
      </c>
      <c r="K809" t="s">
        <v>20</v>
      </c>
      <c r="L809">
        <v>18000000</v>
      </c>
      <c r="M809">
        <v>2013</v>
      </c>
      <c r="N809">
        <v>7.3</v>
      </c>
      <c r="O809">
        <f t="shared" si="16"/>
        <v>15404871</v>
      </c>
    </row>
    <row r="810" spans="1:15">
      <c r="A810" t="s">
        <v>506</v>
      </c>
      <c r="B810">
        <v>284</v>
      </c>
      <c r="C810">
        <v>90</v>
      </c>
      <c r="D810">
        <v>165230261</v>
      </c>
      <c r="E810" t="s">
        <v>451</v>
      </c>
      <c r="F810" t="s">
        <v>325</v>
      </c>
      <c r="G810" t="s">
        <v>507</v>
      </c>
      <c r="H810">
        <v>182718</v>
      </c>
      <c r="I810">
        <v>209</v>
      </c>
      <c r="J810" t="s">
        <v>19</v>
      </c>
      <c r="K810" t="s">
        <v>20</v>
      </c>
      <c r="L810">
        <v>150000000</v>
      </c>
      <c r="M810">
        <v>2011</v>
      </c>
      <c r="N810">
        <v>7.3</v>
      </c>
      <c r="O810">
        <f t="shared" si="16"/>
        <v>15230261</v>
      </c>
    </row>
    <row r="811" spans="1:15">
      <c r="A811" t="s">
        <v>2627</v>
      </c>
      <c r="B811">
        <v>184</v>
      </c>
      <c r="C811">
        <v>110</v>
      </c>
      <c r="D811">
        <v>16067035</v>
      </c>
      <c r="E811" t="s">
        <v>28</v>
      </c>
      <c r="F811" t="s">
        <v>7413</v>
      </c>
      <c r="G811" t="s">
        <v>7414</v>
      </c>
      <c r="H811">
        <v>116642</v>
      </c>
      <c r="I811">
        <v>389</v>
      </c>
      <c r="J811" t="s">
        <v>19</v>
      </c>
      <c r="K811" t="s">
        <v>31</v>
      </c>
      <c r="L811">
        <v>1100000</v>
      </c>
      <c r="M811">
        <v>1962</v>
      </c>
      <c r="N811">
        <v>7.3</v>
      </c>
      <c r="O811">
        <f t="shared" si="16"/>
        <v>14967035</v>
      </c>
    </row>
    <row r="812" spans="1:15">
      <c r="A812" t="s">
        <v>1700</v>
      </c>
      <c r="B812">
        <v>168</v>
      </c>
      <c r="C812">
        <v>118</v>
      </c>
      <c r="D812">
        <v>44983704</v>
      </c>
      <c r="E812" t="s">
        <v>3560</v>
      </c>
      <c r="F812" t="s">
        <v>310</v>
      </c>
      <c r="G812" t="s">
        <v>3561</v>
      </c>
      <c r="H812">
        <v>81866</v>
      </c>
      <c r="I812">
        <v>510</v>
      </c>
      <c r="J812" t="s">
        <v>19</v>
      </c>
      <c r="K812" t="s">
        <v>20</v>
      </c>
      <c r="L812">
        <v>31000000</v>
      </c>
      <c r="M812">
        <v>2000</v>
      </c>
      <c r="N812">
        <v>7.3</v>
      </c>
      <c r="O812">
        <f t="shared" si="16"/>
        <v>13983704</v>
      </c>
    </row>
    <row r="813" spans="1:15">
      <c r="A813" t="s">
        <v>4136</v>
      </c>
      <c r="B813">
        <v>322</v>
      </c>
      <c r="C813">
        <v>121</v>
      </c>
      <c r="D813">
        <v>37738400</v>
      </c>
      <c r="E813" t="s">
        <v>1672</v>
      </c>
      <c r="F813" t="s">
        <v>214</v>
      </c>
      <c r="G813" t="s">
        <v>4137</v>
      </c>
      <c r="H813">
        <v>67797</v>
      </c>
      <c r="I813">
        <v>285</v>
      </c>
      <c r="J813" t="s">
        <v>19</v>
      </c>
      <c r="K813" t="s">
        <v>20</v>
      </c>
      <c r="L813">
        <v>25000000</v>
      </c>
      <c r="M813">
        <v>2013</v>
      </c>
      <c r="N813">
        <v>7.3</v>
      </c>
      <c r="O813">
        <f t="shared" si="16"/>
        <v>12738400</v>
      </c>
    </row>
    <row r="814" spans="1:15">
      <c r="A814" t="s">
        <v>1958</v>
      </c>
      <c r="B814">
        <v>136</v>
      </c>
      <c r="C814">
        <v>111</v>
      </c>
      <c r="D814">
        <v>71844424</v>
      </c>
      <c r="E814" t="s">
        <v>1959</v>
      </c>
      <c r="F814" t="s">
        <v>1960</v>
      </c>
      <c r="G814" t="s">
        <v>1961</v>
      </c>
      <c r="H814">
        <v>33158</v>
      </c>
      <c r="I814">
        <v>223</v>
      </c>
      <c r="J814" t="s">
        <v>19</v>
      </c>
      <c r="K814" t="s">
        <v>20</v>
      </c>
      <c r="L814">
        <v>60000000</v>
      </c>
      <c r="M814">
        <v>2009</v>
      </c>
      <c r="N814">
        <v>7.3</v>
      </c>
      <c r="O814">
        <f t="shared" si="16"/>
        <v>11844424</v>
      </c>
    </row>
    <row r="815" spans="1:15">
      <c r="A815" t="s">
        <v>3205</v>
      </c>
      <c r="B815">
        <v>147</v>
      </c>
      <c r="C815">
        <v>113</v>
      </c>
      <c r="D815">
        <v>12006514</v>
      </c>
      <c r="E815" t="s">
        <v>754</v>
      </c>
      <c r="F815" t="s">
        <v>629</v>
      </c>
      <c r="G815" t="s">
        <v>7717</v>
      </c>
      <c r="H815">
        <v>114070</v>
      </c>
      <c r="I815">
        <v>500</v>
      </c>
      <c r="J815" t="s">
        <v>19</v>
      </c>
      <c r="K815" t="s">
        <v>20</v>
      </c>
      <c r="L815">
        <v>250000</v>
      </c>
      <c r="M815">
        <v>1997</v>
      </c>
      <c r="N815">
        <v>7.3</v>
      </c>
      <c r="O815">
        <f t="shared" si="16"/>
        <v>11756514</v>
      </c>
    </row>
    <row r="816" spans="1:15">
      <c r="A816" t="s">
        <v>5921</v>
      </c>
      <c r="B816">
        <v>193</v>
      </c>
      <c r="C816">
        <v>100</v>
      </c>
      <c r="D816">
        <v>11529368</v>
      </c>
      <c r="E816" t="s">
        <v>7815</v>
      </c>
      <c r="F816" t="s">
        <v>7816</v>
      </c>
      <c r="G816" t="s">
        <v>7817</v>
      </c>
      <c r="H816">
        <v>85028</v>
      </c>
      <c r="I816">
        <v>404</v>
      </c>
      <c r="J816" t="s">
        <v>19</v>
      </c>
      <c r="K816" t="s">
        <v>20</v>
      </c>
      <c r="L816">
        <v>65000</v>
      </c>
      <c r="M816">
        <v>2004</v>
      </c>
      <c r="N816">
        <v>7.3</v>
      </c>
      <c r="O816">
        <f t="shared" si="16"/>
        <v>11464368</v>
      </c>
    </row>
    <row r="817" spans="1:15">
      <c r="A817" t="s">
        <v>7259</v>
      </c>
      <c r="B817">
        <v>663</v>
      </c>
      <c r="C817">
        <v>93</v>
      </c>
      <c r="D817">
        <v>12784397</v>
      </c>
      <c r="E817" t="s">
        <v>2490</v>
      </c>
      <c r="F817" t="s">
        <v>1815</v>
      </c>
      <c r="G817" t="s">
        <v>7260</v>
      </c>
      <c r="H817">
        <v>70336</v>
      </c>
      <c r="I817">
        <v>269</v>
      </c>
      <c r="J817" t="s">
        <v>19</v>
      </c>
      <c r="K817" t="s">
        <v>20</v>
      </c>
      <c r="L817">
        <v>1800000</v>
      </c>
      <c r="M817">
        <v>2012</v>
      </c>
      <c r="N817">
        <v>7.3</v>
      </c>
      <c r="O817">
        <f t="shared" si="16"/>
        <v>10984397</v>
      </c>
    </row>
    <row r="818" spans="1:15">
      <c r="A818" t="s">
        <v>5403</v>
      </c>
      <c r="B818">
        <v>180</v>
      </c>
      <c r="C818">
        <v>103</v>
      </c>
      <c r="D818">
        <v>17474107</v>
      </c>
      <c r="E818" t="s">
        <v>3952</v>
      </c>
      <c r="F818" t="s">
        <v>2313</v>
      </c>
      <c r="G818" t="s">
        <v>6318</v>
      </c>
      <c r="H818">
        <v>56605</v>
      </c>
      <c r="I818">
        <v>89</v>
      </c>
      <c r="J818" t="s">
        <v>19</v>
      </c>
      <c r="K818" t="s">
        <v>20</v>
      </c>
      <c r="L818">
        <v>7000000</v>
      </c>
      <c r="M818">
        <v>2015</v>
      </c>
      <c r="N818">
        <v>7.3</v>
      </c>
      <c r="O818">
        <f t="shared" si="16"/>
        <v>10474107</v>
      </c>
    </row>
    <row r="819" spans="1:15">
      <c r="A819" t="s">
        <v>302</v>
      </c>
      <c r="B819">
        <v>137</v>
      </c>
      <c r="C819">
        <v>102</v>
      </c>
      <c r="D819">
        <v>16842303</v>
      </c>
      <c r="E819" t="s">
        <v>557</v>
      </c>
      <c r="F819" t="s">
        <v>3742</v>
      </c>
      <c r="G819" t="s">
        <v>6404</v>
      </c>
      <c r="H819">
        <v>59474</v>
      </c>
      <c r="I819">
        <v>418</v>
      </c>
      <c r="J819" t="s">
        <v>19</v>
      </c>
      <c r="K819" t="s">
        <v>20</v>
      </c>
      <c r="L819">
        <v>6500000</v>
      </c>
      <c r="M819">
        <v>1999</v>
      </c>
      <c r="N819">
        <v>7.3</v>
      </c>
      <c r="O819">
        <f t="shared" si="16"/>
        <v>10342303</v>
      </c>
    </row>
    <row r="820" spans="1:15">
      <c r="A820" t="s">
        <v>786</v>
      </c>
      <c r="B820">
        <v>222</v>
      </c>
      <c r="C820">
        <v>111</v>
      </c>
      <c r="D820">
        <v>30028592</v>
      </c>
      <c r="E820" t="s">
        <v>2473</v>
      </c>
      <c r="F820" t="s">
        <v>202</v>
      </c>
      <c r="G820" t="s">
        <v>4560</v>
      </c>
      <c r="H820">
        <v>152247</v>
      </c>
      <c r="I820">
        <v>189</v>
      </c>
      <c r="J820" t="s">
        <v>19</v>
      </c>
      <c r="K820" t="s">
        <v>31</v>
      </c>
      <c r="L820">
        <v>20000000</v>
      </c>
      <c r="M820">
        <v>2008</v>
      </c>
      <c r="N820">
        <v>7.3</v>
      </c>
      <c r="O820">
        <f t="shared" si="16"/>
        <v>10028592</v>
      </c>
    </row>
    <row r="821" spans="1:15">
      <c r="A821" t="s">
        <v>2505</v>
      </c>
      <c r="B821">
        <v>172</v>
      </c>
      <c r="C821">
        <v>93</v>
      </c>
      <c r="D821">
        <v>13008928</v>
      </c>
      <c r="E821" t="s">
        <v>2075</v>
      </c>
      <c r="F821" t="s">
        <v>6801</v>
      </c>
      <c r="G821" t="s">
        <v>6802</v>
      </c>
      <c r="H821">
        <v>73501</v>
      </c>
      <c r="I821">
        <v>333</v>
      </c>
      <c r="J821" t="s">
        <v>19</v>
      </c>
      <c r="K821" t="s">
        <v>20</v>
      </c>
      <c r="L821">
        <v>4000000</v>
      </c>
      <c r="M821">
        <v>1988</v>
      </c>
      <c r="N821">
        <v>7.3</v>
      </c>
      <c r="O821">
        <f t="shared" si="16"/>
        <v>9008928</v>
      </c>
    </row>
    <row r="822" spans="1:15">
      <c r="A822" t="s">
        <v>4953</v>
      </c>
      <c r="B822">
        <v>31</v>
      </c>
      <c r="C822">
        <v>109</v>
      </c>
      <c r="D822">
        <v>14821531</v>
      </c>
      <c r="E822" t="s">
        <v>1672</v>
      </c>
      <c r="F822" t="s">
        <v>3690</v>
      </c>
      <c r="G822" t="s">
        <v>6629</v>
      </c>
      <c r="H822">
        <v>6915</v>
      </c>
      <c r="I822">
        <v>209</v>
      </c>
      <c r="J822" t="s">
        <v>19</v>
      </c>
      <c r="K822" t="s">
        <v>20</v>
      </c>
      <c r="L822">
        <v>6000000</v>
      </c>
      <c r="M822">
        <v>1997</v>
      </c>
      <c r="N822">
        <v>7.3</v>
      </c>
      <c r="O822">
        <f t="shared" si="16"/>
        <v>8821531</v>
      </c>
    </row>
    <row r="823" spans="1:15">
      <c r="A823" t="s">
        <v>2776</v>
      </c>
      <c r="B823">
        <v>137</v>
      </c>
      <c r="C823">
        <v>136</v>
      </c>
      <c r="D823">
        <v>51768623</v>
      </c>
      <c r="E823" t="s">
        <v>1672</v>
      </c>
      <c r="F823" t="s">
        <v>1235</v>
      </c>
      <c r="G823" t="s">
        <v>2777</v>
      </c>
      <c r="H823">
        <v>73006</v>
      </c>
      <c r="I823">
        <v>297</v>
      </c>
      <c r="J823" t="s">
        <v>19</v>
      </c>
      <c r="K823" t="s">
        <v>20</v>
      </c>
      <c r="L823">
        <v>43000000</v>
      </c>
      <c r="M823">
        <v>2000</v>
      </c>
      <c r="N823">
        <v>7.3</v>
      </c>
      <c r="O823">
        <f t="shared" si="16"/>
        <v>8768623</v>
      </c>
    </row>
    <row r="824" spans="1:15">
      <c r="A824" t="s">
        <v>903</v>
      </c>
      <c r="B824">
        <v>121</v>
      </c>
      <c r="C824">
        <v>117</v>
      </c>
      <c r="D824">
        <v>21078145</v>
      </c>
      <c r="E824" t="s">
        <v>818</v>
      </c>
      <c r="F824" t="s">
        <v>903</v>
      </c>
      <c r="G824" t="s">
        <v>5563</v>
      </c>
      <c r="H824">
        <v>26493</v>
      </c>
      <c r="I824">
        <v>159</v>
      </c>
      <c r="J824" t="s">
        <v>19</v>
      </c>
      <c r="K824" t="s">
        <v>20</v>
      </c>
      <c r="L824">
        <v>12500000</v>
      </c>
      <c r="M824">
        <v>2002</v>
      </c>
      <c r="N824">
        <v>7.3</v>
      </c>
      <c r="O824">
        <f t="shared" si="16"/>
        <v>8578145</v>
      </c>
    </row>
    <row r="825" spans="1:15">
      <c r="A825" t="s">
        <v>5272</v>
      </c>
      <c r="B825">
        <v>278</v>
      </c>
      <c r="C825">
        <v>100</v>
      </c>
      <c r="D825">
        <v>12574715</v>
      </c>
      <c r="E825" t="s">
        <v>1672</v>
      </c>
      <c r="F825" t="s">
        <v>411</v>
      </c>
      <c r="G825" t="s">
        <v>6260</v>
      </c>
      <c r="H825">
        <v>112138</v>
      </c>
      <c r="I825">
        <v>237</v>
      </c>
      <c r="J825" t="s">
        <v>19</v>
      </c>
      <c r="K825" t="s">
        <v>31</v>
      </c>
      <c r="L825">
        <v>4500000</v>
      </c>
      <c r="M825">
        <v>2009</v>
      </c>
      <c r="N825">
        <v>7.3</v>
      </c>
      <c r="O825">
        <f t="shared" si="16"/>
        <v>8074715</v>
      </c>
    </row>
    <row r="826" spans="1:15">
      <c r="A826" t="s">
        <v>1513</v>
      </c>
      <c r="B826">
        <v>212</v>
      </c>
      <c r="C826">
        <v>98</v>
      </c>
      <c r="D826">
        <v>33987757</v>
      </c>
      <c r="E826" t="s">
        <v>129</v>
      </c>
      <c r="F826" t="s">
        <v>470</v>
      </c>
      <c r="G826" t="s">
        <v>3337</v>
      </c>
      <c r="H826">
        <v>168314</v>
      </c>
      <c r="I826">
        <v>903</v>
      </c>
      <c r="J826" t="s">
        <v>19</v>
      </c>
      <c r="K826" t="s">
        <v>20</v>
      </c>
      <c r="L826">
        <v>27000000</v>
      </c>
      <c r="M826">
        <v>2004</v>
      </c>
      <c r="N826">
        <v>7.3</v>
      </c>
      <c r="O826">
        <f t="shared" si="16"/>
        <v>6987757</v>
      </c>
    </row>
    <row r="827" spans="1:15">
      <c r="A827" t="s">
        <v>3604</v>
      </c>
      <c r="B827">
        <v>175</v>
      </c>
      <c r="C827">
        <v>103</v>
      </c>
      <c r="D827">
        <v>14879556</v>
      </c>
      <c r="E827" t="s">
        <v>1290</v>
      </c>
      <c r="F827" t="s">
        <v>503</v>
      </c>
      <c r="G827" t="s">
        <v>6139</v>
      </c>
      <c r="H827">
        <v>73640</v>
      </c>
      <c r="I827">
        <v>441</v>
      </c>
      <c r="J827" t="s">
        <v>19</v>
      </c>
      <c r="K827" t="s">
        <v>20</v>
      </c>
      <c r="L827">
        <v>8000000</v>
      </c>
      <c r="M827">
        <v>1999</v>
      </c>
      <c r="N827">
        <v>7.3</v>
      </c>
      <c r="O827">
        <f t="shared" si="16"/>
        <v>6879556</v>
      </c>
    </row>
    <row r="828" spans="1:15">
      <c r="A828" t="s">
        <v>2310</v>
      </c>
      <c r="B828">
        <v>165</v>
      </c>
      <c r="C828">
        <v>108</v>
      </c>
      <c r="D828">
        <v>25753840</v>
      </c>
      <c r="E828" t="s">
        <v>4615</v>
      </c>
      <c r="F828" t="s">
        <v>923</v>
      </c>
      <c r="G828" t="s">
        <v>4616</v>
      </c>
      <c r="H828">
        <v>219091</v>
      </c>
      <c r="I828">
        <v>592</v>
      </c>
      <c r="J828" t="s">
        <v>19</v>
      </c>
      <c r="K828" t="s">
        <v>20</v>
      </c>
      <c r="L828">
        <v>19000000</v>
      </c>
      <c r="M828">
        <v>1996</v>
      </c>
      <c r="N828">
        <v>7.3</v>
      </c>
      <c r="O828">
        <f t="shared" si="16"/>
        <v>6753840</v>
      </c>
    </row>
    <row r="829" spans="1:15">
      <c r="A829" t="s">
        <v>5250</v>
      </c>
      <c r="B829">
        <v>417</v>
      </c>
      <c r="C829">
        <v>140</v>
      </c>
      <c r="D829">
        <v>21383298</v>
      </c>
      <c r="E829" t="s">
        <v>1101</v>
      </c>
      <c r="F829" t="s">
        <v>2026</v>
      </c>
      <c r="G829" t="s">
        <v>5251</v>
      </c>
      <c r="H829">
        <v>187170</v>
      </c>
      <c r="I829">
        <v>376</v>
      </c>
      <c r="J829" t="s">
        <v>19</v>
      </c>
      <c r="K829" t="s">
        <v>20</v>
      </c>
      <c r="L829">
        <v>15000000</v>
      </c>
      <c r="M829">
        <v>2012</v>
      </c>
      <c r="N829">
        <v>7.3</v>
      </c>
      <c r="O829">
        <f t="shared" si="16"/>
        <v>6383298</v>
      </c>
    </row>
    <row r="830" spans="1:15">
      <c r="A830" t="s">
        <v>757</v>
      </c>
      <c r="B830">
        <v>133</v>
      </c>
      <c r="C830">
        <v>127</v>
      </c>
      <c r="D830">
        <v>28871190</v>
      </c>
      <c r="E830" t="s">
        <v>818</v>
      </c>
      <c r="F830" t="s">
        <v>325</v>
      </c>
      <c r="G830" t="s">
        <v>4273</v>
      </c>
      <c r="H830">
        <v>125421</v>
      </c>
      <c r="I830">
        <v>385</v>
      </c>
      <c r="J830" t="s">
        <v>19</v>
      </c>
      <c r="K830" t="s">
        <v>20</v>
      </c>
      <c r="L830">
        <v>24000000</v>
      </c>
      <c r="M830">
        <v>1999</v>
      </c>
      <c r="N830">
        <v>7.3</v>
      </c>
      <c r="O830">
        <f t="shared" si="16"/>
        <v>4871190</v>
      </c>
    </row>
    <row r="831" spans="1:15">
      <c r="A831" t="s">
        <v>4267</v>
      </c>
      <c r="B831">
        <v>80</v>
      </c>
      <c r="C831">
        <v>97</v>
      </c>
      <c r="D831">
        <v>2856622</v>
      </c>
      <c r="E831" t="s">
        <v>1290</v>
      </c>
      <c r="F831" t="s">
        <v>7834</v>
      </c>
      <c r="G831" t="s">
        <v>7835</v>
      </c>
      <c r="H831">
        <v>11550</v>
      </c>
      <c r="I831">
        <v>197</v>
      </c>
      <c r="J831" t="s">
        <v>19</v>
      </c>
      <c r="K831" t="s">
        <v>162</v>
      </c>
      <c r="L831">
        <v>25000</v>
      </c>
      <c r="M831">
        <v>1997</v>
      </c>
      <c r="N831">
        <v>7.3</v>
      </c>
      <c r="O831">
        <f t="shared" si="16"/>
        <v>2831622</v>
      </c>
    </row>
    <row r="832" spans="1:15">
      <c r="A832" t="s">
        <v>4172</v>
      </c>
      <c r="B832">
        <v>161</v>
      </c>
      <c r="C832">
        <v>100</v>
      </c>
      <c r="D832">
        <v>13103828</v>
      </c>
      <c r="E832" t="s">
        <v>1101</v>
      </c>
      <c r="F832" t="s">
        <v>374</v>
      </c>
      <c r="G832" t="s">
        <v>5787</v>
      </c>
      <c r="H832">
        <v>59982</v>
      </c>
      <c r="I832">
        <v>463</v>
      </c>
      <c r="J832" t="s">
        <v>19</v>
      </c>
      <c r="K832" t="s">
        <v>20</v>
      </c>
      <c r="L832">
        <v>11000000</v>
      </c>
      <c r="M832">
        <v>2001</v>
      </c>
      <c r="N832">
        <v>7.3</v>
      </c>
      <c r="O832">
        <f t="shared" si="16"/>
        <v>2103828</v>
      </c>
    </row>
    <row r="833" spans="1:15">
      <c r="A833" t="s">
        <v>7261</v>
      </c>
      <c r="B833">
        <v>39</v>
      </c>
      <c r="C833">
        <v>109</v>
      </c>
      <c r="D833">
        <v>3050934</v>
      </c>
      <c r="E833" t="s">
        <v>2838</v>
      </c>
      <c r="F833" t="s">
        <v>2933</v>
      </c>
      <c r="G833" t="s">
        <v>7262</v>
      </c>
      <c r="H833">
        <v>2794</v>
      </c>
      <c r="I833">
        <v>78</v>
      </c>
      <c r="J833" t="s">
        <v>19</v>
      </c>
      <c r="K833" t="s">
        <v>20</v>
      </c>
      <c r="L833">
        <v>1800000</v>
      </c>
      <c r="M833">
        <v>2000</v>
      </c>
      <c r="N833">
        <v>7.3</v>
      </c>
      <c r="O833">
        <f t="shared" si="16"/>
        <v>1250934</v>
      </c>
    </row>
    <row r="834" spans="1:15">
      <c r="A834" t="s">
        <v>5507</v>
      </c>
      <c r="B834">
        <v>54</v>
      </c>
      <c r="C834">
        <v>111</v>
      </c>
      <c r="D834">
        <v>985341</v>
      </c>
      <c r="E834" t="s">
        <v>1672</v>
      </c>
      <c r="F834" t="s">
        <v>4874</v>
      </c>
      <c r="G834" t="s">
        <v>7612</v>
      </c>
      <c r="H834">
        <v>3479</v>
      </c>
      <c r="I834">
        <v>87</v>
      </c>
      <c r="J834" t="s">
        <v>19</v>
      </c>
      <c r="K834" t="s">
        <v>20</v>
      </c>
      <c r="L834">
        <v>500000</v>
      </c>
      <c r="M834">
        <v>1999</v>
      </c>
      <c r="N834">
        <v>7.3</v>
      </c>
      <c r="O834">
        <f t="shared" ref="O834:O897" si="17">D834-L834</f>
        <v>485341</v>
      </c>
    </row>
    <row r="835" spans="1:15">
      <c r="A835" t="s">
        <v>1001</v>
      </c>
      <c r="B835">
        <v>97</v>
      </c>
      <c r="C835">
        <v>110</v>
      </c>
      <c r="D835">
        <v>10200000</v>
      </c>
      <c r="E835" t="s">
        <v>1002</v>
      </c>
      <c r="F835" t="s">
        <v>1003</v>
      </c>
      <c r="G835" t="s">
        <v>1004</v>
      </c>
      <c r="H835">
        <v>18697</v>
      </c>
      <c r="I835">
        <v>263</v>
      </c>
      <c r="J835" t="s">
        <v>19</v>
      </c>
      <c r="K835" t="s">
        <v>20</v>
      </c>
      <c r="L835">
        <v>10000000</v>
      </c>
      <c r="M835">
        <v>1997</v>
      </c>
      <c r="N835">
        <v>7.3</v>
      </c>
      <c r="O835">
        <f t="shared" si="17"/>
        <v>200000</v>
      </c>
    </row>
    <row r="836" spans="1:15">
      <c r="A836" t="s">
        <v>2437</v>
      </c>
      <c r="B836">
        <v>156</v>
      </c>
      <c r="C836">
        <v>95</v>
      </c>
      <c r="D836">
        <v>50150619</v>
      </c>
      <c r="E836" t="s">
        <v>1619</v>
      </c>
      <c r="F836" t="s">
        <v>260</v>
      </c>
      <c r="G836" t="s">
        <v>2438</v>
      </c>
      <c r="H836">
        <v>45580</v>
      </c>
      <c r="I836">
        <v>102</v>
      </c>
      <c r="J836" t="s">
        <v>19</v>
      </c>
      <c r="K836" t="s">
        <v>20</v>
      </c>
      <c r="L836">
        <v>50000000</v>
      </c>
      <c r="M836">
        <v>2014</v>
      </c>
      <c r="N836">
        <v>7.3</v>
      </c>
      <c r="O836">
        <f t="shared" si="17"/>
        <v>150619</v>
      </c>
    </row>
    <row r="837" spans="1:15">
      <c r="A837" t="s">
        <v>3740</v>
      </c>
      <c r="B837">
        <v>99</v>
      </c>
      <c r="C837">
        <v>90</v>
      </c>
      <c r="D837">
        <v>489220</v>
      </c>
      <c r="E837" t="s">
        <v>2367</v>
      </c>
      <c r="F837" t="s">
        <v>3741</v>
      </c>
      <c r="G837" t="s">
        <v>7727</v>
      </c>
      <c r="H837">
        <v>160511</v>
      </c>
      <c r="I837">
        <v>696</v>
      </c>
      <c r="J837" t="s">
        <v>19</v>
      </c>
      <c r="K837" t="s">
        <v>162</v>
      </c>
      <c r="L837">
        <v>365000</v>
      </c>
      <c r="M837">
        <v>1997</v>
      </c>
      <c r="N837">
        <v>7.3</v>
      </c>
      <c r="O837">
        <f t="shared" si="17"/>
        <v>124220</v>
      </c>
    </row>
    <row r="838" spans="1:15">
      <c r="A838" t="s">
        <v>7613</v>
      </c>
      <c r="B838">
        <v>126</v>
      </c>
      <c r="C838">
        <v>90</v>
      </c>
      <c r="D838">
        <v>603943</v>
      </c>
      <c r="E838" t="s">
        <v>1008</v>
      </c>
      <c r="F838" t="s">
        <v>1616</v>
      </c>
      <c r="G838" t="s">
        <v>7614</v>
      </c>
      <c r="H838">
        <v>26407</v>
      </c>
      <c r="I838">
        <v>154</v>
      </c>
      <c r="J838" t="s">
        <v>19</v>
      </c>
      <c r="K838" t="s">
        <v>20</v>
      </c>
      <c r="L838">
        <v>500000</v>
      </c>
      <c r="M838">
        <v>2004</v>
      </c>
      <c r="N838">
        <v>7.3</v>
      </c>
      <c r="O838">
        <f t="shared" si="17"/>
        <v>103943</v>
      </c>
    </row>
    <row r="839" spans="1:15">
      <c r="A839" t="s">
        <v>460</v>
      </c>
      <c r="B839">
        <v>152</v>
      </c>
      <c r="C839">
        <v>94</v>
      </c>
      <c r="D839">
        <v>2912363</v>
      </c>
      <c r="E839" t="s">
        <v>1008</v>
      </c>
      <c r="F839" t="s">
        <v>3453</v>
      </c>
      <c r="G839" t="s">
        <v>7012</v>
      </c>
      <c r="H839">
        <v>25063</v>
      </c>
      <c r="I839">
        <v>177</v>
      </c>
      <c r="J839" t="s">
        <v>7014</v>
      </c>
      <c r="K839" t="s">
        <v>31</v>
      </c>
      <c r="L839">
        <v>3000000</v>
      </c>
      <c r="M839">
        <v>2005</v>
      </c>
      <c r="N839">
        <v>7.3</v>
      </c>
      <c r="O839">
        <f t="shared" si="17"/>
        <v>-87637</v>
      </c>
    </row>
    <row r="840" spans="1:15">
      <c r="A840" t="s">
        <v>4044</v>
      </c>
      <c r="B840">
        <v>73</v>
      </c>
      <c r="C840">
        <v>88</v>
      </c>
      <c r="D840">
        <v>442638</v>
      </c>
      <c r="E840" t="s">
        <v>1889</v>
      </c>
      <c r="F840" t="s">
        <v>5764</v>
      </c>
      <c r="G840" t="s">
        <v>7519</v>
      </c>
      <c r="H840">
        <v>5489</v>
      </c>
      <c r="I840">
        <v>23</v>
      </c>
      <c r="J840" t="s">
        <v>19</v>
      </c>
      <c r="K840" t="s">
        <v>20</v>
      </c>
      <c r="L840">
        <v>850000</v>
      </c>
      <c r="M840">
        <v>2007</v>
      </c>
      <c r="N840">
        <v>7.3</v>
      </c>
      <c r="O840">
        <f t="shared" si="17"/>
        <v>-407362</v>
      </c>
    </row>
    <row r="841" spans="1:15">
      <c r="A841" t="s">
        <v>427</v>
      </c>
      <c r="B841">
        <v>40</v>
      </c>
      <c r="C841">
        <v>110</v>
      </c>
      <c r="D841">
        <v>3468572</v>
      </c>
      <c r="E841" t="s">
        <v>1672</v>
      </c>
      <c r="F841" t="s">
        <v>977</v>
      </c>
      <c r="G841" t="s">
        <v>6824</v>
      </c>
      <c r="H841">
        <v>10073</v>
      </c>
      <c r="I841">
        <v>78</v>
      </c>
      <c r="J841" t="s">
        <v>19</v>
      </c>
      <c r="K841" t="s">
        <v>20</v>
      </c>
      <c r="L841">
        <v>4000000</v>
      </c>
      <c r="M841">
        <v>1988</v>
      </c>
      <c r="N841">
        <v>7.3</v>
      </c>
      <c r="O841">
        <f t="shared" si="17"/>
        <v>-531428</v>
      </c>
    </row>
    <row r="842" spans="1:15">
      <c r="A842" t="s">
        <v>6488</v>
      </c>
      <c r="B842">
        <v>261</v>
      </c>
      <c r="C842">
        <v>96</v>
      </c>
      <c r="D842">
        <v>5359774</v>
      </c>
      <c r="E842" t="s">
        <v>2739</v>
      </c>
      <c r="F842" t="s">
        <v>153</v>
      </c>
      <c r="G842" t="s">
        <v>6489</v>
      </c>
      <c r="H842">
        <v>64794</v>
      </c>
      <c r="I842">
        <v>131</v>
      </c>
      <c r="J842" t="s">
        <v>19</v>
      </c>
      <c r="K842" t="s">
        <v>3525</v>
      </c>
      <c r="L842">
        <v>6000000</v>
      </c>
      <c r="M842">
        <v>2011</v>
      </c>
      <c r="N842">
        <v>7.3</v>
      </c>
      <c r="O842">
        <f t="shared" si="17"/>
        <v>-640226</v>
      </c>
    </row>
    <row r="843" spans="1:15">
      <c r="A843" t="s">
        <v>7472</v>
      </c>
      <c r="B843">
        <v>40</v>
      </c>
      <c r="C843">
        <v>97</v>
      </c>
      <c r="D843">
        <v>144431</v>
      </c>
      <c r="E843" t="s">
        <v>6312</v>
      </c>
      <c r="F843" t="s">
        <v>7473</v>
      </c>
      <c r="G843" t="s">
        <v>7474</v>
      </c>
      <c r="H843">
        <v>1290</v>
      </c>
      <c r="I843">
        <v>13</v>
      </c>
      <c r="J843" t="s">
        <v>19</v>
      </c>
      <c r="K843" t="s">
        <v>31</v>
      </c>
      <c r="L843">
        <v>1000000</v>
      </c>
      <c r="M843">
        <v>2006</v>
      </c>
      <c r="N843">
        <v>7.3</v>
      </c>
      <c r="O843">
        <f t="shared" si="17"/>
        <v>-855569</v>
      </c>
    </row>
    <row r="844" spans="1:15">
      <c r="A844" t="s">
        <v>7782</v>
      </c>
      <c r="B844">
        <v>18</v>
      </c>
      <c r="C844">
        <v>88</v>
      </c>
      <c r="D844">
        <v>110720</v>
      </c>
      <c r="E844" t="s">
        <v>873</v>
      </c>
      <c r="F844" t="s">
        <v>7783</v>
      </c>
      <c r="G844" t="s">
        <v>7784</v>
      </c>
      <c r="H844">
        <v>524</v>
      </c>
      <c r="I844">
        <v>22</v>
      </c>
      <c r="J844" t="s">
        <v>19</v>
      </c>
      <c r="K844" t="s">
        <v>20</v>
      </c>
      <c r="L844">
        <v>1200000</v>
      </c>
      <c r="M844">
        <v>1999</v>
      </c>
      <c r="N844">
        <v>7.3</v>
      </c>
      <c r="O844">
        <f t="shared" si="17"/>
        <v>-1089280</v>
      </c>
    </row>
    <row r="845" spans="1:15">
      <c r="A845" t="s">
        <v>7289</v>
      </c>
      <c r="B845">
        <v>51</v>
      </c>
      <c r="C845">
        <v>90</v>
      </c>
      <c r="D845">
        <v>155972</v>
      </c>
      <c r="E845" t="s">
        <v>754</v>
      </c>
      <c r="F845" t="s">
        <v>7290</v>
      </c>
      <c r="G845" t="s">
        <v>7291</v>
      </c>
      <c r="H845">
        <v>4702</v>
      </c>
      <c r="I845">
        <v>23</v>
      </c>
      <c r="J845" t="s">
        <v>4815</v>
      </c>
      <c r="K845" t="s">
        <v>7197</v>
      </c>
      <c r="L845">
        <v>1500000</v>
      </c>
      <c r="M845">
        <v>2006</v>
      </c>
      <c r="N845">
        <v>7.3</v>
      </c>
      <c r="O845">
        <f t="shared" si="17"/>
        <v>-1344028</v>
      </c>
    </row>
    <row r="846" spans="1:15">
      <c r="A846" t="s">
        <v>6524</v>
      </c>
      <c r="B846">
        <v>88</v>
      </c>
      <c r="C846">
        <v>111</v>
      </c>
      <c r="D846">
        <v>3895664</v>
      </c>
      <c r="E846" t="s">
        <v>1290</v>
      </c>
      <c r="F846" t="s">
        <v>4413</v>
      </c>
      <c r="G846" t="s">
        <v>6525</v>
      </c>
      <c r="H846">
        <v>34383</v>
      </c>
      <c r="I846">
        <v>149</v>
      </c>
      <c r="J846" t="s">
        <v>774</v>
      </c>
      <c r="K846" t="s">
        <v>775</v>
      </c>
      <c r="L846">
        <v>5300000</v>
      </c>
      <c r="M846">
        <v>2002</v>
      </c>
      <c r="N846">
        <v>7.3</v>
      </c>
      <c r="O846">
        <f t="shared" si="17"/>
        <v>-1404336</v>
      </c>
    </row>
    <row r="847" spans="1:15">
      <c r="A847" t="s">
        <v>4484</v>
      </c>
      <c r="B847">
        <v>486</v>
      </c>
      <c r="C847">
        <v>101</v>
      </c>
      <c r="D847">
        <v>4000304</v>
      </c>
      <c r="E847" t="s">
        <v>1672</v>
      </c>
      <c r="F847" t="s">
        <v>265</v>
      </c>
      <c r="G847" t="s">
        <v>6411</v>
      </c>
      <c r="H847">
        <v>145395</v>
      </c>
      <c r="I847">
        <v>375</v>
      </c>
      <c r="J847" t="s">
        <v>19</v>
      </c>
      <c r="K847" t="s">
        <v>31</v>
      </c>
      <c r="L847">
        <v>6500000</v>
      </c>
      <c r="M847">
        <v>2011</v>
      </c>
      <c r="N847">
        <v>7.3</v>
      </c>
      <c r="O847">
        <f t="shared" si="17"/>
        <v>-2499696</v>
      </c>
    </row>
    <row r="848" spans="1:15">
      <c r="A848" t="s">
        <v>3698</v>
      </c>
      <c r="B848">
        <v>162</v>
      </c>
      <c r="C848">
        <v>63</v>
      </c>
      <c r="D848">
        <v>26687172</v>
      </c>
      <c r="E848" t="s">
        <v>686</v>
      </c>
      <c r="F848" t="s">
        <v>364</v>
      </c>
      <c r="G848" t="s">
        <v>3699</v>
      </c>
      <c r="H848">
        <v>15600</v>
      </c>
      <c r="I848">
        <v>55</v>
      </c>
      <c r="J848" t="s">
        <v>19</v>
      </c>
      <c r="K848" t="s">
        <v>20</v>
      </c>
      <c r="L848">
        <v>30000000</v>
      </c>
      <c r="M848">
        <v>2011</v>
      </c>
      <c r="N848">
        <v>7.3</v>
      </c>
      <c r="O848">
        <f t="shared" si="17"/>
        <v>-3312828</v>
      </c>
    </row>
    <row r="849" spans="1:15">
      <c r="A849" t="s">
        <v>6731</v>
      </c>
      <c r="B849">
        <v>115</v>
      </c>
      <c r="C849">
        <v>99</v>
      </c>
      <c r="D849">
        <v>274385</v>
      </c>
      <c r="E849" t="s">
        <v>1290</v>
      </c>
      <c r="F849" t="s">
        <v>955</v>
      </c>
      <c r="G849" t="s">
        <v>6732</v>
      </c>
      <c r="H849">
        <v>29203</v>
      </c>
      <c r="I849">
        <v>26</v>
      </c>
      <c r="J849" t="s">
        <v>3806</v>
      </c>
      <c r="K849" t="s">
        <v>432</v>
      </c>
      <c r="L849">
        <v>4000000</v>
      </c>
      <c r="M849">
        <v>2009</v>
      </c>
      <c r="N849">
        <v>7.3</v>
      </c>
      <c r="O849">
        <f t="shared" si="17"/>
        <v>-3725615</v>
      </c>
    </row>
    <row r="850" spans="1:15">
      <c r="A850" t="s">
        <v>6029</v>
      </c>
      <c r="B850">
        <v>73</v>
      </c>
      <c r="C850">
        <v>111</v>
      </c>
      <c r="D850">
        <v>228524</v>
      </c>
      <c r="E850" t="s">
        <v>1290</v>
      </c>
      <c r="F850" t="s">
        <v>6030</v>
      </c>
      <c r="G850" t="s">
        <v>6031</v>
      </c>
      <c r="H850">
        <v>8708</v>
      </c>
      <c r="I850">
        <v>56</v>
      </c>
      <c r="J850" t="s">
        <v>19</v>
      </c>
      <c r="K850" t="s">
        <v>20</v>
      </c>
      <c r="L850">
        <v>4000000</v>
      </c>
      <c r="M850">
        <v>2004</v>
      </c>
      <c r="N850">
        <v>7.3</v>
      </c>
      <c r="O850">
        <f t="shared" si="17"/>
        <v>-3771476</v>
      </c>
    </row>
    <row r="851" spans="1:15">
      <c r="A851" t="s">
        <v>4242</v>
      </c>
      <c r="B851">
        <v>198</v>
      </c>
      <c r="C851">
        <v>120</v>
      </c>
      <c r="D851">
        <v>5484375</v>
      </c>
      <c r="E851" t="s">
        <v>5973</v>
      </c>
      <c r="F851" t="s">
        <v>33</v>
      </c>
      <c r="G851" t="s">
        <v>5974</v>
      </c>
      <c r="H851">
        <v>84641</v>
      </c>
      <c r="I851">
        <v>205</v>
      </c>
      <c r="J851" t="s">
        <v>19</v>
      </c>
      <c r="K851" t="s">
        <v>20</v>
      </c>
      <c r="L851">
        <v>10000000</v>
      </c>
      <c r="M851">
        <v>2006</v>
      </c>
      <c r="N851">
        <v>7.3</v>
      </c>
      <c r="O851">
        <f t="shared" si="17"/>
        <v>-4515625</v>
      </c>
    </row>
    <row r="852" spans="1:15">
      <c r="A852" t="s">
        <v>6204</v>
      </c>
      <c r="B852">
        <v>328</v>
      </c>
      <c r="C852">
        <v>90</v>
      </c>
      <c r="D852">
        <v>3442820</v>
      </c>
      <c r="E852" t="s">
        <v>6205</v>
      </c>
      <c r="F852" t="s">
        <v>1325</v>
      </c>
      <c r="G852" t="s">
        <v>6206</v>
      </c>
      <c r="H852">
        <v>31489</v>
      </c>
      <c r="I852">
        <v>140</v>
      </c>
      <c r="J852" t="s">
        <v>19</v>
      </c>
      <c r="K852" t="s">
        <v>20</v>
      </c>
      <c r="L852">
        <v>8000000</v>
      </c>
      <c r="M852">
        <v>2015</v>
      </c>
      <c r="N852">
        <v>7.3</v>
      </c>
      <c r="O852">
        <f t="shared" si="17"/>
        <v>-4557180</v>
      </c>
    </row>
    <row r="853" spans="1:15">
      <c r="A853" t="s">
        <v>6709</v>
      </c>
      <c r="B853">
        <v>27</v>
      </c>
      <c r="C853">
        <v>90</v>
      </c>
      <c r="D853">
        <v>124720</v>
      </c>
      <c r="E853" t="s">
        <v>129</v>
      </c>
      <c r="F853" t="s">
        <v>817</v>
      </c>
      <c r="G853" t="s">
        <v>6710</v>
      </c>
      <c r="H853">
        <v>1560</v>
      </c>
      <c r="I853">
        <v>15</v>
      </c>
      <c r="J853" t="s">
        <v>19</v>
      </c>
      <c r="K853" t="s">
        <v>20</v>
      </c>
      <c r="L853">
        <v>5000000</v>
      </c>
      <c r="M853">
        <v>2008</v>
      </c>
      <c r="N853">
        <v>7.3</v>
      </c>
      <c r="O853">
        <f t="shared" si="17"/>
        <v>-4875280</v>
      </c>
    </row>
    <row r="854" spans="1:15">
      <c r="A854" t="s">
        <v>1523</v>
      </c>
      <c r="B854">
        <v>68</v>
      </c>
      <c r="C854">
        <v>140</v>
      </c>
      <c r="D854">
        <v>44484065</v>
      </c>
      <c r="E854" t="s">
        <v>613</v>
      </c>
      <c r="F854" t="s">
        <v>71</v>
      </c>
      <c r="G854" t="s">
        <v>2456</v>
      </c>
      <c r="H854">
        <v>107227</v>
      </c>
      <c r="I854">
        <v>279</v>
      </c>
      <c r="J854" t="s">
        <v>19</v>
      </c>
      <c r="K854" t="s">
        <v>432</v>
      </c>
      <c r="L854">
        <v>50000000</v>
      </c>
      <c r="M854">
        <v>1998</v>
      </c>
      <c r="N854">
        <v>7.3</v>
      </c>
      <c r="O854">
        <f t="shared" si="17"/>
        <v>-5515935</v>
      </c>
    </row>
    <row r="855" spans="1:15">
      <c r="A855" t="s">
        <v>6419</v>
      </c>
      <c r="B855">
        <v>28</v>
      </c>
      <c r="C855">
        <v>106</v>
      </c>
      <c r="D855">
        <v>64148</v>
      </c>
      <c r="E855" t="s">
        <v>1672</v>
      </c>
      <c r="F855" t="s">
        <v>1724</v>
      </c>
      <c r="G855" t="s">
        <v>6420</v>
      </c>
      <c r="H855">
        <v>2601</v>
      </c>
      <c r="I855">
        <v>35</v>
      </c>
      <c r="J855" t="s">
        <v>19</v>
      </c>
      <c r="K855" t="s">
        <v>31</v>
      </c>
      <c r="L855">
        <v>6500000</v>
      </c>
      <c r="M855">
        <v>2000</v>
      </c>
      <c r="N855">
        <v>7.3</v>
      </c>
      <c r="O855">
        <f t="shared" si="17"/>
        <v>-6435852</v>
      </c>
    </row>
    <row r="856" spans="1:15">
      <c r="A856" t="s">
        <v>4706</v>
      </c>
      <c r="B856">
        <v>248</v>
      </c>
      <c r="C856">
        <v>129</v>
      </c>
      <c r="D856">
        <v>3205244</v>
      </c>
      <c r="E856" t="s">
        <v>1290</v>
      </c>
      <c r="F856" t="s">
        <v>234</v>
      </c>
      <c r="G856" t="s">
        <v>6207</v>
      </c>
      <c r="H856">
        <v>23629</v>
      </c>
      <c r="I856">
        <v>141</v>
      </c>
      <c r="J856" t="s">
        <v>19</v>
      </c>
      <c r="K856" t="s">
        <v>31</v>
      </c>
      <c r="L856">
        <v>10000000</v>
      </c>
      <c r="M856">
        <v>2010</v>
      </c>
      <c r="N856">
        <v>7.3</v>
      </c>
      <c r="O856">
        <f t="shared" si="17"/>
        <v>-6794756</v>
      </c>
    </row>
    <row r="857" spans="1:15">
      <c r="A857" t="s">
        <v>3184</v>
      </c>
      <c r="B857">
        <v>251</v>
      </c>
      <c r="C857">
        <v>95</v>
      </c>
      <c r="D857">
        <v>17791031</v>
      </c>
      <c r="E857" t="s">
        <v>4154</v>
      </c>
      <c r="F857" t="s">
        <v>1130</v>
      </c>
      <c r="G857" t="s">
        <v>4155</v>
      </c>
      <c r="H857">
        <v>109855</v>
      </c>
      <c r="I857">
        <v>888</v>
      </c>
      <c r="J857" t="s">
        <v>19</v>
      </c>
      <c r="K857" t="s">
        <v>20</v>
      </c>
      <c r="L857">
        <v>25000000</v>
      </c>
      <c r="M857">
        <v>2002</v>
      </c>
      <c r="N857">
        <v>7.3</v>
      </c>
      <c r="O857">
        <f t="shared" si="17"/>
        <v>-7208969</v>
      </c>
    </row>
    <row r="858" spans="1:15">
      <c r="A858" t="s">
        <v>5528</v>
      </c>
      <c r="B858">
        <v>165</v>
      </c>
      <c r="C858">
        <v>120</v>
      </c>
      <c r="D858">
        <v>4857376</v>
      </c>
      <c r="E858" t="s">
        <v>754</v>
      </c>
      <c r="F858" t="s">
        <v>166</v>
      </c>
      <c r="G858" t="s">
        <v>5529</v>
      </c>
      <c r="H858">
        <v>63084</v>
      </c>
      <c r="I858">
        <v>123</v>
      </c>
      <c r="J858" t="s">
        <v>774</v>
      </c>
      <c r="K858" t="s">
        <v>775</v>
      </c>
      <c r="L858">
        <v>13000000</v>
      </c>
      <c r="M858">
        <v>2006</v>
      </c>
      <c r="N858">
        <v>7.3</v>
      </c>
      <c r="O858">
        <f t="shared" si="17"/>
        <v>-8142624</v>
      </c>
    </row>
    <row r="859" spans="1:15">
      <c r="A859" t="s">
        <v>4096</v>
      </c>
      <c r="B859">
        <v>44</v>
      </c>
      <c r="C859">
        <v>120</v>
      </c>
      <c r="D859">
        <v>1055654</v>
      </c>
      <c r="E859" t="s">
        <v>2318</v>
      </c>
      <c r="F859" t="s">
        <v>4157</v>
      </c>
      <c r="G859" t="s">
        <v>5992</v>
      </c>
      <c r="H859">
        <v>20426</v>
      </c>
      <c r="I859">
        <v>175</v>
      </c>
      <c r="J859" t="s">
        <v>19</v>
      </c>
      <c r="K859" t="s">
        <v>432</v>
      </c>
      <c r="L859">
        <v>10000000</v>
      </c>
      <c r="M859">
        <v>2006</v>
      </c>
      <c r="N859">
        <v>7.3</v>
      </c>
      <c r="O859">
        <f t="shared" si="17"/>
        <v>-8944346</v>
      </c>
    </row>
    <row r="860" spans="1:15">
      <c r="A860" t="s">
        <v>1810</v>
      </c>
      <c r="B860">
        <v>280</v>
      </c>
      <c r="C860">
        <v>159</v>
      </c>
      <c r="D860">
        <v>55637680</v>
      </c>
      <c r="E860" t="s">
        <v>1002</v>
      </c>
      <c r="F860" t="s">
        <v>303</v>
      </c>
      <c r="G860" t="s">
        <v>1812</v>
      </c>
      <c r="H860">
        <v>227071</v>
      </c>
      <c r="I860">
        <v>1500</v>
      </c>
      <c r="J860" t="s">
        <v>19</v>
      </c>
      <c r="K860" t="s">
        <v>31</v>
      </c>
      <c r="L860">
        <v>65000000</v>
      </c>
      <c r="M860">
        <v>1999</v>
      </c>
      <c r="N860">
        <v>7.3</v>
      </c>
      <c r="O860">
        <f t="shared" si="17"/>
        <v>-9362320</v>
      </c>
    </row>
    <row r="861" spans="1:15">
      <c r="A861" t="s">
        <v>4622</v>
      </c>
      <c r="B861">
        <v>246</v>
      </c>
      <c r="C861">
        <v>85</v>
      </c>
      <c r="D861">
        <v>488872</v>
      </c>
      <c r="E861" t="s">
        <v>1588</v>
      </c>
      <c r="F861" t="s">
        <v>3135</v>
      </c>
      <c r="G861" t="s">
        <v>6022</v>
      </c>
      <c r="H861">
        <v>56923</v>
      </c>
      <c r="I861">
        <v>243</v>
      </c>
      <c r="J861" t="s">
        <v>3247</v>
      </c>
      <c r="K861" t="s">
        <v>1868</v>
      </c>
      <c r="L861">
        <v>10000000</v>
      </c>
      <c r="M861">
        <v>2001</v>
      </c>
      <c r="N861">
        <v>7.3</v>
      </c>
      <c r="O861">
        <f t="shared" si="17"/>
        <v>-9511128</v>
      </c>
    </row>
    <row r="862" spans="1:15">
      <c r="A862" t="s">
        <v>3763</v>
      </c>
      <c r="B862">
        <v>152</v>
      </c>
      <c r="C862">
        <v>135</v>
      </c>
      <c r="D862">
        <v>128486</v>
      </c>
      <c r="E862" t="s">
        <v>2215</v>
      </c>
      <c r="F862" t="s">
        <v>3115</v>
      </c>
      <c r="G862" t="s">
        <v>6062</v>
      </c>
      <c r="H862">
        <v>26156</v>
      </c>
      <c r="I862">
        <v>74</v>
      </c>
      <c r="J862" t="s">
        <v>5149</v>
      </c>
      <c r="K862" t="s">
        <v>2628</v>
      </c>
      <c r="L862">
        <v>10000000</v>
      </c>
      <c r="M862">
        <v>2008</v>
      </c>
      <c r="N862">
        <v>7.3</v>
      </c>
      <c r="O862">
        <f t="shared" si="17"/>
        <v>-9871514</v>
      </c>
    </row>
    <row r="863" spans="1:15">
      <c r="A863" t="s">
        <v>2624</v>
      </c>
      <c r="B863">
        <v>72</v>
      </c>
      <c r="C863">
        <v>127</v>
      </c>
      <c r="D863">
        <v>14946229</v>
      </c>
      <c r="E863" t="s">
        <v>2625</v>
      </c>
      <c r="F863" t="s">
        <v>1432</v>
      </c>
      <c r="G863" t="s">
        <v>2626</v>
      </c>
      <c r="H863">
        <v>2581</v>
      </c>
      <c r="I863">
        <v>29</v>
      </c>
      <c r="J863" t="s">
        <v>19</v>
      </c>
      <c r="K863" t="s">
        <v>31</v>
      </c>
      <c r="L863">
        <v>25000000</v>
      </c>
      <c r="M863">
        <v>2016</v>
      </c>
      <c r="N863">
        <v>7.3</v>
      </c>
      <c r="O863">
        <f t="shared" si="17"/>
        <v>-10053771</v>
      </c>
    </row>
    <row r="864" spans="1:15">
      <c r="A864" t="s">
        <v>930</v>
      </c>
      <c r="B864">
        <v>141</v>
      </c>
      <c r="C864">
        <v>78</v>
      </c>
      <c r="D864">
        <v>89296573</v>
      </c>
      <c r="E864" t="s">
        <v>165</v>
      </c>
      <c r="F864" t="s">
        <v>931</v>
      </c>
      <c r="G864" t="s">
        <v>932</v>
      </c>
      <c r="H864">
        <v>128285</v>
      </c>
      <c r="I864">
        <v>297</v>
      </c>
      <c r="J864" t="s">
        <v>19</v>
      </c>
      <c r="K864" t="s">
        <v>20</v>
      </c>
      <c r="L864">
        <v>100000000</v>
      </c>
      <c r="M864">
        <v>2000</v>
      </c>
      <c r="N864">
        <v>7.3</v>
      </c>
      <c r="O864">
        <f t="shared" si="17"/>
        <v>-10703427</v>
      </c>
    </row>
    <row r="865" spans="1:15">
      <c r="A865" t="s">
        <v>5717</v>
      </c>
      <c r="B865">
        <v>38</v>
      </c>
      <c r="C865">
        <v>100</v>
      </c>
      <c r="D865">
        <v>860002</v>
      </c>
      <c r="E865" t="s">
        <v>1608</v>
      </c>
      <c r="F865" t="s">
        <v>5718</v>
      </c>
      <c r="G865" t="s">
        <v>5719</v>
      </c>
      <c r="H865">
        <v>6454</v>
      </c>
      <c r="I865">
        <v>43</v>
      </c>
      <c r="J865" t="s">
        <v>19</v>
      </c>
      <c r="K865" t="s">
        <v>20</v>
      </c>
      <c r="L865">
        <v>12000000</v>
      </c>
      <c r="M865">
        <v>2005</v>
      </c>
      <c r="N865">
        <v>7.3</v>
      </c>
      <c r="O865">
        <f t="shared" si="17"/>
        <v>-11139998</v>
      </c>
    </row>
    <row r="866" spans="1:15">
      <c r="A866" t="s">
        <v>2227</v>
      </c>
      <c r="B866">
        <v>99</v>
      </c>
      <c r="C866">
        <v>145</v>
      </c>
      <c r="D866">
        <v>13038660</v>
      </c>
      <c r="E866" t="s">
        <v>1672</v>
      </c>
      <c r="F866" t="s">
        <v>1458</v>
      </c>
      <c r="G866" t="s">
        <v>4190</v>
      </c>
      <c r="H866">
        <v>16995</v>
      </c>
      <c r="I866">
        <v>163</v>
      </c>
      <c r="J866" t="s">
        <v>19</v>
      </c>
      <c r="K866" t="s">
        <v>20</v>
      </c>
      <c r="L866">
        <v>25000000</v>
      </c>
      <c r="M866">
        <v>1999</v>
      </c>
      <c r="N866">
        <v>7.3</v>
      </c>
      <c r="O866">
        <f t="shared" si="17"/>
        <v>-11961340</v>
      </c>
    </row>
    <row r="867" spans="1:15">
      <c r="A867" t="s">
        <v>27</v>
      </c>
      <c r="B867">
        <v>323</v>
      </c>
      <c r="C867">
        <v>119</v>
      </c>
      <c r="D867">
        <v>22877808</v>
      </c>
      <c r="E867" t="s">
        <v>129</v>
      </c>
      <c r="F867" t="s">
        <v>130</v>
      </c>
      <c r="G867" t="s">
        <v>2702</v>
      </c>
      <c r="H867">
        <v>152591</v>
      </c>
      <c r="I867">
        <v>414</v>
      </c>
      <c r="J867" t="s">
        <v>19</v>
      </c>
      <c r="K867" t="s">
        <v>20</v>
      </c>
      <c r="L867">
        <v>35000000</v>
      </c>
      <c r="M867">
        <v>2008</v>
      </c>
      <c r="N867">
        <v>7.3</v>
      </c>
      <c r="O867">
        <f t="shared" si="17"/>
        <v>-12122192</v>
      </c>
    </row>
    <row r="868" spans="1:15">
      <c r="A868" t="s">
        <v>691</v>
      </c>
      <c r="B868">
        <v>209</v>
      </c>
      <c r="C868">
        <v>114</v>
      </c>
      <c r="D868">
        <v>5694401</v>
      </c>
      <c r="E868" t="s">
        <v>201</v>
      </c>
      <c r="F868" t="s">
        <v>35</v>
      </c>
      <c r="G868" t="s">
        <v>4914</v>
      </c>
      <c r="H868">
        <v>194489</v>
      </c>
      <c r="I868">
        <v>192</v>
      </c>
      <c r="J868" t="s">
        <v>19</v>
      </c>
      <c r="K868" t="s">
        <v>31</v>
      </c>
      <c r="L868">
        <v>18000000</v>
      </c>
      <c r="M868">
        <v>2008</v>
      </c>
      <c r="N868">
        <v>7.3</v>
      </c>
      <c r="O868">
        <f t="shared" si="17"/>
        <v>-12305599</v>
      </c>
    </row>
    <row r="869" spans="1:15">
      <c r="A869" t="s">
        <v>5115</v>
      </c>
      <c r="B869">
        <v>216</v>
      </c>
      <c r="C869">
        <v>161</v>
      </c>
      <c r="D869">
        <v>336467</v>
      </c>
      <c r="E869" t="s">
        <v>2490</v>
      </c>
      <c r="F869" t="s">
        <v>5116</v>
      </c>
      <c r="G869" t="s">
        <v>5117</v>
      </c>
      <c r="H869">
        <v>45449</v>
      </c>
      <c r="I869">
        <v>192</v>
      </c>
      <c r="J869" t="s">
        <v>19</v>
      </c>
      <c r="K869" t="s">
        <v>775</v>
      </c>
      <c r="L869">
        <v>13000000</v>
      </c>
      <c r="M869">
        <v>2009</v>
      </c>
      <c r="N869">
        <v>7.3</v>
      </c>
      <c r="O869">
        <f t="shared" si="17"/>
        <v>-12663533</v>
      </c>
    </row>
    <row r="870" spans="1:15">
      <c r="A870" t="s">
        <v>2231</v>
      </c>
      <c r="B870">
        <v>149</v>
      </c>
      <c r="C870">
        <v>122</v>
      </c>
      <c r="D870">
        <v>41609593</v>
      </c>
      <c r="E870" t="s">
        <v>1639</v>
      </c>
      <c r="F870" t="s">
        <v>914</v>
      </c>
      <c r="G870" t="s">
        <v>2232</v>
      </c>
      <c r="H870">
        <v>145422</v>
      </c>
      <c r="I870">
        <v>572</v>
      </c>
      <c r="J870" t="s">
        <v>19</v>
      </c>
      <c r="K870" t="s">
        <v>31</v>
      </c>
      <c r="L870">
        <v>55000000</v>
      </c>
      <c r="M870">
        <v>1998</v>
      </c>
      <c r="N870">
        <v>7.3</v>
      </c>
      <c r="O870">
        <f t="shared" si="17"/>
        <v>-13390407</v>
      </c>
    </row>
    <row r="871" spans="1:15">
      <c r="A871" t="s">
        <v>2505</v>
      </c>
      <c r="B871">
        <v>180</v>
      </c>
      <c r="C871">
        <v>99</v>
      </c>
      <c r="D871">
        <v>11100000</v>
      </c>
      <c r="E871" t="s">
        <v>1234</v>
      </c>
      <c r="F871" t="s">
        <v>1683</v>
      </c>
      <c r="G871" t="s">
        <v>4200</v>
      </c>
      <c r="H871">
        <v>92464</v>
      </c>
      <c r="I871">
        <v>331</v>
      </c>
      <c r="J871" t="s">
        <v>19</v>
      </c>
      <c r="K871" t="s">
        <v>20</v>
      </c>
      <c r="L871">
        <v>25000000</v>
      </c>
      <c r="M871">
        <v>1986</v>
      </c>
      <c r="N871">
        <v>7.3</v>
      </c>
      <c r="O871">
        <f t="shared" si="17"/>
        <v>-13900000</v>
      </c>
    </row>
    <row r="872" spans="1:15">
      <c r="A872" t="s">
        <v>6375</v>
      </c>
      <c r="B872">
        <v>63</v>
      </c>
      <c r="C872">
        <v>125</v>
      </c>
      <c r="D872">
        <v>927107</v>
      </c>
      <c r="E872" t="s">
        <v>4924</v>
      </c>
      <c r="F872" t="s">
        <v>6376</v>
      </c>
      <c r="G872" t="s">
        <v>6377</v>
      </c>
      <c r="H872">
        <v>5153</v>
      </c>
      <c r="I872">
        <v>51</v>
      </c>
      <c r="J872" t="s">
        <v>3806</v>
      </c>
      <c r="K872" t="s">
        <v>432</v>
      </c>
      <c r="L872">
        <v>15000000</v>
      </c>
      <c r="M872">
        <v>1999</v>
      </c>
      <c r="N872">
        <v>7.3</v>
      </c>
      <c r="O872">
        <f t="shared" si="17"/>
        <v>-14072893</v>
      </c>
    </row>
    <row r="873" spans="1:15">
      <c r="A873" t="s">
        <v>1048</v>
      </c>
      <c r="B873">
        <v>160</v>
      </c>
      <c r="C873">
        <v>126</v>
      </c>
      <c r="D873">
        <v>5701643</v>
      </c>
      <c r="E873" t="s">
        <v>1681</v>
      </c>
      <c r="F873" t="s">
        <v>140</v>
      </c>
      <c r="G873" t="s">
        <v>4912</v>
      </c>
      <c r="H873">
        <v>37635</v>
      </c>
      <c r="I873">
        <v>165</v>
      </c>
      <c r="J873" t="s">
        <v>4913</v>
      </c>
      <c r="K873" t="s">
        <v>3218</v>
      </c>
      <c r="L873">
        <v>20000000</v>
      </c>
      <c r="M873">
        <v>2007</v>
      </c>
      <c r="N873">
        <v>7.3</v>
      </c>
      <c r="O873">
        <f t="shared" si="17"/>
        <v>-14298357</v>
      </c>
    </row>
    <row r="874" spans="1:15">
      <c r="A874" t="s">
        <v>3802</v>
      </c>
      <c r="B874">
        <v>78</v>
      </c>
      <c r="C874">
        <v>120</v>
      </c>
      <c r="D874">
        <v>634277</v>
      </c>
      <c r="E874" t="s">
        <v>4412</v>
      </c>
      <c r="F874" t="s">
        <v>4413</v>
      </c>
      <c r="G874" t="s">
        <v>4414</v>
      </c>
      <c r="H874">
        <v>5166</v>
      </c>
      <c r="I874">
        <v>27</v>
      </c>
      <c r="J874" t="s">
        <v>774</v>
      </c>
      <c r="K874" t="s">
        <v>775</v>
      </c>
      <c r="L874">
        <v>16000000</v>
      </c>
      <c r="M874">
        <v>2007</v>
      </c>
      <c r="N874">
        <v>7.3</v>
      </c>
      <c r="O874">
        <f t="shared" si="17"/>
        <v>-15365723</v>
      </c>
    </row>
    <row r="875" spans="1:15">
      <c r="A875" t="s">
        <v>3737</v>
      </c>
      <c r="B875">
        <v>155</v>
      </c>
      <c r="C875">
        <v>126</v>
      </c>
      <c r="D875">
        <v>18324242</v>
      </c>
      <c r="E875" t="s">
        <v>1672</v>
      </c>
      <c r="F875" t="s">
        <v>495</v>
      </c>
      <c r="G875" t="s">
        <v>3738</v>
      </c>
      <c r="H875">
        <v>32815</v>
      </c>
      <c r="I875">
        <v>214</v>
      </c>
      <c r="J875" t="s">
        <v>19</v>
      </c>
      <c r="K875" t="s">
        <v>20</v>
      </c>
      <c r="L875">
        <v>35000000</v>
      </c>
      <c r="M875">
        <v>2005</v>
      </c>
      <c r="N875">
        <v>7.3</v>
      </c>
      <c r="O875">
        <f t="shared" si="17"/>
        <v>-16675758</v>
      </c>
    </row>
    <row r="876" spans="1:15">
      <c r="A876" t="s">
        <v>1381</v>
      </c>
      <c r="B876">
        <v>129</v>
      </c>
      <c r="C876">
        <v>74</v>
      </c>
      <c r="D876">
        <v>60507228</v>
      </c>
      <c r="E876" t="s">
        <v>1382</v>
      </c>
      <c r="F876" t="s">
        <v>1383</v>
      </c>
      <c r="G876" t="s">
        <v>1384</v>
      </c>
      <c r="H876">
        <v>27543</v>
      </c>
      <c r="I876">
        <v>186</v>
      </c>
      <c r="J876" t="s">
        <v>19</v>
      </c>
      <c r="K876" t="s">
        <v>20</v>
      </c>
      <c r="L876">
        <v>80000000</v>
      </c>
      <c r="M876">
        <v>1999</v>
      </c>
      <c r="N876">
        <v>7.3</v>
      </c>
      <c r="O876">
        <f t="shared" si="17"/>
        <v>-19492772</v>
      </c>
    </row>
    <row r="877" spans="1:15">
      <c r="A877" t="s">
        <v>2479</v>
      </c>
      <c r="B877">
        <v>308</v>
      </c>
      <c r="C877">
        <v>107</v>
      </c>
      <c r="D877">
        <v>3675072</v>
      </c>
      <c r="E877" t="s">
        <v>635</v>
      </c>
      <c r="F877" t="s">
        <v>134</v>
      </c>
      <c r="G877" t="s">
        <v>3088</v>
      </c>
      <c r="H877">
        <v>190132</v>
      </c>
      <c r="I877">
        <v>801</v>
      </c>
      <c r="J877" t="s">
        <v>19</v>
      </c>
      <c r="K877" t="s">
        <v>31</v>
      </c>
      <c r="L877">
        <v>26000000</v>
      </c>
      <c r="M877">
        <v>2007</v>
      </c>
      <c r="N877">
        <v>7.3</v>
      </c>
      <c r="O877">
        <f t="shared" si="17"/>
        <v>-22324928</v>
      </c>
    </row>
    <row r="878" spans="1:15">
      <c r="A878" t="s">
        <v>69</v>
      </c>
      <c r="B878">
        <v>396</v>
      </c>
      <c r="C878">
        <v>144</v>
      </c>
      <c r="D878">
        <v>154985087</v>
      </c>
      <c r="E878" t="s">
        <v>41</v>
      </c>
      <c r="F878" t="s">
        <v>210</v>
      </c>
      <c r="G878" t="s">
        <v>266</v>
      </c>
      <c r="H878">
        <v>148379</v>
      </c>
      <c r="I878">
        <v>622</v>
      </c>
      <c r="J878" t="s">
        <v>19</v>
      </c>
      <c r="K878" t="s">
        <v>20</v>
      </c>
      <c r="L878">
        <v>178000000</v>
      </c>
      <c r="M878">
        <v>2016</v>
      </c>
      <c r="N878">
        <v>7.3</v>
      </c>
      <c r="O878">
        <f t="shared" si="17"/>
        <v>-23014913</v>
      </c>
    </row>
    <row r="879" spans="1:15">
      <c r="A879" t="s">
        <v>3397</v>
      </c>
      <c r="B879">
        <v>188</v>
      </c>
      <c r="C879">
        <v>100</v>
      </c>
      <c r="D879">
        <v>10991381</v>
      </c>
      <c r="E879" t="s">
        <v>2801</v>
      </c>
      <c r="F879" t="s">
        <v>3398</v>
      </c>
      <c r="G879" t="s">
        <v>3399</v>
      </c>
      <c r="H879">
        <v>44931</v>
      </c>
      <c r="I879">
        <v>100</v>
      </c>
      <c r="J879" t="s">
        <v>19</v>
      </c>
      <c r="K879" t="s">
        <v>31</v>
      </c>
      <c r="L879">
        <v>35000000</v>
      </c>
      <c r="M879">
        <v>2009</v>
      </c>
      <c r="N879">
        <v>7.3</v>
      </c>
      <c r="O879">
        <f t="shared" si="17"/>
        <v>-24008619</v>
      </c>
    </row>
    <row r="880" spans="1:15">
      <c r="A880" t="s">
        <v>650</v>
      </c>
      <c r="B880">
        <v>274</v>
      </c>
      <c r="C880">
        <v>96</v>
      </c>
      <c r="D880">
        <v>10139254</v>
      </c>
      <c r="E880" t="s">
        <v>968</v>
      </c>
      <c r="F880" t="s">
        <v>160</v>
      </c>
      <c r="G880" t="s">
        <v>3437</v>
      </c>
      <c r="H880">
        <v>190990</v>
      </c>
      <c r="I880">
        <v>915</v>
      </c>
      <c r="J880" t="s">
        <v>19</v>
      </c>
      <c r="K880" t="s">
        <v>20</v>
      </c>
      <c r="L880">
        <v>35000000</v>
      </c>
      <c r="M880">
        <v>2006</v>
      </c>
      <c r="N880">
        <v>7.3</v>
      </c>
      <c r="O880">
        <f t="shared" si="17"/>
        <v>-24860746</v>
      </c>
    </row>
    <row r="881" spans="1:15">
      <c r="A881" t="s">
        <v>4221</v>
      </c>
      <c r="B881">
        <v>355</v>
      </c>
      <c r="C881">
        <v>111</v>
      </c>
      <c r="D881">
        <v>56692</v>
      </c>
      <c r="E881" t="s">
        <v>3168</v>
      </c>
      <c r="F881" t="s">
        <v>1411</v>
      </c>
      <c r="G881" t="s">
        <v>4222</v>
      </c>
      <c r="H881">
        <v>177401</v>
      </c>
      <c r="I881">
        <v>504</v>
      </c>
      <c r="J881" t="s">
        <v>19</v>
      </c>
      <c r="K881" t="s">
        <v>20</v>
      </c>
      <c r="L881">
        <v>25000000</v>
      </c>
      <c r="M881">
        <v>2009</v>
      </c>
      <c r="N881">
        <v>7.3</v>
      </c>
      <c r="O881">
        <f t="shared" si="17"/>
        <v>-24943308</v>
      </c>
    </row>
    <row r="882" spans="1:15">
      <c r="A882" t="s">
        <v>2509</v>
      </c>
      <c r="B882">
        <v>259</v>
      </c>
      <c r="C882">
        <v>119</v>
      </c>
      <c r="D882">
        <v>24006726</v>
      </c>
      <c r="E882" t="s">
        <v>2510</v>
      </c>
      <c r="F882" t="s">
        <v>314</v>
      </c>
      <c r="G882" t="s">
        <v>2511</v>
      </c>
      <c r="H882">
        <v>139535</v>
      </c>
      <c r="I882">
        <v>632</v>
      </c>
      <c r="J882" t="s">
        <v>19</v>
      </c>
      <c r="K882" t="s">
        <v>20</v>
      </c>
      <c r="L882">
        <v>50000000</v>
      </c>
      <c r="M882">
        <v>2004</v>
      </c>
      <c r="N882">
        <v>7.3</v>
      </c>
      <c r="O882">
        <f t="shared" si="17"/>
        <v>-25993274</v>
      </c>
    </row>
    <row r="883" spans="1:15">
      <c r="A883" t="s">
        <v>2047</v>
      </c>
      <c r="B883">
        <v>77</v>
      </c>
      <c r="C883">
        <v>111</v>
      </c>
      <c r="D883">
        <v>2869369</v>
      </c>
      <c r="E883" t="s">
        <v>1397</v>
      </c>
      <c r="F883" t="s">
        <v>1325</v>
      </c>
      <c r="G883" t="s">
        <v>3105</v>
      </c>
      <c r="H883">
        <v>65474</v>
      </c>
      <c r="I883">
        <v>211</v>
      </c>
      <c r="J883" t="s">
        <v>19</v>
      </c>
      <c r="K883" t="s">
        <v>31</v>
      </c>
      <c r="L883">
        <v>30000000</v>
      </c>
      <c r="M883">
        <v>1994</v>
      </c>
      <c r="N883">
        <v>7.3</v>
      </c>
      <c r="O883">
        <f t="shared" si="17"/>
        <v>-27130631</v>
      </c>
    </row>
    <row r="884" spans="1:15">
      <c r="A884" t="s">
        <v>91</v>
      </c>
      <c r="B884">
        <v>229</v>
      </c>
      <c r="C884">
        <v>145</v>
      </c>
      <c r="D884">
        <v>57010853</v>
      </c>
      <c r="E884" t="s">
        <v>129</v>
      </c>
      <c r="F884" t="s">
        <v>1237</v>
      </c>
      <c r="G884" t="s">
        <v>1238</v>
      </c>
      <c r="H884">
        <v>119286</v>
      </c>
      <c r="I884">
        <v>548</v>
      </c>
      <c r="J884" t="s">
        <v>19</v>
      </c>
      <c r="K884" t="s">
        <v>20</v>
      </c>
      <c r="L884">
        <v>85000000</v>
      </c>
      <c r="M884">
        <v>2005</v>
      </c>
      <c r="N884">
        <v>7.3</v>
      </c>
      <c r="O884">
        <f t="shared" si="17"/>
        <v>-27989147</v>
      </c>
    </row>
    <row r="885" spans="1:15">
      <c r="A885" t="s">
        <v>691</v>
      </c>
      <c r="B885">
        <v>362</v>
      </c>
      <c r="C885">
        <v>116</v>
      </c>
      <c r="D885">
        <v>45434443</v>
      </c>
      <c r="E885" t="s">
        <v>852</v>
      </c>
      <c r="F885" t="s">
        <v>67</v>
      </c>
      <c r="G885" t="s">
        <v>1535</v>
      </c>
      <c r="H885">
        <v>175960</v>
      </c>
      <c r="I885">
        <v>360</v>
      </c>
      <c r="J885" t="s">
        <v>19</v>
      </c>
      <c r="K885" t="s">
        <v>20</v>
      </c>
      <c r="L885">
        <v>75000000</v>
      </c>
      <c r="M885">
        <v>2015</v>
      </c>
      <c r="N885">
        <v>7.3</v>
      </c>
      <c r="O885">
        <f t="shared" si="17"/>
        <v>-29565557</v>
      </c>
    </row>
    <row r="886" spans="1:15">
      <c r="A886" t="s">
        <v>2424</v>
      </c>
      <c r="B886">
        <v>86</v>
      </c>
      <c r="C886">
        <v>130</v>
      </c>
      <c r="D886">
        <v>9589875</v>
      </c>
      <c r="E886" t="s">
        <v>856</v>
      </c>
      <c r="F886" t="s">
        <v>310</v>
      </c>
      <c r="G886" t="s">
        <v>3188</v>
      </c>
      <c r="H886">
        <v>16673</v>
      </c>
      <c r="I886">
        <v>45</v>
      </c>
      <c r="J886" t="s">
        <v>19</v>
      </c>
      <c r="K886" t="s">
        <v>20</v>
      </c>
      <c r="L886">
        <v>40000000</v>
      </c>
      <c r="M886">
        <v>2008</v>
      </c>
      <c r="N886">
        <v>7.3</v>
      </c>
      <c r="O886">
        <f t="shared" si="17"/>
        <v>-30410125</v>
      </c>
    </row>
    <row r="887" spans="1:15">
      <c r="A887" t="s">
        <v>1094</v>
      </c>
      <c r="B887">
        <v>362</v>
      </c>
      <c r="C887">
        <v>114</v>
      </c>
      <c r="D887">
        <v>58229120</v>
      </c>
      <c r="E887" t="s">
        <v>1096</v>
      </c>
      <c r="F887" t="s">
        <v>817</v>
      </c>
      <c r="G887" t="s">
        <v>1097</v>
      </c>
      <c r="H887">
        <v>236421</v>
      </c>
      <c r="I887">
        <v>515</v>
      </c>
      <c r="J887" t="s">
        <v>19</v>
      </c>
      <c r="K887" t="s">
        <v>20</v>
      </c>
      <c r="L887">
        <v>90000000</v>
      </c>
      <c r="M887">
        <v>2013</v>
      </c>
      <c r="N887">
        <v>7.3</v>
      </c>
      <c r="O887">
        <f t="shared" si="17"/>
        <v>-31770880</v>
      </c>
    </row>
    <row r="888" spans="1:15">
      <c r="A888" t="s">
        <v>6769</v>
      </c>
      <c r="B888">
        <v>98</v>
      </c>
      <c r="C888">
        <v>110</v>
      </c>
      <c r="D888">
        <v>49413</v>
      </c>
      <c r="E888" t="s">
        <v>201</v>
      </c>
      <c r="F888" t="s">
        <v>4336</v>
      </c>
      <c r="G888" t="s">
        <v>6770</v>
      </c>
      <c r="H888">
        <v>6919</v>
      </c>
      <c r="I888">
        <v>26</v>
      </c>
      <c r="J888" t="s">
        <v>3247</v>
      </c>
      <c r="K888" t="s">
        <v>1868</v>
      </c>
      <c r="L888">
        <v>35000000</v>
      </c>
      <c r="M888">
        <v>2006</v>
      </c>
      <c r="N888">
        <v>7.3</v>
      </c>
      <c r="O888">
        <f t="shared" si="17"/>
        <v>-34950587</v>
      </c>
    </row>
    <row r="889" spans="1:15">
      <c r="A889" t="s">
        <v>553</v>
      </c>
      <c r="B889">
        <v>256</v>
      </c>
      <c r="C889">
        <v>97</v>
      </c>
      <c r="D889">
        <v>103400692</v>
      </c>
      <c r="E889" t="s">
        <v>356</v>
      </c>
      <c r="F889" t="s">
        <v>160</v>
      </c>
      <c r="G889" t="s">
        <v>554</v>
      </c>
      <c r="H889">
        <v>123553</v>
      </c>
      <c r="I889">
        <v>174</v>
      </c>
      <c r="J889" t="s">
        <v>19</v>
      </c>
      <c r="K889" t="s">
        <v>20</v>
      </c>
      <c r="L889">
        <v>145000000</v>
      </c>
      <c r="M889">
        <v>2012</v>
      </c>
      <c r="N889">
        <v>7.3</v>
      </c>
      <c r="O889">
        <f t="shared" si="17"/>
        <v>-41599308</v>
      </c>
    </row>
    <row r="890" spans="1:15">
      <c r="A890" t="s">
        <v>6121</v>
      </c>
      <c r="B890">
        <v>80</v>
      </c>
      <c r="C890">
        <v>45</v>
      </c>
      <c r="D890">
        <v>145109</v>
      </c>
      <c r="E890" t="s">
        <v>1126</v>
      </c>
      <c r="F890" t="s">
        <v>6122</v>
      </c>
      <c r="G890" t="s">
        <v>6123</v>
      </c>
      <c r="H890">
        <v>14247</v>
      </c>
      <c r="I890">
        <v>44</v>
      </c>
      <c r="J890" t="s">
        <v>6124</v>
      </c>
      <c r="K890" t="s">
        <v>3424</v>
      </c>
      <c r="L890">
        <v>45000000</v>
      </c>
      <c r="M890">
        <v>2008</v>
      </c>
      <c r="N890">
        <v>7.3</v>
      </c>
      <c r="O890">
        <f t="shared" si="17"/>
        <v>-44854891</v>
      </c>
    </row>
    <row r="891" spans="1:15">
      <c r="A891" t="s">
        <v>786</v>
      </c>
      <c r="B891">
        <v>162</v>
      </c>
      <c r="C891">
        <v>145</v>
      </c>
      <c r="D891">
        <v>34566746</v>
      </c>
      <c r="E891" t="s">
        <v>1409</v>
      </c>
      <c r="F891" t="s">
        <v>213</v>
      </c>
      <c r="G891" t="s">
        <v>1410</v>
      </c>
      <c r="H891">
        <v>45231</v>
      </c>
      <c r="I891">
        <v>315</v>
      </c>
      <c r="J891" t="s">
        <v>19</v>
      </c>
      <c r="K891" t="s">
        <v>20</v>
      </c>
      <c r="L891">
        <v>80000000</v>
      </c>
      <c r="M891">
        <v>2000</v>
      </c>
      <c r="N891">
        <v>7.3</v>
      </c>
      <c r="O891">
        <f t="shared" si="17"/>
        <v>-45433254</v>
      </c>
    </row>
    <row r="892" spans="1:15">
      <c r="A892" t="s">
        <v>5533</v>
      </c>
      <c r="B892">
        <v>61</v>
      </c>
      <c r="C892">
        <v>112</v>
      </c>
      <c r="D892">
        <v>3058380</v>
      </c>
      <c r="E892" t="s">
        <v>129</v>
      </c>
      <c r="F892" t="s">
        <v>3788</v>
      </c>
      <c r="G892" t="s">
        <v>5534</v>
      </c>
      <c r="H892">
        <v>4767</v>
      </c>
      <c r="I892">
        <v>69</v>
      </c>
      <c r="J892" t="s">
        <v>774</v>
      </c>
      <c r="K892" t="s">
        <v>775</v>
      </c>
      <c r="L892">
        <v>100000000</v>
      </c>
      <c r="M892">
        <v>2000</v>
      </c>
      <c r="N892">
        <v>7.3</v>
      </c>
      <c r="O892">
        <f t="shared" si="17"/>
        <v>-96941620</v>
      </c>
    </row>
    <row r="893" spans="1:15">
      <c r="A893" t="s">
        <v>2529</v>
      </c>
      <c r="B893">
        <v>69</v>
      </c>
      <c r="C893">
        <v>132</v>
      </c>
      <c r="D893">
        <v>274299</v>
      </c>
      <c r="E893" t="s">
        <v>5437</v>
      </c>
      <c r="F893" t="s">
        <v>4398</v>
      </c>
      <c r="G893" t="s">
        <v>5438</v>
      </c>
      <c r="H893">
        <v>11077</v>
      </c>
      <c r="I893">
        <v>55</v>
      </c>
      <c r="J893" t="s">
        <v>19</v>
      </c>
      <c r="K893" t="s">
        <v>775</v>
      </c>
      <c r="L893">
        <v>103000000</v>
      </c>
      <c r="M893">
        <v>2002</v>
      </c>
      <c r="N893">
        <v>7.3</v>
      </c>
      <c r="O893">
        <f t="shared" si="17"/>
        <v>-102725701</v>
      </c>
    </row>
    <row r="894" spans="1:15">
      <c r="A894" t="s">
        <v>409</v>
      </c>
      <c r="B894">
        <v>275</v>
      </c>
      <c r="C894">
        <v>123</v>
      </c>
      <c r="D894">
        <v>46978995</v>
      </c>
      <c r="E894" t="s">
        <v>23</v>
      </c>
      <c r="F894" t="s">
        <v>411</v>
      </c>
      <c r="G894" t="s">
        <v>412</v>
      </c>
      <c r="H894">
        <v>111609</v>
      </c>
      <c r="I894">
        <v>781</v>
      </c>
      <c r="J894" t="s">
        <v>19</v>
      </c>
      <c r="K894" t="s">
        <v>20</v>
      </c>
      <c r="L894">
        <v>160000000</v>
      </c>
      <c r="M894">
        <v>2016</v>
      </c>
      <c r="N894">
        <v>7.3</v>
      </c>
      <c r="O894">
        <f t="shared" si="17"/>
        <v>-113021005</v>
      </c>
    </row>
    <row r="895" spans="1:15">
      <c r="A895" t="s">
        <v>85</v>
      </c>
      <c r="B895">
        <v>205</v>
      </c>
      <c r="C895">
        <v>93</v>
      </c>
      <c r="D895">
        <v>436471036</v>
      </c>
      <c r="E895" t="s">
        <v>1619</v>
      </c>
      <c r="F895" t="s">
        <v>408</v>
      </c>
      <c r="G895" t="s">
        <v>1620</v>
      </c>
      <c r="H895">
        <v>314630</v>
      </c>
      <c r="I895">
        <v>483</v>
      </c>
      <c r="J895" t="s">
        <v>19</v>
      </c>
      <c r="K895" t="s">
        <v>20</v>
      </c>
      <c r="L895">
        <v>150000000</v>
      </c>
      <c r="M895">
        <v>2004</v>
      </c>
      <c r="N895">
        <v>7.2</v>
      </c>
      <c r="O895">
        <f t="shared" si="17"/>
        <v>286471036</v>
      </c>
    </row>
    <row r="896" spans="1:15">
      <c r="A896" t="s">
        <v>150</v>
      </c>
      <c r="B896">
        <v>608</v>
      </c>
      <c r="C896">
        <v>195</v>
      </c>
      <c r="D896">
        <v>408992272</v>
      </c>
      <c r="E896" t="s">
        <v>41</v>
      </c>
      <c r="F896" t="s">
        <v>55</v>
      </c>
      <c r="G896" t="s">
        <v>152</v>
      </c>
      <c r="H896">
        <v>557489</v>
      </c>
      <c r="I896">
        <v>1187</v>
      </c>
      <c r="J896" t="s">
        <v>19</v>
      </c>
      <c r="K896" t="s">
        <v>20</v>
      </c>
      <c r="L896">
        <v>200000000</v>
      </c>
      <c r="M896">
        <v>2013</v>
      </c>
      <c r="N896">
        <v>7.2</v>
      </c>
      <c r="O896">
        <f t="shared" si="17"/>
        <v>208992272</v>
      </c>
    </row>
    <row r="897" spans="1:15">
      <c r="A897" t="s">
        <v>5391</v>
      </c>
      <c r="B897">
        <v>124</v>
      </c>
      <c r="C897">
        <v>110</v>
      </c>
      <c r="D897">
        <v>181360000</v>
      </c>
      <c r="E897" t="s">
        <v>6431</v>
      </c>
      <c r="F897" t="s">
        <v>6432</v>
      </c>
      <c r="G897" t="s">
        <v>6433</v>
      </c>
      <c r="H897">
        <v>170027</v>
      </c>
      <c r="I897">
        <v>350</v>
      </c>
      <c r="J897" t="s">
        <v>19</v>
      </c>
      <c r="K897" t="s">
        <v>20</v>
      </c>
      <c r="L897">
        <v>6000000</v>
      </c>
      <c r="M897">
        <v>1978</v>
      </c>
      <c r="N897">
        <v>7.2</v>
      </c>
      <c r="O897">
        <f t="shared" si="17"/>
        <v>175360000</v>
      </c>
    </row>
    <row r="898" spans="1:15">
      <c r="A898" t="s">
        <v>199</v>
      </c>
      <c r="B898">
        <v>424</v>
      </c>
      <c r="C898">
        <v>140</v>
      </c>
      <c r="D898">
        <v>350034110</v>
      </c>
      <c r="E898" t="s">
        <v>201</v>
      </c>
      <c r="F898" t="s">
        <v>202</v>
      </c>
      <c r="G898" t="s">
        <v>203</v>
      </c>
      <c r="H898">
        <v>278232</v>
      </c>
      <c r="I898">
        <v>657</v>
      </c>
      <c r="J898" t="s">
        <v>19</v>
      </c>
      <c r="K898" t="s">
        <v>20</v>
      </c>
      <c r="L898">
        <v>190000000</v>
      </c>
      <c r="M898">
        <v>2015</v>
      </c>
      <c r="N898">
        <v>7.2</v>
      </c>
      <c r="O898">
        <f t="shared" ref="O898:O961" si="18">D898-L898</f>
        <v>160034110</v>
      </c>
    </row>
    <row r="899" spans="1:15">
      <c r="A899" t="s">
        <v>1420</v>
      </c>
      <c r="B899">
        <v>183</v>
      </c>
      <c r="C899">
        <v>106</v>
      </c>
      <c r="D899">
        <v>148170000</v>
      </c>
      <c r="E899" t="s">
        <v>492</v>
      </c>
      <c r="F899" t="s">
        <v>2463</v>
      </c>
      <c r="G899" t="s">
        <v>5748</v>
      </c>
      <c r="H899">
        <v>142293</v>
      </c>
      <c r="I899">
        <v>245</v>
      </c>
      <c r="J899" t="s">
        <v>19</v>
      </c>
      <c r="K899" t="s">
        <v>20</v>
      </c>
      <c r="L899">
        <v>11000000</v>
      </c>
      <c r="M899">
        <v>1984</v>
      </c>
      <c r="N899">
        <v>7.2</v>
      </c>
      <c r="O899">
        <f t="shared" si="18"/>
        <v>137170000</v>
      </c>
    </row>
    <row r="900" spans="1:15">
      <c r="A900" t="s">
        <v>259</v>
      </c>
      <c r="B900">
        <v>275</v>
      </c>
      <c r="C900">
        <v>138</v>
      </c>
      <c r="D900">
        <v>281492479</v>
      </c>
      <c r="E900" t="s">
        <v>366</v>
      </c>
      <c r="F900" t="s">
        <v>468</v>
      </c>
      <c r="G900" t="s">
        <v>469</v>
      </c>
      <c r="H900">
        <v>421818</v>
      </c>
      <c r="I900">
        <v>2789</v>
      </c>
      <c r="J900" t="s">
        <v>19</v>
      </c>
      <c r="K900" t="s">
        <v>20</v>
      </c>
      <c r="L900">
        <v>150000000</v>
      </c>
      <c r="M900">
        <v>2003</v>
      </c>
      <c r="N900">
        <v>7.2</v>
      </c>
      <c r="O900">
        <f t="shared" si="18"/>
        <v>131492479</v>
      </c>
    </row>
    <row r="901" spans="1:15">
      <c r="A901" t="s">
        <v>91</v>
      </c>
      <c r="B901">
        <v>223</v>
      </c>
      <c r="C901">
        <v>113</v>
      </c>
      <c r="D901">
        <v>170684505</v>
      </c>
      <c r="E901" t="s">
        <v>3565</v>
      </c>
      <c r="F901" t="s">
        <v>1999</v>
      </c>
      <c r="G901" t="s">
        <v>3566</v>
      </c>
      <c r="H901">
        <v>172080</v>
      </c>
      <c r="I901">
        <v>1017</v>
      </c>
      <c r="J901" t="s">
        <v>19</v>
      </c>
      <c r="K901" t="s">
        <v>20</v>
      </c>
      <c r="L901">
        <v>45000000</v>
      </c>
      <c r="M901">
        <v>2002</v>
      </c>
      <c r="N901">
        <v>7.2</v>
      </c>
      <c r="O901">
        <f t="shared" si="18"/>
        <v>125684505</v>
      </c>
    </row>
    <row r="902" spans="1:15">
      <c r="A902" t="s">
        <v>183</v>
      </c>
      <c r="B902">
        <v>256</v>
      </c>
      <c r="C902">
        <v>117</v>
      </c>
      <c r="D902">
        <v>244052771</v>
      </c>
      <c r="E902" t="s">
        <v>184</v>
      </c>
      <c r="F902" t="s">
        <v>192</v>
      </c>
      <c r="G902" t="s">
        <v>1622</v>
      </c>
      <c r="H902">
        <v>263853</v>
      </c>
      <c r="I902">
        <v>584</v>
      </c>
      <c r="J902" t="s">
        <v>19</v>
      </c>
      <c r="K902" t="s">
        <v>20</v>
      </c>
      <c r="L902">
        <v>120000000</v>
      </c>
      <c r="M902">
        <v>2006</v>
      </c>
      <c r="N902">
        <v>7.2</v>
      </c>
      <c r="O902">
        <f t="shared" si="18"/>
        <v>124052771</v>
      </c>
    </row>
    <row r="903" spans="1:15">
      <c r="A903" t="s">
        <v>390</v>
      </c>
      <c r="B903">
        <v>323</v>
      </c>
      <c r="C903">
        <v>104</v>
      </c>
      <c r="D903">
        <v>256386216</v>
      </c>
      <c r="E903" t="s">
        <v>440</v>
      </c>
      <c r="F903" t="s">
        <v>98</v>
      </c>
      <c r="G903" t="s">
        <v>441</v>
      </c>
      <c r="H903">
        <v>530870</v>
      </c>
      <c r="I903">
        <v>1413</v>
      </c>
      <c r="J903" t="s">
        <v>19</v>
      </c>
      <c r="K903" t="s">
        <v>20</v>
      </c>
      <c r="L903">
        <v>150000000</v>
      </c>
      <c r="M903">
        <v>2007</v>
      </c>
      <c r="N903">
        <v>7.2</v>
      </c>
      <c r="O903">
        <f t="shared" si="18"/>
        <v>106386216</v>
      </c>
    </row>
    <row r="904" spans="1:15">
      <c r="A904" t="s">
        <v>1088</v>
      </c>
      <c r="B904">
        <v>375</v>
      </c>
      <c r="C904">
        <v>109</v>
      </c>
      <c r="D904">
        <v>138447667</v>
      </c>
      <c r="E904" t="s">
        <v>917</v>
      </c>
      <c r="F904" t="s">
        <v>260</v>
      </c>
      <c r="G904" t="s">
        <v>2791</v>
      </c>
      <c r="H904">
        <v>408302</v>
      </c>
      <c r="I904">
        <v>345</v>
      </c>
      <c r="J904" t="s">
        <v>19</v>
      </c>
      <c r="K904" t="s">
        <v>20</v>
      </c>
      <c r="L904">
        <v>42000000</v>
      </c>
      <c r="M904">
        <v>2012</v>
      </c>
      <c r="N904">
        <v>7.2</v>
      </c>
      <c r="O904">
        <f t="shared" si="18"/>
        <v>96447667</v>
      </c>
    </row>
    <row r="905" spans="1:15">
      <c r="A905" t="s">
        <v>843</v>
      </c>
      <c r="B905">
        <v>114</v>
      </c>
      <c r="C905">
        <v>116</v>
      </c>
      <c r="D905">
        <v>121248145</v>
      </c>
      <c r="E905" t="s">
        <v>1639</v>
      </c>
      <c r="F905" t="s">
        <v>336</v>
      </c>
      <c r="G905" t="s">
        <v>3572</v>
      </c>
      <c r="H905">
        <v>260981</v>
      </c>
      <c r="I905">
        <v>373</v>
      </c>
      <c r="J905" t="s">
        <v>19</v>
      </c>
      <c r="K905" t="s">
        <v>20</v>
      </c>
      <c r="L905">
        <v>25000000</v>
      </c>
      <c r="M905">
        <v>1994</v>
      </c>
      <c r="N905">
        <v>7.2</v>
      </c>
      <c r="O905">
        <f t="shared" si="18"/>
        <v>96248145</v>
      </c>
    </row>
    <row r="906" spans="1:15">
      <c r="A906" t="s">
        <v>2879</v>
      </c>
      <c r="B906">
        <v>242</v>
      </c>
      <c r="C906">
        <v>103</v>
      </c>
      <c r="D906">
        <v>103001286</v>
      </c>
      <c r="E906" t="s">
        <v>2397</v>
      </c>
      <c r="F906" t="s">
        <v>4277</v>
      </c>
      <c r="G906" t="s">
        <v>4778</v>
      </c>
      <c r="H906">
        <v>222018</v>
      </c>
      <c r="I906">
        <v>869</v>
      </c>
      <c r="J906" t="s">
        <v>19</v>
      </c>
      <c r="K906" t="s">
        <v>20</v>
      </c>
      <c r="L906">
        <v>15000000</v>
      </c>
      <c r="M906">
        <v>1996</v>
      </c>
      <c r="N906">
        <v>7.2</v>
      </c>
      <c r="O906">
        <f t="shared" si="18"/>
        <v>88001286</v>
      </c>
    </row>
    <row r="907" spans="1:15">
      <c r="A907" t="s">
        <v>3164</v>
      </c>
      <c r="B907">
        <v>304</v>
      </c>
      <c r="C907">
        <v>132</v>
      </c>
      <c r="D907">
        <v>116631310</v>
      </c>
      <c r="E907" t="s">
        <v>818</v>
      </c>
      <c r="F907" t="s">
        <v>2432</v>
      </c>
      <c r="G907" t="s">
        <v>3579</v>
      </c>
      <c r="H907">
        <v>87665</v>
      </c>
      <c r="I907">
        <v>323</v>
      </c>
      <c r="J907" t="s">
        <v>19</v>
      </c>
      <c r="K907" t="s">
        <v>20</v>
      </c>
      <c r="L907">
        <v>30000000</v>
      </c>
      <c r="M907">
        <v>2013</v>
      </c>
      <c r="N907">
        <v>7.2</v>
      </c>
      <c r="O907">
        <f t="shared" si="18"/>
        <v>86631310</v>
      </c>
    </row>
    <row r="908" spans="1:15">
      <c r="A908" t="s">
        <v>2849</v>
      </c>
      <c r="B908">
        <v>81</v>
      </c>
      <c r="C908">
        <v>126</v>
      </c>
      <c r="D908">
        <v>90800000</v>
      </c>
      <c r="E908" t="s">
        <v>2850</v>
      </c>
      <c r="F908" t="s">
        <v>2761</v>
      </c>
      <c r="G908" t="s">
        <v>2851</v>
      </c>
      <c r="H908">
        <v>126907</v>
      </c>
      <c r="I908">
        <v>235</v>
      </c>
      <c r="J908" t="s">
        <v>19</v>
      </c>
      <c r="K908" t="s">
        <v>20</v>
      </c>
      <c r="L908">
        <v>8000000</v>
      </c>
      <c r="M908">
        <v>1984</v>
      </c>
      <c r="N908">
        <v>7.2</v>
      </c>
      <c r="O908">
        <f t="shared" si="18"/>
        <v>82800000</v>
      </c>
    </row>
    <row r="909" spans="1:15">
      <c r="A909" t="s">
        <v>2849</v>
      </c>
      <c r="B909">
        <v>81</v>
      </c>
      <c r="C909">
        <v>126</v>
      </c>
      <c r="D909">
        <v>90800000</v>
      </c>
      <c r="E909" t="s">
        <v>2850</v>
      </c>
      <c r="F909" t="s">
        <v>2761</v>
      </c>
      <c r="G909" t="s">
        <v>2851</v>
      </c>
      <c r="H909">
        <v>126916</v>
      </c>
      <c r="I909">
        <v>235</v>
      </c>
      <c r="J909" t="s">
        <v>19</v>
      </c>
      <c r="K909" t="s">
        <v>20</v>
      </c>
      <c r="L909">
        <v>8000000</v>
      </c>
      <c r="M909">
        <v>1984</v>
      </c>
      <c r="N909">
        <v>7.2</v>
      </c>
      <c r="O909">
        <f t="shared" si="18"/>
        <v>82800000</v>
      </c>
    </row>
    <row r="910" spans="1:15">
      <c r="A910" t="s">
        <v>2162</v>
      </c>
      <c r="B910">
        <v>134</v>
      </c>
      <c r="C910">
        <v>123</v>
      </c>
      <c r="D910">
        <v>100241322</v>
      </c>
      <c r="E910" t="s">
        <v>754</v>
      </c>
      <c r="F910" t="s">
        <v>81</v>
      </c>
      <c r="G910" t="s">
        <v>3962</v>
      </c>
      <c r="H910">
        <v>175524</v>
      </c>
      <c r="I910">
        <v>752</v>
      </c>
      <c r="J910" t="s">
        <v>19</v>
      </c>
      <c r="K910" t="s">
        <v>20</v>
      </c>
      <c r="L910">
        <v>25000000</v>
      </c>
      <c r="M910">
        <v>1998</v>
      </c>
      <c r="N910">
        <v>7.2</v>
      </c>
      <c r="O910">
        <f t="shared" si="18"/>
        <v>75241322</v>
      </c>
    </row>
    <row r="911" spans="1:15">
      <c r="A911" t="s">
        <v>2605</v>
      </c>
      <c r="B911">
        <v>41</v>
      </c>
      <c r="C911">
        <v>128</v>
      </c>
      <c r="D911">
        <v>107458785</v>
      </c>
      <c r="E911" t="s">
        <v>2869</v>
      </c>
      <c r="F911" t="s">
        <v>193</v>
      </c>
      <c r="G911" t="s">
        <v>2870</v>
      </c>
      <c r="H911">
        <v>71754</v>
      </c>
      <c r="I911">
        <v>166</v>
      </c>
      <c r="J911" t="s">
        <v>19</v>
      </c>
      <c r="K911" t="s">
        <v>20</v>
      </c>
      <c r="L911">
        <v>40000000</v>
      </c>
      <c r="M911">
        <v>1992</v>
      </c>
      <c r="N911">
        <v>7.2</v>
      </c>
      <c r="O911">
        <f t="shared" si="18"/>
        <v>67458785</v>
      </c>
    </row>
    <row r="912" spans="1:15">
      <c r="A912" t="s">
        <v>65</v>
      </c>
      <c r="B912">
        <v>733</v>
      </c>
      <c r="C912">
        <v>143</v>
      </c>
      <c r="D912">
        <v>291021565</v>
      </c>
      <c r="E912" t="s">
        <v>15</v>
      </c>
      <c r="F912" t="s">
        <v>67</v>
      </c>
      <c r="G912" t="s">
        <v>83</v>
      </c>
      <c r="H912">
        <v>548573</v>
      </c>
      <c r="I912">
        <v>2536</v>
      </c>
      <c r="J912" t="s">
        <v>19</v>
      </c>
      <c r="K912" t="s">
        <v>20</v>
      </c>
      <c r="L912">
        <v>225000000</v>
      </c>
      <c r="M912">
        <v>2013</v>
      </c>
      <c r="N912">
        <v>7.2</v>
      </c>
      <c r="O912">
        <f t="shared" si="18"/>
        <v>66021565</v>
      </c>
    </row>
    <row r="913" spans="1:15">
      <c r="A913" t="s">
        <v>360</v>
      </c>
      <c r="B913">
        <v>180</v>
      </c>
      <c r="C913">
        <v>85</v>
      </c>
      <c r="D913">
        <v>145771527</v>
      </c>
      <c r="E913" t="s">
        <v>1301</v>
      </c>
      <c r="F913" t="s">
        <v>906</v>
      </c>
      <c r="G913" t="s">
        <v>1302</v>
      </c>
      <c r="H913">
        <v>117212</v>
      </c>
      <c r="I913">
        <v>367</v>
      </c>
      <c r="J913" t="s">
        <v>19</v>
      </c>
      <c r="K913" t="s">
        <v>20</v>
      </c>
      <c r="L913">
        <v>80000000</v>
      </c>
      <c r="M913">
        <v>2002</v>
      </c>
      <c r="N913">
        <v>7.2</v>
      </c>
      <c r="O913">
        <f t="shared" si="18"/>
        <v>65771527</v>
      </c>
    </row>
    <row r="914" spans="1:15">
      <c r="A914" t="s">
        <v>4056</v>
      </c>
      <c r="B914">
        <v>181</v>
      </c>
      <c r="C914">
        <v>96</v>
      </c>
      <c r="D914">
        <v>82234139</v>
      </c>
      <c r="E914" t="s">
        <v>315</v>
      </c>
      <c r="F914" t="s">
        <v>394</v>
      </c>
      <c r="G914" t="s">
        <v>4057</v>
      </c>
      <c r="H914">
        <v>110390</v>
      </c>
      <c r="I914">
        <v>522</v>
      </c>
      <c r="J914" t="s">
        <v>19</v>
      </c>
      <c r="K914" t="s">
        <v>20</v>
      </c>
      <c r="L914">
        <v>17000000</v>
      </c>
      <c r="M914">
        <v>2007</v>
      </c>
      <c r="N914">
        <v>7.2</v>
      </c>
      <c r="O914">
        <f t="shared" si="18"/>
        <v>65234139</v>
      </c>
    </row>
    <row r="915" spans="1:15">
      <c r="A915" t="s">
        <v>916</v>
      </c>
      <c r="B915">
        <v>181</v>
      </c>
      <c r="C915">
        <v>98</v>
      </c>
      <c r="D915">
        <v>84136909</v>
      </c>
      <c r="E915" t="s">
        <v>873</v>
      </c>
      <c r="F915" t="s">
        <v>4066</v>
      </c>
      <c r="G915" t="s">
        <v>4067</v>
      </c>
      <c r="H915">
        <v>267921</v>
      </c>
      <c r="I915">
        <v>577</v>
      </c>
      <c r="J915" t="s">
        <v>19</v>
      </c>
      <c r="K915" t="s">
        <v>20</v>
      </c>
      <c r="L915">
        <v>26000000</v>
      </c>
      <c r="M915">
        <v>2004</v>
      </c>
      <c r="N915">
        <v>7.2</v>
      </c>
      <c r="O915">
        <f t="shared" si="18"/>
        <v>58136909</v>
      </c>
    </row>
    <row r="916" spans="1:15">
      <c r="A916" t="s">
        <v>1147</v>
      </c>
      <c r="B916">
        <v>66</v>
      </c>
      <c r="C916">
        <v>161</v>
      </c>
      <c r="D916">
        <v>87100000</v>
      </c>
      <c r="E916" t="s">
        <v>2888</v>
      </c>
      <c r="F916" t="s">
        <v>1220</v>
      </c>
      <c r="G916" t="s">
        <v>3549</v>
      </c>
      <c r="H916">
        <v>52339</v>
      </c>
      <c r="I916">
        <v>200</v>
      </c>
      <c r="J916" t="s">
        <v>19</v>
      </c>
      <c r="K916" t="s">
        <v>20</v>
      </c>
      <c r="L916">
        <v>31000000</v>
      </c>
      <c r="M916">
        <v>1985</v>
      </c>
      <c r="N916">
        <v>7.2</v>
      </c>
      <c r="O916">
        <f t="shared" si="18"/>
        <v>56100000</v>
      </c>
    </row>
    <row r="917" spans="1:15">
      <c r="A917" t="s">
        <v>427</v>
      </c>
      <c r="B917">
        <v>72</v>
      </c>
      <c r="C917">
        <v>145</v>
      </c>
      <c r="D917">
        <v>70001698</v>
      </c>
      <c r="E917" t="s">
        <v>3251</v>
      </c>
      <c r="F917" t="s">
        <v>303</v>
      </c>
      <c r="G917" t="s">
        <v>5382</v>
      </c>
      <c r="H917">
        <v>76842</v>
      </c>
      <c r="I917">
        <v>173</v>
      </c>
      <c r="J917" t="s">
        <v>19</v>
      </c>
      <c r="K917" t="s">
        <v>20</v>
      </c>
      <c r="L917">
        <v>14000000</v>
      </c>
      <c r="M917">
        <v>1989</v>
      </c>
      <c r="N917">
        <v>7.2</v>
      </c>
      <c r="O917">
        <f t="shared" si="18"/>
        <v>56001698</v>
      </c>
    </row>
    <row r="918" spans="1:15">
      <c r="A918" t="s">
        <v>3450</v>
      </c>
      <c r="B918">
        <v>90</v>
      </c>
      <c r="C918">
        <v>125</v>
      </c>
      <c r="D918">
        <v>58800000</v>
      </c>
      <c r="E918" t="s">
        <v>856</v>
      </c>
      <c r="F918" t="s">
        <v>2449</v>
      </c>
      <c r="G918" t="s">
        <v>6543</v>
      </c>
      <c r="H918">
        <v>40511</v>
      </c>
      <c r="I918">
        <v>213</v>
      </c>
      <c r="J918" t="s">
        <v>19</v>
      </c>
      <c r="K918" t="s">
        <v>31</v>
      </c>
      <c r="L918">
        <v>5500000</v>
      </c>
      <c r="M918">
        <v>1981</v>
      </c>
      <c r="N918">
        <v>7.2</v>
      </c>
      <c r="O918">
        <f t="shared" si="18"/>
        <v>53300000</v>
      </c>
    </row>
    <row r="919" spans="1:15">
      <c r="A919" t="s">
        <v>235</v>
      </c>
      <c r="B919">
        <v>488</v>
      </c>
      <c r="C919">
        <v>93</v>
      </c>
      <c r="D919">
        <v>237282182</v>
      </c>
      <c r="E919" t="s">
        <v>165</v>
      </c>
      <c r="F919" t="s">
        <v>236</v>
      </c>
      <c r="G919" t="s">
        <v>237</v>
      </c>
      <c r="H919">
        <v>273556</v>
      </c>
      <c r="I919">
        <v>428</v>
      </c>
      <c r="J919" t="s">
        <v>19</v>
      </c>
      <c r="K919" t="s">
        <v>20</v>
      </c>
      <c r="L919">
        <v>185000000</v>
      </c>
      <c r="M919">
        <v>2012</v>
      </c>
      <c r="N919">
        <v>7.2</v>
      </c>
      <c r="O919">
        <f t="shared" si="18"/>
        <v>52282182</v>
      </c>
    </row>
    <row r="920" spans="1:15">
      <c r="A920" t="s">
        <v>1296</v>
      </c>
      <c r="B920">
        <v>123</v>
      </c>
      <c r="C920">
        <v>88</v>
      </c>
      <c r="D920">
        <v>74608545</v>
      </c>
      <c r="E920" t="s">
        <v>873</v>
      </c>
      <c r="F920" t="s">
        <v>672</v>
      </c>
      <c r="G920" t="s">
        <v>4262</v>
      </c>
      <c r="H920">
        <v>185258</v>
      </c>
      <c r="I920">
        <v>404</v>
      </c>
      <c r="J920" t="s">
        <v>19</v>
      </c>
      <c r="K920" t="s">
        <v>20</v>
      </c>
      <c r="L920">
        <v>24000000</v>
      </c>
      <c r="M920">
        <v>2003</v>
      </c>
      <c r="N920">
        <v>7.2</v>
      </c>
      <c r="O920">
        <f t="shared" si="18"/>
        <v>50608545</v>
      </c>
    </row>
    <row r="921" spans="1:15">
      <c r="A921" t="s">
        <v>325</v>
      </c>
      <c r="B921">
        <v>322</v>
      </c>
      <c r="C921">
        <v>137</v>
      </c>
      <c r="D921">
        <v>115603980</v>
      </c>
      <c r="E921" t="s">
        <v>1794</v>
      </c>
      <c r="F921" t="s">
        <v>1795</v>
      </c>
      <c r="G921" t="s">
        <v>1796</v>
      </c>
      <c r="H921">
        <v>103589</v>
      </c>
      <c r="I921">
        <v>351</v>
      </c>
      <c r="J921" t="s">
        <v>19</v>
      </c>
      <c r="K921" t="s">
        <v>20</v>
      </c>
      <c r="L921">
        <v>65000000</v>
      </c>
      <c r="M921">
        <v>2014</v>
      </c>
      <c r="N921">
        <v>7.2</v>
      </c>
      <c r="O921">
        <f t="shared" si="18"/>
        <v>50603980</v>
      </c>
    </row>
    <row r="922" spans="1:15">
      <c r="A922" t="s">
        <v>325</v>
      </c>
      <c r="B922">
        <v>322</v>
      </c>
      <c r="C922">
        <v>137</v>
      </c>
      <c r="D922">
        <v>115603980</v>
      </c>
      <c r="E922" t="s">
        <v>1794</v>
      </c>
      <c r="F922" t="s">
        <v>1795</v>
      </c>
      <c r="G922" t="s">
        <v>1796</v>
      </c>
      <c r="H922">
        <v>103589</v>
      </c>
      <c r="I922">
        <v>351</v>
      </c>
      <c r="J922" t="s">
        <v>19</v>
      </c>
      <c r="K922" t="s">
        <v>20</v>
      </c>
      <c r="L922">
        <v>65000000</v>
      </c>
      <c r="M922">
        <v>2014</v>
      </c>
      <c r="N922">
        <v>7.2</v>
      </c>
      <c r="O922">
        <f t="shared" si="18"/>
        <v>50603980</v>
      </c>
    </row>
    <row r="923" spans="1:15">
      <c r="A923" t="s">
        <v>188</v>
      </c>
      <c r="B923">
        <v>137</v>
      </c>
      <c r="C923">
        <v>130</v>
      </c>
      <c r="D923">
        <v>106635996</v>
      </c>
      <c r="E923" t="s">
        <v>28</v>
      </c>
      <c r="F923" t="s">
        <v>1501</v>
      </c>
      <c r="G923" t="s">
        <v>1914</v>
      </c>
      <c r="H923">
        <v>199025</v>
      </c>
      <c r="I923">
        <v>416</v>
      </c>
      <c r="J923" t="s">
        <v>19</v>
      </c>
      <c r="K923" t="s">
        <v>31</v>
      </c>
      <c r="L923">
        <v>58000000</v>
      </c>
      <c r="M923">
        <v>1995</v>
      </c>
      <c r="N923">
        <v>7.2</v>
      </c>
      <c r="O923">
        <f t="shared" si="18"/>
        <v>48635996</v>
      </c>
    </row>
    <row r="924" spans="1:15">
      <c r="A924" t="s">
        <v>4988</v>
      </c>
      <c r="B924">
        <v>223</v>
      </c>
      <c r="C924">
        <v>112</v>
      </c>
      <c r="D924">
        <v>64998368</v>
      </c>
      <c r="E924" t="s">
        <v>2973</v>
      </c>
      <c r="F924" t="s">
        <v>1257</v>
      </c>
      <c r="G924" t="s">
        <v>4989</v>
      </c>
      <c r="H924">
        <v>213898</v>
      </c>
      <c r="I924">
        <v>250</v>
      </c>
      <c r="J924" t="s">
        <v>19</v>
      </c>
      <c r="K924" t="s">
        <v>20</v>
      </c>
      <c r="L924">
        <v>17000000</v>
      </c>
      <c r="M924">
        <v>2012</v>
      </c>
      <c r="N924">
        <v>7.2</v>
      </c>
      <c r="O924">
        <f t="shared" si="18"/>
        <v>47998368</v>
      </c>
    </row>
    <row r="925" spans="1:15">
      <c r="A925" t="s">
        <v>1529</v>
      </c>
      <c r="B925">
        <v>292</v>
      </c>
      <c r="C925">
        <v>132</v>
      </c>
      <c r="D925">
        <v>101530738</v>
      </c>
      <c r="E925" t="s">
        <v>201</v>
      </c>
      <c r="F925" t="s">
        <v>903</v>
      </c>
      <c r="G925" t="s">
        <v>2192</v>
      </c>
      <c r="H925">
        <v>229574</v>
      </c>
      <c r="I925">
        <v>436</v>
      </c>
      <c r="J925" t="s">
        <v>19</v>
      </c>
      <c r="K925" t="s">
        <v>20</v>
      </c>
      <c r="L925">
        <v>55000000</v>
      </c>
      <c r="M925">
        <v>2014</v>
      </c>
      <c r="N925">
        <v>7.2</v>
      </c>
      <c r="O925">
        <f t="shared" si="18"/>
        <v>46530738</v>
      </c>
    </row>
    <row r="926" spans="1:15">
      <c r="A926" t="s">
        <v>934</v>
      </c>
      <c r="B926">
        <v>285</v>
      </c>
      <c r="C926">
        <v>139</v>
      </c>
      <c r="D926">
        <v>70269171</v>
      </c>
      <c r="E926" t="s">
        <v>1840</v>
      </c>
      <c r="F926" t="s">
        <v>934</v>
      </c>
      <c r="G926" t="s">
        <v>4254</v>
      </c>
      <c r="H926">
        <v>162130</v>
      </c>
      <c r="I926">
        <v>962</v>
      </c>
      <c r="J926" t="s">
        <v>19</v>
      </c>
      <c r="K926" t="s">
        <v>20</v>
      </c>
      <c r="L926">
        <v>24000000</v>
      </c>
      <c r="M926">
        <v>2006</v>
      </c>
      <c r="N926">
        <v>7.2</v>
      </c>
      <c r="O926">
        <f t="shared" si="18"/>
        <v>46269171</v>
      </c>
    </row>
    <row r="927" spans="1:15">
      <c r="A927" t="s">
        <v>3915</v>
      </c>
      <c r="B927">
        <v>112</v>
      </c>
      <c r="C927">
        <v>110</v>
      </c>
      <c r="D927">
        <v>74888996</v>
      </c>
      <c r="E927" t="s">
        <v>137</v>
      </c>
      <c r="F927" t="s">
        <v>566</v>
      </c>
      <c r="G927" t="s">
        <v>3916</v>
      </c>
      <c r="H927">
        <v>55513</v>
      </c>
      <c r="I927">
        <v>188</v>
      </c>
      <c r="J927" t="s">
        <v>19</v>
      </c>
      <c r="K927" t="s">
        <v>20</v>
      </c>
      <c r="L927">
        <v>30000000</v>
      </c>
      <c r="M927">
        <v>1991</v>
      </c>
      <c r="N927">
        <v>7.2</v>
      </c>
      <c r="O927">
        <f t="shared" si="18"/>
        <v>44888996</v>
      </c>
    </row>
    <row r="928" spans="1:15">
      <c r="A928" t="s">
        <v>183</v>
      </c>
      <c r="B928">
        <v>117</v>
      </c>
      <c r="C928">
        <v>95</v>
      </c>
      <c r="D928">
        <v>162792677</v>
      </c>
      <c r="E928" t="s">
        <v>165</v>
      </c>
      <c r="F928" t="s">
        <v>71</v>
      </c>
      <c r="G928" t="s">
        <v>2668</v>
      </c>
      <c r="H928">
        <v>211226</v>
      </c>
      <c r="I928">
        <v>317</v>
      </c>
      <c r="J928" t="s">
        <v>19</v>
      </c>
      <c r="K928" t="s">
        <v>20</v>
      </c>
      <c r="L928">
        <v>120000000</v>
      </c>
      <c r="M928">
        <v>1998</v>
      </c>
      <c r="N928">
        <v>7.2</v>
      </c>
      <c r="O928">
        <f t="shared" si="18"/>
        <v>42792677</v>
      </c>
    </row>
    <row r="929" spans="1:15">
      <c r="A929" t="s">
        <v>5312</v>
      </c>
      <c r="B929">
        <v>122</v>
      </c>
      <c r="C929">
        <v>91</v>
      </c>
      <c r="D929">
        <v>45857453</v>
      </c>
      <c r="E929" t="s">
        <v>2563</v>
      </c>
      <c r="F929" t="s">
        <v>81</v>
      </c>
      <c r="G929" t="s">
        <v>6893</v>
      </c>
      <c r="H929">
        <v>82232</v>
      </c>
      <c r="I929">
        <v>174</v>
      </c>
      <c r="J929" t="s">
        <v>19</v>
      </c>
      <c r="K929" t="s">
        <v>31</v>
      </c>
      <c r="L929">
        <v>3500000</v>
      </c>
      <c r="M929">
        <v>1997</v>
      </c>
      <c r="N929">
        <v>7.2</v>
      </c>
      <c r="O929">
        <f t="shared" si="18"/>
        <v>42357453</v>
      </c>
    </row>
    <row r="930" spans="1:15">
      <c r="A930" t="s">
        <v>5312</v>
      </c>
      <c r="B930">
        <v>122</v>
      </c>
      <c r="C930">
        <v>91</v>
      </c>
      <c r="D930">
        <v>45857453</v>
      </c>
      <c r="E930" t="s">
        <v>2563</v>
      </c>
      <c r="F930" t="s">
        <v>81</v>
      </c>
      <c r="G930" t="s">
        <v>6893</v>
      </c>
      <c r="H930">
        <v>82232</v>
      </c>
      <c r="I930">
        <v>174</v>
      </c>
      <c r="J930" t="s">
        <v>19</v>
      </c>
      <c r="K930" t="s">
        <v>31</v>
      </c>
      <c r="L930">
        <v>3500000</v>
      </c>
      <c r="M930">
        <v>1997</v>
      </c>
      <c r="N930">
        <v>7.2</v>
      </c>
      <c r="O930">
        <f t="shared" si="18"/>
        <v>42357453</v>
      </c>
    </row>
    <row r="931" spans="1:15">
      <c r="A931" t="s">
        <v>1216</v>
      </c>
      <c r="B931">
        <v>241</v>
      </c>
      <c r="C931">
        <v>121</v>
      </c>
      <c r="D931">
        <v>75274748</v>
      </c>
      <c r="E931" t="s">
        <v>1290</v>
      </c>
      <c r="F931" t="s">
        <v>914</v>
      </c>
      <c r="G931" t="s">
        <v>2894</v>
      </c>
      <c r="H931">
        <v>130661</v>
      </c>
      <c r="I931">
        <v>304</v>
      </c>
      <c r="J931" t="s">
        <v>19</v>
      </c>
      <c r="K931" t="s">
        <v>20</v>
      </c>
      <c r="L931">
        <v>35000000</v>
      </c>
      <c r="M931">
        <v>2015</v>
      </c>
      <c r="N931">
        <v>7.2</v>
      </c>
      <c r="O931">
        <f t="shared" si="18"/>
        <v>40274748</v>
      </c>
    </row>
    <row r="932" spans="1:15">
      <c r="A932" t="s">
        <v>5762</v>
      </c>
      <c r="B932">
        <v>57</v>
      </c>
      <c r="C932">
        <v>107</v>
      </c>
      <c r="D932">
        <v>49797148</v>
      </c>
      <c r="E932" t="s">
        <v>1897</v>
      </c>
      <c r="F932" t="s">
        <v>5324</v>
      </c>
      <c r="G932" t="s">
        <v>5763</v>
      </c>
      <c r="H932">
        <v>49007</v>
      </c>
      <c r="I932">
        <v>97</v>
      </c>
      <c r="J932" t="s">
        <v>19</v>
      </c>
      <c r="K932" t="s">
        <v>20</v>
      </c>
      <c r="L932">
        <v>11000000</v>
      </c>
      <c r="M932">
        <v>1989</v>
      </c>
      <c r="N932">
        <v>7.2</v>
      </c>
      <c r="O932">
        <f t="shared" si="18"/>
        <v>38797148</v>
      </c>
    </row>
    <row r="933" spans="1:15">
      <c r="A933" t="s">
        <v>2655</v>
      </c>
      <c r="B933">
        <v>127</v>
      </c>
      <c r="C933">
        <v>136</v>
      </c>
      <c r="D933">
        <v>67253092</v>
      </c>
      <c r="E933" t="s">
        <v>1840</v>
      </c>
      <c r="F933" t="s">
        <v>260</v>
      </c>
      <c r="G933" t="s">
        <v>2656</v>
      </c>
      <c r="H933">
        <v>92702</v>
      </c>
      <c r="I933">
        <v>209</v>
      </c>
      <c r="J933" t="s">
        <v>19</v>
      </c>
      <c r="K933" t="s">
        <v>20</v>
      </c>
      <c r="L933">
        <v>30000000</v>
      </c>
      <c r="M933">
        <v>2005</v>
      </c>
      <c r="N933">
        <v>7.2</v>
      </c>
      <c r="O933">
        <f t="shared" si="18"/>
        <v>37253092</v>
      </c>
    </row>
    <row r="934" spans="1:15">
      <c r="A934" t="s">
        <v>3604</v>
      </c>
      <c r="B934">
        <v>217</v>
      </c>
      <c r="C934">
        <v>125</v>
      </c>
      <c r="D934">
        <v>65010106</v>
      </c>
      <c r="E934" t="s">
        <v>1290</v>
      </c>
      <c r="F934" t="s">
        <v>3557</v>
      </c>
      <c r="G934" t="s">
        <v>3605</v>
      </c>
      <c r="H934">
        <v>107557</v>
      </c>
      <c r="I934">
        <v>612</v>
      </c>
      <c r="J934" t="s">
        <v>19</v>
      </c>
      <c r="K934" t="s">
        <v>20</v>
      </c>
      <c r="L934">
        <v>30000000</v>
      </c>
      <c r="M934">
        <v>2002</v>
      </c>
      <c r="N934">
        <v>7.2</v>
      </c>
      <c r="O934">
        <f t="shared" si="18"/>
        <v>35010106</v>
      </c>
    </row>
    <row r="935" spans="1:15">
      <c r="A935" t="s">
        <v>2922</v>
      </c>
      <c r="B935">
        <v>253</v>
      </c>
      <c r="C935">
        <v>118</v>
      </c>
      <c r="D935">
        <v>62877175</v>
      </c>
      <c r="E935" t="s">
        <v>754</v>
      </c>
      <c r="F935" t="s">
        <v>175</v>
      </c>
      <c r="G935" t="s">
        <v>3616</v>
      </c>
      <c r="H935">
        <v>217507</v>
      </c>
      <c r="I935">
        <v>325</v>
      </c>
      <c r="J935" t="s">
        <v>19</v>
      </c>
      <c r="K935" t="s">
        <v>20</v>
      </c>
      <c r="L935">
        <v>30000000</v>
      </c>
      <c r="M935">
        <v>2008</v>
      </c>
      <c r="N935">
        <v>7.2</v>
      </c>
      <c r="O935">
        <f t="shared" si="18"/>
        <v>32877175</v>
      </c>
    </row>
    <row r="936" spans="1:15">
      <c r="A936" t="s">
        <v>14</v>
      </c>
      <c r="B936">
        <v>94</v>
      </c>
      <c r="C936">
        <v>141</v>
      </c>
      <c r="D936">
        <v>146282411</v>
      </c>
      <c r="E936" t="s">
        <v>907</v>
      </c>
      <c r="F936" t="s">
        <v>908</v>
      </c>
      <c r="G936" t="s">
        <v>909</v>
      </c>
      <c r="H936">
        <v>190439</v>
      </c>
      <c r="I936">
        <v>351</v>
      </c>
      <c r="J936" t="s">
        <v>19</v>
      </c>
      <c r="K936" t="s">
        <v>20</v>
      </c>
      <c r="L936">
        <v>115000000</v>
      </c>
      <c r="M936">
        <v>1994</v>
      </c>
      <c r="N936">
        <v>7.2</v>
      </c>
      <c r="O936">
        <f t="shared" si="18"/>
        <v>31282411</v>
      </c>
    </row>
    <row r="937" spans="1:15">
      <c r="A937" t="s">
        <v>998</v>
      </c>
      <c r="B937">
        <v>208</v>
      </c>
      <c r="C937">
        <v>88</v>
      </c>
      <c r="D937">
        <v>130174897</v>
      </c>
      <c r="E937" t="s">
        <v>273</v>
      </c>
      <c r="F937" t="s">
        <v>999</v>
      </c>
      <c r="G937" t="s">
        <v>1000</v>
      </c>
      <c r="H937">
        <v>27918</v>
      </c>
      <c r="I937">
        <v>155</v>
      </c>
      <c r="J937" t="s">
        <v>19</v>
      </c>
      <c r="K937" t="s">
        <v>20</v>
      </c>
      <c r="L937">
        <v>99000000</v>
      </c>
      <c r="M937">
        <v>2015</v>
      </c>
      <c r="N937">
        <v>7.2</v>
      </c>
      <c r="O937">
        <f t="shared" si="18"/>
        <v>31174897</v>
      </c>
    </row>
    <row r="938" spans="1:15">
      <c r="A938" t="s">
        <v>1651</v>
      </c>
      <c r="B938">
        <v>160</v>
      </c>
      <c r="C938">
        <v>123</v>
      </c>
      <c r="D938">
        <v>59699513</v>
      </c>
      <c r="E938" t="s">
        <v>3285</v>
      </c>
      <c r="F938" t="s">
        <v>704</v>
      </c>
      <c r="G938" t="s">
        <v>3286</v>
      </c>
      <c r="H938">
        <v>20827</v>
      </c>
      <c r="I938">
        <v>136</v>
      </c>
      <c r="J938" t="s">
        <v>19</v>
      </c>
      <c r="K938" t="s">
        <v>20</v>
      </c>
      <c r="L938">
        <v>35000000</v>
      </c>
      <c r="M938">
        <v>2010</v>
      </c>
      <c r="N938">
        <v>7.2</v>
      </c>
      <c r="O938">
        <f t="shared" si="18"/>
        <v>24699513</v>
      </c>
    </row>
    <row r="939" spans="1:15">
      <c r="A939" t="s">
        <v>848</v>
      </c>
      <c r="B939">
        <v>354</v>
      </c>
      <c r="C939">
        <v>129</v>
      </c>
      <c r="D939">
        <v>134520804</v>
      </c>
      <c r="E939" t="s">
        <v>28</v>
      </c>
      <c r="F939" t="s">
        <v>540</v>
      </c>
      <c r="G939" t="s">
        <v>849</v>
      </c>
      <c r="H939">
        <v>336235</v>
      </c>
      <c r="I939">
        <v>782</v>
      </c>
      <c r="J939" t="s">
        <v>19</v>
      </c>
      <c r="K939" t="s">
        <v>20</v>
      </c>
      <c r="L939">
        <v>110000000</v>
      </c>
      <c r="M939">
        <v>2007</v>
      </c>
      <c r="N939">
        <v>7.2</v>
      </c>
      <c r="O939">
        <f t="shared" si="18"/>
        <v>24520804</v>
      </c>
    </row>
    <row r="940" spans="1:15">
      <c r="A940" t="s">
        <v>808</v>
      </c>
      <c r="B940">
        <v>58</v>
      </c>
      <c r="C940">
        <v>100</v>
      </c>
      <c r="D940">
        <v>24741700</v>
      </c>
      <c r="E940" t="s">
        <v>1672</v>
      </c>
      <c r="F940" t="s">
        <v>2275</v>
      </c>
      <c r="G940" t="s">
        <v>7364</v>
      </c>
      <c r="H940">
        <v>37785</v>
      </c>
      <c r="I940">
        <v>95</v>
      </c>
      <c r="J940" t="s">
        <v>19</v>
      </c>
      <c r="K940" t="s">
        <v>20</v>
      </c>
      <c r="L940">
        <v>1200000</v>
      </c>
      <c r="M940">
        <v>1989</v>
      </c>
      <c r="N940">
        <v>7.2</v>
      </c>
      <c r="O940">
        <f t="shared" si="18"/>
        <v>23541700</v>
      </c>
    </row>
    <row r="941" spans="1:15">
      <c r="A941" t="s">
        <v>3482</v>
      </c>
      <c r="B941">
        <v>342</v>
      </c>
      <c r="C941">
        <v>100</v>
      </c>
      <c r="D941">
        <v>26005908</v>
      </c>
      <c r="E941" t="s">
        <v>3749</v>
      </c>
      <c r="F941" t="s">
        <v>6310</v>
      </c>
      <c r="G941" t="s">
        <v>6311</v>
      </c>
      <c r="H941">
        <v>154938</v>
      </c>
      <c r="I941">
        <v>1100</v>
      </c>
      <c r="J941" t="s">
        <v>19</v>
      </c>
      <c r="K941" t="s">
        <v>31</v>
      </c>
      <c r="L941">
        <v>3500000</v>
      </c>
      <c r="M941">
        <v>2005</v>
      </c>
      <c r="N941">
        <v>7.2</v>
      </c>
      <c r="O941">
        <f t="shared" si="18"/>
        <v>22505908</v>
      </c>
    </row>
    <row r="942" spans="1:15">
      <c r="A942" t="s">
        <v>3326</v>
      </c>
      <c r="B942">
        <v>133</v>
      </c>
      <c r="C942">
        <v>97</v>
      </c>
      <c r="D942">
        <v>38176108</v>
      </c>
      <c r="E942" t="s">
        <v>754</v>
      </c>
      <c r="F942" t="s">
        <v>37</v>
      </c>
      <c r="G942" t="s">
        <v>5471</v>
      </c>
      <c r="H942">
        <v>222099</v>
      </c>
      <c r="I942">
        <v>549</v>
      </c>
      <c r="J942" t="s">
        <v>19</v>
      </c>
      <c r="K942" t="s">
        <v>20</v>
      </c>
      <c r="L942">
        <v>16000000</v>
      </c>
      <c r="M942">
        <v>1999</v>
      </c>
      <c r="N942">
        <v>7.2</v>
      </c>
      <c r="O942">
        <f t="shared" si="18"/>
        <v>22176108</v>
      </c>
    </row>
    <row r="943" spans="1:15">
      <c r="A943" t="s">
        <v>32</v>
      </c>
      <c r="B943">
        <v>185</v>
      </c>
      <c r="C943">
        <v>118</v>
      </c>
      <c r="D943">
        <v>67263182</v>
      </c>
      <c r="E943" t="s">
        <v>1002</v>
      </c>
      <c r="F943" t="s">
        <v>1223</v>
      </c>
      <c r="G943" t="s">
        <v>2616</v>
      </c>
      <c r="H943">
        <v>218771</v>
      </c>
      <c r="I943">
        <v>651</v>
      </c>
      <c r="J943" t="s">
        <v>19</v>
      </c>
      <c r="K943" t="s">
        <v>20</v>
      </c>
      <c r="L943">
        <v>46000000</v>
      </c>
      <c r="M943">
        <v>2002</v>
      </c>
      <c r="N943">
        <v>7.2</v>
      </c>
      <c r="O943">
        <f t="shared" si="18"/>
        <v>21263182</v>
      </c>
    </row>
    <row r="944" spans="1:15">
      <c r="A944" t="s">
        <v>2235</v>
      </c>
      <c r="B944">
        <v>224</v>
      </c>
      <c r="C944">
        <v>95</v>
      </c>
      <c r="D944">
        <v>76137505</v>
      </c>
      <c r="E944" t="s">
        <v>444</v>
      </c>
      <c r="F944" t="s">
        <v>238</v>
      </c>
      <c r="G944" t="s">
        <v>2237</v>
      </c>
      <c r="H944">
        <v>49207</v>
      </c>
      <c r="I944">
        <v>174</v>
      </c>
      <c r="J944" t="s">
        <v>19</v>
      </c>
      <c r="K944" t="s">
        <v>31</v>
      </c>
      <c r="L944">
        <v>55000000</v>
      </c>
      <c r="M944">
        <v>2014</v>
      </c>
      <c r="N944">
        <v>7.2</v>
      </c>
      <c r="O944">
        <f t="shared" si="18"/>
        <v>21137505</v>
      </c>
    </row>
    <row r="945" spans="1:15">
      <c r="A945" t="s">
        <v>508</v>
      </c>
      <c r="B945">
        <v>294</v>
      </c>
      <c r="C945">
        <v>106</v>
      </c>
      <c r="D945">
        <v>94999143</v>
      </c>
      <c r="E945" t="s">
        <v>1141</v>
      </c>
      <c r="F945" t="s">
        <v>256</v>
      </c>
      <c r="G945" t="s">
        <v>1569</v>
      </c>
      <c r="H945">
        <v>245152</v>
      </c>
      <c r="I945">
        <v>1344</v>
      </c>
      <c r="J945" t="s">
        <v>19</v>
      </c>
      <c r="K945" t="s">
        <v>20</v>
      </c>
      <c r="L945">
        <v>75000000</v>
      </c>
      <c r="M945">
        <v>2000</v>
      </c>
      <c r="N945">
        <v>7.2</v>
      </c>
      <c r="O945">
        <f t="shared" si="18"/>
        <v>19999143</v>
      </c>
    </row>
    <row r="946" spans="1:15">
      <c r="A946" t="s">
        <v>2505</v>
      </c>
      <c r="B946">
        <v>201</v>
      </c>
      <c r="C946">
        <v>106</v>
      </c>
      <c r="D946">
        <v>25244700</v>
      </c>
      <c r="E946" t="s">
        <v>366</v>
      </c>
      <c r="F946" t="s">
        <v>4291</v>
      </c>
      <c r="G946" t="s">
        <v>6463</v>
      </c>
      <c r="H946">
        <v>91017</v>
      </c>
      <c r="I946">
        <v>284</v>
      </c>
      <c r="J946" t="s">
        <v>19</v>
      </c>
      <c r="K946" t="s">
        <v>31</v>
      </c>
      <c r="L946">
        <v>6000000</v>
      </c>
      <c r="M946">
        <v>1981</v>
      </c>
      <c r="N946">
        <v>7.2</v>
      </c>
      <c r="O946">
        <f t="shared" si="18"/>
        <v>19244700</v>
      </c>
    </row>
    <row r="947" spans="1:15">
      <c r="A947" t="s">
        <v>2310</v>
      </c>
      <c r="B947">
        <v>93</v>
      </c>
      <c r="C947">
        <v>104</v>
      </c>
      <c r="D947">
        <v>25625110</v>
      </c>
      <c r="E947" t="s">
        <v>201</v>
      </c>
      <c r="F947" t="s">
        <v>923</v>
      </c>
      <c r="G947" t="s">
        <v>6305</v>
      </c>
      <c r="H947">
        <v>138707</v>
      </c>
      <c r="I947">
        <v>202</v>
      </c>
      <c r="J947" t="s">
        <v>19</v>
      </c>
      <c r="K947" t="s">
        <v>20</v>
      </c>
      <c r="L947">
        <v>7000000</v>
      </c>
      <c r="M947">
        <v>1995</v>
      </c>
      <c r="N947">
        <v>7.2</v>
      </c>
      <c r="O947">
        <f t="shared" si="18"/>
        <v>18625110</v>
      </c>
    </row>
    <row r="948" spans="1:15">
      <c r="A948" t="s">
        <v>3660</v>
      </c>
      <c r="B948">
        <v>214</v>
      </c>
      <c r="C948">
        <v>112</v>
      </c>
      <c r="D948">
        <v>42478175</v>
      </c>
      <c r="E948" t="s">
        <v>385</v>
      </c>
      <c r="F948" t="s">
        <v>232</v>
      </c>
      <c r="G948" t="s">
        <v>3661</v>
      </c>
      <c r="H948">
        <v>93767</v>
      </c>
      <c r="I948">
        <v>209</v>
      </c>
      <c r="J948" t="s">
        <v>19</v>
      </c>
      <c r="K948" t="s">
        <v>20</v>
      </c>
      <c r="L948">
        <v>25000000</v>
      </c>
      <c r="M948">
        <v>2015</v>
      </c>
      <c r="N948">
        <v>7.2</v>
      </c>
      <c r="O948">
        <f t="shared" si="18"/>
        <v>17478175</v>
      </c>
    </row>
    <row r="949" spans="1:15">
      <c r="A949" t="s">
        <v>3445</v>
      </c>
      <c r="B949">
        <v>98</v>
      </c>
      <c r="C949">
        <v>129</v>
      </c>
      <c r="D949">
        <v>48814909</v>
      </c>
      <c r="E949" t="s">
        <v>818</v>
      </c>
      <c r="F949" t="s">
        <v>914</v>
      </c>
      <c r="G949" t="s">
        <v>3502</v>
      </c>
      <c r="H949">
        <v>89424</v>
      </c>
      <c r="I949">
        <v>224</v>
      </c>
      <c r="J949" t="s">
        <v>19</v>
      </c>
      <c r="K949" t="s">
        <v>20</v>
      </c>
      <c r="L949">
        <v>32000000</v>
      </c>
      <c r="M949">
        <v>2000</v>
      </c>
      <c r="N949">
        <v>7.2</v>
      </c>
      <c r="O949">
        <f t="shared" si="18"/>
        <v>16814909</v>
      </c>
    </row>
    <row r="950" spans="1:15">
      <c r="A950" t="s">
        <v>1337</v>
      </c>
      <c r="B950">
        <v>198</v>
      </c>
      <c r="C950">
        <v>154</v>
      </c>
      <c r="D950">
        <v>95632614</v>
      </c>
      <c r="E950" t="s">
        <v>1338</v>
      </c>
      <c r="F950" t="s">
        <v>391</v>
      </c>
      <c r="G950" t="s">
        <v>1339</v>
      </c>
      <c r="H950">
        <v>118483</v>
      </c>
      <c r="I950">
        <v>674</v>
      </c>
      <c r="J950" t="s">
        <v>19</v>
      </c>
      <c r="K950" t="s">
        <v>20</v>
      </c>
      <c r="L950">
        <v>79000000</v>
      </c>
      <c r="M950">
        <v>2003</v>
      </c>
      <c r="N950">
        <v>7.2</v>
      </c>
      <c r="O950">
        <f t="shared" si="18"/>
        <v>16632614</v>
      </c>
    </row>
    <row r="951" spans="1:15">
      <c r="A951" t="s">
        <v>884</v>
      </c>
      <c r="B951">
        <v>95</v>
      </c>
      <c r="C951">
        <v>134</v>
      </c>
      <c r="D951">
        <v>20733485</v>
      </c>
      <c r="E951" t="s">
        <v>1672</v>
      </c>
      <c r="F951" t="s">
        <v>6620</v>
      </c>
      <c r="G951" t="s">
        <v>6621</v>
      </c>
      <c r="H951">
        <v>11622</v>
      </c>
      <c r="I951">
        <v>157</v>
      </c>
      <c r="J951" t="s">
        <v>19</v>
      </c>
      <c r="K951" t="s">
        <v>20</v>
      </c>
      <c r="L951">
        <v>5000000</v>
      </c>
      <c r="M951">
        <v>1997</v>
      </c>
      <c r="N951">
        <v>7.2</v>
      </c>
      <c r="O951">
        <f t="shared" si="18"/>
        <v>15733485</v>
      </c>
    </row>
    <row r="952" spans="1:15">
      <c r="A952" t="s">
        <v>2290</v>
      </c>
      <c r="B952">
        <v>60</v>
      </c>
      <c r="C952">
        <v>114</v>
      </c>
      <c r="D952">
        <v>25600000</v>
      </c>
      <c r="E952" t="s">
        <v>1008</v>
      </c>
      <c r="F952" t="s">
        <v>303</v>
      </c>
      <c r="G952" t="s">
        <v>5888</v>
      </c>
      <c r="H952">
        <v>57363</v>
      </c>
      <c r="I952">
        <v>308</v>
      </c>
      <c r="J952" t="s">
        <v>19</v>
      </c>
      <c r="K952" t="s">
        <v>20</v>
      </c>
      <c r="L952">
        <v>10000000</v>
      </c>
      <c r="M952">
        <v>1983</v>
      </c>
      <c r="N952">
        <v>7.2</v>
      </c>
      <c r="O952">
        <f t="shared" si="18"/>
        <v>15600000</v>
      </c>
    </row>
    <row r="953" spans="1:15">
      <c r="A953" t="s">
        <v>157</v>
      </c>
      <c r="B953">
        <v>210</v>
      </c>
      <c r="C953">
        <v>124</v>
      </c>
      <c r="D953">
        <v>92930005</v>
      </c>
      <c r="E953" t="s">
        <v>1101</v>
      </c>
      <c r="F953" t="s">
        <v>391</v>
      </c>
      <c r="G953" t="s">
        <v>1457</v>
      </c>
      <c r="H953">
        <v>204063</v>
      </c>
      <c r="I953">
        <v>764</v>
      </c>
      <c r="J953" t="s">
        <v>19</v>
      </c>
      <c r="K953" t="s">
        <v>432</v>
      </c>
      <c r="L953">
        <v>78000000</v>
      </c>
      <c r="M953">
        <v>2002</v>
      </c>
      <c r="N953">
        <v>7.2</v>
      </c>
      <c r="O953">
        <f t="shared" si="18"/>
        <v>14930005</v>
      </c>
    </row>
    <row r="954" spans="1:15">
      <c r="A954" t="s">
        <v>230</v>
      </c>
      <c r="B954">
        <v>388</v>
      </c>
      <c r="C954">
        <v>146</v>
      </c>
      <c r="D954">
        <v>79883359</v>
      </c>
      <c r="E954" t="s">
        <v>1665</v>
      </c>
      <c r="F954" t="s">
        <v>1666</v>
      </c>
      <c r="G954" t="s">
        <v>1667</v>
      </c>
      <c r="H954">
        <v>116159</v>
      </c>
      <c r="I954">
        <v>488</v>
      </c>
      <c r="J954" t="s">
        <v>19</v>
      </c>
      <c r="K954" t="s">
        <v>20</v>
      </c>
      <c r="L954">
        <v>66000000</v>
      </c>
      <c r="M954">
        <v>2011</v>
      </c>
      <c r="N954">
        <v>7.2</v>
      </c>
      <c r="O954">
        <f t="shared" si="18"/>
        <v>13883359</v>
      </c>
    </row>
    <row r="955" spans="1:15">
      <c r="A955" t="s">
        <v>5215</v>
      </c>
      <c r="B955">
        <v>68</v>
      </c>
      <c r="C955">
        <v>124</v>
      </c>
      <c r="D955">
        <v>27441122</v>
      </c>
      <c r="E955" t="s">
        <v>2318</v>
      </c>
      <c r="F955" t="s">
        <v>665</v>
      </c>
      <c r="G955" t="s">
        <v>5216</v>
      </c>
      <c r="H955">
        <v>14322</v>
      </c>
      <c r="I955">
        <v>116</v>
      </c>
      <c r="J955" t="s">
        <v>19</v>
      </c>
      <c r="K955" t="s">
        <v>20</v>
      </c>
      <c r="L955">
        <v>15000000</v>
      </c>
      <c r="M955">
        <v>2000</v>
      </c>
      <c r="N955">
        <v>7.2</v>
      </c>
      <c r="O955">
        <f t="shared" si="18"/>
        <v>12441122</v>
      </c>
    </row>
    <row r="956" spans="1:15">
      <c r="A956" t="s">
        <v>100</v>
      </c>
      <c r="B956">
        <v>446</v>
      </c>
      <c r="C956">
        <v>201</v>
      </c>
      <c r="D956">
        <v>218051260</v>
      </c>
      <c r="E956" t="s">
        <v>125</v>
      </c>
      <c r="F956" t="s">
        <v>126</v>
      </c>
      <c r="G956" t="s">
        <v>127</v>
      </c>
      <c r="H956">
        <v>316018</v>
      </c>
      <c r="I956">
        <v>2618</v>
      </c>
      <c r="J956" t="s">
        <v>19</v>
      </c>
      <c r="K956" t="s">
        <v>105</v>
      </c>
      <c r="L956">
        <v>207000000</v>
      </c>
      <c r="M956">
        <v>2005</v>
      </c>
      <c r="N956">
        <v>7.2</v>
      </c>
      <c r="O956">
        <f t="shared" si="18"/>
        <v>11051260</v>
      </c>
    </row>
    <row r="957" spans="1:15">
      <c r="A957" t="s">
        <v>100</v>
      </c>
      <c r="B957">
        <v>446</v>
      </c>
      <c r="C957">
        <v>201</v>
      </c>
      <c r="D957">
        <v>218051260</v>
      </c>
      <c r="E957" t="s">
        <v>125</v>
      </c>
      <c r="F957" t="s">
        <v>126</v>
      </c>
      <c r="G957" t="s">
        <v>127</v>
      </c>
      <c r="H957">
        <v>316020</v>
      </c>
      <c r="I957">
        <v>2618</v>
      </c>
      <c r="J957" t="s">
        <v>19</v>
      </c>
      <c r="K957" t="s">
        <v>105</v>
      </c>
      <c r="L957">
        <v>207000000</v>
      </c>
      <c r="M957">
        <v>2005</v>
      </c>
      <c r="N957">
        <v>7.2</v>
      </c>
      <c r="O957">
        <f t="shared" si="18"/>
        <v>11051260</v>
      </c>
    </row>
    <row r="958" spans="1:15">
      <c r="A958" t="s">
        <v>100</v>
      </c>
      <c r="B958">
        <v>446</v>
      </c>
      <c r="C958">
        <v>201</v>
      </c>
      <c r="D958">
        <v>218051260</v>
      </c>
      <c r="E958" t="s">
        <v>125</v>
      </c>
      <c r="F958" t="s">
        <v>126</v>
      </c>
      <c r="G958" t="s">
        <v>127</v>
      </c>
      <c r="H958">
        <v>316027</v>
      </c>
      <c r="I958">
        <v>2618</v>
      </c>
      <c r="J958" t="s">
        <v>19</v>
      </c>
      <c r="K958" t="s">
        <v>105</v>
      </c>
      <c r="L958">
        <v>207000000</v>
      </c>
      <c r="M958">
        <v>2005</v>
      </c>
      <c r="N958">
        <v>7.2</v>
      </c>
      <c r="O958">
        <f t="shared" si="18"/>
        <v>11051260</v>
      </c>
    </row>
    <row r="959" spans="1:15">
      <c r="A959" t="s">
        <v>1540</v>
      </c>
      <c r="B959">
        <v>42</v>
      </c>
      <c r="C959">
        <v>110</v>
      </c>
      <c r="D959">
        <v>14100000</v>
      </c>
      <c r="E959" t="s">
        <v>1290</v>
      </c>
      <c r="F959" t="s">
        <v>4621</v>
      </c>
      <c r="G959" t="s">
        <v>6649</v>
      </c>
      <c r="H959">
        <v>14995</v>
      </c>
      <c r="I959">
        <v>87</v>
      </c>
      <c r="J959" t="s">
        <v>19</v>
      </c>
      <c r="K959" t="s">
        <v>20</v>
      </c>
      <c r="L959">
        <v>5000000</v>
      </c>
      <c r="M959">
        <v>1982</v>
      </c>
      <c r="N959">
        <v>7.2</v>
      </c>
      <c r="O959">
        <f t="shared" si="18"/>
        <v>9100000</v>
      </c>
    </row>
    <row r="960" spans="1:15">
      <c r="A960" t="s">
        <v>823</v>
      </c>
      <c r="B960">
        <v>114</v>
      </c>
      <c r="C960">
        <v>100</v>
      </c>
      <c r="D960">
        <v>11694528</v>
      </c>
      <c r="E960" t="s">
        <v>6981</v>
      </c>
      <c r="F960" t="s">
        <v>198</v>
      </c>
      <c r="G960" t="s">
        <v>6982</v>
      </c>
      <c r="H960">
        <v>7721</v>
      </c>
      <c r="I960">
        <v>72</v>
      </c>
      <c r="J960" t="s">
        <v>19</v>
      </c>
      <c r="K960" t="s">
        <v>20</v>
      </c>
      <c r="L960">
        <v>3000000</v>
      </c>
      <c r="M960">
        <v>2005</v>
      </c>
      <c r="N960">
        <v>7.2</v>
      </c>
      <c r="O960">
        <f t="shared" si="18"/>
        <v>8694528</v>
      </c>
    </row>
    <row r="961" spans="1:15">
      <c r="A961" t="s">
        <v>230</v>
      </c>
      <c r="B961">
        <v>77</v>
      </c>
      <c r="C961">
        <v>155</v>
      </c>
      <c r="D961">
        <v>44175394</v>
      </c>
      <c r="E961" t="s">
        <v>2961</v>
      </c>
      <c r="F961" t="s">
        <v>429</v>
      </c>
      <c r="G961" t="s">
        <v>2962</v>
      </c>
      <c r="H961">
        <v>56509</v>
      </c>
      <c r="I961">
        <v>227</v>
      </c>
      <c r="J961" t="s">
        <v>19</v>
      </c>
      <c r="K961" t="s">
        <v>20</v>
      </c>
      <c r="L961">
        <v>36000000</v>
      </c>
      <c r="M961">
        <v>1997</v>
      </c>
      <c r="N961">
        <v>7.2</v>
      </c>
      <c r="O961">
        <f t="shared" si="18"/>
        <v>8175394</v>
      </c>
    </row>
    <row r="962" spans="1:15">
      <c r="A962" t="s">
        <v>1930</v>
      </c>
      <c r="B962">
        <v>275</v>
      </c>
      <c r="C962">
        <v>96</v>
      </c>
      <c r="D962">
        <v>23213577</v>
      </c>
      <c r="E962" t="s">
        <v>129</v>
      </c>
      <c r="F962" t="s">
        <v>58</v>
      </c>
      <c r="G962" t="s">
        <v>5075</v>
      </c>
      <c r="H962">
        <v>198111</v>
      </c>
      <c r="I962">
        <v>365</v>
      </c>
      <c r="J962" t="s">
        <v>19</v>
      </c>
      <c r="K962" t="s">
        <v>1749</v>
      </c>
      <c r="L962">
        <v>15500000</v>
      </c>
      <c r="M962">
        <v>2008</v>
      </c>
      <c r="N962">
        <v>7.2</v>
      </c>
      <c r="O962">
        <f t="shared" ref="O962:O1025" si="19">D962-L962</f>
        <v>7713577</v>
      </c>
    </row>
    <row r="963" spans="1:15">
      <c r="A963" t="s">
        <v>1603</v>
      </c>
      <c r="B963">
        <v>330</v>
      </c>
      <c r="C963">
        <v>126</v>
      </c>
      <c r="D963">
        <v>25592632</v>
      </c>
      <c r="E963" t="s">
        <v>2916</v>
      </c>
      <c r="F963" t="s">
        <v>655</v>
      </c>
      <c r="G963" t="s">
        <v>5494</v>
      </c>
      <c r="H963">
        <v>220475</v>
      </c>
      <c r="I963">
        <v>1066</v>
      </c>
      <c r="J963" t="s">
        <v>19</v>
      </c>
      <c r="K963" t="s">
        <v>20</v>
      </c>
      <c r="L963">
        <v>18000000</v>
      </c>
      <c r="M963">
        <v>2007</v>
      </c>
      <c r="N963">
        <v>7.2</v>
      </c>
      <c r="O963">
        <f t="shared" si="19"/>
        <v>7592632</v>
      </c>
    </row>
    <row r="964" spans="1:15">
      <c r="A964" t="s">
        <v>1774</v>
      </c>
      <c r="B964">
        <v>46</v>
      </c>
      <c r="C964">
        <v>133</v>
      </c>
      <c r="D964">
        <v>33200000</v>
      </c>
      <c r="E964" t="s">
        <v>3982</v>
      </c>
      <c r="F964" t="s">
        <v>704</v>
      </c>
      <c r="G964" t="s">
        <v>3983</v>
      </c>
      <c r="H964">
        <v>28247</v>
      </c>
      <c r="I964">
        <v>149</v>
      </c>
      <c r="J964" t="s">
        <v>19</v>
      </c>
      <c r="K964" t="s">
        <v>20</v>
      </c>
      <c r="L964">
        <v>26000000</v>
      </c>
      <c r="M964">
        <v>1985</v>
      </c>
      <c r="N964">
        <v>7.2</v>
      </c>
      <c r="O964">
        <f t="shared" si="19"/>
        <v>7200000</v>
      </c>
    </row>
    <row r="965" spans="1:15">
      <c r="A965" t="s">
        <v>7435</v>
      </c>
      <c r="B965">
        <v>337</v>
      </c>
      <c r="C965">
        <v>95</v>
      </c>
      <c r="D965">
        <v>5997134</v>
      </c>
      <c r="E965" t="s">
        <v>2363</v>
      </c>
      <c r="F965" t="s">
        <v>4777</v>
      </c>
      <c r="G965" t="s">
        <v>7436</v>
      </c>
      <c r="H965">
        <v>36381</v>
      </c>
      <c r="I965">
        <v>126</v>
      </c>
      <c r="J965" t="s">
        <v>19</v>
      </c>
      <c r="K965" t="s">
        <v>20</v>
      </c>
      <c r="L965">
        <v>1000000</v>
      </c>
      <c r="M965">
        <v>2012</v>
      </c>
      <c r="N965">
        <v>7.2</v>
      </c>
      <c r="O965">
        <f t="shared" si="19"/>
        <v>4997134</v>
      </c>
    </row>
    <row r="966" spans="1:15">
      <c r="A966" t="s">
        <v>7172</v>
      </c>
      <c r="B966">
        <v>56</v>
      </c>
      <c r="C966">
        <v>89</v>
      </c>
      <c r="D966">
        <v>6719300</v>
      </c>
      <c r="E966" t="s">
        <v>1290</v>
      </c>
      <c r="F966" t="s">
        <v>3757</v>
      </c>
      <c r="G966" t="s">
        <v>7173</v>
      </c>
      <c r="H966">
        <v>8224</v>
      </c>
      <c r="I966">
        <v>132</v>
      </c>
      <c r="J966" t="s">
        <v>19</v>
      </c>
      <c r="K966" t="s">
        <v>162</v>
      </c>
      <c r="L966">
        <v>2000000</v>
      </c>
      <c r="M966">
        <v>1998</v>
      </c>
      <c r="N966">
        <v>7.2</v>
      </c>
      <c r="O966">
        <f t="shared" si="19"/>
        <v>4719300</v>
      </c>
    </row>
    <row r="967" spans="1:15">
      <c r="A967" t="s">
        <v>7179</v>
      </c>
      <c r="B967">
        <v>365</v>
      </c>
      <c r="C967">
        <v>100</v>
      </c>
      <c r="D967">
        <v>6531491</v>
      </c>
      <c r="E967" t="s">
        <v>1672</v>
      </c>
      <c r="F967" t="s">
        <v>210</v>
      </c>
      <c r="G967" t="s">
        <v>7180</v>
      </c>
      <c r="H967">
        <v>111658</v>
      </c>
      <c r="I967">
        <v>297</v>
      </c>
      <c r="J967" t="s">
        <v>19</v>
      </c>
      <c r="K967" t="s">
        <v>20</v>
      </c>
      <c r="L967">
        <v>2000000</v>
      </c>
      <c r="M967">
        <v>2010</v>
      </c>
      <c r="N967">
        <v>7.2</v>
      </c>
      <c r="O967">
        <f t="shared" si="19"/>
        <v>4531491</v>
      </c>
    </row>
    <row r="968" spans="1:15">
      <c r="A968" t="s">
        <v>239</v>
      </c>
      <c r="B968">
        <v>51</v>
      </c>
      <c r="C968">
        <v>98</v>
      </c>
      <c r="D968">
        <v>3799339</v>
      </c>
      <c r="E968" t="s">
        <v>2281</v>
      </c>
      <c r="F968" t="s">
        <v>7719</v>
      </c>
      <c r="G968" t="s">
        <v>7720</v>
      </c>
      <c r="H968">
        <v>8000</v>
      </c>
      <c r="I968">
        <v>138</v>
      </c>
      <c r="J968" t="s">
        <v>19</v>
      </c>
      <c r="K968" t="s">
        <v>20</v>
      </c>
      <c r="L968">
        <v>250000</v>
      </c>
      <c r="M968">
        <v>2002</v>
      </c>
      <c r="N968">
        <v>7.2</v>
      </c>
      <c r="O968">
        <f t="shared" si="19"/>
        <v>3549339</v>
      </c>
    </row>
    <row r="969" spans="1:15">
      <c r="A969" t="s">
        <v>3774</v>
      </c>
      <c r="B969">
        <v>53</v>
      </c>
      <c r="C969">
        <v>103</v>
      </c>
      <c r="D969">
        <v>5132222</v>
      </c>
      <c r="E969" t="s">
        <v>1857</v>
      </c>
      <c r="F969" t="s">
        <v>213</v>
      </c>
      <c r="G969" t="s">
        <v>7307</v>
      </c>
      <c r="H969">
        <v>14112</v>
      </c>
      <c r="I969">
        <v>83</v>
      </c>
      <c r="J969" t="s">
        <v>19</v>
      </c>
      <c r="K969" t="s">
        <v>162</v>
      </c>
      <c r="L969">
        <v>2000000</v>
      </c>
      <c r="M969">
        <v>1994</v>
      </c>
      <c r="N969">
        <v>7.2</v>
      </c>
      <c r="O969">
        <f t="shared" si="19"/>
        <v>3132222</v>
      </c>
    </row>
    <row r="970" spans="1:15">
      <c r="A970" t="s">
        <v>5086</v>
      </c>
      <c r="B970">
        <v>158</v>
      </c>
      <c r="C970">
        <v>113</v>
      </c>
      <c r="D970">
        <v>19057024</v>
      </c>
      <c r="E970" t="s">
        <v>129</v>
      </c>
      <c r="F970" t="s">
        <v>433</v>
      </c>
      <c r="G970" t="s">
        <v>5087</v>
      </c>
      <c r="H970">
        <v>113963</v>
      </c>
      <c r="I970">
        <v>361</v>
      </c>
      <c r="J970" t="s">
        <v>19</v>
      </c>
      <c r="K970" t="s">
        <v>20</v>
      </c>
      <c r="L970">
        <v>16000000</v>
      </c>
      <c r="M970">
        <v>2010</v>
      </c>
      <c r="N970">
        <v>7.2</v>
      </c>
      <c r="O970">
        <f t="shared" si="19"/>
        <v>3057024</v>
      </c>
    </row>
    <row r="971" spans="1:15">
      <c r="A971" t="s">
        <v>4062</v>
      </c>
      <c r="B971">
        <v>127</v>
      </c>
      <c r="C971">
        <v>105</v>
      </c>
      <c r="D971">
        <v>10460089</v>
      </c>
      <c r="E971" t="s">
        <v>1111</v>
      </c>
      <c r="F971" t="s">
        <v>845</v>
      </c>
      <c r="G971" t="s">
        <v>6263</v>
      </c>
      <c r="H971">
        <v>34098</v>
      </c>
      <c r="I971">
        <v>214</v>
      </c>
      <c r="J971" t="s">
        <v>19</v>
      </c>
      <c r="K971" t="s">
        <v>20</v>
      </c>
      <c r="L971">
        <v>7500000</v>
      </c>
      <c r="M971">
        <v>2002</v>
      </c>
      <c r="N971">
        <v>7.2</v>
      </c>
      <c r="O971">
        <f t="shared" si="19"/>
        <v>2960089</v>
      </c>
    </row>
    <row r="972" spans="1:15">
      <c r="A972" t="s">
        <v>2807</v>
      </c>
      <c r="B972">
        <v>155</v>
      </c>
      <c r="C972">
        <v>117</v>
      </c>
      <c r="D972">
        <v>24362501</v>
      </c>
      <c r="E972" t="s">
        <v>1101</v>
      </c>
      <c r="F972" t="s">
        <v>181</v>
      </c>
      <c r="G972" t="s">
        <v>4418</v>
      </c>
      <c r="H972">
        <v>69980</v>
      </c>
      <c r="I972">
        <v>591</v>
      </c>
      <c r="J972" t="s">
        <v>19</v>
      </c>
      <c r="K972" t="s">
        <v>20</v>
      </c>
      <c r="L972">
        <v>21500000</v>
      </c>
      <c r="M972">
        <v>1999</v>
      </c>
      <c r="N972">
        <v>7.2</v>
      </c>
      <c r="O972">
        <f t="shared" si="19"/>
        <v>2862501</v>
      </c>
    </row>
    <row r="973" spans="1:15">
      <c r="A973" t="s">
        <v>4423</v>
      </c>
      <c r="B973">
        <v>233</v>
      </c>
      <c r="C973">
        <v>98</v>
      </c>
      <c r="D973">
        <v>32774834</v>
      </c>
      <c r="E973" t="s">
        <v>1107</v>
      </c>
      <c r="F973" t="s">
        <v>4535</v>
      </c>
      <c r="G973" t="s">
        <v>4536</v>
      </c>
      <c r="H973">
        <v>136048</v>
      </c>
      <c r="I973">
        <v>700</v>
      </c>
      <c r="J973" t="s">
        <v>19</v>
      </c>
      <c r="K973" t="s">
        <v>20</v>
      </c>
      <c r="L973">
        <v>30000000</v>
      </c>
      <c r="M973">
        <v>2004</v>
      </c>
      <c r="N973">
        <v>7.2</v>
      </c>
      <c r="O973">
        <f t="shared" si="19"/>
        <v>2774834</v>
      </c>
    </row>
    <row r="974" spans="1:15">
      <c r="A974" t="s">
        <v>6829</v>
      </c>
      <c r="B974">
        <v>261</v>
      </c>
      <c r="C974">
        <v>105</v>
      </c>
      <c r="D974">
        <v>5776314</v>
      </c>
      <c r="E974" t="s">
        <v>754</v>
      </c>
      <c r="F974" t="s">
        <v>1110</v>
      </c>
      <c r="G974" t="s">
        <v>6953</v>
      </c>
      <c r="H974">
        <v>73349</v>
      </c>
      <c r="I974">
        <v>142</v>
      </c>
      <c r="J974" t="s">
        <v>19</v>
      </c>
      <c r="K974" t="s">
        <v>20</v>
      </c>
      <c r="L974">
        <v>3200000</v>
      </c>
      <c r="M974">
        <v>2010</v>
      </c>
      <c r="N974">
        <v>7.2</v>
      </c>
      <c r="O974">
        <f t="shared" si="19"/>
        <v>2576314</v>
      </c>
    </row>
    <row r="975" spans="1:15">
      <c r="A975" t="s">
        <v>281</v>
      </c>
      <c r="B975">
        <v>56</v>
      </c>
      <c r="C975">
        <v>139</v>
      </c>
      <c r="D975">
        <v>32000000</v>
      </c>
      <c r="E975" t="s">
        <v>129</v>
      </c>
      <c r="F975" t="s">
        <v>1184</v>
      </c>
      <c r="G975" t="s">
        <v>3435</v>
      </c>
      <c r="H975">
        <v>36267</v>
      </c>
      <c r="I975">
        <v>150</v>
      </c>
      <c r="J975" t="s">
        <v>19</v>
      </c>
      <c r="K975" t="s">
        <v>20</v>
      </c>
      <c r="L975">
        <v>30000000</v>
      </c>
      <c r="M975">
        <v>1993</v>
      </c>
      <c r="N975">
        <v>7.2</v>
      </c>
      <c r="O975">
        <f t="shared" si="19"/>
        <v>2000000</v>
      </c>
    </row>
    <row r="976" spans="1:15">
      <c r="A976" t="s">
        <v>7559</v>
      </c>
      <c r="B976">
        <v>208</v>
      </c>
      <c r="C976">
        <v>106</v>
      </c>
      <c r="D976">
        <v>2694973</v>
      </c>
      <c r="E976" t="s">
        <v>1672</v>
      </c>
      <c r="F976" t="s">
        <v>2026</v>
      </c>
      <c r="G976" t="s">
        <v>7560</v>
      </c>
      <c r="H976">
        <v>70885</v>
      </c>
      <c r="I976">
        <v>189</v>
      </c>
      <c r="J976" t="s">
        <v>19</v>
      </c>
      <c r="K976" t="s">
        <v>20</v>
      </c>
      <c r="L976">
        <v>700000</v>
      </c>
      <c r="M976">
        <v>2006</v>
      </c>
      <c r="N976">
        <v>7.2</v>
      </c>
      <c r="O976">
        <f t="shared" si="19"/>
        <v>1994973</v>
      </c>
    </row>
    <row r="977" spans="1:15">
      <c r="A977" t="s">
        <v>7438</v>
      </c>
      <c r="B977">
        <v>181</v>
      </c>
      <c r="C977">
        <v>97</v>
      </c>
      <c r="D977">
        <v>2508841</v>
      </c>
      <c r="E977" t="s">
        <v>1008</v>
      </c>
      <c r="F977" t="s">
        <v>3225</v>
      </c>
      <c r="G977" t="s">
        <v>7439</v>
      </c>
      <c r="H977">
        <v>21746</v>
      </c>
      <c r="I977">
        <v>93</v>
      </c>
      <c r="J977" t="s">
        <v>19</v>
      </c>
      <c r="K977" t="s">
        <v>20</v>
      </c>
      <c r="L977">
        <v>1000000</v>
      </c>
      <c r="M977">
        <v>2008</v>
      </c>
      <c r="N977">
        <v>7.2</v>
      </c>
      <c r="O977">
        <f t="shared" si="19"/>
        <v>1508841</v>
      </c>
    </row>
    <row r="978" spans="1:15">
      <c r="A978" t="s">
        <v>5874</v>
      </c>
      <c r="B978">
        <v>59</v>
      </c>
      <c r="C978">
        <v>88</v>
      </c>
      <c r="D978">
        <v>2073984</v>
      </c>
      <c r="E978" t="s">
        <v>129</v>
      </c>
      <c r="F978" t="s">
        <v>7533</v>
      </c>
      <c r="G978" t="s">
        <v>7534</v>
      </c>
      <c r="H978">
        <v>4743</v>
      </c>
      <c r="I978">
        <v>135</v>
      </c>
      <c r="J978" t="s">
        <v>19</v>
      </c>
      <c r="K978" t="s">
        <v>775</v>
      </c>
      <c r="L978">
        <v>800000</v>
      </c>
      <c r="M978">
        <v>2002</v>
      </c>
      <c r="N978">
        <v>7.2</v>
      </c>
      <c r="O978">
        <f t="shared" si="19"/>
        <v>1273984</v>
      </c>
    </row>
    <row r="979" spans="1:15">
      <c r="A979" t="s">
        <v>7670</v>
      </c>
      <c r="B979">
        <v>72</v>
      </c>
      <c r="C979">
        <v>88</v>
      </c>
      <c r="D979">
        <v>592014</v>
      </c>
      <c r="E979" t="s">
        <v>7671</v>
      </c>
      <c r="F979" t="s">
        <v>7672</v>
      </c>
      <c r="G979" t="s">
        <v>7673</v>
      </c>
      <c r="H979">
        <v>5709</v>
      </c>
      <c r="I979">
        <v>114</v>
      </c>
      <c r="J979" t="s">
        <v>19</v>
      </c>
      <c r="K979" t="s">
        <v>20</v>
      </c>
      <c r="L979">
        <v>218</v>
      </c>
      <c r="M979">
        <v>2003</v>
      </c>
      <c r="N979">
        <v>7.2</v>
      </c>
      <c r="O979">
        <f t="shared" si="19"/>
        <v>591796</v>
      </c>
    </row>
    <row r="980" spans="1:15">
      <c r="A980" t="s">
        <v>6695</v>
      </c>
      <c r="B980">
        <v>64</v>
      </c>
      <c r="C980">
        <v>97</v>
      </c>
      <c r="D980">
        <v>1141829</v>
      </c>
      <c r="E980" t="s">
        <v>1008</v>
      </c>
      <c r="F980" t="s">
        <v>1437</v>
      </c>
      <c r="G980" t="s">
        <v>7558</v>
      </c>
      <c r="H980">
        <v>8509</v>
      </c>
      <c r="I980">
        <v>109</v>
      </c>
      <c r="J980" t="s">
        <v>19</v>
      </c>
      <c r="K980" t="s">
        <v>20</v>
      </c>
      <c r="L980">
        <v>700000</v>
      </c>
      <c r="M980">
        <v>2001</v>
      </c>
      <c r="N980">
        <v>7.2</v>
      </c>
      <c r="O980">
        <f t="shared" si="19"/>
        <v>441829</v>
      </c>
    </row>
    <row r="981" spans="1:15">
      <c r="A981" t="s">
        <v>5080</v>
      </c>
      <c r="B981">
        <v>103</v>
      </c>
      <c r="C981">
        <v>109</v>
      </c>
      <c r="D981">
        <v>16346122</v>
      </c>
      <c r="E981" t="s">
        <v>1672</v>
      </c>
      <c r="F981" t="s">
        <v>1911</v>
      </c>
      <c r="G981" t="s">
        <v>5081</v>
      </c>
      <c r="H981">
        <v>25549</v>
      </c>
      <c r="I981">
        <v>171</v>
      </c>
      <c r="J981" t="s">
        <v>19</v>
      </c>
      <c r="K981" t="s">
        <v>20</v>
      </c>
      <c r="L981">
        <v>16000000</v>
      </c>
      <c r="M981">
        <v>2002</v>
      </c>
      <c r="N981">
        <v>7.2</v>
      </c>
      <c r="O981">
        <f t="shared" si="19"/>
        <v>346122</v>
      </c>
    </row>
    <row r="982" spans="1:15">
      <c r="A982" t="s">
        <v>7065</v>
      </c>
      <c r="B982">
        <v>11</v>
      </c>
      <c r="C982">
        <v>114</v>
      </c>
      <c r="D982">
        <v>1001437</v>
      </c>
      <c r="E982" t="s">
        <v>129</v>
      </c>
      <c r="F982" t="s">
        <v>7531</v>
      </c>
      <c r="G982" t="s">
        <v>7532</v>
      </c>
      <c r="H982">
        <v>2039</v>
      </c>
      <c r="I982">
        <v>28</v>
      </c>
      <c r="J982" t="s">
        <v>19</v>
      </c>
      <c r="K982" t="s">
        <v>20</v>
      </c>
      <c r="L982">
        <v>800000</v>
      </c>
      <c r="M982">
        <v>1993</v>
      </c>
      <c r="N982">
        <v>7.2</v>
      </c>
      <c r="O982">
        <f t="shared" si="19"/>
        <v>201437</v>
      </c>
    </row>
    <row r="983" spans="1:15">
      <c r="A983" t="s">
        <v>7753</v>
      </c>
      <c r="B983">
        <v>15</v>
      </c>
      <c r="C983">
        <v>85</v>
      </c>
      <c r="D983">
        <v>381225</v>
      </c>
      <c r="E983" t="s">
        <v>38</v>
      </c>
      <c r="F983" t="s">
        <v>7754</v>
      </c>
      <c r="G983" t="s">
        <v>7755</v>
      </c>
      <c r="H983">
        <v>131</v>
      </c>
      <c r="I983">
        <v>13</v>
      </c>
      <c r="J983" t="s">
        <v>19</v>
      </c>
      <c r="K983" t="s">
        <v>20</v>
      </c>
      <c r="L983">
        <v>200000</v>
      </c>
      <c r="M983">
        <v>2004</v>
      </c>
      <c r="N983">
        <v>7.2</v>
      </c>
      <c r="O983">
        <f t="shared" si="19"/>
        <v>181225</v>
      </c>
    </row>
    <row r="984" spans="1:15">
      <c r="A984" t="s">
        <v>5306</v>
      </c>
      <c r="B984">
        <v>401</v>
      </c>
      <c r="C984">
        <v>110</v>
      </c>
      <c r="D984">
        <v>14989761</v>
      </c>
      <c r="E984" t="s">
        <v>557</v>
      </c>
      <c r="F984" t="s">
        <v>746</v>
      </c>
      <c r="G984" t="s">
        <v>5449</v>
      </c>
      <c r="H984">
        <v>185845</v>
      </c>
      <c r="I984">
        <v>284</v>
      </c>
      <c r="J984" t="s">
        <v>19</v>
      </c>
      <c r="K984" t="s">
        <v>31</v>
      </c>
      <c r="L984">
        <v>15000000</v>
      </c>
      <c r="M984">
        <v>2012</v>
      </c>
      <c r="N984">
        <v>7.2</v>
      </c>
      <c r="O984">
        <f t="shared" si="19"/>
        <v>-10239</v>
      </c>
    </row>
    <row r="985" spans="1:15">
      <c r="A985" t="s">
        <v>7448</v>
      </c>
      <c r="B985">
        <v>16</v>
      </c>
      <c r="C985">
        <v>100</v>
      </c>
      <c r="D985">
        <v>982214</v>
      </c>
      <c r="E985" t="s">
        <v>1672</v>
      </c>
      <c r="F985" t="s">
        <v>3527</v>
      </c>
      <c r="G985" t="s">
        <v>7449</v>
      </c>
      <c r="H985">
        <v>1976</v>
      </c>
      <c r="I985">
        <v>51</v>
      </c>
      <c r="J985" t="s">
        <v>19</v>
      </c>
      <c r="K985" t="s">
        <v>20</v>
      </c>
      <c r="L985">
        <v>1000000</v>
      </c>
      <c r="M985">
        <v>1998</v>
      </c>
      <c r="N985">
        <v>7.2</v>
      </c>
      <c r="O985">
        <f t="shared" si="19"/>
        <v>-17786</v>
      </c>
    </row>
    <row r="986" spans="1:15">
      <c r="A986" t="s">
        <v>7520</v>
      </c>
      <c r="B986">
        <v>35</v>
      </c>
      <c r="C986">
        <v>107</v>
      </c>
      <c r="D986">
        <v>819939</v>
      </c>
      <c r="E986" t="s">
        <v>754</v>
      </c>
      <c r="F986" t="s">
        <v>37</v>
      </c>
      <c r="G986" t="s">
        <v>7521</v>
      </c>
      <c r="H986">
        <v>14580</v>
      </c>
      <c r="I986">
        <v>252</v>
      </c>
      <c r="J986" t="s">
        <v>19</v>
      </c>
      <c r="K986" t="s">
        <v>20</v>
      </c>
      <c r="L986">
        <v>850000</v>
      </c>
      <c r="M986">
        <v>2003</v>
      </c>
      <c r="N986">
        <v>7.2</v>
      </c>
      <c r="O986">
        <f t="shared" si="19"/>
        <v>-30061</v>
      </c>
    </row>
    <row r="987" spans="1:15">
      <c r="A987" t="s">
        <v>6682</v>
      </c>
      <c r="B987">
        <v>195</v>
      </c>
      <c r="C987">
        <v>122</v>
      </c>
      <c r="D987">
        <v>3950029</v>
      </c>
      <c r="E987" t="s">
        <v>1672</v>
      </c>
      <c r="F987" t="s">
        <v>5601</v>
      </c>
      <c r="G987" t="s">
        <v>6683</v>
      </c>
      <c r="H987">
        <v>12411</v>
      </c>
      <c r="I987">
        <v>89</v>
      </c>
      <c r="J987" t="s">
        <v>774</v>
      </c>
      <c r="K987" t="s">
        <v>775</v>
      </c>
      <c r="L987">
        <v>4000000</v>
      </c>
      <c r="M987">
        <v>2010</v>
      </c>
      <c r="N987">
        <v>7.2</v>
      </c>
      <c r="O987">
        <f t="shared" si="19"/>
        <v>-49971</v>
      </c>
    </row>
    <row r="988" spans="1:15">
      <c r="A988" t="s">
        <v>7450</v>
      </c>
      <c r="B988">
        <v>12</v>
      </c>
      <c r="C988">
        <v>119</v>
      </c>
      <c r="D988">
        <v>798341</v>
      </c>
      <c r="E988" t="s">
        <v>1521</v>
      </c>
      <c r="F988" t="s">
        <v>2785</v>
      </c>
      <c r="G988" t="s">
        <v>7451</v>
      </c>
      <c r="H988">
        <v>983</v>
      </c>
      <c r="I988">
        <v>63</v>
      </c>
      <c r="J988" t="s">
        <v>19</v>
      </c>
      <c r="K988" t="s">
        <v>20</v>
      </c>
      <c r="L988">
        <v>1000000</v>
      </c>
      <c r="M988">
        <v>2001</v>
      </c>
      <c r="N988">
        <v>7.2</v>
      </c>
      <c r="O988">
        <f t="shared" si="19"/>
        <v>-201659</v>
      </c>
    </row>
    <row r="989" spans="1:15">
      <c r="A989" t="s">
        <v>7286</v>
      </c>
      <c r="B989">
        <v>109</v>
      </c>
      <c r="C989">
        <v>95</v>
      </c>
      <c r="D989">
        <v>1060591</v>
      </c>
      <c r="E989" t="s">
        <v>754</v>
      </c>
      <c r="F989" t="s">
        <v>7287</v>
      </c>
      <c r="G989" t="s">
        <v>7288</v>
      </c>
      <c r="H989">
        <v>9750</v>
      </c>
      <c r="I989">
        <v>66</v>
      </c>
      <c r="J989" t="s">
        <v>6150</v>
      </c>
      <c r="K989" t="s">
        <v>775</v>
      </c>
      <c r="L989">
        <v>1300000</v>
      </c>
      <c r="M989">
        <v>2007</v>
      </c>
      <c r="N989">
        <v>7.2</v>
      </c>
      <c r="O989">
        <f t="shared" si="19"/>
        <v>-239409</v>
      </c>
    </row>
    <row r="990" spans="1:15">
      <c r="A990" t="s">
        <v>7689</v>
      </c>
      <c r="B990">
        <v>23</v>
      </c>
      <c r="C990">
        <v>84</v>
      </c>
      <c r="D990">
        <v>34151</v>
      </c>
      <c r="E990" t="s">
        <v>7207</v>
      </c>
      <c r="F990" t="s">
        <v>7690</v>
      </c>
      <c r="G990" t="s">
        <v>7691</v>
      </c>
      <c r="H990">
        <v>186</v>
      </c>
      <c r="I990">
        <v>3</v>
      </c>
      <c r="J990" t="s">
        <v>4815</v>
      </c>
      <c r="K990" t="s">
        <v>7197</v>
      </c>
      <c r="L990">
        <v>450000</v>
      </c>
      <c r="M990">
        <v>2015</v>
      </c>
      <c r="N990">
        <v>7.2</v>
      </c>
      <c r="O990">
        <f t="shared" si="19"/>
        <v>-415849</v>
      </c>
    </row>
    <row r="991" spans="1:15">
      <c r="A991" t="s">
        <v>166</v>
      </c>
      <c r="B991">
        <v>43</v>
      </c>
      <c r="C991">
        <v>95</v>
      </c>
      <c r="D991">
        <v>695229</v>
      </c>
      <c r="E991" t="s">
        <v>1290</v>
      </c>
      <c r="F991" t="s">
        <v>166</v>
      </c>
      <c r="G991" t="s">
        <v>7348</v>
      </c>
      <c r="H991">
        <v>11369</v>
      </c>
      <c r="I991">
        <v>65</v>
      </c>
      <c r="J991" t="s">
        <v>19</v>
      </c>
      <c r="K991" t="s">
        <v>20</v>
      </c>
      <c r="L991">
        <v>1300000</v>
      </c>
      <c r="M991">
        <v>1996</v>
      </c>
      <c r="N991">
        <v>7.2</v>
      </c>
      <c r="O991">
        <f t="shared" si="19"/>
        <v>-604771</v>
      </c>
    </row>
    <row r="992" spans="1:15">
      <c r="A992" t="s">
        <v>7317</v>
      </c>
      <c r="B992">
        <v>84</v>
      </c>
      <c r="C992">
        <v>98</v>
      </c>
      <c r="D992">
        <v>406035</v>
      </c>
      <c r="E992" t="s">
        <v>1672</v>
      </c>
      <c r="F992" t="s">
        <v>2026</v>
      </c>
      <c r="G992" t="s">
        <v>7318</v>
      </c>
      <c r="H992">
        <v>30314</v>
      </c>
      <c r="I992">
        <v>159</v>
      </c>
      <c r="J992" t="s">
        <v>19</v>
      </c>
      <c r="K992" t="s">
        <v>20</v>
      </c>
      <c r="L992">
        <v>1500000</v>
      </c>
      <c r="M992">
        <v>2001</v>
      </c>
      <c r="N992">
        <v>7.2</v>
      </c>
      <c r="O992">
        <f t="shared" si="19"/>
        <v>-1093965</v>
      </c>
    </row>
    <row r="993" spans="1:15">
      <c r="A993" t="s">
        <v>3037</v>
      </c>
      <c r="B993">
        <v>152</v>
      </c>
      <c r="C993">
        <v>90</v>
      </c>
      <c r="D993">
        <v>4859475</v>
      </c>
      <c r="E993" t="s">
        <v>129</v>
      </c>
      <c r="F993" t="s">
        <v>49</v>
      </c>
      <c r="G993" t="s">
        <v>6492</v>
      </c>
      <c r="H993">
        <v>116910</v>
      </c>
      <c r="I993">
        <v>520</v>
      </c>
      <c r="J993" t="s">
        <v>19</v>
      </c>
      <c r="K993" t="s">
        <v>20</v>
      </c>
      <c r="L993">
        <v>6000000</v>
      </c>
      <c r="M993">
        <v>1999</v>
      </c>
      <c r="N993">
        <v>7.2</v>
      </c>
      <c r="O993">
        <f t="shared" si="19"/>
        <v>-1140525</v>
      </c>
    </row>
    <row r="994" spans="1:15">
      <c r="A994" t="s">
        <v>7388</v>
      </c>
      <c r="B994">
        <v>1</v>
      </c>
      <c r="C994">
        <v>110</v>
      </c>
      <c r="D994">
        <v>3830</v>
      </c>
      <c r="E994" t="s">
        <v>1290</v>
      </c>
      <c r="F994" t="s">
        <v>7389</v>
      </c>
      <c r="G994" t="s">
        <v>7390</v>
      </c>
      <c r="H994">
        <v>27</v>
      </c>
      <c r="I994">
        <v>1</v>
      </c>
      <c r="J994" t="s">
        <v>1392</v>
      </c>
      <c r="K994" t="s">
        <v>20</v>
      </c>
      <c r="L994">
        <v>1200000</v>
      </c>
      <c r="M994">
        <v>2013</v>
      </c>
      <c r="N994">
        <v>7.2</v>
      </c>
      <c r="O994">
        <f t="shared" si="19"/>
        <v>-1196170</v>
      </c>
    </row>
    <row r="995" spans="1:15">
      <c r="A995" t="s">
        <v>7253</v>
      </c>
      <c r="B995">
        <v>10</v>
      </c>
      <c r="C995">
        <v>89</v>
      </c>
      <c r="D995">
        <v>444044</v>
      </c>
      <c r="E995" t="s">
        <v>1672</v>
      </c>
      <c r="F995" t="s">
        <v>3325</v>
      </c>
      <c r="G995" t="s">
        <v>7254</v>
      </c>
      <c r="H995">
        <v>744</v>
      </c>
      <c r="I995">
        <v>19</v>
      </c>
      <c r="J995" t="s">
        <v>19</v>
      </c>
      <c r="K995" t="s">
        <v>20</v>
      </c>
      <c r="L995">
        <v>1900000</v>
      </c>
      <c r="M995">
        <v>2015</v>
      </c>
      <c r="N995">
        <v>7.2</v>
      </c>
      <c r="O995">
        <f t="shared" si="19"/>
        <v>-1455956</v>
      </c>
    </row>
    <row r="996" spans="1:15">
      <c r="A996" t="s">
        <v>548</v>
      </c>
      <c r="B996">
        <v>210</v>
      </c>
      <c r="C996">
        <v>95</v>
      </c>
      <c r="D996">
        <v>143523463</v>
      </c>
      <c r="E996" t="s">
        <v>451</v>
      </c>
      <c r="F996" t="s">
        <v>47</v>
      </c>
      <c r="G996" t="s">
        <v>549</v>
      </c>
      <c r="H996">
        <v>64322</v>
      </c>
      <c r="I996">
        <v>145</v>
      </c>
      <c r="J996" t="s">
        <v>19</v>
      </c>
      <c r="K996" t="s">
        <v>20</v>
      </c>
      <c r="L996">
        <v>145000000</v>
      </c>
      <c r="M996">
        <v>2016</v>
      </c>
      <c r="N996">
        <v>7.2</v>
      </c>
      <c r="O996">
        <f t="shared" si="19"/>
        <v>-1476537</v>
      </c>
    </row>
    <row r="997" spans="1:15">
      <c r="A997" t="s">
        <v>7294</v>
      </c>
      <c r="B997">
        <v>35</v>
      </c>
      <c r="C997">
        <v>123</v>
      </c>
      <c r="D997">
        <v>26893</v>
      </c>
      <c r="E997" t="s">
        <v>2281</v>
      </c>
      <c r="F997" t="s">
        <v>3012</v>
      </c>
      <c r="G997" t="s">
        <v>7295</v>
      </c>
      <c r="H997">
        <v>4391</v>
      </c>
      <c r="I997">
        <v>26</v>
      </c>
      <c r="J997" t="s">
        <v>774</v>
      </c>
      <c r="K997" t="s">
        <v>775</v>
      </c>
      <c r="L997">
        <v>1600000</v>
      </c>
      <c r="M997">
        <v>1969</v>
      </c>
      <c r="N997">
        <v>7.2</v>
      </c>
      <c r="O997">
        <f t="shared" si="19"/>
        <v>-1573107</v>
      </c>
    </row>
    <row r="998" spans="1:15">
      <c r="A998" t="s">
        <v>6213</v>
      </c>
      <c r="B998">
        <v>163</v>
      </c>
      <c r="C998">
        <v>101</v>
      </c>
      <c r="D998">
        <v>6350058</v>
      </c>
      <c r="E998" t="s">
        <v>754</v>
      </c>
      <c r="F998" t="s">
        <v>474</v>
      </c>
      <c r="G998" t="s">
        <v>6214</v>
      </c>
      <c r="H998">
        <v>106098</v>
      </c>
      <c r="I998">
        <v>150</v>
      </c>
      <c r="J998" t="s">
        <v>19</v>
      </c>
      <c r="K998" t="s">
        <v>20</v>
      </c>
      <c r="L998">
        <v>8000000</v>
      </c>
      <c r="M998">
        <v>2010</v>
      </c>
      <c r="N998">
        <v>7.2</v>
      </c>
      <c r="O998">
        <f t="shared" si="19"/>
        <v>-1649942</v>
      </c>
    </row>
    <row r="999" spans="1:15">
      <c r="A999" t="s">
        <v>7146</v>
      </c>
      <c r="B999">
        <v>4</v>
      </c>
      <c r="C999">
        <v>125</v>
      </c>
      <c r="D999">
        <v>3330</v>
      </c>
      <c r="E999" t="s">
        <v>1008</v>
      </c>
      <c r="F999" t="s">
        <v>7147</v>
      </c>
      <c r="G999" t="s">
        <v>7148</v>
      </c>
      <c r="H999">
        <v>22</v>
      </c>
      <c r="I999">
        <v>1</v>
      </c>
      <c r="J999" t="s">
        <v>19</v>
      </c>
      <c r="K999" t="s">
        <v>20</v>
      </c>
      <c r="L999">
        <v>2100000</v>
      </c>
      <c r="M999">
        <v>2015</v>
      </c>
      <c r="N999">
        <v>7.2</v>
      </c>
      <c r="O999">
        <f t="shared" si="19"/>
        <v>-2096670</v>
      </c>
    </row>
    <row r="1000" spans="1:15">
      <c r="A1000" t="s">
        <v>7075</v>
      </c>
      <c r="B1000">
        <v>173</v>
      </c>
      <c r="C1000">
        <v>66</v>
      </c>
      <c r="D1000">
        <v>38108</v>
      </c>
      <c r="E1000" t="s">
        <v>2052</v>
      </c>
      <c r="F1000" t="s">
        <v>7076</v>
      </c>
      <c r="G1000" t="s">
        <v>7077</v>
      </c>
      <c r="H1000">
        <v>40878</v>
      </c>
      <c r="I1000">
        <v>124</v>
      </c>
      <c r="J1000" t="s">
        <v>1392</v>
      </c>
      <c r="K1000" t="s">
        <v>1749</v>
      </c>
      <c r="L1000">
        <v>2600000</v>
      </c>
      <c r="M1000">
        <v>2007</v>
      </c>
      <c r="N1000">
        <v>7.2</v>
      </c>
      <c r="O1000">
        <f t="shared" si="19"/>
        <v>-2561892</v>
      </c>
    </row>
    <row r="1001" spans="1:15">
      <c r="A1001" t="s">
        <v>7027</v>
      </c>
      <c r="B1001">
        <v>5</v>
      </c>
      <c r="C1001">
        <v>87</v>
      </c>
      <c r="D1001">
        <v>252726</v>
      </c>
      <c r="E1001" t="s">
        <v>7028</v>
      </c>
      <c r="F1001" t="s">
        <v>4204</v>
      </c>
      <c r="G1001" t="s">
        <v>7029</v>
      </c>
      <c r="H1001">
        <v>1289</v>
      </c>
      <c r="I1001">
        <v>18</v>
      </c>
      <c r="K1001" t="s">
        <v>20</v>
      </c>
      <c r="L1001">
        <v>3000000</v>
      </c>
      <c r="M1001">
        <v>2006</v>
      </c>
      <c r="N1001">
        <v>7.2</v>
      </c>
      <c r="O1001">
        <f t="shared" si="19"/>
        <v>-2747274</v>
      </c>
    </row>
    <row r="1002" spans="1:15">
      <c r="A1002" t="s">
        <v>427</v>
      </c>
      <c r="B1002">
        <v>82</v>
      </c>
      <c r="C1002">
        <v>140</v>
      </c>
      <c r="D1002">
        <v>35183792</v>
      </c>
      <c r="E1002" t="s">
        <v>2956</v>
      </c>
      <c r="F1002" t="s">
        <v>977</v>
      </c>
      <c r="G1002" t="s">
        <v>2980</v>
      </c>
      <c r="H1002">
        <v>68159</v>
      </c>
      <c r="I1002">
        <v>209</v>
      </c>
      <c r="J1002" t="s">
        <v>19</v>
      </c>
      <c r="K1002" t="s">
        <v>20</v>
      </c>
      <c r="L1002">
        <v>38000000</v>
      </c>
      <c r="M1002">
        <v>1991</v>
      </c>
      <c r="N1002">
        <v>7.2</v>
      </c>
      <c r="O1002">
        <f t="shared" si="19"/>
        <v>-2816208</v>
      </c>
    </row>
    <row r="1003" spans="1:15">
      <c r="A1003" t="s">
        <v>6560</v>
      </c>
      <c r="B1003">
        <v>205</v>
      </c>
      <c r="C1003">
        <v>93</v>
      </c>
      <c r="D1003">
        <v>611709</v>
      </c>
      <c r="E1003" t="s">
        <v>1290</v>
      </c>
      <c r="F1003" t="s">
        <v>6561</v>
      </c>
      <c r="G1003" t="s">
        <v>6562</v>
      </c>
      <c r="H1003">
        <v>15267</v>
      </c>
      <c r="I1003">
        <v>41</v>
      </c>
      <c r="J1003" t="s">
        <v>774</v>
      </c>
      <c r="K1003" t="s">
        <v>6563</v>
      </c>
      <c r="L1003">
        <v>3850000</v>
      </c>
      <c r="M1003">
        <v>2011</v>
      </c>
      <c r="N1003">
        <v>7.2</v>
      </c>
      <c r="O1003">
        <f t="shared" si="19"/>
        <v>-3238291</v>
      </c>
    </row>
    <row r="1004" spans="1:15">
      <c r="A1004" t="s">
        <v>6276</v>
      </c>
      <c r="B1004">
        <v>161</v>
      </c>
      <c r="C1004">
        <v>125</v>
      </c>
      <c r="D1004">
        <v>1110286</v>
      </c>
      <c r="E1004" t="s">
        <v>129</v>
      </c>
      <c r="F1004" t="s">
        <v>126</v>
      </c>
      <c r="G1004" t="s">
        <v>6354</v>
      </c>
      <c r="H1004">
        <v>9727</v>
      </c>
      <c r="I1004">
        <v>65</v>
      </c>
      <c r="J1004" t="s">
        <v>19</v>
      </c>
      <c r="K1004" t="s">
        <v>20</v>
      </c>
      <c r="L1004">
        <v>4825000</v>
      </c>
      <c r="M1004">
        <v>2009</v>
      </c>
      <c r="N1004">
        <v>7.2</v>
      </c>
      <c r="O1004">
        <f t="shared" si="19"/>
        <v>-3714714</v>
      </c>
    </row>
    <row r="1005" spans="1:15">
      <c r="A1005" t="s">
        <v>4642</v>
      </c>
      <c r="B1005">
        <v>129</v>
      </c>
      <c r="C1005">
        <v>99</v>
      </c>
      <c r="D1005">
        <v>2207975</v>
      </c>
      <c r="E1005" t="s">
        <v>2961</v>
      </c>
      <c r="F1005" t="s">
        <v>765</v>
      </c>
      <c r="G1005" t="s">
        <v>6504</v>
      </c>
      <c r="H1005">
        <v>28855</v>
      </c>
      <c r="I1005">
        <v>190</v>
      </c>
      <c r="J1005" t="s">
        <v>19</v>
      </c>
      <c r="K1005" t="s">
        <v>20</v>
      </c>
      <c r="L1005">
        <v>6000000</v>
      </c>
      <c r="M1005">
        <v>2003</v>
      </c>
      <c r="N1005">
        <v>7.2</v>
      </c>
      <c r="O1005">
        <f t="shared" si="19"/>
        <v>-3792025</v>
      </c>
    </row>
    <row r="1006" spans="1:15">
      <c r="A1006" t="s">
        <v>3205</v>
      </c>
      <c r="B1006">
        <v>93</v>
      </c>
      <c r="C1006">
        <v>123</v>
      </c>
      <c r="D1006">
        <v>2122561</v>
      </c>
      <c r="E1006" t="s">
        <v>878</v>
      </c>
      <c r="F1006" t="s">
        <v>1082</v>
      </c>
      <c r="G1006" t="s">
        <v>6430</v>
      </c>
      <c r="H1006">
        <v>99033</v>
      </c>
      <c r="I1006">
        <v>434</v>
      </c>
      <c r="J1006" t="s">
        <v>19</v>
      </c>
      <c r="K1006" t="s">
        <v>20</v>
      </c>
      <c r="L1006">
        <v>6000000</v>
      </c>
      <c r="M1006">
        <v>1995</v>
      </c>
      <c r="N1006">
        <v>7.2</v>
      </c>
      <c r="O1006">
        <f t="shared" si="19"/>
        <v>-3877439</v>
      </c>
    </row>
    <row r="1007" spans="1:15">
      <c r="A1007" t="s">
        <v>6742</v>
      </c>
      <c r="B1007">
        <v>87</v>
      </c>
      <c r="C1007">
        <v>100</v>
      </c>
      <c r="D1007">
        <v>513836</v>
      </c>
      <c r="E1007" t="s">
        <v>754</v>
      </c>
      <c r="F1007" t="s">
        <v>5436</v>
      </c>
      <c r="G1007" t="s">
        <v>6743</v>
      </c>
      <c r="H1007">
        <v>6304</v>
      </c>
      <c r="I1007">
        <v>21</v>
      </c>
      <c r="J1007" t="s">
        <v>774</v>
      </c>
      <c r="K1007" t="s">
        <v>775</v>
      </c>
      <c r="L1007">
        <v>4600000</v>
      </c>
      <c r="M1007">
        <v>2010</v>
      </c>
      <c r="N1007">
        <v>7.2</v>
      </c>
      <c r="O1007">
        <f t="shared" si="19"/>
        <v>-4086164</v>
      </c>
    </row>
    <row r="1008" spans="1:15">
      <c r="A1008" t="s">
        <v>6285</v>
      </c>
      <c r="B1008">
        <v>224</v>
      </c>
      <c r="C1008">
        <v>97</v>
      </c>
      <c r="D1008">
        <v>1818681</v>
      </c>
      <c r="E1008" t="s">
        <v>268</v>
      </c>
      <c r="F1008" t="s">
        <v>1432</v>
      </c>
      <c r="G1008" t="s">
        <v>6286</v>
      </c>
      <c r="H1008">
        <v>74435</v>
      </c>
      <c r="I1008">
        <v>224</v>
      </c>
      <c r="J1008" t="s">
        <v>19</v>
      </c>
      <c r="K1008" t="s">
        <v>31</v>
      </c>
      <c r="L1008">
        <v>7300000</v>
      </c>
      <c r="M1008">
        <v>2009</v>
      </c>
      <c r="N1008">
        <v>7.2</v>
      </c>
      <c r="O1008">
        <f t="shared" si="19"/>
        <v>-5481319</v>
      </c>
    </row>
    <row r="1009" spans="1:15">
      <c r="A1009" t="s">
        <v>4138</v>
      </c>
      <c r="B1009">
        <v>163</v>
      </c>
      <c r="C1009">
        <v>113</v>
      </c>
      <c r="D1009">
        <v>1094798</v>
      </c>
      <c r="E1009" t="s">
        <v>1514</v>
      </c>
      <c r="F1009" t="s">
        <v>1231</v>
      </c>
      <c r="G1009" t="s">
        <v>6215</v>
      </c>
      <c r="H1009">
        <v>11158</v>
      </c>
      <c r="I1009">
        <v>73</v>
      </c>
      <c r="J1009" t="s">
        <v>19</v>
      </c>
      <c r="K1009" t="s">
        <v>31</v>
      </c>
      <c r="L1009">
        <v>7200000</v>
      </c>
      <c r="M1009">
        <v>2010</v>
      </c>
      <c r="N1009">
        <v>7.2</v>
      </c>
      <c r="O1009">
        <f t="shared" si="19"/>
        <v>-6105202</v>
      </c>
    </row>
    <row r="1010" spans="1:15">
      <c r="A1010" t="s">
        <v>6421</v>
      </c>
      <c r="B1010">
        <v>217</v>
      </c>
      <c r="C1010">
        <v>105</v>
      </c>
      <c r="D1010">
        <v>66637</v>
      </c>
      <c r="E1010" t="s">
        <v>2597</v>
      </c>
      <c r="F1010" t="s">
        <v>166</v>
      </c>
      <c r="G1010" t="s">
        <v>6422</v>
      </c>
      <c r="H1010">
        <v>29608</v>
      </c>
      <c r="I1010">
        <v>92</v>
      </c>
      <c r="J1010" t="s">
        <v>19</v>
      </c>
      <c r="K1010" t="s">
        <v>20</v>
      </c>
      <c r="L1010">
        <v>6500000</v>
      </c>
      <c r="M1010">
        <v>2009</v>
      </c>
      <c r="N1010">
        <v>7.2</v>
      </c>
      <c r="O1010">
        <f t="shared" si="19"/>
        <v>-6433363</v>
      </c>
    </row>
    <row r="1011" spans="1:15">
      <c r="A1011" t="s">
        <v>1304</v>
      </c>
      <c r="B1011">
        <v>157</v>
      </c>
      <c r="C1011">
        <v>123</v>
      </c>
      <c r="D1011">
        <v>33508922</v>
      </c>
      <c r="E1011" t="s">
        <v>1672</v>
      </c>
      <c r="F1011" t="s">
        <v>71</v>
      </c>
      <c r="G1011" t="s">
        <v>2990</v>
      </c>
      <c r="H1011">
        <v>95860</v>
      </c>
      <c r="I1011">
        <v>660</v>
      </c>
      <c r="J1011" t="s">
        <v>19</v>
      </c>
      <c r="K1011" t="s">
        <v>20</v>
      </c>
      <c r="L1011">
        <v>40000000</v>
      </c>
      <c r="M1011">
        <v>2000</v>
      </c>
      <c r="N1011">
        <v>7.2</v>
      </c>
      <c r="O1011">
        <f t="shared" si="19"/>
        <v>-6491078</v>
      </c>
    </row>
    <row r="1012" spans="1:15">
      <c r="A1012" t="s">
        <v>328</v>
      </c>
      <c r="B1012">
        <v>390</v>
      </c>
      <c r="C1012">
        <v>116</v>
      </c>
      <c r="D1012">
        <v>12134420</v>
      </c>
      <c r="E1012" t="s">
        <v>2744</v>
      </c>
      <c r="F1012" t="s">
        <v>283</v>
      </c>
      <c r="G1012" t="s">
        <v>4665</v>
      </c>
      <c r="H1012">
        <v>92237</v>
      </c>
      <c r="I1012">
        <v>366</v>
      </c>
      <c r="J1012" t="s">
        <v>19</v>
      </c>
      <c r="K1012" t="s">
        <v>31</v>
      </c>
      <c r="L1012">
        <v>20000000</v>
      </c>
      <c r="M1012">
        <v>2010</v>
      </c>
      <c r="N1012">
        <v>7.2</v>
      </c>
      <c r="O1012">
        <f t="shared" si="19"/>
        <v>-7865580</v>
      </c>
    </row>
    <row r="1013" spans="1:15">
      <c r="A1013" t="s">
        <v>118</v>
      </c>
      <c r="B1013">
        <v>94</v>
      </c>
      <c r="C1013">
        <v>98</v>
      </c>
      <c r="D1013">
        <v>1754319</v>
      </c>
      <c r="E1013" t="s">
        <v>129</v>
      </c>
      <c r="F1013" t="s">
        <v>2688</v>
      </c>
      <c r="G1013" t="s">
        <v>6003</v>
      </c>
      <c r="H1013">
        <v>13174</v>
      </c>
      <c r="I1013">
        <v>81</v>
      </c>
      <c r="J1013" t="s">
        <v>19</v>
      </c>
      <c r="K1013" t="s">
        <v>20</v>
      </c>
      <c r="L1013">
        <v>10000000</v>
      </c>
      <c r="M1013">
        <v>2011</v>
      </c>
      <c r="N1013">
        <v>7.2</v>
      </c>
      <c r="O1013">
        <f t="shared" si="19"/>
        <v>-8245681</v>
      </c>
    </row>
    <row r="1014" spans="1:15">
      <c r="A1014" t="s">
        <v>4284</v>
      </c>
      <c r="B1014">
        <v>80</v>
      </c>
      <c r="C1014">
        <v>132</v>
      </c>
      <c r="D1014">
        <v>1309849</v>
      </c>
      <c r="E1014" t="s">
        <v>129</v>
      </c>
      <c r="F1014" t="s">
        <v>227</v>
      </c>
      <c r="G1014" t="s">
        <v>6007</v>
      </c>
      <c r="H1014">
        <v>9395</v>
      </c>
      <c r="I1014">
        <v>103</v>
      </c>
      <c r="J1014" t="s">
        <v>19</v>
      </c>
      <c r="K1014" t="s">
        <v>31</v>
      </c>
      <c r="L1014">
        <v>10000000</v>
      </c>
      <c r="M1014">
        <v>2002</v>
      </c>
      <c r="N1014">
        <v>7.2</v>
      </c>
      <c r="O1014">
        <f t="shared" si="19"/>
        <v>-8690151</v>
      </c>
    </row>
    <row r="1015" spans="1:15">
      <c r="A1015" t="s">
        <v>6014</v>
      </c>
      <c r="B1015">
        <v>82</v>
      </c>
      <c r="C1015">
        <v>104</v>
      </c>
      <c r="D1015">
        <v>1011054</v>
      </c>
      <c r="E1015" t="s">
        <v>1101</v>
      </c>
      <c r="F1015" t="s">
        <v>391</v>
      </c>
      <c r="G1015" t="s">
        <v>6015</v>
      </c>
      <c r="H1015">
        <v>10585</v>
      </c>
      <c r="I1015">
        <v>83</v>
      </c>
      <c r="J1015" t="s">
        <v>19</v>
      </c>
      <c r="K1015" t="s">
        <v>162</v>
      </c>
      <c r="L1015">
        <v>10000000</v>
      </c>
      <c r="M1015">
        <v>2003</v>
      </c>
      <c r="N1015">
        <v>7.2</v>
      </c>
      <c r="O1015">
        <f t="shared" si="19"/>
        <v>-8988946</v>
      </c>
    </row>
    <row r="1016" spans="1:15">
      <c r="A1016" t="s">
        <v>5722</v>
      </c>
      <c r="B1016">
        <v>81</v>
      </c>
      <c r="C1016">
        <v>114</v>
      </c>
      <c r="D1016">
        <v>447750</v>
      </c>
      <c r="E1016" t="s">
        <v>1101</v>
      </c>
      <c r="F1016" t="s">
        <v>2741</v>
      </c>
      <c r="G1016" t="s">
        <v>5723</v>
      </c>
      <c r="H1016">
        <v>18520</v>
      </c>
      <c r="I1016">
        <v>133</v>
      </c>
      <c r="J1016" t="s">
        <v>19</v>
      </c>
      <c r="K1016" t="s">
        <v>20</v>
      </c>
      <c r="L1016">
        <v>10000000</v>
      </c>
      <c r="M1016">
        <v>2000</v>
      </c>
      <c r="N1016">
        <v>7.2</v>
      </c>
      <c r="O1016">
        <f t="shared" si="19"/>
        <v>-9552250</v>
      </c>
    </row>
    <row r="1017" spans="1:15">
      <c r="A1017" t="s">
        <v>1930</v>
      </c>
      <c r="B1017">
        <v>218</v>
      </c>
      <c r="C1017">
        <v>92</v>
      </c>
      <c r="D1017">
        <v>5306447</v>
      </c>
      <c r="E1017" t="s">
        <v>878</v>
      </c>
      <c r="F1017" t="s">
        <v>3652</v>
      </c>
      <c r="G1017" t="s">
        <v>5317</v>
      </c>
      <c r="H1017">
        <v>58967</v>
      </c>
      <c r="I1017">
        <v>169</v>
      </c>
      <c r="J1017" t="s">
        <v>19</v>
      </c>
      <c r="K1017" t="s">
        <v>20</v>
      </c>
      <c r="L1017">
        <v>15000000</v>
      </c>
      <c r="M1017">
        <v>2009</v>
      </c>
      <c r="N1017">
        <v>7.2</v>
      </c>
      <c r="O1017">
        <f t="shared" si="19"/>
        <v>-9693553</v>
      </c>
    </row>
    <row r="1018" spans="1:15">
      <c r="A1018" t="s">
        <v>2680</v>
      </c>
      <c r="B1018">
        <v>112</v>
      </c>
      <c r="C1018">
        <v>110</v>
      </c>
      <c r="D1018">
        <v>5900000</v>
      </c>
      <c r="E1018" t="s">
        <v>23</v>
      </c>
      <c r="F1018" t="s">
        <v>2161</v>
      </c>
      <c r="G1018" t="s">
        <v>5101</v>
      </c>
      <c r="H1018">
        <v>98629</v>
      </c>
      <c r="I1018">
        <v>316</v>
      </c>
      <c r="J1018" t="s">
        <v>19</v>
      </c>
      <c r="K1018" t="s">
        <v>31</v>
      </c>
      <c r="L1018">
        <v>16000000</v>
      </c>
      <c r="M1018">
        <v>1986</v>
      </c>
      <c r="N1018">
        <v>7.2</v>
      </c>
      <c r="O1018">
        <f t="shared" si="19"/>
        <v>-10100000</v>
      </c>
    </row>
    <row r="1019" spans="1:15">
      <c r="A1019" t="s">
        <v>2338</v>
      </c>
      <c r="B1019">
        <v>141</v>
      </c>
      <c r="C1019">
        <v>84</v>
      </c>
      <c r="D1019">
        <v>1197786</v>
      </c>
      <c r="E1019" t="s">
        <v>201</v>
      </c>
      <c r="F1019" t="s">
        <v>2706</v>
      </c>
      <c r="G1019" t="s">
        <v>5342</v>
      </c>
      <c r="H1019">
        <v>55928</v>
      </c>
      <c r="I1019">
        <v>157</v>
      </c>
      <c r="J1019" t="s">
        <v>774</v>
      </c>
      <c r="K1019" t="s">
        <v>775</v>
      </c>
      <c r="L1019">
        <v>12000000</v>
      </c>
      <c r="M1019">
        <v>2004</v>
      </c>
      <c r="N1019">
        <v>7.2</v>
      </c>
      <c r="O1019">
        <f t="shared" si="19"/>
        <v>-10802214</v>
      </c>
    </row>
    <row r="1020" spans="1:15">
      <c r="A1020" t="s">
        <v>21</v>
      </c>
      <c r="B1020">
        <v>362</v>
      </c>
      <c r="C1020">
        <v>107</v>
      </c>
      <c r="D1020">
        <v>123207194</v>
      </c>
      <c r="E1020" t="s">
        <v>623</v>
      </c>
      <c r="F1020" t="s">
        <v>24</v>
      </c>
      <c r="G1020" t="s">
        <v>624</v>
      </c>
      <c r="H1020">
        <v>183208</v>
      </c>
      <c r="I1020">
        <v>337</v>
      </c>
      <c r="J1020" t="s">
        <v>19</v>
      </c>
      <c r="K1020" t="s">
        <v>20</v>
      </c>
      <c r="L1020">
        <v>135000000</v>
      </c>
      <c r="M1020">
        <v>2011</v>
      </c>
      <c r="N1020">
        <v>7.2</v>
      </c>
      <c r="O1020">
        <f t="shared" si="19"/>
        <v>-11792806</v>
      </c>
    </row>
    <row r="1021" spans="1:15">
      <c r="A1021" t="s">
        <v>3194</v>
      </c>
      <c r="B1021">
        <v>160</v>
      </c>
      <c r="C1021">
        <v>99</v>
      </c>
      <c r="D1021">
        <v>8855646</v>
      </c>
      <c r="E1021" t="s">
        <v>3168</v>
      </c>
      <c r="F1021" t="s">
        <v>914</v>
      </c>
      <c r="G1021" t="s">
        <v>4682</v>
      </c>
      <c r="H1021">
        <v>49855</v>
      </c>
      <c r="I1021">
        <v>117</v>
      </c>
      <c r="J1021" t="s">
        <v>19</v>
      </c>
      <c r="K1021" t="s">
        <v>20</v>
      </c>
      <c r="L1021">
        <v>21000000</v>
      </c>
      <c r="M1021">
        <v>2009</v>
      </c>
      <c r="N1021">
        <v>7.2</v>
      </c>
      <c r="O1021">
        <f t="shared" si="19"/>
        <v>-12144354</v>
      </c>
    </row>
    <row r="1022" spans="1:15">
      <c r="A1022" t="s">
        <v>2479</v>
      </c>
      <c r="B1022">
        <v>412</v>
      </c>
      <c r="C1022">
        <v>122</v>
      </c>
      <c r="D1022">
        <v>17750583</v>
      </c>
      <c r="E1022" t="s">
        <v>818</v>
      </c>
      <c r="F1022" t="s">
        <v>128</v>
      </c>
      <c r="G1022" t="s">
        <v>4888</v>
      </c>
      <c r="H1022">
        <v>93548</v>
      </c>
      <c r="I1022">
        <v>307</v>
      </c>
      <c r="J1022" t="s">
        <v>19</v>
      </c>
      <c r="K1022" t="s">
        <v>31</v>
      </c>
      <c r="L1022">
        <v>30000000</v>
      </c>
      <c r="M1022">
        <v>2015</v>
      </c>
      <c r="N1022">
        <v>7.2</v>
      </c>
      <c r="O1022">
        <f t="shared" si="19"/>
        <v>-12249417</v>
      </c>
    </row>
    <row r="1023" spans="1:15">
      <c r="A1023" t="s">
        <v>2375</v>
      </c>
      <c r="B1023">
        <v>90</v>
      </c>
      <c r="C1023">
        <v>102</v>
      </c>
      <c r="D1023">
        <v>10660147</v>
      </c>
      <c r="E1023" t="s">
        <v>129</v>
      </c>
      <c r="F1023" t="s">
        <v>1694</v>
      </c>
      <c r="G1023" t="s">
        <v>4326</v>
      </c>
      <c r="H1023">
        <v>17740</v>
      </c>
      <c r="I1023">
        <v>165</v>
      </c>
      <c r="J1023" t="s">
        <v>19</v>
      </c>
      <c r="K1023" t="s">
        <v>31</v>
      </c>
      <c r="L1023">
        <v>23000000</v>
      </c>
      <c r="M1023">
        <v>1999</v>
      </c>
      <c r="N1023">
        <v>7.2</v>
      </c>
      <c r="O1023">
        <f t="shared" si="19"/>
        <v>-12339853</v>
      </c>
    </row>
    <row r="1024" spans="1:15">
      <c r="A1024" t="s">
        <v>5330</v>
      </c>
      <c r="B1024">
        <v>328</v>
      </c>
      <c r="C1024">
        <v>103</v>
      </c>
      <c r="D1024">
        <v>2412045</v>
      </c>
      <c r="E1024" t="s">
        <v>2559</v>
      </c>
      <c r="F1024" t="s">
        <v>107</v>
      </c>
      <c r="G1024" t="s">
        <v>5331</v>
      </c>
      <c r="H1024">
        <v>109873</v>
      </c>
      <c r="I1024">
        <v>320</v>
      </c>
      <c r="J1024" t="s">
        <v>19</v>
      </c>
      <c r="K1024" t="s">
        <v>31</v>
      </c>
      <c r="L1024">
        <v>15000000</v>
      </c>
      <c r="M1024">
        <v>2010</v>
      </c>
      <c r="N1024">
        <v>7.2</v>
      </c>
      <c r="O1024">
        <f t="shared" si="19"/>
        <v>-12587955</v>
      </c>
    </row>
    <row r="1025" spans="1:15">
      <c r="A1025" t="s">
        <v>5102</v>
      </c>
      <c r="B1025">
        <v>146</v>
      </c>
      <c r="C1025">
        <v>118</v>
      </c>
      <c r="D1025">
        <v>2849142</v>
      </c>
      <c r="E1025" t="s">
        <v>1672</v>
      </c>
      <c r="F1025" t="s">
        <v>1660</v>
      </c>
      <c r="G1025" t="s">
        <v>5103</v>
      </c>
      <c r="H1025">
        <v>24104</v>
      </c>
      <c r="I1025">
        <v>88</v>
      </c>
      <c r="J1025" t="s">
        <v>19</v>
      </c>
      <c r="K1025" t="s">
        <v>20</v>
      </c>
      <c r="L1025">
        <v>16000000</v>
      </c>
      <c r="M1025">
        <v>2007</v>
      </c>
      <c r="N1025">
        <v>7.2</v>
      </c>
      <c r="O1025">
        <f t="shared" si="19"/>
        <v>-13150858</v>
      </c>
    </row>
    <row r="1026" spans="1:15">
      <c r="A1026" t="s">
        <v>416</v>
      </c>
      <c r="B1026">
        <v>116</v>
      </c>
      <c r="C1026">
        <v>116</v>
      </c>
      <c r="D1026">
        <v>6002756</v>
      </c>
      <c r="E1026" t="s">
        <v>856</v>
      </c>
      <c r="F1026" t="s">
        <v>362</v>
      </c>
      <c r="G1026" t="s">
        <v>4715</v>
      </c>
      <c r="H1026">
        <v>24997</v>
      </c>
      <c r="I1026">
        <v>75</v>
      </c>
      <c r="J1026" t="s">
        <v>19</v>
      </c>
      <c r="K1026" t="s">
        <v>20</v>
      </c>
      <c r="L1026">
        <v>20000000</v>
      </c>
      <c r="M1026">
        <v>2012</v>
      </c>
      <c r="N1026">
        <v>7.2</v>
      </c>
      <c r="O1026">
        <f t="shared" ref="O1026:O1089" si="20">D1026-L1026</f>
        <v>-13997244</v>
      </c>
    </row>
    <row r="1027" spans="1:15">
      <c r="A1027" t="s">
        <v>1529</v>
      </c>
      <c r="B1027">
        <v>198</v>
      </c>
      <c r="C1027">
        <v>124</v>
      </c>
      <c r="D1027">
        <v>46975183</v>
      </c>
      <c r="E1027" t="s">
        <v>613</v>
      </c>
      <c r="F1027" t="s">
        <v>2010</v>
      </c>
      <c r="G1027" t="s">
        <v>2011</v>
      </c>
      <c r="H1027">
        <v>256213</v>
      </c>
      <c r="I1027">
        <v>338</v>
      </c>
      <c r="J1027" t="s">
        <v>19</v>
      </c>
      <c r="K1027" t="s">
        <v>20</v>
      </c>
      <c r="L1027">
        <v>61000000</v>
      </c>
      <c r="M1027">
        <v>2007</v>
      </c>
      <c r="N1027">
        <v>7.2</v>
      </c>
      <c r="O1027">
        <f t="shared" si="20"/>
        <v>-14024817</v>
      </c>
    </row>
    <row r="1028" spans="1:15">
      <c r="A1028" t="s">
        <v>1334</v>
      </c>
      <c r="B1028">
        <v>79</v>
      </c>
      <c r="C1028">
        <v>103</v>
      </c>
      <c r="D1028">
        <v>676698</v>
      </c>
      <c r="E1028" t="s">
        <v>1111</v>
      </c>
      <c r="F1028" t="s">
        <v>1430</v>
      </c>
      <c r="G1028" t="s">
        <v>4932</v>
      </c>
      <c r="H1028">
        <v>26730</v>
      </c>
      <c r="I1028">
        <v>180</v>
      </c>
      <c r="J1028" t="s">
        <v>19</v>
      </c>
      <c r="K1028" t="s">
        <v>20</v>
      </c>
      <c r="L1028">
        <v>18000000</v>
      </c>
      <c r="M1028">
        <v>2002</v>
      </c>
      <c r="N1028">
        <v>7.2</v>
      </c>
      <c r="O1028">
        <f t="shared" si="20"/>
        <v>-17323302</v>
      </c>
    </row>
    <row r="1029" spans="1:15">
      <c r="A1029" t="s">
        <v>4236</v>
      </c>
      <c r="B1029">
        <v>28</v>
      </c>
      <c r="C1029">
        <v>117</v>
      </c>
      <c r="D1029">
        <v>777423</v>
      </c>
      <c r="E1029" t="s">
        <v>856</v>
      </c>
      <c r="F1029" t="s">
        <v>1953</v>
      </c>
      <c r="G1029" t="s">
        <v>4237</v>
      </c>
      <c r="H1029">
        <v>5841</v>
      </c>
      <c r="I1029">
        <v>57</v>
      </c>
      <c r="J1029" t="s">
        <v>19</v>
      </c>
      <c r="K1029" t="s">
        <v>20</v>
      </c>
      <c r="L1029">
        <v>25000000</v>
      </c>
      <c r="M1029">
        <v>1998</v>
      </c>
      <c r="N1029">
        <v>7.2</v>
      </c>
      <c r="O1029">
        <f t="shared" si="20"/>
        <v>-24222577</v>
      </c>
    </row>
    <row r="1030" spans="1:15">
      <c r="A1030" t="s">
        <v>2006</v>
      </c>
      <c r="B1030">
        <v>213</v>
      </c>
      <c r="C1030">
        <v>105</v>
      </c>
      <c r="D1030">
        <v>1260917</v>
      </c>
      <c r="E1030" t="s">
        <v>917</v>
      </c>
      <c r="F1030" t="s">
        <v>145</v>
      </c>
      <c r="G1030" t="s">
        <v>2837</v>
      </c>
      <c r="H1030">
        <v>24657</v>
      </c>
      <c r="I1030">
        <v>71</v>
      </c>
      <c r="J1030" t="s">
        <v>774</v>
      </c>
      <c r="K1030" t="s">
        <v>775</v>
      </c>
      <c r="L1030">
        <v>27000000</v>
      </c>
      <c r="M1030">
        <v>2009</v>
      </c>
      <c r="N1030">
        <v>7.2</v>
      </c>
      <c r="O1030">
        <f t="shared" si="20"/>
        <v>-25739083</v>
      </c>
    </row>
    <row r="1031" spans="1:15">
      <c r="A1031" t="s">
        <v>4289</v>
      </c>
      <c r="B1031">
        <v>10</v>
      </c>
      <c r="C1031">
        <v>80</v>
      </c>
      <c r="D1031">
        <v>669276</v>
      </c>
      <c r="E1031" t="s">
        <v>4290</v>
      </c>
      <c r="F1031" t="s">
        <v>4291</v>
      </c>
      <c r="G1031" t="s">
        <v>4292</v>
      </c>
      <c r="H1031">
        <v>2541</v>
      </c>
      <c r="I1031">
        <v>47</v>
      </c>
      <c r="J1031" t="s">
        <v>19</v>
      </c>
      <c r="K1031" t="s">
        <v>31</v>
      </c>
      <c r="L1031">
        <v>28000000</v>
      </c>
      <c r="M1031">
        <v>1993</v>
      </c>
      <c r="N1031">
        <v>7.2</v>
      </c>
      <c r="O1031">
        <f t="shared" si="20"/>
        <v>-27330724</v>
      </c>
    </row>
    <row r="1032" spans="1:15">
      <c r="A1032" t="s">
        <v>1851</v>
      </c>
      <c r="B1032">
        <v>343</v>
      </c>
      <c r="C1032">
        <v>128</v>
      </c>
      <c r="D1032">
        <v>15523168</v>
      </c>
      <c r="E1032" t="s">
        <v>477</v>
      </c>
      <c r="F1032" t="s">
        <v>1718</v>
      </c>
      <c r="G1032" t="s">
        <v>2730</v>
      </c>
      <c r="H1032">
        <v>132423</v>
      </c>
      <c r="I1032">
        <v>349</v>
      </c>
      <c r="J1032" t="s">
        <v>19</v>
      </c>
      <c r="K1032" t="s">
        <v>775</v>
      </c>
      <c r="L1032">
        <v>45000000</v>
      </c>
      <c r="M1032">
        <v>2010</v>
      </c>
      <c r="N1032">
        <v>7.2</v>
      </c>
      <c r="O1032">
        <f t="shared" si="20"/>
        <v>-29476832</v>
      </c>
    </row>
    <row r="1033" spans="1:15">
      <c r="A1033" t="s">
        <v>3244</v>
      </c>
      <c r="B1033">
        <v>78</v>
      </c>
      <c r="C1033">
        <v>105</v>
      </c>
      <c r="D1033">
        <v>2126511</v>
      </c>
      <c r="E1033" t="s">
        <v>3245</v>
      </c>
      <c r="F1033" t="s">
        <v>1298</v>
      </c>
      <c r="G1033" t="s">
        <v>3246</v>
      </c>
      <c r="H1033">
        <v>21912</v>
      </c>
      <c r="I1033">
        <v>45</v>
      </c>
      <c r="J1033" t="s">
        <v>3247</v>
      </c>
      <c r="K1033" t="s">
        <v>1868</v>
      </c>
      <c r="L1033">
        <v>36000000</v>
      </c>
      <c r="M1033">
        <v>2015</v>
      </c>
      <c r="N1033">
        <v>7.2</v>
      </c>
      <c r="O1033">
        <f t="shared" si="20"/>
        <v>-33873489</v>
      </c>
    </row>
    <row r="1034" spans="1:15">
      <c r="A1034" t="s">
        <v>398</v>
      </c>
      <c r="B1034">
        <v>220</v>
      </c>
      <c r="C1034">
        <v>196</v>
      </c>
      <c r="D1034">
        <v>133228348</v>
      </c>
      <c r="E1034" t="s">
        <v>526</v>
      </c>
      <c r="F1034" t="s">
        <v>205</v>
      </c>
      <c r="G1034" t="s">
        <v>527</v>
      </c>
      <c r="H1034">
        <v>381672</v>
      </c>
      <c r="I1034">
        <v>1694</v>
      </c>
      <c r="J1034" t="s">
        <v>19</v>
      </c>
      <c r="K1034" t="s">
        <v>20</v>
      </c>
      <c r="L1034">
        <v>175000000</v>
      </c>
      <c r="M1034">
        <v>2004</v>
      </c>
      <c r="N1034">
        <v>7.2</v>
      </c>
      <c r="O1034">
        <f t="shared" si="20"/>
        <v>-41771652</v>
      </c>
    </row>
    <row r="1035" spans="1:15">
      <c r="A1035" t="s">
        <v>695</v>
      </c>
      <c r="B1035">
        <v>192</v>
      </c>
      <c r="C1035">
        <v>129</v>
      </c>
      <c r="D1035">
        <v>54700065</v>
      </c>
      <c r="E1035" t="s">
        <v>962</v>
      </c>
      <c r="F1035" t="s">
        <v>963</v>
      </c>
      <c r="G1035" t="s">
        <v>964</v>
      </c>
      <c r="H1035">
        <v>221521</v>
      </c>
      <c r="I1035">
        <v>1049</v>
      </c>
      <c r="J1035" t="s">
        <v>19</v>
      </c>
      <c r="K1035" t="s">
        <v>20</v>
      </c>
      <c r="L1035">
        <v>105000000</v>
      </c>
      <c r="M1035">
        <v>1997</v>
      </c>
      <c r="N1035">
        <v>7.2</v>
      </c>
      <c r="O1035">
        <f t="shared" si="20"/>
        <v>-50299935</v>
      </c>
    </row>
    <row r="1036" spans="1:15">
      <c r="A1036" t="s">
        <v>1745</v>
      </c>
      <c r="B1036">
        <v>180</v>
      </c>
      <c r="C1036">
        <v>141</v>
      </c>
      <c r="D1036">
        <v>617840</v>
      </c>
      <c r="E1036" t="s">
        <v>1746</v>
      </c>
      <c r="F1036" t="s">
        <v>1747</v>
      </c>
      <c r="G1036" t="s">
        <v>1748</v>
      </c>
      <c r="H1036">
        <v>52496</v>
      </c>
      <c r="I1036">
        <v>172</v>
      </c>
      <c r="J1036" t="s">
        <v>19</v>
      </c>
      <c r="K1036" t="s">
        <v>1749</v>
      </c>
      <c r="L1036">
        <v>70000000</v>
      </c>
      <c r="M1036">
        <v>2009</v>
      </c>
      <c r="N1036">
        <v>7.2</v>
      </c>
      <c r="O1036">
        <f t="shared" si="20"/>
        <v>-69382160</v>
      </c>
    </row>
    <row r="1037" spans="1:15">
      <c r="A1037" t="s">
        <v>111</v>
      </c>
      <c r="B1037">
        <v>239</v>
      </c>
      <c r="C1037">
        <v>194</v>
      </c>
      <c r="D1037">
        <v>47396698</v>
      </c>
      <c r="E1037" t="s">
        <v>601</v>
      </c>
      <c r="F1037" t="s">
        <v>138</v>
      </c>
      <c r="G1037" t="s">
        <v>863</v>
      </c>
      <c r="H1037">
        <v>217373</v>
      </c>
      <c r="I1037">
        <v>942</v>
      </c>
      <c r="J1037" t="s">
        <v>19</v>
      </c>
      <c r="K1037" t="s">
        <v>20</v>
      </c>
      <c r="L1037">
        <v>130000000</v>
      </c>
      <c r="M1037">
        <v>2005</v>
      </c>
      <c r="N1037">
        <v>7.2</v>
      </c>
      <c r="O1037">
        <f t="shared" si="20"/>
        <v>-82603302</v>
      </c>
    </row>
    <row r="1038" spans="1:15">
      <c r="A1038" t="s">
        <v>6778</v>
      </c>
      <c r="B1038">
        <v>12</v>
      </c>
      <c r="C1038">
        <v>133</v>
      </c>
      <c r="D1038">
        <v>199228</v>
      </c>
      <c r="E1038" t="s">
        <v>1290</v>
      </c>
      <c r="F1038" t="s">
        <v>6779</v>
      </c>
      <c r="G1038" t="s">
        <v>6780</v>
      </c>
      <c r="H1038">
        <v>7295</v>
      </c>
      <c r="I1038">
        <v>49</v>
      </c>
      <c r="J1038" t="s">
        <v>2598</v>
      </c>
      <c r="K1038" t="s">
        <v>2599</v>
      </c>
      <c r="L1038">
        <v>150000000</v>
      </c>
      <c r="M1038">
        <v>2009</v>
      </c>
      <c r="N1038">
        <v>7.2</v>
      </c>
      <c r="O1038">
        <f t="shared" si="20"/>
        <v>-149800772</v>
      </c>
    </row>
    <row r="1039" spans="1:15">
      <c r="A1039" t="s">
        <v>6751</v>
      </c>
      <c r="B1039">
        <v>35</v>
      </c>
      <c r="C1039">
        <v>115</v>
      </c>
      <c r="D1039">
        <v>1687311</v>
      </c>
      <c r="E1039" t="s">
        <v>6752</v>
      </c>
      <c r="F1039" t="s">
        <v>6753</v>
      </c>
      <c r="G1039" t="s">
        <v>6754</v>
      </c>
      <c r="H1039">
        <v>2412</v>
      </c>
      <c r="I1039">
        <v>40</v>
      </c>
      <c r="J1039" t="s">
        <v>1392</v>
      </c>
      <c r="K1039" t="s">
        <v>1749</v>
      </c>
      <c r="L1039">
        <v>700000000</v>
      </c>
      <c r="M1039">
        <v>1998</v>
      </c>
      <c r="N1039">
        <v>7.2</v>
      </c>
      <c r="O1039">
        <f t="shared" si="20"/>
        <v>-698312689</v>
      </c>
    </row>
    <row r="1040" spans="1:15">
      <c r="A1040" t="s">
        <v>169</v>
      </c>
      <c r="B1040">
        <v>396</v>
      </c>
      <c r="C1040">
        <v>144</v>
      </c>
      <c r="D1040">
        <v>318759914</v>
      </c>
      <c r="E1040" t="s">
        <v>41</v>
      </c>
      <c r="F1040" t="s">
        <v>425</v>
      </c>
      <c r="G1040" t="s">
        <v>426</v>
      </c>
      <c r="H1040">
        <v>513158</v>
      </c>
      <c r="I1040">
        <v>1782</v>
      </c>
      <c r="J1040" t="s">
        <v>19</v>
      </c>
      <c r="K1040" t="s">
        <v>20</v>
      </c>
      <c r="L1040">
        <v>150000000</v>
      </c>
      <c r="M1040">
        <v>2007</v>
      </c>
      <c r="N1040">
        <v>7.1</v>
      </c>
      <c r="O1040">
        <f t="shared" si="20"/>
        <v>168759914</v>
      </c>
    </row>
    <row r="1041" spans="1:15">
      <c r="A1041" t="s">
        <v>1712</v>
      </c>
      <c r="B1041">
        <v>171</v>
      </c>
      <c r="C1041">
        <v>107</v>
      </c>
      <c r="D1041">
        <v>176483808</v>
      </c>
      <c r="E1041" t="s">
        <v>878</v>
      </c>
      <c r="F1041" t="s">
        <v>351</v>
      </c>
      <c r="G1041" t="s">
        <v>4347</v>
      </c>
      <c r="H1041">
        <v>247289</v>
      </c>
      <c r="I1041">
        <v>611</v>
      </c>
      <c r="J1041" t="s">
        <v>19</v>
      </c>
      <c r="K1041" t="s">
        <v>20</v>
      </c>
      <c r="L1041">
        <v>23000000</v>
      </c>
      <c r="M1041">
        <v>1998</v>
      </c>
      <c r="N1041">
        <v>7.1</v>
      </c>
      <c r="O1041">
        <f t="shared" si="20"/>
        <v>153483808</v>
      </c>
    </row>
    <row r="1042" spans="1:15">
      <c r="A1042" t="s">
        <v>1088</v>
      </c>
      <c r="B1042">
        <v>330</v>
      </c>
      <c r="C1042">
        <v>112</v>
      </c>
      <c r="D1042">
        <v>191616238</v>
      </c>
      <c r="E1042" t="s">
        <v>917</v>
      </c>
      <c r="F1042" t="s">
        <v>260</v>
      </c>
      <c r="G1042" t="s">
        <v>2374</v>
      </c>
      <c r="H1042">
        <v>258186</v>
      </c>
      <c r="I1042">
        <v>322</v>
      </c>
      <c r="J1042" t="s">
        <v>19</v>
      </c>
      <c r="K1042" t="s">
        <v>20</v>
      </c>
      <c r="L1042">
        <v>50000000</v>
      </c>
      <c r="M1042">
        <v>2014</v>
      </c>
      <c r="N1042">
        <v>7.1</v>
      </c>
      <c r="O1042">
        <f t="shared" si="20"/>
        <v>141616238</v>
      </c>
    </row>
    <row r="1043" spans="1:15">
      <c r="A1043" t="s">
        <v>1161</v>
      </c>
      <c r="B1043">
        <v>154</v>
      </c>
      <c r="C1043">
        <v>110</v>
      </c>
      <c r="D1043">
        <v>180965237</v>
      </c>
      <c r="E1043" t="s">
        <v>28</v>
      </c>
      <c r="F1043" t="s">
        <v>303</v>
      </c>
      <c r="G1043" t="s">
        <v>1293</v>
      </c>
      <c r="H1043">
        <v>300542</v>
      </c>
      <c r="I1043">
        <v>378</v>
      </c>
      <c r="J1043" t="s">
        <v>19</v>
      </c>
      <c r="K1043" t="s">
        <v>20</v>
      </c>
      <c r="L1043">
        <v>80000000</v>
      </c>
      <c r="M1043">
        <v>1996</v>
      </c>
      <c r="N1043">
        <v>7.1</v>
      </c>
      <c r="O1043">
        <f t="shared" si="20"/>
        <v>100965237</v>
      </c>
    </row>
    <row r="1044" spans="1:15">
      <c r="A1044" t="s">
        <v>4463</v>
      </c>
      <c r="B1044">
        <v>156</v>
      </c>
      <c r="C1044">
        <v>101</v>
      </c>
      <c r="D1044">
        <v>117224271</v>
      </c>
      <c r="E1044" t="s">
        <v>4464</v>
      </c>
      <c r="F1044" t="s">
        <v>4465</v>
      </c>
      <c r="G1044" t="s">
        <v>4466</v>
      </c>
      <c r="H1044">
        <v>47794</v>
      </c>
      <c r="I1044">
        <v>81</v>
      </c>
      <c r="J1044" t="s">
        <v>19</v>
      </c>
      <c r="K1044" t="s">
        <v>20</v>
      </c>
      <c r="L1044">
        <v>20000000</v>
      </c>
      <c r="M1044">
        <v>2010</v>
      </c>
      <c r="N1044">
        <v>7.1</v>
      </c>
      <c r="O1044">
        <f t="shared" si="20"/>
        <v>97224271</v>
      </c>
    </row>
    <row r="1045" spans="1:15">
      <c r="A1045" t="s">
        <v>1584</v>
      </c>
      <c r="B1045">
        <v>217</v>
      </c>
      <c r="C1045">
        <v>133</v>
      </c>
      <c r="D1045">
        <v>109243478</v>
      </c>
      <c r="E1045" t="s">
        <v>878</v>
      </c>
      <c r="F1045" t="s">
        <v>301</v>
      </c>
      <c r="G1045" t="s">
        <v>3960</v>
      </c>
      <c r="H1045">
        <v>313797</v>
      </c>
      <c r="I1045">
        <v>546</v>
      </c>
      <c r="J1045" t="s">
        <v>19</v>
      </c>
      <c r="K1045" t="s">
        <v>20</v>
      </c>
      <c r="L1045">
        <v>26000000</v>
      </c>
      <c r="M1045">
        <v>2005</v>
      </c>
      <c r="N1045">
        <v>7.1</v>
      </c>
      <c r="O1045">
        <f t="shared" si="20"/>
        <v>83243478</v>
      </c>
    </row>
    <row r="1046" spans="1:15">
      <c r="A1046" t="s">
        <v>1903</v>
      </c>
      <c r="B1046">
        <v>180</v>
      </c>
      <c r="C1046">
        <v>115</v>
      </c>
      <c r="D1046">
        <v>143151473</v>
      </c>
      <c r="E1046" t="s">
        <v>1905</v>
      </c>
      <c r="F1046" t="s">
        <v>1906</v>
      </c>
      <c r="G1046" t="s">
        <v>1907</v>
      </c>
      <c r="H1046">
        <v>116681</v>
      </c>
      <c r="I1046">
        <v>320</v>
      </c>
      <c r="J1046" t="s">
        <v>19</v>
      </c>
      <c r="K1046" t="s">
        <v>20</v>
      </c>
      <c r="L1046">
        <v>60000000</v>
      </c>
      <c r="M1046">
        <v>2008</v>
      </c>
      <c r="N1046">
        <v>7.1</v>
      </c>
      <c r="O1046">
        <f t="shared" si="20"/>
        <v>83151473</v>
      </c>
    </row>
    <row r="1047" spans="1:15">
      <c r="A1047" t="s">
        <v>212</v>
      </c>
      <c r="B1047">
        <v>539</v>
      </c>
      <c r="C1047">
        <v>112</v>
      </c>
      <c r="D1047">
        <v>126975169</v>
      </c>
      <c r="E1047" t="s">
        <v>2367</v>
      </c>
      <c r="F1047" t="s">
        <v>2368</v>
      </c>
      <c r="G1047" t="s">
        <v>2369</v>
      </c>
      <c r="H1047">
        <v>287822</v>
      </c>
      <c r="I1047">
        <v>849</v>
      </c>
      <c r="J1047" t="s">
        <v>19</v>
      </c>
      <c r="K1047" t="s">
        <v>20</v>
      </c>
      <c r="L1047">
        <v>50000000</v>
      </c>
      <c r="M1047">
        <v>2011</v>
      </c>
      <c r="N1047">
        <v>7.1</v>
      </c>
      <c r="O1047">
        <f t="shared" si="20"/>
        <v>76975169</v>
      </c>
    </row>
    <row r="1048" spans="1:15">
      <c r="A1048" t="s">
        <v>5608</v>
      </c>
      <c r="B1048">
        <v>84</v>
      </c>
      <c r="C1048">
        <v>114</v>
      </c>
      <c r="D1048">
        <v>79568000</v>
      </c>
      <c r="E1048" t="s">
        <v>1467</v>
      </c>
      <c r="F1048" t="s">
        <v>503</v>
      </c>
      <c r="G1048" t="s">
        <v>5609</v>
      </c>
      <c r="H1048">
        <v>71842</v>
      </c>
      <c r="I1048">
        <v>152</v>
      </c>
      <c r="J1048" t="s">
        <v>19</v>
      </c>
      <c r="K1048" t="s">
        <v>20</v>
      </c>
      <c r="L1048">
        <v>12000000</v>
      </c>
      <c r="M1048">
        <v>1983</v>
      </c>
      <c r="N1048">
        <v>7.1</v>
      </c>
      <c r="O1048">
        <f t="shared" si="20"/>
        <v>67568000</v>
      </c>
    </row>
    <row r="1049" spans="1:15">
      <c r="A1049" t="s">
        <v>1203</v>
      </c>
      <c r="B1049">
        <v>256</v>
      </c>
      <c r="C1049">
        <v>91</v>
      </c>
      <c r="D1049">
        <v>148313048</v>
      </c>
      <c r="E1049" t="s">
        <v>444</v>
      </c>
      <c r="F1049" t="s">
        <v>166</v>
      </c>
      <c r="G1049" t="s">
        <v>1204</v>
      </c>
      <c r="H1049">
        <v>164148</v>
      </c>
      <c r="I1049">
        <v>168</v>
      </c>
      <c r="J1049" t="s">
        <v>19</v>
      </c>
      <c r="K1049" t="s">
        <v>20</v>
      </c>
      <c r="L1049">
        <v>85000000</v>
      </c>
      <c r="M1049">
        <v>2012</v>
      </c>
      <c r="N1049">
        <v>7.1</v>
      </c>
      <c r="O1049">
        <f t="shared" si="20"/>
        <v>63313048</v>
      </c>
    </row>
    <row r="1050" spans="1:15">
      <c r="A1050" t="s">
        <v>793</v>
      </c>
      <c r="B1050">
        <v>414</v>
      </c>
      <c r="C1050">
        <v>89</v>
      </c>
      <c r="D1050">
        <v>64572496</v>
      </c>
      <c r="E1050" t="s">
        <v>1356</v>
      </c>
      <c r="F1050" t="s">
        <v>1506</v>
      </c>
      <c r="G1050" t="s">
        <v>5624</v>
      </c>
      <c r="H1050">
        <v>204327</v>
      </c>
      <c r="I1050">
        <v>471</v>
      </c>
      <c r="J1050" t="s">
        <v>19</v>
      </c>
      <c r="K1050" t="s">
        <v>20</v>
      </c>
      <c r="L1050">
        <v>12000000</v>
      </c>
      <c r="M1050">
        <v>2012</v>
      </c>
      <c r="N1050">
        <v>7.1</v>
      </c>
      <c r="O1050">
        <f t="shared" si="20"/>
        <v>52572496</v>
      </c>
    </row>
    <row r="1051" spans="1:15">
      <c r="A1051" t="s">
        <v>1813</v>
      </c>
      <c r="B1051">
        <v>262</v>
      </c>
      <c r="C1051">
        <v>92</v>
      </c>
      <c r="D1051">
        <v>58401464</v>
      </c>
      <c r="E1051" t="s">
        <v>878</v>
      </c>
      <c r="F1051" t="s">
        <v>108</v>
      </c>
      <c r="G1051" t="s">
        <v>6197</v>
      </c>
      <c r="H1051">
        <v>276746</v>
      </c>
      <c r="I1051">
        <v>264</v>
      </c>
      <c r="J1051" t="s">
        <v>19</v>
      </c>
      <c r="K1051" t="s">
        <v>20</v>
      </c>
      <c r="L1051">
        <v>8000000</v>
      </c>
      <c r="M1051">
        <v>2010</v>
      </c>
      <c r="N1051">
        <v>7.1</v>
      </c>
      <c r="O1051">
        <f t="shared" si="20"/>
        <v>50401464</v>
      </c>
    </row>
    <row r="1052" spans="1:15">
      <c r="A1052" t="s">
        <v>221</v>
      </c>
      <c r="B1052">
        <v>84</v>
      </c>
      <c r="C1052">
        <v>117</v>
      </c>
      <c r="D1052">
        <v>52700832</v>
      </c>
      <c r="E1052" t="s">
        <v>754</v>
      </c>
      <c r="F1052" t="s">
        <v>123</v>
      </c>
      <c r="G1052" t="s">
        <v>6747</v>
      </c>
      <c r="H1052">
        <v>107923</v>
      </c>
      <c r="I1052">
        <v>197</v>
      </c>
      <c r="J1052" t="s">
        <v>19</v>
      </c>
      <c r="K1052" t="s">
        <v>31</v>
      </c>
      <c r="L1052">
        <v>4500000</v>
      </c>
      <c r="M1052">
        <v>1994</v>
      </c>
      <c r="N1052">
        <v>7.1</v>
      </c>
      <c r="O1052">
        <f t="shared" si="20"/>
        <v>48200832</v>
      </c>
    </row>
    <row r="1053" spans="1:15">
      <c r="A1053" t="s">
        <v>1074</v>
      </c>
      <c r="B1053">
        <v>142</v>
      </c>
      <c r="C1053">
        <v>124</v>
      </c>
      <c r="D1053">
        <v>117541000</v>
      </c>
      <c r="E1053" t="s">
        <v>34</v>
      </c>
      <c r="F1053" t="s">
        <v>540</v>
      </c>
      <c r="G1053" t="s">
        <v>1636</v>
      </c>
      <c r="H1053">
        <v>269858</v>
      </c>
      <c r="I1053">
        <v>316</v>
      </c>
      <c r="J1053" t="s">
        <v>19</v>
      </c>
      <c r="K1053" t="s">
        <v>20</v>
      </c>
      <c r="L1053">
        <v>70000000</v>
      </c>
      <c r="M1053">
        <v>1990</v>
      </c>
      <c r="N1053">
        <v>7.1</v>
      </c>
      <c r="O1053">
        <f t="shared" si="20"/>
        <v>47541000</v>
      </c>
    </row>
    <row r="1054" spans="1:15">
      <c r="A1054" t="s">
        <v>1246</v>
      </c>
      <c r="B1054">
        <v>106</v>
      </c>
      <c r="C1054">
        <v>117</v>
      </c>
      <c r="D1054">
        <v>67325559</v>
      </c>
      <c r="E1054" t="s">
        <v>4480</v>
      </c>
      <c r="F1054" t="s">
        <v>794</v>
      </c>
      <c r="G1054" t="s">
        <v>4481</v>
      </c>
      <c r="H1054">
        <v>58222</v>
      </c>
      <c r="I1054">
        <v>331</v>
      </c>
      <c r="J1054" t="s">
        <v>19</v>
      </c>
      <c r="K1054" t="s">
        <v>20</v>
      </c>
      <c r="L1054">
        <v>20000000</v>
      </c>
      <c r="M1054">
        <v>2003</v>
      </c>
      <c r="N1054">
        <v>7.1</v>
      </c>
      <c r="O1054">
        <f t="shared" si="20"/>
        <v>47325559</v>
      </c>
    </row>
    <row r="1055" spans="1:15">
      <c r="A1055" t="s">
        <v>3939</v>
      </c>
      <c r="B1055">
        <v>204</v>
      </c>
      <c r="C1055">
        <v>108</v>
      </c>
      <c r="D1055">
        <v>81257845</v>
      </c>
      <c r="E1055" t="s">
        <v>2923</v>
      </c>
      <c r="F1055" t="s">
        <v>1479</v>
      </c>
      <c r="G1055" t="s">
        <v>4475</v>
      </c>
      <c r="H1055">
        <v>210680</v>
      </c>
      <c r="I1055">
        <v>479</v>
      </c>
      <c r="J1055" t="s">
        <v>19</v>
      </c>
      <c r="K1055" t="s">
        <v>20</v>
      </c>
      <c r="L1055">
        <v>35000000</v>
      </c>
      <c r="M1055">
        <v>2003</v>
      </c>
      <c r="N1055">
        <v>7.1</v>
      </c>
      <c r="O1055">
        <f t="shared" si="20"/>
        <v>46257845</v>
      </c>
    </row>
    <row r="1056" spans="1:15">
      <c r="A1056" t="s">
        <v>402</v>
      </c>
      <c r="B1056">
        <v>398</v>
      </c>
      <c r="C1056">
        <v>103</v>
      </c>
      <c r="D1056">
        <v>88625922</v>
      </c>
      <c r="E1056" t="s">
        <v>2651</v>
      </c>
      <c r="F1056" t="s">
        <v>1859</v>
      </c>
      <c r="G1056" t="s">
        <v>2652</v>
      </c>
      <c r="H1056">
        <v>75176</v>
      </c>
      <c r="I1056">
        <v>252</v>
      </c>
      <c r="J1056" t="s">
        <v>19</v>
      </c>
      <c r="K1056" t="s">
        <v>20</v>
      </c>
      <c r="L1056">
        <v>45000000</v>
      </c>
      <c r="M1056">
        <v>2011</v>
      </c>
      <c r="N1056">
        <v>7.1</v>
      </c>
      <c r="O1056">
        <f t="shared" si="20"/>
        <v>43625922</v>
      </c>
    </row>
    <row r="1057" spans="1:15">
      <c r="A1057" t="s">
        <v>1205</v>
      </c>
      <c r="B1057">
        <v>222</v>
      </c>
      <c r="C1057">
        <v>107</v>
      </c>
      <c r="D1057">
        <v>127706877</v>
      </c>
      <c r="E1057" t="s">
        <v>1206</v>
      </c>
      <c r="F1057" t="s">
        <v>1207</v>
      </c>
      <c r="G1057" t="s">
        <v>1208</v>
      </c>
      <c r="H1057">
        <v>142496</v>
      </c>
      <c r="I1057">
        <v>399</v>
      </c>
      <c r="J1057" t="s">
        <v>19</v>
      </c>
      <c r="K1057" t="s">
        <v>20</v>
      </c>
      <c r="L1057">
        <v>85000000</v>
      </c>
      <c r="M1057">
        <v>2007</v>
      </c>
      <c r="N1057">
        <v>7.1</v>
      </c>
      <c r="O1057">
        <f t="shared" si="20"/>
        <v>42706877</v>
      </c>
    </row>
    <row r="1058" spans="1:15">
      <c r="A1058" t="s">
        <v>4840</v>
      </c>
      <c r="B1058">
        <v>195</v>
      </c>
      <c r="C1058">
        <v>98</v>
      </c>
      <c r="D1058">
        <v>60057639</v>
      </c>
      <c r="E1058" t="s">
        <v>3952</v>
      </c>
      <c r="F1058" t="s">
        <v>452</v>
      </c>
      <c r="G1058" t="s">
        <v>4841</v>
      </c>
      <c r="H1058">
        <v>107815</v>
      </c>
      <c r="I1058">
        <v>485</v>
      </c>
      <c r="J1058" t="s">
        <v>19</v>
      </c>
      <c r="K1058" t="s">
        <v>20</v>
      </c>
      <c r="L1058">
        <v>18000000</v>
      </c>
      <c r="M1058">
        <v>2003</v>
      </c>
      <c r="N1058">
        <v>7.1</v>
      </c>
      <c r="O1058">
        <f t="shared" si="20"/>
        <v>42057639</v>
      </c>
    </row>
    <row r="1059" spans="1:15">
      <c r="A1059" t="s">
        <v>5930</v>
      </c>
      <c r="B1059">
        <v>297</v>
      </c>
      <c r="C1059">
        <v>108</v>
      </c>
      <c r="D1059">
        <v>43771291</v>
      </c>
      <c r="E1059" t="s">
        <v>477</v>
      </c>
      <c r="F1059" t="s">
        <v>2954</v>
      </c>
      <c r="G1059" t="s">
        <v>5931</v>
      </c>
      <c r="H1059">
        <v>79909</v>
      </c>
      <c r="I1059">
        <v>279</v>
      </c>
      <c r="J1059" t="s">
        <v>19</v>
      </c>
      <c r="K1059" t="s">
        <v>20</v>
      </c>
      <c r="L1059">
        <v>5000000</v>
      </c>
      <c r="M1059">
        <v>2015</v>
      </c>
      <c r="N1059">
        <v>7.1</v>
      </c>
      <c r="O1059">
        <f t="shared" si="20"/>
        <v>38771291</v>
      </c>
    </row>
    <row r="1060" spans="1:15">
      <c r="A1060" t="s">
        <v>5930</v>
      </c>
      <c r="B1060">
        <v>297</v>
      </c>
      <c r="C1060">
        <v>108</v>
      </c>
      <c r="D1060">
        <v>43771291</v>
      </c>
      <c r="E1060" t="s">
        <v>477</v>
      </c>
      <c r="F1060" t="s">
        <v>2954</v>
      </c>
      <c r="G1060" t="s">
        <v>5931</v>
      </c>
      <c r="H1060">
        <v>79916</v>
      </c>
      <c r="I1060">
        <v>279</v>
      </c>
      <c r="J1060" t="s">
        <v>19</v>
      </c>
      <c r="K1060" t="s">
        <v>20</v>
      </c>
      <c r="L1060">
        <v>5000000</v>
      </c>
      <c r="M1060">
        <v>2015</v>
      </c>
      <c r="N1060">
        <v>7.1</v>
      </c>
      <c r="O1060">
        <f t="shared" si="20"/>
        <v>38771291</v>
      </c>
    </row>
    <row r="1061" spans="1:15">
      <c r="A1061" t="s">
        <v>413</v>
      </c>
      <c r="B1061">
        <v>486</v>
      </c>
      <c r="C1061">
        <v>112</v>
      </c>
      <c r="D1061">
        <v>206360018</v>
      </c>
      <c r="E1061" t="s">
        <v>23</v>
      </c>
      <c r="F1061" t="s">
        <v>56</v>
      </c>
      <c r="G1061" t="s">
        <v>471</v>
      </c>
      <c r="H1061">
        <v>414070</v>
      </c>
      <c r="I1061">
        <v>532</v>
      </c>
      <c r="J1061" t="s">
        <v>19</v>
      </c>
      <c r="K1061" t="s">
        <v>20</v>
      </c>
      <c r="L1061">
        <v>170000000</v>
      </c>
      <c r="M1061">
        <v>2013</v>
      </c>
      <c r="N1061">
        <v>7.1</v>
      </c>
      <c r="O1061">
        <f t="shared" si="20"/>
        <v>36360018</v>
      </c>
    </row>
    <row r="1062" spans="1:15">
      <c r="A1062" t="s">
        <v>707</v>
      </c>
      <c r="B1062">
        <v>216</v>
      </c>
      <c r="C1062">
        <v>81</v>
      </c>
      <c r="D1062">
        <v>46563158</v>
      </c>
      <c r="E1062" t="s">
        <v>810</v>
      </c>
      <c r="F1062" t="s">
        <v>1655</v>
      </c>
      <c r="G1062" t="s">
        <v>5765</v>
      </c>
      <c r="H1062">
        <v>207934</v>
      </c>
      <c r="I1062">
        <v>629</v>
      </c>
      <c r="J1062" t="s">
        <v>19</v>
      </c>
      <c r="K1062" t="s">
        <v>20</v>
      </c>
      <c r="L1062">
        <v>13000000</v>
      </c>
      <c r="M1062">
        <v>2002</v>
      </c>
      <c r="N1062">
        <v>7.1</v>
      </c>
      <c r="O1062">
        <f t="shared" si="20"/>
        <v>33563158</v>
      </c>
    </row>
    <row r="1063" spans="1:15">
      <c r="A1063" t="s">
        <v>3551</v>
      </c>
      <c r="B1063">
        <v>112</v>
      </c>
      <c r="C1063">
        <v>123</v>
      </c>
      <c r="D1063">
        <v>46800000</v>
      </c>
      <c r="E1063" t="s">
        <v>137</v>
      </c>
      <c r="F1063" t="s">
        <v>5387</v>
      </c>
      <c r="G1063" t="s">
        <v>5388</v>
      </c>
      <c r="H1063">
        <v>76477</v>
      </c>
      <c r="I1063">
        <v>275</v>
      </c>
      <c r="J1063" t="s">
        <v>19</v>
      </c>
      <c r="K1063" t="s">
        <v>31</v>
      </c>
      <c r="L1063">
        <v>14000000</v>
      </c>
      <c r="M1063">
        <v>1977</v>
      </c>
      <c r="N1063">
        <v>7.1</v>
      </c>
      <c r="O1063">
        <f t="shared" si="20"/>
        <v>32800000</v>
      </c>
    </row>
    <row r="1064" spans="1:15">
      <c r="A1064" t="s">
        <v>676</v>
      </c>
      <c r="B1064">
        <v>315</v>
      </c>
      <c r="C1064">
        <v>111</v>
      </c>
      <c r="D1064">
        <v>90356857</v>
      </c>
      <c r="E1064" t="s">
        <v>246</v>
      </c>
      <c r="F1064" t="s">
        <v>540</v>
      </c>
      <c r="G1064" t="s">
        <v>1945</v>
      </c>
      <c r="H1064">
        <v>238916</v>
      </c>
      <c r="I1064">
        <v>328</v>
      </c>
      <c r="J1064" t="s">
        <v>19</v>
      </c>
      <c r="K1064" t="s">
        <v>20</v>
      </c>
      <c r="L1064">
        <v>58000000</v>
      </c>
      <c r="M1064">
        <v>2010</v>
      </c>
      <c r="N1064">
        <v>7.1</v>
      </c>
      <c r="O1064">
        <f t="shared" si="20"/>
        <v>32356857</v>
      </c>
    </row>
    <row r="1065" spans="1:15">
      <c r="A1065" t="s">
        <v>2388</v>
      </c>
      <c r="B1065">
        <v>143</v>
      </c>
      <c r="C1065">
        <v>90</v>
      </c>
      <c r="D1065">
        <v>81517441</v>
      </c>
      <c r="E1065" t="s">
        <v>268</v>
      </c>
      <c r="F1065" t="s">
        <v>2390</v>
      </c>
      <c r="G1065" t="s">
        <v>2391</v>
      </c>
      <c r="H1065">
        <v>111368</v>
      </c>
      <c r="I1065">
        <v>394</v>
      </c>
      <c r="J1065" t="s">
        <v>19</v>
      </c>
      <c r="K1065" t="s">
        <v>20</v>
      </c>
      <c r="L1065">
        <v>50000000</v>
      </c>
      <c r="M1065">
        <v>1999</v>
      </c>
      <c r="N1065">
        <v>7.1</v>
      </c>
      <c r="O1065">
        <f t="shared" si="20"/>
        <v>31517441</v>
      </c>
    </row>
    <row r="1066" spans="1:15">
      <c r="A1066" t="s">
        <v>2794</v>
      </c>
      <c r="B1066">
        <v>215</v>
      </c>
      <c r="C1066">
        <v>105</v>
      </c>
      <c r="D1066">
        <v>71347010</v>
      </c>
      <c r="E1066" t="s">
        <v>878</v>
      </c>
      <c r="F1066" t="s">
        <v>47</v>
      </c>
      <c r="G1066" t="s">
        <v>2902</v>
      </c>
      <c r="H1066">
        <v>166194</v>
      </c>
      <c r="I1066">
        <v>215</v>
      </c>
      <c r="J1066" t="s">
        <v>19</v>
      </c>
      <c r="K1066" t="s">
        <v>20</v>
      </c>
      <c r="L1066">
        <v>40000000</v>
      </c>
      <c r="M1066">
        <v>2009</v>
      </c>
      <c r="N1066">
        <v>7.1</v>
      </c>
      <c r="O1066">
        <f t="shared" si="20"/>
        <v>31347010</v>
      </c>
    </row>
    <row r="1067" spans="1:15">
      <c r="A1067" t="s">
        <v>1668</v>
      </c>
      <c r="B1067">
        <v>421</v>
      </c>
      <c r="C1067">
        <v>101</v>
      </c>
      <c r="D1067">
        <v>40962534</v>
      </c>
      <c r="E1067" t="s">
        <v>1672</v>
      </c>
      <c r="F1067" t="s">
        <v>2026</v>
      </c>
      <c r="G1067" t="s">
        <v>4305</v>
      </c>
      <c r="H1067">
        <v>188652</v>
      </c>
      <c r="I1067">
        <v>288</v>
      </c>
      <c r="J1067" t="s">
        <v>19</v>
      </c>
      <c r="K1067" t="s">
        <v>20</v>
      </c>
      <c r="L1067">
        <v>12500000</v>
      </c>
      <c r="M1067">
        <v>2011</v>
      </c>
      <c r="N1067">
        <v>7.1</v>
      </c>
      <c r="O1067">
        <f t="shared" si="20"/>
        <v>28462534</v>
      </c>
    </row>
    <row r="1068" spans="1:15">
      <c r="A1068" t="s">
        <v>1540</v>
      </c>
      <c r="B1068">
        <v>130</v>
      </c>
      <c r="C1068">
        <v>97</v>
      </c>
      <c r="D1068">
        <v>43022524</v>
      </c>
      <c r="E1068" t="s">
        <v>1290</v>
      </c>
      <c r="F1068" t="s">
        <v>914</v>
      </c>
      <c r="G1068" t="s">
        <v>5171</v>
      </c>
      <c r="H1068">
        <v>67604</v>
      </c>
      <c r="I1068">
        <v>218</v>
      </c>
      <c r="J1068" t="s">
        <v>19</v>
      </c>
      <c r="K1068" t="s">
        <v>20</v>
      </c>
      <c r="L1068">
        <v>15000000</v>
      </c>
      <c r="M1068">
        <v>1997</v>
      </c>
      <c r="N1068">
        <v>7.1</v>
      </c>
      <c r="O1068">
        <f t="shared" si="20"/>
        <v>28022524</v>
      </c>
    </row>
    <row r="1069" spans="1:15">
      <c r="A1069" t="s">
        <v>74</v>
      </c>
      <c r="B1069">
        <v>153</v>
      </c>
      <c r="C1069">
        <v>112</v>
      </c>
      <c r="D1069">
        <v>31252964</v>
      </c>
      <c r="E1069" t="s">
        <v>129</v>
      </c>
      <c r="F1069" t="s">
        <v>267</v>
      </c>
      <c r="G1069" t="s">
        <v>6792</v>
      </c>
      <c r="H1069">
        <v>71495</v>
      </c>
      <c r="I1069">
        <v>522</v>
      </c>
      <c r="J1069" t="s">
        <v>19</v>
      </c>
      <c r="K1069" t="s">
        <v>20</v>
      </c>
      <c r="L1069">
        <v>4000000</v>
      </c>
      <c r="M1069">
        <v>2001</v>
      </c>
      <c r="N1069">
        <v>7.1</v>
      </c>
      <c r="O1069">
        <f t="shared" si="20"/>
        <v>27252964</v>
      </c>
    </row>
    <row r="1070" spans="1:15">
      <c r="A1070" t="s">
        <v>4865</v>
      </c>
      <c r="B1070">
        <v>110</v>
      </c>
      <c r="C1070">
        <v>106</v>
      </c>
      <c r="D1070">
        <v>43853424</v>
      </c>
      <c r="E1070" t="s">
        <v>4866</v>
      </c>
      <c r="F1070" t="s">
        <v>310</v>
      </c>
      <c r="G1070" t="s">
        <v>4867</v>
      </c>
      <c r="H1070">
        <v>35514</v>
      </c>
      <c r="I1070">
        <v>114</v>
      </c>
      <c r="J1070" t="s">
        <v>19</v>
      </c>
      <c r="K1070" t="s">
        <v>20</v>
      </c>
      <c r="L1070">
        <v>18000000</v>
      </c>
      <c r="M1070">
        <v>2011</v>
      </c>
      <c r="N1070">
        <v>7.1</v>
      </c>
      <c r="O1070">
        <f t="shared" si="20"/>
        <v>25853424</v>
      </c>
    </row>
    <row r="1071" spans="1:15">
      <c r="A1071" t="s">
        <v>1161</v>
      </c>
      <c r="B1071">
        <v>121</v>
      </c>
      <c r="C1071">
        <v>104</v>
      </c>
      <c r="D1071">
        <v>31899000</v>
      </c>
      <c r="E1071" t="s">
        <v>6400</v>
      </c>
      <c r="F1071" t="s">
        <v>2991</v>
      </c>
      <c r="G1071" t="s">
        <v>6401</v>
      </c>
      <c r="H1071">
        <v>23986</v>
      </c>
      <c r="I1071">
        <v>201</v>
      </c>
      <c r="J1071" t="s">
        <v>19</v>
      </c>
      <c r="K1071" t="s">
        <v>20</v>
      </c>
      <c r="L1071">
        <v>6500000</v>
      </c>
      <c r="M1071">
        <v>1980</v>
      </c>
      <c r="N1071">
        <v>7.1</v>
      </c>
      <c r="O1071">
        <f t="shared" si="20"/>
        <v>25399000</v>
      </c>
    </row>
    <row r="1072" spans="1:15">
      <c r="A1072" t="s">
        <v>1476</v>
      </c>
      <c r="B1072">
        <v>184</v>
      </c>
      <c r="C1072">
        <v>110</v>
      </c>
      <c r="D1072">
        <v>70001065</v>
      </c>
      <c r="E1072" t="s">
        <v>2653</v>
      </c>
      <c r="F1072" t="s">
        <v>1157</v>
      </c>
      <c r="G1072" t="s">
        <v>2654</v>
      </c>
      <c r="H1072">
        <v>191437</v>
      </c>
      <c r="I1072">
        <v>582</v>
      </c>
      <c r="J1072" t="s">
        <v>19</v>
      </c>
      <c r="K1072" t="s">
        <v>20</v>
      </c>
      <c r="L1072">
        <v>45000000</v>
      </c>
      <c r="M1072">
        <v>1998</v>
      </c>
      <c r="N1072">
        <v>7.1</v>
      </c>
      <c r="O1072">
        <f t="shared" si="20"/>
        <v>25001065</v>
      </c>
    </row>
    <row r="1073" spans="1:15">
      <c r="A1073" t="s">
        <v>571</v>
      </c>
      <c r="B1073">
        <v>225</v>
      </c>
      <c r="C1073">
        <v>115</v>
      </c>
      <c r="D1073">
        <v>144795350</v>
      </c>
      <c r="E1073" t="s">
        <v>861</v>
      </c>
      <c r="F1073" t="s">
        <v>98</v>
      </c>
      <c r="G1073" t="s">
        <v>862</v>
      </c>
      <c r="H1073">
        <v>387632</v>
      </c>
      <c r="I1073">
        <v>789</v>
      </c>
      <c r="J1073" t="s">
        <v>19</v>
      </c>
      <c r="K1073" t="s">
        <v>20</v>
      </c>
      <c r="L1073">
        <v>120000000</v>
      </c>
      <c r="M1073">
        <v>2004</v>
      </c>
      <c r="N1073">
        <v>7.1</v>
      </c>
      <c r="O1073">
        <f t="shared" si="20"/>
        <v>24795350</v>
      </c>
    </row>
    <row r="1074" spans="1:15">
      <c r="A1074" t="s">
        <v>676</v>
      </c>
      <c r="B1074">
        <v>214</v>
      </c>
      <c r="C1074">
        <v>107</v>
      </c>
      <c r="D1074">
        <v>63411478</v>
      </c>
      <c r="E1074" t="s">
        <v>3124</v>
      </c>
      <c r="F1074" t="s">
        <v>3125</v>
      </c>
      <c r="G1074" t="s">
        <v>3126</v>
      </c>
      <c r="H1074">
        <v>114925</v>
      </c>
      <c r="I1074">
        <v>234</v>
      </c>
      <c r="J1074" t="s">
        <v>19</v>
      </c>
      <c r="K1074" t="s">
        <v>20</v>
      </c>
      <c r="L1074">
        <v>39000000</v>
      </c>
      <c r="M1074">
        <v>2009</v>
      </c>
      <c r="N1074">
        <v>7.1</v>
      </c>
      <c r="O1074">
        <f t="shared" si="20"/>
        <v>24411478</v>
      </c>
    </row>
    <row r="1075" spans="1:15">
      <c r="A1075" t="s">
        <v>2543</v>
      </c>
      <c r="B1075">
        <v>131</v>
      </c>
      <c r="C1075">
        <v>126</v>
      </c>
      <c r="D1075">
        <v>53680848</v>
      </c>
      <c r="E1075" t="s">
        <v>129</v>
      </c>
      <c r="F1075" t="s">
        <v>362</v>
      </c>
      <c r="G1075" t="s">
        <v>3647</v>
      </c>
      <c r="H1075">
        <v>167967</v>
      </c>
      <c r="I1075">
        <v>243</v>
      </c>
      <c r="J1075" t="s">
        <v>19</v>
      </c>
      <c r="K1075" t="s">
        <v>20</v>
      </c>
      <c r="L1075">
        <v>30000000</v>
      </c>
      <c r="M1075">
        <v>2007</v>
      </c>
      <c r="N1075">
        <v>7.1</v>
      </c>
      <c r="O1075">
        <f t="shared" si="20"/>
        <v>23680848</v>
      </c>
    </row>
    <row r="1076" spans="1:15">
      <c r="A1076" t="s">
        <v>3397</v>
      </c>
      <c r="B1076">
        <v>349</v>
      </c>
      <c r="C1076">
        <v>115</v>
      </c>
      <c r="D1076">
        <v>37877959</v>
      </c>
      <c r="E1076" t="s">
        <v>4609</v>
      </c>
      <c r="F1076" t="s">
        <v>3398</v>
      </c>
      <c r="G1076" t="s">
        <v>5195</v>
      </c>
      <c r="H1076">
        <v>86664</v>
      </c>
      <c r="I1076">
        <v>252</v>
      </c>
      <c r="J1076" t="s">
        <v>19</v>
      </c>
      <c r="K1076" t="s">
        <v>20</v>
      </c>
      <c r="L1076">
        <v>15000000</v>
      </c>
      <c r="M1076">
        <v>2014</v>
      </c>
      <c r="N1076">
        <v>7.1</v>
      </c>
      <c r="O1076">
        <f t="shared" si="20"/>
        <v>22877959</v>
      </c>
    </row>
    <row r="1077" spans="1:15">
      <c r="A1077" t="s">
        <v>6799</v>
      </c>
      <c r="B1077">
        <v>323</v>
      </c>
      <c r="C1077">
        <v>106</v>
      </c>
      <c r="D1077">
        <v>20803237</v>
      </c>
      <c r="E1077" t="s">
        <v>1290</v>
      </c>
      <c r="F1077" t="s">
        <v>394</v>
      </c>
      <c r="G1077" t="s">
        <v>6800</v>
      </c>
      <c r="H1077">
        <v>110616</v>
      </c>
      <c r="I1077">
        <v>291</v>
      </c>
      <c r="J1077" t="s">
        <v>19</v>
      </c>
      <c r="K1077" t="s">
        <v>20</v>
      </c>
      <c r="L1077">
        <v>3500000</v>
      </c>
      <c r="M1077">
        <v>2010</v>
      </c>
      <c r="N1077">
        <v>7.1</v>
      </c>
      <c r="O1077">
        <f t="shared" si="20"/>
        <v>17303237</v>
      </c>
    </row>
    <row r="1078" spans="1:15">
      <c r="A1078" t="s">
        <v>2327</v>
      </c>
      <c r="B1078">
        <v>100</v>
      </c>
      <c r="C1078">
        <v>100</v>
      </c>
      <c r="D1078">
        <v>18488314</v>
      </c>
      <c r="E1078" t="s">
        <v>5083</v>
      </c>
      <c r="F1078" t="s">
        <v>4698</v>
      </c>
      <c r="G1078" t="s">
        <v>7366</v>
      </c>
      <c r="H1078">
        <v>76151</v>
      </c>
      <c r="I1078">
        <v>333</v>
      </c>
      <c r="J1078" t="s">
        <v>19</v>
      </c>
      <c r="K1078" t="s">
        <v>20</v>
      </c>
      <c r="L1078">
        <v>1200000</v>
      </c>
      <c r="M1078">
        <v>2001</v>
      </c>
      <c r="N1078">
        <v>7.1</v>
      </c>
      <c r="O1078">
        <f t="shared" si="20"/>
        <v>17288314</v>
      </c>
    </row>
    <row r="1079" spans="1:15">
      <c r="A1079" t="s">
        <v>7297</v>
      </c>
      <c r="B1079">
        <v>173</v>
      </c>
      <c r="C1079">
        <v>108</v>
      </c>
      <c r="D1079">
        <v>19067631</v>
      </c>
      <c r="E1079" t="s">
        <v>754</v>
      </c>
      <c r="F1079" t="s">
        <v>3940</v>
      </c>
      <c r="G1079" t="s">
        <v>7298</v>
      </c>
      <c r="H1079">
        <v>37714</v>
      </c>
      <c r="I1079">
        <v>204</v>
      </c>
      <c r="J1079" t="s">
        <v>19</v>
      </c>
      <c r="K1079" t="s">
        <v>20</v>
      </c>
      <c r="L1079">
        <v>2000000</v>
      </c>
      <c r="M1079">
        <v>2007</v>
      </c>
      <c r="N1079">
        <v>7.1</v>
      </c>
      <c r="O1079">
        <f t="shared" si="20"/>
        <v>17067631</v>
      </c>
    </row>
    <row r="1080" spans="1:15">
      <c r="A1080" t="s">
        <v>743</v>
      </c>
      <c r="B1080">
        <v>214</v>
      </c>
      <c r="C1080">
        <v>112</v>
      </c>
      <c r="D1080">
        <v>39235088</v>
      </c>
      <c r="E1080" t="s">
        <v>4306</v>
      </c>
      <c r="F1080" t="s">
        <v>204</v>
      </c>
      <c r="G1080" t="s">
        <v>4307</v>
      </c>
      <c r="H1080">
        <v>193962</v>
      </c>
      <c r="I1080">
        <v>805</v>
      </c>
      <c r="J1080" t="s">
        <v>19</v>
      </c>
      <c r="K1080" t="s">
        <v>20</v>
      </c>
      <c r="L1080">
        <v>23000000</v>
      </c>
      <c r="M1080">
        <v>2000</v>
      </c>
      <c r="N1080">
        <v>7.1</v>
      </c>
      <c r="O1080">
        <f t="shared" si="20"/>
        <v>16235088</v>
      </c>
    </row>
    <row r="1081" spans="1:15">
      <c r="A1081" t="s">
        <v>4339</v>
      </c>
      <c r="B1081">
        <v>103</v>
      </c>
      <c r="C1081">
        <v>96</v>
      </c>
      <c r="D1081">
        <v>38119483</v>
      </c>
      <c r="E1081" t="s">
        <v>980</v>
      </c>
      <c r="F1081" t="s">
        <v>4340</v>
      </c>
      <c r="G1081" t="s">
        <v>4341</v>
      </c>
      <c r="H1081">
        <v>136667</v>
      </c>
      <c r="I1081">
        <v>273</v>
      </c>
      <c r="J1081" t="s">
        <v>19</v>
      </c>
      <c r="K1081" t="s">
        <v>20</v>
      </c>
      <c r="L1081">
        <v>22700000</v>
      </c>
      <c r="M1081">
        <v>1987</v>
      </c>
      <c r="N1081">
        <v>7.1</v>
      </c>
      <c r="O1081">
        <f t="shared" si="20"/>
        <v>15419483</v>
      </c>
    </row>
    <row r="1082" spans="1:15">
      <c r="A1082" t="s">
        <v>2001</v>
      </c>
      <c r="B1082">
        <v>150</v>
      </c>
      <c r="C1082">
        <v>114</v>
      </c>
      <c r="D1082">
        <v>60652036</v>
      </c>
      <c r="E1082" t="s">
        <v>2573</v>
      </c>
      <c r="F1082" t="s">
        <v>142</v>
      </c>
      <c r="G1082" t="s">
        <v>2574</v>
      </c>
      <c r="H1082">
        <v>137854</v>
      </c>
      <c r="I1082">
        <v>560</v>
      </c>
      <c r="J1082" t="s">
        <v>19</v>
      </c>
      <c r="K1082" t="s">
        <v>20</v>
      </c>
      <c r="L1082">
        <v>48000000</v>
      </c>
      <c r="M1082">
        <v>1999</v>
      </c>
      <c r="N1082">
        <v>7.1</v>
      </c>
      <c r="O1082">
        <f t="shared" si="20"/>
        <v>12652036</v>
      </c>
    </row>
    <row r="1083" spans="1:15">
      <c r="A1083" t="s">
        <v>2353</v>
      </c>
      <c r="B1083">
        <v>413</v>
      </c>
      <c r="C1083">
        <v>106</v>
      </c>
      <c r="D1083">
        <v>62453315</v>
      </c>
      <c r="E1083" t="s">
        <v>2354</v>
      </c>
      <c r="F1083" t="s">
        <v>629</v>
      </c>
      <c r="G1083" t="s">
        <v>2355</v>
      </c>
      <c r="H1083">
        <v>200035</v>
      </c>
      <c r="I1083">
        <v>407</v>
      </c>
      <c r="J1083" t="s">
        <v>19</v>
      </c>
      <c r="K1083" t="s">
        <v>20</v>
      </c>
      <c r="L1083">
        <v>50200000</v>
      </c>
      <c r="M1083">
        <v>2011</v>
      </c>
      <c r="N1083">
        <v>7.1</v>
      </c>
      <c r="O1083">
        <f t="shared" si="20"/>
        <v>12253315</v>
      </c>
    </row>
    <row r="1084" spans="1:15">
      <c r="A1084" t="s">
        <v>118</v>
      </c>
      <c r="B1084">
        <v>158</v>
      </c>
      <c r="C1084">
        <v>101</v>
      </c>
      <c r="D1084">
        <v>40566655</v>
      </c>
      <c r="E1084" t="s">
        <v>754</v>
      </c>
      <c r="F1084" t="s">
        <v>3927</v>
      </c>
      <c r="G1084" t="s">
        <v>3928</v>
      </c>
      <c r="H1084">
        <v>144021</v>
      </c>
      <c r="I1084">
        <v>391</v>
      </c>
      <c r="J1084" t="s">
        <v>19</v>
      </c>
      <c r="K1084" t="s">
        <v>31</v>
      </c>
      <c r="L1084">
        <v>30000000</v>
      </c>
      <c r="M1084">
        <v>2002</v>
      </c>
      <c r="N1084">
        <v>7.1</v>
      </c>
      <c r="O1084">
        <f t="shared" si="20"/>
        <v>10566655</v>
      </c>
    </row>
    <row r="1085" spans="1:15">
      <c r="A1085" t="s">
        <v>6194</v>
      </c>
      <c r="B1085">
        <v>231</v>
      </c>
      <c r="C1085">
        <v>93</v>
      </c>
      <c r="D1085">
        <v>17536788</v>
      </c>
      <c r="E1085" t="s">
        <v>754</v>
      </c>
      <c r="F1085" t="s">
        <v>6195</v>
      </c>
      <c r="G1085" t="s">
        <v>6196</v>
      </c>
      <c r="H1085">
        <v>49240</v>
      </c>
      <c r="I1085">
        <v>142</v>
      </c>
      <c r="J1085" t="s">
        <v>19</v>
      </c>
      <c r="K1085" t="s">
        <v>20</v>
      </c>
      <c r="L1085">
        <v>8000000</v>
      </c>
      <c r="M1085">
        <v>2013</v>
      </c>
      <c r="N1085">
        <v>7.1</v>
      </c>
      <c r="O1085">
        <f t="shared" si="20"/>
        <v>9536788</v>
      </c>
    </row>
    <row r="1086" spans="1:15">
      <c r="A1086" t="s">
        <v>21</v>
      </c>
      <c r="B1086">
        <v>302</v>
      </c>
      <c r="C1086">
        <v>169</v>
      </c>
      <c r="D1086">
        <v>309404152</v>
      </c>
      <c r="E1086" t="s">
        <v>23</v>
      </c>
      <c r="F1086" t="s">
        <v>24</v>
      </c>
      <c r="G1086" t="s">
        <v>25</v>
      </c>
      <c r="H1086">
        <v>471220</v>
      </c>
      <c r="I1086">
        <v>1238</v>
      </c>
      <c r="J1086" t="s">
        <v>19</v>
      </c>
      <c r="K1086" t="s">
        <v>20</v>
      </c>
      <c r="L1086">
        <v>300000000</v>
      </c>
      <c r="M1086">
        <v>2007</v>
      </c>
      <c r="N1086">
        <v>7.1</v>
      </c>
      <c r="O1086">
        <f t="shared" si="20"/>
        <v>9404152</v>
      </c>
    </row>
    <row r="1087" spans="1:15">
      <c r="A1087" t="s">
        <v>5464</v>
      </c>
      <c r="B1087">
        <v>150</v>
      </c>
      <c r="C1087">
        <v>88</v>
      </c>
      <c r="D1087">
        <v>18225165</v>
      </c>
      <c r="E1087" t="s">
        <v>2029</v>
      </c>
      <c r="F1087" t="s">
        <v>1335</v>
      </c>
      <c r="G1087" t="s">
        <v>6094</v>
      </c>
      <c r="H1087">
        <v>155262</v>
      </c>
      <c r="I1087">
        <v>316</v>
      </c>
      <c r="J1087" t="s">
        <v>19</v>
      </c>
      <c r="K1087" t="s">
        <v>20</v>
      </c>
      <c r="L1087">
        <v>9000000</v>
      </c>
      <c r="M1087">
        <v>2004</v>
      </c>
      <c r="N1087">
        <v>7.1</v>
      </c>
      <c r="O1087">
        <f t="shared" si="20"/>
        <v>9225165</v>
      </c>
    </row>
    <row r="1088" spans="1:15">
      <c r="A1088" t="s">
        <v>4588</v>
      </c>
      <c r="B1088">
        <v>86</v>
      </c>
      <c r="C1088">
        <v>96</v>
      </c>
      <c r="D1088">
        <v>28876924</v>
      </c>
      <c r="E1088" t="s">
        <v>4589</v>
      </c>
      <c r="F1088" t="s">
        <v>4590</v>
      </c>
      <c r="G1088" t="s">
        <v>4591</v>
      </c>
      <c r="H1088">
        <v>4303</v>
      </c>
      <c r="I1088">
        <v>35</v>
      </c>
      <c r="J1088" t="s">
        <v>19</v>
      </c>
      <c r="K1088" t="s">
        <v>20</v>
      </c>
      <c r="L1088">
        <v>20000000</v>
      </c>
      <c r="M1088">
        <v>2016</v>
      </c>
      <c r="N1088">
        <v>7.1</v>
      </c>
      <c r="O1088">
        <f t="shared" si="20"/>
        <v>8876924</v>
      </c>
    </row>
    <row r="1089" spans="1:15">
      <c r="A1089" t="s">
        <v>1554</v>
      </c>
      <c r="B1089">
        <v>78</v>
      </c>
      <c r="C1089">
        <v>94</v>
      </c>
      <c r="D1089">
        <v>58297830</v>
      </c>
      <c r="E1089" t="s">
        <v>2302</v>
      </c>
      <c r="F1089" t="s">
        <v>49</v>
      </c>
      <c r="G1089" t="s">
        <v>2303</v>
      </c>
      <c r="H1089">
        <v>86347</v>
      </c>
      <c r="I1089">
        <v>191</v>
      </c>
      <c r="J1089" t="s">
        <v>19</v>
      </c>
      <c r="K1089" t="s">
        <v>20</v>
      </c>
      <c r="L1089">
        <v>50000000</v>
      </c>
      <c r="M1089">
        <v>1997</v>
      </c>
      <c r="N1089">
        <v>7.1</v>
      </c>
      <c r="O1089">
        <f t="shared" si="20"/>
        <v>8297830</v>
      </c>
    </row>
    <row r="1090" spans="1:15">
      <c r="A1090" t="s">
        <v>69</v>
      </c>
      <c r="B1090">
        <v>269</v>
      </c>
      <c r="C1090">
        <v>121</v>
      </c>
      <c r="D1090">
        <v>83077470</v>
      </c>
      <c r="E1090" t="s">
        <v>1126</v>
      </c>
      <c r="F1090" t="s">
        <v>303</v>
      </c>
      <c r="G1090" t="s">
        <v>1127</v>
      </c>
      <c r="H1090">
        <v>183247</v>
      </c>
      <c r="I1090">
        <v>440</v>
      </c>
      <c r="J1090" t="s">
        <v>19</v>
      </c>
      <c r="K1090" t="s">
        <v>20</v>
      </c>
      <c r="L1090">
        <v>75000000</v>
      </c>
      <c r="M1090">
        <v>2008</v>
      </c>
      <c r="N1090">
        <v>7.1</v>
      </c>
      <c r="O1090">
        <f t="shared" ref="O1090:O1153" si="21">D1090-L1090</f>
        <v>8077470</v>
      </c>
    </row>
    <row r="1091" spans="1:15">
      <c r="A1091" t="s">
        <v>7065</v>
      </c>
      <c r="B1091">
        <v>61</v>
      </c>
      <c r="C1091">
        <v>113</v>
      </c>
      <c r="D1091">
        <v>9054736</v>
      </c>
      <c r="E1091" t="s">
        <v>1672</v>
      </c>
      <c r="F1091" t="s">
        <v>729</v>
      </c>
      <c r="G1091" t="s">
        <v>7066</v>
      </c>
      <c r="H1091">
        <v>5744</v>
      </c>
      <c r="I1091">
        <v>57</v>
      </c>
      <c r="J1091" t="s">
        <v>19</v>
      </c>
      <c r="K1091" t="s">
        <v>20</v>
      </c>
      <c r="L1091">
        <v>2700000</v>
      </c>
      <c r="M1091">
        <v>1997</v>
      </c>
      <c r="N1091">
        <v>7.1</v>
      </c>
      <c r="O1091">
        <f t="shared" si="21"/>
        <v>6354736</v>
      </c>
    </row>
    <row r="1092" spans="1:15">
      <c r="A1092" t="s">
        <v>2290</v>
      </c>
      <c r="B1092">
        <v>91</v>
      </c>
      <c r="C1092">
        <v>135</v>
      </c>
      <c r="D1092">
        <v>45856732</v>
      </c>
      <c r="E1092" t="s">
        <v>1101</v>
      </c>
      <c r="F1092" t="s">
        <v>629</v>
      </c>
      <c r="G1092" t="s">
        <v>2959</v>
      </c>
      <c r="H1092">
        <v>46221</v>
      </c>
      <c r="I1092">
        <v>141</v>
      </c>
      <c r="J1092" t="s">
        <v>19</v>
      </c>
      <c r="K1092" t="s">
        <v>20</v>
      </c>
      <c r="L1092">
        <v>40000000</v>
      </c>
      <c r="M1092">
        <v>1997</v>
      </c>
      <c r="N1092">
        <v>7.1</v>
      </c>
      <c r="O1092">
        <f t="shared" si="21"/>
        <v>5856732</v>
      </c>
    </row>
    <row r="1093" spans="1:15">
      <c r="A1093" t="s">
        <v>992</v>
      </c>
      <c r="B1093">
        <v>132</v>
      </c>
      <c r="C1093">
        <v>96</v>
      </c>
      <c r="D1093">
        <v>16667084</v>
      </c>
      <c r="E1093" t="s">
        <v>5131</v>
      </c>
      <c r="F1093" t="s">
        <v>5910</v>
      </c>
      <c r="G1093" t="s">
        <v>5911</v>
      </c>
      <c r="H1093">
        <v>90070</v>
      </c>
      <c r="I1093">
        <v>248</v>
      </c>
      <c r="J1093" t="s">
        <v>19</v>
      </c>
      <c r="K1093" t="s">
        <v>20</v>
      </c>
      <c r="L1093">
        <v>11000000</v>
      </c>
      <c r="M1093">
        <v>1990</v>
      </c>
      <c r="N1093">
        <v>7.1</v>
      </c>
      <c r="O1093">
        <f t="shared" si="21"/>
        <v>5667084</v>
      </c>
    </row>
    <row r="1094" spans="1:15">
      <c r="A1094" t="s">
        <v>6482</v>
      </c>
      <c r="B1094">
        <v>216</v>
      </c>
      <c r="C1094">
        <v>102</v>
      </c>
      <c r="D1094">
        <v>11434867</v>
      </c>
      <c r="E1094" t="s">
        <v>1611</v>
      </c>
      <c r="F1094" t="s">
        <v>47</v>
      </c>
      <c r="G1094" t="s">
        <v>6483</v>
      </c>
      <c r="H1094">
        <v>59637</v>
      </c>
      <c r="I1094">
        <v>130</v>
      </c>
      <c r="J1094" t="s">
        <v>19</v>
      </c>
      <c r="K1094" t="s">
        <v>20</v>
      </c>
      <c r="L1094">
        <v>6000000</v>
      </c>
      <c r="M1094">
        <v>2012</v>
      </c>
      <c r="N1094">
        <v>7.1</v>
      </c>
      <c r="O1094">
        <f t="shared" si="21"/>
        <v>5434867</v>
      </c>
    </row>
    <row r="1095" spans="1:15">
      <c r="A1095" t="s">
        <v>2392</v>
      </c>
      <c r="B1095">
        <v>43</v>
      </c>
      <c r="C1095">
        <v>120</v>
      </c>
      <c r="D1095">
        <v>36733909</v>
      </c>
      <c r="E1095" t="s">
        <v>3414</v>
      </c>
      <c r="F1095" t="s">
        <v>3509</v>
      </c>
      <c r="G1095" t="s">
        <v>3510</v>
      </c>
      <c r="H1095">
        <v>38949</v>
      </c>
      <c r="I1095">
        <v>112</v>
      </c>
      <c r="J1095" t="s">
        <v>19</v>
      </c>
      <c r="K1095" t="s">
        <v>20</v>
      </c>
      <c r="L1095">
        <v>32000000</v>
      </c>
      <c r="M1095">
        <v>1993</v>
      </c>
      <c r="N1095">
        <v>7.1</v>
      </c>
      <c r="O1095">
        <f t="shared" si="21"/>
        <v>4733909</v>
      </c>
    </row>
    <row r="1096" spans="1:15">
      <c r="A1096" t="s">
        <v>7099</v>
      </c>
      <c r="B1096">
        <v>220</v>
      </c>
      <c r="C1096">
        <v>95</v>
      </c>
      <c r="D1096">
        <v>6851969</v>
      </c>
      <c r="E1096" t="s">
        <v>754</v>
      </c>
      <c r="F1096" t="s">
        <v>4478</v>
      </c>
      <c r="G1096" t="s">
        <v>7100</v>
      </c>
      <c r="H1096">
        <v>105591</v>
      </c>
      <c r="I1096">
        <v>178</v>
      </c>
      <c r="J1096" t="s">
        <v>19</v>
      </c>
      <c r="K1096" t="s">
        <v>20</v>
      </c>
      <c r="L1096">
        <v>2500000</v>
      </c>
      <c r="M1096">
        <v>2013</v>
      </c>
      <c r="N1096">
        <v>7.1</v>
      </c>
      <c r="O1096">
        <f t="shared" si="21"/>
        <v>4351969</v>
      </c>
    </row>
    <row r="1097" spans="1:15">
      <c r="A1097" t="s">
        <v>4442</v>
      </c>
      <c r="B1097">
        <v>466</v>
      </c>
      <c r="C1097">
        <v>127</v>
      </c>
      <c r="D1097">
        <v>24104113</v>
      </c>
      <c r="E1097" t="s">
        <v>1002</v>
      </c>
      <c r="F1097" t="s">
        <v>214</v>
      </c>
      <c r="G1097" t="s">
        <v>4443</v>
      </c>
      <c r="H1097">
        <v>149066</v>
      </c>
      <c r="I1097">
        <v>517</v>
      </c>
      <c r="J1097" t="s">
        <v>19</v>
      </c>
      <c r="K1097" t="s">
        <v>775</v>
      </c>
      <c r="L1097">
        <v>20000000</v>
      </c>
      <c r="M1097">
        <v>2011</v>
      </c>
      <c r="N1097">
        <v>7.1</v>
      </c>
      <c r="O1097">
        <f t="shared" si="21"/>
        <v>4104113</v>
      </c>
    </row>
    <row r="1098" spans="1:15">
      <c r="A1098" t="s">
        <v>2776</v>
      </c>
      <c r="B1098">
        <v>63</v>
      </c>
      <c r="C1098">
        <v>104</v>
      </c>
      <c r="D1098">
        <v>6401336</v>
      </c>
      <c r="E1098" t="s">
        <v>1672</v>
      </c>
      <c r="F1098" t="s">
        <v>336</v>
      </c>
      <c r="G1098" t="s">
        <v>7088</v>
      </c>
      <c r="H1098">
        <v>36996</v>
      </c>
      <c r="I1098">
        <v>153</v>
      </c>
      <c r="J1098" t="s">
        <v>19</v>
      </c>
      <c r="K1098" t="s">
        <v>20</v>
      </c>
      <c r="L1098">
        <v>2500000</v>
      </c>
      <c r="M1098">
        <v>1991</v>
      </c>
      <c r="N1098">
        <v>7.1</v>
      </c>
      <c r="O1098">
        <f t="shared" si="21"/>
        <v>3901336</v>
      </c>
    </row>
    <row r="1099" spans="1:15">
      <c r="A1099" t="s">
        <v>3445</v>
      </c>
      <c r="B1099">
        <v>117</v>
      </c>
      <c r="C1099">
        <v>128</v>
      </c>
      <c r="D1099">
        <v>37432299</v>
      </c>
      <c r="E1099" t="s">
        <v>129</v>
      </c>
      <c r="F1099" t="s">
        <v>3446</v>
      </c>
      <c r="G1099" t="s">
        <v>3447</v>
      </c>
      <c r="H1099">
        <v>50041</v>
      </c>
      <c r="I1099">
        <v>116</v>
      </c>
      <c r="J1099" t="s">
        <v>19</v>
      </c>
      <c r="K1099" t="s">
        <v>20</v>
      </c>
      <c r="L1099">
        <v>34000000</v>
      </c>
      <c r="M1099">
        <v>2015</v>
      </c>
      <c r="N1099">
        <v>7.1</v>
      </c>
      <c r="O1099">
        <f t="shared" si="21"/>
        <v>3432299</v>
      </c>
    </row>
    <row r="1100" spans="1:15">
      <c r="A1100" t="s">
        <v>249</v>
      </c>
      <c r="B1100">
        <v>192</v>
      </c>
      <c r="C1100">
        <v>142</v>
      </c>
      <c r="D1100">
        <v>113330342</v>
      </c>
      <c r="E1100" t="s">
        <v>562</v>
      </c>
      <c r="F1100" t="s">
        <v>267</v>
      </c>
      <c r="G1100" t="s">
        <v>807</v>
      </c>
      <c r="H1100">
        <v>207613</v>
      </c>
      <c r="I1100">
        <v>1144</v>
      </c>
      <c r="J1100" t="s">
        <v>19</v>
      </c>
      <c r="K1100" t="s">
        <v>20</v>
      </c>
      <c r="L1100">
        <v>110000000</v>
      </c>
      <c r="M1100">
        <v>2000</v>
      </c>
      <c r="N1100">
        <v>7.1</v>
      </c>
      <c r="O1100">
        <f t="shared" si="21"/>
        <v>3330342</v>
      </c>
    </row>
    <row r="1101" spans="1:15">
      <c r="A1101" t="s">
        <v>1651</v>
      </c>
      <c r="B1101">
        <v>141</v>
      </c>
      <c r="C1101">
        <v>124</v>
      </c>
      <c r="D1101">
        <v>78120196</v>
      </c>
      <c r="E1101" t="s">
        <v>562</v>
      </c>
      <c r="F1101" t="s">
        <v>341</v>
      </c>
      <c r="G1101" t="s">
        <v>1652</v>
      </c>
      <c r="H1101">
        <v>103241</v>
      </c>
      <c r="I1101">
        <v>742</v>
      </c>
      <c r="J1101" t="s">
        <v>19</v>
      </c>
      <c r="K1101" t="s">
        <v>20</v>
      </c>
      <c r="L1101">
        <v>75000000</v>
      </c>
      <c r="M1101">
        <v>2002</v>
      </c>
      <c r="N1101">
        <v>7.1</v>
      </c>
      <c r="O1101">
        <f t="shared" si="21"/>
        <v>3120196</v>
      </c>
    </row>
    <row r="1102" spans="1:15">
      <c r="A1102" t="s">
        <v>7595</v>
      </c>
      <c r="B1102">
        <v>20</v>
      </c>
      <c r="C1102">
        <v>120</v>
      </c>
      <c r="D1102">
        <v>3773863</v>
      </c>
      <c r="E1102" t="s">
        <v>1672</v>
      </c>
      <c r="F1102" t="s">
        <v>6643</v>
      </c>
      <c r="G1102" t="s">
        <v>7596</v>
      </c>
      <c r="H1102">
        <v>4583</v>
      </c>
      <c r="I1102">
        <v>55</v>
      </c>
      <c r="J1102" t="s">
        <v>19</v>
      </c>
      <c r="K1102" t="s">
        <v>20</v>
      </c>
      <c r="L1102">
        <v>1000000</v>
      </c>
      <c r="M1102">
        <v>2009</v>
      </c>
      <c r="N1102">
        <v>7.1</v>
      </c>
      <c r="O1102">
        <f t="shared" si="21"/>
        <v>2773863</v>
      </c>
    </row>
    <row r="1103" spans="1:15">
      <c r="A1103" t="s">
        <v>7243</v>
      </c>
      <c r="B1103">
        <v>45</v>
      </c>
      <c r="C1103">
        <v>99</v>
      </c>
      <c r="D1103">
        <v>4600000</v>
      </c>
      <c r="E1103" t="s">
        <v>1008</v>
      </c>
      <c r="F1103" t="s">
        <v>336</v>
      </c>
      <c r="G1103" t="s">
        <v>7244</v>
      </c>
      <c r="H1103">
        <v>11763</v>
      </c>
      <c r="I1103">
        <v>111</v>
      </c>
      <c r="J1103" t="s">
        <v>19</v>
      </c>
      <c r="K1103" t="s">
        <v>20</v>
      </c>
      <c r="L1103">
        <v>1900000</v>
      </c>
      <c r="M1103">
        <v>1986</v>
      </c>
      <c r="N1103">
        <v>7.1</v>
      </c>
      <c r="O1103">
        <f t="shared" si="21"/>
        <v>2700000</v>
      </c>
    </row>
    <row r="1104" spans="1:15">
      <c r="A1104" t="s">
        <v>2526</v>
      </c>
      <c r="B1104">
        <v>217</v>
      </c>
      <c r="C1104">
        <v>105</v>
      </c>
      <c r="D1104">
        <v>28501651</v>
      </c>
      <c r="E1104" t="s">
        <v>1963</v>
      </c>
      <c r="F1104" t="s">
        <v>470</v>
      </c>
      <c r="G1104" t="s">
        <v>3984</v>
      </c>
      <c r="H1104">
        <v>88035</v>
      </c>
      <c r="I1104">
        <v>201</v>
      </c>
      <c r="J1104" t="s">
        <v>19</v>
      </c>
      <c r="K1104" t="s">
        <v>20</v>
      </c>
      <c r="L1104">
        <v>26000000</v>
      </c>
      <c r="M1104">
        <v>2009</v>
      </c>
      <c r="N1104">
        <v>7.1</v>
      </c>
      <c r="O1104">
        <f t="shared" si="21"/>
        <v>2501651</v>
      </c>
    </row>
    <row r="1105" spans="1:15">
      <c r="A1105" t="s">
        <v>2526</v>
      </c>
      <c r="B1105">
        <v>217</v>
      </c>
      <c r="C1105">
        <v>105</v>
      </c>
      <c r="D1105">
        <v>28501651</v>
      </c>
      <c r="E1105" t="s">
        <v>1963</v>
      </c>
      <c r="F1105" t="s">
        <v>470</v>
      </c>
      <c r="G1105" t="s">
        <v>3984</v>
      </c>
      <c r="H1105">
        <v>88037</v>
      </c>
      <c r="I1105">
        <v>201</v>
      </c>
      <c r="J1105" t="s">
        <v>19</v>
      </c>
      <c r="K1105" t="s">
        <v>20</v>
      </c>
      <c r="L1105">
        <v>26000000</v>
      </c>
      <c r="M1105">
        <v>2009</v>
      </c>
      <c r="N1105">
        <v>7.1</v>
      </c>
      <c r="O1105">
        <f t="shared" si="21"/>
        <v>2501651</v>
      </c>
    </row>
    <row r="1106" spans="1:15">
      <c r="A1106" t="s">
        <v>5032</v>
      </c>
      <c r="B1106">
        <v>150</v>
      </c>
      <c r="C1106">
        <v>120</v>
      </c>
      <c r="D1106">
        <v>18663911</v>
      </c>
      <c r="E1106" t="s">
        <v>2888</v>
      </c>
      <c r="F1106" t="s">
        <v>156</v>
      </c>
      <c r="G1106" t="s">
        <v>5033</v>
      </c>
      <c r="H1106">
        <v>46204</v>
      </c>
      <c r="I1106">
        <v>151</v>
      </c>
      <c r="J1106" t="s">
        <v>19</v>
      </c>
      <c r="K1106" t="s">
        <v>31</v>
      </c>
      <c r="L1106">
        <v>16500000</v>
      </c>
      <c r="M1106">
        <v>2007</v>
      </c>
      <c r="N1106">
        <v>7.1</v>
      </c>
      <c r="O1106">
        <f t="shared" si="21"/>
        <v>2163911</v>
      </c>
    </row>
    <row r="1107" spans="1:15">
      <c r="A1107" t="s">
        <v>808</v>
      </c>
      <c r="B1107">
        <v>450</v>
      </c>
      <c r="C1107">
        <v>106</v>
      </c>
      <c r="D1107">
        <v>32154410</v>
      </c>
      <c r="E1107" t="s">
        <v>1101</v>
      </c>
      <c r="F1107" t="s">
        <v>260</v>
      </c>
      <c r="G1107" t="s">
        <v>3697</v>
      </c>
      <c r="H1107">
        <v>148327</v>
      </c>
      <c r="I1107">
        <v>274</v>
      </c>
      <c r="J1107" t="s">
        <v>19</v>
      </c>
      <c r="K1107" t="s">
        <v>20</v>
      </c>
      <c r="L1107">
        <v>30000000</v>
      </c>
      <c r="M1107">
        <v>2013</v>
      </c>
      <c r="N1107">
        <v>7.1</v>
      </c>
      <c r="O1107">
        <f t="shared" si="21"/>
        <v>2154410</v>
      </c>
    </row>
    <row r="1108" spans="1:15">
      <c r="A1108" t="s">
        <v>808</v>
      </c>
      <c r="B1108">
        <v>450</v>
      </c>
      <c r="C1108">
        <v>106</v>
      </c>
      <c r="D1108">
        <v>32154410</v>
      </c>
      <c r="E1108" t="s">
        <v>1101</v>
      </c>
      <c r="F1108" t="s">
        <v>260</v>
      </c>
      <c r="G1108" t="s">
        <v>3697</v>
      </c>
      <c r="H1108">
        <v>148334</v>
      </c>
      <c r="I1108">
        <v>274</v>
      </c>
      <c r="J1108" t="s">
        <v>19</v>
      </c>
      <c r="K1108" t="s">
        <v>20</v>
      </c>
      <c r="L1108">
        <v>30000000</v>
      </c>
      <c r="M1108">
        <v>2013</v>
      </c>
      <c r="N1108">
        <v>7.1</v>
      </c>
      <c r="O1108">
        <f t="shared" si="21"/>
        <v>2154410</v>
      </c>
    </row>
    <row r="1109" spans="1:15">
      <c r="A1109" t="s">
        <v>2951</v>
      </c>
      <c r="B1109">
        <v>131</v>
      </c>
      <c r="C1109">
        <v>80</v>
      </c>
      <c r="D1109">
        <v>2360184</v>
      </c>
      <c r="E1109" t="s">
        <v>1290</v>
      </c>
      <c r="F1109" t="s">
        <v>250</v>
      </c>
      <c r="G1109" t="s">
        <v>7703</v>
      </c>
      <c r="H1109">
        <v>18035</v>
      </c>
      <c r="I1109">
        <v>177</v>
      </c>
      <c r="J1109" t="s">
        <v>19</v>
      </c>
      <c r="K1109" t="s">
        <v>20</v>
      </c>
      <c r="L1109">
        <v>300000</v>
      </c>
      <c r="M1109">
        <v>2003</v>
      </c>
      <c r="N1109">
        <v>7.1</v>
      </c>
      <c r="O1109">
        <f t="shared" si="21"/>
        <v>2060184</v>
      </c>
    </row>
    <row r="1110" spans="1:15">
      <c r="A1110" t="s">
        <v>4721</v>
      </c>
      <c r="B1110">
        <v>290</v>
      </c>
      <c r="C1110">
        <v>107</v>
      </c>
      <c r="D1110">
        <v>5354039</v>
      </c>
      <c r="E1110" t="s">
        <v>1754</v>
      </c>
      <c r="F1110" t="s">
        <v>71</v>
      </c>
      <c r="G1110" t="s">
        <v>6936</v>
      </c>
      <c r="H1110">
        <v>92599</v>
      </c>
      <c r="I1110">
        <v>225</v>
      </c>
      <c r="J1110" t="s">
        <v>19</v>
      </c>
      <c r="K1110" t="s">
        <v>20</v>
      </c>
      <c r="L1110">
        <v>3500000</v>
      </c>
      <c r="M1110">
        <v>2011</v>
      </c>
      <c r="N1110">
        <v>7.1</v>
      </c>
      <c r="O1110">
        <f t="shared" si="21"/>
        <v>1854039</v>
      </c>
    </row>
    <row r="1111" spans="1:15">
      <c r="A1111" t="s">
        <v>3694</v>
      </c>
      <c r="B1111">
        <v>263</v>
      </c>
      <c r="C1111">
        <v>79</v>
      </c>
      <c r="D1111">
        <v>31743332</v>
      </c>
      <c r="E1111" t="s">
        <v>3695</v>
      </c>
      <c r="F1111" t="s">
        <v>1604</v>
      </c>
      <c r="G1111" t="s">
        <v>3696</v>
      </c>
      <c r="H1111">
        <v>111117</v>
      </c>
      <c r="I1111">
        <v>245</v>
      </c>
      <c r="J1111" t="s">
        <v>19</v>
      </c>
      <c r="K1111" t="s">
        <v>20</v>
      </c>
      <c r="L1111">
        <v>30000000</v>
      </c>
      <c r="M1111">
        <v>2009</v>
      </c>
      <c r="N1111">
        <v>7.1</v>
      </c>
      <c r="O1111">
        <f t="shared" si="21"/>
        <v>1743332</v>
      </c>
    </row>
    <row r="1112" spans="1:15">
      <c r="A1112" t="s">
        <v>6322</v>
      </c>
      <c r="B1112">
        <v>160</v>
      </c>
      <c r="C1112">
        <v>100</v>
      </c>
      <c r="D1112">
        <v>9176553</v>
      </c>
      <c r="E1112" t="s">
        <v>3555</v>
      </c>
      <c r="F1112" t="s">
        <v>314</v>
      </c>
      <c r="G1112" t="s">
        <v>6323</v>
      </c>
      <c r="H1112">
        <v>19147</v>
      </c>
      <c r="I1112">
        <v>97</v>
      </c>
      <c r="J1112" t="s">
        <v>19</v>
      </c>
      <c r="K1112" t="s">
        <v>20</v>
      </c>
      <c r="L1112">
        <v>7500000</v>
      </c>
      <c r="M1112">
        <v>2009</v>
      </c>
      <c r="N1112">
        <v>7.1</v>
      </c>
      <c r="O1112">
        <f t="shared" si="21"/>
        <v>1676553</v>
      </c>
    </row>
    <row r="1113" spans="1:15">
      <c r="A1113" t="s">
        <v>6630</v>
      </c>
      <c r="B1113">
        <v>69</v>
      </c>
      <c r="C1113">
        <v>90</v>
      </c>
      <c r="D1113">
        <v>1689999</v>
      </c>
      <c r="E1113" t="s">
        <v>1672</v>
      </c>
      <c r="F1113" t="s">
        <v>7664</v>
      </c>
      <c r="G1113" t="s">
        <v>7665</v>
      </c>
      <c r="H1113">
        <v>3675</v>
      </c>
      <c r="I1113">
        <v>48</v>
      </c>
      <c r="J1113" t="s">
        <v>1392</v>
      </c>
      <c r="K1113" t="s">
        <v>20</v>
      </c>
      <c r="L1113">
        <v>400000</v>
      </c>
      <c r="M1113">
        <v>2006</v>
      </c>
      <c r="N1113">
        <v>7.1</v>
      </c>
      <c r="O1113">
        <f t="shared" si="21"/>
        <v>1289999</v>
      </c>
    </row>
    <row r="1114" spans="1:15">
      <c r="A1114" t="s">
        <v>3939</v>
      </c>
      <c r="B1114">
        <v>61</v>
      </c>
      <c r="C1114">
        <v>100</v>
      </c>
      <c r="D1114">
        <v>1227508</v>
      </c>
      <c r="E1114" t="s">
        <v>1290</v>
      </c>
      <c r="F1114" t="s">
        <v>7836</v>
      </c>
      <c r="G1114" t="s">
        <v>7837</v>
      </c>
      <c r="H1114">
        <v>15103</v>
      </c>
      <c r="I1114">
        <v>80</v>
      </c>
      <c r="J1114" t="s">
        <v>19</v>
      </c>
      <c r="K1114" t="s">
        <v>20</v>
      </c>
      <c r="L1114">
        <v>23000</v>
      </c>
      <c r="M1114">
        <v>1991</v>
      </c>
      <c r="N1114">
        <v>7.1</v>
      </c>
      <c r="O1114">
        <f t="shared" si="21"/>
        <v>1204508</v>
      </c>
    </row>
    <row r="1115" spans="1:15">
      <c r="A1115" t="s">
        <v>5659</v>
      </c>
      <c r="B1115">
        <v>252</v>
      </c>
      <c r="C1115">
        <v>89</v>
      </c>
      <c r="D1115">
        <v>3325638</v>
      </c>
      <c r="E1115" t="s">
        <v>7095</v>
      </c>
      <c r="F1115" t="s">
        <v>73</v>
      </c>
      <c r="G1115" t="s">
        <v>7096</v>
      </c>
      <c r="H1115">
        <v>52509</v>
      </c>
      <c r="I1115">
        <v>84</v>
      </c>
      <c r="J1115" t="s">
        <v>19</v>
      </c>
      <c r="K1115" t="s">
        <v>20</v>
      </c>
      <c r="L1115">
        <v>2500000</v>
      </c>
      <c r="M1115">
        <v>2012</v>
      </c>
      <c r="N1115">
        <v>7.1</v>
      </c>
      <c r="O1115">
        <f t="shared" si="21"/>
        <v>825638</v>
      </c>
    </row>
    <row r="1116" spans="1:15">
      <c r="A1116" t="s">
        <v>7210</v>
      </c>
      <c r="B1116">
        <v>189</v>
      </c>
      <c r="C1116">
        <v>80</v>
      </c>
      <c r="D1116">
        <v>856942</v>
      </c>
      <c r="E1116" t="s">
        <v>1672</v>
      </c>
      <c r="F1116" t="s">
        <v>7046</v>
      </c>
      <c r="G1116" t="s">
        <v>7706</v>
      </c>
      <c r="H1116">
        <v>12241</v>
      </c>
      <c r="I1116">
        <v>112</v>
      </c>
      <c r="J1116" t="s">
        <v>19</v>
      </c>
      <c r="K1116" t="s">
        <v>20</v>
      </c>
      <c r="L1116">
        <v>200000</v>
      </c>
      <c r="M1116">
        <v>2008</v>
      </c>
      <c r="N1116">
        <v>7.1</v>
      </c>
      <c r="O1116">
        <f t="shared" si="21"/>
        <v>656942</v>
      </c>
    </row>
    <row r="1117" spans="1:15">
      <c r="A1117" t="s">
        <v>6684</v>
      </c>
      <c r="B1117">
        <v>1</v>
      </c>
      <c r="C1117">
        <v>34</v>
      </c>
      <c r="D1117">
        <v>333658</v>
      </c>
      <c r="E1117" t="s">
        <v>7101</v>
      </c>
      <c r="F1117" t="s">
        <v>112</v>
      </c>
      <c r="G1117" t="s">
        <v>7102</v>
      </c>
      <c r="H1117">
        <v>97</v>
      </c>
      <c r="I1117">
        <v>2</v>
      </c>
      <c r="J1117" t="s">
        <v>19</v>
      </c>
      <c r="K1117" t="s">
        <v>20</v>
      </c>
      <c r="L1117">
        <v>34000</v>
      </c>
      <c r="M1117">
        <v>1990</v>
      </c>
      <c r="N1117">
        <v>7.1</v>
      </c>
      <c r="O1117">
        <f t="shared" si="21"/>
        <v>299658</v>
      </c>
    </row>
    <row r="1118" spans="1:15">
      <c r="A1118" t="s">
        <v>1736</v>
      </c>
      <c r="B1118">
        <v>231</v>
      </c>
      <c r="C1118">
        <v>104</v>
      </c>
      <c r="D1118">
        <v>1007962</v>
      </c>
      <c r="E1118" t="s">
        <v>1101</v>
      </c>
      <c r="F1118" t="s">
        <v>7510</v>
      </c>
      <c r="G1118" t="s">
        <v>7511</v>
      </c>
      <c r="H1118">
        <v>131969</v>
      </c>
      <c r="I1118">
        <v>651</v>
      </c>
      <c r="J1118" t="s">
        <v>19</v>
      </c>
      <c r="K1118" t="s">
        <v>20</v>
      </c>
      <c r="L1118">
        <v>950000</v>
      </c>
      <c r="M1118">
        <v>2005</v>
      </c>
      <c r="N1118">
        <v>7.1</v>
      </c>
      <c r="O1118">
        <f t="shared" si="21"/>
        <v>57962</v>
      </c>
    </row>
    <row r="1119" spans="1:15">
      <c r="A1119" t="s">
        <v>5028</v>
      </c>
      <c r="B1119">
        <v>163</v>
      </c>
      <c r="C1119">
        <v>104</v>
      </c>
      <c r="D1119">
        <v>4046737</v>
      </c>
      <c r="E1119" t="s">
        <v>754</v>
      </c>
      <c r="F1119" t="s">
        <v>5373</v>
      </c>
      <c r="G1119" t="s">
        <v>6821</v>
      </c>
      <c r="H1119">
        <v>67949</v>
      </c>
      <c r="I1119">
        <v>390</v>
      </c>
      <c r="J1119" t="s">
        <v>19</v>
      </c>
      <c r="K1119" t="s">
        <v>20</v>
      </c>
      <c r="L1119">
        <v>4000000</v>
      </c>
      <c r="M1119">
        <v>2002</v>
      </c>
      <c r="N1119">
        <v>7.1</v>
      </c>
      <c r="O1119">
        <f t="shared" si="21"/>
        <v>46737</v>
      </c>
    </row>
    <row r="1120" spans="1:15">
      <c r="A1120" t="s">
        <v>7649</v>
      </c>
      <c r="B1120">
        <v>365</v>
      </c>
      <c r="C1120">
        <v>84</v>
      </c>
      <c r="D1120">
        <v>379122</v>
      </c>
      <c r="E1120" t="s">
        <v>754</v>
      </c>
      <c r="F1120" t="s">
        <v>180</v>
      </c>
      <c r="G1120" t="s">
        <v>7650</v>
      </c>
      <c r="H1120">
        <v>10143</v>
      </c>
      <c r="I1120">
        <v>54</v>
      </c>
      <c r="J1120" t="s">
        <v>19</v>
      </c>
      <c r="K1120" t="s">
        <v>31</v>
      </c>
      <c r="L1120">
        <v>450000</v>
      </c>
      <c r="M1120">
        <v>2005</v>
      </c>
      <c r="N1120">
        <v>7.1</v>
      </c>
      <c r="O1120">
        <f t="shared" si="21"/>
        <v>-70878</v>
      </c>
    </row>
    <row r="1121" spans="1:15">
      <c r="A1121" t="s">
        <v>7792</v>
      </c>
      <c r="B1121">
        <v>18</v>
      </c>
      <c r="C1121">
        <v>80</v>
      </c>
      <c r="D1121">
        <v>5858</v>
      </c>
      <c r="E1121" t="s">
        <v>38</v>
      </c>
      <c r="F1121" t="s">
        <v>7793</v>
      </c>
      <c r="G1121" t="s">
        <v>7794</v>
      </c>
      <c r="H1121">
        <v>260</v>
      </c>
      <c r="I1121">
        <v>2</v>
      </c>
      <c r="J1121" t="s">
        <v>19</v>
      </c>
      <c r="K1121" t="s">
        <v>20</v>
      </c>
      <c r="L1121">
        <v>150000</v>
      </c>
      <c r="M1121">
        <v>2014</v>
      </c>
      <c r="N1121">
        <v>7.1</v>
      </c>
      <c r="O1121">
        <f t="shared" si="21"/>
        <v>-144142</v>
      </c>
    </row>
    <row r="1122" spans="1:15">
      <c r="A1122" t="s">
        <v>7622</v>
      </c>
      <c r="B1122">
        <v>39</v>
      </c>
      <c r="C1122">
        <v>88</v>
      </c>
      <c r="D1122">
        <v>151389</v>
      </c>
      <c r="E1122" t="s">
        <v>38</v>
      </c>
      <c r="F1122" t="s">
        <v>1001</v>
      </c>
      <c r="G1122" t="s">
        <v>7623</v>
      </c>
      <c r="H1122">
        <v>774</v>
      </c>
      <c r="I1122">
        <v>7</v>
      </c>
      <c r="J1122" t="s">
        <v>19</v>
      </c>
      <c r="K1122" t="s">
        <v>20</v>
      </c>
      <c r="L1122">
        <v>500000</v>
      </c>
      <c r="M1122">
        <v>2012</v>
      </c>
      <c r="N1122">
        <v>7.1</v>
      </c>
      <c r="O1122">
        <f t="shared" si="21"/>
        <v>-348611</v>
      </c>
    </row>
    <row r="1123" spans="1:15">
      <c r="A1123" t="s">
        <v>3363</v>
      </c>
      <c r="B1123">
        <v>219</v>
      </c>
      <c r="C1123">
        <v>123</v>
      </c>
      <c r="D1123">
        <v>34531832</v>
      </c>
      <c r="E1123" t="s">
        <v>856</v>
      </c>
      <c r="F1123" t="s">
        <v>98</v>
      </c>
      <c r="G1123" t="s">
        <v>3364</v>
      </c>
      <c r="H1123">
        <v>44788</v>
      </c>
      <c r="I1123">
        <v>138</v>
      </c>
      <c r="J1123" t="s">
        <v>19</v>
      </c>
      <c r="K1123" t="s">
        <v>31</v>
      </c>
      <c r="L1123">
        <v>35000000</v>
      </c>
      <c r="M1123">
        <v>2015</v>
      </c>
      <c r="N1123">
        <v>7.1</v>
      </c>
      <c r="O1123">
        <f t="shared" si="21"/>
        <v>-468168</v>
      </c>
    </row>
    <row r="1124" spans="1:15">
      <c r="A1124" t="s">
        <v>867</v>
      </c>
      <c r="B1124">
        <v>228</v>
      </c>
      <c r="C1124">
        <v>97</v>
      </c>
      <c r="D1124">
        <v>104374107</v>
      </c>
      <c r="E1124" t="s">
        <v>868</v>
      </c>
      <c r="F1124" t="s">
        <v>502</v>
      </c>
      <c r="G1124" t="s">
        <v>869</v>
      </c>
      <c r="H1124">
        <v>89351</v>
      </c>
      <c r="I1124">
        <v>214</v>
      </c>
      <c r="J1124" t="s">
        <v>19</v>
      </c>
      <c r="K1124" t="s">
        <v>20</v>
      </c>
      <c r="L1124">
        <v>105000000</v>
      </c>
      <c r="M1124">
        <v>2009</v>
      </c>
      <c r="N1124">
        <v>7.1</v>
      </c>
      <c r="O1124">
        <f t="shared" si="21"/>
        <v>-625893</v>
      </c>
    </row>
    <row r="1125" spans="1:15">
      <c r="A1125" t="s">
        <v>6885</v>
      </c>
      <c r="B1125">
        <v>41</v>
      </c>
      <c r="C1125">
        <v>102</v>
      </c>
      <c r="D1125">
        <v>2956000</v>
      </c>
      <c r="E1125" t="s">
        <v>6886</v>
      </c>
      <c r="F1125" t="s">
        <v>6887</v>
      </c>
      <c r="G1125" t="s">
        <v>6888</v>
      </c>
      <c r="H1125">
        <v>3258</v>
      </c>
      <c r="I1125">
        <v>54</v>
      </c>
      <c r="J1125" t="s">
        <v>19</v>
      </c>
      <c r="K1125" t="s">
        <v>20</v>
      </c>
      <c r="L1125">
        <v>3700000</v>
      </c>
      <c r="M1125">
        <v>1948</v>
      </c>
      <c r="N1125">
        <v>7.1</v>
      </c>
      <c r="O1125">
        <f t="shared" si="21"/>
        <v>-744000</v>
      </c>
    </row>
    <row r="1126" spans="1:15">
      <c r="A1126" t="s">
        <v>604</v>
      </c>
      <c r="B1126">
        <v>188</v>
      </c>
      <c r="C1126">
        <v>118</v>
      </c>
      <c r="D1126">
        <v>10214647</v>
      </c>
      <c r="E1126" t="s">
        <v>818</v>
      </c>
      <c r="F1126" t="s">
        <v>138</v>
      </c>
      <c r="G1126" t="s">
        <v>5790</v>
      </c>
      <c r="H1126">
        <v>42689</v>
      </c>
      <c r="I1126">
        <v>204</v>
      </c>
      <c r="J1126" t="s">
        <v>19</v>
      </c>
      <c r="K1126" t="s">
        <v>20</v>
      </c>
      <c r="L1126">
        <v>11000000</v>
      </c>
      <c r="M1126">
        <v>2004</v>
      </c>
      <c r="N1126">
        <v>7.1</v>
      </c>
      <c r="O1126">
        <f t="shared" si="21"/>
        <v>-785353</v>
      </c>
    </row>
    <row r="1127" spans="1:15">
      <c r="A1127" t="s">
        <v>6701</v>
      </c>
      <c r="B1127">
        <v>279</v>
      </c>
      <c r="C1127">
        <v>90</v>
      </c>
      <c r="D1127">
        <v>258113</v>
      </c>
      <c r="E1127" t="s">
        <v>1101</v>
      </c>
      <c r="F1127" t="s">
        <v>1405</v>
      </c>
      <c r="G1127" t="s">
        <v>7661</v>
      </c>
      <c r="H1127">
        <v>42678</v>
      </c>
      <c r="I1127">
        <v>135</v>
      </c>
      <c r="J1127" t="s">
        <v>19</v>
      </c>
      <c r="K1127" t="s">
        <v>20</v>
      </c>
      <c r="L1127">
        <v>1066167</v>
      </c>
      <c r="M1127">
        <v>2013</v>
      </c>
      <c r="N1127">
        <v>7.1</v>
      </c>
      <c r="O1127">
        <f t="shared" si="21"/>
        <v>-808054</v>
      </c>
    </row>
    <row r="1128" spans="1:15">
      <c r="A1128" t="s">
        <v>7007</v>
      </c>
      <c r="B1128">
        <v>79</v>
      </c>
      <c r="C1128">
        <v>104</v>
      </c>
      <c r="D1128">
        <v>3287435</v>
      </c>
      <c r="E1128" t="s">
        <v>1672</v>
      </c>
      <c r="F1128" t="s">
        <v>374</v>
      </c>
      <c r="G1128" t="s">
        <v>7008</v>
      </c>
      <c r="H1128">
        <v>8603</v>
      </c>
      <c r="I1128">
        <v>115</v>
      </c>
      <c r="J1128" t="s">
        <v>19</v>
      </c>
      <c r="K1128" t="s">
        <v>20</v>
      </c>
      <c r="L1128">
        <v>4500000</v>
      </c>
      <c r="M1128">
        <v>2001</v>
      </c>
      <c r="N1128">
        <v>7.1</v>
      </c>
      <c r="O1128">
        <f t="shared" si="21"/>
        <v>-1212565</v>
      </c>
    </row>
    <row r="1129" spans="1:15">
      <c r="A1129" t="s">
        <v>6701</v>
      </c>
      <c r="B1129">
        <v>322</v>
      </c>
      <c r="C1129">
        <v>95</v>
      </c>
      <c r="D1129">
        <v>3219029</v>
      </c>
      <c r="E1129" t="s">
        <v>6702</v>
      </c>
      <c r="F1129" t="s">
        <v>2349</v>
      </c>
      <c r="G1129" t="s">
        <v>6703</v>
      </c>
      <c r="H1129">
        <v>28845</v>
      </c>
      <c r="I1129">
        <v>125</v>
      </c>
      <c r="J1129" t="s">
        <v>19</v>
      </c>
      <c r="K1129" t="s">
        <v>20</v>
      </c>
      <c r="L1129">
        <v>5000000</v>
      </c>
      <c r="M1129">
        <v>2015</v>
      </c>
      <c r="N1129">
        <v>7.1</v>
      </c>
      <c r="O1129">
        <f t="shared" si="21"/>
        <v>-1780971</v>
      </c>
    </row>
    <row r="1130" spans="1:15">
      <c r="A1130" t="s">
        <v>6942</v>
      </c>
      <c r="B1130">
        <v>47</v>
      </c>
      <c r="C1130">
        <v>99</v>
      </c>
      <c r="D1130">
        <v>104257</v>
      </c>
      <c r="E1130" t="s">
        <v>2923</v>
      </c>
      <c r="F1130" t="s">
        <v>6033</v>
      </c>
      <c r="G1130" t="s">
        <v>6943</v>
      </c>
      <c r="H1130">
        <v>19194</v>
      </c>
      <c r="I1130">
        <v>160</v>
      </c>
      <c r="J1130" t="s">
        <v>19</v>
      </c>
      <c r="K1130" t="s">
        <v>31</v>
      </c>
      <c r="L1130">
        <v>2200000</v>
      </c>
      <c r="M1130">
        <v>1999</v>
      </c>
      <c r="N1130">
        <v>7.1</v>
      </c>
      <c r="O1130">
        <f t="shared" si="21"/>
        <v>-2095743</v>
      </c>
    </row>
    <row r="1131" spans="1:15">
      <c r="A1131" t="s">
        <v>7113</v>
      </c>
      <c r="B1131">
        <v>28</v>
      </c>
      <c r="C1131">
        <v>80</v>
      </c>
      <c r="D1131">
        <v>99851</v>
      </c>
      <c r="E1131" t="s">
        <v>38</v>
      </c>
      <c r="F1131" t="s">
        <v>7114</v>
      </c>
      <c r="G1131" t="s">
        <v>7115</v>
      </c>
      <c r="H1131">
        <v>1138</v>
      </c>
      <c r="I1131">
        <v>30</v>
      </c>
      <c r="J1131" t="s">
        <v>19</v>
      </c>
      <c r="K1131" t="s">
        <v>20</v>
      </c>
      <c r="L1131">
        <v>2500000</v>
      </c>
      <c r="M1131">
        <v>2010</v>
      </c>
      <c r="N1131">
        <v>7.1</v>
      </c>
      <c r="O1131">
        <f t="shared" si="21"/>
        <v>-2400149</v>
      </c>
    </row>
    <row r="1132" spans="1:15">
      <c r="A1132" t="s">
        <v>3939</v>
      </c>
      <c r="B1132">
        <v>232</v>
      </c>
      <c r="C1132">
        <v>100</v>
      </c>
      <c r="D1132">
        <v>5480996</v>
      </c>
      <c r="E1132" t="s">
        <v>4713</v>
      </c>
      <c r="F1132" t="s">
        <v>55</v>
      </c>
      <c r="G1132" t="s">
        <v>4714</v>
      </c>
      <c r="H1132">
        <v>89383</v>
      </c>
      <c r="I1132">
        <v>293</v>
      </c>
      <c r="J1132" t="s">
        <v>19</v>
      </c>
      <c r="K1132" t="s">
        <v>20</v>
      </c>
      <c r="L1132">
        <v>8700000</v>
      </c>
      <c r="M1132">
        <v>2006</v>
      </c>
      <c r="N1132">
        <v>7.1</v>
      </c>
      <c r="O1132">
        <f t="shared" si="21"/>
        <v>-3219004</v>
      </c>
    </row>
    <row r="1133" spans="1:15">
      <c r="A1133" t="s">
        <v>6528</v>
      </c>
      <c r="B1133">
        <v>111</v>
      </c>
      <c r="C1133">
        <v>103</v>
      </c>
      <c r="D1133">
        <v>542860</v>
      </c>
      <c r="E1133" t="s">
        <v>1023</v>
      </c>
      <c r="F1133" t="s">
        <v>6529</v>
      </c>
      <c r="G1133" t="s">
        <v>6530</v>
      </c>
      <c r="H1133">
        <v>9230</v>
      </c>
      <c r="I1133">
        <v>37</v>
      </c>
      <c r="J1133" t="s">
        <v>4400</v>
      </c>
      <c r="K1133" t="s">
        <v>4401</v>
      </c>
      <c r="L1133">
        <v>4000000</v>
      </c>
      <c r="M1133">
        <v>2008</v>
      </c>
      <c r="N1133">
        <v>7.1</v>
      </c>
      <c r="O1133">
        <f t="shared" si="21"/>
        <v>-3457140</v>
      </c>
    </row>
    <row r="1134" spans="1:15">
      <c r="A1134" t="s">
        <v>3911</v>
      </c>
      <c r="B1134">
        <v>100</v>
      </c>
      <c r="C1134">
        <v>91</v>
      </c>
      <c r="D1134">
        <v>1292119</v>
      </c>
      <c r="E1134" t="s">
        <v>2888</v>
      </c>
      <c r="F1134" t="s">
        <v>128</v>
      </c>
      <c r="G1134" t="s">
        <v>6549</v>
      </c>
      <c r="H1134">
        <v>14786</v>
      </c>
      <c r="I1134">
        <v>144</v>
      </c>
      <c r="J1134" t="s">
        <v>19</v>
      </c>
      <c r="K1134" t="s">
        <v>31</v>
      </c>
      <c r="L1134">
        <v>5500000</v>
      </c>
      <c r="M1134">
        <v>2001</v>
      </c>
      <c r="N1134">
        <v>7.1</v>
      </c>
      <c r="O1134">
        <f t="shared" si="21"/>
        <v>-4207881</v>
      </c>
    </row>
    <row r="1135" spans="1:15">
      <c r="A1135" t="s">
        <v>5372</v>
      </c>
      <c r="B1135">
        <v>439</v>
      </c>
      <c r="C1135">
        <v>130</v>
      </c>
      <c r="D1135">
        <v>3029870</v>
      </c>
      <c r="E1135" t="s">
        <v>968</v>
      </c>
      <c r="F1135" t="s">
        <v>136</v>
      </c>
      <c r="G1135" t="s">
        <v>6077</v>
      </c>
      <c r="H1135">
        <v>128729</v>
      </c>
      <c r="I1135">
        <v>551</v>
      </c>
      <c r="J1135" t="s">
        <v>19</v>
      </c>
      <c r="K1135" t="s">
        <v>3424</v>
      </c>
      <c r="L1135">
        <v>7400000</v>
      </c>
      <c r="M1135">
        <v>2011</v>
      </c>
      <c r="N1135">
        <v>7.1</v>
      </c>
      <c r="O1135">
        <f t="shared" si="21"/>
        <v>-4370130</v>
      </c>
    </row>
    <row r="1136" spans="1:15">
      <c r="A1136" t="s">
        <v>5975</v>
      </c>
      <c r="B1136">
        <v>139</v>
      </c>
      <c r="C1136">
        <v>106</v>
      </c>
      <c r="D1136">
        <v>5348317</v>
      </c>
      <c r="E1136" t="s">
        <v>2563</v>
      </c>
      <c r="F1136" t="s">
        <v>1223</v>
      </c>
      <c r="G1136" t="s">
        <v>5976</v>
      </c>
      <c r="H1136">
        <v>20810</v>
      </c>
      <c r="I1136">
        <v>100</v>
      </c>
      <c r="J1136" t="s">
        <v>19</v>
      </c>
      <c r="K1136" t="s">
        <v>20</v>
      </c>
      <c r="L1136">
        <v>10000000</v>
      </c>
      <c r="M1136">
        <v>2015</v>
      </c>
      <c r="N1136">
        <v>7.1</v>
      </c>
      <c r="O1136">
        <f t="shared" si="21"/>
        <v>-4651683</v>
      </c>
    </row>
    <row r="1137" spans="1:15">
      <c r="A1137" t="s">
        <v>6208</v>
      </c>
      <c r="B1137">
        <v>128</v>
      </c>
      <c r="C1137">
        <v>111</v>
      </c>
      <c r="D1137">
        <v>3076425</v>
      </c>
      <c r="E1137" t="s">
        <v>6209</v>
      </c>
      <c r="F1137" t="s">
        <v>3012</v>
      </c>
      <c r="G1137" t="s">
        <v>6210</v>
      </c>
      <c r="H1137">
        <v>23660</v>
      </c>
      <c r="I1137">
        <v>162</v>
      </c>
      <c r="J1137" t="s">
        <v>774</v>
      </c>
      <c r="K1137" t="s">
        <v>775</v>
      </c>
      <c r="L1137">
        <v>8000000</v>
      </c>
      <c r="M1137">
        <v>2002</v>
      </c>
      <c r="N1137">
        <v>7.1</v>
      </c>
      <c r="O1137">
        <f t="shared" si="21"/>
        <v>-4923575</v>
      </c>
    </row>
    <row r="1138" spans="1:15">
      <c r="A1138" t="s">
        <v>808</v>
      </c>
      <c r="B1138">
        <v>111</v>
      </c>
      <c r="C1138">
        <v>89</v>
      </c>
      <c r="D1138">
        <v>3193102</v>
      </c>
      <c r="E1138" t="s">
        <v>1111</v>
      </c>
      <c r="F1138" t="s">
        <v>729</v>
      </c>
      <c r="G1138" t="s">
        <v>5986</v>
      </c>
      <c r="H1138">
        <v>24412</v>
      </c>
      <c r="I1138">
        <v>240</v>
      </c>
      <c r="J1138" t="s">
        <v>19</v>
      </c>
      <c r="K1138" t="s">
        <v>20</v>
      </c>
      <c r="L1138">
        <v>9000000</v>
      </c>
      <c r="M1138">
        <v>1999</v>
      </c>
      <c r="N1138">
        <v>7.1</v>
      </c>
      <c r="O1138">
        <f t="shared" si="21"/>
        <v>-5806898</v>
      </c>
    </row>
    <row r="1139" spans="1:15">
      <c r="A1139" t="s">
        <v>2509</v>
      </c>
      <c r="B1139">
        <v>83</v>
      </c>
      <c r="C1139">
        <v>91</v>
      </c>
      <c r="D1139">
        <v>1040879</v>
      </c>
      <c r="E1139" t="s">
        <v>3952</v>
      </c>
      <c r="F1139" t="s">
        <v>2550</v>
      </c>
      <c r="G1139" t="s">
        <v>6706</v>
      </c>
      <c r="H1139">
        <v>54478</v>
      </c>
      <c r="I1139">
        <v>184</v>
      </c>
      <c r="J1139" t="s">
        <v>19</v>
      </c>
      <c r="K1139" t="s">
        <v>20</v>
      </c>
      <c r="L1139">
        <v>7000000</v>
      </c>
      <c r="M1139">
        <v>1996</v>
      </c>
      <c r="N1139">
        <v>7.1</v>
      </c>
      <c r="O1139">
        <f t="shared" si="21"/>
        <v>-5959121</v>
      </c>
    </row>
    <row r="1140" spans="1:15">
      <c r="A1140" t="s">
        <v>6146</v>
      </c>
      <c r="B1140">
        <v>46</v>
      </c>
      <c r="C1140">
        <v>126</v>
      </c>
      <c r="D1140">
        <v>1997807</v>
      </c>
      <c r="E1140" t="s">
        <v>956</v>
      </c>
      <c r="F1140" t="s">
        <v>717</v>
      </c>
      <c r="G1140" t="s">
        <v>6147</v>
      </c>
      <c r="H1140">
        <v>5158</v>
      </c>
      <c r="I1140">
        <v>140</v>
      </c>
      <c r="J1140" t="s">
        <v>19</v>
      </c>
      <c r="K1140" t="s">
        <v>20</v>
      </c>
      <c r="L1140">
        <v>8000000</v>
      </c>
      <c r="M1140">
        <v>1999</v>
      </c>
      <c r="N1140">
        <v>7.1</v>
      </c>
      <c r="O1140">
        <f t="shared" si="21"/>
        <v>-6002193</v>
      </c>
    </row>
    <row r="1141" spans="1:15">
      <c r="A1141" t="s">
        <v>6362</v>
      </c>
      <c r="B1141">
        <v>134</v>
      </c>
      <c r="C1141">
        <v>106</v>
      </c>
      <c r="D1141">
        <v>382946</v>
      </c>
      <c r="E1141" t="s">
        <v>1672</v>
      </c>
      <c r="F1141" t="s">
        <v>37</v>
      </c>
      <c r="G1141" t="s">
        <v>6363</v>
      </c>
      <c r="H1141">
        <v>43965</v>
      </c>
      <c r="I1141">
        <v>99</v>
      </c>
      <c r="J1141" t="s">
        <v>19</v>
      </c>
      <c r="K1141" t="s">
        <v>20</v>
      </c>
      <c r="L1141">
        <v>7000000</v>
      </c>
      <c r="M1141">
        <v>2010</v>
      </c>
      <c r="N1141">
        <v>7.1</v>
      </c>
      <c r="O1141">
        <f t="shared" si="21"/>
        <v>-6617054</v>
      </c>
    </row>
    <row r="1142" spans="1:15">
      <c r="A1142" t="s">
        <v>5988</v>
      </c>
      <c r="B1142">
        <v>96</v>
      </c>
      <c r="C1142">
        <v>135</v>
      </c>
      <c r="D1142">
        <v>3041803</v>
      </c>
      <c r="E1142" t="s">
        <v>129</v>
      </c>
      <c r="F1142" t="s">
        <v>2661</v>
      </c>
      <c r="G1142" t="s">
        <v>5989</v>
      </c>
      <c r="H1142">
        <v>6377</v>
      </c>
      <c r="I1142">
        <v>181</v>
      </c>
      <c r="J1142" t="s">
        <v>19</v>
      </c>
      <c r="K1142" t="s">
        <v>31</v>
      </c>
      <c r="L1142">
        <v>10000000</v>
      </c>
      <c r="M1142">
        <v>2000</v>
      </c>
      <c r="N1142">
        <v>7.1</v>
      </c>
      <c r="O1142">
        <f t="shared" si="21"/>
        <v>-6958197</v>
      </c>
    </row>
    <row r="1143" spans="1:15">
      <c r="A1143" t="s">
        <v>27</v>
      </c>
      <c r="B1143">
        <v>262</v>
      </c>
      <c r="C1143">
        <v>125</v>
      </c>
      <c r="D1143">
        <v>62647540</v>
      </c>
      <c r="E1143" t="s">
        <v>776</v>
      </c>
      <c r="F1143" t="s">
        <v>223</v>
      </c>
      <c r="G1143" t="s">
        <v>1599</v>
      </c>
      <c r="H1143">
        <v>143525</v>
      </c>
      <c r="I1143">
        <v>657</v>
      </c>
      <c r="J1143" t="s">
        <v>19</v>
      </c>
      <c r="K1143" t="s">
        <v>432</v>
      </c>
      <c r="L1143">
        <v>70000000</v>
      </c>
      <c r="M1143">
        <v>2005</v>
      </c>
      <c r="N1143">
        <v>7.1</v>
      </c>
      <c r="O1143">
        <f t="shared" si="21"/>
        <v>-7352460</v>
      </c>
    </row>
    <row r="1144" spans="1:15">
      <c r="A1144" t="s">
        <v>27</v>
      </c>
      <c r="B1144">
        <v>217</v>
      </c>
      <c r="C1144">
        <v>98</v>
      </c>
      <c r="D1144">
        <v>9430988</v>
      </c>
      <c r="E1144" t="s">
        <v>754</v>
      </c>
      <c r="F1144" t="s">
        <v>943</v>
      </c>
      <c r="G1144" t="s">
        <v>4438</v>
      </c>
      <c r="H1144">
        <v>45992</v>
      </c>
      <c r="I1144">
        <v>115</v>
      </c>
      <c r="J1144" t="s">
        <v>19</v>
      </c>
      <c r="K1144" t="s">
        <v>20</v>
      </c>
      <c r="L1144">
        <v>17000000</v>
      </c>
      <c r="M1144">
        <v>2009</v>
      </c>
      <c r="N1144">
        <v>7.1</v>
      </c>
      <c r="O1144">
        <f t="shared" si="21"/>
        <v>-7569012</v>
      </c>
    </row>
    <row r="1145" spans="1:15">
      <c r="A1145" t="s">
        <v>1513</v>
      </c>
      <c r="B1145">
        <v>269</v>
      </c>
      <c r="C1145">
        <v>102</v>
      </c>
      <c r="D1145">
        <v>66636385</v>
      </c>
      <c r="E1145" t="s">
        <v>1514</v>
      </c>
      <c r="F1145" t="s">
        <v>391</v>
      </c>
      <c r="G1145" t="s">
        <v>1515</v>
      </c>
      <c r="H1145">
        <v>88451</v>
      </c>
      <c r="I1145">
        <v>289</v>
      </c>
      <c r="J1145" t="s">
        <v>19</v>
      </c>
      <c r="K1145" t="s">
        <v>20</v>
      </c>
      <c r="L1145">
        <v>75000000</v>
      </c>
      <c r="M1145">
        <v>2007</v>
      </c>
      <c r="N1145">
        <v>7.1</v>
      </c>
      <c r="O1145">
        <f t="shared" si="21"/>
        <v>-8363615</v>
      </c>
    </row>
    <row r="1146" spans="1:15">
      <c r="A1146" t="s">
        <v>3875</v>
      </c>
      <c r="B1146">
        <v>190</v>
      </c>
      <c r="C1146">
        <v>110</v>
      </c>
      <c r="D1146">
        <v>3148482</v>
      </c>
      <c r="E1146" t="s">
        <v>129</v>
      </c>
      <c r="F1146" t="s">
        <v>1872</v>
      </c>
      <c r="G1146" t="s">
        <v>5695</v>
      </c>
      <c r="H1146">
        <v>29613</v>
      </c>
      <c r="I1146">
        <v>98</v>
      </c>
      <c r="J1146" t="s">
        <v>19</v>
      </c>
      <c r="K1146" t="s">
        <v>20</v>
      </c>
      <c r="L1146">
        <v>12000000</v>
      </c>
      <c r="M1146">
        <v>2008</v>
      </c>
      <c r="N1146">
        <v>7.1</v>
      </c>
      <c r="O1146">
        <f t="shared" si="21"/>
        <v>-8851518</v>
      </c>
    </row>
    <row r="1147" spans="1:15">
      <c r="A1147" t="s">
        <v>2611</v>
      </c>
      <c r="B1147">
        <v>137</v>
      </c>
      <c r="C1147">
        <v>103</v>
      </c>
      <c r="D1147">
        <v>11034436</v>
      </c>
      <c r="E1147" t="s">
        <v>4670</v>
      </c>
      <c r="F1147" t="s">
        <v>1231</v>
      </c>
      <c r="G1147" t="s">
        <v>4671</v>
      </c>
      <c r="H1147">
        <v>13505</v>
      </c>
      <c r="I1147">
        <v>180</v>
      </c>
      <c r="J1147" t="s">
        <v>19</v>
      </c>
      <c r="K1147" t="s">
        <v>31</v>
      </c>
      <c r="L1147">
        <v>20000000</v>
      </c>
      <c r="M1147">
        <v>2005</v>
      </c>
      <c r="N1147">
        <v>7.1</v>
      </c>
      <c r="O1147">
        <f t="shared" si="21"/>
        <v>-8965564</v>
      </c>
    </row>
    <row r="1148" spans="1:15">
      <c r="A1148" t="s">
        <v>5700</v>
      </c>
      <c r="B1148">
        <v>131</v>
      </c>
      <c r="C1148">
        <v>101</v>
      </c>
      <c r="D1148">
        <v>2060953</v>
      </c>
      <c r="E1148" t="s">
        <v>4150</v>
      </c>
      <c r="F1148" t="s">
        <v>5373</v>
      </c>
      <c r="G1148" t="s">
        <v>5701</v>
      </c>
      <c r="H1148">
        <v>29990</v>
      </c>
      <c r="I1148">
        <v>316</v>
      </c>
      <c r="J1148" t="s">
        <v>19</v>
      </c>
      <c r="K1148" t="s">
        <v>2576</v>
      </c>
      <c r="L1148">
        <v>12000000</v>
      </c>
      <c r="M1148">
        <v>1999</v>
      </c>
      <c r="N1148">
        <v>7.1</v>
      </c>
      <c r="O1148">
        <f t="shared" si="21"/>
        <v>-9939047</v>
      </c>
    </row>
    <row r="1149" spans="1:15">
      <c r="A1149" t="s">
        <v>5707</v>
      </c>
      <c r="B1149">
        <v>78</v>
      </c>
      <c r="C1149">
        <v>104</v>
      </c>
      <c r="D1149">
        <v>1779284</v>
      </c>
      <c r="E1149" t="s">
        <v>1290</v>
      </c>
      <c r="F1149" t="s">
        <v>1255</v>
      </c>
      <c r="G1149" t="s">
        <v>5708</v>
      </c>
      <c r="H1149">
        <v>12047</v>
      </c>
      <c r="I1149">
        <v>122</v>
      </c>
      <c r="J1149" t="s">
        <v>19</v>
      </c>
      <c r="K1149" t="s">
        <v>20</v>
      </c>
      <c r="L1149">
        <v>12000000</v>
      </c>
      <c r="M1149">
        <v>2002</v>
      </c>
      <c r="N1149">
        <v>7.1</v>
      </c>
      <c r="O1149">
        <f t="shared" si="21"/>
        <v>-10220716</v>
      </c>
    </row>
    <row r="1150" spans="1:15">
      <c r="A1150" t="s">
        <v>4902</v>
      </c>
      <c r="B1150">
        <v>93</v>
      </c>
      <c r="C1150">
        <v>104</v>
      </c>
      <c r="D1150">
        <v>7739049</v>
      </c>
      <c r="E1150" t="s">
        <v>754</v>
      </c>
      <c r="F1150" t="s">
        <v>1925</v>
      </c>
      <c r="G1150" t="s">
        <v>4903</v>
      </c>
      <c r="H1150">
        <v>10680</v>
      </c>
      <c r="I1150">
        <v>112</v>
      </c>
      <c r="J1150" t="s">
        <v>19</v>
      </c>
      <c r="K1150" t="s">
        <v>162</v>
      </c>
      <c r="L1150">
        <v>18000000</v>
      </c>
      <c r="M1150">
        <v>2004</v>
      </c>
      <c r="N1150">
        <v>7.1</v>
      </c>
      <c r="O1150">
        <f t="shared" si="21"/>
        <v>-10260951</v>
      </c>
    </row>
    <row r="1151" spans="1:15">
      <c r="A1151" t="s">
        <v>627</v>
      </c>
      <c r="B1151">
        <v>267</v>
      </c>
      <c r="C1151">
        <v>123</v>
      </c>
      <c r="D1151">
        <v>108521835</v>
      </c>
      <c r="E1151" t="s">
        <v>34</v>
      </c>
      <c r="F1151" t="s">
        <v>629</v>
      </c>
      <c r="G1151" t="s">
        <v>730</v>
      </c>
      <c r="H1151">
        <v>40123</v>
      </c>
      <c r="I1151">
        <v>297</v>
      </c>
      <c r="J1151" t="s">
        <v>19</v>
      </c>
      <c r="K1151" t="s">
        <v>31</v>
      </c>
      <c r="L1151">
        <v>120000000</v>
      </c>
      <c r="M1151">
        <v>2016</v>
      </c>
      <c r="N1151">
        <v>7.1</v>
      </c>
      <c r="O1151">
        <f t="shared" si="21"/>
        <v>-11478165</v>
      </c>
    </row>
    <row r="1152" spans="1:15">
      <c r="A1152" t="s">
        <v>1860</v>
      </c>
      <c r="B1152">
        <v>361</v>
      </c>
      <c r="C1152">
        <v>121</v>
      </c>
      <c r="D1152">
        <v>43247140</v>
      </c>
      <c r="E1152" t="s">
        <v>1861</v>
      </c>
      <c r="F1152" t="s">
        <v>1506</v>
      </c>
      <c r="G1152" t="s">
        <v>1862</v>
      </c>
      <c r="H1152">
        <v>134625</v>
      </c>
      <c r="I1152">
        <v>265</v>
      </c>
      <c r="J1152" t="s">
        <v>19</v>
      </c>
      <c r="K1152" t="s">
        <v>31</v>
      </c>
      <c r="L1152">
        <v>55000000</v>
      </c>
      <c r="M1152">
        <v>2015</v>
      </c>
      <c r="N1152">
        <v>7.1</v>
      </c>
      <c r="O1152">
        <f t="shared" si="21"/>
        <v>-11752860</v>
      </c>
    </row>
    <row r="1153" spans="1:15">
      <c r="A1153" t="s">
        <v>4278</v>
      </c>
      <c r="B1153">
        <v>94</v>
      </c>
      <c r="C1153">
        <v>125</v>
      </c>
      <c r="D1153">
        <v>1172769</v>
      </c>
      <c r="E1153" t="s">
        <v>959</v>
      </c>
      <c r="F1153" t="s">
        <v>87</v>
      </c>
      <c r="G1153" t="s">
        <v>5538</v>
      </c>
      <c r="H1153">
        <v>28068</v>
      </c>
      <c r="I1153">
        <v>108</v>
      </c>
      <c r="J1153" t="s">
        <v>19</v>
      </c>
      <c r="K1153" t="s">
        <v>432</v>
      </c>
      <c r="L1153">
        <v>13000000</v>
      </c>
      <c r="M1153">
        <v>2006</v>
      </c>
      <c r="N1153">
        <v>7.1</v>
      </c>
      <c r="O1153">
        <f t="shared" si="21"/>
        <v>-11827231</v>
      </c>
    </row>
    <row r="1154" spans="1:15">
      <c r="A1154" t="s">
        <v>4284</v>
      </c>
      <c r="B1154">
        <v>129</v>
      </c>
      <c r="C1154">
        <v>118</v>
      </c>
      <c r="D1154">
        <v>1150403</v>
      </c>
      <c r="E1154" t="s">
        <v>902</v>
      </c>
      <c r="F1154" t="s">
        <v>655</v>
      </c>
      <c r="G1154" t="s">
        <v>5544</v>
      </c>
      <c r="H1154">
        <v>14143</v>
      </c>
      <c r="I1154">
        <v>102</v>
      </c>
      <c r="J1154" t="s">
        <v>19</v>
      </c>
      <c r="K1154" t="s">
        <v>20</v>
      </c>
      <c r="L1154">
        <v>13000000</v>
      </c>
      <c r="M1154">
        <v>2006</v>
      </c>
      <c r="N1154">
        <v>7.1</v>
      </c>
      <c r="O1154">
        <f t="shared" ref="O1154:O1217" si="22">D1154-L1154</f>
        <v>-11849597</v>
      </c>
    </row>
    <row r="1155" spans="1:15">
      <c r="A1155" t="s">
        <v>4923</v>
      </c>
      <c r="B1155">
        <v>186</v>
      </c>
      <c r="C1155">
        <v>116</v>
      </c>
      <c r="D1155">
        <v>4435083</v>
      </c>
      <c r="E1155" t="s">
        <v>4924</v>
      </c>
      <c r="F1155" t="s">
        <v>1666</v>
      </c>
      <c r="G1155" t="s">
        <v>4925</v>
      </c>
      <c r="H1155">
        <v>27882</v>
      </c>
      <c r="I1155">
        <v>119</v>
      </c>
      <c r="J1155" t="s">
        <v>19</v>
      </c>
      <c r="K1155" t="s">
        <v>220</v>
      </c>
      <c r="L1155">
        <v>18000000</v>
      </c>
      <c r="M1155">
        <v>2013</v>
      </c>
      <c r="N1155">
        <v>7.1</v>
      </c>
      <c r="O1155">
        <f t="shared" si="22"/>
        <v>-13564917</v>
      </c>
    </row>
    <row r="1156" spans="1:15">
      <c r="A1156" t="s">
        <v>531</v>
      </c>
      <c r="B1156">
        <v>167</v>
      </c>
      <c r="C1156">
        <v>109</v>
      </c>
      <c r="D1156">
        <v>1357042</v>
      </c>
      <c r="E1156" t="s">
        <v>1754</v>
      </c>
      <c r="F1156" t="s">
        <v>4789</v>
      </c>
      <c r="G1156" t="s">
        <v>4790</v>
      </c>
      <c r="H1156">
        <v>53977</v>
      </c>
      <c r="I1156">
        <v>125</v>
      </c>
      <c r="J1156" t="s">
        <v>19</v>
      </c>
      <c r="K1156" t="s">
        <v>333</v>
      </c>
      <c r="L1156">
        <v>15000000</v>
      </c>
      <c r="M1156">
        <v>2011</v>
      </c>
      <c r="N1156">
        <v>7.1</v>
      </c>
      <c r="O1156">
        <f t="shared" si="22"/>
        <v>-13642958</v>
      </c>
    </row>
    <row r="1157" spans="1:15">
      <c r="A1157" t="s">
        <v>2815</v>
      </c>
      <c r="B1157">
        <v>119</v>
      </c>
      <c r="C1157">
        <v>107</v>
      </c>
      <c r="D1157">
        <v>11008432</v>
      </c>
      <c r="E1157" t="s">
        <v>856</v>
      </c>
      <c r="F1157" t="s">
        <v>267</v>
      </c>
      <c r="G1157" t="s">
        <v>4195</v>
      </c>
      <c r="H1157">
        <v>43903</v>
      </c>
      <c r="I1157">
        <v>194</v>
      </c>
      <c r="J1157" t="s">
        <v>19</v>
      </c>
      <c r="K1157" t="s">
        <v>20</v>
      </c>
      <c r="L1157">
        <v>25000000</v>
      </c>
      <c r="M1157">
        <v>2005</v>
      </c>
      <c r="N1157">
        <v>7.1</v>
      </c>
      <c r="O1157">
        <f t="shared" si="22"/>
        <v>-13991568</v>
      </c>
    </row>
    <row r="1158" spans="1:15">
      <c r="A1158" t="s">
        <v>3786</v>
      </c>
      <c r="B1158">
        <v>117</v>
      </c>
      <c r="C1158">
        <v>131</v>
      </c>
      <c r="D1158">
        <v>3752725</v>
      </c>
      <c r="E1158" t="s">
        <v>129</v>
      </c>
      <c r="F1158" t="s">
        <v>1223</v>
      </c>
      <c r="G1158" t="s">
        <v>3787</v>
      </c>
      <c r="H1158">
        <v>29715</v>
      </c>
      <c r="I1158">
        <v>161</v>
      </c>
      <c r="J1158" t="s">
        <v>19</v>
      </c>
      <c r="K1158" t="s">
        <v>20</v>
      </c>
      <c r="L1158">
        <v>18000000</v>
      </c>
      <c r="M1158">
        <v>2004</v>
      </c>
      <c r="N1158">
        <v>7.1</v>
      </c>
      <c r="O1158">
        <f t="shared" si="22"/>
        <v>-14247275</v>
      </c>
    </row>
    <row r="1159" spans="1:15">
      <c r="A1159" t="s">
        <v>3184</v>
      </c>
      <c r="B1159">
        <v>546</v>
      </c>
      <c r="C1159">
        <v>144</v>
      </c>
      <c r="D1159">
        <v>16377274</v>
      </c>
      <c r="E1159" t="s">
        <v>1672</v>
      </c>
      <c r="F1159" t="s">
        <v>3185</v>
      </c>
      <c r="G1159" t="s">
        <v>3186</v>
      </c>
      <c r="H1159">
        <v>105144</v>
      </c>
      <c r="I1159">
        <v>405</v>
      </c>
      <c r="J1159" t="s">
        <v>19</v>
      </c>
      <c r="K1159" t="s">
        <v>20</v>
      </c>
      <c r="L1159">
        <v>32000000</v>
      </c>
      <c r="M1159">
        <v>2012</v>
      </c>
      <c r="N1159">
        <v>7.1</v>
      </c>
      <c r="O1159">
        <f t="shared" si="22"/>
        <v>-15622726</v>
      </c>
    </row>
    <row r="1160" spans="1:15">
      <c r="A1160" t="s">
        <v>2375</v>
      </c>
      <c r="B1160">
        <v>44</v>
      </c>
      <c r="C1160">
        <v>133</v>
      </c>
      <c r="D1160">
        <v>11030963</v>
      </c>
      <c r="E1160" t="s">
        <v>4202</v>
      </c>
      <c r="F1160" t="s">
        <v>62</v>
      </c>
      <c r="G1160" t="s">
        <v>4203</v>
      </c>
      <c r="H1160">
        <v>24145</v>
      </c>
      <c r="I1160">
        <v>93</v>
      </c>
      <c r="J1160" t="s">
        <v>19</v>
      </c>
      <c r="K1160" t="s">
        <v>31</v>
      </c>
      <c r="L1160">
        <v>28000000</v>
      </c>
      <c r="M1160">
        <v>1996</v>
      </c>
      <c r="N1160">
        <v>7.1</v>
      </c>
      <c r="O1160">
        <f t="shared" si="22"/>
        <v>-16969037</v>
      </c>
    </row>
    <row r="1161" spans="1:15">
      <c r="A1161" t="s">
        <v>647</v>
      </c>
      <c r="B1161">
        <v>149</v>
      </c>
      <c r="C1161">
        <v>101</v>
      </c>
      <c r="D1161">
        <v>12987647</v>
      </c>
      <c r="E1161" t="s">
        <v>4656</v>
      </c>
      <c r="F1161" t="s">
        <v>290</v>
      </c>
      <c r="G1161" t="s">
        <v>4657</v>
      </c>
      <c r="H1161">
        <v>24019</v>
      </c>
      <c r="I1161">
        <v>199</v>
      </c>
      <c r="J1161" t="s">
        <v>19</v>
      </c>
      <c r="K1161" t="s">
        <v>31</v>
      </c>
      <c r="L1161">
        <v>30000000</v>
      </c>
      <c r="M1161">
        <v>2002</v>
      </c>
      <c r="N1161">
        <v>7.1</v>
      </c>
      <c r="O1161">
        <f t="shared" si="22"/>
        <v>-17012353</v>
      </c>
    </row>
    <row r="1162" spans="1:15">
      <c r="A1162" t="s">
        <v>4342</v>
      </c>
      <c r="B1162">
        <v>183</v>
      </c>
      <c r="C1162">
        <v>111</v>
      </c>
      <c r="D1162">
        <v>4190530</v>
      </c>
      <c r="E1162" t="s">
        <v>1665</v>
      </c>
      <c r="F1162" t="s">
        <v>4343</v>
      </c>
      <c r="G1162" t="s">
        <v>4344</v>
      </c>
      <c r="H1162">
        <v>53341</v>
      </c>
      <c r="I1162">
        <v>185</v>
      </c>
      <c r="J1162" t="s">
        <v>19</v>
      </c>
      <c r="K1162" t="s">
        <v>220</v>
      </c>
      <c r="L1162">
        <v>22500000</v>
      </c>
      <c r="M1162">
        <v>2014</v>
      </c>
      <c r="N1162">
        <v>7.1</v>
      </c>
      <c r="O1162">
        <f t="shared" si="22"/>
        <v>-18309470</v>
      </c>
    </row>
    <row r="1163" spans="1:15">
      <c r="A1163" t="s">
        <v>230</v>
      </c>
      <c r="B1163">
        <v>281</v>
      </c>
      <c r="C1163">
        <v>146</v>
      </c>
      <c r="D1163">
        <v>78616689</v>
      </c>
      <c r="E1163" t="s">
        <v>373</v>
      </c>
      <c r="F1163" t="s">
        <v>1134</v>
      </c>
      <c r="G1163" t="s">
        <v>1135</v>
      </c>
      <c r="H1163">
        <v>238747</v>
      </c>
      <c r="I1163">
        <v>2153</v>
      </c>
      <c r="J1163" t="s">
        <v>19</v>
      </c>
      <c r="K1163" t="s">
        <v>20</v>
      </c>
      <c r="L1163">
        <v>100000000</v>
      </c>
      <c r="M1163">
        <v>2001</v>
      </c>
      <c r="N1163">
        <v>7.1</v>
      </c>
      <c r="O1163">
        <f t="shared" si="22"/>
        <v>-21383311</v>
      </c>
    </row>
    <row r="1164" spans="1:15">
      <c r="A1164" t="s">
        <v>196</v>
      </c>
      <c r="B1164">
        <v>96</v>
      </c>
      <c r="C1164">
        <v>131</v>
      </c>
      <c r="D1164">
        <v>43532294</v>
      </c>
      <c r="E1164" t="s">
        <v>1840</v>
      </c>
      <c r="F1164" t="s">
        <v>374</v>
      </c>
      <c r="G1164" t="s">
        <v>1841</v>
      </c>
      <c r="H1164">
        <v>46951</v>
      </c>
      <c r="I1164">
        <v>175</v>
      </c>
      <c r="J1164" t="s">
        <v>19</v>
      </c>
      <c r="K1164" t="s">
        <v>20</v>
      </c>
      <c r="L1164">
        <v>65000000</v>
      </c>
      <c r="M1164">
        <v>2006</v>
      </c>
      <c r="N1164">
        <v>7.1</v>
      </c>
      <c r="O1164">
        <f t="shared" si="22"/>
        <v>-21467706</v>
      </c>
    </row>
    <row r="1165" spans="1:15">
      <c r="A1165" t="s">
        <v>1271</v>
      </c>
      <c r="B1165">
        <v>432</v>
      </c>
      <c r="C1165">
        <v>95</v>
      </c>
      <c r="D1165">
        <v>13401683</v>
      </c>
      <c r="E1165" t="s">
        <v>366</v>
      </c>
      <c r="F1165" t="s">
        <v>1272</v>
      </c>
      <c r="G1165" t="s">
        <v>1273</v>
      </c>
      <c r="H1165">
        <v>203458</v>
      </c>
      <c r="I1165">
        <v>588</v>
      </c>
      <c r="J1165" t="s">
        <v>19</v>
      </c>
      <c r="K1165" t="s">
        <v>31</v>
      </c>
      <c r="L1165">
        <v>35000000</v>
      </c>
      <c r="M1165">
        <v>2012</v>
      </c>
      <c r="N1165">
        <v>7.1</v>
      </c>
      <c r="O1165">
        <f t="shared" si="22"/>
        <v>-21598317</v>
      </c>
    </row>
    <row r="1166" spans="1:15">
      <c r="A1166" t="s">
        <v>1271</v>
      </c>
      <c r="B1166">
        <v>432</v>
      </c>
      <c r="C1166">
        <v>95</v>
      </c>
      <c r="D1166">
        <v>13401683</v>
      </c>
      <c r="E1166" t="s">
        <v>366</v>
      </c>
      <c r="F1166" t="s">
        <v>1272</v>
      </c>
      <c r="G1166" t="s">
        <v>1273</v>
      </c>
      <c r="H1166">
        <v>203461</v>
      </c>
      <c r="I1166">
        <v>588</v>
      </c>
      <c r="J1166" t="s">
        <v>19</v>
      </c>
      <c r="K1166" t="s">
        <v>31</v>
      </c>
      <c r="L1166">
        <v>35000000</v>
      </c>
      <c r="M1166">
        <v>2012</v>
      </c>
      <c r="N1166">
        <v>7.1</v>
      </c>
      <c r="O1166">
        <f t="shared" si="22"/>
        <v>-21598317</v>
      </c>
    </row>
    <row r="1167" spans="1:15">
      <c r="A1167" t="s">
        <v>135</v>
      </c>
      <c r="B1167">
        <v>234</v>
      </c>
      <c r="C1167">
        <v>110</v>
      </c>
      <c r="D1167">
        <v>47456450</v>
      </c>
      <c r="E1167" t="s">
        <v>513</v>
      </c>
      <c r="F1167" t="s">
        <v>421</v>
      </c>
      <c r="G1167" t="s">
        <v>1587</v>
      </c>
      <c r="H1167">
        <v>101386</v>
      </c>
      <c r="I1167">
        <v>289</v>
      </c>
      <c r="J1167" t="s">
        <v>19</v>
      </c>
      <c r="K1167" t="s">
        <v>20</v>
      </c>
      <c r="L1167">
        <v>70000000</v>
      </c>
      <c r="M1167">
        <v>2007</v>
      </c>
      <c r="N1167">
        <v>7.1</v>
      </c>
      <c r="O1167">
        <f t="shared" si="22"/>
        <v>-22543550</v>
      </c>
    </row>
    <row r="1168" spans="1:15">
      <c r="A1168" t="s">
        <v>3826</v>
      </c>
      <c r="B1168">
        <v>161</v>
      </c>
      <c r="C1168">
        <v>94</v>
      </c>
      <c r="D1168">
        <v>6301131</v>
      </c>
      <c r="E1168" t="s">
        <v>1141</v>
      </c>
      <c r="F1168" t="s">
        <v>1325</v>
      </c>
      <c r="G1168" t="s">
        <v>3827</v>
      </c>
      <c r="H1168">
        <v>92850</v>
      </c>
      <c r="I1168">
        <v>263</v>
      </c>
      <c r="J1168" t="s">
        <v>19</v>
      </c>
      <c r="K1168" t="s">
        <v>20</v>
      </c>
      <c r="L1168">
        <v>29000000</v>
      </c>
      <c r="M1168">
        <v>2005</v>
      </c>
      <c r="N1168">
        <v>7.1</v>
      </c>
      <c r="O1168">
        <f t="shared" si="22"/>
        <v>-22698869</v>
      </c>
    </row>
    <row r="1169" spans="1:15">
      <c r="A1169" t="s">
        <v>455</v>
      </c>
      <c r="B1169">
        <v>327</v>
      </c>
      <c r="C1169">
        <v>127</v>
      </c>
      <c r="D1169">
        <v>85463309</v>
      </c>
      <c r="E1169" t="s">
        <v>838</v>
      </c>
      <c r="F1169" t="s">
        <v>160</v>
      </c>
      <c r="G1169" t="s">
        <v>839</v>
      </c>
      <c r="H1169">
        <v>254841</v>
      </c>
      <c r="I1169">
        <v>426</v>
      </c>
      <c r="J1169" t="s">
        <v>19</v>
      </c>
      <c r="K1169" t="s">
        <v>20</v>
      </c>
      <c r="L1169">
        <v>110000000</v>
      </c>
      <c r="M1169">
        <v>2011</v>
      </c>
      <c r="N1169">
        <v>7.1</v>
      </c>
      <c r="O1169">
        <f t="shared" si="22"/>
        <v>-24536691</v>
      </c>
    </row>
    <row r="1170" spans="1:15">
      <c r="A1170" t="s">
        <v>4110</v>
      </c>
      <c r="B1170">
        <v>118</v>
      </c>
      <c r="C1170">
        <v>134</v>
      </c>
      <c r="D1170">
        <v>183662</v>
      </c>
      <c r="E1170" t="s">
        <v>1290</v>
      </c>
      <c r="F1170" t="s">
        <v>3116</v>
      </c>
      <c r="G1170" t="s">
        <v>4244</v>
      </c>
      <c r="H1170">
        <v>18395</v>
      </c>
      <c r="I1170">
        <v>48</v>
      </c>
      <c r="J1170" t="s">
        <v>774</v>
      </c>
      <c r="K1170" t="s">
        <v>775</v>
      </c>
      <c r="L1170">
        <v>25000000</v>
      </c>
      <c r="M1170">
        <v>2010</v>
      </c>
      <c r="N1170">
        <v>7.1</v>
      </c>
      <c r="O1170">
        <f t="shared" si="22"/>
        <v>-24816338</v>
      </c>
    </row>
    <row r="1171" spans="1:15">
      <c r="A1171" t="s">
        <v>3014</v>
      </c>
      <c r="B1171">
        <v>211</v>
      </c>
      <c r="C1171">
        <v>141</v>
      </c>
      <c r="D1171">
        <v>8324748</v>
      </c>
      <c r="E1171" t="s">
        <v>2728</v>
      </c>
      <c r="F1171" t="s">
        <v>3453</v>
      </c>
      <c r="G1171" t="s">
        <v>3454</v>
      </c>
      <c r="H1171">
        <v>21223</v>
      </c>
      <c r="I1171">
        <v>108</v>
      </c>
      <c r="J1171" t="s">
        <v>19</v>
      </c>
      <c r="K1171" t="s">
        <v>31</v>
      </c>
      <c r="L1171">
        <v>35000000</v>
      </c>
      <c r="M1171">
        <v>2013</v>
      </c>
      <c r="N1171">
        <v>7.1</v>
      </c>
      <c r="O1171">
        <f t="shared" si="22"/>
        <v>-26675252</v>
      </c>
    </row>
    <row r="1172" spans="1:15">
      <c r="A1172" t="s">
        <v>1595</v>
      </c>
      <c r="B1172">
        <v>406</v>
      </c>
      <c r="C1172">
        <v>120</v>
      </c>
      <c r="D1172">
        <v>499263</v>
      </c>
      <c r="E1172" t="s">
        <v>1672</v>
      </c>
      <c r="F1172" t="s">
        <v>4008</v>
      </c>
      <c r="G1172" t="s">
        <v>4009</v>
      </c>
      <c r="H1172">
        <v>179235</v>
      </c>
      <c r="I1172">
        <v>2814</v>
      </c>
      <c r="J1172" t="s">
        <v>4010</v>
      </c>
      <c r="K1172" t="s">
        <v>20</v>
      </c>
      <c r="L1172">
        <v>30000000</v>
      </c>
      <c r="M1172">
        <v>2004</v>
      </c>
      <c r="N1172">
        <v>7.1</v>
      </c>
      <c r="O1172">
        <f t="shared" si="22"/>
        <v>-29500737</v>
      </c>
    </row>
    <row r="1173" spans="1:15">
      <c r="A1173" t="s">
        <v>111</v>
      </c>
      <c r="B1173">
        <v>238</v>
      </c>
      <c r="C1173">
        <v>128</v>
      </c>
      <c r="D1173">
        <v>39380442</v>
      </c>
      <c r="E1173" t="s">
        <v>513</v>
      </c>
      <c r="F1173" t="s">
        <v>130</v>
      </c>
      <c r="G1173" t="s">
        <v>1757</v>
      </c>
      <c r="H1173">
        <v>174248</v>
      </c>
      <c r="I1173">
        <v>263</v>
      </c>
      <c r="J1173" t="s">
        <v>19</v>
      </c>
      <c r="K1173" t="s">
        <v>20</v>
      </c>
      <c r="L1173">
        <v>70000000</v>
      </c>
      <c r="M1173">
        <v>2008</v>
      </c>
      <c r="N1173">
        <v>7.1</v>
      </c>
      <c r="O1173">
        <f t="shared" si="22"/>
        <v>-30619558</v>
      </c>
    </row>
    <row r="1174" spans="1:15">
      <c r="A1174" t="s">
        <v>2006</v>
      </c>
      <c r="B1174">
        <v>122</v>
      </c>
      <c r="C1174">
        <v>105</v>
      </c>
      <c r="D1174">
        <v>99462</v>
      </c>
      <c r="E1174" t="s">
        <v>3513</v>
      </c>
      <c r="F1174" t="s">
        <v>410</v>
      </c>
      <c r="G1174" t="s">
        <v>3514</v>
      </c>
      <c r="H1174">
        <v>11347</v>
      </c>
      <c r="I1174">
        <v>28</v>
      </c>
      <c r="J1174" t="s">
        <v>19</v>
      </c>
      <c r="K1174" t="s">
        <v>775</v>
      </c>
      <c r="L1174">
        <v>33000000</v>
      </c>
      <c r="M1174">
        <v>2013</v>
      </c>
      <c r="N1174">
        <v>7.1</v>
      </c>
      <c r="O1174">
        <f t="shared" si="22"/>
        <v>-32900538</v>
      </c>
    </row>
    <row r="1175" spans="1:15">
      <c r="A1175" t="s">
        <v>427</v>
      </c>
      <c r="B1175">
        <v>83</v>
      </c>
      <c r="C1175">
        <v>212</v>
      </c>
      <c r="D1175">
        <v>13560960</v>
      </c>
      <c r="E1175" t="s">
        <v>2728</v>
      </c>
      <c r="F1175" t="s">
        <v>429</v>
      </c>
      <c r="G1175" t="s">
        <v>2729</v>
      </c>
      <c r="H1175">
        <v>23996</v>
      </c>
      <c r="I1175">
        <v>161</v>
      </c>
      <c r="J1175" t="s">
        <v>19</v>
      </c>
      <c r="K1175" t="s">
        <v>20</v>
      </c>
      <c r="L1175">
        <v>50000000</v>
      </c>
      <c r="M1175">
        <v>1995</v>
      </c>
      <c r="N1175">
        <v>7.1</v>
      </c>
      <c r="O1175">
        <f t="shared" si="22"/>
        <v>-36439040</v>
      </c>
    </row>
    <row r="1176" spans="1:15">
      <c r="A1176" t="s">
        <v>802</v>
      </c>
      <c r="B1176">
        <v>67</v>
      </c>
      <c r="C1176">
        <v>125</v>
      </c>
      <c r="D1176">
        <v>1027749</v>
      </c>
      <c r="E1176" t="s">
        <v>1665</v>
      </c>
      <c r="F1176" t="s">
        <v>1655</v>
      </c>
      <c r="G1176" t="s">
        <v>4748</v>
      </c>
      <c r="H1176">
        <v>8087</v>
      </c>
      <c r="I1176">
        <v>33</v>
      </c>
      <c r="J1176" t="s">
        <v>19</v>
      </c>
      <c r="K1176" t="s">
        <v>220</v>
      </c>
      <c r="L1176">
        <v>40000000</v>
      </c>
      <c r="M1176">
        <v>2008</v>
      </c>
      <c r="N1176">
        <v>7.1</v>
      </c>
      <c r="O1176">
        <f t="shared" si="22"/>
        <v>-38972251</v>
      </c>
    </row>
    <row r="1177" spans="1:15">
      <c r="A1177" t="s">
        <v>3107</v>
      </c>
      <c r="B1177">
        <v>106</v>
      </c>
      <c r="C1177">
        <v>113</v>
      </c>
      <c r="D1177">
        <v>128978</v>
      </c>
      <c r="E1177" t="s">
        <v>420</v>
      </c>
      <c r="F1177" t="s">
        <v>292</v>
      </c>
      <c r="G1177" t="s">
        <v>3109</v>
      </c>
      <c r="H1177">
        <v>22897</v>
      </c>
      <c r="I1177">
        <v>61</v>
      </c>
      <c r="J1177" t="s">
        <v>1013</v>
      </c>
      <c r="K1177" t="s">
        <v>1868</v>
      </c>
      <c r="L1177">
        <v>40000000</v>
      </c>
      <c r="M1177">
        <v>2007</v>
      </c>
      <c r="N1177">
        <v>7.1</v>
      </c>
      <c r="O1177">
        <f t="shared" si="22"/>
        <v>-39871022</v>
      </c>
    </row>
    <row r="1178" spans="1:15">
      <c r="A1178" t="s">
        <v>1230</v>
      </c>
      <c r="B1178">
        <v>88</v>
      </c>
      <c r="C1178">
        <v>109</v>
      </c>
      <c r="D1178">
        <v>18947630</v>
      </c>
      <c r="E1178" t="s">
        <v>1608</v>
      </c>
      <c r="F1178" t="s">
        <v>1609</v>
      </c>
      <c r="G1178" t="s">
        <v>1610</v>
      </c>
      <c r="H1178">
        <v>11798</v>
      </c>
      <c r="I1178">
        <v>124</v>
      </c>
      <c r="J1178" t="s">
        <v>19</v>
      </c>
      <c r="K1178" t="s">
        <v>775</v>
      </c>
      <c r="L1178">
        <v>59660000</v>
      </c>
      <c r="M1178">
        <v>2004</v>
      </c>
      <c r="N1178">
        <v>7.1</v>
      </c>
      <c r="O1178">
        <f t="shared" si="22"/>
        <v>-40712370</v>
      </c>
    </row>
    <row r="1179" spans="1:15">
      <c r="A1179" t="s">
        <v>1244</v>
      </c>
      <c r="B1179">
        <v>98</v>
      </c>
      <c r="C1179">
        <v>178</v>
      </c>
      <c r="D1179">
        <v>44606335</v>
      </c>
      <c r="E1179" t="s">
        <v>385</v>
      </c>
      <c r="F1179" t="s">
        <v>429</v>
      </c>
      <c r="G1179" t="s">
        <v>1245</v>
      </c>
      <c r="H1179">
        <v>169023</v>
      </c>
      <c r="I1179">
        <v>703</v>
      </c>
      <c r="J1179" t="s">
        <v>19</v>
      </c>
      <c r="K1179" t="s">
        <v>20</v>
      </c>
      <c r="L1179">
        <v>90000000</v>
      </c>
      <c r="M1179">
        <v>1998</v>
      </c>
      <c r="N1179">
        <v>7.1</v>
      </c>
      <c r="O1179">
        <f t="shared" si="22"/>
        <v>-45393665</v>
      </c>
    </row>
    <row r="1180" spans="1:15">
      <c r="A1180" t="s">
        <v>1241</v>
      </c>
      <c r="B1180">
        <v>190</v>
      </c>
      <c r="C1180">
        <v>97</v>
      </c>
      <c r="D1180">
        <v>46440491</v>
      </c>
      <c r="E1180" t="s">
        <v>165</v>
      </c>
      <c r="F1180" t="s">
        <v>234</v>
      </c>
      <c r="G1180" t="s">
        <v>1243</v>
      </c>
      <c r="H1180">
        <v>35446</v>
      </c>
      <c r="I1180">
        <v>78</v>
      </c>
      <c r="J1180" t="s">
        <v>19</v>
      </c>
      <c r="K1180" t="s">
        <v>31</v>
      </c>
      <c r="L1180">
        <v>100000000</v>
      </c>
      <c r="M1180">
        <v>2011</v>
      </c>
      <c r="N1180">
        <v>7.1</v>
      </c>
      <c r="O1180">
        <f t="shared" si="22"/>
        <v>-53559509</v>
      </c>
    </row>
    <row r="1181" spans="1:15">
      <c r="A1181" t="s">
        <v>1797</v>
      </c>
      <c r="B1181">
        <v>279</v>
      </c>
      <c r="C1181">
        <v>135</v>
      </c>
      <c r="D1181">
        <v>33574332</v>
      </c>
      <c r="E1181" t="s">
        <v>1023</v>
      </c>
      <c r="F1181" t="s">
        <v>200</v>
      </c>
      <c r="G1181" t="s">
        <v>2308</v>
      </c>
      <c r="H1181">
        <v>101221</v>
      </c>
      <c r="I1181">
        <v>415</v>
      </c>
      <c r="J1181" t="s">
        <v>19</v>
      </c>
      <c r="K1181" t="s">
        <v>20</v>
      </c>
      <c r="L1181">
        <v>90000000</v>
      </c>
      <c r="M1181">
        <v>2006</v>
      </c>
      <c r="N1181">
        <v>7.1</v>
      </c>
      <c r="O1181">
        <f t="shared" si="22"/>
        <v>-56425668</v>
      </c>
    </row>
    <row r="1182" spans="1:15">
      <c r="A1182" t="s">
        <v>867</v>
      </c>
      <c r="B1182">
        <v>127</v>
      </c>
      <c r="C1182">
        <v>95</v>
      </c>
      <c r="D1182">
        <v>38120554</v>
      </c>
      <c r="E1182" t="s">
        <v>243</v>
      </c>
      <c r="F1182" t="s">
        <v>37</v>
      </c>
      <c r="G1182" t="s">
        <v>976</v>
      </c>
      <c r="H1182">
        <v>71527</v>
      </c>
      <c r="I1182">
        <v>217</v>
      </c>
      <c r="J1182" t="s">
        <v>19</v>
      </c>
      <c r="K1182" t="s">
        <v>20</v>
      </c>
      <c r="L1182">
        <v>140000000</v>
      </c>
      <c r="M1182">
        <v>2002</v>
      </c>
      <c r="N1182">
        <v>7.1</v>
      </c>
      <c r="O1182">
        <f t="shared" si="22"/>
        <v>-101879446</v>
      </c>
    </row>
    <row r="1183" spans="1:15">
      <c r="A1183" t="s">
        <v>6531</v>
      </c>
      <c r="B1183">
        <v>112</v>
      </c>
      <c r="C1183">
        <v>111</v>
      </c>
      <c r="D1183">
        <v>11905519</v>
      </c>
      <c r="E1183" t="s">
        <v>268</v>
      </c>
      <c r="F1183" t="s">
        <v>3258</v>
      </c>
      <c r="G1183" t="s">
        <v>6532</v>
      </c>
      <c r="H1183">
        <v>30210</v>
      </c>
      <c r="I1183">
        <v>214</v>
      </c>
      <c r="J1183" t="s">
        <v>5352</v>
      </c>
      <c r="K1183" t="s">
        <v>5353</v>
      </c>
      <c r="L1183">
        <v>200000000</v>
      </c>
      <c r="M1183">
        <v>2005</v>
      </c>
      <c r="N1183">
        <v>7.1</v>
      </c>
      <c r="O1183">
        <f t="shared" si="22"/>
        <v>-188094481</v>
      </c>
    </row>
    <row r="1184" spans="1:15">
      <c r="A1184" t="s">
        <v>5729</v>
      </c>
      <c r="B1184">
        <v>73</v>
      </c>
      <c r="C1184">
        <v>134</v>
      </c>
      <c r="D1184">
        <v>195888</v>
      </c>
      <c r="E1184" t="s">
        <v>2597</v>
      </c>
      <c r="F1184" t="s">
        <v>5730</v>
      </c>
      <c r="G1184" t="s">
        <v>5731</v>
      </c>
      <c r="H1184">
        <v>5603</v>
      </c>
      <c r="I1184">
        <v>45</v>
      </c>
      <c r="J1184" t="s">
        <v>5732</v>
      </c>
      <c r="K1184" t="s">
        <v>4577</v>
      </c>
      <c r="L1184">
        <v>2500000000</v>
      </c>
      <c r="M1184">
        <v>2005</v>
      </c>
      <c r="N1184">
        <v>7.1</v>
      </c>
      <c r="O1184">
        <f t="shared" si="22"/>
        <v>-2499804112</v>
      </c>
    </row>
    <row r="1185" spans="1:15">
      <c r="A1185" t="s">
        <v>141</v>
      </c>
      <c r="B1185">
        <v>644</v>
      </c>
      <c r="C1185">
        <v>124</v>
      </c>
      <c r="D1185">
        <v>652177271</v>
      </c>
      <c r="E1185" t="s">
        <v>137</v>
      </c>
      <c r="F1185" t="s">
        <v>143</v>
      </c>
      <c r="G1185" t="s">
        <v>144</v>
      </c>
      <c r="H1185">
        <v>418214</v>
      </c>
      <c r="I1185">
        <v>1290</v>
      </c>
      <c r="J1185" t="s">
        <v>19</v>
      </c>
      <c r="K1185" t="s">
        <v>20</v>
      </c>
      <c r="L1185">
        <v>150000000</v>
      </c>
      <c r="M1185">
        <v>2015</v>
      </c>
      <c r="N1185">
        <v>7</v>
      </c>
      <c r="O1185">
        <f t="shared" si="22"/>
        <v>502177271</v>
      </c>
    </row>
    <row r="1186" spans="1:15">
      <c r="A1186" t="s">
        <v>1543</v>
      </c>
      <c r="B1186">
        <v>77</v>
      </c>
      <c r="C1186">
        <v>127</v>
      </c>
      <c r="D1186">
        <v>217631306</v>
      </c>
      <c r="E1186" t="s">
        <v>4345</v>
      </c>
      <c r="F1186" t="s">
        <v>732</v>
      </c>
      <c r="G1186" t="s">
        <v>4346</v>
      </c>
      <c r="H1186">
        <v>154199</v>
      </c>
      <c r="I1186">
        <v>252</v>
      </c>
      <c r="J1186" t="s">
        <v>19</v>
      </c>
      <c r="K1186" t="s">
        <v>20</v>
      </c>
      <c r="L1186">
        <v>22000000</v>
      </c>
      <c r="M1186">
        <v>1990</v>
      </c>
      <c r="N1186">
        <v>7</v>
      </c>
      <c r="O1186">
        <f t="shared" si="22"/>
        <v>195631306</v>
      </c>
    </row>
    <row r="1187" spans="1:15">
      <c r="A1187" t="s">
        <v>1284</v>
      </c>
      <c r="B1187">
        <v>457</v>
      </c>
      <c r="C1187">
        <v>112</v>
      </c>
      <c r="D1187">
        <v>218628680</v>
      </c>
      <c r="E1187" t="s">
        <v>1397</v>
      </c>
      <c r="F1187" t="s">
        <v>175</v>
      </c>
      <c r="G1187" t="s">
        <v>2360</v>
      </c>
      <c r="H1187">
        <v>471644</v>
      </c>
      <c r="I1187">
        <v>623</v>
      </c>
      <c r="J1187" t="s">
        <v>19</v>
      </c>
      <c r="K1187" t="s">
        <v>20</v>
      </c>
      <c r="L1187">
        <v>50000000</v>
      </c>
      <c r="M1187">
        <v>2012</v>
      </c>
      <c r="N1187">
        <v>7</v>
      </c>
      <c r="O1187">
        <f t="shared" si="22"/>
        <v>168628680</v>
      </c>
    </row>
    <row r="1188" spans="1:15">
      <c r="A1188" t="s">
        <v>1584</v>
      </c>
      <c r="B1188">
        <v>251</v>
      </c>
      <c r="C1188">
        <v>133</v>
      </c>
      <c r="D1188">
        <v>148734225</v>
      </c>
      <c r="E1188" t="s">
        <v>878</v>
      </c>
      <c r="F1188" t="s">
        <v>2028</v>
      </c>
      <c r="G1188" t="s">
        <v>3905</v>
      </c>
      <c r="H1188">
        <v>298590</v>
      </c>
      <c r="I1188">
        <v>559</v>
      </c>
      <c r="J1188" t="s">
        <v>19</v>
      </c>
      <c r="K1188" t="s">
        <v>20</v>
      </c>
      <c r="L1188">
        <v>30000000</v>
      </c>
      <c r="M1188">
        <v>2007</v>
      </c>
      <c r="N1188">
        <v>7</v>
      </c>
      <c r="O1188">
        <f t="shared" si="22"/>
        <v>118734225</v>
      </c>
    </row>
    <row r="1189" spans="1:15">
      <c r="A1189" t="s">
        <v>2379</v>
      </c>
      <c r="B1189">
        <v>289</v>
      </c>
      <c r="C1189">
        <v>118</v>
      </c>
      <c r="D1189">
        <v>150368971</v>
      </c>
      <c r="E1189" t="s">
        <v>557</v>
      </c>
      <c r="F1189" t="s">
        <v>3216</v>
      </c>
      <c r="G1189" t="s">
        <v>3217</v>
      </c>
      <c r="H1189">
        <v>316671</v>
      </c>
      <c r="I1189">
        <v>301</v>
      </c>
      <c r="J1189" t="s">
        <v>19</v>
      </c>
      <c r="K1189" t="s">
        <v>20</v>
      </c>
      <c r="L1189">
        <v>37000000</v>
      </c>
      <c r="M1189">
        <v>2013</v>
      </c>
      <c r="N1189">
        <v>7</v>
      </c>
      <c r="O1189">
        <f t="shared" si="22"/>
        <v>113368971</v>
      </c>
    </row>
    <row r="1190" spans="1:15">
      <c r="A1190" t="s">
        <v>151</v>
      </c>
      <c r="B1190">
        <v>453</v>
      </c>
      <c r="C1190">
        <v>124</v>
      </c>
      <c r="D1190">
        <v>312057433</v>
      </c>
      <c r="E1190" t="s">
        <v>41</v>
      </c>
      <c r="F1190" t="s">
        <v>55</v>
      </c>
      <c r="G1190" t="s">
        <v>317</v>
      </c>
      <c r="H1190">
        <v>522371</v>
      </c>
      <c r="I1190">
        <v>723</v>
      </c>
      <c r="J1190" t="s">
        <v>19</v>
      </c>
      <c r="K1190" t="s">
        <v>20</v>
      </c>
      <c r="L1190">
        <v>200000000</v>
      </c>
      <c r="M1190">
        <v>2010</v>
      </c>
      <c r="N1190">
        <v>7</v>
      </c>
      <c r="O1190">
        <f t="shared" si="22"/>
        <v>112057433</v>
      </c>
    </row>
    <row r="1191" spans="1:15">
      <c r="A1191" t="s">
        <v>1025</v>
      </c>
      <c r="B1191">
        <v>150</v>
      </c>
      <c r="C1191">
        <v>108</v>
      </c>
      <c r="D1191">
        <v>166225040</v>
      </c>
      <c r="E1191" t="s">
        <v>873</v>
      </c>
      <c r="F1191" t="s">
        <v>914</v>
      </c>
      <c r="G1191" t="s">
        <v>2173</v>
      </c>
      <c r="H1191">
        <v>260442</v>
      </c>
      <c r="I1191">
        <v>507</v>
      </c>
      <c r="J1191" t="s">
        <v>19</v>
      </c>
      <c r="K1191" t="s">
        <v>20</v>
      </c>
      <c r="L1191">
        <v>55000000</v>
      </c>
      <c r="M1191">
        <v>2000</v>
      </c>
      <c r="N1191">
        <v>7</v>
      </c>
      <c r="O1191">
        <f t="shared" si="22"/>
        <v>111225040</v>
      </c>
    </row>
    <row r="1192" spans="1:15">
      <c r="A1192" t="s">
        <v>685</v>
      </c>
      <c r="B1192">
        <v>188</v>
      </c>
      <c r="C1192">
        <v>94</v>
      </c>
      <c r="D1192">
        <v>196573705</v>
      </c>
      <c r="E1192" t="s">
        <v>451</v>
      </c>
      <c r="F1192" t="s">
        <v>1092</v>
      </c>
      <c r="G1192" t="s">
        <v>1093</v>
      </c>
      <c r="H1192">
        <v>166791</v>
      </c>
      <c r="I1192">
        <v>132</v>
      </c>
      <c r="J1192" t="s">
        <v>19</v>
      </c>
      <c r="K1192" t="s">
        <v>20</v>
      </c>
      <c r="L1192">
        <v>90000000</v>
      </c>
      <c r="M1192">
        <v>2009</v>
      </c>
      <c r="N1192">
        <v>7</v>
      </c>
      <c r="O1192">
        <f t="shared" si="22"/>
        <v>106573705</v>
      </c>
    </row>
    <row r="1193" spans="1:15">
      <c r="A1193" t="s">
        <v>480</v>
      </c>
      <c r="B1193">
        <v>343</v>
      </c>
      <c r="C1193">
        <v>105</v>
      </c>
      <c r="D1193">
        <v>201148159</v>
      </c>
      <c r="E1193" t="s">
        <v>1039</v>
      </c>
      <c r="F1193" t="s">
        <v>339</v>
      </c>
      <c r="G1193" t="s">
        <v>1040</v>
      </c>
      <c r="H1193">
        <v>103737</v>
      </c>
      <c r="I1193">
        <v>322</v>
      </c>
      <c r="J1193" t="s">
        <v>19</v>
      </c>
      <c r="K1193" t="s">
        <v>20</v>
      </c>
      <c r="L1193">
        <v>95000000</v>
      </c>
      <c r="M1193">
        <v>2015</v>
      </c>
      <c r="N1193">
        <v>7</v>
      </c>
      <c r="O1193">
        <f t="shared" si="22"/>
        <v>106148159</v>
      </c>
    </row>
    <row r="1194" spans="1:15">
      <c r="A1194" t="s">
        <v>480</v>
      </c>
      <c r="B1194">
        <v>343</v>
      </c>
      <c r="C1194">
        <v>105</v>
      </c>
      <c r="D1194">
        <v>201148159</v>
      </c>
      <c r="E1194" t="s">
        <v>1039</v>
      </c>
      <c r="F1194" t="s">
        <v>339</v>
      </c>
      <c r="G1194" t="s">
        <v>1040</v>
      </c>
      <c r="H1194">
        <v>103749</v>
      </c>
      <c r="I1194">
        <v>323</v>
      </c>
      <c r="J1194" t="s">
        <v>19</v>
      </c>
      <c r="K1194" t="s">
        <v>20</v>
      </c>
      <c r="L1194">
        <v>95000000</v>
      </c>
      <c r="M1194">
        <v>2015</v>
      </c>
      <c r="N1194">
        <v>7</v>
      </c>
      <c r="O1194">
        <f t="shared" si="22"/>
        <v>106148159</v>
      </c>
    </row>
    <row r="1195" spans="1:15">
      <c r="A1195" t="s">
        <v>4461</v>
      </c>
      <c r="B1195">
        <v>61</v>
      </c>
      <c r="C1195">
        <v>94</v>
      </c>
      <c r="D1195">
        <v>121697350</v>
      </c>
      <c r="E1195" t="s">
        <v>2923</v>
      </c>
      <c r="F1195" t="s">
        <v>906</v>
      </c>
      <c r="G1195" t="s">
        <v>4462</v>
      </c>
      <c r="H1195">
        <v>114610</v>
      </c>
      <c r="I1195">
        <v>176</v>
      </c>
      <c r="J1195" t="s">
        <v>19</v>
      </c>
      <c r="K1195" t="s">
        <v>20</v>
      </c>
      <c r="L1195">
        <v>20000000</v>
      </c>
      <c r="M1195">
        <v>1992</v>
      </c>
      <c r="N1195">
        <v>7</v>
      </c>
      <c r="O1195">
        <f t="shared" si="22"/>
        <v>101697350</v>
      </c>
    </row>
    <row r="1196" spans="1:15">
      <c r="A1196" t="s">
        <v>912</v>
      </c>
      <c r="B1196">
        <v>145</v>
      </c>
      <c r="C1196">
        <v>95</v>
      </c>
      <c r="D1196">
        <v>101736215</v>
      </c>
      <c r="E1196" t="s">
        <v>873</v>
      </c>
      <c r="F1196" t="s">
        <v>2187</v>
      </c>
      <c r="G1196" t="s">
        <v>5597</v>
      </c>
      <c r="H1196">
        <v>315549</v>
      </c>
      <c r="I1196">
        <v>789</v>
      </c>
      <c r="J1196" t="s">
        <v>19</v>
      </c>
      <c r="K1196" t="s">
        <v>20</v>
      </c>
      <c r="L1196">
        <v>11000000</v>
      </c>
      <c r="M1196">
        <v>1999</v>
      </c>
      <c r="N1196">
        <v>7</v>
      </c>
      <c r="O1196">
        <f t="shared" si="22"/>
        <v>90736215</v>
      </c>
    </row>
    <row r="1197" spans="1:15">
      <c r="A1197" t="s">
        <v>154</v>
      </c>
      <c r="B1197">
        <v>153</v>
      </c>
      <c r="C1197">
        <v>126</v>
      </c>
      <c r="D1197">
        <v>162831698</v>
      </c>
      <c r="E1197" t="s">
        <v>708</v>
      </c>
      <c r="F1197" t="s">
        <v>709</v>
      </c>
      <c r="G1197" t="s">
        <v>1299</v>
      </c>
      <c r="H1197">
        <v>215255</v>
      </c>
      <c r="I1197">
        <v>610</v>
      </c>
      <c r="J1197" t="s">
        <v>19</v>
      </c>
      <c r="K1197" t="s">
        <v>20</v>
      </c>
      <c r="L1197">
        <v>80000000</v>
      </c>
      <c r="M1197">
        <v>1992</v>
      </c>
      <c r="N1197">
        <v>7</v>
      </c>
      <c r="O1197">
        <f t="shared" si="22"/>
        <v>82831698</v>
      </c>
    </row>
    <row r="1198" spans="1:15">
      <c r="A1198" t="s">
        <v>2317</v>
      </c>
      <c r="B1198">
        <v>119</v>
      </c>
      <c r="C1198">
        <v>110</v>
      </c>
      <c r="D1198">
        <v>116724075</v>
      </c>
      <c r="E1198" t="s">
        <v>2838</v>
      </c>
      <c r="F1198" t="s">
        <v>816</v>
      </c>
      <c r="G1198" t="s">
        <v>2839</v>
      </c>
      <c r="H1198">
        <v>187181</v>
      </c>
      <c r="I1198">
        <v>564</v>
      </c>
      <c r="J1198" t="s">
        <v>19</v>
      </c>
      <c r="K1198" t="s">
        <v>20</v>
      </c>
      <c r="L1198">
        <v>41000000</v>
      </c>
      <c r="M1198">
        <v>2002</v>
      </c>
      <c r="N1198">
        <v>7</v>
      </c>
      <c r="O1198">
        <f t="shared" si="22"/>
        <v>75724075</v>
      </c>
    </row>
    <row r="1199" spans="1:15">
      <c r="A1199" t="s">
        <v>2658</v>
      </c>
      <c r="B1199">
        <v>150</v>
      </c>
      <c r="C1199">
        <v>124</v>
      </c>
      <c r="D1199">
        <v>116006080</v>
      </c>
      <c r="E1199" t="s">
        <v>754</v>
      </c>
      <c r="F1199" t="s">
        <v>809</v>
      </c>
      <c r="G1199" t="s">
        <v>2792</v>
      </c>
      <c r="H1199">
        <v>203269</v>
      </c>
      <c r="I1199">
        <v>602</v>
      </c>
      <c r="J1199" t="s">
        <v>19</v>
      </c>
      <c r="K1199" t="s">
        <v>31</v>
      </c>
      <c r="L1199">
        <v>42000000</v>
      </c>
      <c r="M1199">
        <v>1999</v>
      </c>
      <c r="N1199">
        <v>7</v>
      </c>
      <c r="O1199">
        <f t="shared" si="22"/>
        <v>74006080</v>
      </c>
    </row>
    <row r="1200" spans="1:15">
      <c r="A1200" t="s">
        <v>1062</v>
      </c>
      <c r="B1200">
        <v>159</v>
      </c>
      <c r="C1200">
        <v>97</v>
      </c>
      <c r="D1200">
        <v>86049418</v>
      </c>
      <c r="E1200" t="s">
        <v>873</v>
      </c>
      <c r="F1200" t="s">
        <v>2270</v>
      </c>
      <c r="G1200" t="s">
        <v>4849</v>
      </c>
      <c r="H1200">
        <v>245989</v>
      </c>
      <c r="I1200">
        <v>554</v>
      </c>
      <c r="J1200" t="s">
        <v>19</v>
      </c>
      <c r="K1200" t="s">
        <v>20</v>
      </c>
      <c r="L1200">
        <v>17000000</v>
      </c>
      <c r="M1200">
        <v>2004</v>
      </c>
      <c r="N1200">
        <v>7</v>
      </c>
      <c r="O1200">
        <f t="shared" si="22"/>
        <v>69049418</v>
      </c>
    </row>
    <row r="1201" spans="1:15">
      <c r="A1201" t="s">
        <v>2248</v>
      </c>
      <c r="B1201">
        <v>187</v>
      </c>
      <c r="C1201">
        <v>84</v>
      </c>
      <c r="D1201">
        <v>106793915</v>
      </c>
      <c r="E1201" t="s">
        <v>484</v>
      </c>
      <c r="F1201" t="s">
        <v>1242</v>
      </c>
      <c r="G1201" t="s">
        <v>2793</v>
      </c>
      <c r="H1201">
        <v>140499</v>
      </c>
      <c r="I1201">
        <v>358</v>
      </c>
      <c r="J1201" t="s">
        <v>19</v>
      </c>
      <c r="K1201" t="s">
        <v>31</v>
      </c>
      <c r="L1201">
        <v>45000000</v>
      </c>
      <c r="M1201">
        <v>2000</v>
      </c>
      <c r="N1201">
        <v>7</v>
      </c>
      <c r="O1201">
        <f t="shared" si="22"/>
        <v>61793915</v>
      </c>
    </row>
    <row r="1202" spans="1:15">
      <c r="A1202" t="s">
        <v>322</v>
      </c>
      <c r="B1202">
        <v>401</v>
      </c>
      <c r="C1202">
        <v>97</v>
      </c>
      <c r="D1202">
        <v>241407328</v>
      </c>
      <c r="E1202" t="s">
        <v>324</v>
      </c>
      <c r="F1202" t="s">
        <v>325</v>
      </c>
      <c r="G1202" t="s">
        <v>326</v>
      </c>
      <c r="H1202">
        <v>252257</v>
      </c>
      <c r="I1202">
        <v>634</v>
      </c>
      <c r="J1202" t="s">
        <v>19</v>
      </c>
      <c r="K1202" t="s">
        <v>20</v>
      </c>
      <c r="L1202">
        <v>180000000</v>
      </c>
      <c r="M1202">
        <v>2014</v>
      </c>
      <c r="N1202">
        <v>7</v>
      </c>
      <c r="O1202">
        <f t="shared" si="22"/>
        <v>61407328</v>
      </c>
    </row>
    <row r="1203" spans="1:15">
      <c r="A1203" t="s">
        <v>2523</v>
      </c>
      <c r="B1203">
        <v>232</v>
      </c>
      <c r="C1203">
        <v>117</v>
      </c>
      <c r="D1203">
        <v>87341380</v>
      </c>
      <c r="E1203" t="s">
        <v>917</v>
      </c>
      <c r="F1203" t="s">
        <v>45</v>
      </c>
      <c r="G1203" t="s">
        <v>3966</v>
      </c>
      <c r="H1203">
        <v>255257</v>
      </c>
      <c r="I1203">
        <v>374</v>
      </c>
      <c r="J1203" t="s">
        <v>19</v>
      </c>
      <c r="K1203" t="s">
        <v>20</v>
      </c>
      <c r="L1203">
        <v>27000000</v>
      </c>
      <c r="M1203">
        <v>2008</v>
      </c>
      <c r="N1203">
        <v>7</v>
      </c>
      <c r="O1203">
        <f t="shared" si="22"/>
        <v>60341380</v>
      </c>
    </row>
    <row r="1204" spans="1:15">
      <c r="A1204" t="s">
        <v>1067</v>
      </c>
      <c r="B1204">
        <v>92</v>
      </c>
      <c r="C1204">
        <v>127</v>
      </c>
      <c r="D1204">
        <v>75597042</v>
      </c>
      <c r="E1204" t="s">
        <v>3517</v>
      </c>
      <c r="F1204" t="s">
        <v>310</v>
      </c>
      <c r="G1204" t="s">
        <v>4349</v>
      </c>
      <c r="H1204">
        <v>26434</v>
      </c>
      <c r="I1204">
        <v>174</v>
      </c>
      <c r="J1204" t="s">
        <v>19</v>
      </c>
      <c r="K1204" t="s">
        <v>20</v>
      </c>
      <c r="L1204">
        <v>20000000</v>
      </c>
      <c r="M1204">
        <v>2002</v>
      </c>
      <c r="N1204">
        <v>7</v>
      </c>
      <c r="O1204">
        <f t="shared" si="22"/>
        <v>55597042</v>
      </c>
    </row>
    <row r="1205" spans="1:15">
      <c r="A1205" t="s">
        <v>3589</v>
      </c>
      <c r="B1205">
        <v>89</v>
      </c>
      <c r="C1205">
        <v>87</v>
      </c>
      <c r="D1205">
        <v>85416609</v>
      </c>
      <c r="E1205" t="s">
        <v>165</v>
      </c>
      <c r="F1205" t="s">
        <v>58</v>
      </c>
      <c r="G1205" t="s">
        <v>3590</v>
      </c>
      <c r="H1205">
        <v>58906</v>
      </c>
      <c r="I1205">
        <v>186</v>
      </c>
      <c r="J1205" t="s">
        <v>19</v>
      </c>
      <c r="K1205" t="s">
        <v>20</v>
      </c>
      <c r="L1205">
        <v>30000000</v>
      </c>
      <c r="M1205">
        <v>2004</v>
      </c>
      <c r="N1205">
        <v>7</v>
      </c>
      <c r="O1205">
        <f t="shared" si="22"/>
        <v>55416609</v>
      </c>
    </row>
    <row r="1206" spans="1:15">
      <c r="A1206" t="s">
        <v>328</v>
      </c>
      <c r="B1206">
        <v>459</v>
      </c>
      <c r="C1206">
        <v>85</v>
      </c>
      <c r="D1206">
        <v>80034302</v>
      </c>
      <c r="E1206" t="s">
        <v>1688</v>
      </c>
      <c r="F1206" t="s">
        <v>399</v>
      </c>
      <c r="G1206" t="s">
        <v>4033</v>
      </c>
      <c r="H1206">
        <v>296787</v>
      </c>
      <c r="I1206">
        <v>2192</v>
      </c>
      <c r="J1206" t="s">
        <v>19</v>
      </c>
      <c r="K1206" t="s">
        <v>20</v>
      </c>
      <c r="L1206">
        <v>25000000</v>
      </c>
      <c r="M1206">
        <v>2008</v>
      </c>
      <c r="N1206">
        <v>7</v>
      </c>
      <c r="O1206">
        <f t="shared" si="22"/>
        <v>55034302</v>
      </c>
    </row>
    <row r="1207" spans="1:15">
      <c r="A1207" t="s">
        <v>2627</v>
      </c>
      <c r="B1207">
        <v>129</v>
      </c>
      <c r="C1207">
        <v>130</v>
      </c>
      <c r="D1207">
        <v>63600000</v>
      </c>
      <c r="E1207" t="s">
        <v>28</v>
      </c>
      <c r="F1207" t="s">
        <v>599</v>
      </c>
      <c r="G1207" t="s">
        <v>6085</v>
      </c>
      <c r="H1207">
        <v>82073</v>
      </c>
      <c r="I1207">
        <v>275</v>
      </c>
      <c r="J1207" t="s">
        <v>19</v>
      </c>
      <c r="K1207" t="s">
        <v>31</v>
      </c>
      <c r="L1207">
        <v>9000000</v>
      </c>
      <c r="M1207">
        <v>1965</v>
      </c>
      <c r="N1207">
        <v>7</v>
      </c>
      <c r="O1207">
        <f t="shared" si="22"/>
        <v>54600000</v>
      </c>
    </row>
    <row r="1208" spans="1:15">
      <c r="A1208" t="s">
        <v>1787</v>
      </c>
      <c r="B1208">
        <v>252</v>
      </c>
      <c r="C1208">
        <v>123</v>
      </c>
      <c r="D1208">
        <v>94125426</v>
      </c>
      <c r="E1208" t="s">
        <v>2888</v>
      </c>
      <c r="F1208" t="s">
        <v>1220</v>
      </c>
      <c r="G1208" t="s">
        <v>2889</v>
      </c>
      <c r="H1208">
        <v>79264</v>
      </c>
      <c r="I1208">
        <v>277</v>
      </c>
      <c r="J1208" t="s">
        <v>19</v>
      </c>
      <c r="K1208" t="s">
        <v>20</v>
      </c>
      <c r="L1208">
        <v>40000000</v>
      </c>
      <c r="M1208">
        <v>2009</v>
      </c>
      <c r="N1208">
        <v>7</v>
      </c>
      <c r="O1208">
        <f t="shared" si="22"/>
        <v>54125426</v>
      </c>
    </row>
    <row r="1209" spans="1:15">
      <c r="A1209" t="s">
        <v>685</v>
      </c>
      <c r="B1209">
        <v>240</v>
      </c>
      <c r="C1209">
        <v>96</v>
      </c>
      <c r="D1209">
        <v>143618384</v>
      </c>
      <c r="E1209" t="s">
        <v>686</v>
      </c>
      <c r="F1209" t="s">
        <v>156</v>
      </c>
      <c r="G1209" t="s">
        <v>1164</v>
      </c>
      <c r="H1209">
        <v>165333</v>
      </c>
      <c r="I1209">
        <v>186</v>
      </c>
      <c r="J1209" t="s">
        <v>19</v>
      </c>
      <c r="K1209" t="s">
        <v>20</v>
      </c>
      <c r="L1209">
        <v>90000000</v>
      </c>
      <c r="M1209">
        <v>2011</v>
      </c>
      <c r="N1209">
        <v>7</v>
      </c>
      <c r="O1209">
        <f t="shared" si="22"/>
        <v>53618384</v>
      </c>
    </row>
    <row r="1210" spans="1:15">
      <c r="A1210" t="s">
        <v>1523</v>
      </c>
      <c r="B1210">
        <v>155</v>
      </c>
      <c r="C1210">
        <v>111</v>
      </c>
      <c r="D1210">
        <v>106126012</v>
      </c>
      <c r="E1210" t="s">
        <v>201</v>
      </c>
      <c r="F1210" t="s">
        <v>202</v>
      </c>
      <c r="G1210" t="s">
        <v>1926</v>
      </c>
      <c r="H1210">
        <v>285623</v>
      </c>
      <c r="I1210">
        <v>497</v>
      </c>
      <c r="J1210" t="s">
        <v>19</v>
      </c>
      <c r="K1210" t="s">
        <v>20</v>
      </c>
      <c r="L1210">
        <v>60000000</v>
      </c>
      <c r="M1210">
        <v>2003</v>
      </c>
      <c r="N1210">
        <v>7</v>
      </c>
      <c r="O1210">
        <f t="shared" si="22"/>
        <v>46126012</v>
      </c>
    </row>
    <row r="1211" spans="1:15">
      <c r="A1211" t="s">
        <v>2407</v>
      </c>
      <c r="B1211">
        <v>359</v>
      </c>
      <c r="C1211">
        <v>106</v>
      </c>
      <c r="D1211">
        <v>91439400</v>
      </c>
      <c r="E1211" t="s">
        <v>628</v>
      </c>
      <c r="F1211" t="s">
        <v>138</v>
      </c>
      <c r="G1211" t="s">
        <v>2408</v>
      </c>
      <c r="H1211">
        <v>200647</v>
      </c>
      <c r="I1211">
        <v>384</v>
      </c>
      <c r="J1211" t="s">
        <v>19</v>
      </c>
      <c r="K1211" t="s">
        <v>31</v>
      </c>
      <c r="L1211">
        <v>50000000</v>
      </c>
      <c r="M1211">
        <v>2014</v>
      </c>
      <c r="N1211">
        <v>7</v>
      </c>
      <c r="O1211">
        <f t="shared" si="22"/>
        <v>41439400</v>
      </c>
    </row>
    <row r="1212" spans="1:15">
      <c r="A1212" t="s">
        <v>1546</v>
      </c>
      <c r="B1212">
        <v>92</v>
      </c>
      <c r="C1212">
        <v>121</v>
      </c>
      <c r="D1212">
        <v>65703412</v>
      </c>
      <c r="E1212" t="s">
        <v>754</v>
      </c>
      <c r="F1212" t="s">
        <v>1920</v>
      </c>
      <c r="G1212" t="s">
        <v>3967</v>
      </c>
      <c r="H1212">
        <v>57958</v>
      </c>
      <c r="I1212">
        <v>345</v>
      </c>
      <c r="J1212" t="s">
        <v>19</v>
      </c>
      <c r="K1212" t="s">
        <v>20</v>
      </c>
      <c r="L1212">
        <v>26000000</v>
      </c>
      <c r="M1212">
        <v>1998</v>
      </c>
      <c r="N1212">
        <v>7</v>
      </c>
      <c r="O1212">
        <f t="shared" si="22"/>
        <v>39703412</v>
      </c>
    </row>
    <row r="1213" spans="1:15">
      <c r="A1213" t="s">
        <v>281</v>
      </c>
      <c r="B1213">
        <v>59</v>
      </c>
      <c r="C1213">
        <v>119</v>
      </c>
      <c r="D1213">
        <v>52293982</v>
      </c>
      <c r="E1213" t="s">
        <v>1840</v>
      </c>
      <c r="F1213" t="s">
        <v>303</v>
      </c>
      <c r="G1213" t="s">
        <v>5847</v>
      </c>
      <c r="H1213">
        <v>57831</v>
      </c>
      <c r="I1213">
        <v>115</v>
      </c>
      <c r="J1213" t="s">
        <v>19</v>
      </c>
      <c r="K1213" t="s">
        <v>20</v>
      </c>
      <c r="L1213">
        <v>13800000</v>
      </c>
      <c r="M1213">
        <v>1986</v>
      </c>
      <c r="N1213">
        <v>7</v>
      </c>
      <c r="O1213">
        <f t="shared" si="22"/>
        <v>38493982</v>
      </c>
    </row>
    <row r="1214" spans="1:15">
      <c r="A1214" t="s">
        <v>1400</v>
      </c>
      <c r="B1214">
        <v>139</v>
      </c>
      <c r="C1214">
        <v>103</v>
      </c>
      <c r="D1214">
        <v>42365600</v>
      </c>
      <c r="E1214" t="s">
        <v>5626</v>
      </c>
      <c r="F1214" t="s">
        <v>4780</v>
      </c>
      <c r="G1214" t="s">
        <v>5627</v>
      </c>
      <c r="H1214">
        <v>45890</v>
      </c>
      <c r="I1214">
        <v>177</v>
      </c>
      <c r="J1214" t="s">
        <v>19</v>
      </c>
      <c r="K1214" t="s">
        <v>31</v>
      </c>
      <c r="L1214">
        <v>5000000</v>
      </c>
      <c r="M1214">
        <v>1981</v>
      </c>
      <c r="N1214">
        <v>7</v>
      </c>
      <c r="O1214">
        <f t="shared" si="22"/>
        <v>37365600</v>
      </c>
    </row>
    <row r="1215" spans="1:15">
      <c r="A1215" t="s">
        <v>1025</v>
      </c>
      <c r="B1215">
        <v>129</v>
      </c>
      <c r="C1215">
        <v>68</v>
      </c>
      <c r="D1215">
        <v>53868030</v>
      </c>
      <c r="E1215" t="s">
        <v>557</v>
      </c>
      <c r="F1215" t="s">
        <v>672</v>
      </c>
      <c r="G1215" t="s">
        <v>4842</v>
      </c>
      <c r="H1215">
        <v>183425</v>
      </c>
      <c r="I1215">
        <v>425</v>
      </c>
      <c r="J1215" t="s">
        <v>19</v>
      </c>
      <c r="K1215" t="s">
        <v>20</v>
      </c>
      <c r="L1215">
        <v>17000000</v>
      </c>
      <c r="M1215">
        <v>1997</v>
      </c>
      <c r="N1215">
        <v>7</v>
      </c>
      <c r="O1215">
        <f t="shared" si="22"/>
        <v>36868030</v>
      </c>
    </row>
    <row r="1216" spans="1:15">
      <c r="A1216" t="s">
        <v>2913</v>
      </c>
      <c r="B1216">
        <v>129</v>
      </c>
      <c r="C1216">
        <v>116</v>
      </c>
      <c r="D1216">
        <v>71026631</v>
      </c>
      <c r="E1216" t="s">
        <v>1101</v>
      </c>
      <c r="F1216" t="s">
        <v>903</v>
      </c>
      <c r="G1216" t="s">
        <v>3214</v>
      </c>
      <c r="H1216">
        <v>98899</v>
      </c>
      <c r="I1216">
        <v>394</v>
      </c>
      <c r="J1216" t="s">
        <v>19</v>
      </c>
      <c r="K1216" t="s">
        <v>20</v>
      </c>
      <c r="L1216">
        <v>36000000</v>
      </c>
      <c r="M1216">
        <v>2002</v>
      </c>
      <c r="N1216">
        <v>7</v>
      </c>
      <c r="O1216">
        <f t="shared" si="22"/>
        <v>35026631</v>
      </c>
    </row>
    <row r="1217" spans="1:15">
      <c r="A1217" t="s">
        <v>6756</v>
      </c>
      <c r="B1217">
        <v>34</v>
      </c>
      <c r="C1217">
        <v>129</v>
      </c>
      <c r="D1217">
        <v>34522221</v>
      </c>
      <c r="E1217" t="s">
        <v>1672</v>
      </c>
      <c r="F1217" t="s">
        <v>7166</v>
      </c>
      <c r="G1217" t="s">
        <v>7167</v>
      </c>
      <c r="H1217">
        <v>15401</v>
      </c>
      <c r="I1217">
        <v>175</v>
      </c>
      <c r="J1217" t="s">
        <v>19</v>
      </c>
      <c r="K1217" t="s">
        <v>20</v>
      </c>
      <c r="L1217">
        <v>2000000</v>
      </c>
      <c r="M1217">
        <v>2011</v>
      </c>
      <c r="N1217">
        <v>7</v>
      </c>
      <c r="O1217">
        <f t="shared" si="22"/>
        <v>32522221</v>
      </c>
    </row>
    <row r="1218" spans="1:15">
      <c r="A1218" t="s">
        <v>106</v>
      </c>
      <c r="B1218">
        <v>599</v>
      </c>
      <c r="C1218">
        <v>153</v>
      </c>
      <c r="D1218">
        <v>262030663</v>
      </c>
      <c r="E1218" t="s">
        <v>23</v>
      </c>
      <c r="F1218" t="s">
        <v>108</v>
      </c>
      <c r="G1218" t="s">
        <v>109</v>
      </c>
      <c r="H1218">
        <v>451803</v>
      </c>
      <c r="I1218">
        <v>1225</v>
      </c>
      <c r="J1218" t="s">
        <v>19</v>
      </c>
      <c r="K1218" t="s">
        <v>20</v>
      </c>
      <c r="L1218">
        <v>230000000</v>
      </c>
      <c r="M1218">
        <v>2012</v>
      </c>
      <c r="N1218">
        <v>7</v>
      </c>
      <c r="O1218">
        <f t="shared" ref="O1218:O1281" si="23">D1218-L1218</f>
        <v>32030663</v>
      </c>
    </row>
    <row r="1219" spans="1:15">
      <c r="A1219" t="s">
        <v>1917</v>
      </c>
      <c r="B1219">
        <v>120</v>
      </c>
      <c r="C1219">
        <v>99</v>
      </c>
      <c r="D1219">
        <v>101217900</v>
      </c>
      <c r="E1219" t="s">
        <v>1918</v>
      </c>
      <c r="F1219" t="s">
        <v>529</v>
      </c>
      <c r="G1219" t="s">
        <v>1919</v>
      </c>
      <c r="H1219">
        <v>91093</v>
      </c>
      <c r="I1219">
        <v>353</v>
      </c>
      <c r="J1219" t="s">
        <v>19</v>
      </c>
      <c r="K1219" t="s">
        <v>20</v>
      </c>
      <c r="L1219">
        <v>70000000</v>
      </c>
      <c r="M1219">
        <v>1998</v>
      </c>
      <c r="N1219">
        <v>7</v>
      </c>
      <c r="O1219">
        <f t="shared" si="23"/>
        <v>31217900</v>
      </c>
    </row>
    <row r="1220" spans="1:15">
      <c r="A1220" t="s">
        <v>480</v>
      </c>
      <c r="B1220">
        <v>516</v>
      </c>
      <c r="C1220">
        <v>115</v>
      </c>
      <c r="D1220">
        <v>181015141</v>
      </c>
      <c r="E1220" t="s">
        <v>23</v>
      </c>
      <c r="F1220" t="s">
        <v>56</v>
      </c>
      <c r="G1220" t="s">
        <v>481</v>
      </c>
      <c r="H1220">
        <v>536314</v>
      </c>
      <c r="I1220">
        <v>738</v>
      </c>
      <c r="J1220" t="s">
        <v>19</v>
      </c>
      <c r="K1220" t="s">
        <v>20</v>
      </c>
      <c r="L1220">
        <v>150000000</v>
      </c>
      <c r="M1220">
        <v>2011</v>
      </c>
      <c r="N1220">
        <v>7</v>
      </c>
      <c r="O1220">
        <f t="shared" si="23"/>
        <v>31015141</v>
      </c>
    </row>
    <row r="1221" spans="1:15">
      <c r="A1221" t="s">
        <v>848</v>
      </c>
      <c r="B1221">
        <v>226</v>
      </c>
      <c r="C1221">
        <v>133</v>
      </c>
      <c r="D1221">
        <v>51483949</v>
      </c>
      <c r="E1221" t="s">
        <v>727</v>
      </c>
      <c r="F1221" t="s">
        <v>172</v>
      </c>
      <c r="G1221" t="s">
        <v>4362</v>
      </c>
      <c r="H1221">
        <v>208092</v>
      </c>
      <c r="I1221">
        <v>806</v>
      </c>
      <c r="J1221" t="s">
        <v>19</v>
      </c>
      <c r="K1221" t="s">
        <v>31</v>
      </c>
      <c r="L1221">
        <v>22000000</v>
      </c>
      <c r="M1221">
        <v>2003</v>
      </c>
      <c r="N1221">
        <v>7</v>
      </c>
      <c r="O1221">
        <f t="shared" si="23"/>
        <v>29483949</v>
      </c>
    </row>
    <row r="1222" spans="1:15">
      <c r="A1222" t="s">
        <v>1952</v>
      </c>
      <c r="B1222">
        <v>79</v>
      </c>
      <c r="C1222">
        <v>95</v>
      </c>
      <c r="D1222">
        <v>34099640</v>
      </c>
      <c r="E1222" t="s">
        <v>3517</v>
      </c>
      <c r="F1222" t="s">
        <v>711</v>
      </c>
      <c r="G1222" t="s">
        <v>6301</v>
      </c>
      <c r="H1222">
        <v>16651</v>
      </c>
      <c r="I1222">
        <v>149</v>
      </c>
      <c r="J1222" t="s">
        <v>19</v>
      </c>
      <c r="K1222" t="s">
        <v>20</v>
      </c>
      <c r="L1222">
        <v>5000000</v>
      </c>
      <c r="M1222">
        <v>2000</v>
      </c>
      <c r="N1222">
        <v>7</v>
      </c>
      <c r="O1222">
        <f t="shared" si="23"/>
        <v>29099640</v>
      </c>
    </row>
    <row r="1223" spans="1:15">
      <c r="A1223" t="s">
        <v>581</v>
      </c>
      <c r="B1223">
        <v>88</v>
      </c>
      <c r="C1223">
        <v>101</v>
      </c>
      <c r="D1223">
        <v>60328558</v>
      </c>
      <c r="E1223" t="s">
        <v>3492</v>
      </c>
      <c r="F1223" t="s">
        <v>314</v>
      </c>
      <c r="G1223" t="s">
        <v>3493</v>
      </c>
      <c r="H1223">
        <v>61396</v>
      </c>
      <c r="I1223">
        <v>159</v>
      </c>
      <c r="J1223" t="s">
        <v>19</v>
      </c>
      <c r="K1223" t="s">
        <v>20</v>
      </c>
      <c r="L1223">
        <v>32000000</v>
      </c>
      <c r="M1223">
        <v>1988</v>
      </c>
      <c r="N1223">
        <v>7</v>
      </c>
      <c r="O1223">
        <f t="shared" si="23"/>
        <v>28328558</v>
      </c>
    </row>
    <row r="1224" spans="1:15">
      <c r="A1224" t="s">
        <v>2799</v>
      </c>
      <c r="B1224">
        <v>72</v>
      </c>
      <c r="C1224">
        <v>251</v>
      </c>
      <c r="D1224">
        <v>57750000</v>
      </c>
      <c r="E1224" t="s">
        <v>2801</v>
      </c>
      <c r="F1224" t="s">
        <v>1604</v>
      </c>
      <c r="G1224" t="s">
        <v>2802</v>
      </c>
      <c r="H1224">
        <v>21554</v>
      </c>
      <c r="I1224">
        <v>192</v>
      </c>
      <c r="J1224" t="s">
        <v>19</v>
      </c>
      <c r="K1224" t="s">
        <v>31</v>
      </c>
      <c r="L1224">
        <v>31115000</v>
      </c>
      <c r="M1224">
        <v>1963</v>
      </c>
      <c r="N1224">
        <v>7</v>
      </c>
      <c r="O1224">
        <f t="shared" si="23"/>
        <v>26635000</v>
      </c>
    </row>
    <row r="1225" spans="1:15">
      <c r="A1225" t="s">
        <v>1128</v>
      </c>
      <c r="B1225">
        <v>77</v>
      </c>
      <c r="C1225">
        <v>92</v>
      </c>
      <c r="D1225">
        <v>38624000</v>
      </c>
      <c r="E1225" t="s">
        <v>1897</v>
      </c>
      <c r="F1225" t="s">
        <v>1130</v>
      </c>
      <c r="G1225" t="s">
        <v>5851</v>
      </c>
      <c r="H1225">
        <v>156143</v>
      </c>
      <c r="I1225">
        <v>289</v>
      </c>
      <c r="J1225" t="s">
        <v>19</v>
      </c>
      <c r="K1225" t="s">
        <v>20</v>
      </c>
      <c r="L1225">
        <v>12000000</v>
      </c>
      <c r="M1225">
        <v>1996</v>
      </c>
      <c r="N1225">
        <v>7</v>
      </c>
      <c r="O1225">
        <f t="shared" si="23"/>
        <v>26624000</v>
      </c>
    </row>
    <row r="1226" spans="1:15">
      <c r="A1226" t="s">
        <v>1088</v>
      </c>
      <c r="B1226">
        <v>191</v>
      </c>
      <c r="C1226">
        <v>90</v>
      </c>
      <c r="D1226">
        <v>124870275</v>
      </c>
      <c r="E1226" t="s">
        <v>1089</v>
      </c>
      <c r="F1226" t="s">
        <v>1090</v>
      </c>
      <c r="G1226" t="s">
        <v>1091</v>
      </c>
      <c r="H1226">
        <v>152601</v>
      </c>
      <c r="I1226">
        <v>156</v>
      </c>
      <c r="J1226" t="s">
        <v>19</v>
      </c>
      <c r="K1226" t="s">
        <v>20</v>
      </c>
      <c r="L1226">
        <v>100000000</v>
      </c>
      <c r="M1226">
        <v>2009</v>
      </c>
      <c r="N1226">
        <v>7</v>
      </c>
      <c r="O1226">
        <f t="shared" si="23"/>
        <v>24870275</v>
      </c>
    </row>
    <row r="1227" spans="1:15">
      <c r="A1227" t="s">
        <v>3196</v>
      </c>
      <c r="B1227">
        <v>341</v>
      </c>
      <c r="C1227">
        <v>96</v>
      </c>
      <c r="D1227">
        <v>60338891</v>
      </c>
      <c r="E1227" t="s">
        <v>1290</v>
      </c>
      <c r="F1227" t="s">
        <v>47</v>
      </c>
      <c r="G1227" t="s">
        <v>3197</v>
      </c>
      <c r="H1227">
        <v>248468</v>
      </c>
      <c r="I1227">
        <v>545</v>
      </c>
      <c r="J1227" t="s">
        <v>19</v>
      </c>
      <c r="K1227" t="s">
        <v>20</v>
      </c>
      <c r="L1227">
        <v>37000000</v>
      </c>
      <c r="M1227">
        <v>2008</v>
      </c>
      <c r="N1227">
        <v>7</v>
      </c>
      <c r="O1227">
        <f t="shared" si="23"/>
        <v>23338891</v>
      </c>
    </row>
    <row r="1228" spans="1:15">
      <c r="A1228" t="s">
        <v>494</v>
      </c>
      <c r="B1228">
        <v>387</v>
      </c>
      <c r="C1228">
        <v>130</v>
      </c>
      <c r="D1228">
        <v>80033643</v>
      </c>
      <c r="E1228" t="s">
        <v>648</v>
      </c>
      <c r="F1228" t="s">
        <v>303</v>
      </c>
      <c r="G1228" t="s">
        <v>1955</v>
      </c>
      <c r="H1228">
        <v>226570</v>
      </c>
      <c r="I1228">
        <v>448</v>
      </c>
      <c r="J1228" t="s">
        <v>19</v>
      </c>
      <c r="K1228" t="s">
        <v>20</v>
      </c>
      <c r="L1228">
        <v>60000000</v>
      </c>
      <c r="M1228">
        <v>2012</v>
      </c>
      <c r="N1228">
        <v>7</v>
      </c>
      <c r="O1228">
        <f t="shared" si="23"/>
        <v>20033643</v>
      </c>
    </row>
    <row r="1229" spans="1:15">
      <c r="A1229" t="s">
        <v>494</v>
      </c>
      <c r="B1229">
        <v>387</v>
      </c>
      <c r="C1229">
        <v>130</v>
      </c>
      <c r="D1229">
        <v>80033643</v>
      </c>
      <c r="E1229" t="s">
        <v>648</v>
      </c>
      <c r="F1229" t="s">
        <v>303</v>
      </c>
      <c r="G1229" t="s">
        <v>1955</v>
      </c>
      <c r="H1229">
        <v>226583</v>
      </c>
      <c r="I1229">
        <v>448</v>
      </c>
      <c r="J1229" t="s">
        <v>19</v>
      </c>
      <c r="K1229" t="s">
        <v>20</v>
      </c>
      <c r="L1229">
        <v>60000000</v>
      </c>
      <c r="M1229">
        <v>2012</v>
      </c>
      <c r="N1229">
        <v>7</v>
      </c>
      <c r="O1229">
        <f t="shared" si="23"/>
        <v>20033643</v>
      </c>
    </row>
    <row r="1230" spans="1:15">
      <c r="A1230" t="s">
        <v>1094</v>
      </c>
      <c r="B1230">
        <v>308</v>
      </c>
      <c r="C1230">
        <v>121</v>
      </c>
      <c r="D1230">
        <v>110416702</v>
      </c>
      <c r="E1230" t="s">
        <v>1107</v>
      </c>
      <c r="F1230" t="s">
        <v>55</v>
      </c>
      <c r="G1230" t="s">
        <v>1108</v>
      </c>
      <c r="H1230">
        <v>307539</v>
      </c>
      <c r="I1230">
        <v>577</v>
      </c>
      <c r="J1230" t="s">
        <v>19</v>
      </c>
      <c r="K1230" t="s">
        <v>20</v>
      </c>
      <c r="L1230">
        <v>92000000</v>
      </c>
      <c r="M1230">
        <v>2008</v>
      </c>
      <c r="N1230">
        <v>7</v>
      </c>
      <c r="O1230">
        <f t="shared" si="23"/>
        <v>18416702</v>
      </c>
    </row>
    <row r="1231" spans="1:15">
      <c r="A1231" t="s">
        <v>1761</v>
      </c>
      <c r="B1231">
        <v>142</v>
      </c>
      <c r="C1231">
        <v>121</v>
      </c>
      <c r="D1231">
        <v>83892374</v>
      </c>
      <c r="E1231" t="s">
        <v>1141</v>
      </c>
      <c r="F1231" t="s">
        <v>1604</v>
      </c>
      <c r="G1231" t="s">
        <v>1763</v>
      </c>
      <c r="H1231">
        <v>85720</v>
      </c>
      <c r="I1231">
        <v>297</v>
      </c>
      <c r="J1231" t="s">
        <v>19</v>
      </c>
      <c r="K1231" t="s">
        <v>20</v>
      </c>
      <c r="L1231">
        <v>66000000</v>
      </c>
      <c r="M1231">
        <v>1998</v>
      </c>
      <c r="N1231">
        <v>7</v>
      </c>
      <c r="O1231">
        <f t="shared" si="23"/>
        <v>17892374</v>
      </c>
    </row>
    <row r="1232" spans="1:15">
      <c r="A1232" t="s">
        <v>2159</v>
      </c>
      <c r="B1232">
        <v>170</v>
      </c>
      <c r="C1232">
        <v>93</v>
      </c>
      <c r="D1232">
        <v>27829874</v>
      </c>
      <c r="E1232" t="s">
        <v>201</v>
      </c>
      <c r="F1232" t="s">
        <v>202</v>
      </c>
      <c r="G1232" t="s">
        <v>5667</v>
      </c>
      <c r="H1232">
        <v>196422</v>
      </c>
      <c r="I1232">
        <v>444</v>
      </c>
      <c r="J1232" t="s">
        <v>19</v>
      </c>
      <c r="K1232" t="s">
        <v>20</v>
      </c>
      <c r="L1232">
        <v>12000000</v>
      </c>
      <c r="M1232">
        <v>2006</v>
      </c>
      <c r="N1232">
        <v>7</v>
      </c>
      <c r="O1232">
        <f t="shared" si="23"/>
        <v>15829874</v>
      </c>
    </row>
    <row r="1233" spans="1:15">
      <c r="A1233" t="s">
        <v>5210</v>
      </c>
      <c r="B1233">
        <v>274</v>
      </c>
      <c r="C1233">
        <v>100</v>
      </c>
      <c r="D1233">
        <v>28637507</v>
      </c>
      <c r="E1233" t="s">
        <v>440</v>
      </c>
      <c r="F1233" t="s">
        <v>495</v>
      </c>
      <c r="G1233" t="s">
        <v>5211</v>
      </c>
      <c r="H1233">
        <v>212167</v>
      </c>
      <c r="I1233">
        <v>713</v>
      </c>
      <c r="J1233" t="s">
        <v>19</v>
      </c>
      <c r="K1233" t="s">
        <v>31</v>
      </c>
      <c r="L1233">
        <v>15000000</v>
      </c>
      <c r="M1233">
        <v>2007</v>
      </c>
      <c r="N1233">
        <v>7</v>
      </c>
      <c r="O1233">
        <f t="shared" si="23"/>
        <v>13637507</v>
      </c>
    </row>
    <row r="1234" spans="1:15">
      <c r="A1234" t="s">
        <v>7417</v>
      </c>
      <c r="B1234">
        <v>203</v>
      </c>
      <c r="C1234">
        <v>86</v>
      </c>
      <c r="D1234">
        <v>14564027</v>
      </c>
      <c r="E1234" t="s">
        <v>3311</v>
      </c>
      <c r="F1234" t="s">
        <v>7418</v>
      </c>
      <c r="G1234" t="s">
        <v>7419</v>
      </c>
      <c r="H1234">
        <v>76407</v>
      </c>
      <c r="I1234">
        <v>335</v>
      </c>
      <c r="J1234" t="s">
        <v>19</v>
      </c>
      <c r="K1234" t="s">
        <v>31</v>
      </c>
      <c r="L1234">
        <v>1000000</v>
      </c>
      <c r="M1234">
        <v>1987</v>
      </c>
      <c r="N1234">
        <v>7</v>
      </c>
      <c r="O1234">
        <f t="shared" si="23"/>
        <v>13564027</v>
      </c>
    </row>
    <row r="1235" spans="1:15">
      <c r="A1235" t="s">
        <v>74</v>
      </c>
      <c r="B1235">
        <v>654</v>
      </c>
      <c r="C1235">
        <v>123</v>
      </c>
      <c r="D1235">
        <v>202351611</v>
      </c>
      <c r="E1235" t="s">
        <v>206</v>
      </c>
      <c r="F1235" t="s">
        <v>207</v>
      </c>
      <c r="G1235" t="s">
        <v>208</v>
      </c>
      <c r="H1235">
        <v>465019</v>
      </c>
      <c r="I1235">
        <v>995</v>
      </c>
      <c r="J1235" t="s">
        <v>19</v>
      </c>
      <c r="K1235" t="s">
        <v>20</v>
      </c>
      <c r="L1235">
        <v>190000000</v>
      </c>
      <c r="M1235">
        <v>2013</v>
      </c>
      <c r="N1235">
        <v>7</v>
      </c>
      <c r="O1235">
        <f t="shared" si="23"/>
        <v>12351611</v>
      </c>
    </row>
    <row r="1236" spans="1:15">
      <c r="A1236" t="s">
        <v>3669</v>
      </c>
      <c r="B1236">
        <v>634</v>
      </c>
      <c r="C1236">
        <v>95</v>
      </c>
      <c r="D1236">
        <v>42043633</v>
      </c>
      <c r="E1236" t="s">
        <v>1346</v>
      </c>
      <c r="F1236" t="s">
        <v>56</v>
      </c>
      <c r="G1236" t="s">
        <v>3670</v>
      </c>
      <c r="H1236">
        <v>277172</v>
      </c>
      <c r="I1236">
        <v>986</v>
      </c>
      <c r="J1236" t="s">
        <v>19</v>
      </c>
      <c r="K1236" t="s">
        <v>20</v>
      </c>
      <c r="L1236">
        <v>30000000</v>
      </c>
      <c r="M1236">
        <v>2012</v>
      </c>
      <c r="N1236">
        <v>7</v>
      </c>
      <c r="O1236">
        <f t="shared" si="23"/>
        <v>12043633</v>
      </c>
    </row>
    <row r="1237" spans="1:15">
      <c r="A1237" t="s">
        <v>1756</v>
      </c>
      <c r="B1237">
        <v>151</v>
      </c>
      <c r="C1237">
        <v>124</v>
      </c>
      <c r="D1237">
        <v>36447959</v>
      </c>
      <c r="E1237" t="s">
        <v>856</v>
      </c>
      <c r="F1237" t="s">
        <v>341</v>
      </c>
      <c r="G1237" t="s">
        <v>4092</v>
      </c>
      <c r="H1237">
        <v>35833</v>
      </c>
      <c r="I1237">
        <v>96</v>
      </c>
      <c r="J1237" t="s">
        <v>19</v>
      </c>
      <c r="K1237" t="s">
        <v>20</v>
      </c>
      <c r="L1237">
        <v>25000000</v>
      </c>
      <c r="M1237">
        <v>2014</v>
      </c>
      <c r="N1237">
        <v>7</v>
      </c>
      <c r="O1237">
        <f t="shared" si="23"/>
        <v>11447959</v>
      </c>
    </row>
    <row r="1238" spans="1:15">
      <c r="A1238" t="s">
        <v>2306</v>
      </c>
      <c r="B1238">
        <v>391</v>
      </c>
      <c r="C1238">
        <v>123</v>
      </c>
      <c r="D1238">
        <v>62563543</v>
      </c>
      <c r="E1238" t="s">
        <v>902</v>
      </c>
      <c r="F1238" t="s">
        <v>24</v>
      </c>
      <c r="G1238" t="s">
        <v>2307</v>
      </c>
      <c r="H1238">
        <v>115216</v>
      </c>
      <c r="I1238">
        <v>289</v>
      </c>
      <c r="J1238" t="s">
        <v>19</v>
      </c>
      <c r="K1238" t="s">
        <v>20</v>
      </c>
      <c r="L1238">
        <v>53000000</v>
      </c>
      <c r="M1238">
        <v>2015</v>
      </c>
      <c r="N1238">
        <v>7</v>
      </c>
      <c r="O1238">
        <f t="shared" si="23"/>
        <v>9563543</v>
      </c>
    </row>
    <row r="1239" spans="1:15">
      <c r="A1239" t="s">
        <v>2108</v>
      </c>
      <c r="B1239">
        <v>164</v>
      </c>
      <c r="C1239">
        <v>99</v>
      </c>
      <c r="D1239">
        <v>21133087</v>
      </c>
      <c r="E1239" t="s">
        <v>1499</v>
      </c>
      <c r="F1239" t="s">
        <v>3509</v>
      </c>
      <c r="G1239" t="s">
        <v>5654</v>
      </c>
      <c r="H1239">
        <v>62468</v>
      </c>
      <c r="I1239">
        <v>374</v>
      </c>
      <c r="J1239" t="s">
        <v>19</v>
      </c>
      <c r="K1239" t="s">
        <v>20</v>
      </c>
      <c r="L1239">
        <v>12000000</v>
      </c>
      <c r="M1239">
        <v>1999</v>
      </c>
      <c r="N1239">
        <v>7</v>
      </c>
      <c r="O1239">
        <f t="shared" si="23"/>
        <v>9133087</v>
      </c>
    </row>
    <row r="1240" spans="1:15">
      <c r="A1240" t="s">
        <v>6096</v>
      </c>
      <c r="B1240">
        <v>132</v>
      </c>
      <c r="C1240">
        <v>120</v>
      </c>
      <c r="D1240">
        <v>16938179</v>
      </c>
      <c r="E1240" t="s">
        <v>1101</v>
      </c>
      <c r="F1240" t="s">
        <v>204</v>
      </c>
      <c r="G1240" t="s">
        <v>6097</v>
      </c>
      <c r="H1240">
        <v>41313</v>
      </c>
      <c r="I1240">
        <v>246</v>
      </c>
      <c r="J1240" t="s">
        <v>19</v>
      </c>
      <c r="K1240" t="s">
        <v>20</v>
      </c>
      <c r="L1240">
        <v>8000000</v>
      </c>
      <c r="M1240">
        <v>2000</v>
      </c>
      <c r="N1240">
        <v>7</v>
      </c>
      <c r="O1240">
        <f t="shared" si="23"/>
        <v>8938179</v>
      </c>
    </row>
    <row r="1241" spans="1:15">
      <c r="A1241" t="s">
        <v>5788</v>
      </c>
      <c r="B1241">
        <v>386</v>
      </c>
      <c r="C1241">
        <v>99</v>
      </c>
      <c r="D1241">
        <v>14597405</v>
      </c>
      <c r="E1241" t="s">
        <v>818</v>
      </c>
      <c r="F1241" t="s">
        <v>262</v>
      </c>
      <c r="G1241" t="s">
        <v>5926</v>
      </c>
      <c r="H1241">
        <v>71679</v>
      </c>
      <c r="I1241">
        <v>216</v>
      </c>
      <c r="J1241" t="s">
        <v>19</v>
      </c>
      <c r="K1241" t="s">
        <v>31</v>
      </c>
      <c r="L1241">
        <v>6400000</v>
      </c>
      <c r="M1241">
        <v>2011</v>
      </c>
      <c r="N1241">
        <v>7</v>
      </c>
      <c r="O1241">
        <f t="shared" si="23"/>
        <v>8197405</v>
      </c>
    </row>
    <row r="1242" spans="1:15">
      <c r="A1242" t="s">
        <v>1254</v>
      </c>
      <c r="B1242">
        <v>427</v>
      </c>
      <c r="C1242">
        <v>109</v>
      </c>
      <c r="D1242">
        <v>26003149</v>
      </c>
      <c r="E1242" t="s">
        <v>993</v>
      </c>
      <c r="F1242" t="s">
        <v>1864</v>
      </c>
      <c r="G1242" t="s">
        <v>4565</v>
      </c>
      <c r="H1242">
        <v>185587</v>
      </c>
      <c r="I1242">
        <v>401</v>
      </c>
      <c r="J1242" t="s">
        <v>19</v>
      </c>
      <c r="K1242" t="s">
        <v>31</v>
      </c>
      <c r="L1242">
        <v>20000000</v>
      </c>
      <c r="M1242">
        <v>2013</v>
      </c>
      <c r="N1242">
        <v>7</v>
      </c>
      <c r="O1242">
        <f t="shared" si="23"/>
        <v>6003149</v>
      </c>
    </row>
    <row r="1243" spans="1:15">
      <c r="A1243" t="s">
        <v>7142</v>
      </c>
      <c r="B1243">
        <v>71</v>
      </c>
      <c r="C1243">
        <v>91</v>
      </c>
      <c r="D1243">
        <v>7417210</v>
      </c>
      <c r="E1243" t="s">
        <v>1672</v>
      </c>
      <c r="F1243" t="s">
        <v>543</v>
      </c>
      <c r="G1243" t="s">
        <v>7301</v>
      </c>
      <c r="H1243">
        <v>59041</v>
      </c>
      <c r="I1243">
        <v>408</v>
      </c>
      <c r="J1243" t="s">
        <v>19</v>
      </c>
      <c r="K1243" t="s">
        <v>20</v>
      </c>
      <c r="L1243">
        <v>1500000</v>
      </c>
      <c r="M1243">
        <v>1995</v>
      </c>
      <c r="N1243">
        <v>7</v>
      </c>
      <c r="O1243">
        <f t="shared" si="23"/>
        <v>5917210</v>
      </c>
    </row>
    <row r="1244" spans="1:15">
      <c r="A1244" t="s">
        <v>6930</v>
      </c>
      <c r="B1244">
        <v>21</v>
      </c>
      <c r="C1244">
        <v>81</v>
      </c>
      <c r="D1244">
        <v>5228617</v>
      </c>
      <c r="E1244" t="s">
        <v>873</v>
      </c>
      <c r="F1244" t="s">
        <v>6930</v>
      </c>
      <c r="G1244" t="s">
        <v>7805</v>
      </c>
      <c r="H1244">
        <v>2770</v>
      </c>
      <c r="I1244">
        <v>32</v>
      </c>
      <c r="J1244" t="s">
        <v>19</v>
      </c>
      <c r="K1244" t="s">
        <v>20</v>
      </c>
      <c r="L1244">
        <v>100000</v>
      </c>
      <c r="M1244">
        <v>1987</v>
      </c>
      <c r="N1244">
        <v>7</v>
      </c>
      <c r="O1244">
        <f t="shared" si="23"/>
        <v>5128617</v>
      </c>
    </row>
    <row r="1245" spans="1:15">
      <c r="A1245" t="s">
        <v>5007</v>
      </c>
      <c r="B1245">
        <v>157</v>
      </c>
      <c r="C1245">
        <v>101</v>
      </c>
      <c r="D1245">
        <v>8243880</v>
      </c>
      <c r="E1245" t="s">
        <v>6811</v>
      </c>
      <c r="F1245" t="s">
        <v>894</v>
      </c>
      <c r="G1245" t="s">
        <v>6812</v>
      </c>
      <c r="H1245">
        <v>28714</v>
      </c>
      <c r="I1245">
        <v>215</v>
      </c>
      <c r="J1245" t="s">
        <v>19</v>
      </c>
      <c r="K1245" t="s">
        <v>20</v>
      </c>
      <c r="L1245">
        <v>3200000</v>
      </c>
      <c r="M1245">
        <v>2003</v>
      </c>
      <c r="N1245">
        <v>7</v>
      </c>
      <c r="O1245">
        <f t="shared" si="23"/>
        <v>5043880</v>
      </c>
    </row>
    <row r="1246" spans="1:15">
      <c r="A1246" t="s">
        <v>154</v>
      </c>
      <c r="B1246">
        <v>325</v>
      </c>
      <c r="C1246">
        <v>106</v>
      </c>
      <c r="D1246">
        <v>14479776</v>
      </c>
      <c r="E1246" t="s">
        <v>5940</v>
      </c>
      <c r="F1246" t="s">
        <v>29</v>
      </c>
      <c r="G1246" t="s">
        <v>5941</v>
      </c>
      <c r="H1246">
        <v>55539</v>
      </c>
      <c r="I1246">
        <v>147</v>
      </c>
      <c r="J1246" t="s">
        <v>19</v>
      </c>
      <c r="K1246" t="s">
        <v>20</v>
      </c>
      <c r="L1246">
        <v>10000000</v>
      </c>
      <c r="M1246">
        <v>2014</v>
      </c>
      <c r="N1246">
        <v>7</v>
      </c>
      <c r="O1246">
        <f t="shared" si="23"/>
        <v>4479776</v>
      </c>
    </row>
    <row r="1247" spans="1:15">
      <c r="A1247" t="s">
        <v>6878</v>
      </c>
      <c r="B1247">
        <v>21</v>
      </c>
      <c r="C1247">
        <v>107</v>
      </c>
      <c r="D1247">
        <v>8000000</v>
      </c>
      <c r="E1247" t="s">
        <v>6879</v>
      </c>
      <c r="F1247" t="s">
        <v>6880</v>
      </c>
      <c r="G1247" t="s">
        <v>6881</v>
      </c>
      <c r="H1247">
        <v>3167</v>
      </c>
      <c r="I1247">
        <v>90</v>
      </c>
      <c r="J1247" t="s">
        <v>19</v>
      </c>
      <c r="K1247" t="s">
        <v>20</v>
      </c>
      <c r="L1247">
        <v>3768785</v>
      </c>
      <c r="M1247">
        <v>1950</v>
      </c>
      <c r="N1247">
        <v>7</v>
      </c>
      <c r="O1247">
        <f t="shared" si="23"/>
        <v>4231215</v>
      </c>
    </row>
    <row r="1248" spans="1:15">
      <c r="A1248" t="s">
        <v>141</v>
      </c>
      <c r="B1248">
        <v>271</v>
      </c>
      <c r="C1248">
        <v>86</v>
      </c>
      <c r="D1248">
        <v>4007792</v>
      </c>
      <c r="E1248" t="s">
        <v>754</v>
      </c>
      <c r="F1248" t="s">
        <v>2442</v>
      </c>
      <c r="G1248" t="s">
        <v>7547</v>
      </c>
      <c r="H1248">
        <v>101287</v>
      </c>
      <c r="I1248">
        <v>260</v>
      </c>
      <c r="J1248" t="s">
        <v>19</v>
      </c>
      <c r="K1248" t="s">
        <v>20</v>
      </c>
      <c r="L1248">
        <v>750000</v>
      </c>
      <c r="M1248">
        <v>2012</v>
      </c>
      <c r="N1248">
        <v>7</v>
      </c>
      <c r="O1248">
        <f t="shared" si="23"/>
        <v>3257792</v>
      </c>
    </row>
    <row r="1249" spans="1:15">
      <c r="A1249" t="s">
        <v>6994</v>
      </c>
      <c r="B1249">
        <v>75</v>
      </c>
      <c r="C1249">
        <v>90</v>
      </c>
      <c r="D1249">
        <v>5844929</v>
      </c>
      <c r="E1249" t="s">
        <v>1290</v>
      </c>
      <c r="F1249" t="s">
        <v>361</v>
      </c>
      <c r="G1249" t="s">
        <v>6995</v>
      </c>
      <c r="H1249">
        <v>6000</v>
      </c>
      <c r="I1249">
        <v>109</v>
      </c>
      <c r="J1249" t="s">
        <v>19</v>
      </c>
      <c r="K1249" t="s">
        <v>20</v>
      </c>
      <c r="L1249">
        <v>3000000</v>
      </c>
      <c r="M1249">
        <v>2002</v>
      </c>
      <c r="N1249">
        <v>7</v>
      </c>
      <c r="O1249">
        <f t="shared" si="23"/>
        <v>2844929</v>
      </c>
    </row>
    <row r="1250" spans="1:15">
      <c r="A1250" t="s">
        <v>4592</v>
      </c>
      <c r="B1250">
        <v>115</v>
      </c>
      <c r="C1250">
        <v>122</v>
      </c>
      <c r="D1250">
        <v>8596914</v>
      </c>
      <c r="E1250" t="s">
        <v>818</v>
      </c>
      <c r="F1250" t="s">
        <v>1575</v>
      </c>
      <c r="G1250" t="s">
        <v>6479</v>
      </c>
      <c r="H1250">
        <v>23023</v>
      </c>
      <c r="I1250">
        <v>148</v>
      </c>
      <c r="J1250" t="s">
        <v>19</v>
      </c>
      <c r="K1250" t="s">
        <v>20</v>
      </c>
      <c r="L1250">
        <v>6000000</v>
      </c>
      <c r="M1250">
        <v>2000</v>
      </c>
      <c r="N1250">
        <v>7</v>
      </c>
      <c r="O1250">
        <f t="shared" si="23"/>
        <v>2596914</v>
      </c>
    </row>
    <row r="1251" spans="1:15">
      <c r="A1251" t="s">
        <v>3196</v>
      </c>
      <c r="B1251">
        <v>341</v>
      </c>
      <c r="C1251">
        <v>106</v>
      </c>
      <c r="D1251">
        <v>9190525</v>
      </c>
      <c r="E1251" t="s">
        <v>1290</v>
      </c>
      <c r="F1251" t="s">
        <v>96</v>
      </c>
      <c r="G1251" t="s">
        <v>6321</v>
      </c>
      <c r="H1251">
        <v>102125</v>
      </c>
      <c r="I1251">
        <v>324</v>
      </c>
      <c r="J1251" t="s">
        <v>19</v>
      </c>
      <c r="K1251" t="s">
        <v>20</v>
      </c>
      <c r="L1251">
        <v>7000000</v>
      </c>
      <c r="M1251">
        <v>2009</v>
      </c>
      <c r="N1251">
        <v>7</v>
      </c>
      <c r="O1251">
        <f t="shared" si="23"/>
        <v>2190525</v>
      </c>
    </row>
    <row r="1252" spans="1:15">
      <c r="A1252" t="s">
        <v>5932</v>
      </c>
      <c r="B1252">
        <v>47</v>
      </c>
      <c r="C1252">
        <v>108</v>
      </c>
      <c r="D1252">
        <v>11703287</v>
      </c>
      <c r="E1252" t="s">
        <v>3168</v>
      </c>
      <c r="F1252" t="s">
        <v>5933</v>
      </c>
      <c r="G1252" t="s">
        <v>5934</v>
      </c>
      <c r="H1252">
        <v>4360</v>
      </c>
      <c r="I1252">
        <v>148</v>
      </c>
      <c r="J1252" t="s">
        <v>19</v>
      </c>
      <c r="K1252" t="s">
        <v>20</v>
      </c>
      <c r="L1252">
        <v>10000000</v>
      </c>
      <c r="M1252">
        <v>2005</v>
      </c>
      <c r="N1252">
        <v>7</v>
      </c>
      <c r="O1252">
        <f t="shared" si="23"/>
        <v>1703287</v>
      </c>
    </row>
    <row r="1253" spans="1:15">
      <c r="A1253" t="s">
        <v>294</v>
      </c>
      <c r="B1253">
        <v>118</v>
      </c>
      <c r="C1253">
        <v>116</v>
      </c>
      <c r="D1253">
        <v>3335839</v>
      </c>
      <c r="E1253" t="s">
        <v>268</v>
      </c>
      <c r="F1253" t="s">
        <v>47</v>
      </c>
      <c r="G1253" t="s">
        <v>7187</v>
      </c>
      <c r="H1253">
        <v>54657</v>
      </c>
      <c r="I1253">
        <v>222</v>
      </c>
      <c r="J1253" t="s">
        <v>19</v>
      </c>
      <c r="K1253" t="s">
        <v>20</v>
      </c>
      <c r="L1253">
        <v>2000000</v>
      </c>
      <c r="M1253">
        <v>2005</v>
      </c>
      <c r="N1253">
        <v>7</v>
      </c>
      <c r="O1253">
        <f t="shared" si="23"/>
        <v>1335839</v>
      </c>
    </row>
    <row r="1254" spans="1:15">
      <c r="A1254" t="s">
        <v>7463</v>
      </c>
      <c r="B1254">
        <v>242</v>
      </c>
      <c r="C1254">
        <v>92</v>
      </c>
      <c r="D1254">
        <v>1316074</v>
      </c>
      <c r="E1254" t="s">
        <v>2559</v>
      </c>
      <c r="F1254" t="s">
        <v>7775</v>
      </c>
      <c r="G1254" t="s">
        <v>7776</v>
      </c>
      <c r="H1254">
        <v>71387</v>
      </c>
      <c r="I1254">
        <v>228</v>
      </c>
      <c r="J1254" t="s">
        <v>19</v>
      </c>
      <c r="K1254" t="s">
        <v>20</v>
      </c>
      <c r="L1254">
        <v>100000</v>
      </c>
      <c r="M1254">
        <v>2011</v>
      </c>
      <c r="N1254">
        <v>7</v>
      </c>
      <c r="O1254">
        <f t="shared" si="23"/>
        <v>1216074</v>
      </c>
    </row>
    <row r="1255" spans="1:15">
      <c r="A1255" t="s">
        <v>6672</v>
      </c>
      <c r="B1255">
        <v>59</v>
      </c>
      <c r="C1255">
        <v>150</v>
      </c>
      <c r="D1255">
        <v>6157157</v>
      </c>
      <c r="E1255" t="s">
        <v>1290</v>
      </c>
      <c r="F1255" t="s">
        <v>1380</v>
      </c>
      <c r="G1255" t="s">
        <v>6673</v>
      </c>
      <c r="H1255">
        <v>21416</v>
      </c>
      <c r="I1255">
        <v>198</v>
      </c>
      <c r="J1255" t="s">
        <v>19</v>
      </c>
      <c r="K1255" t="s">
        <v>20</v>
      </c>
      <c r="L1255">
        <v>5000000</v>
      </c>
      <c r="M1255">
        <v>1989</v>
      </c>
      <c r="N1255">
        <v>7</v>
      </c>
      <c r="O1255">
        <f t="shared" si="23"/>
        <v>1157157</v>
      </c>
    </row>
    <row r="1256" spans="1:15">
      <c r="A1256" t="s">
        <v>2434</v>
      </c>
      <c r="B1256">
        <v>358</v>
      </c>
      <c r="C1256">
        <v>128</v>
      </c>
      <c r="D1256">
        <v>50815288</v>
      </c>
      <c r="E1256" t="s">
        <v>1963</v>
      </c>
      <c r="F1256" t="s">
        <v>629</v>
      </c>
      <c r="G1256" t="s">
        <v>2435</v>
      </c>
      <c r="H1256">
        <v>109188</v>
      </c>
      <c r="I1256">
        <v>625</v>
      </c>
      <c r="J1256" t="s">
        <v>19</v>
      </c>
      <c r="K1256" t="s">
        <v>20</v>
      </c>
      <c r="L1256">
        <v>50000000</v>
      </c>
      <c r="M1256">
        <v>2005</v>
      </c>
      <c r="N1256">
        <v>7</v>
      </c>
      <c r="O1256">
        <f t="shared" si="23"/>
        <v>815288</v>
      </c>
    </row>
    <row r="1257" spans="1:15">
      <c r="A1257" t="s">
        <v>2434</v>
      </c>
      <c r="B1257">
        <v>358</v>
      </c>
      <c r="C1257">
        <v>128</v>
      </c>
      <c r="D1257">
        <v>50815288</v>
      </c>
      <c r="E1257" t="s">
        <v>1963</v>
      </c>
      <c r="F1257" t="s">
        <v>629</v>
      </c>
      <c r="G1257" t="s">
        <v>2435</v>
      </c>
      <c r="H1257">
        <v>109191</v>
      </c>
      <c r="I1257">
        <v>625</v>
      </c>
      <c r="J1257" t="s">
        <v>19</v>
      </c>
      <c r="K1257" t="s">
        <v>20</v>
      </c>
      <c r="L1257">
        <v>50000000</v>
      </c>
      <c r="M1257">
        <v>2005</v>
      </c>
      <c r="N1257">
        <v>7</v>
      </c>
      <c r="O1257">
        <f t="shared" si="23"/>
        <v>815288</v>
      </c>
    </row>
    <row r="1258" spans="1:15">
      <c r="A1258" t="s">
        <v>7745</v>
      </c>
      <c r="B1258">
        <v>38</v>
      </c>
      <c r="C1258">
        <v>106</v>
      </c>
      <c r="D1258">
        <v>1027119</v>
      </c>
      <c r="E1258" t="s">
        <v>1672</v>
      </c>
      <c r="F1258" t="s">
        <v>5298</v>
      </c>
      <c r="G1258" t="s">
        <v>7746</v>
      </c>
      <c r="H1258">
        <v>2742</v>
      </c>
      <c r="I1258">
        <v>73</v>
      </c>
      <c r="J1258" t="s">
        <v>19</v>
      </c>
      <c r="K1258" t="s">
        <v>20</v>
      </c>
      <c r="L1258">
        <v>225000</v>
      </c>
      <c r="M1258">
        <v>2000</v>
      </c>
      <c r="N1258">
        <v>7</v>
      </c>
      <c r="O1258">
        <f t="shared" si="23"/>
        <v>802119</v>
      </c>
    </row>
    <row r="1259" spans="1:15">
      <c r="A1259" t="s">
        <v>7446</v>
      </c>
      <c r="B1259">
        <v>51</v>
      </c>
      <c r="C1259">
        <v>94</v>
      </c>
      <c r="D1259">
        <v>1744858</v>
      </c>
      <c r="E1259" t="s">
        <v>2140</v>
      </c>
      <c r="F1259" t="s">
        <v>734</v>
      </c>
      <c r="G1259" t="s">
        <v>7447</v>
      </c>
      <c r="H1259">
        <v>6084</v>
      </c>
      <c r="I1259">
        <v>120</v>
      </c>
      <c r="J1259" t="s">
        <v>19</v>
      </c>
      <c r="K1259" t="s">
        <v>20</v>
      </c>
      <c r="L1259">
        <v>1000000</v>
      </c>
      <c r="M1259">
        <v>2000</v>
      </c>
      <c r="N1259">
        <v>7</v>
      </c>
      <c r="O1259">
        <f t="shared" si="23"/>
        <v>744858</v>
      </c>
    </row>
    <row r="1260" spans="1:15">
      <c r="A1260" t="s">
        <v>7852</v>
      </c>
      <c r="B1260">
        <v>143</v>
      </c>
      <c r="C1260">
        <v>77</v>
      </c>
      <c r="D1260">
        <v>424760</v>
      </c>
      <c r="E1260" t="s">
        <v>1356</v>
      </c>
      <c r="F1260" t="s">
        <v>7852</v>
      </c>
      <c r="G1260" t="s">
        <v>7853</v>
      </c>
      <c r="H1260">
        <v>72639</v>
      </c>
      <c r="I1260">
        <v>371</v>
      </c>
      <c r="J1260" t="s">
        <v>19</v>
      </c>
      <c r="K1260" t="s">
        <v>20</v>
      </c>
      <c r="L1260">
        <v>7000</v>
      </c>
      <c r="M1260">
        <v>2004</v>
      </c>
      <c r="N1260">
        <v>7</v>
      </c>
      <c r="O1260">
        <f t="shared" si="23"/>
        <v>417760</v>
      </c>
    </row>
    <row r="1261" spans="1:15">
      <c r="A1261" t="s">
        <v>7681</v>
      </c>
      <c r="B1261">
        <v>43</v>
      </c>
      <c r="C1261">
        <v>86</v>
      </c>
      <c r="D1261">
        <v>617172</v>
      </c>
      <c r="E1261" t="s">
        <v>38</v>
      </c>
      <c r="F1261" t="s">
        <v>3265</v>
      </c>
      <c r="G1261" t="s">
        <v>7682</v>
      </c>
      <c r="H1261">
        <v>4407</v>
      </c>
      <c r="I1261">
        <v>75</v>
      </c>
      <c r="J1261" t="s">
        <v>19</v>
      </c>
      <c r="K1261" t="s">
        <v>20</v>
      </c>
      <c r="L1261">
        <v>375000</v>
      </c>
      <c r="M1261">
        <v>1997</v>
      </c>
      <c r="N1261">
        <v>7</v>
      </c>
      <c r="O1261">
        <f t="shared" si="23"/>
        <v>242172</v>
      </c>
    </row>
    <row r="1262" spans="1:15">
      <c r="A1262" t="s">
        <v>7806</v>
      </c>
      <c r="B1262">
        <v>88</v>
      </c>
      <c r="C1262">
        <v>90</v>
      </c>
      <c r="D1262">
        <v>110536</v>
      </c>
      <c r="E1262" t="s">
        <v>5131</v>
      </c>
      <c r="F1262" t="s">
        <v>7807</v>
      </c>
      <c r="G1262" t="s">
        <v>7808</v>
      </c>
      <c r="H1262">
        <v>4117</v>
      </c>
      <c r="I1262">
        <v>118</v>
      </c>
      <c r="J1262" t="s">
        <v>19</v>
      </c>
      <c r="K1262" t="s">
        <v>20</v>
      </c>
      <c r="L1262">
        <v>40000</v>
      </c>
      <c r="M1262">
        <v>2001</v>
      </c>
      <c r="N1262">
        <v>7</v>
      </c>
      <c r="O1262">
        <f t="shared" si="23"/>
        <v>70536</v>
      </c>
    </row>
    <row r="1263" spans="1:15">
      <c r="A1263" t="s">
        <v>7730</v>
      </c>
      <c r="B1263">
        <v>19</v>
      </c>
      <c r="C1263">
        <v>75</v>
      </c>
      <c r="D1263">
        <v>203134</v>
      </c>
      <c r="E1263" t="s">
        <v>7731</v>
      </c>
      <c r="F1263" t="s">
        <v>7732</v>
      </c>
      <c r="G1263" t="s">
        <v>7733</v>
      </c>
      <c r="H1263">
        <v>1428</v>
      </c>
      <c r="I1263">
        <v>21</v>
      </c>
      <c r="J1263" t="s">
        <v>19</v>
      </c>
      <c r="K1263" t="s">
        <v>20</v>
      </c>
      <c r="L1263">
        <v>250000</v>
      </c>
      <c r="M1263">
        <v>1997</v>
      </c>
      <c r="N1263">
        <v>7</v>
      </c>
      <c r="O1263">
        <f t="shared" si="23"/>
        <v>-46866</v>
      </c>
    </row>
    <row r="1264" spans="1:15">
      <c r="A1264" t="s">
        <v>7788</v>
      </c>
      <c r="B1264">
        <v>5</v>
      </c>
      <c r="C1264">
        <v>72</v>
      </c>
      <c r="D1264">
        <v>4914</v>
      </c>
      <c r="E1264" t="s">
        <v>7789</v>
      </c>
      <c r="F1264" t="s">
        <v>7790</v>
      </c>
      <c r="G1264" t="s">
        <v>7791</v>
      </c>
      <c r="H1264">
        <v>123</v>
      </c>
      <c r="I1264">
        <v>2</v>
      </c>
      <c r="J1264" t="s">
        <v>19</v>
      </c>
      <c r="K1264" t="s">
        <v>20</v>
      </c>
      <c r="L1264">
        <v>150000</v>
      </c>
      <c r="M1264">
        <v>2015</v>
      </c>
      <c r="N1264">
        <v>7</v>
      </c>
      <c r="O1264">
        <f t="shared" si="23"/>
        <v>-145086</v>
      </c>
    </row>
    <row r="1265" spans="1:15">
      <c r="A1265" t="s">
        <v>5092</v>
      </c>
      <c r="B1265">
        <v>111</v>
      </c>
      <c r="C1265">
        <v>100</v>
      </c>
      <c r="D1265">
        <v>15500000</v>
      </c>
      <c r="E1265" t="s">
        <v>2367</v>
      </c>
      <c r="F1265" t="s">
        <v>2589</v>
      </c>
      <c r="G1265" t="s">
        <v>5093</v>
      </c>
      <c r="H1265">
        <v>51996</v>
      </c>
      <c r="I1265">
        <v>302</v>
      </c>
      <c r="J1265" t="s">
        <v>19</v>
      </c>
      <c r="K1265" t="s">
        <v>432</v>
      </c>
      <c r="L1265">
        <v>16000000</v>
      </c>
      <c r="M1265">
        <v>1999</v>
      </c>
      <c r="N1265">
        <v>7</v>
      </c>
      <c r="O1265">
        <f t="shared" si="23"/>
        <v>-500000</v>
      </c>
    </row>
    <row r="1266" spans="1:15">
      <c r="A1266" t="s">
        <v>7456</v>
      </c>
      <c r="B1266">
        <v>28</v>
      </c>
      <c r="C1266">
        <v>97</v>
      </c>
      <c r="D1266">
        <v>464655</v>
      </c>
      <c r="E1266" t="s">
        <v>1290</v>
      </c>
      <c r="F1266" t="s">
        <v>4277</v>
      </c>
      <c r="G1266" t="s">
        <v>7457</v>
      </c>
      <c r="H1266">
        <v>1524</v>
      </c>
      <c r="I1266">
        <v>29</v>
      </c>
      <c r="J1266" t="s">
        <v>19</v>
      </c>
      <c r="K1266" t="s">
        <v>20</v>
      </c>
      <c r="L1266">
        <v>1000000</v>
      </c>
      <c r="M1266">
        <v>1997</v>
      </c>
      <c r="N1266">
        <v>7</v>
      </c>
      <c r="O1266">
        <f t="shared" si="23"/>
        <v>-535345</v>
      </c>
    </row>
    <row r="1267" spans="1:15">
      <c r="A1267" t="s">
        <v>7093</v>
      </c>
      <c r="B1267">
        <v>74</v>
      </c>
      <c r="C1267">
        <v>107</v>
      </c>
      <c r="D1267">
        <v>1282084</v>
      </c>
      <c r="E1267" t="s">
        <v>1672</v>
      </c>
      <c r="F1267" t="s">
        <v>576</v>
      </c>
      <c r="G1267" t="s">
        <v>7094</v>
      </c>
      <c r="H1267">
        <v>6221</v>
      </c>
      <c r="I1267">
        <v>87</v>
      </c>
      <c r="J1267" t="s">
        <v>19</v>
      </c>
      <c r="K1267" t="s">
        <v>20</v>
      </c>
      <c r="L1267">
        <v>2500000</v>
      </c>
      <c r="M1267">
        <v>1999</v>
      </c>
      <c r="N1267">
        <v>7</v>
      </c>
      <c r="O1267">
        <f t="shared" si="23"/>
        <v>-1217916</v>
      </c>
    </row>
    <row r="1268" spans="1:15">
      <c r="A1268" t="s">
        <v>5272</v>
      </c>
      <c r="B1268">
        <v>221</v>
      </c>
      <c r="C1268">
        <v>107</v>
      </c>
      <c r="D1268">
        <v>13766014</v>
      </c>
      <c r="E1268" t="s">
        <v>129</v>
      </c>
      <c r="F1268" t="s">
        <v>156</v>
      </c>
      <c r="G1268" t="s">
        <v>5273</v>
      </c>
      <c r="H1268">
        <v>106111</v>
      </c>
      <c r="I1268">
        <v>181</v>
      </c>
      <c r="J1268" t="s">
        <v>19</v>
      </c>
      <c r="K1268" t="s">
        <v>20</v>
      </c>
      <c r="L1268">
        <v>15000000</v>
      </c>
      <c r="M1268">
        <v>2011</v>
      </c>
      <c r="N1268">
        <v>7</v>
      </c>
      <c r="O1268">
        <f t="shared" si="23"/>
        <v>-1233986</v>
      </c>
    </row>
    <row r="1269" spans="1:15">
      <c r="A1269" t="s">
        <v>7367</v>
      </c>
      <c r="B1269">
        <v>50</v>
      </c>
      <c r="C1269">
        <v>89</v>
      </c>
      <c r="D1269">
        <v>11278</v>
      </c>
      <c r="E1269" t="s">
        <v>1290</v>
      </c>
      <c r="F1269" t="s">
        <v>7368</v>
      </c>
      <c r="G1269" t="s">
        <v>7369</v>
      </c>
      <c r="H1269">
        <v>1229</v>
      </c>
      <c r="I1269">
        <v>2</v>
      </c>
      <c r="J1269" t="s">
        <v>1392</v>
      </c>
      <c r="K1269" t="s">
        <v>1448</v>
      </c>
      <c r="L1269">
        <v>1300000</v>
      </c>
      <c r="M1269">
        <v>2013</v>
      </c>
      <c r="N1269">
        <v>7</v>
      </c>
      <c r="O1269">
        <f t="shared" si="23"/>
        <v>-1288722</v>
      </c>
    </row>
    <row r="1270" spans="1:15">
      <c r="A1270" t="s">
        <v>7398</v>
      </c>
      <c r="B1270">
        <v>58</v>
      </c>
      <c r="C1270">
        <v>73</v>
      </c>
      <c r="D1270">
        <v>39659</v>
      </c>
      <c r="E1270" t="s">
        <v>7399</v>
      </c>
      <c r="F1270" t="s">
        <v>7400</v>
      </c>
      <c r="G1270" t="s">
        <v>7401</v>
      </c>
      <c r="H1270">
        <v>1555</v>
      </c>
      <c r="I1270">
        <v>32</v>
      </c>
      <c r="J1270" t="s">
        <v>19</v>
      </c>
      <c r="K1270" t="s">
        <v>162</v>
      </c>
      <c r="L1270">
        <v>1600000</v>
      </c>
      <c r="M1270">
        <v>2002</v>
      </c>
      <c r="N1270">
        <v>7</v>
      </c>
      <c r="O1270">
        <f t="shared" si="23"/>
        <v>-1560341</v>
      </c>
    </row>
    <row r="1271" spans="1:15">
      <c r="A1271" t="s">
        <v>4941</v>
      </c>
      <c r="B1271">
        <v>363</v>
      </c>
      <c r="C1271">
        <v>95</v>
      </c>
      <c r="D1271">
        <v>1028658</v>
      </c>
      <c r="E1271" t="s">
        <v>1002</v>
      </c>
      <c r="F1271" t="s">
        <v>189</v>
      </c>
      <c r="G1271" t="s">
        <v>7246</v>
      </c>
      <c r="H1271">
        <v>118684</v>
      </c>
      <c r="I1271">
        <v>447</v>
      </c>
      <c r="J1271" t="s">
        <v>19</v>
      </c>
      <c r="K1271" t="s">
        <v>1749</v>
      </c>
      <c r="L1271">
        <v>3000000</v>
      </c>
      <c r="M1271">
        <v>2010</v>
      </c>
      <c r="N1271">
        <v>7</v>
      </c>
      <c r="O1271">
        <f t="shared" si="23"/>
        <v>-1971342</v>
      </c>
    </row>
    <row r="1272" spans="1:15">
      <c r="A1272" t="s">
        <v>2084</v>
      </c>
      <c r="B1272">
        <v>136</v>
      </c>
      <c r="C1272">
        <v>126</v>
      </c>
      <c r="D1272">
        <v>17804273</v>
      </c>
      <c r="E1272" t="s">
        <v>1963</v>
      </c>
      <c r="F1272" t="s">
        <v>181</v>
      </c>
      <c r="G1272" t="s">
        <v>6095</v>
      </c>
      <c r="H1272">
        <v>20449</v>
      </c>
      <c r="I1272">
        <v>370</v>
      </c>
      <c r="J1272" t="s">
        <v>19</v>
      </c>
      <c r="K1272" t="s">
        <v>20</v>
      </c>
      <c r="L1272">
        <v>20000000</v>
      </c>
      <c r="M1272">
        <v>2000</v>
      </c>
      <c r="N1272">
        <v>7</v>
      </c>
      <c r="O1272">
        <f t="shared" si="23"/>
        <v>-2195727</v>
      </c>
    </row>
    <row r="1273" spans="1:15">
      <c r="A1273" t="s">
        <v>6695</v>
      </c>
      <c r="B1273">
        <v>163</v>
      </c>
      <c r="C1273">
        <v>112</v>
      </c>
      <c r="D1273">
        <v>2445646</v>
      </c>
      <c r="E1273" t="s">
        <v>6696</v>
      </c>
      <c r="F1273" t="s">
        <v>495</v>
      </c>
      <c r="G1273" t="s">
        <v>6697</v>
      </c>
      <c r="H1273">
        <v>32382</v>
      </c>
      <c r="I1273">
        <v>99</v>
      </c>
      <c r="J1273" t="s">
        <v>19</v>
      </c>
      <c r="K1273" t="s">
        <v>20</v>
      </c>
      <c r="L1273">
        <v>5000000</v>
      </c>
      <c r="M1273">
        <v>2014</v>
      </c>
      <c r="N1273">
        <v>7</v>
      </c>
      <c r="O1273">
        <f t="shared" si="23"/>
        <v>-2554354</v>
      </c>
    </row>
    <row r="1274" spans="1:15">
      <c r="A1274" t="s">
        <v>2974</v>
      </c>
      <c r="B1274">
        <v>342</v>
      </c>
      <c r="C1274">
        <v>109</v>
      </c>
      <c r="D1274">
        <v>37371385</v>
      </c>
      <c r="E1274" t="s">
        <v>980</v>
      </c>
      <c r="F1274" t="s">
        <v>2975</v>
      </c>
      <c r="G1274" t="s">
        <v>2976</v>
      </c>
      <c r="H1274">
        <v>192462</v>
      </c>
      <c r="I1274">
        <v>334</v>
      </c>
      <c r="J1274" t="s">
        <v>19</v>
      </c>
      <c r="K1274" t="s">
        <v>20</v>
      </c>
      <c r="L1274">
        <v>40000000</v>
      </c>
      <c r="M1274">
        <v>2011</v>
      </c>
      <c r="N1274">
        <v>7</v>
      </c>
      <c r="O1274">
        <f t="shared" si="23"/>
        <v>-2628615</v>
      </c>
    </row>
    <row r="1275" spans="1:15">
      <c r="A1275" t="s">
        <v>6501</v>
      </c>
      <c r="B1275">
        <v>248</v>
      </c>
      <c r="C1275">
        <v>91</v>
      </c>
      <c r="D1275">
        <v>2221809</v>
      </c>
      <c r="E1275" t="s">
        <v>1672</v>
      </c>
      <c r="F1275" t="s">
        <v>2016</v>
      </c>
      <c r="G1275" t="s">
        <v>6698</v>
      </c>
      <c r="H1275">
        <v>40618</v>
      </c>
      <c r="I1275">
        <v>144</v>
      </c>
      <c r="J1275" t="s">
        <v>19</v>
      </c>
      <c r="K1275" t="s">
        <v>20</v>
      </c>
      <c r="L1275">
        <v>5000000</v>
      </c>
      <c r="M1275">
        <v>2010</v>
      </c>
      <c r="N1275">
        <v>7</v>
      </c>
      <c r="O1275">
        <f t="shared" si="23"/>
        <v>-2778191</v>
      </c>
    </row>
    <row r="1276" spans="1:15">
      <c r="A1276" t="s">
        <v>5415</v>
      </c>
      <c r="B1276">
        <v>195</v>
      </c>
      <c r="C1276">
        <v>112</v>
      </c>
      <c r="D1276">
        <v>11204499</v>
      </c>
      <c r="E1276" t="s">
        <v>2961</v>
      </c>
      <c r="F1276" t="s">
        <v>429</v>
      </c>
      <c r="G1276" t="s">
        <v>5416</v>
      </c>
      <c r="H1276">
        <v>38142</v>
      </c>
      <c r="I1276">
        <v>270</v>
      </c>
      <c r="J1276" t="s">
        <v>19</v>
      </c>
      <c r="K1276" t="s">
        <v>20</v>
      </c>
      <c r="L1276">
        <v>14000000</v>
      </c>
      <c r="M1276">
        <v>2006</v>
      </c>
      <c r="N1276">
        <v>7</v>
      </c>
      <c r="O1276">
        <f t="shared" si="23"/>
        <v>-2795501</v>
      </c>
    </row>
    <row r="1277" spans="1:15">
      <c r="A1277" t="s">
        <v>855</v>
      </c>
      <c r="B1277">
        <v>357</v>
      </c>
      <c r="C1277">
        <v>140</v>
      </c>
      <c r="D1277">
        <v>97030725</v>
      </c>
      <c r="E1277" t="s">
        <v>899</v>
      </c>
      <c r="F1277" t="s">
        <v>24</v>
      </c>
      <c r="G1277" t="s">
        <v>900</v>
      </c>
      <c r="H1277">
        <v>230931</v>
      </c>
      <c r="I1277">
        <v>585</v>
      </c>
      <c r="J1277" t="s">
        <v>19</v>
      </c>
      <c r="K1277" t="s">
        <v>20</v>
      </c>
      <c r="L1277">
        <v>100000000</v>
      </c>
      <c r="M1277">
        <v>2009</v>
      </c>
      <c r="N1277">
        <v>7</v>
      </c>
      <c r="O1277">
        <f t="shared" si="23"/>
        <v>-2969275</v>
      </c>
    </row>
    <row r="1278" spans="1:15">
      <c r="A1278" t="s">
        <v>2981</v>
      </c>
      <c r="B1278">
        <v>81</v>
      </c>
      <c r="C1278">
        <v>116</v>
      </c>
      <c r="D1278">
        <v>1980338</v>
      </c>
      <c r="E1278" t="s">
        <v>6691</v>
      </c>
      <c r="F1278" t="s">
        <v>1143</v>
      </c>
      <c r="G1278" t="s">
        <v>6692</v>
      </c>
      <c r="H1278">
        <v>12366</v>
      </c>
      <c r="I1278">
        <v>151</v>
      </c>
      <c r="J1278" t="s">
        <v>19</v>
      </c>
      <c r="K1278" t="s">
        <v>20</v>
      </c>
      <c r="L1278">
        <v>5000000</v>
      </c>
      <c r="M1278">
        <v>1998</v>
      </c>
      <c r="N1278">
        <v>7</v>
      </c>
      <c r="O1278">
        <f t="shared" si="23"/>
        <v>-3019662</v>
      </c>
    </row>
    <row r="1279" spans="1:15">
      <c r="A1279" t="s">
        <v>6839</v>
      </c>
      <c r="B1279">
        <v>41</v>
      </c>
      <c r="C1279">
        <v>99</v>
      </c>
      <c r="D1279">
        <v>562059</v>
      </c>
      <c r="E1279" t="s">
        <v>1963</v>
      </c>
      <c r="F1279" t="s">
        <v>864</v>
      </c>
      <c r="G1279" t="s">
        <v>6840</v>
      </c>
      <c r="H1279">
        <v>8535</v>
      </c>
      <c r="I1279">
        <v>113</v>
      </c>
      <c r="J1279" t="s">
        <v>19</v>
      </c>
      <c r="K1279" t="s">
        <v>20</v>
      </c>
      <c r="L1279">
        <v>4000000</v>
      </c>
      <c r="M1279">
        <v>2002</v>
      </c>
      <c r="N1279">
        <v>7</v>
      </c>
      <c r="O1279">
        <f t="shared" si="23"/>
        <v>-3437941</v>
      </c>
    </row>
    <row r="1280" spans="1:15">
      <c r="A1280" t="s">
        <v>6931</v>
      </c>
      <c r="B1280">
        <v>6</v>
      </c>
      <c r="C1280">
        <v>100</v>
      </c>
      <c r="D1280">
        <v>29233</v>
      </c>
      <c r="E1280" t="s">
        <v>38</v>
      </c>
      <c r="F1280" t="s">
        <v>6932</v>
      </c>
      <c r="G1280" t="s">
        <v>6933</v>
      </c>
      <c r="H1280">
        <v>75</v>
      </c>
      <c r="I1280">
        <v>2</v>
      </c>
      <c r="J1280" t="s">
        <v>19</v>
      </c>
      <c r="K1280" t="s">
        <v>20</v>
      </c>
      <c r="L1280">
        <v>3500000</v>
      </c>
      <c r="M1280">
        <v>2015</v>
      </c>
      <c r="N1280">
        <v>7</v>
      </c>
      <c r="O1280">
        <f t="shared" si="23"/>
        <v>-3470767</v>
      </c>
    </row>
    <row r="1281" spans="1:15">
      <c r="A1281" t="s">
        <v>111</v>
      </c>
      <c r="B1281">
        <v>775</v>
      </c>
      <c r="C1281">
        <v>124</v>
      </c>
      <c r="D1281">
        <v>126464904</v>
      </c>
      <c r="E1281" t="s">
        <v>735</v>
      </c>
      <c r="F1281" t="s">
        <v>265</v>
      </c>
      <c r="G1281" t="s">
        <v>736</v>
      </c>
      <c r="H1281">
        <v>456260</v>
      </c>
      <c r="I1281">
        <v>2326</v>
      </c>
      <c r="J1281" t="s">
        <v>19</v>
      </c>
      <c r="K1281" t="s">
        <v>20</v>
      </c>
      <c r="L1281">
        <v>130000000</v>
      </c>
      <c r="M1281">
        <v>2012</v>
      </c>
      <c r="N1281">
        <v>7</v>
      </c>
      <c r="O1281">
        <f t="shared" si="23"/>
        <v>-3535096</v>
      </c>
    </row>
    <row r="1282" spans="1:15">
      <c r="A1282" t="s">
        <v>154</v>
      </c>
      <c r="B1282">
        <v>370</v>
      </c>
      <c r="C1282">
        <v>87</v>
      </c>
      <c r="D1282">
        <v>35287788</v>
      </c>
      <c r="E1282" t="s">
        <v>3127</v>
      </c>
      <c r="F1282" t="s">
        <v>1604</v>
      </c>
      <c r="G1282" t="s">
        <v>3128</v>
      </c>
      <c r="H1282">
        <v>73886</v>
      </c>
      <c r="I1282">
        <v>165</v>
      </c>
      <c r="J1282" t="s">
        <v>19</v>
      </c>
      <c r="K1282" t="s">
        <v>20</v>
      </c>
      <c r="L1282">
        <v>39000000</v>
      </c>
      <c r="M1282">
        <v>2012</v>
      </c>
      <c r="N1282">
        <v>7</v>
      </c>
      <c r="O1282">
        <f t="shared" ref="O1282:O1345" si="24">D1282-L1282</f>
        <v>-3712212</v>
      </c>
    </row>
    <row r="1283" spans="1:15">
      <c r="A1283" t="s">
        <v>5681</v>
      </c>
      <c r="B1283">
        <v>81</v>
      </c>
      <c r="C1283">
        <v>109</v>
      </c>
      <c r="D1283">
        <v>8134217</v>
      </c>
      <c r="E1283" t="s">
        <v>2059</v>
      </c>
      <c r="F1283" t="s">
        <v>454</v>
      </c>
      <c r="G1283" t="s">
        <v>5682</v>
      </c>
      <c r="H1283">
        <v>15412</v>
      </c>
      <c r="I1283">
        <v>90</v>
      </c>
      <c r="J1283" t="s">
        <v>19</v>
      </c>
      <c r="K1283" t="s">
        <v>20</v>
      </c>
      <c r="L1283">
        <v>12000000</v>
      </c>
      <c r="M1283">
        <v>2008</v>
      </c>
      <c r="N1283">
        <v>7</v>
      </c>
      <c r="O1283">
        <f t="shared" si="24"/>
        <v>-3865783</v>
      </c>
    </row>
    <row r="1284" spans="1:15">
      <c r="A1284" t="s">
        <v>3606</v>
      </c>
      <c r="B1284">
        <v>147</v>
      </c>
      <c r="C1284">
        <v>99</v>
      </c>
      <c r="D1284">
        <v>2077046</v>
      </c>
      <c r="E1284" t="s">
        <v>754</v>
      </c>
      <c r="F1284" t="s">
        <v>3060</v>
      </c>
      <c r="G1284" t="s">
        <v>6510</v>
      </c>
      <c r="H1284">
        <v>27266</v>
      </c>
      <c r="I1284">
        <v>75</v>
      </c>
      <c r="J1284" t="s">
        <v>19</v>
      </c>
      <c r="K1284" t="s">
        <v>20</v>
      </c>
      <c r="L1284">
        <v>6000000</v>
      </c>
      <c r="M1284">
        <v>2008</v>
      </c>
      <c r="N1284">
        <v>7</v>
      </c>
      <c r="O1284">
        <f t="shared" si="24"/>
        <v>-3922954</v>
      </c>
    </row>
    <row r="1285" spans="1:15">
      <c r="A1285" t="s">
        <v>1982</v>
      </c>
      <c r="B1285">
        <v>328</v>
      </c>
      <c r="C1285">
        <v>92</v>
      </c>
      <c r="D1285">
        <v>55994557</v>
      </c>
      <c r="E1285" t="s">
        <v>165</v>
      </c>
      <c r="F1285" t="s">
        <v>1257</v>
      </c>
      <c r="G1285" t="s">
        <v>1983</v>
      </c>
      <c r="H1285">
        <v>72287</v>
      </c>
      <c r="I1285">
        <v>176</v>
      </c>
      <c r="J1285" t="s">
        <v>19</v>
      </c>
      <c r="K1285" t="s">
        <v>20</v>
      </c>
      <c r="L1285">
        <v>60000000</v>
      </c>
      <c r="M1285">
        <v>2012</v>
      </c>
      <c r="N1285">
        <v>7</v>
      </c>
      <c r="O1285">
        <f t="shared" si="24"/>
        <v>-4005443</v>
      </c>
    </row>
    <row r="1286" spans="1:15">
      <c r="A1286" t="s">
        <v>5693</v>
      </c>
      <c r="B1286">
        <v>222</v>
      </c>
      <c r="C1286">
        <v>119</v>
      </c>
      <c r="D1286">
        <v>4440055</v>
      </c>
      <c r="E1286" t="s">
        <v>2888</v>
      </c>
      <c r="F1286" t="s">
        <v>746</v>
      </c>
      <c r="G1286" t="s">
        <v>6143</v>
      </c>
      <c r="H1286">
        <v>21360</v>
      </c>
      <c r="I1286">
        <v>110</v>
      </c>
      <c r="J1286" t="s">
        <v>19</v>
      </c>
      <c r="K1286" t="s">
        <v>31</v>
      </c>
      <c r="L1286">
        <v>8500000</v>
      </c>
      <c r="M1286">
        <v>2009</v>
      </c>
      <c r="N1286">
        <v>7</v>
      </c>
      <c r="O1286">
        <f t="shared" si="24"/>
        <v>-4059945</v>
      </c>
    </row>
    <row r="1287" spans="1:15">
      <c r="A1287" t="s">
        <v>2786</v>
      </c>
      <c r="B1287">
        <v>136</v>
      </c>
      <c r="C1287">
        <v>99</v>
      </c>
      <c r="D1287">
        <v>4681503</v>
      </c>
      <c r="E1287" t="s">
        <v>1290</v>
      </c>
      <c r="F1287" t="s">
        <v>1255</v>
      </c>
      <c r="G1287" t="s">
        <v>6104</v>
      </c>
      <c r="H1287">
        <v>29058</v>
      </c>
      <c r="I1287">
        <v>238</v>
      </c>
      <c r="J1287" t="s">
        <v>19</v>
      </c>
      <c r="K1287" t="s">
        <v>20</v>
      </c>
      <c r="L1287">
        <v>9000000</v>
      </c>
      <c r="M1287">
        <v>2002</v>
      </c>
      <c r="N1287">
        <v>7</v>
      </c>
      <c r="O1287">
        <f t="shared" si="24"/>
        <v>-4318497</v>
      </c>
    </row>
    <row r="1288" spans="1:15">
      <c r="A1288" t="s">
        <v>5979</v>
      </c>
      <c r="B1288">
        <v>181</v>
      </c>
      <c r="C1288">
        <v>120</v>
      </c>
      <c r="D1288">
        <v>5004648</v>
      </c>
      <c r="E1288" t="s">
        <v>129</v>
      </c>
      <c r="F1288" t="s">
        <v>5980</v>
      </c>
      <c r="G1288" t="s">
        <v>5981</v>
      </c>
      <c r="H1288">
        <v>14031</v>
      </c>
      <c r="I1288">
        <v>114</v>
      </c>
      <c r="J1288" t="s">
        <v>4171</v>
      </c>
      <c r="K1288" t="s">
        <v>3187</v>
      </c>
      <c r="L1288">
        <v>10000000</v>
      </c>
      <c r="M1288">
        <v>2009</v>
      </c>
      <c r="N1288">
        <v>7</v>
      </c>
      <c r="O1288">
        <f t="shared" si="24"/>
        <v>-4995352</v>
      </c>
    </row>
    <row r="1289" spans="1:15">
      <c r="A1289" t="s">
        <v>5292</v>
      </c>
      <c r="B1289">
        <v>197</v>
      </c>
      <c r="C1289">
        <v>116</v>
      </c>
      <c r="D1289">
        <v>9396487</v>
      </c>
      <c r="E1289" t="s">
        <v>2838</v>
      </c>
      <c r="F1289" t="s">
        <v>406</v>
      </c>
      <c r="G1289" t="s">
        <v>5293</v>
      </c>
      <c r="H1289">
        <v>52421</v>
      </c>
      <c r="I1289">
        <v>200</v>
      </c>
      <c r="J1289" t="s">
        <v>19</v>
      </c>
      <c r="K1289" t="s">
        <v>20</v>
      </c>
      <c r="L1289">
        <v>15000000</v>
      </c>
      <c r="M1289">
        <v>2006</v>
      </c>
      <c r="N1289">
        <v>7</v>
      </c>
      <c r="O1289">
        <f t="shared" si="24"/>
        <v>-5603513</v>
      </c>
    </row>
    <row r="1290" spans="1:15">
      <c r="A1290" t="s">
        <v>7216</v>
      </c>
      <c r="B1290">
        <v>46</v>
      </c>
      <c r="C1290">
        <v>96</v>
      </c>
      <c r="D1290">
        <v>371081</v>
      </c>
      <c r="E1290" t="s">
        <v>1290</v>
      </c>
      <c r="F1290" t="s">
        <v>457</v>
      </c>
      <c r="G1290" t="s">
        <v>7217</v>
      </c>
      <c r="H1290">
        <v>7479</v>
      </c>
      <c r="I1290">
        <v>86</v>
      </c>
      <c r="J1290" t="s">
        <v>19</v>
      </c>
      <c r="K1290" t="s">
        <v>20</v>
      </c>
      <c r="L1290">
        <v>6000000</v>
      </c>
      <c r="M1290">
        <v>2004</v>
      </c>
      <c r="N1290">
        <v>7</v>
      </c>
      <c r="O1290">
        <f t="shared" si="24"/>
        <v>-5628919</v>
      </c>
    </row>
    <row r="1291" spans="1:15">
      <c r="A1291" t="s">
        <v>5204</v>
      </c>
      <c r="B1291">
        <v>253</v>
      </c>
      <c r="C1291">
        <v>118</v>
      </c>
      <c r="D1291">
        <v>1330827</v>
      </c>
      <c r="E1291" t="s">
        <v>2572</v>
      </c>
      <c r="F1291" t="s">
        <v>336</v>
      </c>
      <c r="G1291" t="s">
        <v>6284</v>
      </c>
      <c r="H1291">
        <v>9866</v>
      </c>
      <c r="I1291">
        <v>73</v>
      </c>
      <c r="J1291" t="s">
        <v>19</v>
      </c>
      <c r="K1291" t="s">
        <v>775</v>
      </c>
      <c r="L1291">
        <v>7000000</v>
      </c>
      <c r="M1291">
        <v>2016</v>
      </c>
      <c r="N1291">
        <v>7</v>
      </c>
      <c r="O1291">
        <f t="shared" si="24"/>
        <v>-5669173</v>
      </c>
    </row>
    <row r="1292" spans="1:15">
      <c r="A1292" t="s">
        <v>4017</v>
      </c>
      <c r="B1292">
        <v>184</v>
      </c>
      <c r="C1292">
        <v>112</v>
      </c>
      <c r="D1292">
        <v>6615578</v>
      </c>
      <c r="E1292" t="s">
        <v>2888</v>
      </c>
      <c r="F1292" t="s">
        <v>4908</v>
      </c>
      <c r="G1292" t="s">
        <v>4909</v>
      </c>
      <c r="H1292">
        <v>15352</v>
      </c>
      <c r="I1292">
        <v>82</v>
      </c>
      <c r="J1292" t="s">
        <v>19</v>
      </c>
      <c r="K1292" t="s">
        <v>432</v>
      </c>
      <c r="L1292">
        <v>13000000</v>
      </c>
      <c r="M1292">
        <v>2009</v>
      </c>
      <c r="N1292">
        <v>7</v>
      </c>
      <c r="O1292">
        <f t="shared" si="24"/>
        <v>-6384422</v>
      </c>
    </row>
    <row r="1293" spans="1:15">
      <c r="A1293" t="s">
        <v>6378</v>
      </c>
      <c r="B1293">
        <v>74</v>
      </c>
      <c r="C1293">
        <v>108</v>
      </c>
      <c r="D1293">
        <v>49526</v>
      </c>
      <c r="E1293" t="s">
        <v>1290</v>
      </c>
      <c r="F1293" t="s">
        <v>1616</v>
      </c>
      <c r="G1293" t="s">
        <v>6379</v>
      </c>
      <c r="H1293">
        <v>16299</v>
      </c>
      <c r="I1293">
        <v>129</v>
      </c>
      <c r="J1293" t="s">
        <v>19</v>
      </c>
      <c r="K1293" t="s">
        <v>20</v>
      </c>
      <c r="L1293">
        <v>6800000</v>
      </c>
      <c r="M1293">
        <v>2005</v>
      </c>
      <c r="N1293">
        <v>7</v>
      </c>
      <c r="O1293">
        <f t="shared" si="24"/>
        <v>-6750474</v>
      </c>
    </row>
    <row r="1294" spans="1:15">
      <c r="A1294" t="s">
        <v>1366</v>
      </c>
      <c r="B1294">
        <v>106</v>
      </c>
      <c r="C1294">
        <v>83</v>
      </c>
      <c r="D1294">
        <v>73215310</v>
      </c>
      <c r="E1294" t="s">
        <v>1368</v>
      </c>
      <c r="F1294" t="s">
        <v>629</v>
      </c>
      <c r="G1294" t="s">
        <v>1369</v>
      </c>
      <c r="H1294">
        <v>44143</v>
      </c>
      <c r="I1294">
        <v>216</v>
      </c>
      <c r="J1294" t="s">
        <v>19</v>
      </c>
      <c r="K1294" t="s">
        <v>20</v>
      </c>
      <c r="L1294">
        <v>80000000</v>
      </c>
      <c r="M1294">
        <v>2002</v>
      </c>
      <c r="N1294">
        <v>7</v>
      </c>
      <c r="O1294">
        <f t="shared" si="24"/>
        <v>-6784690</v>
      </c>
    </row>
    <row r="1295" spans="1:15">
      <c r="A1295" t="s">
        <v>2472</v>
      </c>
      <c r="B1295">
        <v>64</v>
      </c>
      <c r="C1295">
        <v>127</v>
      </c>
      <c r="D1295">
        <v>23209440</v>
      </c>
      <c r="E1295" t="s">
        <v>1672</v>
      </c>
      <c r="F1295" t="s">
        <v>1220</v>
      </c>
      <c r="G1295" t="s">
        <v>3706</v>
      </c>
      <c r="H1295">
        <v>9283</v>
      </c>
      <c r="I1295">
        <v>112</v>
      </c>
      <c r="J1295" t="s">
        <v>19</v>
      </c>
      <c r="K1295" t="s">
        <v>20</v>
      </c>
      <c r="L1295">
        <v>30000000</v>
      </c>
      <c r="M1295">
        <v>1998</v>
      </c>
      <c r="N1295">
        <v>7</v>
      </c>
      <c r="O1295">
        <f t="shared" si="24"/>
        <v>-6790560</v>
      </c>
    </row>
    <row r="1296" spans="1:15">
      <c r="A1296" t="s">
        <v>5702</v>
      </c>
      <c r="B1296">
        <v>146</v>
      </c>
      <c r="C1296">
        <v>97</v>
      </c>
      <c r="D1296">
        <v>3950294</v>
      </c>
      <c r="E1296" t="s">
        <v>754</v>
      </c>
      <c r="F1296" t="s">
        <v>55</v>
      </c>
      <c r="G1296" t="s">
        <v>5703</v>
      </c>
      <c r="H1296">
        <v>56654</v>
      </c>
      <c r="I1296">
        <v>124</v>
      </c>
      <c r="J1296" t="s">
        <v>19</v>
      </c>
      <c r="K1296" t="s">
        <v>20</v>
      </c>
      <c r="L1296">
        <v>12000000</v>
      </c>
      <c r="M1296">
        <v>2007</v>
      </c>
      <c r="N1296">
        <v>7</v>
      </c>
      <c r="O1296">
        <f t="shared" si="24"/>
        <v>-8049706</v>
      </c>
    </row>
    <row r="1297" spans="1:15">
      <c r="A1297" t="s">
        <v>225</v>
      </c>
      <c r="B1297">
        <v>345</v>
      </c>
      <c r="C1297">
        <v>120</v>
      </c>
      <c r="D1297">
        <v>75754670</v>
      </c>
      <c r="E1297" t="s">
        <v>1283</v>
      </c>
      <c r="F1297" t="s">
        <v>1284</v>
      </c>
      <c r="G1297" t="s">
        <v>1285</v>
      </c>
      <c r="H1297">
        <v>208422</v>
      </c>
      <c r="I1297">
        <v>342</v>
      </c>
      <c r="J1297" t="s">
        <v>19</v>
      </c>
      <c r="K1297" t="s">
        <v>20</v>
      </c>
      <c r="L1297">
        <v>85000000</v>
      </c>
      <c r="M1297">
        <v>2008</v>
      </c>
      <c r="N1297">
        <v>7</v>
      </c>
      <c r="O1297">
        <f t="shared" si="24"/>
        <v>-9245330</v>
      </c>
    </row>
    <row r="1298" spans="1:15">
      <c r="A1298" t="s">
        <v>5969</v>
      </c>
      <c r="B1298">
        <v>109</v>
      </c>
      <c r="C1298">
        <v>106</v>
      </c>
      <c r="D1298">
        <v>58214</v>
      </c>
      <c r="E1298" t="s">
        <v>1101</v>
      </c>
      <c r="F1298" t="s">
        <v>778</v>
      </c>
      <c r="G1298" t="s">
        <v>6854</v>
      </c>
      <c r="H1298">
        <v>34224</v>
      </c>
      <c r="I1298">
        <v>137</v>
      </c>
      <c r="J1298" t="s">
        <v>19</v>
      </c>
      <c r="K1298" t="s">
        <v>20</v>
      </c>
      <c r="L1298">
        <v>9500000</v>
      </c>
      <c r="M1298">
        <v>2010</v>
      </c>
      <c r="N1298">
        <v>7</v>
      </c>
      <c r="O1298">
        <f t="shared" si="24"/>
        <v>-9441786</v>
      </c>
    </row>
    <row r="1299" spans="1:15">
      <c r="A1299" t="s">
        <v>5696</v>
      </c>
      <c r="B1299">
        <v>61</v>
      </c>
      <c r="C1299">
        <v>109</v>
      </c>
      <c r="D1299">
        <v>2326407</v>
      </c>
      <c r="E1299" t="s">
        <v>1672</v>
      </c>
      <c r="F1299" t="s">
        <v>1231</v>
      </c>
      <c r="G1299" t="s">
        <v>5697</v>
      </c>
      <c r="H1299">
        <v>5016</v>
      </c>
      <c r="I1299">
        <v>99</v>
      </c>
      <c r="J1299" t="s">
        <v>19</v>
      </c>
      <c r="K1299" t="s">
        <v>31</v>
      </c>
      <c r="L1299">
        <v>12000000</v>
      </c>
      <c r="M1299">
        <v>2001</v>
      </c>
      <c r="N1299">
        <v>7</v>
      </c>
      <c r="O1299">
        <f t="shared" si="24"/>
        <v>-9673593</v>
      </c>
    </row>
    <row r="1300" spans="1:15">
      <c r="A1300" t="s">
        <v>808</v>
      </c>
      <c r="B1300">
        <v>158</v>
      </c>
      <c r="C1300">
        <v>123</v>
      </c>
      <c r="D1300">
        <v>37339525</v>
      </c>
      <c r="E1300" t="s">
        <v>2473</v>
      </c>
      <c r="F1300" t="s">
        <v>153</v>
      </c>
      <c r="G1300" t="s">
        <v>2593</v>
      </c>
      <c r="H1300">
        <v>71708</v>
      </c>
      <c r="I1300">
        <v>307</v>
      </c>
      <c r="J1300" t="s">
        <v>19</v>
      </c>
      <c r="K1300" t="s">
        <v>20</v>
      </c>
      <c r="L1300">
        <v>48000000</v>
      </c>
      <c r="M1300">
        <v>1998</v>
      </c>
      <c r="N1300">
        <v>7</v>
      </c>
      <c r="O1300">
        <f t="shared" si="24"/>
        <v>-10660475</v>
      </c>
    </row>
    <row r="1301" spans="1:15">
      <c r="A1301" t="s">
        <v>673</v>
      </c>
      <c r="B1301">
        <v>146</v>
      </c>
      <c r="C1301">
        <v>135</v>
      </c>
      <c r="D1301">
        <v>29077547</v>
      </c>
      <c r="E1301" t="s">
        <v>1423</v>
      </c>
      <c r="F1301" t="s">
        <v>543</v>
      </c>
      <c r="G1301" t="s">
        <v>3007</v>
      </c>
      <c r="H1301">
        <v>41685</v>
      </c>
      <c r="I1301">
        <v>754</v>
      </c>
      <c r="J1301" t="s">
        <v>19</v>
      </c>
      <c r="K1301" t="s">
        <v>20</v>
      </c>
      <c r="L1301">
        <v>40000000</v>
      </c>
      <c r="M1301">
        <v>2005</v>
      </c>
      <c r="N1301">
        <v>7</v>
      </c>
      <c r="O1301">
        <f t="shared" si="24"/>
        <v>-10922453</v>
      </c>
    </row>
    <row r="1302" spans="1:15">
      <c r="A1302" t="s">
        <v>5592</v>
      </c>
      <c r="B1302">
        <v>41</v>
      </c>
      <c r="C1302">
        <v>118</v>
      </c>
      <c r="D1302">
        <v>1089445</v>
      </c>
      <c r="E1302" t="s">
        <v>3329</v>
      </c>
      <c r="F1302" t="s">
        <v>226</v>
      </c>
      <c r="G1302" t="s">
        <v>5593</v>
      </c>
      <c r="H1302">
        <v>2676</v>
      </c>
      <c r="I1302">
        <v>33</v>
      </c>
      <c r="J1302" t="s">
        <v>19</v>
      </c>
      <c r="K1302" t="s">
        <v>162</v>
      </c>
      <c r="L1302">
        <v>12500000</v>
      </c>
      <c r="M1302">
        <v>2009</v>
      </c>
      <c r="N1302">
        <v>7</v>
      </c>
      <c r="O1302">
        <f t="shared" si="24"/>
        <v>-11410555</v>
      </c>
    </row>
    <row r="1303" spans="1:15">
      <c r="A1303" t="s">
        <v>1947</v>
      </c>
      <c r="B1303">
        <v>199</v>
      </c>
      <c r="C1303">
        <v>122</v>
      </c>
      <c r="D1303">
        <v>11538204</v>
      </c>
      <c r="E1303" t="s">
        <v>4193</v>
      </c>
      <c r="F1303" t="s">
        <v>256</v>
      </c>
      <c r="G1303" t="s">
        <v>4194</v>
      </c>
      <c r="H1303">
        <v>23696</v>
      </c>
      <c r="I1303">
        <v>135</v>
      </c>
      <c r="J1303" t="s">
        <v>19</v>
      </c>
      <c r="K1303" t="s">
        <v>20</v>
      </c>
      <c r="L1303">
        <v>25000000</v>
      </c>
      <c r="M1303">
        <v>2010</v>
      </c>
      <c r="N1303">
        <v>7</v>
      </c>
      <c r="O1303">
        <f t="shared" si="24"/>
        <v>-13461796</v>
      </c>
    </row>
    <row r="1304" spans="1:15">
      <c r="A1304" t="s">
        <v>4721</v>
      </c>
      <c r="B1304">
        <v>350</v>
      </c>
      <c r="C1304">
        <v>125</v>
      </c>
      <c r="D1304">
        <v>5749134</v>
      </c>
      <c r="E1304" t="s">
        <v>268</v>
      </c>
      <c r="F1304" t="s">
        <v>1060</v>
      </c>
      <c r="G1304" t="s">
        <v>4722</v>
      </c>
      <c r="H1304">
        <v>45799</v>
      </c>
      <c r="I1304">
        <v>180</v>
      </c>
      <c r="J1304" t="s">
        <v>19</v>
      </c>
      <c r="K1304" t="s">
        <v>20</v>
      </c>
      <c r="L1304">
        <v>20000000</v>
      </c>
      <c r="M1304">
        <v>2014</v>
      </c>
      <c r="N1304">
        <v>7</v>
      </c>
      <c r="O1304">
        <f t="shared" si="24"/>
        <v>-14250866</v>
      </c>
    </row>
    <row r="1305" spans="1:15">
      <c r="A1305" t="s">
        <v>1228</v>
      </c>
      <c r="B1305">
        <v>57</v>
      </c>
      <c r="C1305">
        <v>115</v>
      </c>
      <c r="D1305">
        <v>183088</v>
      </c>
      <c r="E1305" t="s">
        <v>4868</v>
      </c>
      <c r="F1305" t="s">
        <v>1575</v>
      </c>
      <c r="G1305" t="s">
        <v>5439</v>
      </c>
      <c r="H1305">
        <v>11704</v>
      </c>
      <c r="I1305">
        <v>36</v>
      </c>
      <c r="J1305" t="s">
        <v>19</v>
      </c>
      <c r="K1305" t="s">
        <v>20</v>
      </c>
      <c r="L1305">
        <v>15000000</v>
      </c>
      <c r="M1305">
        <v>2008</v>
      </c>
      <c r="N1305">
        <v>7</v>
      </c>
      <c r="O1305">
        <f t="shared" si="24"/>
        <v>-14816912</v>
      </c>
    </row>
    <row r="1306" spans="1:15">
      <c r="A1306" t="s">
        <v>4723</v>
      </c>
      <c r="B1306">
        <v>99</v>
      </c>
      <c r="C1306">
        <v>119</v>
      </c>
      <c r="D1306">
        <v>4234040</v>
      </c>
      <c r="E1306" t="s">
        <v>818</v>
      </c>
      <c r="F1306" t="s">
        <v>4724</v>
      </c>
      <c r="G1306" t="s">
        <v>4725</v>
      </c>
      <c r="H1306">
        <v>14301</v>
      </c>
      <c r="I1306">
        <v>45</v>
      </c>
      <c r="J1306" t="s">
        <v>19</v>
      </c>
      <c r="K1306" t="s">
        <v>20</v>
      </c>
      <c r="L1306">
        <v>20000000</v>
      </c>
      <c r="M1306">
        <v>2008</v>
      </c>
      <c r="N1306">
        <v>7</v>
      </c>
      <c r="O1306">
        <f t="shared" si="24"/>
        <v>-15765960</v>
      </c>
    </row>
    <row r="1307" spans="1:15">
      <c r="A1307" t="s">
        <v>4726</v>
      </c>
      <c r="B1307">
        <v>231</v>
      </c>
      <c r="C1307">
        <v>135</v>
      </c>
      <c r="D1307">
        <v>4001121</v>
      </c>
      <c r="E1307" t="s">
        <v>2059</v>
      </c>
      <c r="F1307" t="s">
        <v>33</v>
      </c>
      <c r="G1307" t="s">
        <v>4727</v>
      </c>
      <c r="H1307">
        <v>48346</v>
      </c>
      <c r="I1307">
        <v>230</v>
      </c>
      <c r="J1307" t="s">
        <v>19</v>
      </c>
      <c r="K1307" t="s">
        <v>20</v>
      </c>
      <c r="L1307">
        <v>20000000</v>
      </c>
      <c r="M1307">
        <v>2007</v>
      </c>
      <c r="N1307">
        <v>7</v>
      </c>
      <c r="O1307">
        <f t="shared" si="24"/>
        <v>-15998879</v>
      </c>
    </row>
    <row r="1308" spans="1:15">
      <c r="A1308" t="s">
        <v>786</v>
      </c>
      <c r="B1308">
        <v>29</v>
      </c>
      <c r="C1308">
        <v>132</v>
      </c>
      <c r="D1308">
        <v>8600000</v>
      </c>
      <c r="E1308" t="s">
        <v>1445</v>
      </c>
      <c r="F1308" t="s">
        <v>138</v>
      </c>
      <c r="G1308" t="s">
        <v>4796</v>
      </c>
      <c r="H1308">
        <v>17982</v>
      </c>
      <c r="I1308">
        <v>95</v>
      </c>
      <c r="J1308" t="s">
        <v>19</v>
      </c>
      <c r="K1308" t="s">
        <v>31</v>
      </c>
      <c r="L1308">
        <v>25000000</v>
      </c>
      <c r="M1308">
        <v>1984</v>
      </c>
      <c r="N1308">
        <v>7</v>
      </c>
      <c r="O1308">
        <f t="shared" si="24"/>
        <v>-16400000</v>
      </c>
    </row>
    <row r="1309" spans="1:15">
      <c r="A1309" t="s">
        <v>2773</v>
      </c>
      <c r="B1309">
        <v>98</v>
      </c>
      <c r="C1309">
        <v>114</v>
      </c>
      <c r="D1309">
        <v>12831121</v>
      </c>
      <c r="E1309" t="s">
        <v>1611</v>
      </c>
      <c r="F1309" t="s">
        <v>3753</v>
      </c>
      <c r="G1309" t="s">
        <v>3754</v>
      </c>
      <c r="H1309">
        <v>44979</v>
      </c>
      <c r="I1309">
        <v>298</v>
      </c>
      <c r="J1309" t="s">
        <v>19</v>
      </c>
      <c r="K1309" t="s">
        <v>20</v>
      </c>
      <c r="L1309">
        <v>30000000</v>
      </c>
      <c r="M1309">
        <v>2004</v>
      </c>
      <c r="N1309">
        <v>7</v>
      </c>
      <c r="O1309">
        <f t="shared" si="24"/>
        <v>-17168879</v>
      </c>
    </row>
    <row r="1310" spans="1:15">
      <c r="A1310" t="s">
        <v>2773</v>
      </c>
      <c r="B1310">
        <v>98</v>
      </c>
      <c r="C1310">
        <v>114</v>
      </c>
      <c r="D1310">
        <v>12831121</v>
      </c>
      <c r="E1310" t="s">
        <v>1611</v>
      </c>
      <c r="F1310" t="s">
        <v>3753</v>
      </c>
      <c r="G1310" t="s">
        <v>3754</v>
      </c>
      <c r="H1310">
        <v>44979</v>
      </c>
      <c r="I1310">
        <v>298</v>
      </c>
      <c r="J1310" t="s">
        <v>19</v>
      </c>
      <c r="K1310" t="s">
        <v>20</v>
      </c>
      <c r="L1310">
        <v>30000000</v>
      </c>
      <c r="M1310">
        <v>2004</v>
      </c>
      <c r="N1310">
        <v>7</v>
      </c>
      <c r="O1310">
        <f t="shared" si="24"/>
        <v>-17168879</v>
      </c>
    </row>
    <row r="1311" spans="1:15">
      <c r="A1311" t="s">
        <v>2479</v>
      </c>
      <c r="B1311">
        <v>393</v>
      </c>
      <c r="C1311">
        <v>101</v>
      </c>
      <c r="D1311">
        <v>2319187</v>
      </c>
      <c r="E1311" t="s">
        <v>1111</v>
      </c>
      <c r="F1311" t="s">
        <v>543</v>
      </c>
      <c r="G1311" t="s">
        <v>5110</v>
      </c>
      <c r="H1311">
        <v>92640</v>
      </c>
      <c r="I1311">
        <v>212</v>
      </c>
      <c r="J1311" t="s">
        <v>19</v>
      </c>
      <c r="K1311" t="s">
        <v>31</v>
      </c>
      <c r="L1311">
        <v>20000000</v>
      </c>
      <c r="M1311">
        <v>2013</v>
      </c>
      <c r="N1311">
        <v>7</v>
      </c>
      <c r="O1311">
        <f t="shared" si="24"/>
        <v>-17680813</v>
      </c>
    </row>
    <row r="1312" spans="1:15">
      <c r="A1312" t="s">
        <v>2479</v>
      </c>
      <c r="B1312">
        <v>393</v>
      </c>
      <c r="C1312">
        <v>101</v>
      </c>
      <c r="D1312">
        <v>2319187</v>
      </c>
      <c r="E1312" t="s">
        <v>1111</v>
      </c>
      <c r="F1312" t="s">
        <v>543</v>
      </c>
      <c r="G1312" t="s">
        <v>5110</v>
      </c>
      <c r="H1312">
        <v>92640</v>
      </c>
      <c r="I1312">
        <v>212</v>
      </c>
      <c r="J1312" t="s">
        <v>19</v>
      </c>
      <c r="K1312" t="s">
        <v>31</v>
      </c>
      <c r="L1312">
        <v>20000000</v>
      </c>
      <c r="M1312">
        <v>2013</v>
      </c>
      <c r="N1312">
        <v>7</v>
      </c>
      <c r="O1312">
        <f t="shared" si="24"/>
        <v>-17680813</v>
      </c>
    </row>
    <row r="1313" spans="1:15">
      <c r="A1313" t="s">
        <v>4742</v>
      </c>
      <c r="B1313">
        <v>27</v>
      </c>
      <c r="C1313">
        <v>118</v>
      </c>
      <c r="D1313">
        <v>2246000</v>
      </c>
      <c r="E1313" t="s">
        <v>856</v>
      </c>
      <c r="F1313" t="s">
        <v>4743</v>
      </c>
      <c r="G1313" t="s">
        <v>4744</v>
      </c>
      <c r="H1313">
        <v>2302</v>
      </c>
      <c r="I1313">
        <v>20</v>
      </c>
      <c r="J1313" t="s">
        <v>19</v>
      </c>
      <c r="K1313" t="s">
        <v>20</v>
      </c>
      <c r="L1313">
        <v>20000000</v>
      </c>
      <c r="M1313">
        <v>2015</v>
      </c>
      <c r="N1313">
        <v>7</v>
      </c>
      <c r="O1313">
        <f t="shared" si="24"/>
        <v>-17754000</v>
      </c>
    </row>
    <row r="1314" spans="1:15">
      <c r="A1314" t="s">
        <v>6918</v>
      </c>
      <c r="B1314">
        <v>337</v>
      </c>
      <c r="C1314">
        <v>103</v>
      </c>
      <c r="D1314">
        <v>252652</v>
      </c>
      <c r="E1314" t="s">
        <v>6919</v>
      </c>
      <c r="F1314" t="s">
        <v>6920</v>
      </c>
      <c r="G1314" t="s">
        <v>6921</v>
      </c>
      <c r="H1314">
        <v>54104</v>
      </c>
      <c r="I1314">
        <v>199</v>
      </c>
      <c r="J1314" t="s">
        <v>6573</v>
      </c>
      <c r="K1314" t="s">
        <v>5124</v>
      </c>
      <c r="L1314">
        <v>19900000</v>
      </c>
      <c r="M1314">
        <v>2010</v>
      </c>
      <c r="N1314">
        <v>7</v>
      </c>
      <c r="O1314">
        <f t="shared" si="24"/>
        <v>-19647348</v>
      </c>
    </row>
    <row r="1315" spans="1:15">
      <c r="A1315" t="s">
        <v>610</v>
      </c>
      <c r="B1315">
        <v>177</v>
      </c>
      <c r="C1315">
        <v>103</v>
      </c>
      <c r="D1315">
        <v>24520892</v>
      </c>
      <c r="E1315" t="s">
        <v>268</v>
      </c>
      <c r="F1315" t="s">
        <v>270</v>
      </c>
      <c r="G1315" t="s">
        <v>2780</v>
      </c>
      <c r="H1315">
        <v>85198</v>
      </c>
      <c r="I1315">
        <v>303</v>
      </c>
      <c r="J1315" t="s">
        <v>19</v>
      </c>
      <c r="K1315" t="s">
        <v>775</v>
      </c>
      <c r="L1315">
        <v>45000000</v>
      </c>
      <c r="M1315">
        <v>2005</v>
      </c>
      <c r="N1315">
        <v>7</v>
      </c>
      <c r="O1315">
        <f t="shared" si="24"/>
        <v>-20479108</v>
      </c>
    </row>
    <row r="1316" spans="1:15">
      <c r="A1316" t="s">
        <v>3393</v>
      </c>
      <c r="B1316">
        <v>107</v>
      </c>
      <c r="C1316">
        <v>108</v>
      </c>
      <c r="D1316">
        <v>8535575</v>
      </c>
      <c r="E1316" t="s">
        <v>1672</v>
      </c>
      <c r="F1316" t="s">
        <v>270</v>
      </c>
      <c r="G1316" t="s">
        <v>3771</v>
      </c>
      <c r="H1316">
        <v>24033</v>
      </c>
      <c r="I1316">
        <v>152</v>
      </c>
      <c r="J1316" t="s">
        <v>19</v>
      </c>
      <c r="K1316" t="s">
        <v>20</v>
      </c>
      <c r="L1316">
        <v>30000000</v>
      </c>
      <c r="M1316">
        <v>2005</v>
      </c>
      <c r="N1316">
        <v>7</v>
      </c>
      <c r="O1316">
        <f t="shared" si="24"/>
        <v>-21464425</v>
      </c>
    </row>
    <row r="1317" spans="1:15">
      <c r="A1317" t="s">
        <v>281</v>
      </c>
      <c r="B1317">
        <v>85</v>
      </c>
      <c r="C1317">
        <v>134</v>
      </c>
      <c r="D1317">
        <v>5532301</v>
      </c>
      <c r="E1317" t="s">
        <v>1596</v>
      </c>
      <c r="F1317" t="s">
        <v>3893</v>
      </c>
      <c r="G1317" t="s">
        <v>3894</v>
      </c>
      <c r="H1317">
        <v>21606</v>
      </c>
      <c r="I1317">
        <v>117</v>
      </c>
      <c r="J1317" t="s">
        <v>19</v>
      </c>
      <c r="K1317" t="s">
        <v>20</v>
      </c>
      <c r="L1317">
        <v>28000000</v>
      </c>
      <c r="M1317">
        <v>1997</v>
      </c>
      <c r="N1317">
        <v>7</v>
      </c>
      <c r="O1317">
        <f t="shared" si="24"/>
        <v>-22467699</v>
      </c>
    </row>
    <row r="1318" spans="1:15">
      <c r="A1318" t="s">
        <v>65</v>
      </c>
      <c r="B1318">
        <v>188</v>
      </c>
      <c r="C1318">
        <v>101</v>
      </c>
      <c r="D1318">
        <v>55673333</v>
      </c>
      <c r="E1318" t="s">
        <v>970</v>
      </c>
      <c r="F1318" t="s">
        <v>746</v>
      </c>
      <c r="G1318" t="s">
        <v>971</v>
      </c>
      <c r="H1318">
        <v>65785</v>
      </c>
      <c r="I1318">
        <v>160</v>
      </c>
      <c r="J1318" t="s">
        <v>19</v>
      </c>
      <c r="K1318" t="s">
        <v>20</v>
      </c>
      <c r="L1318">
        <v>80000000</v>
      </c>
      <c r="M1318">
        <v>2010</v>
      </c>
      <c r="N1318">
        <v>7</v>
      </c>
      <c r="O1318">
        <f t="shared" si="24"/>
        <v>-24326667</v>
      </c>
    </row>
    <row r="1319" spans="1:15">
      <c r="A1319" t="s">
        <v>3613</v>
      </c>
      <c r="B1319">
        <v>124</v>
      </c>
      <c r="C1319">
        <v>88</v>
      </c>
      <c r="D1319">
        <v>2975649</v>
      </c>
      <c r="E1319" t="s">
        <v>2888</v>
      </c>
      <c r="F1319" t="s">
        <v>1458</v>
      </c>
      <c r="G1319" t="s">
        <v>3791</v>
      </c>
      <c r="H1319">
        <v>23864</v>
      </c>
      <c r="I1319">
        <v>142</v>
      </c>
      <c r="J1319" t="s">
        <v>19</v>
      </c>
      <c r="K1319" t="s">
        <v>31</v>
      </c>
      <c r="L1319">
        <v>30000000</v>
      </c>
      <c r="M1319">
        <v>2006</v>
      </c>
      <c r="N1319">
        <v>7</v>
      </c>
      <c r="O1319">
        <f t="shared" si="24"/>
        <v>-27024351</v>
      </c>
    </row>
    <row r="1320" spans="1:15">
      <c r="A1320" t="s">
        <v>2388</v>
      </c>
      <c r="B1320">
        <v>260</v>
      </c>
      <c r="C1320">
        <v>132</v>
      </c>
      <c r="D1320">
        <v>1865774</v>
      </c>
      <c r="E1320" t="s">
        <v>4186</v>
      </c>
      <c r="F1320" t="s">
        <v>35</v>
      </c>
      <c r="G1320" t="s">
        <v>4187</v>
      </c>
      <c r="H1320">
        <v>87682</v>
      </c>
      <c r="I1320">
        <v>174</v>
      </c>
      <c r="J1320" t="s">
        <v>19</v>
      </c>
      <c r="K1320" t="s">
        <v>31</v>
      </c>
      <c r="L1320">
        <v>30000000</v>
      </c>
      <c r="M1320">
        <v>2015</v>
      </c>
      <c r="N1320">
        <v>7</v>
      </c>
      <c r="O1320">
        <f t="shared" si="24"/>
        <v>-28134226</v>
      </c>
    </row>
    <row r="1321" spans="1:15">
      <c r="A1321" t="s">
        <v>1393</v>
      </c>
      <c r="B1321">
        <v>121</v>
      </c>
      <c r="C1321">
        <v>113</v>
      </c>
      <c r="D1321">
        <v>55350897</v>
      </c>
      <c r="E1321" t="s">
        <v>385</v>
      </c>
      <c r="F1321" t="s">
        <v>457</v>
      </c>
      <c r="G1321" t="s">
        <v>1395</v>
      </c>
      <c r="H1321">
        <v>83560</v>
      </c>
      <c r="I1321">
        <v>619</v>
      </c>
      <c r="J1321" t="s">
        <v>19</v>
      </c>
      <c r="K1321" t="s">
        <v>20</v>
      </c>
      <c r="L1321">
        <v>85000000</v>
      </c>
      <c r="M1321">
        <v>1998</v>
      </c>
      <c r="N1321">
        <v>7</v>
      </c>
      <c r="O1321">
        <f t="shared" si="24"/>
        <v>-29649103</v>
      </c>
    </row>
    <row r="1322" spans="1:15">
      <c r="A1322" t="s">
        <v>179</v>
      </c>
      <c r="B1322">
        <v>539</v>
      </c>
      <c r="C1322">
        <v>124</v>
      </c>
      <c r="D1322">
        <v>89021735</v>
      </c>
      <c r="E1322" t="s">
        <v>761</v>
      </c>
      <c r="F1322" t="s">
        <v>270</v>
      </c>
      <c r="G1322" t="s">
        <v>762</v>
      </c>
      <c r="H1322">
        <v>387436</v>
      </c>
      <c r="I1322">
        <v>892</v>
      </c>
      <c r="J1322" t="s">
        <v>19</v>
      </c>
      <c r="K1322" t="s">
        <v>20</v>
      </c>
      <c r="L1322">
        <v>120000000</v>
      </c>
      <c r="M1322">
        <v>2013</v>
      </c>
      <c r="N1322">
        <v>7</v>
      </c>
      <c r="O1322">
        <f t="shared" si="24"/>
        <v>-30978265</v>
      </c>
    </row>
    <row r="1323" spans="1:15">
      <c r="A1323" t="s">
        <v>1230</v>
      </c>
      <c r="B1323">
        <v>76</v>
      </c>
      <c r="C1323">
        <v>136</v>
      </c>
      <c r="D1323">
        <v>37901509</v>
      </c>
      <c r="E1323" t="s">
        <v>1681</v>
      </c>
      <c r="F1323" t="s">
        <v>205</v>
      </c>
      <c r="G1323" t="s">
        <v>1682</v>
      </c>
      <c r="H1323">
        <v>96385</v>
      </c>
      <c r="I1323">
        <v>119</v>
      </c>
      <c r="J1323" t="s">
        <v>19</v>
      </c>
      <c r="K1323" t="s">
        <v>20</v>
      </c>
      <c r="L1323">
        <v>70000000</v>
      </c>
      <c r="M1323">
        <v>1997</v>
      </c>
      <c r="N1323">
        <v>7</v>
      </c>
      <c r="O1323">
        <f t="shared" si="24"/>
        <v>-32098491</v>
      </c>
    </row>
    <row r="1324" spans="1:15">
      <c r="A1324" t="s">
        <v>3113</v>
      </c>
      <c r="B1324">
        <v>488</v>
      </c>
      <c r="C1324">
        <v>126</v>
      </c>
      <c r="D1324">
        <v>4563029</v>
      </c>
      <c r="E1324" t="s">
        <v>741</v>
      </c>
      <c r="F1324" t="s">
        <v>134</v>
      </c>
      <c r="G1324" t="s">
        <v>3114</v>
      </c>
      <c r="H1324">
        <v>181472</v>
      </c>
      <c r="I1324">
        <v>514</v>
      </c>
      <c r="J1324" t="s">
        <v>19</v>
      </c>
      <c r="K1324" t="s">
        <v>2628</v>
      </c>
      <c r="L1324">
        <v>39200000</v>
      </c>
      <c r="M1324">
        <v>2013</v>
      </c>
      <c r="N1324">
        <v>7</v>
      </c>
      <c r="O1324">
        <f t="shared" si="24"/>
        <v>-34636971</v>
      </c>
    </row>
    <row r="1325" spans="1:15">
      <c r="A1325" t="s">
        <v>1010</v>
      </c>
      <c r="B1325">
        <v>189</v>
      </c>
      <c r="C1325">
        <v>114</v>
      </c>
      <c r="D1325">
        <v>6565495</v>
      </c>
      <c r="E1325" t="s">
        <v>129</v>
      </c>
      <c r="F1325" t="s">
        <v>1237</v>
      </c>
      <c r="G1325" t="s">
        <v>2736</v>
      </c>
      <c r="H1325">
        <v>36455</v>
      </c>
      <c r="I1325">
        <v>229</v>
      </c>
      <c r="J1325" t="s">
        <v>1013</v>
      </c>
      <c r="K1325" t="s">
        <v>497</v>
      </c>
      <c r="L1325">
        <v>45000000</v>
      </c>
      <c r="M1325">
        <v>2006</v>
      </c>
      <c r="N1325">
        <v>7</v>
      </c>
      <c r="O1325">
        <f t="shared" si="24"/>
        <v>-38434505</v>
      </c>
    </row>
    <row r="1326" spans="1:15">
      <c r="A1326" t="s">
        <v>3085</v>
      </c>
      <c r="B1326">
        <v>16</v>
      </c>
      <c r="C1326">
        <v>107</v>
      </c>
      <c r="D1326">
        <v>700000</v>
      </c>
      <c r="E1326" t="s">
        <v>3086</v>
      </c>
      <c r="F1326" t="s">
        <v>4761</v>
      </c>
      <c r="G1326" t="s">
        <v>6357</v>
      </c>
      <c r="H1326">
        <v>24438</v>
      </c>
      <c r="I1326">
        <v>78</v>
      </c>
      <c r="J1326" t="s">
        <v>774</v>
      </c>
      <c r="K1326" t="s">
        <v>775</v>
      </c>
      <c r="L1326">
        <v>50000000</v>
      </c>
      <c r="M1326">
        <v>1993</v>
      </c>
      <c r="N1326">
        <v>7</v>
      </c>
      <c r="O1326">
        <f t="shared" si="24"/>
        <v>-49300000</v>
      </c>
    </row>
    <row r="1327" spans="1:15">
      <c r="A1327" t="s">
        <v>475</v>
      </c>
      <c r="B1327">
        <v>289</v>
      </c>
      <c r="C1327">
        <v>122</v>
      </c>
      <c r="D1327">
        <v>24985612</v>
      </c>
      <c r="E1327" t="s">
        <v>990</v>
      </c>
      <c r="F1327" t="s">
        <v>56</v>
      </c>
      <c r="G1327" t="s">
        <v>991</v>
      </c>
      <c r="H1327">
        <v>71782</v>
      </c>
      <c r="I1327">
        <v>161</v>
      </c>
      <c r="J1327" t="s">
        <v>19</v>
      </c>
      <c r="K1327" t="s">
        <v>20</v>
      </c>
      <c r="L1327">
        <v>100000000</v>
      </c>
      <c r="M1327">
        <v>2015</v>
      </c>
      <c r="N1327">
        <v>7</v>
      </c>
      <c r="O1327">
        <f t="shared" si="24"/>
        <v>-75014388</v>
      </c>
    </row>
    <row r="1328" spans="1:15">
      <c r="A1328" t="s">
        <v>225</v>
      </c>
      <c r="B1328">
        <v>575</v>
      </c>
      <c r="C1328">
        <v>131</v>
      </c>
      <c r="D1328">
        <v>101785482</v>
      </c>
      <c r="E1328" t="s">
        <v>41</v>
      </c>
      <c r="F1328" t="s">
        <v>227</v>
      </c>
      <c r="G1328" t="s">
        <v>228</v>
      </c>
      <c r="H1328">
        <v>381148</v>
      </c>
      <c r="I1328">
        <v>1106</v>
      </c>
      <c r="J1328" t="s">
        <v>19</v>
      </c>
      <c r="K1328" t="s">
        <v>20</v>
      </c>
      <c r="L1328">
        <v>190000000</v>
      </c>
      <c r="M1328">
        <v>2013</v>
      </c>
      <c r="N1328">
        <v>7</v>
      </c>
      <c r="O1328">
        <f t="shared" si="24"/>
        <v>-88214518</v>
      </c>
    </row>
    <row r="1329" spans="1:15">
      <c r="A1329" t="s">
        <v>910</v>
      </c>
      <c r="B1329">
        <v>142</v>
      </c>
      <c r="C1329">
        <v>114</v>
      </c>
      <c r="D1329">
        <v>26871</v>
      </c>
      <c r="E1329" t="s">
        <v>201</v>
      </c>
      <c r="F1329" t="s">
        <v>205</v>
      </c>
      <c r="G1329" t="s">
        <v>1160</v>
      </c>
      <c r="H1329">
        <v>121259</v>
      </c>
      <c r="I1329">
        <v>361</v>
      </c>
      <c r="J1329" t="s">
        <v>19</v>
      </c>
      <c r="K1329" t="s">
        <v>432</v>
      </c>
      <c r="L1329">
        <v>92000000</v>
      </c>
      <c r="M1329">
        <v>2001</v>
      </c>
      <c r="N1329">
        <v>7</v>
      </c>
      <c r="O1329">
        <f t="shared" si="24"/>
        <v>-91973129</v>
      </c>
    </row>
    <row r="1330" spans="1:15">
      <c r="A1330" t="s">
        <v>3113</v>
      </c>
      <c r="B1330">
        <v>363</v>
      </c>
      <c r="C1330">
        <v>110</v>
      </c>
      <c r="D1330">
        <v>2201412</v>
      </c>
      <c r="E1330" t="s">
        <v>5698</v>
      </c>
      <c r="F1330" t="s">
        <v>5699</v>
      </c>
      <c r="G1330" t="s">
        <v>2501</v>
      </c>
      <c r="H1330">
        <v>68883</v>
      </c>
      <c r="I1330">
        <v>279</v>
      </c>
      <c r="J1330" t="s">
        <v>5149</v>
      </c>
      <c r="K1330" t="s">
        <v>2628</v>
      </c>
      <c r="L1330">
        <v>12215500000</v>
      </c>
      <c r="M1330">
        <v>2006</v>
      </c>
      <c r="N1330">
        <v>7</v>
      </c>
      <c r="O1330">
        <f t="shared" si="24"/>
        <v>-12213298588</v>
      </c>
    </row>
    <row r="1331" spans="1:15">
      <c r="A1331" t="s">
        <v>249</v>
      </c>
      <c r="B1331">
        <v>185</v>
      </c>
      <c r="C1331">
        <v>154</v>
      </c>
      <c r="D1331">
        <v>306124059</v>
      </c>
      <c r="E1331" t="s">
        <v>41</v>
      </c>
      <c r="F1331" t="s">
        <v>98</v>
      </c>
      <c r="G1331" t="s">
        <v>1481</v>
      </c>
      <c r="H1331">
        <v>430055</v>
      </c>
      <c r="I1331">
        <v>856</v>
      </c>
      <c r="J1331" t="s">
        <v>19</v>
      </c>
      <c r="K1331" t="s">
        <v>20</v>
      </c>
      <c r="L1331">
        <v>75000000</v>
      </c>
      <c r="M1331">
        <v>1996</v>
      </c>
      <c r="N1331">
        <v>6.9</v>
      </c>
      <c r="O1331">
        <f t="shared" si="24"/>
        <v>231124059</v>
      </c>
    </row>
    <row r="1332" spans="1:15">
      <c r="A1332" t="s">
        <v>673</v>
      </c>
      <c r="B1332">
        <v>57</v>
      </c>
      <c r="C1332">
        <v>125</v>
      </c>
      <c r="D1332">
        <v>219200000</v>
      </c>
      <c r="E1332" t="s">
        <v>3924</v>
      </c>
      <c r="F1332" t="s">
        <v>457</v>
      </c>
      <c r="G1332" t="s">
        <v>4011</v>
      </c>
      <c r="H1332">
        <v>181380</v>
      </c>
      <c r="I1332">
        <v>223</v>
      </c>
      <c r="J1332" t="s">
        <v>19</v>
      </c>
      <c r="K1332" t="s">
        <v>20</v>
      </c>
      <c r="L1332">
        <v>25000000</v>
      </c>
      <c r="M1332">
        <v>1993</v>
      </c>
      <c r="N1332">
        <v>6.9</v>
      </c>
      <c r="O1332">
        <f t="shared" si="24"/>
        <v>194200000</v>
      </c>
    </row>
    <row r="1333" spans="1:15">
      <c r="A1333" t="s">
        <v>1624</v>
      </c>
      <c r="B1333">
        <v>82</v>
      </c>
      <c r="C1333">
        <v>125</v>
      </c>
      <c r="D1333">
        <v>178406268</v>
      </c>
      <c r="E1333" t="s">
        <v>878</v>
      </c>
      <c r="F1333" t="s">
        <v>809</v>
      </c>
      <c r="G1333" t="s">
        <v>5379</v>
      </c>
      <c r="H1333">
        <v>213476</v>
      </c>
      <c r="I1333">
        <v>271</v>
      </c>
      <c r="J1333" t="s">
        <v>19</v>
      </c>
      <c r="K1333" t="s">
        <v>20</v>
      </c>
      <c r="L1333">
        <v>14000000</v>
      </c>
      <c r="M1333">
        <v>1990</v>
      </c>
      <c r="N1333">
        <v>6.9</v>
      </c>
      <c r="O1333">
        <f t="shared" si="24"/>
        <v>164406268</v>
      </c>
    </row>
    <row r="1334" spans="1:15">
      <c r="A1334" t="s">
        <v>910</v>
      </c>
      <c r="B1334">
        <v>173</v>
      </c>
      <c r="C1334">
        <v>110</v>
      </c>
      <c r="D1334">
        <v>176781728</v>
      </c>
      <c r="E1334" t="s">
        <v>886</v>
      </c>
      <c r="F1334" t="s">
        <v>303</v>
      </c>
      <c r="G1334" t="s">
        <v>5138</v>
      </c>
      <c r="H1334">
        <v>219171</v>
      </c>
      <c r="I1334">
        <v>388</v>
      </c>
      <c r="J1334" t="s">
        <v>19</v>
      </c>
      <c r="K1334" t="s">
        <v>20</v>
      </c>
      <c r="L1334">
        <v>15000000</v>
      </c>
      <c r="M1334">
        <v>1986</v>
      </c>
      <c r="N1334">
        <v>6.9</v>
      </c>
      <c r="O1334">
        <f t="shared" si="24"/>
        <v>161781728</v>
      </c>
    </row>
    <row r="1335" spans="1:15">
      <c r="A1335" t="s">
        <v>2429</v>
      </c>
      <c r="B1335">
        <v>94</v>
      </c>
      <c r="C1335">
        <v>119</v>
      </c>
      <c r="D1335">
        <v>156645693</v>
      </c>
      <c r="E1335" t="s">
        <v>3856</v>
      </c>
      <c r="F1335" t="s">
        <v>2586</v>
      </c>
      <c r="G1335" t="s">
        <v>5378</v>
      </c>
      <c r="H1335">
        <v>55101</v>
      </c>
      <c r="I1335">
        <v>201</v>
      </c>
      <c r="J1335" t="s">
        <v>19</v>
      </c>
      <c r="K1335" t="s">
        <v>20</v>
      </c>
      <c r="L1335">
        <v>14000000</v>
      </c>
      <c r="M1335">
        <v>1987</v>
      </c>
      <c r="N1335">
        <v>6.9</v>
      </c>
      <c r="O1335">
        <f t="shared" si="24"/>
        <v>142645693</v>
      </c>
    </row>
    <row r="1336" spans="1:15">
      <c r="A1336" t="s">
        <v>151</v>
      </c>
      <c r="B1336">
        <v>152</v>
      </c>
      <c r="C1336">
        <v>97</v>
      </c>
      <c r="D1336">
        <v>173381405</v>
      </c>
      <c r="E1336" t="s">
        <v>1323</v>
      </c>
      <c r="F1336" t="s">
        <v>87</v>
      </c>
      <c r="G1336" t="s">
        <v>3487</v>
      </c>
      <c r="H1336">
        <v>147597</v>
      </c>
      <c r="I1336">
        <v>395</v>
      </c>
      <c r="J1336" t="s">
        <v>19</v>
      </c>
      <c r="K1336" t="s">
        <v>20</v>
      </c>
      <c r="L1336">
        <v>33000000</v>
      </c>
      <c r="M1336">
        <v>2003</v>
      </c>
      <c r="N1336">
        <v>6.9</v>
      </c>
      <c r="O1336">
        <f t="shared" si="24"/>
        <v>140381405</v>
      </c>
    </row>
    <row r="1337" spans="1:15">
      <c r="A1337" t="s">
        <v>449</v>
      </c>
      <c r="B1337">
        <v>181</v>
      </c>
      <c r="C1337">
        <v>86</v>
      </c>
      <c r="D1337">
        <v>193136719</v>
      </c>
      <c r="E1337" t="s">
        <v>273</v>
      </c>
      <c r="F1337" t="s">
        <v>450</v>
      </c>
      <c r="G1337" t="s">
        <v>1485</v>
      </c>
      <c r="H1337">
        <v>266636</v>
      </c>
      <c r="I1337">
        <v>385</v>
      </c>
      <c r="J1337" t="s">
        <v>19</v>
      </c>
      <c r="K1337" t="s">
        <v>20</v>
      </c>
      <c r="L1337">
        <v>75000000</v>
      </c>
      <c r="M1337">
        <v>2005</v>
      </c>
      <c r="N1337">
        <v>6.9</v>
      </c>
      <c r="O1337">
        <f t="shared" si="24"/>
        <v>118136719</v>
      </c>
    </row>
    <row r="1338" spans="1:15">
      <c r="A1338" t="s">
        <v>306</v>
      </c>
      <c r="B1338">
        <v>67</v>
      </c>
      <c r="C1338">
        <v>155</v>
      </c>
      <c r="D1338">
        <v>165500000</v>
      </c>
      <c r="E1338" t="s">
        <v>125</v>
      </c>
      <c r="F1338" t="s">
        <v>62</v>
      </c>
      <c r="G1338" t="s">
        <v>2357</v>
      </c>
      <c r="H1338">
        <v>145257</v>
      </c>
      <c r="I1338">
        <v>322</v>
      </c>
      <c r="J1338" t="s">
        <v>19</v>
      </c>
      <c r="K1338" t="s">
        <v>20</v>
      </c>
      <c r="L1338">
        <v>48000000</v>
      </c>
      <c r="M1338">
        <v>1991</v>
      </c>
      <c r="N1338">
        <v>6.9</v>
      </c>
      <c r="O1338">
        <f t="shared" si="24"/>
        <v>117500000</v>
      </c>
    </row>
    <row r="1339" spans="1:15">
      <c r="A1339" t="s">
        <v>685</v>
      </c>
      <c r="B1339">
        <v>164</v>
      </c>
      <c r="C1339">
        <v>115</v>
      </c>
      <c r="D1339">
        <v>195329763</v>
      </c>
      <c r="E1339" t="s">
        <v>569</v>
      </c>
      <c r="F1339" t="s">
        <v>1092</v>
      </c>
      <c r="G1339" t="s">
        <v>1494</v>
      </c>
      <c r="H1339">
        <v>194249</v>
      </c>
      <c r="I1339">
        <v>253</v>
      </c>
      <c r="J1339" t="s">
        <v>19</v>
      </c>
      <c r="K1339" t="s">
        <v>20</v>
      </c>
      <c r="L1339">
        <v>80000000</v>
      </c>
      <c r="M1339">
        <v>2006</v>
      </c>
      <c r="N1339">
        <v>6.9</v>
      </c>
      <c r="O1339">
        <f t="shared" si="24"/>
        <v>115329763</v>
      </c>
    </row>
    <row r="1340" spans="1:15">
      <c r="A1340" t="s">
        <v>85</v>
      </c>
      <c r="B1340">
        <v>284</v>
      </c>
      <c r="C1340">
        <v>150</v>
      </c>
      <c r="D1340">
        <v>291709845</v>
      </c>
      <c r="E1340" t="s">
        <v>120</v>
      </c>
      <c r="F1340" t="s">
        <v>234</v>
      </c>
      <c r="G1340" t="s">
        <v>264</v>
      </c>
      <c r="H1340">
        <v>286506</v>
      </c>
      <c r="I1340">
        <v>1463</v>
      </c>
      <c r="J1340" t="s">
        <v>19</v>
      </c>
      <c r="K1340" t="s">
        <v>20</v>
      </c>
      <c r="L1340">
        <v>180000000</v>
      </c>
      <c r="M1340">
        <v>2005</v>
      </c>
      <c r="N1340">
        <v>6.9</v>
      </c>
      <c r="O1340">
        <f t="shared" si="24"/>
        <v>111709845</v>
      </c>
    </row>
    <row r="1341" spans="1:15">
      <c r="A1341" t="s">
        <v>919</v>
      </c>
      <c r="B1341">
        <v>57</v>
      </c>
      <c r="C1341">
        <v>114</v>
      </c>
      <c r="D1341">
        <v>119938730</v>
      </c>
      <c r="E1341" t="s">
        <v>4623</v>
      </c>
      <c r="F1341" t="s">
        <v>1997</v>
      </c>
      <c r="G1341" t="s">
        <v>4824</v>
      </c>
      <c r="H1341">
        <v>265818</v>
      </c>
      <c r="I1341">
        <v>213</v>
      </c>
      <c r="J1341" t="s">
        <v>19</v>
      </c>
      <c r="K1341" t="s">
        <v>20</v>
      </c>
      <c r="L1341">
        <v>18000000</v>
      </c>
      <c r="M1341">
        <v>1994</v>
      </c>
      <c r="N1341">
        <v>6.9</v>
      </c>
      <c r="O1341">
        <f t="shared" si="24"/>
        <v>101938730</v>
      </c>
    </row>
    <row r="1342" spans="1:15">
      <c r="A1342" t="s">
        <v>1316</v>
      </c>
      <c r="B1342">
        <v>340</v>
      </c>
      <c r="C1342">
        <v>106</v>
      </c>
      <c r="D1342">
        <v>117528646</v>
      </c>
      <c r="E1342" t="s">
        <v>557</v>
      </c>
      <c r="F1342" t="s">
        <v>71</v>
      </c>
      <c r="G1342" t="s">
        <v>3260</v>
      </c>
      <c r="H1342">
        <v>353442</v>
      </c>
      <c r="I1342">
        <v>387</v>
      </c>
      <c r="J1342" t="s">
        <v>19</v>
      </c>
      <c r="K1342" t="s">
        <v>20</v>
      </c>
      <c r="L1342">
        <v>35000000</v>
      </c>
      <c r="M1342">
        <v>2011</v>
      </c>
      <c r="N1342">
        <v>6.9</v>
      </c>
      <c r="O1342">
        <f t="shared" si="24"/>
        <v>82528646</v>
      </c>
    </row>
    <row r="1343" spans="1:15">
      <c r="A1343" t="s">
        <v>65</v>
      </c>
      <c r="B1343">
        <v>673</v>
      </c>
      <c r="C1343">
        <v>183</v>
      </c>
      <c r="D1343">
        <v>330249062</v>
      </c>
      <c r="E1343" t="s">
        <v>41</v>
      </c>
      <c r="F1343" t="s">
        <v>67</v>
      </c>
      <c r="G1343" t="s">
        <v>68</v>
      </c>
      <c r="H1343">
        <v>371639</v>
      </c>
      <c r="I1343">
        <v>3018</v>
      </c>
      <c r="J1343" t="s">
        <v>19</v>
      </c>
      <c r="K1343" t="s">
        <v>20</v>
      </c>
      <c r="L1343">
        <v>250000000</v>
      </c>
      <c r="M1343">
        <v>2016</v>
      </c>
      <c r="N1343">
        <v>6.9</v>
      </c>
      <c r="O1343">
        <f t="shared" si="24"/>
        <v>80249062</v>
      </c>
    </row>
    <row r="1344" spans="1:15">
      <c r="A1344" t="s">
        <v>1361</v>
      </c>
      <c r="B1344">
        <v>52</v>
      </c>
      <c r="C1344">
        <v>117</v>
      </c>
      <c r="D1344">
        <v>85300000</v>
      </c>
      <c r="E1344" t="s">
        <v>3516</v>
      </c>
      <c r="F1344" t="s">
        <v>314</v>
      </c>
      <c r="G1344" t="s">
        <v>5839</v>
      </c>
      <c r="H1344">
        <v>48629</v>
      </c>
      <c r="I1344">
        <v>134</v>
      </c>
      <c r="J1344" t="s">
        <v>19</v>
      </c>
      <c r="K1344" t="s">
        <v>20</v>
      </c>
      <c r="L1344">
        <v>10000000</v>
      </c>
      <c r="M1344">
        <v>1981</v>
      </c>
      <c r="N1344">
        <v>6.9</v>
      </c>
      <c r="O1344">
        <f t="shared" si="24"/>
        <v>75300000</v>
      </c>
    </row>
    <row r="1345" spans="1:15">
      <c r="A1345" t="s">
        <v>395</v>
      </c>
      <c r="B1345">
        <v>193</v>
      </c>
      <c r="C1345">
        <v>131</v>
      </c>
      <c r="D1345">
        <v>173005002</v>
      </c>
      <c r="E1345" t="s">
        <v>937</v>
      </c>
      <c r="F1345" t="s">
        <v>396</v>
      </c>
      <c r="G1345" t="s">
        <v>938</v>
      </c>
      <c r="H1345">
        <v>255447</v>
      </c>
      <c r="I1345">
        <v>692</v>
      </c>
      <c r="J1345" t="s">
        <v>19</v>
      </c>
      <c r="K1345" t="s">
        <v>20</v>
      </c>
      <c r="L1345">
        <v>100000000</v>
      </c>
      <c r="M1345">
        <v>2004</v>
      </c>
      <c r="N1345">
        <v>6.9</v>
      </c>
      <c r="O1345">
        <f t="shared" si="24"/>
        <v>73005002</v>
      </c>
    </row>
    <row r="1346" spans="1:15">
      <c r="A1346" t="s">
        <v>449</v>
      </c>
      <c r="B1346">
        <v>211</v>
      </c>
      <c r="C1346">
        <v>93</v>
      </c>
      <c r="D1346">
        <v>216366733</v>
      </c>
      <c r="E1346" t="s">
        <v>273</v>
      </c>
      <c r="F1346" t="s">
        <v>450</v>
      </c>
      <c r="G1346" t="s">
        <v>530</v>
      </c>
      <c r="H1346">
        <v>119213</v>
      </c>
      <c r="I1346">
        <v>154</v>
      </c>
      <c r="J1346" t="s">
        <v>19</v>
      </c>
      <c r="K1346" t="s">
        <v>20</v>
      </c>
      <c r="L1346">
        <v>145000000</v>
      </c>
      <c r="M1346">
        <v>2012</v>
      </c>
      <c r="N1346">
        <v>6.9</v>
      </c>
      <c r="O1346">
        <f t="shared" ref="O1346:O1409" si="25">D1346-L1346</f>
        <v>71366733</v>
      </c>
    </row>
    <row r="1347" spans="1:15">
      <c r="A1347" t="s">
        <v>297</v>
      </c>
      <c r="B1347">
        <v>61</v>
      </c>
      <c r="C1347">
        <v>78</v>
      </c>
      <c r="D1347">
        <v>72217000</v>
      </c>
      <c r="E1347" t="s">
        <v>873</v>
      </c>
      <c r="F1347" t="s">
        <v>3870</v>
      </c>
      <c r="G1347" t="s">
        <v>5607</v>
      </c>
      <c r="H1347">
        <v>216486</v>
      </c>
      <c r="I1347">
        <v>242</v>
      </c>
      <c r="J1347" t="s">
        <v>19</v>
      </c>
      <c r="K1347" t="s">
        <v>20</v>
      </c>
      <c r="L1347">
        <v>12000000</v>
      </c>
      <c r="M1347">
        <v>1994</v>
      </c>
      <c r="N1347">
        <v>6.9</v>
      </c>
      <c r="O1347">
        <f t="shared" si="25"/>
        <v>60217000</v>
      </c>
    </row>
    <row r="1348" spans="1:15">
      <c r="A1348" t="s">
        <v>1334</v>
      </c>
      <c r="B1348">
        <v>253</v>
      </c>
      <c r="C1348">
        <v>105</v>
      </c>
      <c r="D1348">
        <v>80050171</v>
      </c>
      <c r="E1348" t="s">
        <v>1002</v>
      </c>
      <c r="F1348" t="s">
        <v>3098</v>
      </c>
      <c r="G1348" t="s">
        <v>3099</v>
      </c>
      <c r="H1348">
        <v>186982</v>
      </c>
      <c r="I1348">
        <v>491</v>
      </c>
      <c r="J1348" t="s">
        <v>19</v>
      </c>
      <c r="K1348" t="s">
        <v>20</v>
      </c>
      <c r="L1348">
        <v>20000000</v>
      </c>
      <c r="M1348">
        <v>2007</v>
      </c>
      <c r="N1348">
        <v>6.9</v>
      </c>
      <c r="O1348">
        <f t="shared" si="25"/>
        <v>60050171</v>
      </c>
    </row>
    <row r="1349" spans="1:15">
      <c r="A1349" t="s">
        <v>1334</v>
      </c>
      <c r="B1349">
        <v>253</v>
      </c>
      <c r="C1349">
        <v>105</v>
      </c>
      <c r="D1349">
        <v>80050171</v>
      </c>
      <c r="E1349" t="s">
        <v>1002</v>
      </c>
      <c r="F1349" t="s">
        <v>3098</v>
      </c>
      <c r="G1349" t="s">
        <v>3099</v>
      </c>
      <c r="H1349">
        <v>186984</v>
      </c>
      <c r="I1349">
        <v>491</v>
      </c>
      <c r="J1349" t="s">
        <v>19</v>
      </c>
      <c r="K1349" t="s">
        <v>20</v>
      </c>
      <c r="L1349">
        <v>20000000</v>
      </c>
      <c r="M1349">
        <v>2007</v>
      </c>
      <c r="N1349">
        <v>6.9</v>
      </c>
      <c r="O1349">
        <f t="shared" si="25"/>
        <v>60050171</v>
      </c>
    </row>
    <row r="1350" spans="1:15">
      <c r="A1350" t="s">
        <v>647</v>
      </c>
      <c r="B1350">
        <v>42</v>
      </c>
      <c r="C1350">
        <v>141</v>
      </c>
      <c r="D1350">
        <v>122012710</v>
      </c>
      <c r="E1350" t="s">
        <v>268</v>
      </c>
      <c r="F1350" t="s">
        <v>232</v>
      </c>
      <c r="G1350" t="s">
        <v>1873</v>
      </c>
      <c r="H1350">
        <v>69663</v>
      </c>
      <c r="I1350">
        <v>133</v>
      </c>
      <c r="J1350" t="s">
        <v>19</v>
      </c>
      <c r="K1350" t="s">
        <v>20</v>
      </c>
      <c r="L1350">
        <v>62000000</v>
      </c>
      <c r="M1350">
        <v>1994</v>
      </c>
      <c r="N1350">
        <v>6.9</v>
      </c>
      <c r="O1350">
        <f t="shared" si="25"/>
        <v>60012710</v>
      </c>
    </row>
    <row r="1351" spans="1:15">
      <c r="A1351" t="s">
        <v>395</v>
      </c>
      <c r="B1351">
        <v>39</v>
      </c>
      <c r="C1351">
        <v>98</v>
      </c>
      <c r="D1351">
        <v>68856263</v>
      </c>
      <c r="E1351" t="s">
        <v>3490</v>
      </c>
      <c r="F1351" t="s">
        <v>3732</v>
      </c>
      <c r="G1351" t="s">
        <v>5383</v>
      </c>
      <c r="H1351">
        <v>69733</v>
      </c>
      <c r="I1351">
        <v>97</v>
      </c>
      <c r="J1351" t="s">
        <v>19</v>
      </c>
      <c r="K1351" t="s">
        <v>20</v>
      </c>
      <c r="L1351">
        <v>15000000</v>
      </c>
      <c r="M1351">
        <v>1993</v>
      </c>
      <c r="N1351">
        <v>6.9</v>
      </c>
      <c r="O1351">
        <f t="shared" si="25"/>
        <v>53856263</v>
      </c>
    </row>
    <row r="1352" spans="1:15">
      <c r="A1352" t="s">
        <v>6584</v>
      </c>
      <c r="B1352">
        <v>159</v>
      </c>
      <c r="C1352">
        <v>81</v>
      </c>
      <c r="D1352">
        <v>56536016</v>
      </c>
      <c r="E1352" t="s">
        <v>2916</v>
      </c>
      <c r="F1352" t="s">
        <v>1953</v>
      </c>
      <c r="G1352" t="s">
        <v>6585</v>
      </c>
      <c r="H1352">
        <v>13523</v>
      </c>
      <c r="I1352">
        <v>95</v>
      </c>
      <c r="J1352" t="s">
        <v>19</v>
      </c>
      <c r="K1352" t="s">
        <v>20</v>
      </c>
      <c r="L1352">
        <v>4900000</v>
      </c>
      <c r="M1352">
        <v>2016</v>
      </c>
      <c r="N1352">
        <v>6.9</v>
      </c>
      <c r="O1352">
        <f t="shared" si="25"/>
        <v>51636016</v>
      </c>
    </row>
    <row r="1353" spans="1:15">
      <c r="A1353" t="s">
        <v>3494</v>
      </c>
      <c r="B1353">
        <v>220</v>
      </c>
      <c r="C1353">
        <v>92</v>
      </c>
      <c r="D1353">
        <v>44540956</v>
      </c>
      <c r="E1353" t="s">
        <v>873</v>
      </c>
      <c r="F1353" t="s">
        <v>1018</v>
      </c>
      <c r="G1353" t="s">
        <v>7660</v>
      </c>
      <c r="H1353">
        <v>161448</v>
      </c>
      <c r="I1353">
        <v>1473</v>
      </c>
      <c r="J1353" t="s">
        <v>19</v>
      </c>
      <c r="K1353" t="s">
        <v>20</v>
      </c>
      <c r="L1353">
        <v>400000</v>
      </c>
      <c r="M1353">
        <v>2004</v>
      </c>
      <c r="N1353">
        <v>6.9</v>
      </c>
      <c r="O1353">
        <f t="shared" si="25"/>
        <v>44140956</v>
      </c>
    </row>
    <row r="1354" spans="1:15">
      <c r="A1354" t="s">
        <v>95</v>
      </c>
      <c r="B1354">
        <v>96</v>
      </c>
      <c r="C1354">
        <v>105</v>
      </c>
      <c r="D1354">
        <v>72077000</v>
      </c>
      <c r="E1354" t="s">
        <v>2739</v>
      </c>
      <c r="F1354" t="s">
        <v>272</v>
      </c>
      <c r="G1354" t="s">
        <v>3564</v>
      </c>
      <c r="H1354">
        <v>62986</v>
      </c>
      <c r="I1354">
        <v>150</v>
      </c>
      <c r="J1354" t="s">
        <v>19</v>
      </c>
      <c r="K1354" t="s">
        <v>20</v>
      </c>
      <c r="L1354">
        <v>30250000</v>
      </c>
      <c r="M1354">
        <v>1995</v>
      </c>
      <c r="N1354">
        <v>6.9</v>
      </c>
      <c r="O1354">
        <f t="shared" si="25"/>
        <v>41827000</v>
      </c>
    </row>
    <row r="1355" spans="1:15">
      <c r="A1355" t="s">
        <v>3486</v>
      </c>
      <c r="B1355">
        <v>173</v>
      </c>
      <c r="C1355">
        <v>101</v>
      </c>
      <c r="D1355">
        <v>67266300</v>
      </c>
      <c r="E1355" t="s">
        <v>873</v>
      </c>
      <c r="F1355" t="s">
        <v>355</v>
      </c>
      <c r="G1355" t="s">
        <v>3838</v>
      </c>
      <c r="H1355">
        <v>195255</v>
      </c>
      <c r="I1355">
        <v>170</v>
      </c>
      <c r="J1355" t="s">
        <v>19</v>
      </c>
      <c r="K1355" t="s">
        <v>432</v>
      </c>
      <c r="L1355">
        <v>28000000</v>
      </c>
      <c r="M1355">
        <v>2008</v>
      </c>
      <c r="N1355">
        <v>6.9</v>
      </c>
      <c r="O1355">
        <f t="shared" si="25"/>
        <v>39266300</v>
      </c>
    </row>
    <row r="1356" spans="1:15">
      <c r="A1356" t="s">
        <v>647</v>
      </c>
      <c r="B1356">
        <v>47</v>
      </c>
      <c r="C1356">
        <v>117</v>
      </c>
      <c r="D1356">
        <v>83287363</v>
      </c>
      <c r="E1356" t="s">
        <v>34</v>
      </c>
      <c r="F1356" t="s">
        <v>232</v>
      </c>
      <c r="G1356" t="s">
        <v>2644</v>
      </c>
      <c r="H1356">
        <v>81442</v>
      </c>
      <c r="I1356">
        <v>137</v>
      </c>
      <c r="J1356" t="s">
        <v>19</v>
      </c>
      <c r="K1356" t="s">
        <v>20</v>
      </c>
      <c r="L1356">
        <v>45000000</v>
      </c>
      <c r="M1356">
        <v>1992</v>
      </c>
      <c r="N1356">
        <v>6.9</v>
      </c>
      <c r="O1356">
        <f t="shared" si="25"/>
        <v>38287363</v>
      </c>
    </row>
    <row r="1357" spans="1:15">
      <c r="A1357" t="s">
        <v>498</v>
      </c>
      <c r="B1357">
        <v>510</v>
      </c>
      <c r="C1357">
        <v>124</v>
      </c>
      <c r="D1357">
        <v>176636816</v>
      </c>
      <c r="E1357" t="s">
        <v>41</v>
      </c>
      <c r="F1357" t="s">
        <v>134</v>
      </c>
      <c r="G1357" t="s">
        <v>597</v>
      </c>
      <c r="H1357">
        <v>508818</v>
      </c>
      <c r="I1357">
        <v>679</v>
      </c>
      <c r="J1357" t="s">
        <v>19</v>
      </c>
      <c r="K1357" t="s">
        <v>20</v>
      </c>
      <c r="L1357">
        <v>140000000</v>
      </c>
      <c r="M1357">
        <v>2011</v>
      </c>
      <c r="N1357">
        <v>6.9</v>
      </c>
      <c r="O1357">
        <f t="shared" si="25"/>
        <v>36636816</v>
      </c>
    </row>
    <row r="1358" spans="1:15">
      <c r="A1358" t="s">
        <v>3445</v>
      </c>
      <c r="B1358">
        <v>34</v>
      </c>
      <c r="C1358">
        <v>115</v>
      </c>
      <c r="D1358">
        <v>43490057</v>
      </c>
      <c r="E1358" t="s">
        <v>1290</v>
      </c>
      <c r="F1358" t="s">
        <v>921</v>
      </c>
      <c r="G1358" t="s">
        <v>6253</v>
      </c>
      <c r="H1358">
        <v>5275</v>
      </c>
      <c r="I1358">
        <v>30</v>
      </c>
      <c r="J1358" t="s">
        <v>19</v>
      </c>
      <c r="K1358" t="s">
        <v>20</v>
      </c>
      <c r="L1358">
        <v>7500000</v>
      </c>
      <c r="M1358">
        <v>1997</v>
      </c>
      <c r="N1358">
        <v>6.9</v>
      </c>
      <c r="O1358">
        <f t="shared" si="25"/>
        <v>35990057</v>
      </c>
    </row>
    <row r="1359" spans="1:15">
      <c r="A1359" t="s">
        <v>916</v>
      </c>
      <c r="B1359">
        <v>173</v>
      </c>
      <c r="C1359">
        <v>106</v>
      </c>
      <c r="D1359">
        <v>100468793</v>
      </c>
      <c r="E1359" t="s">
        <v>873</v>
      </c>
      <c r="F1359" t="s">
        <v>672</v>
      </c>
      <c r="G1359" t="s">
        <v>1789</v>
      </c>
      <c r="H1359">
        <v>212499</v>
      </c>
      <c r="I1359">
        <v>277</v>
      </c>
      <c r="J1359" t="s">
        <v>19</v>
      </c>
      <c r="K1359" t="s">
        <v>20</v>
      </c>
      <c r="L1359">
        <v>65000000</v>
      </c>
      <c r="M1359">
        <v>2008</v>
      </c>
      <c r="N1359">
        <v>6.9</v>
      </c>
      <c r="O1359">
        <f t="shared" si="25"/>
        <v>35468793</v>
      </c>
    </row>
    <row r="1360" spans="1:15">
      <c r="A1360" t="s">
        <v>3209</v>
      </c>
      <c r="B1360">
        <v>131</v>
      </c>
      <c r="C1360">
        <v>113</v>
      </c>
      <c r="D1360">
        <v>72279690</v>
      </c>
      <c r="E1360" t="s">
        <v>3210</v>
      </c>
      <c r="F1360" t="s">
        <v>270</v>
      </c>
      <c r="G1360" t="s">
        <v>3211</v>
      </c>
      <c r="H1360">
        <v>17948</v>
      </c>
      <c r="I1360">
        <v>86</v>
      </c>
      <c r="J1360" t="s">
        <v>19</v>
      </c>
      <c r="K1360" t="s">
        <v>20</v>
      </c>
      <c r="L1360">
        <v>37000000</v>
      </c>
      <c r="M1360">
        <v>2011</v>
      </c>
      <c r="N1360">
        <v>6.9</v>
      </c>
      <c r="O1360">
        <f t="shared" si="25"/>
        <v>35279690</v>
      </c>
    </row>
    <row r="1361" spans="1:15">
      <c r="A1361" t="s">
        <v>757</v>
      </c>
      <c r="B1361">
        <v>131</v>
      </c>
      <c r="C1361">
        <v>120</v>
      </c>
      <c r="D1361">
        <v>44886089</v>
      </c>
      <c r="E1361" t="s">
        <v>1101</v>
      </c>
      <c r="F1361" t="s">
        <v>914</v>
      </c>
      <c r="G1361" t="s">
        <v>5181</v>
      </c>
      <c r="H1361">
        <v>69576</v>
      </c>
      <c r="I1361">
        <v>207</v>
      </c>
      <c r="J1361" t="s">
        <v>19</v>
      </c>
      <c r="K1361" t="s">
        <v>20</v>
      </c>
      <c r="L1361">
        <v>10000000</v>
      </c>
      <c r="M1361">
        <v>1997</v>
      </c>
      <c r="N1361">
        <v>6.9</v>
      </c>
      <c r="O1361">
        <f t="shared" si="25"/>
        <v>34886089</v>
      </c>
    </row>
    <row r="1362" spans="1:15">
      <c r="A1362" t="s">
        <v>3551</v>
      </c>
      <c r="B1362">
        <v>130</v>
      </c>
      <c r="C1362">
        <v>117</v>
      </c>
      <c r="D1362">
        <v>43100000</v>
      </c>
      <c r="E1362" t="s">
        <v>28</v>
      </c>
      <c r="F1362" t="s">
        <v>4291</v>
      </c>
      <c r="G1362" t="s">
        <v>6066</v>
      </c>
      <c r="H1362">
        <v>75280</v>
      </c>
      <c r="I1362">
        <v>267</v>
      </c>
      <c r="J1362" t="s">
        <v>19</v>
      </c>
      <c r="K1362" t="s">
        <v>31</v>
      </c>
      <c r="L1362">
        <v>9500000</v>
      </c>
      <c r="M1362">
        <v>1967</v>
      </c>
      <c r="N1362">
        <v>6.9</v>
      </c>
      <c r="O1362">
        <f t="shared" si="25"/>
        <v>33600000</v>
      </c>
    </row>
    <row r="1363" spans="1:15">
      <c r="A1363" t="s">
        <v>1641</v>
      </c>
      <c r="B1363">
        <v>153</v>
      </c>
      <c r="C1363">
        <v>141</v>
      </c>
      <c r="D1363">
        <v>100614858</v>
      </c>
      <c r="E1363" t="s">
        <v>1642</v>
      </c>
      <c r="F1363" t="s">
        <v>303</v>
      </c>
      <c r="G1363" t="s">
        <v>1643</v>
      </c>
      <c r="H1363">
        <v>206776</v>
      </c>
      <c r="I1363">
        <v>1248</v>
      </c>
      <c r="J1363" t="s">
        <v>19</v>
      </c>
      <c r="K1363" t="s">
        <v>20</v>
      </c>
      <c r="L1363">
        <v>68000000</v>
      </c>
      <c r="M1363">
        <v>2001</v>
      </c>
      <c r="N1363">
        <v>6.9</v>
      </c>
      <c r="O1363">
        <f t="shared" si="25"/>
        <v>32614858</v>
      </c>
    </row>
    <row r="1364" spans="1:15">
      <c r="A1364" t="s">
        <v>808</v>
      </c>
      <c r="B1364">
        <v>238</v>
      </c>
      <c r="C1364">
        <v>122</v>
      </c>
      <c r="D1364">
        <v>117144465</v>
      </c>
      <c r="E1364" t="s">
        <v>810</v>
      </c>
      <c r="F1364" t="s">
        <v>1223</v>
      </c>
      <c r="G1364" t="s">
        <v>1224</v>
      </c>
      <c r="H1364">
        <v>256928</v>
      </c>
      <c r="I1364">
        <v>288</v>
      </c>
      <c r="J1364" t="s">
        <v>19</v>
      </c>
      <c r="K1364" t="s">
        <v>20</v>
      </c>
      <c r="L1364">
        <v>85000000</v>
      </c>
      <c r="M1364">
        <v>2007</v>
      </c>
      <c r="N1364">
        <v>6.9</v>
      </c>
      <c r="O1364">
        <f t="shared" si="25"/>
        <v>32144465</v>
      </c>
    </row>
    <row r="1365" spans="1:15">
      <c r="A1365" t="s">
        <v>3606</v>
      </c>
      <c r="B1365">
        <v>452</v>
      </c>
      <c r="C1365">
        <v>98</v>
      </c>
      <c r="D1365">
        <v>66359959</v>
      </c>
      <c r="E1365" t="s">
        <v>3607</v>
      </c>
      <c r="F1365" t="s">
        <v>3608</v>
      </c>
      <c r="G1365" t="s">
        <v>3609</v>
      </c>
      <c r="H1365">
        <v>184641</v>
      </c>
      <c r="I1365">
        <v>326</v>
      </c>
      <c r="J1365" t="s">
        <v>19</v>
      </c>
      <c r="K1365" t="s">
        <v>20</v>
      </c>
      <c r="L1365">
        <v>35000000</v>
      </c>
      <c r="M1365">
        <v>2013</v>
      </c>
      <c r="N1365">
        <v>6.9</v>
      </c>
      <c r="O1365">
        <f t="shared" si="25"/>
        <v>31359959</v>
      </c>
    </row>
    <row r="1366" spans="1:15">
      <c r="A1366" t="s">
        <v>2407</v>
      </c>
      <c r="B1366">
        <v>349</v>
      </c>
      <c r="C1366">
        <v>113</v>
      </c>
      <c r="D1366">
        <v>61094903</v>
      </c>
      <c r="E1366" t="s">
        <v>628</v>
      </c>
      <c r="F1366" t="s">
        <v>138</v>
      </c>
      <c r="G1366" t="s">
        <v>2932</v>
      </c>
      <c r="H1366">
        <v>210542</v>
      </c>
      <c r="I1366">
        <v>332</v>
      </c>
      <c r="J1366" t="s">
        <v>19</v>
      </c>
      <c r="K1366" t="s">
        <v>31</v>
      </c>
      <c r="L1366">
        <v>30000000</v>
      </c>
      <c r="M1366">
        <v>2011</v>
      </c>
      <c r="N1366">
        <v>6.9</v>
      </c>
      <c r="O1366">
        <f t="shared" si="25"/>
        <v>31094903</v>
      </c>
    </row>
    <row r="1367" spans="1:15">
      <c r="A1367" t="s">
        <v>2407</v>
      </c>
      <c r="B1367">
        <v>349</v>
      </c>
      <c r="C1367">
        <v>113</v>
      </c>
      <c r="D1367">
        <v>61094903</v>
      </c>
      <c r="E1367" t="s">
        <v>628</v>
      </c>
      <c r="F1367" t="s">
        <v>138</v>
      </c>
      <c r="G1367" t="s">
        <v>2932</v>
      </c>
      <c r="H1367">
        <v>210548</v>
      </c>
      <c r="I1367">
        <v>332</v>
      </c>
      <c r="J1367" t="s">
        <v>19</v>
      </c>
      <c r="K1367" t="s">
        <v>31</v>
      </c>
      <c r="L1367">
        <v>30000000</v>
      </c>
      <c r="M1367">
        <v>2011</v>
      </c>
      <c r="N1367">
        <v>6.9</v>
      </c>
      <c r="O1367">
        <f t="shared" si="25"/>
        <v>31094903</v>
      </c>
    </row>
    <row r="1368" spans="1:15">
      <c r="A1368" t="s">
        <v>2123</v>
      </c>
      <c r="B1368">
        <v>81</v>
      </c>
      <c r="C1368">
        <v>90</v>
      </c>
      <c r="D1368">
        <v>40485039</v>
      </c>
      <c r="E1368" t="s">
        <v>5853</v>
      </c>
      <c r="F1368" t="s">
        <v>336</v>
      </c>
      <c r="G1368" t="s">
        <v>5854</v>
      </c>
      <c r="H1368">
        <v>85362</v>
      </c>
      <c r="I1368">
        <v>181</v>
      </c>
      <c r="J1368" t="s">
        <v>19</v>
      </c>
      <c r="K1368" t="s">
        <v>20</v>
      </c>
      <c r="L1368">
        <v>10000000</v>
      </c>
      <c r="M1368">
        <v>1989</v>
      </c>
      <c r="N1368">
        <v>6.9</v>
      </c>
      <c r="O1368">
        <f t="shared" si="25"/>
        <v>30485039</v>
      </c>
    </row>
    <row r="1369" spans="1:15">
      <c r="A1369" t="s">
        <v>1462</v>
      </c>
      <c r="B1369">
        <v>123</v>
      </c>
      <c r="C1369">
        <v>109</v>
      </c>
      <c r="D1369">
        <v>74484168</v>
      </c>
      <c r="E1369" t="s">
        <v>613</v>
      </c>
      <c r="F1369" t="s">
        <v>1638</v>
      </c>
      <c r="G1369" t="s">
        <v>3619</v>
      </c>
      <c r="H1369">
        <v>109894</v>
      </c>
      <c r="I1369">
        <v>340</v>
      </c>
      <c r="J1369" t="s">
        <v>19</v>
      </c>
      <c r="K1369" t="s">
        <v>20</v>
      </c>
      <c r="L1369">
        <v>45000000</v>
      </c>
      <c r="M1369">
        <v>2005</v>
      </c>
      <c r="N1369">
        <v>6.9</v>
      </c>
      <c r="O1369">
        <f t="shared" si="25"/>
        <v>29484168</v>
      </c>
    </row>
    <row r="1370" spans="1:15">
      <c r="A1370" t="s">
        <v>2781</v>
      </c>
      <c r="B1370">
        <v>101</v>
      </c>
      <c r="C1370">
        <v>97</v>
      </c>
      <c r="D1370">
        <v>38201895</v>
      </c>
      <c r="E1370" t="s">
        <v>129</v>
      </c>
      <c r="F1370" t="s">
        <v>1269</v>
      </c>
      <c r="G1370" t="s">
        <v>5769</v>
      </c>
      <c r="H1370">
        <v>149222</v>
      </c>
      <c r="I1370">
        <v>749</v>
      </c>
      <c r="J1370" t="s">
        <v>19</v>
      </c>
      <c r="K1370" t="s">
        <v>20</v>
      </c>
      <c r="L1370">
        <v>10500000</v>
      </c>
      <c r="M1370">
        <v>1999</v>
      </c>
      <c r="N1370">
        <v>6.9</v>
      </c>
      <c r="O1370">
        <f t="shared" si="25"/>
        <v>27701895</v>
      </c>
    </row>
    <row r="1371" spans="1:15">
      <c r="A1371" t="s">
        <v>5869</v>
      </c>
      <c r="B1371">
        <v>55</v>
      </c>
      <c r="C1371">
        <v>109</v>
      </c>
      <c r="D1371">
        <v>33000000</v>
      </c>
      <c r="E1371" t="s">
        <v>5870</v>
      </c>
      <c r="F1371" t="s">
        <v>1573</v>
      </c>
      <c r="G1371" t="s">
        <v>5871</v>
      </c>
      <c r="H1371">
        <v>9424</v>
      </c>
      <c r="I1371">
        <v>109</v>
      </c>
      <c r="J1371" t="s">
        <v>19</v>
      </c>
      <c r="K1371" t="s">
        <v>20</v>
      </c>
      <c r="L1371">
        <v>10000000</v>
      </c>
      <c r="M1371">
        <v>1985</v>
      </c>
      <c r="N1371">
        <v>6.9</v>
      </c>
      <c r="O1371">
        <f t="shared" si="25"/>
        <v>23000000</v>
      </c>
    </row>
    <row r="1372" spans="1:15">
      <c r="A1372" t="s">
        <v>876</v>
      </c>
      <c r="B1372">
        <v>122</v>
      </c>
      <c r="C1372">
        <v>82</v>
      </c>
      <c r="D1372">
        <v>49968653</v>
      </c>
      <c r="E1372" t="s">
        <v>878</v>
      </c>
      <c r="F1372" t="s">
        <v>3851</v>
      </c>
      <c r="G1372" t="s">
        <v>3852</v>
      </c>
      <c r="H1372">
        <v>85423</v>
      </c>
      <c r="I1372">
        <v>374</v>
      </c>
      <c r="J1372" t="s">
        <v>19</v>
      </c>
      <c r="K1372" t="s">
        <v>20</v>
      </c>
      <c r="L1372">
        <v>28000000</v>
      </c>
      <c r="M1372">
        <v>2001</v>
      </c>
      <c r="N1372">
        <v>6.9</v>
      </c>
      <c r="O1372">
        <f t="shared" si="25"/>
        <v>21968653</v>
      </c>
    </row>
    <row r="1373" spans="1:15">
      <c r="A1373" t="s">
        <v>390</v>
      </c>
      <c r="B1373">
        <v>279</v>
      </c>
      <c r="C1373">
        <v>120</v>
      </c>
      <c r="D1373">
        <v>58700247</v>
      </c>
      <c r="E1373" t="s">
        <v>129</v>
      </c>
      <c r="F1373" t="s">
        <v>433</v>
      </c>
      <c r="G1373" t="s">
        <v>3147</v>
      </c>
      <c r="H1373">
        <v>95367</v>
      </c>
      <c r="I1373">
        <v>260</v>
      </c>
      <c r="J1373" t="s">
        <v>19</v>
      </c>
      <c r="K1373" t="s">
        <v>20</v>
      </c>
      <c r="L1373">
        <v>38000000</v>
      </c>
      <c r="M1373">
        <v>2011</v>
      </c>
      <c r="N1373">
        <v>6.9</v>
      </c>
      <c r="O1373">
        <f t="shared" si="25"/>
        <v>20700247</v>
      </c>
    </row>
    <row r="1374" spans="1:15">
      <c r="A1374" t="s">
        <v>6134</v>
      </c>
      <c r="B1374">
        <v>32</v>
      </c>
      <c r="C1374">
        <v>125</v>
      </c>
      <c r="D1374">
        <v>29200000</v>
      </c>
      <c r="E1374" t="s">
        <v>3464</v>
      </c>
      <c r="F1374" t="s">
        <v>1883</v>
      </c>
      <c r="G1374" t="s">
        <v>6135</v>
      </c>
      <c r="H1374">
        <v>6142</v>
      </c>
      <c r="I1374">
        <v>52</v>
      </c>
      <c r="J1374" t="s">
        <v>19</v>
      </c>
      <c r="K1374" t="s">
        <v>20</v>
      </c>
      <c r="L1374">
        <v>8500000</v>
      </c>
      <c r="M1374">
        <v>1979</v>
      </c>
      <c r="N1374">
        <v>6.9</v>
      </c>
      <c r="O1374">
        <f t="shared" si="25"/>
        <v>20700000</v>
      </c>
    </row>
    <row r="1375" spans="1:15">
      <c r="A1375" t="s">
        <v>5403</v>
      </c>
      <c r="B1375">
        <v>18</v>
      </c>
      <c r="C1375">
        <v>106</v>
      </c>
      <c r="D1375">
        <v>25047631</v>
      </c>
      <c r="E1375" t="s">
        <v>754</v>
      </c>
      <c r="F1375" t="s">
        <v>2741</v>
      </c>
      <c r="G1375" t="s">
        <v>6453</v>
      </c>
      <c r="H1375">
        <v>6585</v>
      </c>
      <c r="I1375">
        <v>50</v>
      </c>
      <c r="J1375" t="s">
        <v>19</v>
      </c>
      <c r="K1375" t="s">
        <v>20</v>
      </c>
      <c r="L1375">
        <v>6000000</v>
      </c>
      <c r="M1375">
        <v>1999</v>
      </c>
      <c r="N1375">
        <v>6.9</v>
      </c>
      <c r="O1375">
        <f t="shared" si="25"/>
        <v>19047631</v>
      </c>
    </row>
    <row r="1376" spans="1:15">
      <c r="A1376" t="s">
        <v>1174</v>
      </c>
      <c r="B1376">
        <v>166</v>
      </c>
      <c r="C1376">
        <v>129</v>
      </c>
      <c r="D1376">
        <v>37567440</v>
      </c>
      <c r="E1376" t="s">
        <v>101</v>
      </c>
      <c r="F1376" t="s">
        <v>1175</v>
      </c>
      <c r="G1376" t="s">
        <v>1176</v>
      </c>
      <c r="H1376">
        <v>113065</v>
      </c>
      <c r="I1376">
        <v>337</v>
      </c>
      <c r="J1376" t="s">
        <v>19</v>
      </c>
      <c r="K1376" t="s">
        <v>20</v>
      </c>
      <c r="L1376">
        <v>20000000</v>
      </c>
      <c r="M1376">
        <v>1982</v>
      </c>
      <c r="N1376">
        <v>6.9</v>
      </c>
      <c r="O1376">
        <f t="shared" si="25"/>
        <v>17567440</v>
      </c>
    </row>
    <row r="1377" spans="1:15">
      <c r="A1377" t="s">
        <v>1174</v>
      </c>
      <c r="B1377">
        <v>166</v>
      </c>
      <c r="C1377">
        <v>129</v>
      </c>
      <c r="D1377">
        <v>37567440</v>
      </c>
      <c r="E1377" t="s">
        <v>101</v>
      </c>
      <c r="F1377" t="s">
        <v>1175</v>
      </c>
      <c r="G1377" t="s">
        <v>1176</v>
      </c>
      <c r="H1377">
        <v>113068</v>
      </c>
      <c r="I1377">
        <v>337</v>
      </c>
      <c r="J1377" t="s">
        <v>19</v>
      </c>
      <c r="K1377" t="s">
        <v>20</v>
      </c>
      <c r="L1377">
        <v>20000000</v>
      </c>
      <c r="M1377">
        <v>1982</v>
      </c>
      <c r="N1377">
        <v>6.9</v>
      </c>
      <c r="O1377">
        <f t="shared" si="25"/>
        <v>17567440</v>
      </c>
    </row>
    <row r="1378" spans="1:15">
      <c r="A1378" t="s">
        <v>3289</v>
      </c>
      <c r="B1378">
        <v>74</v>
      </c>
      <c r="C1378">
        <v>109</v>
      </c>
      <c r="D1378">
        <v>52277485</v>
      </c>
      <c r="E1378" t="s">
        <v>856</v>
      </c>
      <c r="F1378" t="s">
        <v>665</v>
      </c>
      <c r="G1378" t="s">
        <v>3290</v>
      </c>
      <c r="H1378">
        <v>32370</v>
      </c>
      <c r="I1378">
        <v>196</v>
      </c>
      <c r="J1378" t="s">
        <v>19</v>
      </c>
      <c r="K1378" t="s">
        <v>20</v>
      </c>
      <c r="L1378">
        <v>35000000</v>
      </c>
      <c r="M1378">
        <v>2003</v>
      </c>
      <c r="N1378">
        <v>6.9</v>
      </c>
      <c r="O1378">
        <f t="shared" si="25"/>
        <v>17277485</v>
      </c>
    </row>
    <row r="1379" spans="1:15">
      <c r="A1379" t="s">
        <v>1340</v>
      </c>
      <c r="B1379">
        <v>325</v>
      </c>
      <c r="C1379">
        <v>118</v>
      </c>
      <c r="D1379">
        <v>94822707</v>
      </c>
      <c r="E1379" t="s">
        <v>400</v>
      </c>
      <c r="F1379" t="s">
        <v>903</v>
      </c>
      <c r="G1379" t="s">
        <v>1341</v>
      </c>
      <c r="H1379">
        <v>227072</v>
      </c>
      <c r="I1379">
        <v>560</v>
      </c>
      <c r="J1379" t="s">
        <v>19</v>
      </c>
      <c r="K1379" t="s">
        <v>20</v>
      </c>
      <c r="L1379">
        <v>80000000</v>
      </c>
      <c r="M1379">
        <v>2010</v>
      </c>
      <c r="N1379">
        <v>6.9</v>
      </c>
      <c r="O1379">
        <f t="shared" si="25"/>
        <v>14822707</v>
      </c>
    </row>
    <row r="1380" spans="1:15">
      <c r="A1380" t="s">
        <v>365</v>
      </c>
      <c r="B1380">
        <v>72</v>
      </c>
      <c r="C1380">
        <v>93</v>
      </c>
      <c r="D1380">
        <v>50129186</v>
      </c>
      <c r="E1380" t="s">
        <v>613</v>
      </c>
      <c r="F1380" t="s">
        <v>1780</v>
      </c>
      <c r="G1380" t="s">
        <v>3219</v>
      </c>
      <c r="H1380">
        <v>38399</v>
      </c>
      <c r="I1380">
        <v>218</v>
      </c>
      <c r="J1380" t="s">
        <v>19</v>
      </c>
      <c r="K1380" t="s">
        <v>20</v>
      </c>
      <c r="L1380">
        <v>36000000</v>
      </c>
      <c r="M1380">
        <v>1997</v>
      </c>
      <c r="N1380">
        <v>6.9</v>
      </c>
      <c r="O1380">
        <f t="shared" si="25"/>
        <v>14129186</v>
      </c>
    </row>
    <row r="1381" spans="1:15">
      <c r="A1381" t="s">
        <v>1019</v>
      </c>
      <c r="B1381">
        <v>63</v>
      </c>
      <c r="C1381">
        <v>102</v>
      </c>
      <c r="D1381">
        <v>38747385</v>
      </c>
      <c r="E1381" t="s">
        <v>3676</v>
      </c>
      <c r="F1381" t="s">
        <v>314</v>
      </c>
      <c r="G1381" t="s">
        <v>3677</v>
      </c>
      <c r="H1381">
        <v>49349</v>
      </c>
      <c r="I1381">
        <v>165</v>
      </c>
      <c r="J1381" t="s">
        <v>19</v>
      </c>
      <c r="K1381" t="s">
        <v>20</v>
      </c>
      <c r="L1381">
        <v>25000000</v>
      </c>
      <c r="M1381">
        <v>1986</v>
      </c>
      <c r="N1381">
        <v>6.9</v>
      </c>
      <c r="O1381">
        <f t="shared" si="25"/>
        <v>13747385</v>
      </c>
    </row>
    <row r="1382" spans="1:15">
      <c r="A1382" t="s">
        <v>7154</v>
      </c>
      <c r="B1382">
        <v>533</v>
      </c>
      <c r="C1382">
        <v>100</v>
      </c>
      <c r="D1382">
        <v>14673301</v>
      </c>
      <c r="E1382" t="s">
        <v>2397</v>
      </c>
      <c r="F1382" t="s">
        <v>7155</v>
      </c>
      <c r="G1382" t="s">
        <v>7156</v>
      </c>
      <c r="H1382">
        <v>112899</v>
      </c>
      <c r="I1382">
        <v>631</v>
      </c>
      <c r="J1382" t="s">
        <v>19</v>
      </c>
      <c r="K1382" t="s">
        <v>20</v>
      </c>
      <c r="L1382">
        <v>2000000</v>
      </c>
      <c r="M1382">
        <v>2014</v>
      </c>
      <c r="N1382">
        <v>6.9</v>
      </c>
      <c r="O1382">
        <f t="shared" si="25"/>
        <v>12673301</v>
      </c>
    </row>
    <row r="1383" spans="1:15">
      <c r="A1383" t="s">
        <v>6460</v>
      </c>
      <c r="B1383">
        <v>32</v>
      </c>
      <c r="C1383">
        <v>144</v>
      </c>
      <c r="D1383">
        <v>20400000</v>
      </c>
      <c r="E1383" t="s">
        <v>1948</v>
      </c>
      <c r="F1383" t="s">
        <v>4120</v>
      </c>
      <c r="G1383" t="s">
        <v>6461</v>
      </c>
      <c r="H1383">
        <v>6304</v>
      </c>
      <c r="I1383">
        <v>87</v>
      </c>
      <c r="J1383" t="s">
        <v>19</v>
      </c>
      <c r="K1383" t="s">
        <v>20</v>
      </c>
      <c r="L1383">
        <v>8000000</v>
      </c>
      <c r="M1383">
        <v>1946</v>
      </c>
      <c r="N1383">
        <v>6.9</v>
      </c>
      <c r="O1383">
        <f t="shared" si="25"/>
        <v>12400000</v>
      </c>
    </row>
    <row r="1384" spans="1:15">
      <c r="A1384" t="s">
        <v>2162</v>
      </c>
      <c r="B1384">
        <v>258</v>
      </c>
      <c r="C1384">
        <v>113</v>
      </c>
      <c r="D1384">
        <v>31146570</v>
      </c>
      <c r="E1384" t="s">
        <v>1963</v>
      </c>
      <c r="F1384" t="s">
        <v>81</v>
      </c>
      <c r="G1384" t="s">
        <v>4555</v>
      </c>
      <c r="H1384">
        <v>55441</v>
      </c>
      <c r="I1384">
        <v>165</v>
      </c>
      <c r="J1384" t="s">
        <v>19</v>
      </c>
      <c r="K1384" t="s">
        <v>20</v>
      </c>
      <c r="L1384">
        <v>20000000</v>
      </c>
      <c r="M1384">
        <v>2010</v>
      </c>
      <c r="N1384">
        <v>6.9</v>
      </c>
      <c r="O1384">
        <f t="shared" si="25"/>
        <v>11146570</v>
      </c>
    </row>
    <row r="1385" spans="1:15">
      <c r="A1385" t="s">
        <v>5193</v>
      </c>
      <c r="B1385">
        <v>261</v>
      </c>
      <c r="C1385">
        <v>109</v>
      </c>
      <c r="D1385">
        <v>16901126</v>
      </c>
      <c r="E1385" t="s">
        <v>6316</v>
      </c>
      <c r="F1385" t="s">
        <v>5621</v>
      </c>
      <c r="G1385" t="s">
        <v>6317</v>
      </c>
      <c r="H1385">
        <v>76267</v>
      </c>
      <c r="I1385">
        <v>687</v>
      </c>
      <c r="J1385" t="s">
        <v>19</v>
      </c>
      <c r="K1385" t="s">
        <v>20</v>
      </c>
      <c r="L1385">
        <v>7000000</v>
      </c>
      <c r="M1385">
        <v>2005</v>
      </c>
      <c r="N1385">
        <v>6.9</v>
      </c>
      <c r="O1385">
        <f t="shared" si="25"/>
        <v>9901126</v>
      </c>
    </row>
    <row r="1386" spans="1:15">
      <c r="A1386" t="s">
        <v>4607</v>
      </c>
      <c r="B1386">
        <v>125</v>
      </c>
      <c r="C1386">
        <v>118</v>
      </c>
      <c r="D1386">
        <v>18761993</v>
      </c>
      <c r="E1386" t="s">
        <v>1290</v>
      </c>
      <c r="F1386" t="s">
        <v>1928</v>
      </c>
      <c r="G1386" t="s">
        <v>5656</v>
      </c>
      <c r="H1386">
        <v>19007</v>
      </c>
      <c r="I1386">
        <v>219</v>
      </c>
      <c r="J1386" t="s">
        <v>19</v>
      </c>
      <c r="K1386" t="s">
        <v>20</v>
      </c>
      <c r="L1386">
        <v>9000000</v>
      </c>
      <c r="M1386">
        <v>2005</v>
      </c>
      <c r="N1386">
        <v>6.9</v>
      </c>
      <c r="O1386">
        <f t="shared" si="25"/>
        <v>9761993</v>
      </c>
    </row>
    <row r="1387" spans="1:15">
      <c r="A1387" t="s">
        <v>2359</v>
      </c>
      <c r="B1387">
        <v>106</v>
      </c>
      <c r="C1387">
        <v>115</v>
      </c>
      <c r="D1387">
        <v>32662299</v>
      </c>
      <c r="E1387" t="s">
        <v>754</v>
      </c>
      <c r="F1387" t="s">
        <v>1710</v>
      </c>
      <c r="G1387" t="s">
        <v>4265</v>
      </c>
      <c r="H1387">
        <v>16469</v>
      </c>
      <c r="I1387">
        <v>275</v>
      </c>
      <c r="J1387" t="s">
        <v>19</v>
      </c>
      <c r="K1387" t="s">
        <v>20</v>
      </c>
      <c r="L1387">
        <v>24000000</v>
      </c>
      <c r="M1387">
        <v>2000</v>
      </c>
      <c r="N1387">
        <v>6.9</v>
      </c>
      <c r="O1387">
        <f t="shared" si="25"/>
        <v>8662299</v>
      </c>
    </row>
    <row r="1388" spans="1:15">
      <c r="A1388" t="s">
        <v>3689</v>
      </c>
      <c r="B1388">
        <v>85</v>
      </c>
      <c r="C1388">
        <v>125</v>
      </c>
      <c r="D1388">
        <v>38432823</v>
      </c>
      <c r="E1388" t="s">
        <v>3691</v>
      </c>
      <c r="F1388" t="s">
        <v>588</v>
      </c>
      <c r="G1388" t="s">
        <v>3692</v>
      </c>
      <c r="H1388">
        <v>33067</v>
      </c>
      <c r="I1388">
        <v>134</v>
      </c>
      <c r="J1388" t="s">
        <v>19</v>
      </c>
      <c r="K1388" t="s">
        <v>20</v>
      </c>
      <c r="L1388">
        <v>30000000</v>
      </c>
      <c r="M1388">
        <v>2006</v>
      </c>
      <c r="N1388">
        <v>6.9</v>
      </c>
      <c r="O1388">
        <f t="shared" si="25"/>
        <v>8432823</v>
      </c>
    </row>
    <row r="1389" spans="1:15">
      <c r="A1389" t="s">
        <v>3205</v>
      </c>
      <c r="B1389">
        <v>181</v>
      </c>
      <c r="C1389">
        <v>104</v>
      </c>
      <c r="D1389">
        <v>30059386</v>
      </c>
      <c r="E1389" t="s">
        <v>873</v>
      </c>
      <c r="F1389" t="s">
        <v>672</v>
      </c>
      <c r="G1389" t="s">
        <v>4375</v>
      </c>
      <c r="H1389">
        <v>128593</v>
      </c>
      <c r="I1389">
        <v>867</v>
      </c>
      <c r="J1389" t="s">
        <v>19</v>
      </c>
      <c r="K1389" t="s">
        <v>20</v>
      </c>
      <c r="L1389">
        <v>22000000</v>
      </c>
      <c r="M1389">
        <v>2001</v>
      </c>
      <c r="N1389">
        <v>6.9</v>
      </c>
      <c r="O1389">
        <f t="shared" si="25"/>
        <v>8059386</v>
      </c>
    </row>
    <row r="1390" spans="1:15">
      <c r="A1390" t="s">
        <v>5215</v>
      </c>
      <c r="B1390">
        <v>71</v>
      </c>
      <c r="C1390">
        <v>116</v>
      </c>
      <c r="D1390">
        <v>14612840</v>
      </c>
      <c r="E1390" t="s">
        <v>2838</v>
      </c>
      <c r="F1390" t="s">
        <v>1710</v>
      </c>
      <c r="G1390" t="s">
        <v>6325</v>
      </c>
      <c r="H1390">
        <v>11191</v>
      </c>
      <c r="I1390">
        <v>37</v>
      </c>
      <c r="J1390" t="s">
        <v>19</v>
      </c>
      <c r="K1390" t="s">
        <v>20</v>
      </c>
      <c r="L1390">
        <v>7000000</v>
      </c>
      <c r="M1390">
        <v>2014</v>
      </c>
      <c r="N1390">
        <v>6.9</v>
      </c>
      <c r="O1390">
        <f t="shared" si="25"/>
        <v>7612840</v>
      </c>
    </row>
    <row r="1391" spans="1:15">
      <c r="A1391" t="s">
        <v>3875</v>
      </c>
      <c r="B1391">
        <v>222</v>
      </c>
      <c r="C1391">
        <v>117</v>
      </c>
      <c r="D1391">
        <v>28563179</v>
      </c>
      <c r="E1391" t="s">
        <v>1101</v>
      </c>
      <c r="F1391" t="s">
        <v>884</v>
      </c>
      <c r="G1391" t="s">
        <v>3876</v>
      </c>
      <c r="H1391">
        <v>72693</v>
      </c>
      <c r="I1391">
        <v>199</v>
      </c>
      <c r="J1391" t="s">
        <v>19</v>
      </c>
      <c r="K1391" t="s">
        <v>20</v>
      </c>
      <c r="L1391">
        <v>21000000</v>
      </c>
      <c r="M1391">
        <v>2007</v>
      </c>
      <c r="N1391">
        <v>6.9</v>
      </c>
      <c r="O1391">
        <f t="shared" si="25"/>
        <v>7563179</v>
      </c>
    </row>
    <row r="1392" spans="1:15">
      <c r="A1392" t="s">
        <v>1797</v>
      </c>
      <c r="B1392">
        <v>249</v>
      </c>
      <c r="C1392">
        <v>134</v>
      </c>
      <c r="D1392">
        <v>47034272</v>
      </c>
      <c r="E1392" t="s">
        <v>2956</v>
      </c>
      <c r="F1392" t="s">
        <v>2957</v>
      </c>
      <c r="G1392" t="s">
        <v>2958</v>
      </c>
      <c r="H1392">
        <v>25465</v>
      </c>
      <c r="I1392">
        <v>190</v>
      </c>
      <c r="J1392" t="s">
        <v>19</v>
      </c>
      <c r="K1392" t="s">
        <v>20</v>
      </c>
      <c r="L1392">
        <v>40000000</v>
      </c>
      <c r="M1392">
        <v>2014</v>
      </c>
      <c r="N1392">
        <v>6.9</v>
      </c>
      <c r="O1392">
        <f t="shared" si="25"/>
        <v>7034272</v>
      </c>
    </row>
    <row r="1393" spans="1:15">
      <c r="A1393" t="s">
        <v>7544</v>
      </c>
      <c r="B1393">
        <v>82</v>
      </c>
      <c r="C1393">
        <v>86</v>
      </c>
      <c r="D1393">
        <v>5518918</v>
      </c>
      <c r="E1393" t="s">
        <v>7545</v>
      </c>
      <c r="F1393" t="s">
        <v>2270</v>
      </c>
      <c r="G1393" t="s">
        <v>7546</v>
      </c>
      <c r="H1393">
        <v>12160</v>
      </c>
      <c r="I1393">
        <v>73</v>
      </c>
      <c r="J1393" t="s">
        <v>19</v>
      </c>
      <c r="K1393" t="s">
        <v>20</v>
      </c>
      <c r="L1393">
        <v>750000</v>
      </c>
      <c r="M1393">
        <v>2007</v>
      </c>
      <c r="N1393">
        <v>6.9</v>
      </c>
      <c r="O1393">
        <f t="shared" si="25"/>
        <v>4768918</v>
      </c>
    </row>
    <row r="1394" spans="1:15">
      <c r="A1394" t="s">
        <v>2748</v>
      </c>
      <c r="B1394">
        <v>105</v>
      </c>
      <c r="C1394">
        <v>97</v>
      </c>
      <c r="D1394">
        <v>18535191</v>
      </c>
      <c r="E1394" t="s">
        <v>878</v>
      </c>
      <c r="F1394" t="s">
        <v>1710</v>
      </c>
      <c r="G1394" t="s">
        <v>5816</v>
      </c>
      <c r="H1394">
        <v>12980</v>
      </c>
      <c r="I1394">
        <v>132</v>
      </c>
      <c r="J1394" t="s">
        <v>19</v>
      </c>
      <c r="K1394" t="s">
        <v>31</v>
      </c>
      <c r="L1394">
        <v>14000000</v>
      </c>
      <c r="M1394">
        <v>1999</v>
      </c>
      <c r="N1394">
        <v>6.9</v>
      </c>
      <c r="O1394">
        <f t="shared" si="25"/>
        <v>4535191</v>
      </c>
    </row>
    <row r="1395" spans="1:15">
      <c r="A1395" t="s">
        <v>6654</v>
      </c>
      <c r="B1395">
        <v>195</v>
      </c>
      <c r="C1395">
        <v>91</v>
      </c>
      <c r="D1395">
        <v>12055108</v>
      </c>
      <c r="E1395" t="s">
        <v>1290</v>
      </c>
      <c r="F1395" t="s">
        <v>226</v>
      </c>
      <c r="G1395" t="s">
        <v>6655</v>
      </c>
      <c r="H1395">
        <v>61151</v>
      </c>
      <c r="I1395">
        <v>134</v>
      </c>
      <c r="J1395" t="s">
        <v>19</v>
      </c>
      <c r="K1395" t="s">
        <v>20</v>
      </c>
      <c r="L1395">
        <v>8000000</v>
      </c>
      <c r="M1395">
        <v>2008</v>
      </c>
      <c r="N1395">
        <v>6.9</v>
      </c>
      <c r="O1395">
        <f t="shared" si="25"/>
        <v>4055108</v>
      </c>
    </row>
    <row r="1396" spans="1:15">
      <c r="A1396" t="s">
        <v>6194</v>
      </c>
      <c r="B1396">
        <v>71</v>
      </c>
      <c r="C1396">
        <v>91</v>
      </c>
      <c r="D1396">
        <v>4186931</v>
      </c>
      <c r="E1396" t="s">
        <v>754</v>
      </c>
      <c r="F1396" t="s">
        <v>3705</v>
      </c>
      <c r="G1396" t="s">
        <v>7718</v>
      </c>
      <c r="H1396">
        <v>6041</v>
      </c>
      <c r="I1396">
        <v>85</v>
      </c>
      <c r="J1396" t="s">
        <v>19</v>
      </c>
      <c r="K1396" t="s">
        <v>20</v>
      </c>
      <c r="L1396">
        <v>250000</v>
      </c>
      <c r="M1396">
        <v>2001</v>
      </c>
      <c r="N1396">
        <v>6.9</v>
      </c>
      <c r="O1396">
        <f t="shared" si="25"/>
        <v>3936931</v>
      </c>
    </row>
    <row r="1397" spans="1:15">
      <c r="A1397" t="s">
        <v>6666</v>
      </c>
      <c r="B1397">
        <v>121</v>
      </c>
      <c r="C1397">
        <v>92</v>
      </c>
      <c r="D1397">
        <v>8786715</v>
      </c>
      <c r="E1397" t="s">
        <v>1290</v>
      </c>
      <c r="F1397" t="s">
        <v>2970</v>
      </c>
      <c r="G1397" t="s">
        <v>6667</v>
      </c>
      <c r="H1397">
        <v>40274</v>
      </c>
      <c r="I1397">
        <v>324</v>
      </c>
      <c r="J1397" t="s">
        <v>19</v>
      </c>
      <c r="K1397" t="s">
        <v>20</v>
      </c>
      <c r="L1397">
        <v>5000000</v>
      </c>
      <c r="M1397">
        <v>2004</v>
      </c>
      <c r="N1397">
        <v>6.9</v>
      </c>
      <c r="O1397">
        <f t="shared" si="25"/>
        <v>3786715</v>
      </c>
    </row>
    <row r="1398" spans="1:15">
      <c r="A1398" t="s">
        <v>1722</v>
      </c>
      <c r="B1398">
        <v>44</v>
      </c>
      <c r="C1398">
        <v>139</v>
      </c>
      <c r="D1398">
        <v>31600000</v>
      </c>
      <c r="E1398" t="s">
        <v>3872</v>
      </c>
      <c r="F1398" t="s">
        <v>138</v>
      </c>
      <c r="G1398" t="s">
        <v>3873</v>
      </c>
      <c r="H1398">
        <v>34427</v>
      </c>
      <c r="I1398">
        <v>126</v>
      </c>
      <c r="J1398" t="s">
        <v>19</v>
      </c>
      <c r="K1398" t="s">
        <v>20</v>
      </c>
      <c r="L1398">
        <v>28000000</v>
      </c>
      <c r="M1398">
        <v>1995</v>
      </c>
      <c r="N1398">
        <v>6.9</v>
      </c>
      <c r="O1398">
        <f t="shared" si="25"/>
        <v>3600000</v>
      </c>
    </row>
    <row r="1399" spans="1:15">
      <c r="A1399" t="s">
        <v>5407</v>
      </c>
      <c r="B1399">
        <v>62</v>
      </c>
      <c r="C1399">
        <v>117</v>
      </c>
      <c r="D1399">
        <v>14348123</v>
      </c>
      <c r="E1399" t="s">
        <v>4868</v>
      </c>
      <c r="F1399" t="s">
        <v>1802</v>
      </c>
      <c r="G1399" t="s">
        <v>5408</v>
      </c>
      <c r="H1399">
        <v>9323</v>
      </c>
      <c r="I1399">
        <v>157</v>
      </c>
      <c r="J1399" t="s">
        <v>19</v>
      </c>
      <c r="K1399" t="s">
        <v>3187</v>
      </c>
      <c r="L1399">
        <v>12000000</v>
      </c>
      <c r="M1399">
        <v>1999</v>
      </c>
      <c r="N1399">
        <v>6.9</v>
      </c>
      <c r="O1399">
        <f t="shared" si="25"/>
        <v>2348123</v>
      </c>
    </row>
    <row r="1400" spans="1:15">
      <c r="A1400" t="s">
        <v>6996</v>
      </c>
      <c r="B1400">
        <v>82</v>
      </c>
      <c r="C1400">
        <v>96</v>
      </c>
      <c r="D1400">
        <v>4170647</v>
      </c>
      <c r="E1400" t="s">
        <v>1290</v>
      </c>
      <c r="F1400" t="s">
        <v>801</v>
      </c>
      <c r="G1400" t="s">
        <v>6997</v>
      </c>
      <c r="H1400">
        <v>14548</v>
      </c>
      <c r="I1400">
        <v>161</v>
      </c>
      <c r="J1400" t="s">
        <v>19</v>
      </c>
      <c r="K1400" t="s">
        <v>31</v>
      </c>
      <c r="L1400">
        <v>1900000</v>
      </c>
      <c r="M1400">
        <v>1999</v>
      </c>
      <c r="N1400">
        <v>6.9</v>
      </c>
      <c r="O1400">
        <f t="shared" si="25"/>
        <v>2270647</v>
      </c>
    </row>
    <row r="1401" spans="1:15">
      <c r="A1401" t="s">
        <v>2310</v>
      </c>
      <c r="B1401">
        <v>56</v>
      </c>
      <c r="C1401">
        <v>81</v>
      </c>
      <c r="D1401">
        <v>2040920</v>
      </c>
      <c r="E1401" t="s">
        <v>2670</v>
      </c>
      <c r="F1401" t="s">
        <v>7858</v>
      </c>
      <c r="G1401" t="s">
        <v>7859</v>
      </c>
      <c r="H1401">
        <v>52055</v>
      </c>
      <c r="I1401">
        <v>130</v>
      </c>
      <c r="J1401" t="s">
        <v>1392</v>
      </c>
      <c r="K1401" t="s">
        <v>20</v>
      </c>
      <c r="L1401">
        <v>7000</v>
      </c>
      <c r="M1401">
        <v>1992</v>
      </c>
      <c r="N1401">
        <v>6.9</v>
      </c>
      <c r="O1401">
        <f t="shared" si="25"/>
        <v>2033920</v>
      </c>
    </row>
    <row r="1402" spans="1:15">
      <c r="A1402" t="s">
        <v>4017</v>
      </c>
      <c r="B1402">
        <v>83</v>
      </c>
      <c r="C1402">
        <v>109</v>
      </c>
      <c r="D1402">
        <v>14060950</v>
      </c>
      <c r="E1402" t="s">
        <v>1672</v>
      </c>
      <c r="F1402" t="s">
        <v>5564</v>
      </c>
      <c r="G1402" t="s">
        <v>5565</v>
      </c>
      <c r="H1402">
        <v>14354</v>
      </c>
      <c r="I1402">
        <v>139</v>
      </c>
      <c r="J1402" t="s">
        <v>19</v>
      </c>
      <c r="K1402" t="s">
        <v>20</v>
      </c>
      <c r="L1402">
        <v>12500000</v>
      </c>
      <c r="M1402">
        <v>2002</v>
      </c>
      <c r="N1402">
        <v>6.9</v>
      </c>
      <c r="O1402">
        <f t="shared" si="25"/>
        <v>1560950</v>
      </c>
    </row>
    <row r="1403" spans="1:15">
      <c r="A1403" t="s">
        <v>6524</v>
      </c>
      <c r="B1403">
        <v>29</v>
      </c>
      <c r="C1403">
        <v>91</v>
      </c>
      <c r="D1403">
        <v>1652472</v>
      </c>
      <c r="E1403" t="s">
        <v>878</v>
      </c>
      <c r="F1403" t="s">
        <v>7701</v>
      </c>
      <c r="G1403" t="s">
        <v>7702</v>
      </c>
      <c r="H1403">
        <v>2843</v>
      </c>
      <c r="I1403">
        <v>25</v>
      </c>
      <c r="J1403" t="s">
        <v>774</v>
      </c>
      <c r="K1403" t="s">
        <v>775</v>
      </c>
      <c r="L1403">
        <v>300000</v>
      </c>
      <c r="M1403">
        <v>1996</v>
      </c>
      <c r="N1403">
        <v>6.9</v>
      </c>
      <c r="O1403">
        <f t="shared" si="25"/>
        <v>1352472</v>
      </c>
    </row>
    <row r="1404" spans="1:15">
      <c r="A1404" t="s">
        <v>4882</v>
      </c>
      <c r="B1404">
        <v>112</v>
      </c>
      <c r="C1404">
        <v>109</v>
      </c>
      <c r="D1404">
        <v>2706659</v>
      </c>
      <c r="E1404" t="s">
        <v>1290</v>
      </c>
      <c r="F1404" t="s">
        <v>411</v>
      </c>
      <c r="G1404" t="s">
        <v>6892</v>
      </c>
      <c r="H1404">
        <v>17770</v>
      </c>
      <c r="I1404">
        <v>172</v>
      </c>
      <c r="J1404" t="s">
        <v>19</v>
      </c>
      <c r="K1404" t="s">
        <v>31</v>
      </c>
      <c r="L1404">
        <v>2000000</v>
      </c>
      <c r="M1404">
        <v>2006</v>
      </c>
      <c r="N1404">
        <v>6.9</v>
      </c>
      <c r="O1404">
        <f t="shared" si="25"/>
        <v>706659</v>
      </c>
    </row>
    <row r="1405" spans="1:15">
      <c r="A1405" t="s">
        <v>3089</v>
      </c>
      <c r="B1405">
        <v>75</v>
      </c>
      <c r="C1405">
        <v>98</v>
      </c>
      <c r="D1405">
        <v>32701088</v>
      </c>
      <c r="E1405" t="s">
        <v>3517</v>
      </c>
      <c r="F1405" t="s">
        <v>3518</v>
      </c>
      <c r="G1405" t="s">
        <v>3519</v>
      </c>
      <c r="H1405">
        <v>10018</v>
      </c>
      <c r="I1405">
        <v>108</v>
      </c>
      <c r="J1405" t="s">
        <v>19</v>
      </c>
      <c r="K1405" t="s">
        <v>20</v>
      </c>
      <c r="L1405">
        <v>32000000</v>
      </c>
      <c r="M1405">
        <v>2005</v>
      </c>
      <c r="N1405">
        <v>6.9</v>
      </c>
      <c r="O1405">
        <f t="shared" si="25"/>
        <v>701088</v>
      </c>
    </row>
    <row r="1406" spans="1:15">
      <c r="A1406" t="s">
        <v>1692</v>
      </c>
      <c r="B1406">
        <v>165</v>
      </c>
      <c r="C1406">
        <v>139</v>
      </c>
      <c r="D1406">
        <v>30513940</v>
      </c>
      <c r="E1406" t="s">
        <v>2059</v>
      </c>
      <c r="F1406" t="s">
        <v>3703</v>
      </c>
      <c r="G1406" t="s">
        <v>3704</v>
      </c>
      <c r="H1406">
        <v>15843</v>
      </c>
      <c r="I1406">
        <v>104</v>
      </c>
      <c r="J1406" t="s">
        <v>19</v>
      </c>
      <c r="K1406" t="s">
        <v>20</v>
      </c>
      <c r="L1406">
        <v>30000000</v>
      </c>
      <c r="M1406">
        <v>2014</v>
      </c>
      <c r="N1406">
        <v>6.9</v>
      </c>
      <c r="O1406">
        <f t="shared" si="25"/>
        <v>513940</v>
      </c>
    </row>
    <row r="1407" spans="1:15">
      <c r="A1407" t="s">
        <v>3937</v>
      </c>
      <c r="B1407">
        <v>194</v>
      </c>
      <c r="C1407">
        <v>110</v>
      </c>
      <c r="D1407">
        <v>13823741</v>
      </c>
      <c r="E1407" t="s">
        <v>2801</v>
      </c>
      <c r="F1407" t="s">
        <v>411</v>
      </c>
      <c r="G1407" t="s">
        <v>3938</v>
      </c>
      <c r="H1407">
        <v>61777</v>
      </c>
      <c r="I1407">
        <v>140</v>
      </c>
      <c r="J1407" t="s">
        <v>19</v>
      </c>
      <c r="K1407" t="s">
        <v>31</v>
      </c>
      <c r="L1407">
        <v>13500000</v>
      </c>
      <c r="M1407">
        <v>2008</v>
      </c>
      <c r="N1407">
        <v>6.9</v>
      </c>
      <c r="O1407">
        <f t="shared" si="25"/>
        <v>323741</v>
      </c>
    </row>
    <row r="1408" spans="1:15">
      <c r="A1408" t="s">
        <v>3944</v>
      </c>
      <c r="B1408">
        <v>196</v>
      </c>
      <c r="C1408">
        <v>92</v>
      </c>
      <c r="D1408">
        <v>8279017</v>
      </c>
      <c r="E1408" t="s">
        <v>4781</v>
      </c>
      <c r="F1408" t="s">
        <v>187</v>
      </c>
      <c r="G1408" t="s">
        <v>6199</v>
      </c>
      <c r="H1408">
        <v>34191</v>
      </c>
      <c r="I1408">
        <v>339</v>
      </c>
      <c r="J1408" t="s">
        <v>19</v>
      </c>
      <c r="K1408" t="s">
        <v>31</v>
      </c>
      <c r="L1408">
        <v>8000000</v>
      </c>
      <c r="M1408">
        <v>2000</v>
      </c>
      <c r="N1408">
        <v>6.9</v>
      </c>
      <c r="O1408">
        <f t="shared" si="25"/>
        <v>279017</v>
      </c>
    </row>
    <row r="1409" spans="1:15">
      <c r="A1409" t="s">
        <v>5528</v>
      </c>
      <c r="B1409">
        <v>81</v>
      </c>
      <c r="C1409">
        <v>110</v>
      </c>
      <c r="D1409">
        <v>136007</v>
      </c>
      <c r="E1409" t="s">
        <v>3464</v>
      </c>
      <c r="F1409" t="s">
        <v>2825</v>
      </c>
      <c r="G1409" t="s">
        <v>7845</v>
      </c>
      <c r="H1409">
        <v>3924</v>
      </c>
      <c r="I1409">
        <v>39</v>
      </c>
      <c r="J1409" t="s">
        <v>774</v>
      </c>
      <c r="K1409" t="s">
        <v>775</v>
      </c>
      <c r="L1409">
        <v>4500</v>
      </c>
      <c r="M1409">
        <v>2004</v>
      </c>
      <c r="N1409">
        <v>6.9</v>
      </c>
      <c r="O1409">
        <f t="shared" si="25"/>
        <v>131507</v>
      </c>
    </row>
    <row r="1410" spans="1:15">
      <c r="A1410" t="s">
        <v>926</v>
      </c>
      <c r="B1410">
        <v>80</v>
      </c>
      <c r="C1410">
        <v>91</v>
      </c>
      <c r="D1410">
        <v>100117603</v>
      </c>
      <c r="E1410" t="s">
        <v>928</v>
      </c>
      <c r="F1410" t="s">
        <v>732</v>
      </c>
      <c r="G1410" t="s">
        <v>929</v>
      </c>
      <c r="H1410">
        <v>102933</v>
      </c>
      <c r="I1410">
        <v>230</v>
      </c>
      <c r="J1410" t="s">
        <v>19</v>
      </c>
      <c r="K1410" t="s">
        <v>20</v>
      </c>
      <c r="L1410">
        <v>100000000</v>
      </c>
      <c r="M1410">
        <v>1996</v>
      </c>
      <c r="N1410">
        <v>6.9</v>
      </c>
      <c r="O1410">
        <f t="shared" ref="O1410:O1473" si="26">D1410-L1410</f>
        <v>117603</v>
      </c>
    </row>
    <row r="1411" spans="1:15">
      <c r="A1411" t="s">
        <v>7760</v>
      </c>
      <c r="B1411">
        <v>12</v>
      </c>
      <c r="C1411">
        <v>103</v>
      </c>
      <c r="D1411">
        <v>174682</v>
      </c>
      <c r="E1411" t="s">
        <v>2838</v>
      </c>
      <c r="F1411" t="s">
        <v>7761</v>
      </c>
      <c r="G1411" t="s">
        <v>7762</v>
      </c>
      <c r="H1411">
        <v>460</v>
      </c>
      <c r="I1411">
        <v>14</v>
      </c>
      <c r="J1411" t="s">
        <v>19</v>
      </c>
      <c r="K1411" t="s">
        <v>20</v>
      </c>
      <c r="L1411">
        <v>200000</v>
      </c>
      <c r="M1411">
        <v>2002</v>
      </c>
      <c r="N1411">
        <v>6.9</v>
      </c>
      <c r="O1411">
        <f t="shared" si="26"/>
        <v>-25318</v>
      </c>
    </row>
    <row r="1412" spans="1:15">
      <c r="A1412" t="s">
        <v>193</v>
      </c>
      <c r="B1412">
        <v>75</v>
      </c>
      <c r="C1412">
        <v>149</v>
      </c>
      <c r="D1412">
        <v>25809813</v>
      </c>
      <c r="E1412" t="s">
        <v>2563</v>
      </c>
      <c r="F1412" t="s">
        <v>193</v>
      </c>
      <c r="G1412" t="s">
        <v>7082</v>
      </c>
      <c r="H1412">
        <v>50311</v>
      </c>
      <c r="I1412">
        <v>212</v>
      </c>
      <c r="J1412" t="s">
        <v>19</v>
      </c>
      <c r="K1412" t="s">
        <v>20</v>
      </c>
      <c r="L1412">
        <v>26000000</v>
      </c>
      <c r="M1412">
        <v>1996</v>
      </c>
      <c r="N1412">
        <v>6.9</v>
      </c>
      <c r="O1412">
        <f t="shared" si="26"/>
        <v>-190187</v>
      </c>
    </row>
    <row r="1413" spans="1:15">
      <c r="A1413" t="s">
        <v>7677</v>
      </c>
      <c r="B1413">
        <v>203</v>
      </c>
      <c r="C1413">
        <v>82</v>
      </c>
      <c r="D1413">
        <v>126387</v>
      </c>
      <c r="E1413" t="s">
        <v>2916</v>
      </c>
      <c r="F1413" t="s">
        <v>7678</v>
      </c>
      <c r="G1413" t="s">
        <v>7679</v>
      </c>
      <c r="H1413">
        <v>14985</v>
      </c>
      <c r="I1413">
        <v>253</v>
      </c>
      <c r="J1413" t="s">
        <v>4171</v>
      </c>
      <c r="K1413" t="s">
        <v>3187</v>
      </c>
      <c r="L1413">
        <v>400000</v>
      </c>
      <c r="M1413">
        <v>1981</v>
      </c>
      <c r="N1413">
        <v>6.9</v>
      </c>
      <c r="O1413">
        <f t="shared" si="26"/>
        <v>-273613</v>
      </c>
    </row>
    <row r="1414" spans="1:15">
      <c r="A1414" t="s">
        <v>5421</v>
      </c>
      <c r="B1414">
        <v>42</v>
      </c>
      <c r="C1414">
        <v>108</v>
      </c>
      <c r="D1414">
        <v>2961991</v>
      </c>
      <c r="E1414" t="s">
        <v>818</v>
      </c>
      <c r="F1414" t="s">
        <v>258</v>
      </c>
      <c r="G1414" t="s">
        <v>7011</v>
      </c>
      <c r="H1414">
        <v>15885</v>
      </c>
      <c r="I1414">
        <v>78</v>
      </c>
      <c r="J1414" t="s">
        <v>19</v>
      </c>
      <c r="K1414" t="s">
        <v>20</v>
      </c>
      <c r="L1414">
        <v>3300000</v>
      </c>
      <c r="M1414">
        <v>1996</v>
      </c>
      <c r="N1414">
        <v>6.9</v>
      </c>
      <c r="O1414">
        <f t="shared" si="26"/>
        <v>-338009</v>
      </c>
    </row>
    <row r="1415" spans="1:15">
      <c r="A1415" t="s">
        <v>2386</v>
      </c>
      <c r="B1415">
        <v>25</v>
      </c>
      <c r="C1415">
        <v>115</v>
      </c>
      <c r="D1415">
        <v>13640000</v>
      </c>
      <c r="E1415" t="s">
        <v>1290</v>
      </c>
      <c r="F1415" t="s">
        <v>665</v>
      </c>
      <c r="G1415" t="s">
        <v>5411</v>
      </c>
      <c r="H1415">
        <v>6011</v>
      </c>
      <c r="I1415">
        <v>39</v>
      </c>
      <c r="J1415" t="s">
        <v>19</v>
      </c>
      <c r="K1415" t="s">
        <v>20</v>
      </c>
      <c r="L1415">
        <v>14000000</v>
      </c>
      <c r="M1415">
        <v>1994</v>
      </c>
      <c r="N1415">
        <v>6.9</v>
      </c>
      <c r="O1415">
        <f t="shared" si="26"/>
        <v>-360000</v>
      </c>
    </row>
    <row r="1416" spans="1:15">
      <c r="A1416" t="s">
        <v>7204</v>
      </c>
      <c r="B1416">
        <v>168</v>
      </c>
      <c r="C1416">
        <v>102</v>
      </c>
      <c r="D1416">
        <v>1477002</v>
      </c>
      <c r="E1416" t="s">
        <v>129</v>
      </c>
      <c r="F1416" t="s">
        <v>136</v>
      </c>
      <c r="G1416" t="s">
        <v>7205</v>
      </c>
      <c r="H1416">
        <v>16645</v>
      </c>
      <c r="I1416">
        <v>72</v>
      </c>
      <c r="J1416" t="s">
        <v>19</v>
      </c>
      <c r="K1416" t="s">
        <v>20</v>
      </c>
      <c r="L1416">
        <v>2000000</v>
      </c>
      <c r="M1416">
        <v>2015</v>
      </c>
      <c r="N1416">
        <v>6.9</v>
      </c>
      <c r="O1416">
        <f t="shared" si="26"/>
        <v>-522998</v>
      </c>
    </row>
    <row r="1417" spans="1:15">
      <c r="A1417" t="s">
        <v>7282</v>
      </c>
      <c r="B1417">
        <v>76</v>
      </c>
      <c r="C1417">
        <v>100</v>
      </c>
      <c r="D1417">
        <v>396035</v>
      </c>
      <c r="E1417" t="s">
        <v>129</v>
      </c>
      <c r="F1417" t="s">
        <v>1182</v>
      </c>
      <c r="G1417" t="s">
        <v>7283</v>
      </c>
      <c r="H1417">
        <v>2725</v>
      </c>
      <c r="I1417">
        <v>48</v>
      </c>
      <c r="J1417" t="s">
        <v>19</v>
      </c>
      <c r="K1417" t="s">
        <v>31</v>
      </c>
      <c r="L1417">
        <v>1000000</v>
      </c>
      <c r="M1417">
        <v>2004</v>
      </c>
      <c r="N1417">
        <v>6.9</v>
      </c>
      <c r="O1417">
        <f t="shared" si="26"/>
        <v>-603965</v>
      </c>
    </row>
    <row r="1418" spans="1:15">
      <c r="A1418" t="s">
        <v>6678</v>
      </c>
      <c r="B1418">
        <v>7</v>
      </c>
      <c r="C1418">
        <v>41</v>
      </c>
      <c r="D1418">
        <v>4074023</v>
      </c>
      <c r="E1418" t="s">
        <v>38</v>
      </c>
      <c r="F1418" t="s">
        <v>6679</v>
      </c>
      <c r="G1418" t="s">
        <v>6680</v>
      </c>
      <c r="H1418">
        <v>296</v>
      </c>
      <c r="I1418">
        <v>4</v>
      </c>
      <c r="J1418" t="s">
        <v>19</v>
      </c>
      <c r="K1418" t="s">
        <v>31</v>
      </c>
      <c r="L1418">
        <v>5000000</v>
      </c>
      <c r="M1418">
        <v>2010</v>
      </c>
      <c r="N1418">
        <v>6.9</v>
      </c>
      <c r="O1418">
        <f t="shared" si="26"/>
        <v>-925977</v>
      </c>
    </row>
    <row r="1419" spans="1:15">
      <c r="A1419" t="s">
        <v>7499</v>
      </c>
      <c r="B1419">
        <v>56</v>
      </c>
      <c r="C1419">
        <v>81</v>
      </c>
      <c r="D1419">
        <v>6387</v>
      </c>
      <c r="E1419" t="s">
        <v>1165</v>
      </c>
      <c r="F1419" t="s">
        <v>1288</v>
      </c>
      <c r="G1419" t="s">
        <v>7500</v>
      </c>
      <c r="H1419">
        <v>4862</v>
      </c>
      <c r="I1419">
        <v>37</v>
      </c>
      <c r="J1419" t="s">
        <v>19</v>
      </c>
      <c r="K1419" t="s">
        <v>20</v>
      </c>
      <c r="L1419">
        <v>1000000</v>
      </c>
      <c r="M1419">
        <v>2006</v>
      </c>
      <c r="N1419">
        <v>6.9</v>
      </c>
      <c r="O1419">
        <f t="shared" si="26"/>
        <v>-993613</v>
      </c>
    </row>
    <row r="1420" spans="1:15">
      <c r="A1420" t="s">
        <v>2523</v>
      </c>
      <c r="B1420">
        <v>88</v>
      </c>
      <c r="C1420">
        <v>108</v>
      </c>
      <c r="D1420">
        <v>548712</v>
      </c>
      <c r="E1420" t="s">
        <v>129</v>
      </c>
      <c r="F1420" t="s">
        <v>1015</v>
      </c>
      <c r="G1420" t="s">
        <v>7455</v>
      </c>
      <c r="H1420">
        <v>9233</v>
      </c>
      <c r="I1420">
        <v>126</v>
      </c>
      <c r="J1420" t="s">
        <v>19</v>
      </c>
      <c r="K1420" t="s">
        <v>20</v>
      </c>
      <c r="L1420">
        <v>2500000</v>
      </c>
      <c r="M1420">
        <v>2003</v>
      </c>
      <c r="N1420">
        <v>6.9</v>
      </c>
      <c r="O1420">
        <f t="shared" si="26"/>
        <v>-1951288</v>
      </c>
    </row>
    <row r="1421" spans="1:15">
      <c r="A1421" t="s">
        <v>5274</v>
      </c>
      <c r="B1421">
        <v>230</v>
      </c>
      <c r="C1421">
        <v>111</v>
      </c>
      <c r="D1421">
        <v>13034417</v>
      </c>
      <c r="E1421" t="s">
        <v>1840</v>
      </c>
      <c r="F1421" t="s">
        <v>3720</v>
      </c>
      <c r="G1421" t="s">
        <v>5275</v>
      </c>
      <c r="H1421">
        <v>55665</v>
      </c>
      <c r="I1421">
        <v>118</v>
      </c>
      <c r="J1421" t="s">
        <v>19</v>
      </c>
      <c r="K1421" t="s">
        <v>20</v>
      </c>
      <c r="L1421">
        <v>15000000</v>
      </c>
      <c r="M1421">
        <v>2009</v>
      </c>
      <c r="N1421">
        <v>6.9</v>
      </c>
      <c r="O1421">
        <f t="shared" si="26"/>
        <v>-1965583</v>
      </c>
    </row>
    <row r="1422" spans="1:15">
      <c r="A1422" t="s">
        <v>1712</v>
      </c>
      <c r="B1422">
        <v>62</v>
      </c>
      <c r="C1422">
        <v>117</v>
      </c>
      <c r="D1422">
        <v>24944213</v>
      </c>
      <c r="E1422" t="s">
        <v>1897</v>
      </c>
      <c r="F1422" t="s">
        <v>314</v>
      </c>
      <c r="G1422" t="s">
        <v>4134</v>
      </c>
      <c r="H1422">
        <v>63459</v>
      </c>
      <c r="I1422">
        <v>185</v>
      </c>
      <c r="J1422" t="s">
        <v>19</v>
      </c>
      <c r="K1422" t="s">
        <v>20</v>
      </c>
      <c r="L1422">
        <v>27000000</v>
      </c>
      <c r="M1422">
        <v>1996</v>
      </c>
      <c r="N1422">
        <v>6.9</v>
      </c>
      <c r="O1422">
        <f t="shared" si="26"/>
        <v>-2055787</v>
      </c>
    </row>
    <row r="1423" spans="1:15">
      <c r="A1423" t="s">
        <v>6146</v>
      </c>
      <c r="B1423">
        <v>68</v>
      </c>
      <c r="C1423">
        <v>141</v>
      </c>
      <c r="D1423">
        <v>3064356</v>
      </c>
      <c r="E1423" t="s">
        <v>129</v>
      </c>
      <c r="F1423" t="s">
        <v>687</v>
      </c>
      <c r="G1423" t="s">
        <v>6535</v>
      </c>
      <c r="H1423">
        <v>3433</v>
      </c>
      <c r="I1423">
        <v>81</v>
      </c>
      <c r="J1423" t="s">
        <v>19</v>
      </c>
      <c r="K1423" t="s">
        <v>20</v>
      </c>
      <c r="L1423">
        <v>5600000</v>
      </c>
      <c r="M1423">
        <v>2002</v>
      </c>
      <c r="N1423">
        <v>6.9</v>
      </c>
      <c r="O1423">
        <f t="shared" si="26"/>
        <v>-2535644</v>
      </c>
    </row>
    <row r="1424" spans="1:15">
      <c r="A1424" t="s">
        <v>4721</v>
      </c>
      <c r="B1424">
        <v>346</v>
      </c>
      <c r="C1424">
        <v>106</v>
      </c>
      <c r="D1424">
        <v>6262942</v>
      </c>
      <c r="E1424" t="s">
        <v>564</v>
      </c>
      <c r="F1424" t="s">
        <v>1947</v>
      </c>
      <c r="G1424" t="s">
        <v>6145</v>
      </c>
      <c r="H1424">
        <v>59545</v>
      </c>
      <c r="I1424">
        <v>312</v>
      </c>
      <c r="J1424" t="s">
        <v>19</v>
      </c>
      <c r="K1424" t="s">
        <v>20</v>
      </c>
      <c r="L1424">
        <v>9000000</v>
      </c>
      <c r="M1424">
        <v>2013</v>
      </c>
      <c r="N1424">
        <v>6.9</v>
      </c>
      <c r="O1424">
        <f t="shared" si="26"/>
        <v>-2737058</v>
      </c>
    </row>
    <row r="1425" spans="1:15">
      <c r="A1425" t="s">
        <v>6831</v>
      </c>
      <c r="B1425">
        <v>116</v>
      </c>
      <c r="C1425">
        <v>101</v>
      </c>
      <c r="D1425">
        <v>864959</v>
      </c>
      <c r="E1425" t="s">
        <v>101</v>
      </c>
      <c r="F1425" t="s">
        <v>6832</v>
      </c>
      <c r="G1425" t="s">
        <v>6833</v>
      </c>
      <c r="H1425">
        <v>20275</v>
      </c>
      <c r="I1425">
        <v>151</v>
      </c>
      <c r="J1425" t="s">
        <v>19</v>
      </c>
      <c r="K1425" t="s">
        <v>31</v>
      </c>
      <c r="L1425">
        <v>4000000</v>
      </c>
      <c r="M1425">
        <v>2005</v>
      </c>
      <c r="N1425">
        <v>6.9</v>
      </c>
      <c r="O1425">
        <f t="shared" si="26"/>
        <v>-3135041</v>
      </c>
    </row>
    <row r="1426" spans="1:15">
      <c r="A1426" t="s">
        <v>2386</v>
      </c>
      <c r="B1426">
        <v>48</v>
      </c>
      <c r="C1426">
        <v>136</v>
      </c>
      <c r="D1426">
        <v>21554585</v>
      </c>
      <c r="E1426" t="s">
        <v>1840</v>
      </c>
      <c r="F1426" t="s">
        <v>903</v>
      </c>
      <c r="G1426" t="s">
        <v>4142</v>
      </c>
      <c r="H1426">
        <v>36108</v>
      </c>
      <c r="I1426">
        <v>109</v>
      </c>
      <c r="J1426" t="s">
        <v>19</v>
      </c>
      <c r="K1426" t="s">
        <v>20</v>
      </c>
      <c r="L1426">
        <v>25000000</v>
      </c>
      <c r="M1426">
        <v>1998</v>
      </c>
      <c r="N1426">
        <v>6.9</v>
      </c>
      <c r="O1426">
        <f t="shared" si="26"/>
        <v>-3445415</v>
      </c>
    </row>
    <row r="1427" spans="1:15">
      <c r="A1427" t="s">
        <v>2523</v>
      </c>
      <c r="B1427">
        <v>232</v>
      </c>
      <c r="C1427">
        <v>117</v>
      </c>
      <c r="D1427">
        <v>371897</v>
      </c>
      <c r="E1427" t="s">
        <v>1672</v>
      </c>
      <c r="F1427" t="s">
        <v>396</v>
      </c>
      <c r="G1427" t="s">
        <v>6842</v>
      </c>
      <c r="H1427">
        <v>36494</v>
      </c>
      <c r="I1427">
        <v>118</v>
      </c>
      <c r="J1427" t="s">
        <v>19</v>
      </c>
      <c r="K1427" t="s">
        <v>20</v>
      </c>
      <c r="L1427">
        <v>4000000</v>
      </c>
      <c r="M1427">
        <v>2013</v>
      </c>
      <c r="N1427">
        <v>6.9</v>
      </c>
      <c r="O1427">
        <f t="shared" si="26"/>
        <v>-3628103</v>
      </c>
    </row>
    <row r="1428" spans="1:15">
      <c r="A1428" t="s">
        <v>6889</v>
      </c>
      <c r="B1428">
        <v>61</v>
      </c>
      <c r="C1428">
        <v>99</v>
      </c>
      <c r="D1428">
        <v>19959</v>
      </c>
      <c r="E1428" t="s">
        <v>1672</v>
      </c>
      <c r="F1428" t="s">
        <v>6890</v>
      </c>
      <c r="G1428" t="s">
        <v>6891</v>
      </c>
      <c r="H1428">
        <v>3579</v>
      </c>
      <c r="I1428">
        <v>14</v>
      </c>
      <c r="J1428" t="s">
        <v>19</v>
      </c>
      <c r="K1428" t="s">
        <v>3778</v>
      </c>
      <c r="L1428">
        <v>3800000</v>
      </c>
      <c r="M1428">
        <v>2009</v>
      </c>
      <c r="N1428">
        <v>6.9</v>
      </c>
      <c r="O1428">
        <f t="shared" si="26"/>
        <v>-3780041</v>
      </c>
    </row>
    <row r="1429" spans="1:15">
      <c r="A1429" t="s">
        <v>6268</v>
      </c>
      <c r="B1429">
        <v>6</v>
      </c>
      <c r="C1429">
        <v>118</v>
      </c>
      <c r="D1429">
        <v>3347439</v>
      </c>
      <c r="E1429" t="s">
        <v>129</v>
      </c>
      <c r="F1429" t="s">
        <v>6269</v>
      </c>
      <c r="G1429" t="s">
        <v>6270</v>
      </c>
      <c r="H1429">
        <v>833</v>
      </c>
      <c r="I1429">
        <v>33</v>
      </c>
      <c r="J1429" t="s">
        <v>19</v>
      </c>
      <c r="K1429" t="s">
        <v>20</v>
      </c>
      <c r="L1429">
        <v>7500000</v>
      </c>
      <c r="M1429">
        <v>2004</v>
      </c>
      <c r="N1429">
        <v>6.9</v>
      </c>
      <c r="O1429">
        <f t="shared" si="26"/>
        <v>-4152561</v>
      </c>
    </row>
    <row r="1430" spans="1:15">
      <c r="A1430" t="s">
        <v>6078</v>
      </c>
      <c r="B1430">
        <v>50</v>
      </c>
      <c r="C1430">
        <v>176</v>
      </c>
      <c r="D1430">
        <v>3047539</v>
      </c>
      <c r="E1430" t="s">
        <v>129</v>
      </c>
      <c r="F1430" t="s">
        <v>5814</v>
      </c>
      <c r="G1430" t="s">
        <v>6079</v>
      </c>
      <c r="H1430">
        <v>42296</v>
      </c>
      <c r="I1430">
        <v>286</v>
      </c>
      <c r="J1430" t="s">
        <v>2598</v>
      </c>
      <c r="K1430" t="s">
        <v>2599</v>
      </c>
      <c r="L1430">
        <v>7217600</v>
      </c>
      <c r="M1430">
        <v>2012</v>
      </c>
      <c r="N1430">
        <v>6.9</v>
      </c>
      <c r="O1430">
        <f t="shared" si="26"/>
        <v>-4170061</v>
      </c>
    </row>
    <row r="1431" spans="1:15">
      <c r="A1431" t="s">
        <v>6416</v>
      </c>
      <c r="B1431">
        <v>200</v>
      </c>
      <c r="C1431">
        <v>116</v>
      </c>
      <c r="D1431">
        <v>2268296</v>
      </c>
      <c r="E1431" t="s">
        <v>1963</v>
      </c>
      <c r="F1431" t="s">
        <v>136</v>
      </c>
      <c r="G1431" t="s">
        <v>6417</v>
      </c>
      <c r="H1431">
        <v>41856</v>
      </c>
      <c r="I1431">
        <v>119</v>
      </c>
      <c r="J1431" t="s">
        <v>19</v>
      </c>
      <c r="K1431" t="s">
        <v>31</v>
      </c>
      <c r="L1431">
        <v>6500000</v>
      </c>
      <c r="M1431">
        <v>2013</v>
      </c>
      <c r="N1431">
        <v>6.9</v>
      </c>
      <c r="O1431">
        <f t="shared" si="26"/>
        <v>-4231704</v>
      </c>
    </row>
    <row r="1432" spans="1:15">
      <c r="A1432" t="s">
        <v>3602</v>
      </c>
      <c r="B1432">
        <v>217</v>
      </c>
      <c r="C1432">
        <v>111</v>
      </c>
      <c r="D1432">
        <v>13362308</v>
      </c>
      <c r="E1432" t="s">
        <v>1672</v>
      </c>
      <c r="F1432" t="s">
        <v>47</v>
      </c>
      <c r="G1432" t="s">
        <v>4911</v>
      </c>
      <c r="H1432">
        <v>31898</v>
      </c>
      <c r="I1432">
        <v>111</v>
      </c>
      <c r="J1432" t="s">
        <v>19</v>
      </c>
      <c r="K1432" t="s">
        <v>20</v>
      </c>
      <c r="L1432">
        <v>18000000</v>
      </c>
      <c r="M1432">
        <v>2013</v>
      </c>
      <c r="N1432">
        <v>6.9</v>
      </c>
      <c r="O1432">
        <f t="shared" si="26"/>
        <v>-4637692</v>
      </c>
    </row>
    <row r="1433" spans="1:15">
      <c r="A1433" t="s">
        <v>2748</v>
      </c>
      <c r="B1433">
        <v>104</v>
      </c>
      <c r="C1433">
        <v>97</v>
      </c>
      <c r="D1433">
        <v>8378141</v>
      </c>
      <c r="E1433" t="s">
        <v>754</v>
      </c>
      <c r="F1433" t="s">
        <v>254</v>
      </c>
      <c r="G1433" t="s">
        <v>5303</v>
      </c>
      <c r="H1433">
        <v>18966</v>
      </c>
      <c r="I1433">
        <v>141</v>
      </c>
      <c r="J1433" t="s">
        <v>19</v>
      </c>
      <c r="K1433" t="s">
        <v>31</v>
      </c>
      <c r="L1433">
        <v>15000000</v>
      </c>
      <c r="M1433">
        <v>2002</v>
      </c>
      <c r="N1433">
        <v>6.9</v>
      </c>
      <c r="O1433">
        <f t="shared" si="26"/>
        <v>-6621859</v>
      </c>
    </row>
    <row r="1434" spans="1:15">
      <c r="A1434" t="s">
        <v>1184</v>
      </c>
      <c r="B1434">
        <v>49</v>
      </c>
      <c r="C1434">
        <v>97</v>
      </c>
      <c r="D1434">
        <v>233103</v>
      </c>
      <c r="E1434" t="s">
        <v>1672</v>
      </c>
      <c r="F1434" t="s">
        <v>1458</v>
      </c>
      <c r="G1434" t="s">
        <v>6372</v>
      </c>
      <c r="H1434">
        <v>2670</v>
      </c>
      <c r="I1434">
        <v>50</v>
      </c>
      <c r="J1434" t="s">
        <v>19</v>
      </c>
      <c r="K1434" t="s">
        <v>31</v>
      </c>
      <c r="L1434">
        <v>7000000</v>
      </c>
      <c r="M1434">
        <v>2005</v>
      </c>
      <c r="N1434">
        <v>6.9</v>
      </c>
      <c r="O1434">
        <f t="shared" si="26"/>
        <v>-6766897</v>
      </c>
    </row>
    <row r="1435" spans="1:15">
      <c r="A1435" t="s">
        <v>3233</v>
      </c>
      <c r="B1435">
        <v>135</v>
      </c>
      <c r="C1435">
        <v>101</v>
      </c>
      <c r="D1435">
        <v>24185781</v>
      </c>
      <c r="E1435" t="s">
        <v>3555</v>
      </c>
      <c r="F1435" t="s">
        <v>429</v>
      </c>
      <c r="G1435" t="s">
        <v>3556</v>
      </c>
      <c r="H1435">
        <v>30339</v>
      </c>
      <c r="I1435">
        <v>268</v>
      </c>
      <c r="J1435" t="s">
        <v>19</v>
      </c>
      <c r="K1435" t="s">
        <v>20</v>
      </c>
      <c r="L1435">
        <v>31000000</v>
      </c>
      <c r="M1435">
        <v>2001</v>
      </c>
      <c r="N1435">
        <v>6.9</v>
      </c>
      <c r="O1435">
        <f t="shared" si="26"/>
        <v>-6814219</v>
      </c>
    </row>
    <row r="1436" spans="1:15">
      <c r="A1436" t="s">
        <v>4803</v>
      </c>
      <c r="B1436">
        <v>90</v>
      </c>
      <c r="C1436">
        <v>92</v>
      </c>
      <c r="D1436">
        <v>1071240</v>
      </c>
      <c r="E1436" t="s">
        <v>818</v>
      </c>
      <c r="F1436" t="s">
        <v>254</v>
      </c>
      <c r="G1436" t="s">
        <v>6216</v>
      </c>
      <c r="H1436">
        <v>3571</v>
      </c>
      <c r="I1436">
        <v>34</v>
      </c>
      <c r="J1436" t="s">
        <v>19</v>
      </c>
      <c r="K1436" t="s">
        <v>31</v>
      </c>
      <c r="L1436">
        <v>8000000</v>
      </c>
      <c r="M1436">
        <v>2007</v>
      </c>
      <c r="N1436">
        <v>6.9</v>
      </c>
      <c r="O1436">
        <f t="shared" si="26"/>
        <v>-6928760</v>
      </c>
    </row>
    <row r="1437" spans="1:15">
      <c r="A1437" t="s">
        <v>6248</v>
      </c>
      <c r="B1437">
        <v>85</v>
      </c>
      <c r="C1437">
        <v>90</v>
      </c>
      <c r="D1437">
        <v>671240</v>
      </c>
      <c r="E1437" t="s">
        <v>754</v>
      </c>
      <c r="F1437" t="s">
        <v>2471</v>
      </c>
      <c r="G1437" t="s">
        <v>6249</v>
      </c>
      <c r="H1437">
        <v>23023</v>
      </c>
      <c r="I1437">
        <v>149</v>
      </c>
      <c r="J1437" t="s">
        <v>19</v>
      </c>
      <c r="K1437" t="s">
        <v>31</v>
      </c>
      <c r="L1437">
        <v>7900000</v>
      </c>
      <c r="M1437">
        <v>2005</v>
      </c>
      <c r="N1437">
        <v>6.9</v>
      </c>
      <c r="O1437">
        <f t="shared" si="26"/>
        <v>-7228760</v>
      </c>
    </row>
    <row r="1438" spans="1:15">
      <c r="A1438" t="s">
        <v>3138</v>
      </c>
      <c r="B1438">
        <v>68</v>
      </c>
      <c r="C1438">
        <v>98</v>
      </c>
      <c r="D1438">
        <v>117190</v>
      </c>
      <c r="E1438" t="s">
        <v>917</v>
      </c>
      <c r="F1438" t="s">
        <v>64</v>
      </c>
      <c r="G1438" t="s">
        <v>6235</v>
      </c>
      <c r="H1438">
        <v>29994</v>
      </c>
      <c r="I1438">
        <v>86</v>
      </c>
      <c r="J1438" t="s">
        <v>19</v>
      </c>
      <c r="K1438" t="s">
        <v>31</v>
      </c>
      <c r="L1438">
        <v>8000000</v>
      </c>
      <c r="M1438">
        <v>2010</v>
      </c>
      <c r="N1438">
        <v>6.9</v>
      </c>
      <c r="O1438">
        <f t="shared" si="26"/>
        <v>-7882810</v>
      </c>
    </row>
    <row r="1439" spans="1:15">
      <c r="A1439" t="s">
        <v>3546</v>
      </c>
      <c r="B1439">
        <v>221</v>
      </c>
      <c r="C1439">
        <v>106</v>
      </c>
      <c r="D1439">
        <v>1939441</v>
      </c>
      <c r="E1439" t="s">
        <v>902</v>
      </c>
      <c r="F1439" t="s">
        <v>134</v>
      </c>
      <c r="G1439" t="s">
        <v>6008</v>
      </c>
      <c r="H1439">
        <v>55567</v>
      </c>
      <c r="I1439">
        <v>144</v>
      </c>
      <c r="J1439" t="s">
        <v>19</v>
      </c>
      <c r="K1439" t="s">
        <v>20</v>
      </c>
      <c r="L1439">
        <v>10000000</v>
      </c>
      <c r="M1439">
        <v>2012</v>
      </c>
      <c r="N1439">
        <v>6.9</v>
      </c>
      <c r="O1439">
        <f t="shared" si="26"/>
        <v>-8060559</v>
      </c>
    </row>
    <row r="1440" spans="1:15">
      <c r="A1440" t="s">
        <v>2998</v>
      </c>
      <c r="B1440">
        <v>283</v>
      </c>
      <c r="C1440">
        <v>129</v>
      </c>
      <c r="D1440">
        <v>31836745</v>
      </c>
      <c r="E1440" t="s">
        <v>2999</v>
      </c>
      <c r="F1440" t="s">
        <v>193</v>
      </c>
      <c r="G1440" t="s">
        <v>3000</v>
      </c>
      <c r="H1440">
        <v>81298</v>
      </c>
      <c r="I1440">
        <v>341</v>
      </c>
      <c r="J1440" t="s">
        <v>19</v>
      </c>
      <c r="K1440" t="s">
        <v>20</v>
      </c>
      <c r="L1440">
        <v>40000000</v>
      </c>
      <c r="M1440">
        <v>2011</v>
      </c>
      <c r="N1440">
        <v>6.9</v>
      </c>
      <c r="O1440">
        <f t="shared" si="26"/>
        <v>-8163255</v>
      </c>
    </row>
    <row r="1441" spans="1:15">
      <c r="A1441" t="s">
        <v>2388</v>
      </c>
      <c r="B1441">
        <v>167</v>
      </c>
      <c r="C1441">
        <v>144</v>
      </c>
      <c r="D1441">
        <v>56083966</v>
      </c>
      <c r="E1441" t="s">
        <v>46</v>
      </c>
      <c r="F1441" t="s">
        <v>267</v>
      </c>
      <c r="G1441" t="s">
        <v>2840</v>
      </c>
      <c r="H1441">
        <v>137003</v>
      </c>
      <c r="I1441">
        <v>658</v>
      </c>
      <c r="J1441" t="s">
        <v>19</v>
      </c>
      <c r="K1441" t="s">
        <v>20</v>
      </c>
      <c r="L1441">
        <v>65000000</v>
      </c>
      <c r="M1441">
        <v>2001</v>
      </c>
      <c r="N1441">
        <v>6.9</v>
      </c>
      <c r="O1441">
        <f t="shared" si="26"/>
        <v>-8916034</v>
      </c>
    </row>
    <row r="1442" spans="1:15">
      <c r="A1442" t="s">
        <v>6059</v>
      </c>
      <c r="B1442">
        <v>66</v>
      </c>
      <c r="C1442">
        <v>81</v>
      </c>
      <c r="D1442">
        <v>11835</v>
      </c>
      <c r="E1442" t="s">
        <v>754</v>
      </c>
      <c r="F1442" t="s">
        <v>3776</v>
      </c>
      <c r="G1442" t="s">
        <v>6060</v>
      </c>
      <c r="H1442">
        <v>1920</v>
      </c>
      <c r="I1442">
        <v>7</v>
      </c>
      <c r="J1442" t="s">
        <v>3777</v>
      </c>
      <c r="K1442" t="s">
        <v>3778</v>
      </c>
      <c r="L1442">
        <v>10000000</v>
      </c>
      <c r="M1442">
        <v>2013</v>
      </c>
      <c r="N1442">
        <v>6.9</v>
      </c>
      <c r="O1442">
        <f t="shared" si="26"/>
        <v>-9988165</v>
      </c>
    </row>
    <row r="1443" spans="1:15">
      <c r="A1443" t="s">
        <v>726</v>
      </c>
      <c r="B1443">
        <v>60</v>
      </c>
      <c r="C1443">
        <v>114</v>
      </c>
      <c r="D1443">
        <v>18252684</v>
      </c>
      <c r="E1443" t="s">
        <v>1905</v>
      </c>
      <c r="F1443" t="s">
        <v>250</v>
      </c>
      <c r="G1443" t="s">
        <v>4606</v>
      </c>
      <c r="H1443">
        <v>18366</v>
      </c>
      <c r="I1443">
        <v>219</v>
      </c>
      <c r="J1443" t="s">
        <v>19</v>
      </c>
      <c r="K1443" t="s">
        <v>20</v>
      </c>
      <c r="L1443">
        <v>30000000</v>
      </c>
      <c r="M1443">
        <v>1998</v>
      </c>
      <c r="N1443">
        <v>6.9</v>
      </c>
      <c r="O1443">
        <f t="shared" si="26"/>
        <v>-11747316</v>
      </c>
    </row>
    <row r="1444" spans="1:15">
      <c r="A1444" t="s">
        <v>4196</v>
      </c>
      <c r="B1444">
        <v>120</v>
      </c>
      <c r="C1444">
        <v>127</v>
      </c>
      <c r="D1444">
        <v>12188642</v>
      </c>
      <c r="E1444" t="s">
        <v>2728</v>
      </c>
      <c r="F1444" t="s">
        <v>4197</v>
      </c>
      <c r="G1444" t="s">
        <v>4198</v>
      </c>
      <c r="H1444">
        <v>21098</v>
      </c>
      <c r="I1444">
        <v>56</v>
      </c>
      <c r="J1444" t="s">
        <v>19</v>
      </c>
      <c r="K1444" t="s">
        <v>4199</v>
      </c>
      <c r="L1444">
        <v>26000000</v>
      </c>
      <c r="M1444">
        <v>2015</v>
      </c>
      <c r="N1444">
        <v>6.9</v>
      </c>
      <c r="O1444">
        <f t="shared" si="26"/>
        <v>-13811358</v>
      </c>
    </row>
    <row r="1445" spans="1:15">
      <c r="A1445" t="s">
        <v>294</v>
      </c>
      <c r="B1445">
        <v>418</v>
      </c>
      <c r="C1445">
        <v>123</v>
      </c>
      <c r="D1445">
        <v>161087183</v>
      </c>
      <c r="E1445" t="s">
        <v>295</v>
      </c>
      <c r="F1445" t="s">
        <v>98</v>
      </c>
      <c r="G1445" t="s">
        <v>296</v>
      </c>
      <c r="H1445">
        <v>118992</v>
      </c>
      <c r="I1445">
        <v>971</v>
      </c>
      <c r="J1445" t="s">
        <v>19</v>
      </c>
      <c r="K1445" t="s">
        <v>20</v>
      </c>
      <c r="L1445">
        <v>175000000</v>
      </c>
      <c r="M1445">
        <v>2016</v>
      </c>
      <c r="N1445">
        <v>6.9</v>
      </c>
      <c r="O1445">
        <f t="shared" si="26"/>
        <v>-13912817</v>
      </c>
    </row>
    <row r="1446" spans="1:15">
      <c r="A1446" t="s">
        <v>4934</v>
      </c>
      <c r="B1446">
        <v>109</v>
      </c>
      <c r="C1446">
        <v>98</v>
      </c>
      <c r="D1446">
        <v>353743</v>
      </c>
      <c r="E1446" t="s">
        <v>5346</v>
      </c>
      <c r="F1446" t="s">
        <v>1199</v>
      </c>
      <c r="G1446" t="s">
        <v>5347</v>
      </c>
      <c r="H1446">
        <v>20730</v>
      </c>
      <c r="I1446">
        <v>111</v>
      </c>
      <c r="J1446" t="s">
        <v>19</v>
      </c>
      <c r="K1446" t="s">
        <v>31</v>
      </c>
      <c r="L1446">
        <v>15000000</v>
      </c>
      <c r="M1446">
        <v>2001</v>
      </c>
      <c r="N1446">
        <v>6.9</v>
      </c>
      <c r="O1446">
        <f t="shared" si="26"/>
        <v>-14646257</v>
      </c>
    </row>
    <row r="1447" spans="1:15">
      <c r="A1447" t="s">
        <v>707</v>
      </c>
      <c r="B1447">
        <v>106</v>
      </c>
      <c r="C1447">
        <v>98</v>
      </c>
      <c r="D1447">
        <v>1569918</v>
      </c>
      <c r="E1447" t="s">
        <v>2625</v>
      </c>
      <c r="F1447" t="s">
        <v>5017</v>
      </c>
      <c r="G1447" t="s">
        <v>5018</v>
      </c>
      <c r="H1447">
        <v>16234</v>
      </c>
      <c r="I1447">
        <v>113</v>
      </c>
      <c r="J1447" t="s">
        <v>19</v>
      </c>
      <c r="K1447" t="s">
        <v>3525</v>
      </c>
      <c r="L1447">
        <v>17000000</v>
      </c>
      <c r="M1447">
        <v>2003</v>
      </c>
      <c r="N1447">
        <v>6.9</v>
      </c>
      <c r="O1447">
        <f t="shared" si="26"/>
        <v>-15430082</v>
      </c>
    </row>
    <row r="1448" spans="1:15">
      <c r="A1448" t="s">
        <v>3610</v>
      </c>
      <c r="B1448">
        <v>182</v>
      </c>
      <c r="C1448">
        <v>114</v>
      </c>
      <c r="D1448">
        <v>3519627</v>
      </c>
      <c r="E1448" t="s">
        <v>4730</v>
      </c>
      <c r="F1448" t="s">
        <v>4372</v>
      </c>
      <c r="G1448" t="s">
        <v>4731</v>
      </c>
      <c r="H1448">
        <v>41737</v>
      </c>
      <c r="I1448">
        <v>105</v>
      </c>
      <c r="J1448" t="s">
        <v>19</v>
      </c>
      <c r="K1448" t="s">
        <v>20</v>
      </c>
      <c r="L1448">
        <v>20000000</v>
      </c>
      <c r="M1448">
        <v>2008</v>
      </c>
      <c r="N1448">
        <v>6.9</v>
      </c>
      <c r="O1448">
        <f t="shared" si="26"/>
        <v>-16480373</v>
      </c>
    </row>
    <row r="1449" spans="1:15">
      <c r="A1449" t="s">
        <v>212</v>
      </c>
      <c r="B1449">
        <v>310</v>
      </c>
      <c r="C1449">
        <v>124</v>
      </c>
      <c r="D1449">
        <v>133382309</v>
      </c>
      <c r="E1449" t="s">
        <v>28</v>
      </c>
      <c r="F1449" t="s">
        <v>391</v>
      </c>
      <c r="G1449" t="s">
        <v>512</v>
      </c>
      <c r="H1449">
        <v>256695</v>
      </c>
      <c r="I1449">
        <v>871</v>
      </c>
      <c r="J1449" t="s">
        <v>19</v>
      </c>
      <c r="K1449" t="s">
        <v>20</v>
      </c>
      <c r="L1449">
        <v>150000000</v>
      </c>
      <c r="M1449">
        <v>2006</v>
      </c>
      <c r="N1449">
        <v>6.9</v>
      </c>
      <c r="O1449">
        <f t="shared" si="26"/>
        <v>-16617691</v>
      </c>
    </row>
    <row r="1450" spans="1:15">
      <c r="A1450" t="s">
        <v>740</v>
      </c>
      <c r="B1450">
        <v>371</v>
      </c>
      <c r="C1450">
        <v>120</v>
      </c>
      <c r="D1450">
        <v>31569268</v>
      </c>
      <c r="E1450" t="s">
        <v>2567</v>
      </c>
      <c r="F1450" t="s">
        <v>160</v>
      </c>
      <c r="G1450" t="s">
        <v>2568</v>
      </c>
      <c r="H1450">
        <v>172965</v>
      </c>
      <c r="I1450">
        <v>627</v>
      </c>
      <c r="J1450" t="s">
        <v>19</v>
      </c>
      <c r="K1450" t="s">
        <v>20</v>
      </c>
      <c r="L1450">
        <v>49000000</v>
      </c>
      <c r="M1450">
        <v>2015</v>
      </c>
      <c r="N1450">
        <v>6.9</v>
      </c>
      <c r="O1450">
        <f t="shared" si="26"/>
        <v>-17430732</v>
      </c>
    </row>
    <row r="1451" spans="1:15">
      <c r="A1451" t="s">
        <v>3426</v>
      </c>
      <c r="B1451">
        <v>69</v>
      </c>
      <c r="C1451">
        <v>114</v>
      </c>
      <c r="D1451">
        <v>2353728</v>
      </c>
      <c r="E1451" t="s">
        <v>4736</v>
      </c>
      <c r="F1451" t="s">
        <v>3049</v>
      </c>
      <c r="G1451" t="s">
        <v>4737</v>
      </c>
      <c r="H1451">
        <v>4293</v>
      </c>
      <c r="I1451">
        <v>53</v>
      </c>
      <c r="J1451" t="s">
        <v>774</v>
      </c>
      <c r="K1451" t="s">
        <v>775</v>
      </c>
      <c r="L1451">
        <v>20000000</v>
      </c>
      <c r="M1451">
        <v>2003</v>
      </c>
      <c r="N1451">
        <v>6.9</v>
      </c>
      <c r="O1451">
        <f t="shared" si="26"/>
        <v>-17646272</v>
      </c>
    </row>
    <row r="1452" spans="1:15">
      <c r="A1452" t="s">
        <v>1216</v>
      </c>
      <c r="B1452">
        <v>157</v>
      </c>
      <c r="C1452">
        <v>138</v>
      </c>
      <c r="D1452">
        <v>63224849</v>
      </c>
      <c r="E1452" t="s">
        <v>878</v>
      </c>
      <c r="F1452" t="s">
        <v>128</v>
      </c>
      <c r="G1452" t="s">
        <v>1217</v>
      </c>
      <c r="H1452">
        <v>182757</v>
      </c>
      <c r="I1452">
        <v>483</v>
      </c>
      <c r="J1452" t="s">
        <v>19</v>
      </c>
      <c r="K1452" t="s">
        <v>20</v>
      </c>
      <c r="L1452">
        <v>85000000</v>
      </c>
      <c r="M1452">
        <v>2006</v>
      </c>
      <c r="N1452">
        <v>6.9</v>
      </c>
      <c r="O1452">
        <f t="shared" si="26"/>
        <v>-21775151</v>
      </c>
    </row>
    <row r="1453" spans="1:15">
      <c r="A1453" t="s">
        <v>1774</v>
      </c>
      <c r="B1453">
        <v>65</v>
      </c>
      <c r="C1453">
        <v>112</v>
      </c>
      <c r="D1453">
        <v>4554569</v>
      </c>
      <c r="E1453" t="s">
        <v>1290</v>
      </c>
      <c r="F1453" t="s">
        <v>1015</v>
      </c>
      <c r="G1453" t="s">
        <v>3822</v>
      </c>
      <c r="H1453">
        <v>8134</v>
      </c>
      <c r="I1453">
        <v>123</v>
      </c>
      <c r="J1453" t="s">
        <v>19</v>
      </c>
      <c r="K1453" t="s">
        <v>20</v>
      </c>
      <c r="L1453">
        <v>28000000</v>
      </c>
      <c r="M1453">
        <v>1999</v>
      </c>
      <c r="N1453">
        <v>6.9</v>
      </c>
      <c r="O1453">
        <f t="shared" si="26"/>
        <v>-23445431</v>
      </c>
    </row>
    <row r="1454" spans="1:15">
      <c r="A1454" t="s">
        <v>3101</v>
      </c>
      <c r="B1454">
        <v>94</v>
      </c>
      <c r="C1454">
        <v>101</v>
      </c>
      <c r="D1454">
        <v>876671</v>
      </c>
      <c r="E1454" t="s">
        <v>3102</v>
      </c>
      <c r="F1454" t="s">
        <v>3103</v>
      </c>
      <c r="G1454" t="s">
        <v>3104</v>
      </c>
      <c r="H1454">
        <v>22010</v>
      </c>
      <c r="I1454">
        <v>90</v>
      </c>
      <c r="J1454" t="s">
        <v>19</v>
      </c>
      <c r="K1454" t="s">
        <v>20</v>
      </c>
      <c r="L1454">
        <v>25000000</v>
      </c>
      <c r="M1454">
        <v>2007</v>
      </c>
      <c r="N1454">
        <v>6.9</v>
      </c>
      <c r="O1454">
        <f t="shared" si="26"/>
        <v>-24123329</v>
      </c>
    </row>
    <row r="1455" spans="1:15">
      <c r="A1455" t="s">
        <v>587</v>
      </c>
      <c r="B1455">
        <v>196</v>
      </c>
      <c r="C1455">
        <v>129</v>
      </c>
      <c r="D1455">
        <v>64685359</v>
      </c>
      <c r="E1455" t="s">
        <v>1155</v>
      </c>
      <c r="F1455" t="s">
        <v>60</v>
      </c>
      <c r="G1455" t="s">
        <v>1156</v>
      </c>
      <c r="H1455">
        <v>40862</v>
      </c>
      <c r="I1455">
        <v>139</v>
      </c>
      <c r="J1455" t="s">
        <v>19</v>
      </c>
      <c r="K1455" t="s">
        <v>20</v>
      </c>
      <c r="L1455">
        <v>90000000</v>
      </c>
      <c r="M1455">
        <v>2016</v>
      </c>
      <c r="N1455">
        <v>6.9</v>
      </c>
      <c r="O1455">
        <f t="shared" si="26"/>
        <v>-25314641</v>
      </c>
    </row>
    <row r="1456" spans="1:15">
      <c r="A1456" t="s">
        <v>249</v>
      </c>
      <c r="B1456">
        <v>288</v>
      </c>
      <c r="C1456">
        <v>130</v>
      </c>
      <c r="D1456">
        <v>4463292</v>
      </c>
      <c r="E1456" t="s">
        <v>1409</v>
      </c>
      <c r="F1456" t="s">
        <v>1294</v>
      </c>
      <c r="G1456" t="s">
        <v>3933</v>
      </c>
      <c r="H1456">
        <v>34488</v>
      </c>
      <c r="I1456">
        <v>136</v>
      </c>
      <c r="J1456" t="s">
        <v>19</v>
      </c>
      <c r="K1456" t="s">
        <v>31</v>
      </c>
      <c r="L1456">
        <v>30000000</v>
      </c>
      <c r="M1456">
        <v>2011</v>
      </c>
      <c r="N1456">
        <v>6.9</v>
      </c>
      <c r="O1456">
        <f t="shared" si="26"/>
        <v>-25536708</v>
      </c>
    </row>
    <row r="1457" spans="1:15">
      <c r="A1457" t="s">
        <v>111</v>
      </c>
      <c r="B1457">
        <v>147</v>
      </c>
      <c r="C1457">
        <v>117</v>
      </c>
      <c r="D1457">
        <v>7458269</v>
      </c>
      <c r="E1457" t="s">
        <v>754</v>
      </c>
      <c r="F1457" t="s">
        <v>801</v>
      </c>
      <c r="G1457" t="s">
        <v>3419</v>
      </c>
      <c r="H1457">
        <v>70698</v>
      </c>
      <c r="I1457">
        <v>196</v>
      </c>
      <c r="J1457" t="s">
        <v>19</v>
      </c>
      <c r="K1457" t="s">
        <v>20</v>
      </c>
      <c r="L1457">
        <v>35000000</v>
      </c>
      <c r="M1457">
        <v>2006</v>
      </c>
      <c r="N1457">
        <v>6.9</v>
      </c>
      <c r="O1457">
        <f t="shared" si="26"/>
        <v>-27541731</v>
      </c>
    </row>
    <row r="1458" spans="1:15">
      <c r="A1458" t="s">
        <v>930</v>
      </c>
      <c r="B1458">
        <v>18</v>
      </c>
      <c r="C1458">
        <v>75</v>
      </c>
      <c r="D1458">
        <v>3562749</v>
      </c>
      <c r="E1458" t="s">
        <v>3536</v>
      </c>
      <c r="F1458" t="s">
        <v>3537</v>
      </c>
      <c r="G1458" t="s">
        <v>3538</v>
      </c>
      <c r="H1458">
        <v>5600</v>
      </c>
      <c r="I1458">
        <v>49</v>
      </c>
      <c r="J1458" t="s">
        <v>19</v>
      </c>
      <c r="K1458" t="s">
        <v>20</v>
      </c>
      <c r="L1458">
        <v>32000000</v>
      </c>
      <c r="M1458">
        <v>1997</v>
      </c>
      <c r="N1458">
        <v>6.9</v>
      </c>
      <c r="O1458">
        <f t="shared" si="26"/>
        <v>-28437251</v>
      </c>
    </row>
    <row r="1459" spans="1:15">
      <c r="A1459" t="s">
        <v>3539</v>
      </c>
      <c r="B1459">
        <v>70</v>
      </c>
      <c r="C1459">
        <v>132</v>
      </c>
      <c r="D1459">
        <v>2899970</v>
      </c>
      <c r="E1459" t="s">
        <v>1672</v>
      </c>
      <c r="F1459" t="s">
        <v>314</v>
      </c>
      <c r="G1459" t="s">
        <v>3540</v>
      </c>
      <c r="H1459">
        <v>8039</v>
      </c>
      <c r="I1459">
        <v>161</v>
      </c>
      <c r="J1459" t="s">
        <v>19</v>
      </c>
      <c r="K1459" t="s">
        <v>20</v>
      </c>
      <c r="L1459">
        <v>32000000</v>
      </c>
      <c r="M1459">
        <v>1999</v>
      </c>
      <c r="N1459">
        <v>6.9</v>
      </c>
      <c r="O1459">
        <f t="shared" si="26"/>
        <v>-29100030</v>
      </c>
    </row>
    <row r="1460" spans="1:15">
      <c r="A1460" t="s">
        <v>581</v>
      </c>
      <c r="B1460">
        <v>10</v>
      </c>
      <c r="C1460">
        <v>114</v>
      </c>
      <c r="D1460">
        <v>4651977</v>
      </c>
      <c r="E1460" t="s">
        <v>1672</v>
      </c>
      <c r="F1460" t="s">
        <v>806</v>
      </c>
      <c r="G1460" t="s">
        <v>3420</v>
      </c>
      <c r="H1460">
        <v>10410</v>
      </c>
      <c r="I1460">
        <v>71</v>
      </c>
      <c r="J1460" t="s">
        <v>19</v>
      </c>
      <c r="K1460" t="s">
        <v>20</v>
      </c>
      <c r="L1460">
        <v>35000000</v>
      </c>
      <c r="M1460">
        <v>1992</v>
      </c>
      <c r="N1460">
        <v>6.9</v>
      </c>
      <c r="O1460">
        <f t="shared" si="26"/>
        <v>-30348023</v>
      </c>
    </row>
    <row r="1461" spans="1:15">
      <c r="A1461" t="s">
        <v>523</v>
      </c>
      <c r="B1461">
        <v>196</v>
      </c>
      <c r="C1461">
        <v>92</v>
      </c>
      <c r="D1461">
        <v>111505642</v>
      </c>
      <c r="E1461" t="s">
        <v>352</v>
      </c>
      <c r="F1461" t="s">
        <v>524</v>
      </c>
      <c r="G1461" t="s">
        <v>525</v>
      </c>
      <c r="H1461">
        <v>47900</v>
      </c>
      <c r="I1461">
        <v>130</v>
      </c>
      <c r="J1461" t="s">
        <v>19</v>
      </c>
      <c r="K1461" t="s">
        <v>20</v>
      </c>
      <c r="L1461">
        <v>145000000</v>
      </c>
      <c r="M1461">
        <v>2014</v>
      </c>
      <c r="N1461">
        <v>6.9</v>
      </c>
      <c r="O1461">
        <f t="shared" si="26"/>
        <v>-33494358</v>
      </c>
    </row>
    <row r="1462" spans="1:15">
      <c r="A1462" t="s">
        <v>482</v>
      </c>
      <c r="B1462">
        <v>225</v>
      </c>
      <c r="C1462">
        <v>96</v>
      </c>
      <c r="D1462">
        <v>114053579</v>
      </c>
      <c r="E1462" t="s">
        <v>484</v>
      </c>
      <c r="F1462" t="s">
        <v>283</v>
      </c>
      <c r="G1462" t="s">
        <v>485</v>
      </c>
      <c r="H1462">
        <v>146766</v>
      </c>
      <c r="I1462">
        <v>178</v>
      </c>
      <c r="J1462" t="s">
        <v>19</v>
      </c>
      <c r="K1462" t="s">
        <v>20</v>
      </c>
      <c r="L1462">
        <v>150000000</v>
      </c>
      <c r="M1462">
        <v>2008</v>
      </c>
      <c r="N1462">
        <v>6.9</v>
      </c>
      <c r="O1462">
        <f t="shared" si="26"/>
        <v>-35946421</v>
      </c>
    </row>
    <row r="1463" spans="1:15">
      <c r="A1463" t="s">
        <v>2257</v>
      </c>
      <c r="B1463">
        <v>202</v>
      </c>
      <c r="C1463">
        <v>114</v>
      </c>
      <c r="D1463">
        <v>16264475</v>
      </c>
      <c r="E1463" t="s">
        <v>1596</v>
      </c>
      <c r="F1463" t="s">
        <v>262</v>
      </c>
      <c r="G1463" t="s">
        <v>2258</v>
      </c>
      <c r="H1463">
        <v>54787</v>
      </c>
      <c r="I1463">
        <v>216</v>
      </c>
      <c r="J1463" t="s">
        <v>19</v>
      </c>
      <c r="K1463" t="s">
        <v>31</v>
      </c>
      <c r="L1463">
        <v>55000000</v>
      </c>
      <c r="M1463">
        <v>2007</v>
      </c>
      <c r="N1463">
        <v>6.9</v>
      </c>
      <c r="O1463">
        <f t="shared" si="26"/>
        <v>-38735525</v>
      </c>
    </row>
    <row r="1464" spans="1:15">
      <c r="A1464" t="s">
        <v>2084</v>
      </c>
      <c r="B1464">
        <v>110</v>
      </c>
      <c r="C1464">
        <v>131</v>
      </c>
      <c r="D1464">
        <v>18208078</v>
      </c>
      <c r="E1464" t="s">
        <v>513</v>
      </c>
      <c r="F1464" t="s">
        <v>226</v>
      </c>
      <c r="G1464" t="s">
        <v>2085</v>
      </c>
      <c r="H1464">
        <v>57100</v>
      </c>
      <c r="I1464">
        <v>281</v>
      </c>
      <c r="J1464" t="s">
        <v>19</v>
      </c>
      <c r="K1464" t="s">
        <v>20</v>
      </c>
      <c r="L1464">
        <v>60000000</v>
      </c>
      <c r="M1464">
        <v>2001</v>
      </c>
      <c r="N1464">
        <v>6.9</v>
      </c>
      <c r="O1464">
        <f t="shared" si="26"/>
        <v>-41791922</v>
      </c>
    </row>
    <row r="1465" spans="1:15">
      <c r="A1465" t="s">
        <v>1033</v>
      </c>
      <c r="B1465">
        <v>82</v>
      </c>
      <c r="C1465">
        <v>89</v>
      </c>
      <c r="D1465">
        <v>50802661</v>
      </c>
      <c r="E1465" t="s">
        <v>1035</v>
      </c>
      <c r="F1465" t="s">
        <v>1036</v>
      </c>
      <c r="G1465" t="s">
        <v>1037</v>
      </c>
      <c r="H1465">
        <v>58300</v>
      </c>
      <c r="I1465">
        <v>139</v>
      </c>
      <c r="J1465" t="s">
        <v>19</v>
      </c>
      <c r="K1465" t="s">
        <v>20</v>
      </c>
      <c r="L1465">
        <v>95000000</v>
      </c>
      <c r="M1465">
        <v>2000</v>
      </c>
      <c r="N1465">
        <v>6.9</v>
      </c>
      <c r="O1465">
        <f t="shared" si="26"/>
        <v>-44197339</v>
      </c>
    </row>
    <row r="1466" spans="1:15">
      <c r="A1466" t="s">
        <v>1603</v>
      </c>
      <c r="B1466">
        <v>128</v>
      </c>
      <c r="C1466">
        <v>152</v>
      </c>
      <c r="D1466">
        <v>27796042</v>
      </c>
      <c r="E1466" t="s">
        <v>129</v>
      </c>
      <c r="F1466" t="s">
        <v>1604</v>
      </c>
      <c r="G1466" t="s">
        <v>1605</v>
      </c>
      <c r="H1466">
        <v>45031</v>
      </c>
      <c r="I1466">
        <v>376</v>
      </c>
      <c r="J1466" t="s">
        <v>19</v>
      </c>
      <c r="K1466" t="s">
        <v>20</v>
      </c>
      <c r="L1466">
        <v>72000000</v>
      </c>
      <c r="M1466">
        <v>2001</v>
      </c>
      <c r="N1466">
        <v>6.9</v>
      </c>
      <c r="O1466">
        <f t="shared" si="26"/>
        <v>-44203958</v>
      </c>
    </row>
    <row r="1467" spans="1:15">
      <c r="A1467" t="s">
        <v>1851</v>
      </c>
      <c r="B1467">
        <v>127</v>
      </c>
      <c r="C1467">
        <v>130</v>
      </c>
      <c r="D1467">
        <v>1987287</v>
      </c>
      <c r="E1467" t="s">
        <v>1008</v>
      </c>
      <c r="F1467" t="s">
        <v>1852</v>
      </c>
      <c r="G1467" t="s">
        <v>1853</v>
      </c>
      <c r="H1467">
        <v>25474</v>
      </c>
      <c r="I1467">
        <v>138</v>
      </c>
      <c r="J1467" t="s">
        <v>19</v>
      </c>
      <c r="K1467" t="s">
        <v>31</v>
      </c>
      <c r="L1467">
        <v>50000000</v>
      </c>
      <c r="M1467">
        <v>2005</v>
      </c>
      <c r="N1467">
        <v>6.9</v>
      </c>
      <c r="O1467">
        <f t="shared" si="26"/>
        <v>-48012713</v>
      </c>
    </row>
    <row r="1468" spans="1:15">
      <c r="A1468" t="s">
        <v>6272</v>
      </c>
      <c r="B1468">
        <v>38</v>
      </c>
      <c r="C1468">
        <v>103</v>
      </c>
      <c r="D1468">
        <v>206400</v>
      </c>
      <c r="E1468" t="s">
        <v>6171</v>
      </c>
      <c r="F1468" t="s">
        <v>3803</v>
      </c>
      <c r="G1468" t="s">
        <v>6273</v>
      </c>
      <c r="H1468">
        <v>1439</v>
      </c>
      <c r="I1468">
        <v>26</v>
      </c>
      <c r="J1468" t="s">
        <v>774</v>
      </c>
      <c r="K1468" t="s">
        <v>775</v>
      </c>
      <c r="L1468">
        <v>50000000</v>
      </c>
      <c r="M1468">
        <v>2001</v>
      </c>
      <c r="N1468">
        <v>6.9</v>
      </c>
      <c r="O1468">
        <f t="shared" si="26"/>
        <v>-49793600</v>
      </c>
    </row>
    <row r="1469" spans="1:15">
      <c r="A1469" t="s">
        <v>627</v>
      </c>
      <c r="B1469">
        <v>266</v>
      </c>
      <c r="C1469">
        <v>115</v>
      </c>
      <c r="D1469">
        <v>35024475</v>
      </c>
      <c r="E1469" t="s">
        <v>996</v>
      </c>
      <c r="F1469" t="s">
        <v>629</v>
      </c>
      <c r="G1469" t="s">
        <v>997</v>
      </c>
      <c r="H1469">
        <v>110364</v>
      </c>
      <c r="I1469">
        <v>261</v>
      </c>
      <c r="J1469" t="s">
        <v>19</v>
      </c>
      <c r="K1469" t="s">
        <v>775</v>
      </c>
      <c r="L1469">
        <v>100000000</v>
      </c>
      <c r="M1469">
        <v>2010</v>
      </c>
      <c r="N1469">
        <v>6.9</v>
      </c>
      <c r="O1469">
        <f t="shared" si="26"/>
        <v>-64975525</v>
      </c>
    </row>
    <row r="1470" spans="1:15">
      <c r="A1470" t="s">
        <v>169</v>
      </c>
      <c r="B1470">
        <v>257</v>
      </c>
      <c r="C1470">
        <v>136</v>
      </c>
      <c r="D1470">
        <v>35799026</v>
      </c>
      <c r="E1470" t="s">
        <v>874</v>
      </c>
      <c r="F1470" t="s">
        <v>58</v>
      </c>
      <c r="G1470" t="s">
        <v>875</v>
      </c>
      <c r="H1470">
        <v>263329</v>
      </c>
      <c r="I1470">
        <v>899</v>
      </c>
      <c r="J1470" t="s">
        <v>19</v>
      </c>
      <c r="K1470" t="s">
        <v>20</v>
      </c>
      <c r="L1470">
        <v>126000000</v>
      </c>
      <c r="M1470">
        <v>2005</v>
      </c>
      <c r="N1470">
        <v>6.9</v>
      </c>
      <c r="O1470">
        <f t="shared" si="26"/>
        <v>-90200974</v>
      </c>
    </row>
    <row r="1471" spans="1:15">
      <c r="A1471" t="s">
        <v>169</v>
      </c>
      <c r="B1471">
        <v>257</v>
      </c>
      <c r="C1471">
        <v>136</v>
      </c>
      <c r="D1471">
        <v>35799026</v>
      </c>
      <c r="E1471" t="s">
        <v>874</v>
      </c>
      <c r="F1471" t="s">
        <v>58</v>
      </c>
      <c r="G1471" t="s">
        <v>875</v>
      </c>
      <c r="H1471">
        <v>263336</v>
      </c>
      <c r="I1471">
        <v>899</v>
      </c>
      <c r="J1471" t="s">
        <v>19</v>
      </c>
      <c r="K1471" t="s">
        <v>20</v>
      </c>
      <c r="L1471">
        <v>126000000</v>
      </c>
      <c r="M1471">
        <v>2005</v>
      </c>
      <c r="N1471">
        <v>6.9</v>
      </c>
      <c r="O1471">
        <f t="shared" si="26"/>
        <v>-90200974</v>
      </c>
    </row>
    <row r="1472" spans="1:15">
      <c r="A1472" t="s">
        <v>4753</v>
      </c>
      <c r="B1472">
        <v>105</v>
      </c>
      <c r="C1472">
        <v>103</v>
      </c>
      <c r="D1472">
        <v>410388</v>
      </c>
      <c r="E1472" t="s">
        <v>4754</v>
      </c>
      <c r="F1472" t="s">
        <v>3250</v>
      </c>
      <c r="G1472" t="s">
        <v>4755</v>
      </c>
      <c r="H1472">
        <v>13727</v>
      </c>
      <c r="I1472">
        <v>79</v>
      </c>
      <c r="J1472" t="s">
        <v>378</v>
      </c>
      <c r="K1472" t="s">
        <v>379</v>
      </c>
      <c r="L1472">
        <v>2127519898</v>
      </c>
      <c r="M1472">
        <v>2004</v>
      </c>
      <c r="N1472">
        <v>6.9</v>
      </c>
      <c r="O1472">
        <f t="shared" si="26"/>
        <v>-2127109510</v>
      </c>
    </row>
    <row r="1473" spans="1:15">
      <c r="A1473" t="s">
        <v>1472</v>
      </c>
      <c r="B1473">
        <v>165</v>
      </c>
      <c r="C1473">
        <v>87</v>
      </c>
      <c r="D1473">
        <v>323505540</v>
      </c>
      <c r="E1473" t="s">
        <v>1473</v>
      </c>
      <c r="F1473" t="s">
        <v>459</v>
      </c>
      <c r="G1473" t="s">
        <v>1474</v>
      </c>
      <c r="H1473">
        <v>24407</v>
      </c>
      <c r="I1473">
        <v>155</v>
      </c>
      <c r="J1473" t="s">
        <v>19</v>
      </c>
      <c r="K1473" t="s">
        <v>379</v>
      </c>
      <c r="L1473">
        <v>75000000</v>
      </c>
      <c r="M1473">
        <v>2016</v>
      </c>
      <c r="N1473">
        <v>6.8</v>
      </c>
      <c r="O1473">
        <f t="shared" si="26"/>
        <v>248505540</v>
      </c>
    </row>
    <row r="1474" spans="1:15">
      <c r="A1474" t="s">
        <v>536</v>
      </c>
      <c r="B1474">
        <v>371</v>
      </c>
      <c r="C1474">
        <v>131</v>
      </c>
      <c r="D1474">
        <v>169076745</v>
      </c>
      <c r="E1474" t="s">
        <v>878</v>
      </c>
      <c r="F1474" t="s">
        <v>2236</v>
      </c>
      <c r="G1474" t="s">
        <v>3498</v>
      </c>
      <c r="H1474">
        <v>218711</v>
      </c>
      <c r="I1474">
        <v>485</v>
      </c>
      <c r="J1474" t="s">
        <v>19</v>
      </c>
      <c r="K1474" t="s">
        <v>20</v>
      </c>
      <c r="L1474">
        <v>32500000</v>
      </c>
      <c r="M1474">
        <v>2011</v>
      </c>
      <c r="N1474">
        <v>6.8</v>
      </c>
      <c r="O1474">
        <f t="shared" ref="O1474:O1537" si="27">D1474-L1474</f>
        <v>136576745</v>
      </c>
    </row>
    <row r="1475" spans="1:15">
      <c r="A1475" t="s">
        <v>297</v>
      </c>
      <c r="B1475">
        <v>73</v>
      </c>
      <c r="C1475">
        <v>86</v>
      </c>
      <c r="D1475">
        <v>181395380</v>
      </c>
      <c r="E1475" t="s">
        <v>1771</v>
      </c>
      <c r="F1475" t="s">
        <v>1827</v>
      </c>
      <c r="G1475" t="s">
        <v>2623</v>
      </c>
      <c r="H1475">
        <v>220392</v>
      </c>
      <c r="I1475">
        <v>243</v>
      </c>
      <c r="J1475" t="s">
        <v>19</v>
      </c>
      <c r="K1475" t="s">
        <v>20</v>
      </c>
      <c r="L1475">
        <v>45000000</v>
      </c>
      <c r="M1475">
        <v>1997</v>
      </c>
      <c r="N1475">
        <v>6.8</v>
      </c>
      <c r="O1475">
        <f t="shared" si="27"/>
        <v>136395380</v>
      </c>
    </row>
    <row r="1476" spans="1:15">
      <c r="A1476" t="s">
        <v>1147</v>
      </c>
      <c r="B1476">
        <v>56</v>
      </c>
      <c r="C1476">
        <v>154</v>
      </c>
      <c r="D1476">
        <v>158348400</v>
      </c>
      <c r="E1476" t="s">
        <v>1002</v>
      </c>
      <c r="F1476" t="s">
        <v>303</v>
      </c>
      <c r="G1476" t="s">
        <v>2784</v>
      </c>
      <c r="H1476">
        <v>88844</v>
      </c>
      <c r="I1476">
        <v>142</v>
      </c>
      <c r="J1476" t="s">
        <v>19</v>
      </c>
      <c r="K1476" t="s">
        <v>20</v>
      </c>
      <c r="L1476">
        <v>42000000</v>
      </c>
      <c r="M1476">
        <v>1993</v>
      </c>
      <c r="N1476">
        <v>6.8</v>
      </c>
      <c r="O1476">
        <f t="shared" si="27"/>
        <v>116348400</v>
      </c>
    </row>
    <row r="1477" spans="1:15">
      <c r="A1477" t="s">
        <v>3573</v>
      </c>
      <c r="B1477">
        <v>214</v>
      </c>
      <c r="C1477">
        <v>104</v>
      </c>
      <c r="D1477">
        <v>125014030</v>
      </c>
      <c r="E1477" t="s">
        <v>129</v>
      </c>
      <c r="F1477" t="s">
        <v>260</v>
      </c>
      <c r="G1477" t="s">
        <v>3574</v>
      </c>
      <c r="H1477">
        <v>145852</v>
      </c>
      <c r="I1477">
        <v>164</v>
      </c>
      <c r="J1477" t="s">
        <v>19</v>
      </c>
      <c r="K1477" t="s">
        <v>20</v>
      </c>
      <c r="L1477">
        <v>30000000</v>
      </c>
      <c r="M1477">
        <v>2012</v>
      </c>
      <c r="N1477">
        <v>6.8</v>
      </c>
      <c r="O1477">
        <f t="shared" si="27"/>
        <v>95014030</v>
      </c>
    </row>
    <row r="1478" spans="1:15">
      <c r="A1478" t="s">
        <v>1903</v>
      </c>
      <c r="B1478">
        <v>208</v>
      </c>
      <c r="C1478">
        <v>109</v>
      </c>
      <c r="D1478">
        <v>124732962</v>
      </c>
      <c r="E1478" t="s">
        <v>754</v>
      </c>
      <c r="F1478" t="s">
        <v>1220</v>
      </c>
      <c r="G1478" t="s">
        <v>3262</v>
      </c>
      <c r="H1478">
        <v>286178</v>
      </c>
      <c r="I1478">
        <v>631</v>
      </c>
      <c r="J1478" t="s">
        <v>19</v>
      </c>
      <c r="K1478" t="s">
        <v>20</v>
      </c>
      <c r="L1478">
        <v>35000000</v>
      </c>
      <c r="M1478">
        <v>2006</v>
      </c>
      <c r="N1478">
        <v>6.8</v>
      </c>
      <c r="O1478">
        <f t="shared" si="27"/>
        <v>89732962</v>
      </c>
    </row>
    <row r="1479" spans="1:15">
      <c r="A1479" t="s">
        <v>95</v>
      </c>
      <c r="B1479">
        <v>55</v>
      </c>
      <c r="C1479">
        <v>99</v>
      </c>
      <c r="D1479">
        <v>113502246</v>
      </c>
      <c r="E1479" t="s">
        <v>1397</v>
      </c>
      <c r="F1479" t="s">
        <v>1920</v>
      </c>
      <c r="G1479" t="s">
        <v>3581</v>
      </c>
      <c r="H1479">
        <v>96607</v>
      </c>
      <c r="I1479">
        <v>125</v>
      </c>
      <c r="J1479" t="s">
        <v>19</v>
      </c>
      <c r="K1479" t="s">
        <v>20</v>
      </c>
      <c r="L1479">
        <v>38000000</v>
      </c>
      <c r="M1479">
        <v>1991</v>
      </c>
      <c r="N1479">
        <v>6.8</v>
      </c>
      <c r="O1479">
        <f t="shared" si="27"/>
        <v>75502246</v>
      </c>
    </row>
    <row r="1480" spans="1:15">
      <c r="A1480" t="s">
        <v>638</v>
      </c>
      <c r="B1480">
        <v>166</v>
      </c>
      <c r="C1480">
        <v>83</v>
      </c>
      <c r="D1480">
        <v>155019340</v>
      </c>
      <c r="E1480" t="s">
        <v>273</v>
      </c>
      <c r="F1480" t="s">
        <v>540</v>
      </c>
      <c r="G1480" t="s">
        <v>1300</v>
      </c>
      <c r="H1480">
        <v>127345</v>
      </c>
      <c r="I1480">
        <v>250</v>
      </c>
      <c r="J1480" t="s">
        <v>19</v>
      </c>
      <c r="K1480" t="s">
        <v>20</v>
      </c>
      <c r="L1480">
        <v>80000000</v>
      </c>
      <c r="M1480">
        <v>2006</v>
      </c>
      <c r="N1480">
        <v>6.8</v>
      </c>
      <c r="O1480">
        <f t="shared" si="27"/>
        <v>75019340</v>
      </c>
    </row>
    <row r="1481" spans="1:15">
      <c r="A1481" t="s">
        <v>1939</v>
      </c>
      <c r="B1481">
        <v>297</v>
      </c>
      <c r="C1481">
        <v>113</v>
      </c>
      <c r="D1481">
        <v>102413606</v>
      </c>
      <c r="E1481" t="s">
        <v>861</v>
      </c>
      <c r="F1481" t="s">
        <v>1940</v>
      </c>
      <c r="G1481" t="s">
        <v>3432</v>
      </c>
      <c r="H1481">
        <v>310903</v>
      </c>
      <c r="I1481">
        <v>524</v>
      </c>
      <c r="J1481" t="s">
        <v>19</v>
      </c>
      <c r="K1481" t="s">
        <v>20</v>
      </c>
      <c r="L1481">
        <v>34000000</v>
      </c>
      <c r="M1481">
        <v>2014</v>
      </c>
      <c r="N1481">
        <v>6.8</v>
      </c>
      <c r="O1481">
        <f t="shared" si="27"/>
        <v>68413606</v>
      </c>
    </row>
    <row r="1482" spans="1:15">
      <c r="A1482" t="s">
        <v>2631</v>
      </c>
      <c r="B1482">
        <v>43</v>
      </c>
      <c r="C1482">
        <v>85</v>
      </c>
      <c r="D1482">
        <v>86930411</v>
      </c>
      <c r="E1482" t="s">
        <v>557</v>
      </c>
      <c r="F1482" t="s">
        <v>3537</v>
      </c>
      <c r="G1482" t="s">
        <v>4302</v>
      </c>
      <c r="H1482">
        <v>83269</v>
      </c>
      <c r="I1482">
        <v>87</v>
      </c>
      <c r="J1482" t="s">
        <v>19</v>
      </c>
      <c r="K1482" t="s">
        <v>20</v>
      </c>
      <c r="L1482">
        <v>23000000</v>
      </c>
      <c r="M1482">
        <v>1991</v>
      </c>
      <c r="N1482">
        <v>6.8</v>
      </c>
      <c r="O1482">
        <f t="shared" si="27"/>
        <v>63930411</v>
      </c>
    </row>
    <row r="1483" spans="1:15">
      <c r="A1483" t="s">
        <v>2296</v>
      </c>
      <c r="B1483">
        <v>121</v>
      </c>
      <c r="C1483">
        <v>116</v>
      </c>
      <c r="D1483">
        <v>108200000</v>
      </c>
      <c r="E1483" t="s">
        <v>332</v>
      </c>
      <c r="F1483" t="s">
        <v>2178</v>
      </c>
      <c r="G1483" t="s">
        <v>2297</v>
      </c>
      <c r="H1483">
        <v>76331</v>
      </c>
      <c r="I1483">
        <v>269</v>
      </c>
      <c r="J1483" t="s">
        <v>19</v>
      </c>
      <c r="K1483" t="s">
        <v>20</v>
      </c>
      <c r="L1483">
        <v>54000000</v>
      </c>
      <c r="M1483">
        <v>1980</v>
      </c>
      <c r="N1483">
        <v>6.8</v>
      </c>
      <c r="O1483">
        <f t="shared" si="27"/>
        <v>54200000</v>
      </c>
    </row>
    <row r="1484" spans="1:15">
      <c r="A1484" t="s">
        <v>199</v>
      </c>
      <c r="B1484">
        <v>445</v>
      </c>
      <c r="C1484">
        <v>103</v>
      </c>
      <c r="D1484">
        <v>53991137</v>
      </c>
      <c r="E1484" t="s">
        <v>1346</v>
      </c>
      <c r="F1484" t="s">
        <v>3281</v>
      </c>
      <c r="G1484" t="s">
        <v>7309</v>
      </c>
      <c r="H1484">
        <v>202800</v>
      </c>
      <c r="I1484">
        <v>752</v>
      </c>
      <c r="J1484" t="s">
        <v>19</v>
      </c>
      <c r="K1484" t="s">
        <v>20</v>
      </c>
      <c r="L1484">
        <v>1500000</v>
      </c>
      <c r="M1484">
        <v>2010</v>
      </c>
      <c r="N1484">
        <v>6.8</v>
      </c>
      <c r="O1484">
        <f t="shared" si="27"/>
        <v>52491137</v>
      </c>
    </row>
    <row r="1485" spans="1:15">
      <c r="A1485" t="s">
        <v>5618</v>
      </c>
      <c r="B1485">
        <v>63</v>
      </c>
      <c r="C1485">
        <v>81</v>
      </c>
      <c r="D1485">
        <v>63071133</v>
      </c>
      <c r="E1485" t="s">
        <v>5619</v>
      </c>
      <c r="F1485" t="s">
        <v>540</v>
      </c>
      <c r="G1485" t="s">
        <v>5620</v>
      </c>
      <c r="H1485">
        <v>42892</v>
      </c>
      <c r="I1485">
        <v>154</v>
      </c>
      <c r="J1485" t="s">
        <v>19</v>
      </c>
      <c r="K1485" t="s">
        <v>20</v>
      </c>
      <c r="L1485">
        <v>12000000</v>
      </c>
      <c r="M1485">
        <v>1996</v>
      </c>
      <c r="N1485">
        <v>6.8</v>
      </c>
      <c r="O1485">
        <f t="shared" si="27"/>
        <v>51071133</v>
      </c>
    </row>
    <row r="1486" spans="1:15">
      <c r="A1486" t="s">
        <v>4196</v>
      </c>
      <c r="B1486">
        <v>63</v>
      </c>
      <c r="C1486">
        <v>109</v>
      </c>
      <c r="D1486">
        <v>61693523</v>
      </c>
      <c r="E1486" t="s">
        <v>1672</v>
      </c>
      <c r="F1486" t="s">
        <v>421</v>
      </c>
      <c r="G1486" t="s">
        <v>5463</v>
      </c>
      <c r="H1486">
        <v>6276</v>
      </c>
      <c r="I1486">
        <v>55</v>
      </c>
      <c r="J1486" t="s">
        <v>19</v>
      </c>
      <c r="K1486" t="s">
        <v>20</v>
      </c>
      <c r="L1486">
        <v>13000000</v>
      </c>
      <c r="M1486">
        <v>2016</v>
      </c>
      <c r="N1486">
        <v>6.8</v>
      </c>
      <c r="O1486">
        <f t="shared" si="27"/>
        <v>48693523</v>
      </c>
    </row>
    <row r="1487" spans="1:15">
      <c r="A1487" t="s">
        <v>6397</v>
      </c>
      <c r="B1487">
        <v>18</v>
      </c>
      <c r="C1487">
        <v>108</v>
      </c>
      <c r="D1487">
        <v>54215416</v>
      </c>
      <c r="E1487" t="s">
        <v>2059</v>
      </c>
      <c r="F1487" t="s">
        <v>4758</v>
      </c>
      <c r="G1487" t="s">
        <v>6398</v>
      </c>
      <c r="H1487">
        <v>21409</v>
      </c>
      <c r="I1487">
        <v>63</v>
      </c>
      <c r="J1487" t="s">
        <v>19</v>
      </c>
      <c r="K1487" t="s">
        <v>20</v>
      </c>
      <c r="L1487">
        <v>6500000</v>
      </c>
      <c r="M1487">
        <v>1987</v>
      </c>
      <c r="N1487">
        <v>6.8</v>
      </c>
      <c r="O1487">
        <f t="shared" si="27"/>
        <v>47715416</v>
      </c>
    </row>
    <row r="1488" spans="1:15">
      <c r="A1488" t="s">
        <v>383</v>
      </c>
      <c r="B1488">
        <v>233</v>
      </c>
      <c r="C1488">
        <v>112</v>
      </c>
      <c r="D1488">
        <v>95308367</v>
      </c>
      <c r="E1488" t="s">
        <v>1101</v>
      </c>
      <c r="F1488" t="s">
        <v>319</v>
      </c>
      <c r="G1488" t="s">
        <v>2570</v>
      </c>
      <c r="H1488">
        <v>206104</v>
      </c>
      <c r="I1488">
        <v>850</v>
      </c>
      <c r="J1488" t="s">
        <v>19</v>
      </c>
      <c r="K1488" t="s">
        <v>20</v>
      </c>
      <c r="L1488">
        <v>48000000</v>
      </c>
      <c r="M1488">
        <v>2002</v>
      </c>
      <c r="N1488">
        <v>6.8</v>
      </c>
      <c r="O1488">
        <f t="shared" si="27"/>
        <v>47308367</v>
      </c>
    </row>
    <row r="1489" spans="1:15">
      <c r="A1489" t="s">
        <v>1726</v>
      </c>
      <c r="B1489">
        <v>314</v>
      </c>
      <c r="C1489">
        <v>114</v>
      </c>
      <c r="D1489">
        <v>71975611</v>
      </c>
      <c r="E1489" t="s">
        <v>3311</v>
      </c>
      <c r="F1489" t="s">
        <v>4337</v>
      </c>
      <c r="G1489" t="s">
        <v>4338</v>
      </c>
      <c r="H1489">
        <v>209396</v>
      </c>
      <c r="I1489">
        <v>580</v>
      </c>
      <c r="J1489" t="s">
        <v>19</v>
      </c>
      <c r="K1489" t="s">
        <v>20</v>
      </c>
      <c r="L1489">
        <v>25000000</v>
      </c>
      <c r="M1489">
        <v>2007</v>
      </c>
      <c r="N1489">
        <v>6.8</v>
      </c>
      <c r="O1489">
        <f t="shared" si="27"/>
        <v>46975611</v>
      </c>
    </row>
    <row r="1490" spans="1:15">
      <c r="A1490" t="s">
        <v>169</v>
      </c>
      <c r="B1490">
        <v>63</v>
      </c>
      <c r="C1490">
        <v>119</v>
      </c>
      <c r="D1490">
        <v>65807024</v>
      </c>
      <c r="E1490" t="s">
        <v>1741</v>
      </c>
      <c r="F1490" t="s">
        <v>98</v>
      </c>
      <c r="G1490" t="s">
        <v>4301</v>
      </c>
      <c r="H1490">
        <v>172405</v>
      </c>
      <c r="I1490">
        <v>203</v>
      </c>
      <c r="J1490" t="s">
        <v>19</v>
      </c>
      <c r="K1490" t="s">
        <v>20</v>
      </c>
      <c r="L1490">
        <v>19000000</v>
      </c>
      <c r="M1490">
        <v>1995</v>
      </c>
      <c r="N1490">
        <v>6.8</v>
      </c>
      <c r="O1490">
        <f t="shared" si="27"/>
        <v>46807024</v>
      </c>
    </row>
    <row r="1491" spans="1:15">
      <c r="A1491" t="s">
        <v>1531</v>
      </c>
      <c r="B1491">
        <v>144</v>
      </c>
      <c r="C1491">
        <v>123</v>
      </c>
      <c r="D1491">
        <v>81159365</v>
      </c>
      <c r="E1491" t="s">
        <v>1101</v>
      </c>
      <c r="F1491" t="s">
        <v>71</v>
      </c>
      <c r="G1491" t="s">
        <v>3268</v>
      </c>
      <c r="H1491">
        <v>191470</v>
      </c>
      <c r="I1491">
        <v>278</v>
      </c>
      <c r="J1491" t="s">
        <v>19</v>
      </c>
      <c r="K1491" t="s">
        <v>20</v>
      </c>
      <c r="L1491">
        <v>35000000</v>
      </c>
      <c r="M1491">
        <v>2008</v>
      </c>
      <c r="N1491">
        <v>6.8</v>
      </c>
      <c r="O1491">
        <f t="shared" si="27"/>
        <v>46159365</v>
      </c>
    </row>
    <row r="1492" spans="1:15">
      <c r="A1492" t="s">
        <v>1261</v>
      </c>
      <c r="B1492">
        <v>147</v>
      </c>
      <c r="C1492">
        <v>99</v>
      </c>
      <c r="D1492">
        <v>120776832</v>
      </c>
      <c r="E1492" t="s">
        <v>878</v>
      </c>
      <c r="F1492" t="s">
        <v>1130</v>
      </c>
      <c r="G1492" t="s">
        <v>1495</v>
      </c>
      <c r="H1492">
        <v>266103</v>
      </c>
      <c r="I1492">
        <v>456</v>
      </c>
      <c r="J1492" t="s">
        <v>19</v>
      </c>
      <c r="K1492" t="s">
        <v>20</v>
      </c>
      <c r="L1492">
        <v>75000000</v>
      </c>
      <c r="M1492">
        <v>2004</v>
      </c>
      <c r="N1492">
        <v>6.8</v>
      </c>
      <c r="O1492">
        <f t="shared" si="27"/>
        <v>45776832</v>
      </c>
    </row>
    <row r="1493" spans="1:15">
      <c r="A1493" t="s">
        <v>1355</v>
      </c>
      <c r="B1493">
        <v>411</v>
      </c>
      <c r="C1493">
        <v>110</v>
      </c>
      <c r="D1493">
        <v>48056940</v>
      </c>
      <c r="E1493" t="s">
        <v>2397</v>
      </c>
      <c r="F1493" t="s">
        <v>6970</v>
      </c>
      <c r="G1493" t="s">
        <v>6971</v>
      </c>
      <c r="H1493">
        <v>155153</v>
      </c>
      <c r="I1493">
        <v>524</v>
      </c>
      <c r="J1493" t="s">
        <v>19</v>
      </c>
      <c r="K1493" t="s">
        <v>20</v>
      </c>
      <c r="L1493">
        <v>3000000</v>
      </c>
      <c r="M1493">
        <v>2012</v>
      </c>
      <c r="N1493">
        <v>6.8</v>
      </c>
      <c r="O1493">
        <f t="shared" si="27"/>
        <v>45056940</v>
      </c>
    </row>
    <row r="1494" spans="1:15">
      <c r="A1494" t="s">
        <v>4638</v>
      </c>
      <c r="B1494">
        <v>88</v>
      </c>
      <c r="C1494">
        <v>97</v>
      </c>
      <c r="D1494">
        <v>56631572</v>
      </c>
      <c r="E1494" t="s">
        <v>878</v>
      </c>
      <c r="F1494" t="s">
        <v>3898</v>
      </c>
      <c r="G1494" t="s">
        <v>5444</v>
      </c>
      <c r="H1494">
        <v>123390</v>
      </c>
      <c r="I1494">
        <v>248</v>
      </c>
      <c r="J1494" t="s">
        <v>19</v>
      </c>
      <c r="K1494" t="s">
        <v>20</v>
      </c>
      <c r="L1494">
        <v>12000000</v>
      </c>
      <c r="M1494">
        <v>1995</v>
      </c>
      <c r="N1494">
        <v>6.8</v>
      </c>
      <c r="O1494">
        <f t="shared" si="27"/>
        <v>44631572</v>
      </c>
    </row>
    <row r="1495" spans="1:15">
      <c r="A1495" t="s">
        <v>5026</v>
      </c>
      <c r="B1495">
        <v>31</v>
      </c>
      <c r="C1495">
        <v>102</v>
      </c>
      <c r="D1495">
        <v>59847242</v>
      </c>
      <c r="E1495" t="s">
        <v>3924</v>
      </c>
      <c r="F1495" t="s">
        <v>2970</v>
      </c>
      <c r="G1495" t="s">
        <v>5027</v>
      </c>
      <c r="H1495">
        <v>55895</v>
      </c>
      <c r="I1495">
        <v>115</v>
      </c>
      <c r="J1495" t="s">
        <v>19</v>
      </c>
      <c r="K1495" t="s">
        <v>20</v>
      </c>
      <c r="L1495">
        <v>16500000</v>
      </c>
      <c r="M1495">
        <v>1991</v>
      </c>
      <c r="N1495">
        <v>6.8</v>
      </c>
      <c r="O1495">
        <f t="shared" si="27"/>
        <v>43347242</v>
      </c>
    </row>
    <row r="1496" spans="1:15">
      <c r="A1496" t="s">
        <v>1210</v>
      </c>
      <c r="B1496">
        <v>298</v>
      </c>
      <c r="C1496">
        <v>115</v>
      </c>
      <c r="D1496">
        <v>126149655</v>
      </c>
      <c r="E1496" t="s">
        <v>648</v>
      </c>
      <c r="F1496" t="s">
        <v>903</v>
      </c>
      <c r="G1496" t="s">
        <v>1211</v>
      </c>
      <c r="H1496">
        <v>166693</v>
      </c>
      <c r="I1496">
        <v>276</v>
      </c>
      <c r="J1496" t="s">
        <v>19</v>
      </c>
      <c r="K1496" t="s">
        <v>20</v>
      </c>
      <c r="L1496">
        <v>85000000</v>
      </c>
      <c r="M1496">
        <v>2012</v>
      </c>
      <c r="N1496">
        <v>6.8</v>
      </c>
      <c r="O1496">
        <f t="shared" si="27"/>
        <v>41149655</v>
      </c>
    </row>
    <row r="1497" spans="1:15">
      <c r="A1497" t="s">
        <v>2057</v>
      </c>
      <c r="B1497">
        <v>43</v>
      </c>
      <c r="C1497">
        <v>113</v>
      </c>
      <c r="D1497">
        <v>58571513</v>
      </c>
      <c r="E1497" t="s">
        <v>1111</v>
      </c>
      <c r="F1497" t="s">
        <v>1223</v>
      </c>
      <c r="G1497" t="s">
        <v>4773</v>
      </c>
      <c r="H1497">
        <v>30213</v>
      </c>
      <c r="I1497">
        <v>112</v>
      </c>
      <c r="J1497" t="s">
        <v>19</v>
      </c>
      <c r="K1497" t="s">
        <v>20</v>
      </c>
      <c r="L1497">
        <v>19000000</v>
      </c>
      <c r="M1497">
        <v>1989</v>
      </c>
      <c r="N1497">
        <v>6.8</v>
      </c>
      <c r="O1497">
        <f t="shared" si="27"/>
        <v>39571513</v>
      </c>
    </row>
    <row r="1498" spans="1:15">
      <c r="A1498" t="s">
        <v>5759</v>
      </c>
      <c r="B1498">
        <v>141</v>
      </c>
      <c r="C1498">
        <v>107</v>
      </c>
      <c r="D1498">
        <v>50461335</v>
      </c>
      <c r="E1498" t="s">
        <v>5760</v>
      </c>
      <c r="F1498" t="s">
        <v>283</v>
      </c>
      <c r="G1498" t="s">
        <v>5761</v>
      </c>
      <c r="H1498">
        <v>83893</v>
      </c>
      <c r="I1498">
        <v>132</v>
      </c>
      <c r="J1498" t="s">
        <v>19</v>
      </c>
      <c r="K1498" t="s">
        <v>20</v>
      </c>
      <c r="L1498">
        <v>11000000</v>
      </c>
      <c r="M1498">
        <v>2014</v>
      </c>
      <c r="N1498">
        <v>6.8</v>
      </c>
      <c r="O1498">
        <f t="shared" si="27"/>
        <v>39461335</v>
      </c>
    </row>
    <row r="1499" spans="1:15">
      <c r="A1499" t="s">
        <v>2407</v>
      </c>
      <c r="B1499">
        <v>186</v>
      </c>
      <c r="C1499">
        <v>86</v>
      </c>
      <c r="D1499">
        <v>54257433</v>
      </c>
      <c r="E1499" t="s">
        <v>2101</v>
      </c>
      <c r="F1499" t="s">
        <v>4148</v>
      </c>
      <c r="G1499" t="s">
        <v>5476</v>
      </c>
      <c r="H1499">
        <v>12983</v>
      </c>
      <c r="I1499">
        <v>139</v>
      </c>
      <c r="J1499" t="s">
        <v>19</v>
      </c>
      <c r="K1499" t="s">
        <v>20</v>
      </c>
      <c r="L1499">
        <v>17000000</v>
      </c>
      <c r="M1499">
        <v>2016</v>
      </c>
      <c r="N1499">
        <v>6.8</v>
      </c>
      <c r="O1499">
        <f t="shared" si="27"/>
        <v>37257433</v>
      </c>
    </row>
    <row r="1500" spans="1:15">
      <c r="A1500" t="s">
        <v>3613</v>
      </c>
      <c r="B1500">
        <v>79</v>
      </c>
      <c r="C1500">
        <v>91</v>
      </c>
      <c r="D1500">
        <v>66600000</v>
      </c>
      <c r="E1500" t="s">
        <v>1905</v>
      </c>
      <c r="F1500" t="s">
        <v>1925</v>
      </c>
      <c r="G1500" t="s">
        <v>3614</v>
      </c>
      <c r="H1500">
        <v>94435</v>
      </c>
      <c r="I1500">
        <v>182</v>
      </c>
      <c r="J1500" t="s">
        <v>19</v>
      </c>
      <c r="K1500" t="s">
        <v>220</v>
      </c>
      <c r="L1500">
        <v>30000000</v>
      </c>
      <c r="M1500">
        <v>1995</v>
      </c>
      <c r="N1500">
        <v>6.8</v>
      </c>
      <c r="O1500">
        <f t="shared" si="27"/>
        <v>36600000</v>
      </c>
    </row>
    <row r="1501" spans="1:15">
      <c r="A1501" t="s">
        <v>2812</v>
      </c>
      <c r="B1501">
        <v>112</v>
      </c>
      <c r="C1501">
        <v>127</v>
      </c>
      <c r="D1501">
        <v>62300000</v>
      </c>
      <c r="E1501" t="s">
        <v>28</v>
      </c>
      <c r="F1501" t="s">
        <v>528</v>
      </c>
      <c r="G1501" t="s">
        <v>3850</v>
      </c>
      <c r="H1501">
        <v>72085</v>
      </c>
      <c r="I1501">
        <v>263</v>
      </c>
      <c r="J1501" t="s">
        <v>19</v>
      </c>
      <c r="K1501" t="s">
        <v>31</v>
      </c>
      <c r="L1501">
        <v>28000000</v>
      </c>
      <c r="M1501">
        <v>1981</v>
      </c>
      <c r="N1501">
        <v>6.8</v>
      </c>
      <c r="O1501">
        <f t="shared" si="27"/>
        <v>34300000</v>
      </c>
    </row>
    <row r="1502" spans="1:15">
      <c r="A1502" t="s">
        <v>218</v>
      </c>
      <c r="B1502">
        <v>106</v>
      </c>
      <c r="C1502">
        <v>120</v>
      </c>
      <c r="D1502">
        <v>46338728</v>
      </c>
      <c r="E1502" t="s">
        <v>129</v>
      </c>
      <c r="F1502" t="s">
        <v>130</v>
      </c>
      <c r="G1502" t="s">
        <v>5368</v>
      </c>
      <c r="H1502">
        <v>167750</v>
      </c>
      <c r="I1502">
        <v>506</v>
      </c>
      <c r="J1502" t="s">
        <v>19</v>
      </c>
      <c r="K1502" t="s">
        <v>20</v>
      </c>
      <c r="L1502">
        <v>14500000</v>
      </c>
      <c r="M1502">
        <v>1996</v>
      </c>
      <c r="N1502">
        <v>6.8</v>
      </c>
      <c r="O1502">
        <f t="shared" si="27"/>
        <v>31838728</v>
      </c>
    </row>
    <row r="1503" spans="1:15">
      <c r="A1503" t="s">
        <v>5466</v>
      </c>
      <c r="B1503">
        <v>50</v>
      </c>
      <c r="C1503">
        <v>107</v>
      </c>
      <c r="D1503">
        <v>44726644</v>
      </c>
      <c r="E1503" t="s">
        <v>4327</v>
      </c>
      <c r="F1503" t="s">
        <v>2211</v>
      </c>
      <c r="G1503" t="s">
        <v>5467</v>
      </c>
      <c r="H1503">
        <v>42614</v>
      </c>
      <c r="I1503">
        <v>120</v>
      </c>
      <c r="J1503" t="s">
        <v>19</v>
      </c>
      <c r="K1503" t="s">
        <v>20</v>
      </c>
      <c r="L1503">
        <v>13000000</v>
      </c>
      <c r="M1503">
        <v>1988</v>
      </c>
      <c r="N1503">
        <v>6.8</v>
      </c>
      <c r="O1503">
        <f t="shared" si="27"/>
        <v>31726644</v>
      </c>
    </row>
    <row r="1504" spans="1:15">
      <c r="A1504" t="s">
        <v>6597</v>
      </c>
      <c r="B1504">
        <v>42</v>
      </c>
      <c r="C1504">
        <v>135</v>
      </c>
      <c r="D1504">
        <v>36000000</v>
      </c>
      <c r="E1504" t="s">
        <v>2961</v>
      </c>
      <c r="F1504" t="s">
        <v>2800</v>
      </c>
      <c r="G1504" t="s">
        <v>6598</v>
      </c>
      <c r="H1504">
        <v>6359</v>
      </c>
      <c r="I1504">
        <v>69</v>
      </c>
      <c r="J1504" t="s">
        <v>19</v>
      </c>
      <c r="K1504" t="s">
        <v>20</v>
      </c>
      <c r="L1504">
        <v>5000000</v>
      </c>
      <c r="M1504">
        <v>1953</v>
      </c>
      <c r="N1504">
        <v>6.8</v>
      </c>
      <c r="O1504">
        <f t="shared" si="27"/>
        <v>31000000</v>
      </c>
    </row>
    <row r="1505" spans="1:15">
      <c r="A1505" t="s">
        <v>6292</v>
      </c>
      <c r="B1505">
        <v>136</v>
      </c>
      <c r="C1505">
        <v>121</v>
      </c>
      <c r="D1505">
        <v>35400000</v>
      </c>
      <c r="E1505" t="s">
        <v>28</v>
      </c>
      <c r="F1505" t="s">
        <v>3673</v>
      </c>
      <c r="G1505" t="s">
        <v>6300</v>
      </c>
      <c r="H1505">
        <v>74957</v>
      </c>
      <c r="I1505">
        <v>251</v>
      </c>
      <c r="J1505" t="s">
        <v>19</v>
      </c>
      <c r="K1505" t="s">
        <v>31</v>
      </c>
      <c r="L1505">
        <v>7000000</v>
      </c>
      <c r="M1505">
        <v>1973</v>
      </c>
      <c r="N1505">
        <v>6.8</v>
      </c>
      <c r="O1505">
        <f t="shared" si="27"/>
        <v>28400000</v>
      </c>
    </row>
    <row r="1506" spans="1:15">
      <c r="A1506" t="s">
        <v>633</v>
      </c>
      <c r="B1506">
        <v>190</v>
      </c>
      <c r="C1506">
        <v>104</v>
      </c>
      <c r="D1506">
        <v>97680195</v>
      </c>
      <c r="E1506" t="s">
        <v>878</v>
      </c>
      <c r="F1506" t="s">
        <v>370</v>
      </c>
      <c r="G1506" t="s">
        <v>2378</v>
      </c>
      <c r="H1506">
        <v>271691</v>
      </c>
      <c r="I1506">
        <v>243</v>
      </c>
      <c r="J1506" t="s">
        <v>19</v>
      </c>
      <c r="K1506" t="s">
        <v>20</v>
      </c>
      <c r="L1506">
        <v>70000000</v>
      </c>
      <c r="M1506">
        <v>2008</v>
      </c>
      <c r="N1506">
        <v>6.8</v>
      </c>
      <c r="O1506">
        <f t="shared" si="27"/>
        <v>27680195</v>
      </c>
    </row>
    <row r="1507" spans="1:15">
      <c r="A1507" t="s">
        <v>1523</v>
      </c>
      <c r="B1507">
        <v>29</v>
      </c>
      <c r="C1507">
        <v>123</v>
      </c>
      <c r="D1507">
        <v>36049108</v>
      </c>
      <c r="E1507" t="s">
        <v>2670</v>
      </c>
      <c r="F1507" t="s">
        <v>358</v>
      </c>
      <c r="G1507" t="s">
        <v>6086</v>
      </c>
      <c r="H1507">
        <v>10139</v>
      </c>
      <c r="I1507">
        <v>70</v>
      </c>
      <c r="J1507" t="s">
        <v>19</v>
      </c>
      <c r="K1507" t="s">
        <v>20</v>
      </c>
      <c r="L1507">
        <v>9000000</v>
      </c>
      <c r="M1507">
        <v>1996</v>
      </c>
      <c r="N1507">
        <v>6.8</v>
      </c>
      <c r="O1507">
        <f t="shared" si="27"/>
        <v>27049108</v>
      </c>
    </row>
    <row r="1508" spans="1:15">
      <c r="A1508" t="s">
        <v>4062</v>
      </c>
      <c r="B1508">
        <v>408</v>
      </c>
      <c r="C1508">
        <v>117</v>
      </c>
      <c r="D1508">
        <v>51533608</v>
      </c>
      <c r="E1508" t="s">
        <v>400</v>
      </c>
      <c r="F1508" t="s">
        <v>138</v>
      </c>
      <c r="G1508" t="s">
        <v>4063</v>
      </c>
      <c r="H1508">
        <v>203111</v>
      </c>
      <c r="I1508">
        <v>755</v>
      </c>
      <c r="J1508" t="s">
        <v>19</v>
      </c>
      <c r="K1508" t="s">
        <v>20</v>
      </c>
      <c r="L1508">
        <v>25000000</v>
      </c>
      <c r="M1508">
        <v>2011</v>
      </c>
      <c r="N1508">
        <v>6.8</v>
      </c>
      <c r="O1508">
        <f t="shared" si="27"/>
        <v>26533608</v>
      </c>
    </row>
    <row r="1509" spans="1:15">
      <c r="A1509" t="s">
        <v>933</v>
      </c>
      <c r="B1509">
        <v>139</v>
      </c>
      <c r="C1509">
        <v>123</v>
      </c>
      <c r="D1509">
        <v>101087161</v>
      </c>
      <c r="E1509" t="s">
        <v>201</v>
      </c>
      <c r="F1509" t="s">
        <v>166</v>
      </c>
      <c r="G1509" t="s">
        <v>1332</v>
      </c>
      <c r="H1509">
        <v>225282</v>
      </c>
      <c r="I1509">
        <v>339</v>
      </c>
      <c r="J1509" t="s">
        <v>19</v>
      </c>
      <c r="K1509" t="s">
        <v>20</v>
      </c>
      <c r="L1509">
        <v>75000000</v>
      </c>
      <c r="M1509">
        <v>1997</v>
      </c>
      <c r="N1509">
        <v>6.8</v>
      </c>
      <c r="O1509">
        <f t="shared" si="27"/>
        <v>26087161</v>
      </c>
    </row>
    <row r="1510" spans="1:15">
      <c r="A1510" t="s">
        <v>157</v>
      </c>
      <c r="B1510">
        <v>334</v>
      </c>
      <c r="C1510">
        <v>104</v>
      </c>
      <c r="D1510">
        <v>234360014</v>
      </c>
      <c r="E1510" t="s">
        <v>159</v>
      </c>
      <c r="F1510" t="s">
        <v>160</v>
      </c>
      <c r="G1510" t="s">
        <v>161</v>
      </c>
      <c r="H1510">
        <v>383427</v>
      </c>
      <c r="I1510">
        <v>1912</v>
      </c>
      <c r="J1510" t="s">
        <v>19</v>
      </c>
      <c r="K1510" t="s">
        <v>162</v>
      </c>
      <c r="L1510">
        <v>210000000</v>
      </c>
      <c r="M1510">
        <v>2006</v>
      </c>
      <c r="N1510">
        <v>6.8</v>
      </c>
      <c r="O1510">
        <f t="shared" si="27"/>
        <v>24360014</v>
      </c>
    </row>
    <row r="1511" spans="1:15">
      <c r="A1511" t="s">
        <v>3476</v>
      </c>
      <c r="B1511">
        <v>61</v>
      </c>
      <c r="C1511">
        <v>111</v>
      </c>
      <c r="D1511">
        <v>42652003</v>
      </c>
      <c r="E1511" t="s">
        <v>4002</v>
      </c>
      <c r="F1511" t="s">
        <v>1805</v>
      </c>
      <c r="G1511" t="s">
        <v>4513</v>
      </c>
      <c r="H1511">
        <v>18915</v>
      </c>
      <c r="I1511">
        <v>87</v>
      </c>
      <c r="J1511" t="s">
        <v>19</v>
      </c>
      <c r="K1511" t="s">
        <v>20</v>
      </c>
      <c r="L1511">
        <v>20000000</v>
      </c>
      <c r="M1511">
        <v>2015</v>
      </c>
      <c r="N1511">
        <v>6.8</v>
      </c>
      <c r="O1511">
        <f t="shared" si="27"/>
        <v>22652003</v>
      </c>
    </row>
    <row r="1512" spans="1:15">
      <c r="A1512" t="s">
        <v>5635</v>
      </c>
      <c r="B1512">
        <v>203</v>
      </c>
      <c r="C1512">
        <v>103</v>
      </c>
      <c r="D1512">
        <v>27285953</v>
      </c>
      <c r="E1512" t="s">
        <v>34</v>
      </c>
      <c r="F1512" t="s">
        <v>6656</v>
      </c>
      <c r="G1512" t="s">
        <v>6657</v>
      </c>
      <c r="H1512">
        <v>48675</v>
      </c>
      <c r="I1512">
        <v>214</v>
      </c>
      <c r="J1512" t="s">
        <v>19</v>
      </c>
      <c r="K1512" t="s">
        <v>20</v>
      </c>
      <c r="L1512">
        <v>5000000</v>
      </c>
      <c r="M1512">
        <v>2015</v>
      </c>
      <c r="N1512">
        <v>6.8</v>
      </c>
      <c r="O1512">
        <f t="shared" si="27"/>
        <v>22285953</v>
      </c>
    </row>
    <row r="1513" spans="1:15">
      <c r="A1513" t="s">
        <v>6901</v>
      </c>
      <c r="B1513">
        <v>425</v>
      </c>
      <c r="C1513">
        <v>92</v>
      </c>
      <c r="D1513">
        <v>25138292</v>
      </c>
      <c r="E1513" t="s">
        <v>2397</v>
      </c>
      <c r="F1513" t="s">
        <v>3512</v>
      </c>
      <c r="G1513" t="s">
        <v>6902</v>
      </c>
      <c r="H1513">
        <v>66483</v>
      </c>
      <c r="I1513">
        <v>452</v>
      </c>
      <c r="J1513" t="s">
        <v>19</v>
      </c>
      <c r="K1513" t="s">
        <v>20</v>
      </c>
      <c r="L1513">
        <v>3500000</v>
      </c>
      <c r="M1513">
        <v>2015</v>
      </c>
      <c r="N1513">
        <v>6.8</v>
      </c>
      <c r="O1513">
        <f t="shared" si="27"/>
        <v>21638292</v>
      </c>
    </row>
    <row r="1514" spans="1:15">
      <c r="A1514" t="s">
        <v>699</v>
      </c>
      <c r="B1514">
        <v>152</v>
      </c>
      <c r="C1514">
        <v>113</v>
      </c>
      <c r="D1514">
        <v>69304264</v>
      </c>
      <c r="E1514" t="s">
        <v>2603</v>
      </c>
      <c r="F1514" t="s">
        <v>952</v>
      </c>
      <c r="G1514" t="s">
        <v>2604</v>
      </c>
      <c r="H1514">
        <v>73068</v>
      </c>
      <c r="I1514">
        <v>419</v>
      </c>
      <c r="J1514" t="s">
        <v>19</v>
      </c>
      <c r="K1514" t="s">
        <v>20</v>
      </c>
      <c r="L1514">
        <v>48000000</v>
      </c>
      <c r="M1514">
        <v>1999</v>
      </c>
      <c r="N1514">
        <v>6.8</v>
      </c>
      <c r="O1514">
        <f t="shared" si="27"/>
        <v>21304264</v>
      </c>
    </row>
    <row r="1515" spans="1:15">
      <c r="A1515" t="s">
        <v>427</v>
      </c>
      <c r="B1515">
        <v>171</v>
      </c>
      <c r="C1515">
        <v>156</v>
      </c>
      <c r="D1515">
        <v>75530832</v>
      </c>
      <c r="E1515" t="s">
        <v>1840</v>
      </c>
      <c r="F1515" t="s">
        <v>1223</v>
      </c>
      <c r="G1515" t="s">
        <v>1946</v>
      </c>
      <c r="H1515">
        <v>97047</v>
      </c>
      <c r="I1515">
        <v>452</v>
      </c>
      <c r="J1515" t="s">
        <v>19</v>
      </c>
      <c r="K1515" t="s">
        <v>20</v>
      </c>
      <c r="L1515">
        <v>55000000</v>
      </c>
      <c r="M1515">
        <v>1999</v>
      </c>
      <c r="N1515">
        <v>6.8</v>
      </c>
      <c r="O1515">
        <f t="shared" si="27"/>
        <v>20530832</v>
      </c>
    </row>
    <row r="1516" spans="1:15">
      <c r="A1516" t="s">
        <v>2505</v>
      </c>
      <c r="B1516">
        <v>212</v>
      </c>
      <c r="C1516">
        <v>89</v>
      </c>
      <c r="D1516">
        <v>21378000</v>
      </c>
      <c r="E1516" t="s">
        <v>3311</v>
      </c>
      <c r="F1516" t="s">
        <v>908</v>
      </c>
      <c r="G1516" t="s">
        <v>4864</v>
      </c>
      <c r="H1516">
        <v>46492</v>
      </c>
      <c r="I1516">
        <v>335</v>
      </c>
      <c r="J1516" t="s">
        <v>19</v>
      </c>
      <c r="K1516" t="s">
        <v>20</v>
      </c>
      <c r="L1516">
        <v>1000000</v>
      </c>
      <c r="M1516">
        <v>1980</v>
      </c>
      <c r="N1516">
        <v>6.8</v>
      </c>
      <c r="O1516">
        <f t="shared" si="27"/>
        <v>20378000</v>
      </c>
    </row>
    <row r="1517" spans="1:15">
      <c r="A1517" t="s">
        <v>2505</v>
      </c>
      <c r="B1517">
        <v>212</v>
      </c>
      <c r="C1517">
        <v>89</v>
      </c>
      <c r="D1517">
        <v>21378000</v>
      </c>
      <c r="E1517" t="s">
        <v>3311</v>
      </c>
      <c r="F1517" t="s">
        <v>908</v>
      </c>
      <c r="G1517" t="s">
        <v>4864</v>
      </c>
      <c r="H1517">
        <v>46493</v>
      </c>
      <c r="I1517">
        <v>335</v>
      </c>
      <c r="J1517" t="s">
        <v>19</v>
      </c>
      <c r="K1517" t="s">
        <v>20</v>
      </c>
      <c r="L1517">
        <v>1000000</v>
      </c>
      <c r="M1517">
        <v>1980</v>
      </c>
      <c r="N1517">
        <v>6.8</v>
      </c>
      <c r="O1517">
        <f t="shared" si="27"/>
        <v>20378000</v>
      </c>
    </row>
    <row r="1518" spans="1:15">
      <c r="A1518" t="s">
        <v>5330</v>
      </c>
      <c r="B1518">
        <v>207</v>
      </c>
      <c r="C1518">
        <v>96</v>
      </c>
      <c r="D1518">
        <v>31597131</v>
      </c>
      <c r="E1518" t="s">
        <v>1963</v>
      </c>
      <c r="F1518" t="s">
        <v>457</v>
      </c>
      <c r="G1518" t="s">
        <v>5634</v>
      </c>
      <c r="H1518">
        <v>97938</v>
      </c>
      <c r="I1518">
        <v>605</v>
      </c>
      <c r="J1518" t="s">
        <v>19</v>
      </c>
      <c r="K1518" t="s">
        <v>20</v>
      </c>
      <c r="L1518">
        <v>12000000</v>
      </c>
      <c r="M1518">
        <v>2002</v>
      </c>
      <c r="N1518">
        <v>6.8</v>
      </c>
      <c r="O1518">
        <f t="shared" si="27"/>
        <v>19597131</v>
      </c>
    </row>
    <row r="1519" spans="1:15">
      <c r="A1519" t="s">
        <v>5189</v>
      </c>
      <c r="B1519">
        <v>78</v>
      </c>
      <c r="C1519">
        <v>120</v>
      </c>
      <c r="D1519">
        <v>33771174</v>
      </c>
      <c r="E1519" t="s">
        <v>754</v>
      </c>
      <c r="F1519" t="s">
        <v>470</v>
      </c>
      <c r="G1519" t="s">
        <v>5190</v>
      </c>
      <c r="H1519">
        <v>27044</v>
      </c>
      <c r="I1519">
        <v>240</v>
      </c>
      <c r="J1519" t="s">
        <v>19</v>
      </c>
      <c r="K1519" t="s">
        <v>20</v>
      </c>
      <c r="L1519">
        <v>15000000</v>
      </c>
      <c r="M1519">
        <v>2000</v>
      </c>
      <c r="N1519">
        <v>6.8</v>
      </c>
      <c r="O1519">
        <f t="shared" si="27"/>
        <v>18771174</v>
      </c>
    </row>
    <row r="1520" spans="1:15">
      <c r="A1520" t="s">
        <v>6306</v>
      </c>
      <c r="B1520">
        <v>112</v>
      </c>
      <c r="C1520">
        <v>119</v>
      </c>
      <c r="D1520">
        <v>25000000</v>
      </c>
      <c r="E1520" t="s">
        <v>41</v>
      </c>
      <c r="F1520" t="s">
        <v>5095</v>
      </c>
      <c r="G1520" t="s">
        <v>6307</v>
      </c>
      <c r="H1520">
        <v>39847</v>
      </c>
      <c r="I1520">
        <v>242</v>
      </c>
      <c r="J1520" t="s">
        <v>19</v>
      </c>
      <c r="K1520" t="s">
        <v>20</v>
      </c>
      <c r="L1520">
        <v>9000000</v>
      </c>
      <c r="M1520">
        <v>1976</v>
      </c>
      <c r="N1520">
        <v>6.8</v>
      </c>
      <c r="O1520">
        <f t="shared" si="27"/>
        <v>16000000</v>
      </c>
    </row>
    <row r="1521" spans="1:15">
      <c r="A1521" t="s">
        <v>6181</v>
      </c>
      <c r="B1521">
        <v>143</v>
      </c>
      <c r="C1521">
        <v>142</v>
      </c>
      <c r="D1521">
        <v>22800000</v>
      </c>
      <c r="E1521" t="s">
        <v>28</v>
      </c>
      <c r="F1521" t="s">
        <v>6182</v>
      </c>
      <c r="G1521" t="s">
        <v>6183</v>
      </c>
      <c r="H1521">
        <v>59941</v>
      </c>
      <c r="I1521">
        <v>452</v>
      </c>
      <c r="J1521" t="s">
        <v>19</v>
      </c>
      <c r="K1521" t="s">
        <v>31</v>
      </c>
      <c r="L1521">
        <v>7000000</v>
      </c>
      <c r="M1521">
        <v>1969</v>
      </c>
      <c r="N1521">
        <v>6.8</v>
      </c>
      <c r="O1521">
        <f t="shared" si="27"/>
        <v>15800000</v>
      </c>
    </row>
    <row r="1522" spans="1:15">
      <c r="A1522" t="s">
        <v>7393</v>
      </c>
      <c r="B1522">
        <v>91</v>
      </c>
      <c r="C1522">
        <v>94</v>
      </c>
      <c r="D1522">
        <v>16101109</v>
      </c>
      <c r="E1522" t="s">
        <v>873</v>
      </c>
      <c r="F1522" t="s">
        <v>189</v>
      </c>
      <c r="G1522" t="s">
        <v>7394</v>
      </c>
      <c r="H1522">
        <v>76467</v>
      </c>
      <c r="I1522">
        <v>236</v>
      </c>
      <c r="J1522" t="s">
        <v>19</v>
      </c>
      <c r="K1522" t="s">
        <v>20</v>
      </c>
      <c r="L1522">
        <v>3000000</v>
      </c>
      <c r="M1522">
        <v>2005</v>
      </c>
      <c r="N1522">
        <v>6.8</v>
      </c>
      <c r="O1522">
        <f t="shared" si="27"/>
        <v>13101109</v>
      </c>
    </row>
    <row r="1523" spans="1:15">
      <c r="A1523" t="s">
        <v>2947</v>
      </c>
      <c r="B1523">
        <v>175</v>
      </c>
      <c r="C1523">
        <v>99</v>
      </c>
      <c r="D1523">
        <v>52320979</v>
      </c>
      <c r="E1523" t="s">
        <v>385</v>
      </c>
      <c r="F1523" t="s">
        <v>336</v>
      </c>
      <c r="G1523" t="s">
        <v>2948</v>
      </c>
      <c r="H1523">
        <v>114321</v>
      </c>
      <c r="I1523">
        <v>548</v>
      </c>
      <c r="J1523" t="s">
        <v>19</v>
      </c>
      <c r="K1523" t="s">
        <v>20</v>
      </c>
      <c r="L1523">
        <v>40000000</v>
      </c>
      <c r="M1523">
        <v>2006</v>
      </c>
      <c r="N1523">
        <v>6.8</v>
      </c>
      <c r="O1523">
        <f t="shared" si="27"/>
        <v>12320979</v>
      </c>
    </row>
    <row r="1524" spans="1:15">
      <c r="A1524" t="s">
        <v>848</v>
      </c>
      <c r="B1524">
        <v>206</v>
      </c>
      <c r="C1524">
        <v>102</v>
      </c>
      <c r="D1524">
        <v>62318875</v>
      </c>
      <c r="E1524" t="s">
        <v>159</v>
      </c>
      <c r="F1524" t="s">
        <v>172</v>
      </c>
      <c r="G1524" t="s">
        <v>2772</v>
      </c>
      <c r="H1524">
        <v>156225</v>
      </c>
      <c r="I1524">
        <v>502</v>
      </c>
      <c r="J1524" t="s">
        <v>19</v>
      </c>
      <c r="K1524" t="s">
        <v>20</v>
      </c>
      <c r="L1524">
        <v>50000000</v>
      </c>
      <c r="M1524">
        <v>2006</v>
      </c>
      <c r="N1524">
        <v>6.8</v>
      </c>
      <c r="O1524">
        <f t="shared" si="27"/>
        <v>12318875</v>
      </c>
    </row>
    <row r="1525" spans="1:15">
      <c r="A1525" t="s">
        <v>7299</v>
      </c>
      <c r="B1525">
        <v>61</v>
      </c>
      <c r="C1525">
        <v>92</v>
      </c>
      <c r="D1525">
        <v>11806119</v>
      </c>
      <c r="E1525" t="s">
        <v>3200</v>
      </c>
      <c r="F1525" t="s">
        <v>5068</v>
      </c>
      <c r="G1525" t="s">
        <v>7300</v>
      </c>
      <c r="H1525">
        <v>57578</v>
      </c>
      <c r="I1525">
        <v>210</v>
      </c>
      <c r="J1525" t="s">
        <v>19</v>
      </c>
      <c r="K1525" t="s">
        <v>20</v>
      </c>
      <c r="L1525">
        <v>1100000</v>
      </c>
      <c r="M1525">
        <v>1988</v>
      </c>
      <c r="N1525">
        <v>6.8</v>
      </c>
      <c r="O1525">
        <f t="shared" si="27"/>
        <v>10706119</v>
      </c>
    </row>
    <row r="1526" spans="1:15">
      <c r="A1526" t="s">
        <v>4812</v>
      </c>
      <c r="B1526">
        <v>211</v>
      </c>
      <c r="C1526">
        <v>105</v>
      </c>
      <c r="D1526">
        <v>20338609</v>
      </c>
      <c r="E1526" t="s">
        <v>2563</v>
      </c>
      <c r="F1526" t="s">
        <v>1220</v>
      </c>
      <c r="G1526" t="s">
        <v>5897</v>
      </c>
      <c r="H1526">
        <v>19655</v>
      </c>
      <c r="I1526">
        <v>280</v>
      </c>
      <c r="J1526" t="s">
        <v>19</v>
      </c>
      <c r="K1526" t="s">
        <v>20</v>
      </c>
      <c r="L1526">
        <v>10000000</v>
      </c>
      <c r="M1526">
        <v>2006</v>
      </c>
      <c r="N1526">
        <v>6.8</v>
      </c>
      <c r="O1526">
        <f t="shared" si="27"/>
        <v>10338609</v>
      </c>
    </row>
    <row r="1527" spans="1:15">
      <c r="A1527" t="s">
        <v>521</v>
      </c>
      <c r="B1527">
        <v>417</v>
      </c>
      <c r="C1527">
        <v>111</v>
      </c>
      <c r="D1527">
        <v>40247512</v>
      </c>
      <c r="E1527" t="s">
        <v>513</v>
      </c>
      <c r="F1527" t="s">
        <v>3679</v>
      </c>
      <c r="G1527" t="s">
        <v>3680</v>
      </c>
      <c r="H1527">
        <v>159198</v>
      </c>
      <c r="I1527">
        <v>438</v>
      </c>
      <c r="J1527" t="s">
        <v>19</v>
      </c>
      <c r="K1527" t="s">
        <v>20</v>
      </c>
      <c r="L1527">
        <v>30000000</v>
      </c>
      <c r="M1527">
        <v>2011</v>
      </c>
      <c r="N1527">
        <v>6.8</v>
      </c>
      <c r="O1527">
        <f t="shared" si="27"/>
        <v>10247512</v>
      </c>
    </row>
    <row r="1528" spans="1:15">
      <c r="A1528" t="s">
        <v>6292</v>
      </c>
      <c r="B1528">
        <v>118</v>
      </c>
      <c r="C1528">
        <v>125</v>
      </c>
      <c r="D1528">
        <v>21000000</v>
      </c>
      <c r="E1528" t="s">
        <v>28</v>
      </c>
      <c r="F1528" t="s">
        <v>121</v>
      </c>
      <c r="G1528" t="s">
        <v>6308</v>
      </c>
      <c r="H1528">
        <v>73950</v>
      </c>
      <c r="I1528">
        <v>258</v>
      </c>
      <c r="J1528" t="s">
        <v>19</v>
      </c>
      <c r="K1528" t="s">
        <v>31</v>
      </c>
      <c r="L1528">
        <v>13000000</v>
      </c>
      <c r="M1528">
        <v>1974</v>
      </c>
      <c r="N1528">
        <v>6.8</v>
      </c>
      <c r="O1528">
        <f t="shared" si="27"/>
        <v>8000000</v>
      </c>
    </row>
    <row r="1529" spans="1:15">
      <c r="A1529" t="s">
        <v>2001</v>
      </c>
      <c r="B1529">
        <v>50</v>
      </c>
      <c r="C1529">
        <v>92</v>
      </c>
      <c r="D1529">
        <v>14891000</v>
      </c>
      <c r="E1529" t="s">
        <v>873</v>
      </c>
      <c r="F1529" t="s">
        <v>1802</v>
      </c>
      <c r="G1529" t="s">
        <v>6315</v>
      </c>
      <c r="H1529">
        <v>15088</v>
      </c>
      <c r="I1529">
        <v>105</v>
      </c>
      <c r="J1529" t="s">
        <v>19</v>
      </c>
      <c r="K1529" t="s">
        <v>20</v>
      </c>
      <c r="L1529">
        <v>7000000</v>
      </c>
      <c r="M1529">
        <v>1996</v>
      </c>
      <c r="N1529">
        <v>6.8</v>
      </c>
      <c r="O1529">
        <f t="shared" si="27"/>
        <v>7891000</v>
      </c>
    </row>
    <row r="1530" spans="1:15">
      <c r="A1530" t="s">
        <v>2815</v>
      </c>
      <c r="B1530">
        <v>122</v>
      </c>
      <c r="C1530">
        <v>101</v>
      </c>
      <c r="D1530">
        <v>37617947</v>
      </c>
      <c r="E1530" t="s">
        <v>2686</v>
      </c>
      <c r="F1530" t="s">
        <v>3334</v>
      </c>
      <c r="G1530" t="s">
        <v>3335</v>
      </c>
      <c r="H1530">
        <v>8143</v>
      </c>
      <c r="I1530">
        <v>203</v>
      </c>
      <c r="J1530" t="s">
        <v>19</v>
      </c>
      <c r="K1530" t="s">
        <v>20</v>
      </c>
      <c r="L1530">
        <v>30000000</v>
      </c>
      <c r="M1530">
        <v>2006</v>
      </c>
      <c r="N1530">
        <v>6.8</v>
      </c>
      <c r="O1530">
        <f t="shared" si="27"/>
        <v>7617947</v>
      </c>
    </row>
    <row r="1531" spans="1:15">
      <c r="A1531" t="s">
        <v>5783</v>
      </c>
      <c r="B1531">
        <v>175</v>
      </c>
      <c r="C1531">
        <v>98</v>
      </c>
      <c r="D1531">
        <v>18381787</v>
      </c>
      <c r="E1531" t="s">
        <v>1290</v>
      </c>
      <c r="F1531" t="s">
        <v>1730</v>
      </c>
      <c r="G1531" t="s">
        <v>5784</v>
      </c>
      <c r="H1531">
        <v>15684</v>
      </c>
      <c r="I1531">
        <v>126</v>
      </c>
      <c r="J1531" t="s">
        <v>19</v>
      </c>
      <c r="K1531" t="s">
        <v>31</v>
      </c>
      <c r="L1531">
        <v>11000000</v>
      </c>
      <c r="M1531">
        <v>2012</v>
      </c>
      <c r="N1531">
        <v>6.8</v>
      </c>
      <c r="O1531">
        <f t="shared" si="27"/>
        <v>7381787</v>
      </c>
    </row>
    <row r="1532" spans="1:15">
      <c r="A1532" t="s">
        <v>294</v>
      </c>
      <c r="B1532">
        <v>190</v>
      </c>
      <c r="C1532">
        <v>109</v>
      </c>
      <c r="D1532">
        <v>26415649</v>
      </c>
      <c r="E1532" t="s">
        <v>268</v>
      </c>
      <c r="F1532" t="s">
        <v>336</v>
      </c>
      <c r="G1532" t="s">
        <v>4564</v>
      </c>
      <c r="H1532">
        <v>94892</v>
      </c>
      <c r="I1532">
        <v>189</v>
      </c>
      <c r="J1532" t="s">
        <v>19</v>
      </c>
      <c r="K1532" t="s">
        <v>20</v>
      </c>
      <c r="L1532">
        <v>20000000</v>
      </c>
      <c r="M1532">
        <v>2008</v>
      </c>
      <c r="N1532">
        <v>6.8</v>
      </c>
      <c r="O1532">
        <f t="shared" si="27"/>
        <v>6415649</v>
      </c>
    </row>
    <row r="1533" spans="1:15">
      <c r="A1533" t="s">
        <v>610</v>
      </c>
      <c r="B1533">
        <v>171</v>
      </c>
      <c r="C1533">
        <v>92</v>
      </c>
      <c r="D1533">
        <v>25296447</v>
      </c>
      <c r="E1533" t="s">
        <v>201</v>
      </c>
      <c r="F1533" t="s">
        <v>202</v>
      </c>
      <c r="G1533" t="s">
        <v>4433</v>
      </c>
      <c r="H1533">
        <v>237248</v>
      </c>
      <c r="I1533">
        <v>460</v>
      </c>
      <c r="J1533" t="s">
        <v>19</v>
      </c>
      <c r="K1533" t="s">
        <v>775</v>
      </c>
      <c r="L1533">
        <v>21000000</v>
      </c>
      <c r="M1533">
        <v>2002</v>
      </c>
      <c r="N1533">
        <v>6.8</v>
      </c>
      <c r="O1533">
        <f t="shared" si="27"/>
        <v>4296447</v>
      </c>
    </row>
    <row r="1534" spans="1:15">
      <c r="A1534" t="s">
        <v>3939</v>
      </c>
      <c r="B1534">
        <v>231</v>
      </c>
      <c r="C1534">
        <v>99</v>
      </c>
      <c r="D1534">
        <v>9203192</v>
      </c>
      <c r="E1534" t="s">
        <v>3952</v>
      </c>
      <c r="F1534" t="s">
        <v>374</v>
      </c>
      <c r="G1534" t="s">
        <v>6475</v>
      </c>
      <c r="H1534">
        <v>45396</v>
      </c>
      <c r="I1534">
        <v>136</v>
      </c>
      <c r="J1534" t="s">
        <v>19</v>
      </c>
      <c r="K1534" t="s">
        <v>20</v>
      </c>
      <c r="L1534">
        <v>5000000</v>
      </c>
      <c r="M1534">
        <v>2011</v>
      </c>
      <c r="N1534">
        <v>6.8</v>
      </c>
      <c r="O1534">
        <f t="shared" si="27"/>
        <v>4203192</v>
      </c>
    </row>
    <row r="1535" spans="1:15">
      <c r="A1535" t="s">
        <v>7257</v>
      </c>
      <c r="B1535">
        <v>85</v>
      </c>
      <c r="C1535">
        <v>118</v>
      </c>
      <c r="D1535">
        <v>5709616</v>
      </c>
      <c r="E1535" t="s">
        <v>129</v>
      </c>
      <c r="F1535" t="s">
        <v>89</v>
      </c>
      <c r="G1535" t="s">
        <v>7258</v>
      </c>
      <c r="H1535">
        <v>11088</v>
      </c>
      <c r="I1535">
        <v>110</v>
      </c>
      <c r="J1535" t="s">
        <v>1392</v>
      </c>
      <c r="K1535" t="s">
        <v>1448</v>
      </c>
      <c r="L1535">
        <v>1800000</v>
      </c>
      <c r="M1535">
        <v>2002</v>
      </c>
      <c r="N1535">
        <v>6.8</v>
      </c>
      <c r="O1535">
        <f t="shared" si="27"/>
        <v>3909616</v>
      </c>
    </row>
    <row r="1536" spans="1:15">
      <c r="A1536" t="s">
        <v>1361</v>
      </c>
      <c r="B1536">
        <v>159</v>
      </c>
      <c r="C1536">
        <v>110</v>
      </c>
      <c r="D1536">
        <v>28831145</v>
      </c>
      <c r="E1536" t="s">
        <v>1840</v>
      </c>
      <c r="F1536" t="s">
        <v>421</v>
      </c>
      <c r="G1536" t="s">
        <v>4191</v>
      </c>
      <c r="H1536">
        <v>39357</v>
      </c>
      <c r="I1536">
        <v>113</v>
      </c>
      <c r="J1536" t="s">
        <v>19</v>
      </c>
      <c r="K1536" t="s">
        <v>20</v>
      </c>
      <c r="L1536">
        <v>25000000</v>
      </c>
      <c r="M1536">
        <v>2014</v>
      </c>
      <c r="N1536">
        <v>6.8</v>
      </c>
      <c r="O1536">
        <f t="shared" si="27"/>
        <v>3831145</v>
      </c>
    </row>
    <row r="1537" spans="1:15">
      <c r="A1537" t="s">
        <v>2386</v>
      </c>
      <c r="B1537">
        <v>28</v>
      </c>
      <c r="C1537">
        <v>120</v>
      </c>
      <c r="D1537">
        <v>5731103</v>
      </c>
      <c r="E1537" t="s">
        <v>2961</v>
      </c>
      <c r="F1537" t="s">
        <v>452</v>
      </c>
      <c r="G1537" t="s">
        <v>7122</v>
      </c>
      <c r="H1537">
        <v>4100</v>
      </c>
      <c r="I1537">
        <v>35</v>
      </c>
      <c r="J1537" t="s">
        <v>19</v>
      </c>
      <c r="K1537" t="s">
        <v>20</v>
      </c>
      <c r="L1537">
        <v>2400000</v>
      </c>
      <c r="M1537">
        <v>1996</v>
      </c>
      <c r="N1537">
        <v>6.8</v>
      </c>
      <c r="O1537">
        <f t="shared" si="27"/>
        <v>3331103</v>
      </c>
    </row>
    <row r="1538" spans="1:15">
      <c r="A1538" t="s">
        <v>2815</v>
      </c>
      <c r="B1538">
        <v>126</v>
      </c>
      <c r="C1538">
        <v>100</v>
      </c>
      <c r="D1538">
        <v>4599680</v>
      </c>
      <c r="E1538" t="s">
        <v>1672</v>
      </c>
      <c r="F1538" t="s">
        <v>1072</v>
      </c>
      <c r="G1538" t="s">
        <v>7177</v>
      </c>
      <c r="H1538">
        <v>68222</v>
      </c>
      <c r="I1538">
        <v>545</v>
      </c>
      <c r="J1538" t="s">
        <v>19</v>
      </c>
      <c r="K1538" t="s">
        <v>20</v>
      </c>
      <c r="L1538">
        <v>1500000</v>
      </c>
      <c r="M1538">
        <v>2003</v>
      </c>
      <c r="N1538">
        <v>6.8</v>
      </c>
      <c r="O1538">
        <f t="shared" ref="O1538:O1601" si="28">D1538-L1538</f>
        <v>3099680</v>
      </c>
    </row>
    <row r="1539" spans="1:15">
      <c r="A1539" t="s">
        <v>1019</v>
      </c>
      <c r="B1539">
        <v>141</v>
      </c>
      <c r="C1539">
        <v>124</v>
      </c>
      <c r="D1539">
        <v>71069884</v>
      </c>
      <c r="E1539" t="s">
        <v>1101</v>
      </c>
      <c r="F1539" t="s">
        <v>914</v>
      </c>
      <c r="G1539" t="s">
        <v>1738</v>
      </c>
      <c r="H1539">
        <v>101899</v>
      </c>
      <c r="I1539">
        <v>445</v>
      </c>
      <c r="J1539" t="s">
        <v>19</v>
      </c>
      <c r="K1539" t="s">
        <v>20</v>
      </c>
      <c r="L1539">
        <v>68000000</v>
      </c>
      <c r="M1539">
        <v>2001</v>
      </c>
      <c r="N1539">
        <v>6.8</v>
      </c>
      <c r="O1539">
        <f t="shared" si="28"/>
        <v>3069884</v>
      </c>
    </row>
    <row r="1540" spans="1:15">
      <c r="A1540" t="s">
        <v>1884</v>
      </c>
      <c r="B1540">
        <v>75</v>
      </c>
      <c r="C1540">
        <v>114</v>
      </c>
      <c r="D1540">
        <v>65000000</v>
      </c>
      <c r="E1540" t="s">
        <v>754</v>
      </c>
      <c r="F1540" t="s">
        <v>1885</v>
      </c>
      <c r="G1540" t="s">
        <v>1886</v>
      </c>
      <c r="H1540">
        <v>43027</v>
      </c>
      <c r="I1540">
        <v>214</v>
      </c>
      <c r="J1540" t="s">
        <v>19</v>
      </c>
      <c r="K1540" t="s">
        <v>20</v>
      </c>
      <c r="L1540">
        <v>62000000</v>
      </c>
      <c r="M1540">
        <v>1995</v>
      </c>
      <c r="N1540">
        <v>6.8</v>
      </c>
      <c r="O1540">
        <f t="shared" si="28"/>
        <v>3000000</v>
      </c>
    </row>
    <row r="1541" spans="1:15">
      <c r="A1541" t="s">
        <v>2692</v>
      </c>
      <c r="B1541">
        <v>88</v>
      </c>
      <c r="C1541">
        <v>99</v>
      </c>
      <c r="D1541">
        <v>11883495</v>
      </c>
      <c r="E1541" t="s">
        <v>1275</v>
      </c>
      <c r="F1541" t="s">
        <v>307</v>
      </c>
      <c r="G1541" t="s">
        <v>6469</v>
      </c>
      <c r="H1541">
        <v>52805</v>
      </c>
      <c r="I1541">
        <v>278</v>
      </c>
      <c r="J1541" t="s">
        <v>19</v>
      </c>
      <c r="K1541" t="s">
        <v>31</v>
      </c>
      <c r="L1541">
        <v>9000000</v>
      </c>
      <c r="M1541">
        <v>1998</v>
      </c>
      <c r="N1541">
        <v>6.8</v>
      </c>
      <c r="O1541">
        <f t="shared" si="28"/>
        <v>2883495</v>
      </c>
    </row>
    <row r="1542" spans="1:15">
      <c r="A1542" t="s">
        <v>3101</v>
      </c>
      <c r="B1542">
        <v>191</v>
      </c>
      <c r="C1542">
        <v>96</v>
      </c>
      <c r="D1542">
        <v>12570442</v>
      </c>
      <c r="E1542" t="s">
        <v>2486</v>
      </c>
      <c r="F1542" t="s">
        <v>817</v>
      </c>
      <c r="G1542" t="s">
        <v>5927</v>
      </c>
      <c r="H1542">
        <v>40514</v>
      </c>
      <c r="I1542">
        <v>234</v>
      </c>
      <c r="J1542" t="s">
        <v>19</v>
      </c>
      <c r="K1542" t="s">
        <v>20</v>
      </c>
      <c r="L1542">
        <v>10000000</v>
      </c>
      <c r="M1542">
        <v>2005</v>
      </c>
      <c r="N1542">
        <v>6.8</v>
      </c>
      <c r="O1542">
        <f t="shared" si="28"/>
        <v>2570442</v>
      </c>
    </row>
    <row r="1543" spans="1:15">
      <c r="A1543" t="s">
        <v>4525</v>
      </c>
      <c r="B1543">
        <v>291</v>
      </c>
      <c r="C1543">
        <v>122</v>
      </c>
      <c r="D1543">
        <v>17237244</v>
      </c>
      <c r="E1543" t="s">
        <v>1101</v>
      </c>
      <c r="F1543" t="s">
        <v>391</v>
      </c>
      <c r="G1543" t="s">
        <v>5260</v>
      </c>
      <c r="H1543">
        <v>57210</v>
      </c>
      <c r="I1543">
        <v>158</v>
      </c>
      <c r="J1543" t="s">
        <v>19</v>
      </c>
      <c r="K1543" t="s">
        <v>31</v>
      </c>
      <c r="L1543">
        <v>15000000</v>
      </c>
      <c r="M1543">
        <v>2014</v>
      </c>
      <c r="N1543">
        <v>6.8</v>
      </c>
      <c r="O1543">
        <f t="shared" si="28"/>
        <v>2237244</v>
      </c>
    </row>
    <row r="1544" spans="1:15">
      <c r="A1544" t="s">
        <v>179</v>
      </c>
      <c r="B1544">
        <v>469</v>
      </c>
      <c r="C1544">
        <v>125</v>
      </c>
      <c r="D1544">
        <v>172051787</v>
      </c>
      <c r="E1544" t="s">
        <v>41</v>
      </c>
      <c r="F1544" t="s">
        <v>181</v>
      </c>
      <c r="G1544" t="s">
        <v>182</v>
      </c>
      <c r="H1544">
        <v>264183</v>
      </c>
      <c r="I1544">
        <v>665</v>
      </c>
      <c r="J1544" t="s">
        <v>19</v>
      </c>
      <c r="K1544" t="s">
        <v>20</v>
      </c>
      <c r="L1544">
        <v>170000000</v>
      </c>
      <c r="M1544">
        <v>2010</v>
      </c>
      <c r="N1544">
        <v>6.8</v>
      </c>
      <c r="O1544">
        <f t="shared" si="28"/>
        <v>2051787</v>
      </c>
    </row>
    <row r="1545" spans="1:15">
      <c r="A1545" t="s">
        <v>179</v>
      </c>
      <c r="B1545">
        <v>469</v>
      </c>
      <c r="C1545">
        <v>125</v>
      </c>
      <c r="D1545">
        <v>172051787</v>
      </c>
      <c r="E1545" t="s">
        <v>41</v>
      </c>
      <c r="F1545" t="s">
        <v>181</v>
      </c>
      <c r="G1545" t="s">
        <v>182</v>
      </c>
      <c r="H1545">
        <v>264186</v>
      </c>
      <c r="I1545">
        <v>665</v>
      </c>
      <c r="J1545" t="s">
        <v>19</v>
      </c>
      <c r="K1545" t="s">
        <v>20</v>
      </c>
      <c r="L1545">
        <v>170000000</v>
      </c>
      <c r="M1545">
        <v>2010</v>
      </c>
      <c r="N1545">
        <v>6.8</v>
      </c>
      <c r="O1545">
        <f t="shared" si="28"/>
        <v>2051787</v>
      </c>
    </row>
    <row r="1546" spans="1:15">
      <c r="A1546" t="s">
        <v>3339</v>
      </c>
      <c r="B1546">
        <v>251</v>
      </c>
      <c r="C1546">
        <v>89</v>
      </c>
      <c r="D1546">
        <v>3645438</v>
      </c>
      <c r="E1546" t="s">
        <v>2916</v>
      </c>
      <c r="F1546" t="s">
        <v>854</v>
      </c>
      <c r="G1546" t="s">
        <v>7053</v>
      </c>
      <c r="H1546">
        <v>55040</v>
      </c>
      <c r="I1546">
        <v>539</v>
      </c>
      <c r="J1546" t="s">
        <v>774</v>
      </c>
      <c r="K1546" t="s">
        <v>775</v>
      </c>
      <c r="L1546">
        <v>2200000</v>
      </c>
      <c r="M1546">
        <v>2003</v>
      </c>
      <c r="N1546">
        <v>6.8</v>
      </c>
      <c r="O1546">
        <f t="shared" si="28"/>
        <v>1445438</v>
      </c>
    </row>
    <row r="1547" spans="1:15">
      <c r="A1547" t="s">
        <v>2722</v>
      </c>
      <c r="B1547">
        <v>20</v>
      </c>
      <c r="C1547">
        <v>119</v>
      </c>
      <c r="D1547">
        <v>21413105</v>
      </c>
      <c r="E1547" t="s">
        <v>4580</v>
      </c>
      <c r="F1547" t="s">
        <v>62</v>
      </c>
      <c r="G1547" t="s">
        <v>4581</v>
      </c>
      <c r="H1547">
        <v>15230</v>
      </c>
      <c r="I1547">
        <v>97</v>
      </c>
      <c r="J1547" t="s">
        <v>19</v>
      </c>
      <c r="K1547" t="s">
        <v>220</v>
      </c>
      <c r="L1547">
        <v>20000000</v>
      </c>
      <c r="M1547">
        <v>1990</v>
      </c>
      <c r="N1547">
        <v>6.8</v>
      </c>
      <c r="O1547">
        <f t="shared" si="28"/>
        <v>1413105</v>
      </c>
    </row>
    <row r="1548" spans="1:15">
      <c r="A1548" t="s">
        <v>2776</v>
      </c>
      <c r="B1548">
        <v>59</v>
      </c>
      <c r="C1548">
        <v>106</v>
      </c>
      <c r="D1548">
        <v>21200000</v>
      </c>
      <c r="E1548" t="s">
        <v>3952</v>
      </c>
      <c r="F1548" t="s">
        <v>2137</v>
      </c>
      <c r="G1548" t="s">
        <v>4587</v>
      </c>
      <c r="H1548">
        <v>34774</v>
      </c>
      <c r="I1548">
        <v>162</v>
      </c>
      <c r="J1548" t="s">
        <v>19</v>
      </c>
      <c r="K1548" t="s">
        <v>20</v>
      </c>
      <c r="L1548">
        <v>20000000</v>
      </c>
      <c r="M1548">
        <v>1995</v>
      </c>
      <c r="N1548">
        <v>6.8</v>
      </c>
      <c r="O1548">
        <f t="shared" si="28"/>
        <v>1200000</v>
      </c>
    </row>
    <row r="1549" spans="1:15">
      <c r="A1549" t="s">
        <v>2676</v>
      </c>
      <c r="B1549">
        <v>276</v>
      </c>
      <c r="C1549">
        <v>109</v>
      </c>
      <c r="D1549">
        <v>51019112</v>
      </c>
      <c r="E1549" t="s">
        <v>980</v>
      </c>
      <c r="F1549" t="s">
        <v>1015</v>
      </c>
      <c r="G1549" t="s">
        <v>2677</v>
      </c>
      <c r="H1549">
        <v>155745</v>
      </c>
      <c r="I1549">
        <v>1053</v>
      </c>
      <c r="J1549" t="s">
        <v>19</v>
      </c>
      <c r="K1549" t="s">
        <v>20</v>
      </c>
      <c r="L1549">
        <v>50000000</v>
      </c>
      <c r="M1549">
        <v>2005</v>
      </c>
      <c r="N1549">
        <v>6.8</v>
      </c>
      <c r="O1549">
        <f t="shared" si="28"/>
        <v>1019112</v>
      </c>
    </row>
    <row r="1550" spans="1:15">
      <c r="A1550" t="s">
        <v>7539</v>
      </c>
      <c r="B1550">
        <v>33</v>
      </c>
      <c r="C1550">
        <v>90</v>
      </c>
      <c r="D1550">
        <v>1310270</v>
      </c>
      <c r="E1550" t="s">
        <v>7540</v>
      </c>
      <c r="F1550" t="s">
        <v>7541</v>
      </c>
      <c r="G1550" t="s">
        <v>7542</v>
      </c>
      <c r="H1550">
        <v>17725</v>
      </c>
      <c r="I1550">
        <v>157</v>
      </c>
      <c r="J1550" t="s">
        <v>19</v>
      </c>
      <c r="K1550" t="s">
        <v>20</v>
      </c>
      <c r="L1550">
        <v>780000</v>
      </c>
      <c r="M1550">
        <v>2003</v>
      </c>
      <c r="N1550">
        <v>6.8</v>
      </c>
      <c r="O1550">
        <f t="shared" si="28"/>
        <v>530270</v>
      </c>
    </row>
    <row r="1551" spans="1:15">
      <c r="A1551" t="s">
        <v>7607</v>
      </c>
      <c r="B1551">
        <v>29</v>
      </c>
      <c r="C1551">
        <v>93</v>
      </c>
      <c r="D1551">
        <v>906666</v>
      </c>
      <c r="E1551" t="s">
        <v>38</v>
      </c>
      <c r="F1551" t="s">
        <v>5003</v>
      </c>
      <c r="G1551" t="s">
        <v>7608</v>
      </c>
      <c r="H1551">
        <v>154</v>
      </c>
      <c r="I1551">
        <v>5</v>
      </c>
      <c r="J1551" t="s">
        <v>19</v>
      </c>
      <c r="K1551" t="s">
        <v>20</v>
      </c>
      <c r="L1551">
        <v>500000</v>
      </c>
      <c r="M1551">
        <v>2011</v>
      </c>
      <c r="N1551">
        <v>6.8</v>
      </c>
      <c r="O1551">
        <f t="shared" si="28"/>
        <v>406666</v>
      </c>
    </row>
    <row r="1552" spans="1:15">
      <c r="A1552" t="s">
        <v>6194</v>
      </c>
      <c r="B1552">
        <v>18</v>
      </c>
      <c r="C1552">
        <v>86</v>
      </c>
      <c r="D1552">
        <v>1277257</v>
      </c>
      <c r="E1552" t="s">
        <v>754</v>
      </c>
      <c r="F1552" t="s">
        <v>2093</v>
      </c>
      <c r="G1552" t="s">
        <v>7443</v>
      </c>
      <c r="H1552">
        <v>2629</v>
      </c>
      <c r="I1552">
        <v>32</v>
      </c>
      <c r="J1552" t="s">
        <v>19</v>
      </c>
      <c r="K1552" t="s">
        <v>31</v>
      </c>
      <c r="L1552">
        <v>1000000</v>
      </c>
      <c r="M1552">
        <v>1996</v>
      </c>
      <c r="N1552">
        <v>6.8</v>
      </c>
      <c r="O1552">
        <f t="shared" si="28"/>
        <v>277257</v>
      </c>
    </row>
    <row r="1553" spans="1:15">
      <c r="A1553" t="s">
        <v>7809</v>
      </c>
      <c r="B1553">
        <v>193</v>
      </c>
      <c r="C1553">
        <v>88</v>
      </c>
      <c r="D1553">
        <v>59379</v>
      </c>
      <c r="E1553" t="s">
        <v>7810</v>
      </c>
      <c r="F1553" t="s">
        <v>5462</v>
      </c>
      <c r="G1553" t="s">
        <v>7811</v>
      </c>
      <c r="H1553">
        <v>12796</v>
      </c>
      <c r="I1553">
        <v>52</v>
      </c>
      <c r="J1553" t="s">
        <v>19</v>
      </c>
      <c r="K1553" t="s">
        <v>20</v>
      </c>
      <c r="L1553">
        <v>200000</v>
      </c>
      <c r="M1553">
        <v>2013</v>
      </c>
      <c r="N1553">
        <v>6.8</v>
      </c>
      <c r="O1553">
        <f t="shared" si="28"/>
        <v>-140621</v>
      </c>
    </row>
    <row r="1554" spans="1:15">
      <c r="A1554" t="s">
        <v>7490</v>
      </c>
      <c r="B1554">
        <v>112</v>
      </c>
      <c r="C1554">
        <v>93</v>
      </c>
      <c r="D1554">
        <v>48430</v>
      </c>
      <c r="E1554" t="s">
        <v>2739</v>
      </c>
      <c r="F1554" t="s">
        <v>1663</v>
      </c>
      <c r="G1554" t="s">
        <v>7491</v>
      </c>
      <c r="H1554">
        <v>20176</v>
      </c>
      <c r="I1554">
        <v>73</v>
      </c>
      <c r="J1554" t="s">
        <v>19</v>
      </c>
      <c r="K1554" t="s">
        <v>20</v>
      </c>
      <c r="L1554">
        <v>500000</v>
      </c>
      <c r="M1554">
        <v>2010</v>
      </c>
      <c r="N1554">
        <v>6.8</v>
      </c>
      <c r="O1554">
        <f t="shared" si="28"/>
        <v>-451570</v>
      </c>
    </row>
    <row r="1555" spans="1:15">
      <c r="A1555" t="s">
        <v>7643</v>
      </c>
      <c r="B1555">
        <v>10</v>
      </c>
      <c r="C1555">
        <v>82</v>
      </c>
      <c r="D1555">
        <v>21199</v>
      </c>
      <c r="E1555" t="s">
        <v>7644</v>
      </c>
      <c r="F1555" t="s">
        <v>7645</v>
      </c>
      <c r="G1555" t="s">
        <v>7646</v>
      </c>
      <c r="H1555">
        <v>40</v>
      </c>
      <c r="I1555">
        <v>10</v>
      </c>
      <c r="J1555" t="s">
        <v>19</v>
      </c>
      <c r="K1555" t="s">
        <v>20</v>
      </c>
      <c r="L1555">
        <v>500000</v>
      </c>
      <c r="M1555">
        <v>2014</v>
      </c>
      <c r="N1555">
        <v>6.8</v>
      </c>
      <c r="O1555">
        <f t="shared" si="28"/>
        <v>-478801</v>
      </c>
    </row>
    <row r="1556" spans="1:15">
      <c r="A1556" t="s">
        <v>7071</v>
      </c>
      <c r="B1556">
        <v>124</v>
      </c>
      <c r="C1556">
        <v>86</v>
      </c>
      <c r="D1556">
        <v>992238</v>
      </c>
      <c r="E1556" t="s">
        <v>129</v>
      </c>
      <c r="F1556" t="s">
        <v>1178</v>
      </c>
      <c r="G1556" t="s">
        <v>7278</v>
      </c>
      <c r="H1556">
        <v>16349</v>
      </c>
      <c r="I1556">
        <v>103</v>
      </c>
      <c r="J1556" t="s">
        <v>19</v>
      </c>
      <c r="K1556" t="s">
        <v>31</v>
      </c>
      <c r="L1556">
        <v>1700000</v>
      </c>
      <c r="M1556">
        <v>2004</v>
      </c>
      <c r="N1556">
        <v>6.8</v>
      </c>
      <c r="O1556">
        <f t="shared" si="28"/>
        <v>-707762</v>
      </c>
    </row>
    <row r="1557" spans="1:15">
      <c r="A1557" t="s">
        <v>7479</v>
      </c>
      <c r="B1557">
        <v>43</v>
      </c>
      <c r="C1557">
        <v>93</v>
      </c>
      <c r="D1557">
        <v>100240</v>
      </c>
      <c r="E1557" t="s">
        <v>38</v>
      </c>
      <c r="F1557" t="s">
        <v>7480</v>
      </c>
      <c r="G1557" t="s">
        <v>7481</v>
      </c>
      <c r="H1557">
        <v>1220</v>
      </c>
      <c r="I1557">
        <v>11</v>
      </c>
      <c r="J1557" t="s">
        <v>19</v>
      </c>
      <c r="K1557" t="s">
        <v>3424</v>
      </c>
      <c r="L1557">
        <v>1000000</v>
      </c>
      <c r="M1557">
        <v>2014</v>
      </c>
      <c r="N1557">
        <v>6.8</v>
      </c>
      <c r="O1557">
        <f t="shared" si="28"/>
        <v>-899760</v>
      </c>
    </row>
    <row r="1558" spans="1:15">
      <c r="A1558" t="s">
        <v>6684</v>
      </c>
      <c r="B1558">
        <v>109</v>
      </c>
      <c r="C1558">
        <v>110</v>
      </c>
      <c r="D1558">
        <v>4040588</v>
      </c>
      <c r="E1558" t="s">
        <v>1290</v>
      </c>
      <c r="F1558" t="s">
        <v>62</v>
      </c>
      <c r="G1558" t="s">
        <v>6685</v>
      </c>
      <c r="H1558">
        <v>12233</v>
      </c>
      <c r="I1558">
        <v>89</v>
      </c>
      <c r="J1558" t="s">
        <v>19</v>
      </c>
      <c r="K1558" t="s">
        <v>20</v>
      </c>
      <c r="L1558">
        <v>5000000</v>
      </c>
      <c r="M1558">
        <v>2008</v>
      </c>
      <c r="N1558">
        <v>6.8</v>
      </c>
      <c r="O1558">
        <f t="shared" si="28"/>
        <v>-959412</v>
      </c>
    </row>
    <row r="1559" spans="1:15">
      <c r="A1559" t="s">
        <v>6699</v>
      </c>
      <c r="B1559">
        <v>123</v>
      </c>
      <c r="C1559">
        <v>89</v>
      </c>
      <c r="D1559">
        <v>653621</v>
      </c>
      <c r="E1559" t="s">
        <v>7211</v>
      </c>
      <c r="F1559" t="s">
        <v>6494</v>
      </c>
      <c r="G1559" t="s">
        <v>7212</v>
      </c>
      <c r="H1559">
        <v>5615</v>
      </c>
      <c r="I1559">
        <v>64</v>
      </c>
      <c r="J1559" t="s">
        <v>19</v>
      </c>
      <c r="K1559" t="s">
        <v>20</v>
      </c>
      <c r="L1559">
        <v>2000000</v>
      </c>
      <c r="M1559">
        <v>2005</v>
      </c>
      <c r="N1559">
        <v>6.8</v>
      </c>
      <c r="O1559">
        <f t="shared" si="28"/>
        <v>-1346379</v>
      </c>
    </row>
    <row r="1560" spans="1:15">
      <c r="A1560" t="s">
        <v>4030</v>
      </c>
      <c r="B1560">
        <v>122</v>
      </c>
      <c r="C1560">
        <v>94</v>
      </c>
      <c r="D1560">
        <v>1247453</v>
      </c>
      <c r="E1560" t="s">
        <v>1290</v>
      </c>
      <c r="F1560" t="s">
        <v>459</v>
      </c>
      <c r="G1560" t="s">
        <v>6735</v>
      </c>
      <c r="H1560">
        <v>11202</v>
      </c>
      <c r="I1560">
        <v>123</v>
      </c>
      <c r="J1560" t="s">
        <v>19</v>
      </c>
      <c r="K1560" t="s">
        <v>31</v>
      </c>
      <c r="L1560">
        <v>2800000</v>
      </c>
      <c r="M1560">
        <v>2005</v>
      </c>
      <c r="N1560">
        <v>6.8</v>
      </c>
      <c r="O1560">
        <f t="shared" si="28"/>
        <v>-1552547</v>
      </c>
    </row>
    <row r="1561" spans="1:15">
      <c r="A1561" t="s">
        <v>6763</v>
      </c>
      <c r="B1561">
        <v>92</v>
      </c>
      <c r="C1561">
        <v>106</v>
      </c>
      <c r="D1561">
        <v>410241</v>
      </c>
      <c r="E1561" t="s">
        <v>3952</v>
      </c>
      <c r="F1561" t="s">
        <v>1911</v>
      </c>
      <c r="G1561" t="s">
        <v>6764</v>
      </c>
      <c r="H1561">
        <v>32357</v>
      </c>
      <c r="I1561">
        <v>199</v>
      </c>
      <c r="J1561" t="s">
        <v>19</v>
      </c>
      <c r="K1561" t="s">
        <v>20</v>
      </c>
      <c r="L1561">
        <v>2000000</v>
      </c>
      <c r="M1561">
        <v>2002</v>
      </c>
      <c r="N1561">
        <v>6.8</v>
      </c>
      <c r="O1561">
        <f t="shared" si="28"/>
        <v>-1589759</v>
      </c>
    </row>
    <row r="1562" spans="1:15">
      <c r="A1562" t="s">
        <v>369</v>
      </c>
      <c r="B1562">
        <v>238</v>
      </c>
      <c r="C1562">
        <v>96</v>
      </c>
      <c r="D1562">
        <v>322157</v>
      </c>
      <c r="E1562" t="s">
        <v>3952</v>
      </c>
      <c r="F1562" t="s">
        <v>1267</v>
      </c>
      <c r="G1562" t="s">
        <v>7121</v>
      </c>
      <c r="H1562">
        <v>61787</v>
      </c>
      <c r="I1562">
        <v>203</v>
      </c>
      <c r="J1562" t="s">
        <v>19</v>
      </c>
      <c r="K1562" t="s">
        <v>20</v>
      </c>
      <c r="L1562">
        <v>2500000</v>
      </c>
      <c r="M1562">
        <v>2010</v>
      </c>
      <c r="N1562">
        <v>6.8</v>
      </c>
      <c r="O1562">
        <f t="shared" si="28"/>
        <v>-2177843</v>
      </c>
    </row>
    <row r="1563" spans="1:15">
      <c r="A1563" t="s">
        <v>6915</v>
      </c>
      <c r="B1563">
        <v>39</v>
      </c>
      <c r="C1563">
        <v>106</v>
      </c>
      <c r="D1563">
        <v>886410</v>
      </c>
      <c r="E1563" t="s">
        <v>2961</v>
      </c>
      <c r="F1563" t="s">
        <v>6916</v>
      </c>
      <c r="G1563" t="s">
        <v>6917</v>
      </c>
      <c r="H1563">
        <v>1024</v>
      </c>
      <c r="I1563">
        <v>494</v>
      </c>
      <c r="J1563" t="s">
        <v>1392</v>
      </c>
      <c r="K1563" t="s">
        <v>1448</v>
      </c>
      <c r="L1563">
        <v>3500000</v>
      </c>
      <c r="M1563">
        <v>1998</v>
      </c>
      <c r="N1563">
        <v>6.8</v>
      </c>
      <c r="O1563">
        <f t="shared" si="28"/>
        <v>-2613590</v>
      </c>
    </row>
    <row r="1564" spans="1:15">
      <c r="A1564" t="s">
        <v>4143</v>
      </c>
      <c r="B1564">
        <v>44</v>
      </c>
      <c r="C1564">
        <v>97</v>
      </c>
      <c r="D1564">
        <v>22200000</v>
      </c>
      <c r="E1564" t="s">
        <v>754</v>
      </c>
      <c r="F1564" t="s">
        <v>24</v>
      </c>
      <c r="G1564" t="s">
        <v>4144</v>
      </c>
      <c r="H1564">
        <v>41310</v>
      </c>
      <c r="I1564">
        <v>117</v>
      </c>
      <c r="J1564" t="s">
        <v>19</v>
      </c>
      <c r="K1564" t="s">
        <v>20</v>
      </c>
      <c r="L1564">
        <v>25000000</v>
      </c>
      <c r="M1564">
        <v>1994</v>
      </c>
      <c r="N1564">
        <v>6.8</v>
      </c>
      <c r="O1564">
        <f t="shared" si="28"/>
        <v>-2800000</v>
      </c>
    </row>
    <row r="1565" spans="1:15">
      <c r="A1565" t="s">
        <v>1340</v>
      </c>
      <c r="B1565">
        <v>208</v>
      </c>
      <c r="C1565">
        <v>122</v>
      </c>
      <c r="D1565">
        <v>31598308</v>
      </c>
      <c r="E1565" t="s">
        <v>1499</v>
      </c>
      <c r="F1565" t="s">
        <v>24</v>
      </c>
      <c r="G1565" t="s">
        <v>2669</v>
      </c>
      <c r="H1565">
        <v>124765</v>
      </c>
      <c r="I1565">
        <v>541</v>
      </c>
      <c r="J1565" t="s">
        <v>19</v>
      </c>
      <c r="K1565" t="s">
        <v>20</v>
      </c>
      <c r="L1565">
        <v>35000000</v>
      </c>
      <c r="M1565">
        <v>2001</v>
      </c>
      <c r="N1565">
        <v>6.8</v>
      </c>
      <c r="O1565">
        <f t="shared" si="28"/>
        <v>-3401692</v>
      </c>
    </row>
    <row r="1566" spans="1:15">
      <c r="A1566" t="s">
        <v>1340</v>
      </c>
      <c r="B1566">
        <v>208</v>
      </c>
      <c r="C1566">
        <v>122</v>
      </c>
      <c r="D1566">
        <v>31598308</v>
      </c>
      <c r="E1566" t="s">
        <v>1499</v>
      </c>
      <c r="F1566" t="s">
        <v>24</v>
      </c>
      <c r="G1566" t="s">
        <v>2669</v>
      </c>
      <c r="H1566">
        <v>124765</v>
      </c>
      <c r="I1566">
        <v>541</v>
      </c>
      <c r="J1566" t="s">
        <v>19</v>
      </c>
      <c r="K1566" t="s">
        <v>20</v>
      </c>
      <c r="L1566">
        <v>35000000</v>
      </c>
      <c r="M1566">
        <v>2001</v>
      </c>
      <c r="N1566">
        <v>6.8</v>
      </c>
      <c r="O1566">
        <f t="shared" si="28"/>
        <v>-3401692</v>
      </c>
    </row>
    <row r="1567" spans="1:15">
      <c r="A1567" t="s">
        <v>6883</v>
      </c>
      <c r="B1567">
        <v>78</v>
      </c>
      <c r="C1567">
        <v>95</v>
      </c>
      <c r="D1567">
        <v>37606</v>
      </c>
      <c r="E1567" t="s">
        <v>3952</v>
      </c>
      <c r="F1567" t="s">
        <v>1506</v>
      </c>
      <c r="G1567" t="s">
        <v>6884</v>
      </c>
      <c r="H1567">
        <v>31836</v>
      </c>
      <c r="I1567">
        <v>90</v>
      </c>
      <c r="J1567" t="s">
        <v>19</v>
      </c>
      <c r="K1567" t="s">
        <v>162</v>
      </c>
      <c r="L1567">
        <v>3500000</v>
      </c>
      <c r="M1567">
        <v>2009</v>
      </c>
      <c r="N1567">
        <v>6.8</v>
      </c>
      <c r="O1567">
        <f t="shared" si="28"/>
        <v>-3462394</v>
      </c>
    </row>
    <row r="1568" spans="1:15">
      <c r="A1568" t="s">
        <v>877</v>
      </c>
      <c r="B1568">
        <v>110</v>
      </c>
      <c r="C1568">
        <v>108</v>
      </c>
      <c r="D1568">
        <v>26525834</v>
      </c>
      <c r="E1568" t="s">
        <v>754</v>
      </c>
      <c r="F1568" t="s">
        <v>877</v>
      </c>
      <c r="G1568" t="s">
        <v>3702</v>
      </c>
      <c r="H1568">
        <v>21998</v>
      </c>
      <c r="I1568">
        <v>227</v>
      </c>
      <c r="J1568" t="s">
        <v>19</v>
      </c>
      <c r="K1568" t="s">
        <v>20</v>
      </c>
      <c r="L1568">
        <v>30000000</v>
      </c>
      <c r="M1568">
        <v>1998</v>
      </c>
      <c r="N1568">
        <v>6.8</v>
      </c>
      <c r="O1568">
        <f t="shared" si="28"/>
        <v>-3474166</v>
      </c>
    </row>
    <row r="1569" spans="1:15">
      <c r="A1569" t="s">
        <v>6508</v>
      </c>
      <c r="B1569">
        <v>53</v>
      </c>
      <c r="C1569">
        <v>152</v>
      </c>
      <c r="D1569">
        <v>14873</v>
      </c>
      <c r="E1569" t="s">
        <v>6876</v>
      </c>
      <c r="F1569" t="s">
        <v>768</v>
      </c>
      <c r="G1569" t="s">
        <v>6877</v>
      </c>
      <c r="H1569">
        <v>5294</v>
      </c>
      <c r="I1569">
        <v>67</v>
      </c>
      <c r="J1569" t="s">
        <v>19</v>
      </c>
      <c r="K1569" t="s">
        <v>20</v>
      </c>
      <c r="L1569">
        <v>3800000</v>
      </c>
      <c r="M1569">
        <v>1965</v>
      </c>
      <c r="N1569">
        <v>6.8</v>
      </c>
      <c r="O1569">
        <f t="shared" si="28"/>
        <v>-3785127</v>
      </c>
    </row>
    <row r="1570" spans="1:15">
      <c r="A1570" t="s">
        <v>5569</v>
      </c>
      <c r="B1570">
        <v>19</v>
      </c>
      <c r="C1570">
        <v>103</v>
      </c>
      <c r="D1570">
        <v>1100000</v>
      </c>
      <c r="E1570" t="s">
        <v>1008</v>
      </c>
      <c r="F1570" t="s">
        <v>4048</v>
      </c>
      <c r="G1570" t="s">
        <v>6694</v>
      </c>
      <c r="H1570">
        <v>3665</v>
      </c>
      <c r="I1570">
        <v>39</v>
      </c>
      <c r="J1570" t="s">
        <v>19</v>
      </c>
      <c r="K1570" t="s">
        <v>20</v>
      </c>
      <c r="L1570">
        <v>5000000</v>
      </c>
      <c r="M1570">
        <v>1992</v>
      </c>
      <c r="N1570">
        <v>6.8</v>
      </c>
      <c r="O1570">
        <f t="shared" si="28"/>
        <v>-3900000</v>
      </c>
    </row>
    <row r="1571" spans="1:15">
      <c r="A1571" t="s">
        <v>4706</v>
      </c>
      <c r="B1571">
        <v>262</v>
      </c>
      <c r="C1571">
        <v>150</v>
      </c>
      <c r="D1571">
        <v>3958500</v>
      </c>
      <c r="E1571" t="s">
        <v>2728</v>
      </c>
      <c r="F1571" t="s">
        <v>4709</v>
      </c>
      <c r="G1571" t="s">
        <v>5435</v>
      </c>
      <c r="H1571">
        <v>17933</v>
      </c>
      <c r="I1571">
        <v>165</v>
      </c>
      <c r="J1571" t="s">
        <v>19</v>
      </c>
      <c r="K1571" t="s">
        <v>31</v>
      </c>
      <c r="L1571">
        <v>8200000</v>
      </c>
      <c r="M1571">
        <v>2014</v>
      </c>
      <c r="N1571">
        <v>6.8</v>
      </c>
      <c r="O1571">
        <f t="shared" si="28"/>
        <v>-4241500</v>
      </c>
    </row>
    <row r="1572" spans="1:15">
      <c r="A1572" t="s">
        <v>1001</v>
      </c>
      <c r="B1572">
        <v>158</v>
      </c>
      <c r="C1572">
        <v>99</v>
      </c>
      <c r="D1572">
        <v>2344847</v>
      </c>
      <c r="E1572" t="s">
        <v>1840</v>
      </c>
      <c r="F1572" t="s">
        <v>439</v>
      </c>
      <c r="G1572" t="s">
        <v>6344</v>
      </c>
      <c r="H1572">
        <v>18561</v>
      </c>
      <c r="I1572">
        <v>119</v>
      </c>
      <c r="J1572" t="s">
        <v>19</v>
      </c>
      <c r="K1572" t="s">
        <v>20</v>
      </c>
      <c r="L1572">
        <v>7000000</v>
      </c>
      <c r="M1572">
        <v>2008</v>
      </c>
      <c r="N1572">
        <v>6.8</v>
      </c>
      <c r="O1572">
        <f t="shared" si="28"/>
        <v>-4655153</v>
      </c>
    </row>
    <row r="1573" spans="1:15">
      <c r="A1573" t="s">
        <v>5234</v>
      </c>
      <c r="B1573">
        <v>84</v>
      </c>
      <c r="C1573">
        <v>97</v>
      </c>
      <c r="D1573">
        <v>1029017</v>
      </c>
      <c r="E1573" t="s">
        <v>129</v>
      </c>
      <c r="F1573" t="s">
        <v>256</v>
      </c>
      <c r="G1573" t="s">
        <v>6418</v>
      </c>
      <c r="H1573">
        <v>12049</v>
      </c>
      <c r="I1573">
        <v>135</v>
      </c>
      <c r="J1573" t="s">
        <v>19</v>
      </c>
      <c r="K1573" t="s">
        <v>20</v>
      </c>
      <c r="L1573">
        <v>6500000</v>
      </c>
      <c r="M1573">
        <v>2004</v>
      </c>
      <c r="N1573">
        <v>6.8</v>
      </c>
      <c r="O1573">
        <f t="shared" si="28"/>
        <v>-5470983</v>
      </c>
    </row>
    <row r="1574" spans="1:15">
      <c r="A1574" t="s">
        <v>3474</v>
      </c>
      <c r="B1574">
        <v>90</v>
      </c>
      <c r="C1574">
        <v>118</v>
      </c>
      <c r="D1574">
        <v>4280577</v>
      </c>
      <c r="E1574" t="s">
        <v>2318</v>
      </c>
      <c r="F1574" t="s">
        <v>1560</v>
      </c>
      <c r="G1574" t="s">
        <v>3475</v>
      </c>
      <c r="H1574">
        <v>50919</v>
      </c>
      <c r="I1574">
        <v>114</v>
      </c>
      <c r="J1574" t="s">
        <v>19</v>
      </c>
      <c r="K1574" t="s">
        <v>20</v>
      </c>
      <c r="L1574">
        <v>10000000</v>
      </c>
      <c r="M1574">
        <v>2005</v>
      </c>
      <c r="N1574">
        <v>6.8</v>
      </c>
      <c r="O1574">
        <f t="shared" si="28"/>
        <v>-5719423</v>
      </c>
    </row>
    <row r="1575" spans="1:15">
      <c r="A1575" t="s">
        <v>2517</v>
      </c>
      <c r="B1575">
        <v>157</v>
      </c>
      <c r="C1575">
        <v>98</v>
      </c>
      <c r="D1575">
        <v>1641788</v>
      </c>
      <c r="E1575" t="s">
        <v>1002</v>
      </c>
      <c r="F1575" t="s">
        <v>2256</v>
      </c>
      <c r="G1575" t="s">
        <v>6004</v>
      </c>
      <c r="H1575">
        <v>30096</v>
      </c>
      <c r="I1575">
        <v>213</v>
      </c>
      <c r="J1575" t="s">
        <v>19</v>
      </c>
      <c r="K1575" t="s">
        <v>162</v>
      </c>
      <c r="L1575">
        <v>8000000</v>
      </c>
      <c r="M1575">
        <v>2002</v>
      </c>
      <c r="N1575">
        <v>6.8</v>
      </c>
      <c r="O1575">
        <f t="shared" si="28"/>
        <v>-6358212</v>
      </c>
    </row>
    <row r="1576" spans="1:15">
      <c r="A1576" t="s">
        <v>2424</v>
      </c>
      <c r="B1576">
        <v>52</v>
      </c>
      <c r="C1576">
        <v>115</v>
      </c>
      <c r="D1576">
        <v>529766</v>
      </c>
      <c r="E1576" t="s">
        <v>1008</v>
      </c>
      <c r="F1576" t="s">
        <v>166</v>
      </c>
      <c r="G1576" t="s">
        <v>5343</v>
      </c>
      <c r="H1576">
        <v>22345</v>
      </c>
      <c r="I1576">
        <v>144</v>
      </c>
      <c r="J1576" t="s">
        <v>19</v>
      </c>
      <c r="K1576" t="s">
        <v>20</v>
      </c>
      <c r="L1576">
        <v>7000000</v>
      </c>
      <c r="M1576">
        <v>1995</v>
      </c>
      <c r="N1576">
        <v>6.8</v>
      </c>
      <c r="O1576">
        <f t="shared" si="28"/>
        <v>-6470234</v>
      </c>
    </row>
    <row r="1577" spans="1:15">
      <c r="A1577" t="s">
        <v>225</v>
      </c>
      <c r="B1577">
        <v>242</v>
      </c>
      <c r="C1577">
        <v>132</v>
      </c>
      <c r="D1577">
        <v>59035104</v>
      </c>
      <c r="E1577" t="s">
        <v>1977</v>
      </c>
      <c r="F1577" t="s">
        <v>1978</v>
      </c>
      <c r="G1577" t="s">
        <v>1979</v>
      </c>
      <c r="H1577">
        <v>244566</v>
      </c>
      <c r="I1577">
        <v>597</v>
      </c>
      <c r="J1577" t="s">
        <v>19</v>
      </c>
      <c r="K1577" t="s">
        <v>20</v>
      </c>
      <c r="L1577">
        <v>66000000</v>
      </c>
      <c r="M1577">
        <v>2004</v>
      </c>
      <c r="N1577">
        <v>6.8</v>
      </c>
      <c r="O1577">
        <f t="shared" si="28"/>
        <v>-6964896</v>
      </c>
    </row>
    <row r="1578" spans="1:15">
      <c r="A1578" t="s">
        <v>6217</v>
      </c>
      <c r="B1578">
        <v>23</v>
      </c>
      <c r="C1578">
        <v>106</v>
      </c>
      <c r="D1578">
        <v>532190</v>
      </c>
      <c r="E1578" t="s">
        <v>3130</v>
      </c>
      <c r="F1578" t="s">
        <v>2137</v>
      </c>
      <c r="G1578" t="s">
        <v>6218</v>
      </c>
      <c r="H1578">
        <v>5673</v>
      </c>
      <c r="I1578">
        <v>37</v>
      </c>
      <c r="J1578" t="s">
        <v>19</v>
      </c>
      <c r="K1578" t="s">
        <v>20</v>
      </c>
      <c r="L1578">
        <v>8000000</v>
      </c>
      <c r="M1578">
        <v>1997</v>
      </c>
      <c r="N1578">
        <v>6.8</v>
      </c>
      <c r="O1578">
        <f t="shared" si="28"/>
        <v>-7467810</v>
      </c>
    </row>
    <row r="1579" spans="1:15">
      <c r="A1579" t="s">
        <v>6231</v>
      </c>
      <c r="B1579">
        <v>140</v>
      </c>
      <c r="C1579">
        <v>93</v>
      </c>
      <c r="D1579">
        <v>298110</v>
      </c>
      <c r="E1579" t="s">
        <v>5698</v>
      </c>
      <c r="F1579" t="s">
        <v>6232</v>
      </c>
      <c r="G1579" t="s">
        <v>6233</v>
      </c>
      <c r="H1579">
        <v>25055</v>
      </c>
      <c r="I1579">
        <v>98</v>
      </c>
      <c r="J1579" t="s">
        <v>19</v>
      </c>
      <c r="K1579" t="s">
        <v>162</v>
      </c>
      <c r="L1579">
        <v>8000000</v>
      </c>
      <c r="M1579">
        <v>2006</v>
      </c>
      <c r="N1579">
        <v>6.8</v>
      </c>
      <c r="O1579">
        <f t="shared" si="28"/>
        <v>-7701890</v>
      </c>
    </row>
    <row r="1580" spans="1:15">
      <c r="A1580" t="s">
        <v>2012</v>
      </c>
      <c r="B1580">
        <v>219</v>
      </c>
      <c r="C1580">
        <v>96</v>
      </c>
      <c r="D1580">
        <v>50807639</v>
      </c>
      <c r="E1580" t="s">
        <v>165</v>
      </c>
      <c r="F1580" t="s">
        <v>2013</v>
      </c>
      <c r="G1580" t="s">
        <v>2014</v>
      </c>
      <c r="H1580">
        <v>40883</v>
      </c>
      <c r="I1580">
        <v>122</v>
      </c>
      <c r="J1580" t="s">
        <v>19</v>
      </c>
      <c r="K1580" t="s">
        <v>20</v>
      </c>
      <c r="L1580">
        <v>60000000</v>
      </c>
      <c r="M1580">
        <v>2014</v>
      </c>
      <c r="N1580">
        <v>6.8</v>
      </c>
      <c r="O1580">
        <f t="shared" si="28"/>
        <v>-9192361</v>
      </c>
    </row>
    <row r="1581" spans="1:15">
      <c r="A1581" t="s">
        <v>2084</v>
      </c>
      <c r="B1581">
        <v>104</v>
      </c>
      <c r="C1581">
        <v>112</v>
      </c>
      <c r="D1581">
        <v>3169424</v>
      </c>
      <c r="E1581" t="s">
        <v>1840</v>
      </c>
      <c r="F1581" t="s">
        <v>84</v>
      </c>
      <c r="G1581" t="s">
        <v>5531</v>
      </c>
      <c r="H1581">
        <v>18442</v>
      </c>
      <c r="I1581">
        <v>59</v>
      </c>
      <c r="J1581" t="s">
        <v>19</v>
      </c>
      <c r="K1581" t="s">
        <v>20</v>
      </c>
      <c r="L1581">
        <v>13000000</v>
      </c>
      <c r="M1581">
        <v>2007</v>
      </c>
      <c r="N1581">
        <v>6.8</v>
      </c>
      <c r="O1581">
        <f t="shared" si="28"/>
        <v>-9830576</v>
      </c>
    </row>
    <row r="1582" spans="1:15">
      <c r="A1582" t="s">
        <v>1930</v>
      </c>
      <c r="B1582">
        <v>69</v>
      </c>
      <c r="C1582">
        <v>101</v>
      </c>
      <c r="D1582">
        <v>9714482</v>
      </c>
      <c r="E1582" t="s">
        <v>4679</v>
      </c>
      <c r="F1582" t="s">
        <v>1823</v>
      </c>
      <c r="G1582" t="s">
        <v>4680</v>
      </c>
      <c r="H1582">
        <v>30083</v>
      </c>
      <c r="I1582">
        <v>140</v>
      </c>
      <c r="J1582" t="s">
        <v>19</v>
      </c>
      <c r="K1582" t="s">
        <v>20</v>
      </c>
      <c r="L1582">
        <v>20000000</v>
      </c>
      <c r="M1582">
        <v>1996</v>
      </c>
      <c r="N1582">
        <v>6.8</v>
      </c>
      <c r="O1582">
        <f t="shared" si="28"/>
        <v>-10285518</v>
      </c>
    </row>
    <row r="1583" spans="1:15">
      <c r="A1583" t="s">
        <v>5709</v>
      </c>
      <c r="B1583">
        <v>469</v>
      </c>
      <c r="C1583">
        <v>99</v>
      </c>
      <c r="D1583">
        <v>1702277</v>
      </c>
      <c r="E1583" t="s">
        <v>1963</v>
      </c>
      <c r="F1583" t="s">
        <v>5710</v>
      </c>
      <c r="G1583" t="s">
        <v>5711</v>
      </c>
      <c r="H1583">
        <v>84620</v>
      </c>
      <c r="I1583">
        <v>235</v>
      </c>
      <c r="J1583" t="s">
        <v>19</v>
      </c>
      <c r="K1583" t="s">
        <v>31</v>
      </c>
      <c r="L1583">
        <v>12000000</v>
      </c>
      <c r="M1583">
        <v>2013</v>
      </c>
      <c r="N1583">
        <v>6.8</v>
      </c>
      <c r="O1583">
        <f t="shared" si="28"/>
        <v>-10297723</v>
      </c>
    </row>
    <row r="1584" spans="1:15">
      <c r="A1584" t="s">
        <v>3321</v>
      </c>
      <c r="B1584">
        <v>126</v>
      </c>
      <c r="C1584">
        <v>110</v>
      </c>
      <c r="D1584">
        <v>14589444</v>
      </c>
      <c r="E1584" t="s">
        <v>754</v>
      </c>
      <c r="F1584" t="s">
        <v>4180</v>
      </c>
      <c r="G1584" t="s">
        <v>4181</v>
      </c>
      <c r="H1584">
        <v>171151</v>
      </c>
      <c r="I1584">
        <v>513</v>
      </c>
      <c r="J1584" t="s">
        <v>19</v>
      </c>
      <c r="K1584" t="s">
        <v>20</v>
      </c>
      <c r="L1584">
        <v>25000000</v>
      </c>
      <c r="M1584">
        <v>2004</v>
      </c>
      <c r="N1584">
        <v>6.8</v>
      </c>
      <c r="O1584">
        <f t="shared" si="28"/>
        <v>-10410556</v>
      </c>
    </row>
    <row r="1585" spans="1:15">
      <c r="A1585" t="s">
        <v>199</v>
      </c>
      <c r="B1585">
        <v>166</v>
      </c>
      <c r="C1585">
        <v>111</v>
      </c>
      <c r="D1585">
        <v>9525276</v>
      </c>
      <c r="E1585" t="s">
        <v>201</v>
      </c>
      <c r="F1585" t="s">
        <v>1782</v>
      </c>
      <c r="G1585" t="s">
        <v>4681</v>
      </c>
      <c r="H1585">
        <v>60156</v>
      </c>
      <c r="I1585">
        <v>299</v>
      </c>
      <c r="J1585" t="s">
        <v>19</v>
      </c>
      <c r="K1585" t="s">
        <v>20</v>
      </c>
      <c r="L1585">
        <v>20000000</v>
      </c>
      <c r="M1585">
        <v>2007</v>
      </c>
      <c r="N1585">
        <v>6.8</v>
      </c>
      <c r="O1585">
        <f t="shared" si="28"/>
        <v>-10474724</v>
      </c>
    </row>
    <row r="1586" spans="1:15">
      <c r="A1586" t="s">
        <v>5805</v>
      </c>
      <c r="B1586">
        <v>78</v>
      </c>
      <c r="C1586">
        <v>104</v>
      </c>
      <c r="D1586">
        <v>352786</v>
      </c>
      <c r="E1586" t="s">
        <v>2059</v>
      </c>
      <c r="F1586" t="s">
        <v>5806</v>
      </c>
      <c r="G1586" t="s">
        <v>5807</v>
      </c>
      <c r="H1586">
        <v>11132</v>
      </c>
      <c r="I1586">
        <v>86</v>
      </c>
      <c r="J1586" t="s">
        <v>19</v>
      </c>
      <c r="K1586" t="s">
        <v>20</v>
      </c>
      <c r="L1586">
        <v>11000000</v>
      </c>
      <c r="M1586">
        <v>2006</v>
      </c>
      <c r="N1586">
        <v>6.8</v>
      </c>
      <c r="O1586">
        <f t="shared" si="28"/>
        <v>-10647214</v>
      </c>
    </row>
    <row r="1587" spans="1:15">
      <c r="A1587" t="s">
        <v>2306</v>
      </c>
      <c r="B1587">
        <v>288</v>
      </c>
      <c r="C1587">
        <v>116</v>
      </c>
      <c r="D1587">
        <v>11326836</v>
      </c>
      <c r="E1587" t="s">
        <v>1101</v>
      </c>
      <c r="F1587" t="s">
        <v>33</v>
      </c>
      <c r="G1587" t="s">
        <v>4415</v>
      </c>
      <c r="H1587">
        <v>83171</v>
      </c>
      <c r="I1587">
        <v>231</v>
      </c>
      <c r="J1587" t="s">
        <v>19</v>
      </c>
      <c r="K1587" t="s">
        <v>20</v>
      </c>
      <c r="L1587">
        <v>22000000</v>
      </c>
      <c r="M1587">
        <v>2013</v>
      </c>
      <c r="N1587">
        <v>6.8</v>
      </c>
      <c r="O1587">
        <f t="shared" si="28"/>
        <v>-10673164</v>
      </c>
    </row>
    <row r="1588" spans="1:15">
      <c r="A1588" t="s">
        <v>5099</v>
      </c>
      <c r="B1588">
        <v>42</v>
      </c>
      <c r="C1588">
        <v>95</v>
      </c>
      <c r="D1588">
        <v>4193025</v>
      </c>
      <c r="E1588" t="s">
        <v>2923</v>
      </c>
      <c r="F1588" t="s">
        <v>1823</v>
      </c>
      <c r="G1588" t="s">
        <v>5100</v>
      </c>
      <c r="H1588">
        <v>30682</v>
      </c>
      <c r="I1588">
        <v>194</v>
      </c>
      <c r="J1588" t="s">
        <v>19</v>
      </c>
      <c r="K1588" t="s">
        <v>20</v>
      </c>
      <c r="L1588">
        <v>15000000</v>
      </c>
      <c r="M1588">
        <v>1999</v>
      </c>
      <c r="N1588">
        <v>6.8</v>
      </c>
      <c r="O1588">
        <f t="shared" si="28"/>
        <v>-10806975</v>
      </c>
    </row>
    <row r="1589" spans="1:15">
      <c r="A1589" t="s">
        <v>2375</v>
      </c>
      <c r="B1589">
        <v>123</v>
      </c>
      <c r="C1589">
        <v>111</v>
      </c>
      <c r="D1589">
        <v>548934</v>
      </c>
      <c r="E1589" t="s">
        <v>1857</v>
      </c>
      <c r="F1589" t="s">
        <v>657</v>
      </c>
      <c r="G1589" t="s">
        <v>5720</v>
      </c>
      <c r="H1589">
        <v>16863</v>
      </c>
      <c r="I1589">
        <v>57</v>
      </c>
      <c r="J1589" t="s">
        <v>19</v>
      </c>
      <c r="K1589" t="s">
        <v>3525</v>
      </c>
      <c r="L1589">
        <v>12000000</v>
      </c>
      <c r="M1589">
        <v>2009</v>
      </c>
      <c r="N1589">
        <v>6.8</v>
      </c>
      <c r="O1589">
        <f t="shared" si="28"/>
        <v>-11451066</v>
      </c>
    </row>
    <row r="1590" spans="1:15">
      <c r="A1590" t="s">
        <v>302</v>
      </c>
      <c r="B1590">
        <v>214</v>
      </c>
      <c r="C1590">
        <v>108</v>
      </c>
      <c r="D1590">
        <v>9528092</v>
      </c>
      <c r="E1590" t="s">
        <v>1754</v>
      </c>
      <c r="F1590" t="s">
        <v>126</v>
      </c>
      <c r="G1590" t="s">
        <v>2535</v>
      </c>
      <c r="H1590">
        <v>38513</v>
      </c>
      <c r="I1590">
        <v>127</v>
      </c>
      <c r="J1590" t="s">
        <v>19</v>
      </c>
      <c r="K1590" t="s">
        <v>20</v>
      </c>
      <c r="L1590">
        <v>22000000</v>
      </c>
      <c r="M1590">
        <v>2010</v>
      </c>
      <c r="N1590">
        <v>6.8</v>
      </c>
      <c r="O1590">
        <f t="shared" si="28"/>
        <v>-12471908</v>
      </c>
    </row>
    <row r="1591" spans="1:15">
      <c r="A1591" t="s">
        <v>5553</v>
      </c>
      <c r="B1591">
        <v>2</v>
      </c>
      <c r="C1591">
        <v>115</v>
      </c>
      <c r="D1591">
        <v>31662</v>
      </c>
      <c r="E1591" t="s">
        <v>562</v>
      </c>
      <c r="F1591" t="s">
        <v>138</v>
      </c>
      <c r="G1591" t="s">
        <v>5554</v>
      </c>
      <c r="H1591">
        <v>90</v>
      </c>
      <c r="I1591">
        <v>1</v>
      </c>
      <c r="J1591" t="s">
        <v>19</v>
      </c>
      <c r="K1591" t="s">
        <v>2628</v>
      </c>
      <c r="L1591">
        <v>12620000</v>
      </c>
      <c r="M1591">
        <v>2016</v>
      </c>
      <c r="N1591">
        <v>6.8</v>
      </c>
      <c r="O1591">
        <f t="shared" si="28"/>
        <v>-12588338</v>
      </c>
    </row>
    <row r="1592" spans="1:15">
      <c r="A1592" t="s">
        <v>1540</v>
      </c>
      <c r="B1592">
        <v>64</v>
      </c>
      <c r="C1592">
        <v>109</v>
      </c>
      <c r="D1592">
        <v>4250320</v>
      </c>
      <c r="E1592" t="s">
        <v>4027</v>
      </c>
      <c r="F1592" t="s">
        <v>4876</v>
      </c>
      <c r="G1592" t="s">
        <v>4877</v>
      </c>
      <c r="H1592">
        <v>14870</v>
      </c>
      <c r="I1592">
        <v>86</v>
      </c>
      <c r="J1592" t="s">
        <v>19</v>
      </c>
      <c r="K1592" t="s">
        <v>20</v>
      </c>
      <c r="L1592">
        <v>18000000</v>
      </c>
      <c r="M1592">
        <v>1985</v>
      </c>
      <c r="N1592">
        <v>6.8</v>
      </c>
      <c r="O1592">
        <f t="shared" si="28"/>
        <v>-13749680</v>
      </c>
    </row>
    <row r="1593" spans="1:15">
      <c r="A1593" t="s">
        <v>5145</v>
      </c>
      <c r="B1593">
        <v>60</v>
      </c>
      <c r="C1593">
        <v>102</v>
      </c>
      <c r="D1593">
        <v>317040</v>
      </c>
      <c r="E1593" t="s">
        <v>129</v>
      </c>
      <c r="F1593" t="s">
        <v>319</v>
      </c>
      <c r="G1593" t="s">
        <v>5146</v>
      </c>
      <c r="H1593">
        <v>6723</v>
      </c>
      <c r="I1593">
        <v>36</v>
      </c>
      <c r="J1593" t="s">
        <v>19</v>
      </c>
      <c r="K1593" t="s">
        <v>20</v>
      </c>
      <c r="L1593">
        <v>15500000</v>
      </c>
      <c r="M1593">
        <v>2008</v>
      </c>
      <c r="N1593">
        <v>6.8</v>
      </c>
      <c r="O1593">
        <f t="shared" si="28"/>
        <v>-15182960</v>
      </c>
    </row>
    <row r="1594" spans="1:15">
      <c r="A1594" t="s">
        <v>610</v>
      </c>
      <c r="B1594">
        <v>354</v>
      </c>
      <c r="C1594">
        <v>135</v>
      </c>
      <c r="D1594">
        <v>134518390</v>
      </c>
      <c r="E1594" t="s">
        <v>41</v>
      </c>
      <c r="F1594" t="s">
        <v>524</v>
      </c>
      <c r="G1594" t="s">
        <v>612</v>
      </c>
      <c r="H1594">
        <v>326286</v>
      </c>
      <c r="I1594">
        <v>643</v>
      </c>
      <c r="J1594" t="s">
        <v>19</v>
      </c>
      <c r="K1594" t="s">
        <v>20</v>
      </c>
      <c r="L1594">
        <v>150000000</v>
      </c>
      <c r="M1594">
        <v>2008</v>
      </c>
      <c r="N1594">
        <v>6.8</v>
      </c>
      <c r="O1594">
        <f t="shared" si="28"/>
        <v>-15481610</v>
      </c>
    </row>
    <row r="1595" spans="1:15">
      <c r="A1595" t="s">
        <v>1373</v>
      </c>
      <c r="B1595">
        <v>62</v>
      </c>
      <c r="C1595">
        <v>110</v>
      </c>
      <c r="D1595">
        <v>38553833</v>
      </c>
      <c r="E1595" t="s">
        <v>2233</v>
      </c>
      <c r="F1595" t="s">
        <v>81</v>
      </c>
      <c r="G1595" t="s">
        <v>2234</v>
      </c>
      <c r="H1595">
        <v>46239</v>
      </c>
      <c r="I1595">
        <v>155</v>
      </c>
      <c r="J1595" t="s">
        <v>19</v>
      </c>
      <c r="K1595" t="s">
        <v>20</v>
      </c>
      <c r="L1595">
        <v>55000000</v>
      </c>
      <c r="M1595">
        <v>1996</v>
      </c>
      <c r="N1595">
        <v>6.8</v>
      </c>
      <c r="O1595">
        <f t="shared" si="28"/>
        <v>-16446167</v>
      </c>
    </row>
    <row r="1596" spans="1:15">
      <c r="A1596" t="s">
        <v>460</v>
      </c>
      <c r="B1596">
        <v>131</v>
      </c>
      <c r="C1596">
        <v>122</v>
      </c>
      <c r="D1596">
        <v>9664316</v>
      </c>
      <c r="E1596" t="s">
        <v>1963</v>
      </c>
      <c r="F1596" t="s">
        <v>47</v>
      </c>
      <c r="G1596" t="s">
        <v>3914</v>
      </c>
      <c r="H1596">
        <v>47203</v>
      </c>
      <c r="I1596">
        <v>197</v>
      </c>
      <c r="J1596" t="s">
        <v>19</v>
      </c>
      <c r="K1596" t="s">
        <v>20</v>
      </c>
      <c r="L1596">
        <v>27500000</v>
      </c>
      <c r="M1596">
        <v>2007</v>
      </c>
      <c r="N1596">
        <v>6.8</v>
      </c>
      <c r="O1596">
        <f t="shared" si="28"/>
        <v>-17835684</v>
      </c>
    </row>
    <row r="1597" spans="1:15">
      <c r="A1597" t="s">
        <v>910</v>
      </c>
      <c r="B1597">
        <v>316</v>
      </c>
      <c r="C1597">
        <v>98</v>
      </c>
      <c r="D1597">
        <v>81557479</v>
      </c>
      <c r="E1597" t="s">
        <v>34</v>
      </c>
      <c r="F1597" t="s">
        <v>903</v>
      </c>
      <c r="G1597" t="s">
        <v>1081</v>
      </c>
      <c r="H1597">
        <v>149947</v>
      </c>
      <c r="I1597">
        <v>326</v>
      </c>
      <c r="J1597" t="s">
        <v>19</v>
      </c>
      <c r="K1597" t="s">
        <v>20</v>
      </c>
      <c r="L1597">
        <v>100000000</v>
      </c>
      <c r="M1597">
        <v>2010</v>
      </c>
      <c r="N1597">
        <v>6.8</v>
      </c>
      <c r="O1597">
        <f t="shared" si="28"/>
        <v>-18442521</v>
      </c>
    </row>
    <row r="1598" spans="1:15">
      <c r="A1598" t="s">
        <v>1930</v>
      </c>
      <c r="B1598">
        <v>116</v>
      </c>
      <c r="C1598">
        <v>103</v>
      </c>
      <c r="D1598">
        <v>7496522</v>
      </c>
      <c r="E1598" t="s">
        <v>3999</v>
      </c>
      <c r="F1598" t="s">
        <v>1930</v>
      </c>
      <c r="G1598" t="s">
        <v>4000</v>
      </c>
      <c r="H1598">
        <v>31798</v>
      </c>
      <c r="I1598">
        <v>178</v>
      </c>
      <c r="J1598" t="s">
        <v>19</v>
      </c>
      <c r="K1598" t="s">
        <v>20</v>
      </c>
      <c r="L1598">
        <v>26000000</v>
      </c>
      <c r="M1598">
        <v>2001</v>
      </c>
      <c r="N1598">
        <v>6.8</v>
      </c>
      <c r="O1598">
        <f t="shared" si="28"/>
        <v>-18503478</v>
      </c>
    </row>
    <row r="1599" spans="1:15">
      <c r="A1599" t="s">
        <v>3946</v>
      </c>
      <c r="B1599">
        <v>118</v>
      </c>
      <c r="C1599">
        <v>106</v>
      </c>
      <c r="D1599">
        <v>7486906</v>
      </c>
      <c r="E1599" t="s">
        <v>1905</v>
      </c>
      <c r="F1599" t="s">
        <v>250</v>
      </c>
      <c r="G1599" t="s">
        <v>3947</v>
      </c>
      <c r="H1599">
        <v>17436</v>
      </c>
      <c r="I1599">
        <v>71</v>
      </c>
      <c r="J1599" t="s">
        <v>19</v>
      </c>
      <c r="K1599" t="s">
        <v>20</v>
      </c>
      <c r="L1599">
        <v>27000000</v>
      </c>
      <c r="M1599">
        <v>2007</v>
      </c>
      <c r="N1599">
        <v>6.8</v>
      </c>
      <c r="O1599">
        <f t="shared" si="28"/>
        <v>-19513094</v>
      </c>
    </row>
    <row r="1600" spans="1:15">
      <c r="A1600" t="s">
        <v>3233</v>
      </c>
      <c r="B1600">
        <v>95</v>
      </c>
      <c r="C1600">
        <v>127</v>
      </c>
      <c r="D1600">
        <v>14378353</v>
      </c>
      <c r="E1600" t="s">
        <v>1611</v>
      </c>
      <c r="F1600" t="s">
        <v>535</v>
      </c>
      <c r="G1600" t="s">
        <v>3234</v>
      </c>
      <c r="H1600">
        <v>12375</v>
      </c>
      <c r="I1600">
        <v>194</v>
      </c>
      <c r="J1600" t="s">
        <v>19</v>
      </c>
      <c r="K1600" t="s">
        <v>20</v>
      </c>
      <c r="L1600">
        <v>36000000</v>
      </c>
      <c r="M1600">
        <v>1999</v>
      </c>
      <c r="N1600">
        <v>6.8</v>
      </c>
      <c r="O1600">
        <f t="shared" si="28"/>
        <v>-21621647</v>
      </c>
    </row>
    <row r="1601" spans="1:15">
      <c r="A1601" t="s">
        <v>3079</v>
      </c>
      <c r="B1601">
        <v>219</v>
      </c>
      <c r="C1601">
        <v>108</v>
      </c>
      <c r="D1601">
        <v>10326062</v>
      </c>
      <c r="E1601" t="s">
        <v>3080</v>
      </c>
      <c r="F1601" t="s">
        <v>2285</v>
      </c>
      <c r="G1601" t="s">
        <v>3081</v>
      </c>
      <c r="H1601">
        <v>121432</v>
      </c>
      <c r="I1601">
        <v>310</v>
      </c>
      <c r="J1601" t="s">
        <v>19</v>
      </c>
      <c r="K1601" t="s">
        <v>432</v>
      </c>
      <c r="L1601">
        <v>33000000</v>
      </c>
      <c r="M1601">
        <v>2009</v>
      </c>
      <c r="N1601">
        <v>6.8</v>
      </c>
      <c r="O1601">
        <f t="shared" si="28"/>
        <v>-22673938</v>
      </c>
    </row>
    <row r="1602" spans="1:15">
      <c r="A1602" t="s">
        <v>942</v>
      </c>
      <c r="B1602">
        <v>333</v>
      </c>
      <c r="C1602">
        <v>101</v>
      </c>
      <c r="D1602">
        <v>77222184</v>
      </c>
      <c r="E1602" t="s">
        <v>315</v>
      </c>
      <c r="F1602" t="s">
        <v>943</v>
      </c>
      <c r="G1602" t="s">
        <v>944</v>
      </c>
      <c r="H1602">
        <v>87677</v>
      </c>
      <c r="I1602">
        <v>388</v>
      </c>
      <c r="J1602" t="s">
        <v>19</v>
      </c>
      <c r="K1602" t="s">
        <v>432</v>
      </c>
      <c r="L1602">
        <v>100000000</v>
      </c>
      <c r="M1602">
        <v>2009</v>
      </c>
      <c r="N1602">
        <v>6.8</v>
      </c>
      <c r="O1602">
        <f t="shared" ref="O1602:O1665" si="29">D1602-L1602</f>
        <v>-22777816</v>
      </c>
    </row>
    <row r="1603" spans="1:15">
      <c r="A1603" t="s">
        <v>3393</v>
      </c>
      <c r="B1603">
        <v>119</v>
      </c>
      <c r="C1603">
        <v>111</v>
      </c>
      <c r="D1603">
        <v>11405825</v>
      </c>
      <c r="E1603" t="s">
        <v>1672</v>
      </c>
      <c r="F1603" t="s">
        <v>71</v>
      </c>
      <c r="G1603" t="s">
        <v>3394</v>
      </c>
      <c r="H1603">
        <v>28542</v>
      </c>
      <c r="I1603">
        <v>208</v>
      </c>
      <c r="J1603" t="s">
        <v>19</v>
      </c>
      <c r="K1603" t="s">
        <v>20</v>
      </c>
      <c r="L1603">
        <v>35000000</v>
      </c>
      <c r="M1603">
        <v>2001</v>
      </c>
      <c r="N1603">
        <v>6.8</v>
      </c>
      <c r="O1603">
        <f t="shared" si="29"/>
        <v>-23594175</v>
      </c>
    </row>
    <row r="1604" spans="1:15">
      <c r="A1604" t="s">
        <v>3939</v>
      </c>
      <c r="B1604">
        <v>160</v>
      </c>
      <c r="C1604">
        <v>107</v>
      </c>
      <c r="D1604">
        <v>1186957</v>
      </c>
      <c r="E1604" t="s">
        <v>1672</v>
      </c>
      <c r="F1604" t="s">
        <v>1222</v>
      </c>
      <c r="G1604" t="s">
        <v>4238</v>
      </c>
      <c r="H1604">
        <v>9264</v>
      </c>
      <c r="I1604">
        <v>69</v>
      </c>
      <c r="J1604" t="s">
        <v>19</v>
      </c>
      <c r="K1604" t="s">
        <v>31</v>
      </c>
      <c r="L1604">
        <v>25000000</v>
      </c>
      <c r="M1604">
        <v>2008</v>
      </c>
      <c r="N1604">
        <v>6.8</v>
      </c>
      <c r="O1604">
        <f t="shared" si="29"/>
        <v>-23813043</v>
      </c>
    </row>
    <row r="1605" spans="1:15">
      <c r="A1605" t="s">
        <v>2716</v>
      </c>
      <c r="B1605">
        <v>150</v>
      </c>
      <c r="C1605">
        <v>124</v>
      </c>
      <c r="D1605">
        <v>19719930</v>
      </c>
      <c r="E1605" t="s">
        <v>1111</v>
      </c>
      <c r="F1605" t="s">
        <v>2717</v>
      </c>
      <c r="G1605" t="s">
        <v>2718</v>
      </c>
      <c r="H1605">
        <v>42621</v>
      </c>
      <c r="I1605">
        <v>531</v>
      </c>
      <c r="J1605" t="s">
        <v>19</v>
      </c>
      <c r="K1605" t="s">
        <v>20</v>
      </c>
      <c r="L1605">
        <v>45000000</v>
      </c>
      <c r="M1605">
        <v>2001</v>
      </c>
      <c r="N1605">
        <v>6.8</v>
      </c>
      <c r="O1605">
        <f t="shared" si="29"/>
        <v>-25280070</v>
      </c>
    </row>
    <row r="1606" spans="1:15">
      <c r="A1606" t="s">
        <v>2517</v>
      </c>
      <c r="B1606">
        <v>196</v>
      </c>
      <c r="C1606">
        <v>115</v>
      </c>
      <c r="D1606">
        <v>2840417</v>
      </c>
      <c r="E1606" t="s">
        <v>2075</v>
      </c>
      <c r="F1606" t="s">
        <v>1325</v>
      </c>
      <c r="G1606" t="s">
        <v>4450</v>
      </c>
      <c r="H1606">
        <v>77493</v>
      </c>
      <c r="I1606">
        <v>527</v>
      </c>
      <c r="J1606" t="s">
        <v>19</v>
      </c>
      <c r="K1606" t="s">
        <v>162</v>
      </c>
      <c r="L1606">
        <v>31000000</v>
      </c>
      <c r="M1606">
        <v>1999</v>
      </c>
      <c r="N1606">
        <v>6.8</v>
      </c>
      <c r="O1606">
        <f t="shared" si="29"/>
        <v>-28159583</v>
      </c>
    </row>
    <row r="1607" spans="1:15">
      <c r="A1607" t="s">
        <v>74</v>
      </c>
      <c r="B1607">
        <v>134</v>
      </c>
      <c r="C1607">
        <v>129</v>
      </c>
      <c r="D1607">
        <v>537580</v>
      </c>
      <c r="E1607" t="s">
        <v>3804</v>
      </c>
      <c r="F1607" t="s">
        <v>362</v>
      </c>
      <c r="G1607" t="s">
        <v>3805</v>
      </c>
      <c r="H1607">
        <v>52972</v>
      </c>
      <c r="I1607">
        <v>124</v>
      </c>
      <c r="J1607" t="s">
        <v>19</v>
      </c>
      <c r="K1607" t="s">
        <v>20</v>
      </c>
      <c r="L1607">
        <v>30000000</v>
      </c>
      <c r="M1607">
        <v>2011</v>
      </c>
      <c r="N1607">
        <v>6.8</v>
      </c>
      <c r="O1607">
        <f t="shared" si="29"/>
        <v>-29462420</v>
      </c>
    </row>
    <row r="1608" spans="1:15">
      <c r="A1608" t="s">
        <v>1400</v>
      </c>
      <c r="B1608">
        <v>292</v>
      </c>
      <c r="C1608">
        <v>123</v>
      </c>
      <c r="D1608">
        <v>7689458</v>
      </c>
      <c r="E1608" t="s">
        <v>3772</v>
      </c>
      <c r="F1608" t="s">
        <v>107</v>
      </c>
      <c r="G1608" t="s">
        <v>3773</v>
      </c>
      <c r="H1608">
        <v>126307</v>
      </c>
      <c r="I1608">
        <v>210</v>
      </c>
      <c r="J1608" t="s">
        <v>19</v>
      </c>
      <c r="K1608" t="s">
        <v>31</v>
      </c>
      <c r="L1608">
        <v>40000000</v>
      </c>
      <c r="M1608">
        <v>2009</v>
      </c>
      <c r="N1608">
        <v>6.8</v>
      </c>
      <c r="O1608">
        <f t="shared" si="29"/>
        <v>-32310542</v>
      </c>
    </row>
    <row r="1609" spans="1:15">
      <c r="A1609" t="s">
        <v>584</v>
      </c>
      <c r="B1609">
        <v>95</v>
      </c>
      <c r="C1609">
        <v>148</v>
      </c>
      <c r="D1609">
        <v>630779</v>
      </c>
      <c r="E1609" t="s">
        <v>3427</v>
      </c>
      <c r="F1609" t="s">
        <v>3428</v>
      </c>
      <c r="G1609" t="s">
        <v>3429</v>
      </c>
      <c r="H1609">
        <v>11101</v>
      </c>
      <c r="I1609">
        <v>159</v>
      </c>
      <c r="J1609" t="s">
        <v>19</v>
      </c>
      <c r="K1609" t="s">
        <v>20</v>
      </c>
      <c r="L1609">
        <v>35000000</v>
      </c>
      <c r="M1609">
        <v>1999</v>
      </c>
      <c r="N1609">
        <v>6.8</v>
      </c>
      <c r="O1609">
        <f t="shared" si="29"/>
        <v>-34369221</v>
      </c>
    </row>
    <row r="1610" spans="1:15">
      <c r="A1610" t="s">
        <v>926</v>
      </c>
      <c r="B1610">
        <v>146</v>
      </c>
      <c r="C1610">
        <v>95</v>
      </c>
      <c r="D1610">
        <v>84037039</v>
      </c>
      <c r="E1610" t="s">
        <v>1119</v>
      </c>
      <c r="F1610" t="s">
        <v>566</v>
      </c>
      <c r="G1610" t="s">
        <v>1120</v>
      </c>
      <c r="H1610">
        <v>72591</v>
      </c>
      <c r="I1610">
        <v>289</v>
      </c>
      <c r="J1610" t="s">
        <v>19</v>
      </c>
      <c r="K1610" t="s">
        <v>20</v>
      </c>
      <c r="L1610">
        <v>120000000</v>
      </c>
      <c r="M1610">
        <v>2001</v>
      </c>
      <c r="N1610">
        <v>6.8</v>
      </c>
      <c r="O1610">
        <f t="shared" si="29"/>
        <v>-35962961</v>
      </c>
    </row>
    <row r="1611" spans="1:15">
      <c r="A1611" t="s">
        <v>281</v>
      </c>
      <c r="B1611">
        <v>163</v>
      </c>
      <c r="C1611">
        <v>121</v>
      </c>
      <c r="D1611">
        <v>16640210</v>
      </c>
      <c r="E1611" t="s">
        <v>1963</v>
      </c>
      <c r="F1611" t="s">
        <v>396</v>
      </c>
      <c r="G1611" t="s">
        <v>3526</v>
      </c>
      <c r="H1611">
        <v>53028</v>
      </c>
      <c r="I1611">
        <v>382</v>
      </c>
      <c r="J1611" t="s">
        <v>19</v>
      </c>
      <c r="K1611" t="s">
        <v>20</v>
      </c>
      <c r="L1611">
        <v>55000000</v>
      </c>
      <c r="M1611">
        <v>1999</v>
      </c>
      <c r="N1611">
        <v>6.8</v>
      </c>
      <c r="O1611">
        <f t="shared" si="29"/>
        <v>-38359790</v>
      </c>
    </row>
    <row r="1612" spans="1:15">
      <c r="A1612" t="s">
        <v>1014</v>
      </c>
      <c r="B1612">
        <v>154</v>
      </c>
      <c r="C1612">
        <v>85</v>
      </c>
      <c r="D1612">
        <v>58867694</v>
      </c>
      <c r="E1612" t="s">
        <v>1016</v>
      </c>
      <c r="F1612" t="s">
        <v>181</v>
      </c>
      <c r="G1612" t="s">
        <v>1017</v>
      </c>
      <c r="H1612">
        <v>54077</v>
      </c>
      <c r="I1612">
        <v>112</v>
      </c>
      <c r="J1612" t="s">
        <v>19</v>
      </c>
      <c r="K1612" t="s">
        <v>20</v>
      </c>
      <c r="L1612">
        <v>100000000</v>
      </c>
      <c r="M1612">
        <v>2007</v>
      </c>
      <c r="N1612">
        <v>6.8</v>
      </c>
      <c r="O1612">
        <f t="shared" si="29"/>
        <v>-41132306</v>
      </c>
    </row>
    <row r="1613" spans="1:15">
      <c r="A1613" t="s">
        <v>673</v>
      </c>
      <c r="B1613">
        <v>93</v>
      </c>
      <c r="C1613">
        <v>132</v>
      </c>
      <c r="D1613">
        <v>58220776</v>
      </c>
      <c r="E1613" t="s">
        <v>1165</v>
      </c>
      <c r="F1613" t="s">
        <v>457</v>
      </c>
      <c r="G1613" t="s">
        <v>1166</v>
      </c>
      <c r="H1613">
        <v>87785</v>
      </c>
      <c r="I1613">
        <v>362</v>
      </c>
      <c r="J1613" t="s">
        <v>19</v>
      </c>
      <c r="K1613" t="s">
        <v>20</v>
      </c>
      <c r="L1613">
        <v>100000000</v>
      </c>
      <c r="M1613">
        <v>1999</v>
      </c>
      <c r="N1613">
        <v>6.8</v>
      </c>
      <c r="O1613">
        <f t="shared" si="29"/>
        <v>-41779224</v>
      </c>
    </row>
    <row r="1614" spans="1:15">
      <c r="A1614" t="s">
        <v>2768</v>
      </c>
      <c r="B1614">
        <v>102</v>
      </c>
      <c r="C1614">
        <v>325</v>
      </c>
      <c r="D1614">
        <v>1500000</v>
      </c>
      <c r="E1614" t="s">
        <v>2769</v>
      </c>
      <c r="F1614" t="s">
        <v>181</v>
      </c>
      <c r="G1614" t="s">
        <v>2770</v>
      </c>
      <c r="H1614">
        <v>9830</v>
      </c>
      <c r="I1614">
        <v>189</v>
      </c>
      <c r="J1614" t="s">
        <v>19</v>
      </c>
      <c r="K1614" t="s">
        <v>20</v>
      </c>
      <c r="L1614">
        <v>44000000</v>
      </c>
      <c r="M1614">
        <v>1980</v>
      </c>
      <c r="N1614">
        <v>6.8</v>
      </c>
      <c r="O1614">
        <f t="shared" si="29"/>
        <v>-42500000</v>
      </c>
    </row>
    <row r="1615" spans="1:15">
      <c r="A1615" t="s">
        <v>27</v>
      </c>
      <c r="B1615">
        <v>602</v>
      </c>
      <c r="C1615">
        <v>148</v>
      </c>
      <c r="D1615">
        <v>200074175</v>
      </c>
      <c r="E1615" t="s">
        <v>28</v>
      </c>
      <c r="F1615" t="s">
        <v>29</v>
      </c>
      <c r="G1615" t="s">
        <v>30</v>
      </c>
      <c r="H1615">
        <v>275868</v>
      </c>
      <c r="I1615">
        <v>994</v>
      </c>
      <c r="J1615" t="s">
        <v>19</v>
      </c>
      <c r="K1615" t="s">
        <v>31</v>
      </c>
      <c r="L1615">
        <v>245000000</v>
      </c>
      <c r="M1615">
        <v>2015</v>
      </c>
      <c r="N1615">
        <v>6.8</v>
      </c>
      <c r="O1615">
        <f t="shared" si="29"/>
        <v>-44925825</v>
      </c>
    </row>
    <row r="1616" spans="1:15">
      <c r="A1616" t="s">
        <v>95</v>
      </c>
      <c r="B1616">
        <v>451</v>
      </c>
      <c r="C1616">
        <v>106</v>
      </c>
      <c r="D1616">
        <v>179020854</v>
      </c>
      <c r="E1616" t="s">
        <v>97</v>
      </c>
      <c r="F1616" t="s">
        <v>98</v>
      </c>
      <c r="G1616" t="s">
        <v>99</v>
      </c>
      <c r="H1616">
        <v>268154</v>
      </c>
      <c r="I1616">
        <v>341</v>
      </c>
      <c r="J1616" t="s">
        <v>19</v>
      </c>
      <c r="K1616" t="s">
        <v>20</v>
      </c>
      <c r="L1616">
        <v>225000000</v>
      </c>
      <c r="M1616">
        <v>2012</v>
      </c>
      <c r="N1616">
        <v>6.8</v>
      </c>
      <c r="O1616">
        <f t="shared" si="29"/>
        <v>-45979146</v>
      </c>
    </row>
    <row r="1617" spans="1:15">
      <c r="A1617" t="s">
        <v>855</v>
      </c>
      <c r="B1617">
        <v>174</v>
      </c>
      <c r="C1617">
        <v>165</v>
      </c>
      <c r="D1617">
        <v>58183966</v>
      </c>
      <c r="E1617" t="s">
        <v>856</v>
      </c>
      <c r="F1617" t="s">
        <v>98</v>
      </c>
      <c r="G1617" t="s">
        <v>857</v>
      </c>
      <c r="H1617">
        <v>79186</v>
      </c>
      <c r="I1617">
        <v>386</v>
      </c>
      <c r="J1617" t="s">
        <v>19</v>
      </c>
      <c r="K1617" t="s">
        <v>20</v>
      </c>
      <c r="L1617">
        <v>107000000</v>
      </c>
      <c r="M1617">
        <v>2001</v>
      </c>
      <c r="N1617">
        <v>6.8</v>
      </c>
      <c r="O1617">
        <f t="shared" si="29"/>
        <v>-48816034</v>
      </c>
    </row>
    <row r="1618" spans="1:15">
      <c r="A1618" t="s">
        <v>253</v>
      </c>
      <c r="B1618">
        <v>240</v>
      </c>
      <c r="C1618">
        <v>96</v>
      </c>
      <c r="D1618">
        <v>137850096</v>
      </c>
      <c r="E1618" t="s">
        <v>255</v>
      </c>
      <c r="F1618" t="s">
        <v>256</v>
      </c>
      <c r="G1618" t="s">
        <v>257</v>
      </c>
      <c r="H1618">
        <v>72809</v>
      </c>
      <c r="I1618">
        <v>249</v>
      </c>
      <c r="J1618" t="s">
        <v>19</v>
      </c>
      <c r="K1618" t="s">
        <v>20</v>
      </c>
      <c r="L1618">
        <v>200000000</v>
      </c>
      <c r="M1618">
        <v>2009</v>
      </c>
      <c r="N1618">
        <v>6.8</v>
      </c>
      <c r="O1618">
        <f t="shared" si="29"/>
        <v>-62149904</v>
      </c>
    </row>
    <row r="1619" spans="1:15">
      <c r="A1619" t="s">
        <v>230</v>
      </c>
      <c r="B1619">
        <v>252</v>
      </c>
      <c r="C1619">
        <v>117</v>
      </c>
      <c r="D1619">
        <v>52792307</v>
      </c>
      <c r="E1619" t="s">
        <v>120</v>
      </c>
      <c r="F1619" t="s">
        <v>615</v>
      </c>
      <c r="G1619" t="s">
        <v>616</v>
      </c>
      <c r="H1619">
        <v>12572</v>
      </c>
      <c r="I1619">
        <v>106</v>
      </c>
      <c r="J1619" t="s">
        <v>19</v>
      </c>
      <c r="K1619" t="s">
        <v>31</v>
      </c>
      <c r="L1619">
        <v>140000000</v>
      </c>
      <c r="M1619">
        <v>2016</v>
      </c>
      <c r="N1619">
        <v>6.8</v>
      </c>
      <c r="O1619">
        <f t="shared" si="29"/>
        <v>-87207693</v>
      </c>
    </row>
    <row r="1620" spans="1:15">
      <c r="A1620" t="s">
        <v>390</v>
      </c>
      <c r="B1620">
        <v>403</v>
      </c>
      <c r="C1620">
        <v>123</v>
      </c>
      <c r="D1620">
        <v>337103873</v>
      </c>
      <c r="E1620" t="s">
        <v>635</v>
      </c>
      <c r="F1620" t="s">
        <v>210</v>
      </c>
      <c r="G1620" t="s">
        <v>682</v>
      </c>
      <c r="H1620">
        <v>305008</v>
      </c>
      <c r="I1620">
        <v>591</v>
      </c>
      <c r="J1620" t="s">
        <v>19</v>
      </c>
      <c r="K1620" t="s">
        <v>20</v>
      </c>
      <c r="L1620">
        <v>125000000</v>
      </c>
      <c r="M1620">
        <v>2014</v>
      </c>
      <c r="N1620">
        <v>6.7</v>
      </c>
      <c r="O1620">
        <f t="shared" si="29"/>
        <v>212103873</v>
      </c>
    </row>
    <row r="1621" spans="1:15">
      <c r="A1621" t="s">
        <v>763</v>
      </c>
      <c r="B1621">
        <v>284</v>
      </c>
      <c r="C1621">
        <v>142</v>
      </c>
      <c r="D1621">
        <v>310675583</v>
      </c>
      <c r="E1621" t="s">
        <v>15</v>
      </c>
      <c r="F1621" t="s">
        <v>470</v>
      </c>
      <c r="G1621" t="s">
        <v>766</v>
      </c>
      <c r="H1621">
        <v>464310</v>
      </c>
      <c r="I1621">
        <v>3516</v>
      </c>
      <c r="J1621" t="s">
        <v>19</v>
      </c>
      <c r="K1621" t="s">
        <v>20</v>
      </c>
      <c r="L1621">
        <v>115000000</v>
      </c>
      <c r="M1621">
        <v>2002</v>
      </c>
      <c r="N1621">
        <v>6.7</v>
      </c>
      <c r="O1621">
        <f t="shared" si="29"/>
        <v>195675583</v>
      </c>
    </row>
    <row r="1622" spans="1:15">
      <c r="A1622" t="s">
        <v>297</v>
      </c>
      <c r="B1622">
        <v>191</v>
      </c>
      <c r="C1622">
        <v>101</v>
      </c>
      <c r="D1622">
        <v>242589580</v>
      </c>
      <c r="E1622" t="s">
        <v>1290</v>
      </c>
      <c r="F1622" t="s">
        <v>270</v>
      </c>
      <c r="G1622" t="s">
        <v>1291</v>
      </c>
      <c r="H1622">
        <v>296904</v>
      </c>
      <c r="I1622">
        <v>604</v>
      </c>
      <c r="J1622" t="s">
        <v>19</v>
      </c>
      <c r="K1622" t="s">
        <v>20</v>
      </c>
      <c r="L1622">
        <v>81000000</v>
      </c>
      <c r="M1622">
        <v>2003</v>
      </c>
      <c r="N1622">
        <v>6.7</v>
      </c>
      <c r="O1622">
        <f t="shared" si="29"/>
        <v>161589580</v>
      </c>
    </row>
    <row r="1623" spans="1:15">
      <c r="A1623" t="s">
        <v>508</v>
      </c>
      <c r="B1623">
        <v>208</v>
      </c>
      <c r="C1623">
        <v>106</v>
      </c>
      <c r="D1623">
        <v>227965690</v>
      </c>
      <c r="E1623" t="s">
        <v>1356</v>
      </c>
      <c r="F1623" t="s">
        <v>1616</v>
      </c>
      <c r="G1623" t="s">
        <v>1617</v>
      </c>
      <c r="H1623">
        <v>271592</v>
      </c>
      <c r="I1623">
        <v>2335</v>
      </c>
      <c r="J1623" t="s">
        <v>19</v>
      </c>
      <c r="K1623" t="s">
        <v>20</v>
      </c>
      <c r="L1623">
        <v>72000000</v>
      </c>
      <c r="M1623">
        <v>2002</v>
      </c>
      <c r="N1623">
        <v>6.7</v>
      </c>
      <c r="O1623">
        <f t="shared" si="29"/>
        <v>155965690</v>
      </c>
    </row>
    <row r="1624" spans="1:15">
      <c r="A1624" t="s">
        <v>2853</v>
      </c>
      <c r="B1624">
        <v>224</v>
      </c>
      <c r="C1624">
        <v>108</v>
      </c>
      <c r="D1624">
        <v>163947053</v>
      </c>
      <c r="E1624" t="s">
        <v>754</v>
      </c>
      <c r="F1624" t="s">
        <v>189</v>
      </c>
      <c r="G1624" t="s">
        <v>2854</v>
      </c>
      <c r="H1624">
        <v>227824</v>
      </c>
      <c r="I1624">
        <v>273</v>
      </c>
      <c r="J1624" t="s">
        <v>19</v>
      </c>
      <c r="K1624" t="s">
        <v>20</v>
      </c>
      <c r="L1624">
        <v>40000000</v>
      </c>
      <c r="M1624">
        <v>2009</v>
      </c>
      <c r="N1624">
        <v>6.7</v>
      </c>
      <c r="O1624">
        <f t="shared" si="29"/>
        <v>123947053</v>
      </c>
    </row>
    <row r="1625" spans="1:15">
      <c r="A1625" t="s">
        <v>581</v>
      </c>
      <c r="B1625">
        <v>68</v>
      </c>
      <c r="C1625">
        <v>121</v>
      </c>
      <c r="D1625">
        <v>144731527</v>
      </c>
      <c r="E1625" t="s">
        <v>201</v>
      </c>
      <c r="F1625" t="s">
        <v>582</v>
      </c>
      <c r="G1625" t="s">
        <v>3253</v>
      </c>
      <c r="H1625">
        <v>128010</v>
      </c>
      <c r="I1625">
        <v>136</v>
      </c>
      <c r="J1625" t="s">
        <v>19</v>
      </c>
      <c r="K1625" t="s">
        <v>20</v>
      </c>
      <c r="L1625">
        <v>35000000</v>
      </c>
      <c r="M1625">
        <v>1992</v>
      </c>
      <c r="N1625">
        <v>6.7</v>
      </c>
      <c r="O1625">
        <f t="shared" si="29"/>
        <v>109731527</v>
      </c>
    </row>
    <row r="1626" spans="1:15">
      <c r="A1626" t="s">
        <v>289</v>
      </c>
      <c r="B1626">
        <v>187</v>
      </c>
      <c r="C1626">
        <v>106</v>
      </c>
      <c r="D1626">
        <v>144512310</v>
      </c>
      <c r="E1626" t="s">
        <v>201</v>
      </c>
      <c r="F1626" t="s">
        <v>200</v>
      </c>
      <c r="G1626" t="s">
        <v>381</v>
      </c>
      <c r="H1626">
        <v>272223</v>
      </c>
      <c r="I1626">
        <v>988</v>
      </c>
      <c r="J1626" t="s">
        <v>19</v>
      </c>
      <c r="K1626" t="s">
        <v>20</v>
      </c>
      <c r="L1626">
        <v>38000000</v>
      </c>
      <c r="M1626">
        <v>2001</v>
      </c>
      <c r="N1626">
        <v>6.7</v>
      </c>
      <c r="O1626">
        <f t="shared" si="29"/>
        <v>106512310</v>
      </c>
    </row>
    <row r="1627" spans="1:15">
      <c r="A1627" t="s">
        <v>289</v>
      </c>
      <c r="B1627">
        <v>187</v>
      </c>
      <c r="C1627">
        <v>106</v>
      </c>
      <c r="D1627">
        <v>144512310</v>
      </c>
      <c r="E1627" t="s">
        <v>201</v>
      </c>
      <c r="F1627" t="s">
        <v>200</v>
      </c>
      <c r="G1627" t="s">
        <v>381</v>
      </c>
      <c r="H1627">
        <v>272223</v>
      </c>
      <c r="I1627">
        <v>988</v>
      </c>
      <c r="J1627" t="s">
        <v>19</v>
      </c>
      <c r="K1627" t="s">
        <v>20</v>
      </c>
      <c r="L1627">
        <v>38000000</v>
      </c>
      <c r="M1627">
        <v>2001</v>
      </c>
      <c r="N1627">
        <v>6.7</v>
      </c>
      <c r="O1627">
        <f t="shared" si="29"/>
        <v>106512310</v>
      </c>
    </row>
    <row r="1628" spans="1:15">
      <c r="A1628" t="s">
        <v>289</v>
      </c>
      <c r="B1628">
        <v>187</v>
      </c>
      <c r="C1628">
        <v>106</v>
      </c>
      <c r="D1628">
        <v>144512310</v>
      </c>
      <c r="E1628" t="s">
        <v>201</v>
      </c>
      <c r="F1628" t="s">
        <v>200</v>
      </c>
      <c r="G1628" t="s">
        <v>381</v>
      </c>
      <c r="H1628">
        <v>272227</v>
      </c>
      <c r="I1628">
        <v>988</v>
      </c>
      <c r="J1628" t="s">
        <v>19</v>
      </c>
      <c r="K1628" t="s">
        <v>20</v>
      </c>
      <c r="L1628">
        <v>38000000</v>
      </c>
      <c r="M1628">
        <v>2001</v>
      </c>
      <c r="N1628">
        <v>6.7</v>
      </c>
      <c r="O1628">
        <f t="shared" si="29"/>
        <v>106512310</v>
      </c>
    </row>
    <row r="1629" spans="1:15">
      <c r="A1629" t="s">
        <v>2379</v>
      </c>
      <c r="B1629">
        <v>191</v>
      </c>
      <c r="C1629">
        <v>92</v>
      </c>
      <c r="D1629">
        <v>114324072</v>
      </c>
      <c r="E1629" t="s">
        <v>1897</v>
      </c>
      <c r="F1629" t="s">
        <v>1590</v>
      </c>
      <c r="G1629" t="s">
        <v>3580</v>
      </c>
      <c r="H1629">
        <v>185338</v>
      </c>
      <c r="I1629">
        <v>392</v>
      </c>
      <c r="J1629" t="s">
        <v>19</v>
      </c>
      <c r="K1629" t="s">
        <v>20</v>
      </c>
      <c r="L1629">
        <v>20000000</v>
      </c>
      <c r="M1629">
        <v>2004</v>
      </c>
      <c r="N1629">
        <v>6.7</v>
      </c>
      <c r="O1629">
        <f t="shared" si="29"/>
        <v>94324072</v>
      </c>
    </row>
    <row r="1630" spans="1:15">
      <c r="A1630" t="s">
        <v>2379</v>
      </c>
      <c r="B1630">
        <v>191</v>
      </c>
      <c r="C1630">
        <v>92</v>
      </c>
      <c r="D1630">
        <v>114324072</v>
      </c>
      <c r="E1630" t="s">
        <v>1897</v>
      </c>
      <c r="F1630" t="s">
        <v>1590</v>
      </c>
      <c r="G1630" t="s">
        <v>3580</v>
      </c>
      <c r="H1630">
        <v>185345</v>
      </c>
      <c r="I1630">
        <v>392</v>
      </c>
      <c r="J1630" t="s">
        <v>19</v>
      </c>
      <c r="K1630" t="s">
        <v>20</v>
      </c>
      <c r="L1630">
        <v>20000000</v>
      </c>
      <c r="M1630">
        <v>2004</v>
      </c>
      <c r="N1630">
        <v>6.7</v>
      </c>
      <c r="O1630">
        <f t="shared" si="29"/>
        <v>94324072</v>
      </c>
    </row>
    <row r="1631" spans="1:15">
      <c r="A1631" t="s">
        <v>1203</v>
      </c>
      <c r="B1631">
        <v>152</v>
      </c>
      <c r="C1631">
        <v>89</v>
      </c>
      <c r="D1631">
        <v>169692572</v>
      </c>
      <c r="E1631" t="s">
        <v>444</v>
      </c>
      <c r="F1631" t="s">
        <v>166</v>
      </c>
      <c r="G1631" t="s">
        <v>1379</v>
      </c>
      <c r="H1631">
        <v>56501</v>
      </c>
      <c r="I1631">
        <v>97</v>
      </c>
      <c r="J1631" t="s">
        <v>19</v>
      </c>
      <c r="K1631" t="s">
        <v>20</v>
      </c>
      <c r="L1631">
        <v>80000000</v>
      </c>
      <c r="M1631">
        <v>2015</v>
      </c>
      <c r="N1631">
        <v>6.7</v>
      </c>
      <c r="O1631">
        <f t="shared" si="29"/>
        <v>89692572</v>
      </c>
    </row>
    <row r="1632" spans="1:15">
      <c r="A1632" t="s">
        <v>297</v>
      </c>
      <c r="B1632">
        <v>55</v>
      </c>
      <c r="C1632">
        <v>115</v>
      </c>
      <c r="D1632">
        <v>135014968</v>
      </c>
      <c r="E1632" t="s">
        <v>2363</v>
      </c>
      <c r="F1632" t="s">
        <v>457</v>
      </c>
      <c r="G1632" t="s">
        <v>2364</v>
      </c>
      <c r="H1632">
        <v>80580</v>
      </c>
      <c r="I1632">
        <v>375</v>
      </c>
      <c r="J1632" t="s">
        <v>19</v>
      </c>
      <c r="K1632" t="s">
        <v>20</v>
      </c>
      <c r="L1632">
        <v>50000000</v>
      </c>
      <c r="M1632">
        <v>1998</v>
      </c>
      <c r="N1632">
        <v>6.7</v>
      </c>
      <c r="O1632">
        <f t="shared" si="29"/>
        <v>85014968</v>
      </c>
    </row>
    <row r="1633" spans="1:15">
      <c r="A1633" t="s">
        <v>3346</v>
      </c>
      <c r="B1633">
        <v>45</v>
      </c>
      <c r="C1633">
        <v>96</v>
      </c>
      <c r="D1633">
        <v>81200000</v>
      </c>
      <c r="E1633" t="s">
        <v>873</v>
      </c>
      <c r="F1633" t="s">
        <v>4621</v>
      </c>
      <c r="G1633" t="s">
        <v>6746</v>
      </c>
      <c r="H1633">
        <v>87739</v>
      </c>
      <c r="I1633">
        <v>133</v>
      </c>
      <c r="J1633" t="s">
        <v>19</v>
      </c>
      <c r="K1633" t="s">
        <v>20</v>
      </c>
      <c r="L1633">
        <v>4500000</v>
      </c>
      <c r="M1633">
        <v>1984</v>
      </c>
      <c r="N1633">
        <v>6.7</v>
      </c>
      <c r="O1633">
        <f t="shared" si="29"/>
        <v>76700000</v>
      </c>
    </row>
    <row r="1634" spans="1:15">
      <c r="A1634" t="s">
        <v>2028</v>
      </c>
      <c r="B1634">
        <v>145</v>
      </c>
      <c r="C1634">
        <v>103</v>
      </c>
      <c r="D1634">
        <v>106694016</v>
      </c>
      <c r="E1634" t="s">
        <v>557</v>
      </c>
      <c r="F1634" t="s">
        <v>914</v>
      </c>
      <c r="G1634" t="s">
        <v>3593</v>
      </c>
      <c r="H1634">
        <v>123940</v>
      </c>
      <c r="I1634">
        <v>337</v>
      </c>
      <c r="J1634" t="s">
        <v>19</v>
      </c>
      <c r="K1634" t="s">
        <v>20</v>
      </c>
      <c r="L1634">
        <v>30000000</v>
      </c>
      <c r="M1634">
        <v>1999</v>
      </c>
      <c r="N1634">
        <v>6.7</v>
      </c>
      <c r="O1634">
        <f t="shared" si="29"/>
        <v>76694016</v>
      </c>
    </row>
    <row r="1635" spans="1:15">
      <c r="A1635" t="s">
        <v>2829</v>
      </c>
      <c r="B1635">
        <v>418</v>
      </c>
      <c r="C1635">
        <v>107</v>
      </c>
      <c r="D1635">
        <v>101470202</v>
      </c>
      <c r="E1635" t="s">
        <v>1397</v>
      </c>
      <c r="F1635" t="s">
        <v>260</v>
      </c>
      <c r="G1635" t="s">
        <v>3499</v>
      </c>
      <c r="H1635">
        <v>310540</v>
      </c>
      <c r="I1635">
        <v>669</v>
      </c>
      <c r="J1635" t="s">
        <v>19</v>
      </c>
      <c r="K1635" t="s">
        <v>20</v>
      </c>
      <c r="L1635">
        <v>32000000</v>
      </c>
      <c r="M1635">
        <v>2013</v>
      </c>
      <c r="N1635">
        <v>6.7</v>
      </c>
      <c r="O1635">
        <f t="shared" si="29"/>
        <v>69470202</v>
      </c>
    </row>
    <row r="1636" spans="1:15">
      <c r="A1636" t="s">
        <v>1228</v>
      </c>
      <c r="B1636">
        <v>459</v>
      </c>
      <c r="C1636">
        <v>139</v>
      </c>
      <c r="D1636">
        <v>150832203</v>
      </c>
      <c r="E1636" t="s">
        <v>735</v>
      </c>
      <c r="F1636" t="s">
        <v>128</v>
      </c>
      <c r="G1636" t="s">
        <v>1229</v>
      </c>
      <c r="H1636">
        <v>341058</v>
      </c>
      <c r="I1636">
        <v>713</v>
      </c>
      <c r="J1636" t="s">
        <v>19</v>
      </c>
      <c r="K1636" t="s">
        <v>20</v>
      </c>
      <c r="L1636">
        <v>85000000</v>
      </c>
      <c r="M1636">
        <v>2014</v>
      </c>
      <c r="N1636">
        <v>6.7</v>
      </c>
      <c r="O1636">
        <f t="shared" si="29"/>
        <v>65832203</v>
      </c>
    </row>
    <row r="1637" spans="1:15">
      <c r="A1637" t="s">
        <v>1117</v>
      </c>
      <c r="B1637">
        <v>316</v>
      </c>
      <c r="C1637">
        <v>110</v>
      </c>
      <c r="D1637">
        <v>134568845</v>
      </c>
      <c r="E1637" t="s">
        <v>1489</v>
      </c>
      <c r="F1637" t="s">
        <v>325</v>
      </c>
      <c r="G1637" t="s">
        <v>1490</v>
      </c>
      <c r="H1637">
        <v>299852</v>
      </c>
      <c r="I1637">
        <v>713</v>
      </c>
      <c r="J1637" t="s">
        <v>19</v>
      </c>
      <c r="K1637" t="s">
        <v>20</v>
      </c>
      <c r="L1637">
        <v>75000000</v>
      </c>
      <c r="M1637">
        <v>2008</v>
      </c>
      <c r="N1637">
        <v>6.7</v>
      </c>
      <c r="O1637">
        <f t="shared" si="29"/>
        <v>59568845</v>
      </c>
    </row>
    <row r="1638" spans="1:15">
      <c r="A1638" t="s">
        <v>154</v>
      </c>
      <c r="B1638">
        <v>276</v>
      </c>
      <c r="C1638">
        <v>115</v>
      </c>
      <c r="D1638">
        <v>206456431</v>
      </c>
      <c r="E1638" t="s">
        <v>442</v>
      </c>
      <c r="F1638" t="s">
        <v>24</v>
      </c>
      <c r="G1638" t="s">
        <v>443</v>
      </c>
      <c r="H1638">
        <v>320284</v>
      </c>
      <c r="I1638">
        <v>1361</v>
      </c>
      <c r="J1638" t="s">
        <v>19</v>
      </c>
      <c r="K1638" t="s">
        <v>20</v>
      </c>
      <c r="L1638">
        <v>150000000</v>
      </c>
      <c r="M1638">
        <v>2005</v>
      </c>
      <c r="N1638">
        <v>6.7</v>
      </c>
      <c r="O1638">
        <f t="shared" si="29"/>
        <v>56456431</v>
      </c>
    </row>
    <row r="1639" spans="1:15">
      <c r="A1639" t="s">
        <v>1355</v>
      </c>
      <c r="B1639">
        <v>233</v>
      </c>
      <c r="C1639">
        <v>122</v>
      </c>
      <c r="D1639">
        <v>75072454</v>
      </c>
      <c r="E1639" t="s">
        <v>2101</v>
      </c>
      <c r="F1639" t="s">
        <v>81</v>
      </c>
      <c r="G1639" t="s">
        <v>4831</v>
      </c>
      <c r="H1639">
        <v>96569</v>
      </c>
      <c r="I1639">
        <v>522</v>
      </c>
      <c r="J1639" t="s">
        <v>19</v>
      </c>
      <c r="K1639" t="s">
        <v>20</v>
      </c>
      <c r="L1639">
        <v>20000000</v>
      </c>
      <c r="M1639">
        <v>2005</v>
      </c>
      <c r="N1639">
        <v>6.7</v>
      </c>
      <c r="O1639">
        <f t="shared" si="29"/>
        <v>55072454</v>
      </c>
    </row>
    <row r="1640" spans="1:15">
      <c r="A1640" t="s">
        <v>3073</v>
      </c>
      <c r="B1640">
        <v>56</v>
      </c>
      <c r="C1640">
        <v>123</v>
      </c>
      <c r="D1640">
        <v>70492685</v>
      </c>
      <c r="E1640" t="s">
        <v>1290</v>
      </c>
      <c r="F1640" t="s">
        <v>1404</v>
      </c>
      <c r="G1640" t="s">
        <v>4976</v>
      </c>
      <c r="H1640">
        <v>11600</v>
      </c>
      <c r="I1640">
        <v>64</v>
      </c>
      <c r="J1640" t="s">
        <v>19</v>
      </c>
      <c r="K1640" t="s">
        <v>20</v>
      </c>
      <c r="L1640">
        <v>17000000</v>
      </c>
      <c r="M1640">
        <v>2013</v>
      </c>
      <c r="N1640">
        <v>6.7</v>
      </c>
      <c r="O1640">
        <f t="shared" si="29"/>
        <v>53492685</v>
      </c>
    </row>
    <row r="1641" spans="1:15">
      <c r="A1641" t="s">
        <v>230</v>
      </c>
      <c r="B1641">
        <v>75</v>
      </c>
      <c r="C1641">
        <v>142</v>
      </c>
      <c r="D1641">
        <v>119654900</v>
      </c>
      <c r="E1641" t="s">
        <v>442</v>
      </c>
      <c r="F1641" t="s">
        <v>457</v>
      </c>
      <c r="G1641" t="s">
        <v>1634</v>
      </c>
      <c r="H1641">
        <v>182802</v>
      </c>
      <c r="I1641">
        <v>363</v>
      </c>
      <c r="J1641" t="s">
        <v>19</v>
      </c>
      <c r="K1641" t="s">
        <v>20</v>
      </c>
      <c r="L1641">
        <v>70000000</v>
      </c>
      <c r="M1641">
        <v>1991</v>
      </c>
      <c r="N1641">
        <v>6.7</v>
      </c>
      <c r="O1641">
        <f t="shared" si="29"/>
        <v>49654900</v>
      </c>
    </row>
    <row r="1642" spans="1:15">
      <c r="A1642" t="s">
        <v>707</v>
      </c>
      <c r="B1642">
        <v>39</v>
      </c>
      <c r="C1642">
        <v>119</v>
      </c>
      <c r="D1642">
        <v>92115211</v>
      </c>
      <c r="E1642" t="s">
        <v>1111</v>
      </c>
      <c r="F1642" t="s">
        <v>2582</v>
      </c>
      <c r="G1642" t="s">
        <v>2641</v>
      </c>
      <c r="H1642">
        <v>45798</v>
      </c>
      <c r="I1642">
        <v>94</v>
      </c>
      <c r="J1642" t="s">
        <v>19</v>
      </c>
      <c r="K1642" t="s">
        <v>20</v>
      </c>
      <c r="L1642">
        <v>45000000</v>
      </c>
      <c r="M1642">
        <v>1994</v>
      </c>
      <c r="N1642">
        <v>6.7</v>
      </c>
      <c r="O1642">
        <f t="shared" si="29"/>
        <v>47115211</v>
      </c>
    </row>
    <row r="1643" spans="1:15">
      <c r="A1643" t="s">
        <v>4041</v>
      </c>
      <c r="B1643">
        <v>168</v>
      </c>
      <c r="C1643">
        <v>97</v>
      </c>
      <c r="D1643">
        <v>71500556</v>
      </c>
      <c r="E1643" t="s">
        <v>754</v>
      </c>
      <c r="F1643" t="s">
        <v>254</v>
      </c>
      <c r="G1643" t="s">
        <v>4042</v>
      </c>
      <c r="H1643">
        <v>171568</v>
      </c>
      <c r="I1643">
        <v>571</v>
      </c>
      <c r="J1643" t="s">
        <v>19</v>
      </c>
      <c r="K1643" t="s">
        <v>31</v>
      </c>
      <c r="L1643">
        <v>26000000</v>
      </c>
      <c r="M1643">
        <v>2001</v>
      </c>
      <c r="N1643">
        <v>6.7</v>
      </c>
      <c r="O1643">
        <f t="shared" si="29"/>
        <v>45500556</v>
      </c>
    </row>
    <row r="1644" spans="1:15">
      <c r="A1644" t="s">
        <v>1216</v>
      </c>
      <c r="B1644">
        <v>145</v>
      </c>
      <c r="C1644">
        <v>128</v>
      </c>
      <c r="D1644">
        <v>124590960</v>
      </c>
      <c r="E1644" t="s">
        <v>754</v>
      </c>
      <c r="F1644" t="s">
        <v>336</v>
      </c>
      <c r="G1644" t="s">
        <v>1313</v>
      </c>
      <c r="H1644">
        <v>91092</v>
      </c>
      <c r="I1644">
        <v>402</v>
      </c>
      <c r="J1644" t="s">
        <v>19</v>
      </c>
      <c r="K1644" t="s">
        <v>20</v>
      </c>
      <c r="L1644">
        <v>80000000</v>
      </c>
      <c r="M1644">
        <v>2003</v>
      </c>
      <c r="N1644">
        <v>6.7</v>
      </c>
      <c r="O1644">
        <f t="shared" si="29"/>
        <v>44590960</v>
      </c>
    </row>
    <row r="1645" spans="1:15">
      <c r="A1645" t="s">
        <v>1321</v>
      </c>
      <c r="B1645">
        <v>219</v>
      </c>
      <c r="C1645">
        <v>117</v>
      </c>
      <c r="D1645">
        <v>118823091</v>
      </c>
      <c r="E1645" t="s">
        <v>1496</v>
      </c>
      <c r="F1645" t="s">
        <v>1497</v>
      </c>
      <c r="G1645" t="s">
        <v>1498</v>
      </c>
      <c r="H1645">
        <v>98693</v>
      </c>
      <c r="I1645">
        <v>401</v>
      </c>
      <c r="J1645" t="s">
        <v>19</v>
      </c>
      <c r="K1645" t="s">
        <v>20</v>
      </c>
      <c r="L1645">
        <v>75000000</v>
      </c>
      <c r="M1645">
        <v>2007</v>
      </c>
      <c r="N1645">
        <v>6.7</v>
      </c>
      <c r="O1645">
        <f t="shared" si="29"/>
        <v>43823091</v>
      </c>
    </row>
    <row r="1646" spans="1:15">
      <c r="A1646" t="s">
        <v>3393</v>
      </c>
      <c r="B1646">
        <v>184</v>
      </c>
      <c r="C1646">
        <v>115</v>
      </c>
      <c r="D1646">
        <v>71346930</v>
      </c>
      <c r="E1646" t="s">
        <v>3856</v>
      </c>
      <c r="F1646" t="s">
        <v>3857</v>
      </c>
      <c r="G1646" t="s">
        <v>3858</v>
      </c>
      <c r="H1646">
        <v>78008</v>
      </c>
      <c r="I1646">
        <v>160</v>
      </c>
      <c r="J1646" t="s">
        <v>19</v>
      </c>
      <c r="K1646" t="s">
        <v>20</v>
      </c>
      <c r="L1646">
        <v>28000000</v>
      </c>
      <c r="M1646">
        <v>2013</v>
      </c>
      <c r="N1646">
        <v>6.7</v>
      </c>
      <c r="O1646">
        <f t="shared" si="29"/>
        <v>43346930</v>
      </c>
    </row>
    <row r="1647" spans="1:15">
      <c r="A1647" t="s">
        <v>5631</v>
      </c>
      <c r="B1647">
        <v>229</v>
      </c>
      <c r="C1647">
        <v>93</v>
      </c>
      <c r="D1647">
        <v>54724272</v>
      </c>
      <c r="E1647" t="s">
        <v>557</v>
      </c>
      <c r="F1647" t="s">
        <v>2790</v>
      </c>
      <c r="G1647" t="s">
        <v>5632</v>
      </c>
      <c r="H1647">
        <v>157051</v>
      </c>
      <c r="I1647">
        <v>261</v>
      </c>
      <c r="J1647" t="s">
        <v>19</v>
      </c>
      <c r="K1647" t="s">
        <v>20</v>
      </c>
      <c r="L1647">
        <v>12000000</v>
      </c>
      <c r="M1647">
        <v>2012</v>
      </c>
      <c r="N1647">
        <v>6.7</v>
      </c>
      <c r="O1647">
        <f t="shared" si="29"/>
        <v>42724272</v>
      </c>
    </row>
    <row r="1648" spans="1:15">
      <c r="A1648" t="s">
        <v>638</v>
      </c>
      <c r="B1648">
        <v>165</v>
      </c>
      <c r="C1648">
        <v>94</v>
      </c>
      <c r="D1648">
        <v>177343675</v>
      </c>
      <c r="E1648" t="s">
        <v>639</v>
      </c>
      <c r="F1648" t="s">
        <v>640</v>
      </c>
      <c r="G1648" t="s">
        <v>641</v>
      </c>
      <c r="H1648">
        <v>70121</v>
      </c>
      <c r="I1648">
        <v>214</v>
      </c>
      <c r="J1648" t="s">
        <v>19</v>
      </c>
      <c r="K1648" t="s">
        <v>20</v>
      </c>
      <c r="L1648">
        <v>135000000</v>
      </c>
      <c r="M1648">
        <v>2015</v>
      </c>
      <c r="N1648">
        <v>6.7</v>
      </c>
      <c r="O1648">
        <f t="shared" si="29"/>
        <v>42343675</v>
      </c>
    </row>
    <row r="1649" spans="1:15">
      <c r="A1649" t="s">
        <v>638</v>
      </c>
      <c r="B1649">
        <v>165</v>
      </c>
      <c r="C1649">
        <v>94</v>
      </c>
      <c r="D1649">
        <v>177343675</v>
      </c>
      <c r="E1649" t="s">
        <v>639</v>
      </c>
      <c r="F1649" t="s">
        <v>640</v>
      </c>
      <c r="G1649" t="s">
        <v>641</v>
      </c>
      <c r="H1649">
        <v>70133</v>
      </c>
      <c r="I1649">
        <v>214</v>
      </c>
      <c r="J1649" t="s">
        <v>19</v>
      </c>
      <c r="K1649" t="s">
        <v>20</v>
      </c>
      <c r="L1649">
        <v>135000000</v>
      </c>
      <c r="M1649">
        <v>2015</v>
      </c>
      <c r="N1649">
        <v>6.7</v>
      </c>
      <c r="O1649">
        <f t="shared" si="29"/>
        <v>42343675</v>
      </c>
    </row>
    <row r="1650" spans="1:15">
      <c r="A1650" t="s">
        <v>638</v>
      </c>
      <c r="B1650">
        <v>165</v>
      </c>
      <c r="C1650">
        <v>94</v>
      </c>
      <c r="D1650">
        <v>177343675</v>
      </c>
      <c r="E1650" t="s">
        <v>639</v>
      </c>
      <c r="F1650" t="s">
        <v>640</v>
      </c>
      <c r="G1650" t="s">
        <v>641</v>
      </c>
      <c r="H1650">
        <v>70136</v>
      </c>
      <c r="I1650">
        <v>214</v>
      </c>
      <c r="J1650" t="s">
        <v>19</v>
      </c>
      <c r="K1650" t="s">
        <v>20</v>
      </c>
      <c r="L1650">
        <v>135000000</v>
      </c>
      <c r="M1650">
        <v>2015</v>
      </c>
      <c r="N1650">
        <v>6.7</v>
      </c>
      <c r="O1650">
        <f t="shared" si="29"/>
        <v>42343675</v>
      </c>
    </row>
    <row r="1651" spans="1:15">
      <c r="A1651" t="s">
        <v>673</v>
      </c>
      <c r="B1651">
        <v>65</v>
      </c>
      <c r="C1651">
        <v>124</v>
      </c>
      <c r="D1651">
        <v>91030827</v>
      </c>
      <c r="E1651" t="s">
        <v>1290</v>
      </c>
      <c r="F1651" t="s">
        <v>809</v>
      </c>
      <c r="G1651" t="s">
        <v>2382</v>
      </c>
      <c r="H1651">
        <v>46482</v>
      </c>
      <c r="I1651">
        <v>252</v>
      </c>
      <c r="J1651" t="s">
        <v>19</v>
      </c>
      <c r="K1651" t="s">
        <v>20</v>
      </c>
      <c r="L1651">
        <v>50000000</v>
      </c>
      <c r="M1651">
        <v>1998</v>
      </c>
      <c r="N1651">
        <v>6.7</v>
      </c>
      <c r="O1651">
        <f t="shared" si="29"/>
        <v>41030827</v>
      </c>
    </row>
    <row r="1652" spans="1:15">
      <c r="A1652" t="s">
        <v>5332</v>
      </c>
      <c r="B1652">
        <v>285</v>
      </c>
      <c r="C1652">
        <v>94</v>
      </c>
      <c r="D1652">
        <v>51872378</v>
      </c>
      <c r="E1652" t="s">
        <v>810</v>
      </c>
      <c r="F1652" t="s">
        <v>1042</v>
      </c>
      <c r="G1652" t="s">
        <v>5552</v>
      </c>
      <c r="H1652">
        <v>88241</v>
      </c>
      <c r="I1652">
        <v>266</v>
      </c>
      <c r="J1652" t="s">
        <v>19</v>
      </c>
      <c r="K1652" t="s">
        <v>20</v>
      </c>
      <c r="L1652">
        <v>13000000</v>
      </c>
      <c r="M1652">
        <v>2013</v>
      </c>
      <c r="N1652">
        <v>6.7</v>
      </c>
      <c r="O1652">
        <f t="shared" si="29"/>
        <v>38872378</v>
      </c>
    </row>
    <row r="1653" spans="1:15">
      <c r="A1653" t="s">
        <v>6292</v>
      </c>
      <c r="B1653">
        <v>120</v>
      </c>
      <c r="C1653">
        <v>120</v>
      </c>
      <c r="D1653">
        <v>43800000</v>
      </c>
      <c r="E1653" t="s">
        <v>28</v>
      </c>
      <c r="F1653" t="s">
        <v>599</v>
      </c>
      <c r="G1653" t="s">
        <v>6293</v>
      </c>
      <c r="H1653">
        <v>74249</v>
      </c>
      <c r="I1653">
        <v>276</v>
      </c>
      <c r="J1653" t="s">
        <v>19</v>
      </c>
      <c r="K1653" t="s">
        <v>31</v>
      </c>
      <c r="L1653">
        <v>7200000</v>
      </c>
      <c r="M1653">
        <v>1971</v>
      </c>
      <c r="N1653">
        <v>6.7</v>
      </c>
      <c r="O1653">
        <f t="shared" si="29"/>
        <v>36600000</v>
      </c>
    </row>
    <row r="1654" spans="1:15">
      <c r="A1654" t="s">
        <v>4494</v>
      </c>
      <c r="B1654">
        <v>81</v>
      </c>
      <c r="C1654">
        <v>100</v>
      </c>
      <c r="D1654">
        <v>55461307</v>
      </c>
      <c r="E1654" t="s">
        <v>873</v>
      </c>
      <c r="F1654" t="s">
        <v>175</v>
      </c>
      <c r="G1654" t="s">
        <v>4495</v>
      </c>
      <c r="H1654">
        <v>4654</v>
      </c>
      <c r="I1654">
        <v>46</v>
      </c>
      <c r="J1654" t="s">
        <v>19</v>
      </c>
      <c r="K1654" t="s">
        <v>20</v>
      </c>
      <c r="L1654">
        <v>20000000</v>
      </c>
      <c r="M1654">
        <v>2016</v>
      </c>
      <c r="N1654">
        <v>6.7</v>
      </c>
      <c r="O1654">
        <f t="shared" si="29"/>
        <v>35461307</v>
      </c>
    </row>
    <row r="1655" spans="1:15">
      <c r="A1655" t="s">
        <v>4494</v>
      </c>
      <c r="B1655">
        <v>81</v>
      </c>
      <c r="C1655">
        <v>100</v>
      </c>
      <c r="D1655">
        <v>55461307</v>
      </c>
      <c r="E1655" t="s">
        <v>873</v>
      </c>
      <c r="F1655" t="s">
        <v>175</v>
      </c>
      <c r="G1655" t="s">
        <v>4495</v>
      </c>
      <c r="H1655">
        <v>4654</v>
      </c>
      <c r="I1655">
        <v>46</v>
      </c>
      <c r="J1655" t="s">
        <v>19</v>
      </c>
      <c r="K1655" t="s">
        <v>20</v>
      </c>
      <c r="L1655">
        <v>20000000</v>
      </c>
      <c r="M1655">
        <v>2016</v>
      </c>
      <c r="N1655">
        <v>6.7</v>
      </c>
      <c r="O1655">
        <f t="shared" si="29"/>
        <v>35461307</v>
      </c>
    </row>
    <row r="1656" spans="1:15">
      <c r="A1656" t="s">
        <v>3138</v>
      </c>
      <c r="B1656">
        <v>129</v>
      </c>
      <c r="C1656">
        <v>98</v>
      </c>
      <c r="D1656">
        <v>57262492</v>
      </c>
      <c r="E1656" t="s">
        <v>557</v>
      </c>
      <c r="F1656" t="s">
        <v>540</v>
      </c>
      <c r="G1656" t="s">
        <v>4259</v>
      </c>
      <c r="H1656">
        <v>90374</v>
      </c>
      <c r="I1656">
        <v>318</v>
      </c>
      <c r="J1656" t="s">
        <v>19</v>
      </c>
      <c r="K1656" t="s">
        <v>20</v>
      </c>
      <c r="L1656">
        <v>24000000</v>
      </c>
      <c r="M1656">
        <v>2000</v>
      </c>
      <c r="N1656">
        <v>6.7</v>
      </c>
      <c r="O1656">
        <f t="shared" si="29"/>
        <v>33262492</v>
      </c>
    </row>
    <row r="1657" spans="1:15">
      <c r="A1657" t="s">
        <v>6789</v>
      </c>
      <c r="B1657">
        <v>44</v>
      </c>
      <c r="C1657">
        <v>152</v>
      </c>
      <c r="D1657">
        <v>36000000</v>
      </c>
      <c r="E1657" t="s">
        <v>5164</v>
      </c>
      <c r="F1657" t="s">
        <v>6790</v>
      </c>
      <c r="G1657" t="s">
        <v>6791</v>
      </c>
      <c r="H1657">
        <v>9456</v>
      </c>
      <c r="I1657">
        <v>107</v>
      </c>
      <c r="J1657" t="s">
        <v>19</v>
      </c>
      <c r="K1657" t="s">
        <v>20</v>
      </c>
      <c r="L1657">
        <v>4000000</v>
      </c>
      <c r="M1657">
        <v>1952</v>
      </c>
      <c r="N1657">
        <v>6.7</v>
      </c>
      <c r="O1657">
        <f t="shared" si="29"/>
        <v>32000000</v>
      </c>
    </row>
    <row r="1658" spans="1:15">
      <c r="A1658" t="s">
        <v>2557</v>
      </c>
      <c r="B1658">
        <v>211</v>
      </c>
      <c r="C1658">
        <v>98</v>
      </c>
      <c r="D1658">
        <v>53302314</v>
      </c>
      <c r="E1658" t="s">
        <v>2572</v>
      </c>
      <c r="F1658" t="s">
        <v>2755</v>
      </c>
      <c r="G1658" t="s">
        <v>4304</v>
      </c>
      <c r="H1658">
        <v>181058</v>
      </c>
      <c r="I1658">
        <v>674</v>
      </c>
      <c r="J1658" t="s">
        <v>19</v>
      </c>
      <c r="K1658" t="s">
        <v>20</v>
      </c>
      <c r="L1658">
        <v>23000000</v>
      </c>
      <c r="M1658">
        <v>2000</v>
      </c>
      <c r="N1658">
        <v>6.7</v>
      </c>
      <c r="O1658">
        <f t="shared" si="29"/>
        <v>30302314</v>
      </c>
    </row>
    <row r="1659" spans="1:15">
      <c r="A1659" t="s">
        <v>449</v>
      </c>
      <c r="B1659">
        <v>167</v>
      </c>
      <c r="C1659">
        <v>89</v>
      </c>
      <c r="D1659">
        <v>179982968</v>
      </c>
      <c r="E1659" t="s">
        <v>451</v>
      </c>
      <c r="F1659" t="s">
        <v>452</v>
      </c>
      <c r="G1659" t="s">
        <v>453</v>
      </c>
      <c r="H1659">
        <v>146019</v>
      </c>
      <c r="I1659">
        <v>119</v>
      </c>
      <c r="J1659" t="s">
        <v>19</v>
      </c>
      <c r="K1659" t="s">
        <v>20</v>
      </c>
      <c r="L1659">
        <v>150000000</v>
      </c>
      <c r="M1659">
        <v>2008</v>
      </c>
      <c r="N1659">
        <v>6.7</v>
      </c>
      <c r="O1659">
        <f t="shared" si="29"/>
        <v>29982968</v>
      </c>
    </row>
    <row r="1660" spans="1:15">
      <c r="A1660" t="s">
        <v>460</v>
      </c>
      <c r="B1660">
        <v>350</v>
      </c>
      <c r="C1660">
        <v>119</v>
      </c>
      <c r="D1660">
        <v>179883016</v>
      </c>
      <c r="E1660" t="s">
        <v>159</v>
      </c>
      <c r="F1660" t="s">
        <v>160</v>
      </c>
      <c r="G1660" t="s">
        <v>461</v>
      </c>
      <c r="H1660">
        <v>361924</v>
      </c>
      <c r="I1660">
        <v>641</v>
      </c>
      <c r="J1660" t="s">
        <v>19</v>
      </c>
      <c r="K1660" t="s">
        <v>20</v>
      </c>
      <c r="L1660">
        <v>150000000</v>
      </c>
      <c r="M1660">
        <v>2009</v>
      </c>
      <c r="N1660">
        <v>6.7</v>
      </c>
      <c r="O1660">
        <f t="shared" si="29"/>
        <v>29883016</v>
      </c>
    </row>
    <row r="1661" spans="1:15">
      <c r="A1661" t="s">
        <v>7085</v>
      </c>
      <c r="B1661">
        <v>26</v>
      </c>
      <c r="C1661">
        <v>75</v>
      </c>
      <c r="D1661">
        <v>32230907</v>
      </c>
      <c r="E1661" t="s">
        <v>6582</v>
      </c>
      <c r="F1661" t="s">
        <v>7086</v>
      </c>
      <c r="G1661" t="s">
        <v>7087</v>
      </c>
      <c r="H1661">
        <v>6062</v>
      </c>
      <c r="I1661">
        <v>30</v>
      </c>
      <c r="J1661" t="s">
        <v>19</v>
      </c>
      <c r="K1661" t="s">
        <v>20</v>
      </c>
      <c r="L1661">
        <v>2500000</v>
      </c>
      <c r="M1661">
        <v>2013</v>
      </c>
      <c r="N1661">
        <v>6.7</v>
      </c>
      <c r="O1661">
        <f t="shared" si="29"/>
        <v>29730907</v>
      </c>
    </row>
    <row r="1662" spans="1:15">
      <c r="A1662" t="s">
        <v>6061</v>
      </c>
      <c r="B1662">
        <v>161</v>
      </c>
      <c r="C1662">
        <v>112</v>
      </c>
      <c r="D1662">
        <v>32541719</v>
      </c>
      <c r="E1662" t="s">
        <v>2140</v>
      </c>
      <c r="F1662" t="s">
        <v>801</v>
      </c>
      <c r="G1662" t="s">
        <v>6533</v>
      </c>
      <c r="H1662">
        <v>89806</v>
      </c>
      <c r="I1662">
        <v>438</v>
      </c>
      <c r="J1662" t="s">
        <v>19</v>
      </c>
      <c r="K1662" t="s">
        <v>31</v>
      </c>
      <c r="L1662">
        <v>3500159</v>
      </c>
      <c r="M1662">
        <v>2002</v>
      </c>
      <c r="N1662">
        <v>6.7</v>
      </c>
      <c r="O1662">
        <f t="shared" si="29"/>
        <v>29041560</v>
      </c>
    </row>
    <row r="1663" spans="1:15">
      <c r="A1663" t="s">
        <v>188</v>
      </c>
      <c r="B1663">
        <v>156</v>
      </c>
      <c r="C1663">
        <v>136</v>
      </c>
      <c r="D1663">
        <v>93771072</v>
      </c>
      <c r="E1663" t="s">
        <v>1790</v>
      </c>
      <c r="F1663" t="s">
        <v>429</v>
      </c>
      <c r="G1663" t="s">
        <v>1791</v>
      </c>
      <c r="H1663">
        <v>135404</v>
      </c>
      <c r="I1663">
        <v>318</v>
      </c>
      <c r="J1663" t="s">
        <v>19</v>
      </c>
      <c r="K1663" t="s">
        <v>20</v>
      </c>
      <c r="L1663">
        <v>65000000</v>
      </c>
      <c r="M1663">
        <v>1998</v>
      </c>
      <c r="N1663">
        <v>6.7</v>
      </c>
      <c r="O1663">
        <f t="shared" si="29"/>
        <v>28771072</v>
      </c>
    </row>
    <row r="1664" spans="1:15">
      <c r="A1664" t="s">
        <v>225</v>
      </c>
      <c r="B1664">
        <v>224</v>
      </c>
      <c r="C1664">
        <v>117</v>
      </c>
      <c r="D1664">
        <v>81645152</v>
      </c>
      <c r="E1664" t="s">
        <v>1144</v>
      </c>
      <c r="F1664" t="s">
        <v>2285</v>
      </c>
      <c r="G1664" t="s">
        <v>2286</v>
      </c>
      <c r="H1664">
        <v>158267</v>
      </c>
      <c r="I1664">
        <v>559</v>
      </c>
      <c r="J1664" t="s">
        <v>19</v>
      </c>
      <c r="K1664" t="s">
        <v>20</v>
      </c>
      <c r="L1664">
        <v>54000000</v>
      </c>
      <c r="M1664">
        <v>2002</v>
      </c>
      <c r="N1664">
        <v>6.7</v>
      </c>
      <c r="O1664">
        <f t="shared" si="29"/>
        <v>27645152</v>
      </c>
    </row>
    <row r="1665" spans="1:15">
      <c r="A1665" t="s">
        <v>4850</v>
      </c>
      <c r="B1665">
        <v>111</v>
      </c>
      <c r="C1665">
        <v>113</v>
      </c>
      <c r="D1665">
        <v>43601508</v>
      </c>
      <c r="E1665" t="s">
        <v>754</v>
      </c>
      <c r="F1665" t="s">
        <v>1648</v>
      </c>
      <c r="G1665" t="s">
        <v>4851</v>
      </c>
      <c r="H1665">
        <v>35718</v>
      </c>
      <c r="I1665">
        <v>317</v>
      </c>
      <c r="J1665" t="s">
        <v>19</v>
      </c>
      <c r="K1665" t="s">
        <v>20</v>
      </c>
      <c r="L1665">
        <v>18000000</v>
      </c>
      <c r="M1665">
        <v>2003</v>
      </c>
      <c r="N1665">
        <v>6.7</v>
      </c>
      <c r="O1665">
        <f t="shared" si="29"/>
        <v>25601508</v>
      </c>
    </row>
    <row r="1666" spans="1:15">
      <c r="A1666" t="s">
        <v>3073</v>
      </c>
      <c r="B1666">
        <v>32</v>
      </c>
      <c r="C1666">
        <v>120</v>
      </c>
      <c r="D1666">
        <v>34074895</v>
      </c>
      <c r="E1666" t="s">
        <v>1290</v>
      </c>
      <c r="F1666" t="s">
        <v>1404</v>
      </c>
      <c r="G1666" t="s">
        <v>6087</v>
      </c>
      <c r="H1666">
        <v>6525</v>
      </c>
      <c r="I1666">
        <v>79</v>
      </c>
      <c r="J1666" t="s">
        <v>19</v>
      </c>
      <c r="K1666" t="s">
        <v>20</v>
      </c>
      <c r="L1666">
        <v>9000000</v>
      </c>
      <c r="M1666">
        <v>1999</v>
      </c>
      <c r="N1666">
        <v>6.7</v>
      </c>
      <c r="O1666">
        <f t="shared" ref="O1666:O1729" si="30">D1666-L1666</f>
        <v>25074895</v>
      </c>
    </row>
    <row r="1667" spans="1:15">
      <c r="A1667" t="s">
        <v>6254</v>
      </c>
      <c r="B1667">
        <v>62</v>
      </c>
      <c r="C1667">
        <v>89</v>
      </c>
      <c r="D1667">
        <v>32333860</v>
      </c>
      <c r="E1667" t="s">
        <v>1107</v>
      </c>
      <c r="F1667" t="s">
        <v>6255</v>
      </c>
      <c r="G1667" t="s">
        <v>6256</v>
      </c>
      <c r="H1667">
        <v>29843</v>
      </c>
      <c r="I1667">
        <v>81</v>
      </c>
      <c r="J1667" t="s">
        <v>3247</v>
      </c>
      <c r="K1667" t="s">
        <v>1868</v>
      </c>
      <c r="L1667">
        <v>7500000</v>
      </c>
      <c r="M1667">
        <v>1995</v>
      </c>
      <c r="N1667">
        <v>6.7</v>
      </c>
      <c r="O1667">
        <f t="shared" si="30"/>
        <v>24833860</v>
      </c>
    </row>
    <row r="1668" spans="1:15">
      <c r="A1668" t="s">
        <v>978</v>
      </c>
      <c r="B1668">
        <v>110</v>
      </c>
      <c r="C1668">
        <v>114</v>
      </c>
      <c r="D1668">
        <v>78745923</v>
      </c>
      <c r="E1668" t="s">
        <v>385</v>
      </c>
      <c r="F1668" t="s">
        <v>396</v>
      </c>
      <c r="G1668" t="s">
        <v>2206</v>
      </c>
      <c r="H1668">
        <v>94407</v>
      </c>
      <c r="I1668">
        <v>322</v>
      </c>
      <c r="J1668" t="s">
        <v>19</v>
      </c>
      <c r="K1668" t="s">
        <v>432</v>
      </c>
      <c r="L1668">
        <v>55000000</v>
      </c>
      <c r="M1668">
        <v>1998</v>
      </c>
      <c r="N1668">
        <v>6.7</v>
      </c>
      <c r="O1668">
        <f t="shared" si="30"/>
        <v>23745923</v>
      </c>
    </row>
    <row r="1669" spans="1:15">
      <c r="A1669" t="s">
        <v>5874</v>
      </c>
      <c r="B1669">
        <v>166</v>
      </c>
      <c r="C1669">
        <v>90</v>
      </c>
      <c r="D1669">
        <v>31487293</v>
      </c>
      <c r="E1669" t="s">
        <v>2664</v>
      </c>
      <c r="F1669" t="s">
        <v>4125</v>
      </c>
      <c r="G1669" t="s">
        <v>5875</v>
      </c>
      <c r="H1669">
        <v>74887</v>
      </c>
      <c r="I1669">
        <v>129</v>
      </c>
      <c r="J1669" t="s">
        <v>19</v>
      </c>
      <c r="K1669" t="s">
        <v>20</v>
      </c>
      <c r="L1669">
        <v>9000000</v>
      </c>
      <c r="M1669">
        <v>2008</v>
      </c>
      <c r="N1669">
        <v>6.7</v>
      </c>
      <c r="O1669">
        <f t="shared" si="30"/>
        <v>22487293</v>
      </c>
    </row>
    <row r="1670" spans="1:15">
      <c r="A1670" t="s">
        <v>2812</v>
      </c>
      <c r="B1670">
        <v>105</v>
      </c>
      <c r="C1670">
        <v>130</v>
      </c>
      <c r="D1670">
        <v>51185897</v>
      </c>
      <c r="E1670" t="s">
        <v>28</v>
      </c>
      <c r="F1670" t="s">
        <v>805</v>
      </c>
      <c r="G1670" t="s">
        <v>2941</v>
      </c>
      <c r="H1670">
        <v>69457</v>
      </c>
      <c r="I1670">
        <v>271</v>
      </c>
      <c r="J1670" t="s">
        <v>19</v>
      </c>
      <c r="K1670" t="s">
        <v>31</v>
      </c>
      <c r="L1670">
        <v>30000000</v>
      </c>
      <c r="M1670">
        <v>1987</v>
      </c>
      <c r="N1670">
        <v>6.7</v>
      </c>
      <c r="O1670">
        <f t="shared" si="30"/>
        <v>21185897</v>
      </c>
    </row>
    <row r="1671" spans="1:15">
      <c r="A1671" t="s">
        <v>5391</v>
      </c>
      <c r="B1671">
        <v>10</v>
      </c>
      <c r="C1671">
        <v>107</v>
      </c>
      <c r="D1671">
        <v>34793160</v>
      </c>
      <c r="E1671" t="s">
        <v>3168</v>
      </c>
      <c r="F1671" t="s">
        <v>2245</v>
      </c>
      <c r="G1671" t="s">
        <v>5392</v>
      </c>
      <c r="H1671">
        <v>15730</v>
      </c>
      <c r="I1671">
        <v>31</v>
      </c>
      <c r="J1671" t="s">
        <v>19</v>
      </c>
      <c r="K1671" t="s">
        <v>20</v>
      </c>
      <c r="L1671">
        <v>14000000</v>
      </c>
      <c r="M1671">
        <v>1991</v>
      </c>
      <c r="N1671">
        <v>6.7</v>
      </c>
      <c r="O1671">
        <f t="shared" si="30"/>
        <v>20793160</v>
      </c>
    </row>
    <row r="1672" spans="1:15">
      <c r="A1672" t="s">
        <v>2345</v>
      </c>
      <c r="B1672">
        <v>49</v>
      </c>
      <c r="C1672">
        <v>98</v>
      </c>
      <c r="D1672">
        <v>44455658</v>
      </c>
      <c r="E1672" t="s">
        <v>731</v>
      </c>
      <c r="F1672" t="s">
        <v>859</v>
      </c>
      <c r="G1672" t="s">
        <v>4074</v>
      </c>
      <c r="H1672">
        <v>36253</v>
      </c>
      <c r="I1672">
        <v>92</v>
      </c>
      <c r="J1672" t="s">
        <v>19</v>
      </c>
      <c r="K1672" t="s">
        <v>20</v>
      </c>
      <c r="L1672">
        <v>25000000</v>
      </c>
      <c r="M1672">
        <v>1997</v>
      </c>
      <c r="N1672">
        <v>6.7</v>
      </c>
      <c r="O1672">
        <f t="shared" si="30"/>
        <v>19455658</v>
      </c>
    </row>
    <row r="1673" spans="1:15">
      <c r="A1673" t="s">
        <v>404</v>
      </c>
      <c r="B1673">
        <v>246</v>
      </c>
      <c r="C1673">
        <v>90</v>
      </c>
      <c r="D1673">
        <v>149234747</v>
      </c>
      <c r="E1673" t="s">
        <v>569</v>
      </c>
      <c r="F1673" t="s">
        <v>285</v>
      </c>
      <c r="G1673" t="s">
        <v>646</v>
      </c>
      <c r="H1673">
        <v>114287</v>
      </c>
      <c r="I1673">
        <v>137</v>
      </c>
      <c r="J1673" t="s">
        <v>19</v>
      </c>
      <c r="K1673" t="s">
        <v>20</v>
      </c>
      <c r="L1673">
        <v>130000000</v>
      </c>
      <c r="M1673">
        <v>2011</v>
      </c>
      <c r="N1673">
        <v>6.7</v>
      </c>
      <c r="O1673">
        <f t="shared" si="30"/>
        <v>19234747</v>
      </c>
    </row>
    <row r="1674" spans="1:15">
      <c r="A1674" t="s">
        <v>916</v>
      </c>
      <c r="B1674">
        <v>265</v>
      </c>
      <c r="C1674">
        <v>116</v>
      </c>
      <c r="D1674">
        <v>119219978</v>
      </c>
      <c r="E1674" t="s">
        <v>917</v>
      </c>
      <c r="F1674" t="s">
        <v>588</v>
      </c>
      <c r="G1674" t="s">
        <v>918</v>
      </c>
      <c r="H1674">
        <v>189806</v>
      </c>
      <c r="I1674">
        <v>316</v>
      </c>
      <c r="J1674" t="s">
        <v>19</v>
      </c>
      <c r="K1674" t="s">
        <v>20</v>
      </c>
      <c r="L1674">
        <v>100000000</v>
      </c>
      <c r="M1674">
        <v>2010</v>
      </c>
      <c r="N1674">
        <v>6.7</v>
      </c>
      <c r="O1674">
        <f t="shared" si="30"/>
        <v>19219978</v>
      </c>
    </row>
    <row r="1675" spans="1:15">
      <c r="A1675" t="s">
        <v>4062</v>
      </c>
      <c r="B1675">
        <v>186</v>
      </c>
      <c r="C1675">
        <v>109</v>
      </c>
      <c r="D1675">
        <v>35635046</v>
      </c>
      <c r="E1675" t="s">
        <v>268</v>
      </c>
      <c r="F1675" t="s">
        <v>189</v>
      </c>
      <c r="G1675" t="s">
        <v>4977</v>
      </c>
      <c r="H1675">
        <v>121058</v>
      </c>
      <c r="I1675">
        <v>482</v>
      </c>
      <c r="J1675" t="s">
        <v>19</v>
      </c>
      <c r="K1675" t="s">
        <v>31</v>
      </c>
      <c r="L1675">
        <v>17000000</v>
      </c>
      <c r="M1675">
        <v>2006</v>
      </c>
      <c r="N1675">
        <v>6.7</v>
      </c>
      <c r="O1675">
        <f t="shared" si="30"/>
        <v>18635046</v>
      </c>
    </row>
    <row r="1676" spans="1:15">
      <c r="A1676" t="s">
        <v>647</v>
      </c>
      <c r="B1676">
        <v>75</v>
      </c>
      <c r="C1676">
        <v>118</v>
      </c>
      <c r="D1676">
        <v>66488090</v>
      </c>
      <c r="E1676" t="s">
        <v>1111</v>
      </c>
      <c r="F1676" t="s">
        <v>903</v>
      </c>
      <c r="G1676" t="s">
        <v>2569</v>
      </c>
      <c r="H1676">
        <v>120202</v>
      </c>
      <c r="I1676">
        <v>397</v>
      </c>
      <c r="J1676" t="s">
        <v>19</v>
      </c>
      <c r="K1676" t="s">
        <v>20</v>
      </c>
      <c r="L1676">
        <v>48000000</v>
      </c>
      <c r="M1676">
        <v>1999</v>
      </c>
      <c r="N1676">
        <v>6.7</v>
      </c>
      <c r="O1676">
        <f t="shared" si="30"/>
        <v>18488090</v>
      </c>
    </row>
    <row r="1677" spans="1:15">
      <c r="A1677" t="s">
        <v>5584</v>
      </c>
      <c r="B1677">
        <v>391</v>
      </c>
      <c r="C1677">
        <v>105</v>
      </c>
      <c r="D1677">
        <v>26589953</v>
      </c>
      <c r="E1677" t="s">
        <v>201</v>
      </c>
      <c r="F1677" t="s">
        <v>914</v>
      </c>
      <c r="G1677" t="s">
        <v>5585</v>
      </c>
      <c r="H1677">
        <v>165792</v>
      </c>
      <c r="I1677">
        <v>392</v>
      </c>
      <c r="J1677" t="s">
        <v>19</v>
      </c>
      <c r="K1677" t="s">
        <v>20</v>
      </c>
      <c r="L1677">
        <v>10500000</v>
      </c>
      <c r="M1677">
        <v>2010</v>
      </c>
      <c r="N1677">
        <v>6.7</v>
      </c>
      <c r="O1677">
        <f t="shared" si="30"/>
        <v>16089953</v>
      </c>
    </row>
    <row r="1678" spans="1:15">
      <c r="A1678" t="s">
        <v>157</v>
      </c>
      <c r="B1678">
        <v>121</v>
      </c>
      <c r="C1678">
        <v>125</v>
      </c>
      <c r="D1678">
        <v>75764085</v>
      </c>
      <c r="E1678" t="s">
        <v>1275</v>
      </c>
      <c r="F1678" t="s">
        <v>396</v>
      </c>
      <c r="G1678" t="s">
        <v>1944</v>
      </c>
      <c r="H1678">
        <v>85844</v>
      </c>
      <c r="I1678">
        <v>322</v>
      </c>
      <c r="J1678" t="s">
        <v>19</v>
      </c>
      <c r="K1678" t="s">
        <v>20</v>
      </c>
      <c r="L1678">
        <v>60000000</v>
      </c>
      <c r="M1678">
        <v>2000</v>
      </c>
      <c r="N1678">
        <v>6.7</v>
      </c>
      <c r="O1678">
        <f t="shared" si="30"/>
        <v>15764085</v>
      </c>
    </row>
    <row r="1679" spans="1:15">
      <c r="A1679" t="s">
        <v>4528</v>
      </c>
      <c r="B1679">
        <v>37</v>
      </c>
      <c r="C1679">
        <v>127</v>
      </c>
      <c r="D1679">
        <v>35422828</v>
      </c>
      <c r="E1679" t="s">
        <v>2059</v>
      </c>
      <c r="F1679" t="s">
        <v>2289</v>
      </c>
      <c r="G1679" t="s">
        <v>4529</v>
      </c>
      <c r="H1679">
        <v>19126</v>
      </c>
      <c r="I1679">
        <v>155</v>
      </c>
      <c r="J1679" t="s">
        <v>19</v>
      </c>
      <c r="K1679" t="s">
        <v>20</v>
      </c>
      <c r="L1679">
        <v>20000000</v>
      </c>
      <c r="M1679">
        <v>1997</v>
      </c>
      <c r="N1679">
        <v>6.7</v>
      </c>
      <c r="O1679">
        <f t="shared" si="30"/>
        <v>15422828</v>
      </c>
    </row>
    <row r="1680" spans="1:15">
      <c r="A1680" t="s">
        <v>2655</v>
      </c>
      <c r="B1680">
        <v>50</v>
      </c>
      <c r="C1680">
        <v>115</v>
      </c>
      <c r="D1680">
        <v>30127963</v>
      </c>
      <c r="E1680" t="s">
        <v>3517</v>
      </c>
      <c r="F1680" t="s">
        <v>5212</v>
      </c>
      <c r="G1680" t="s">
        <v>5213</v>
      </c>
      <c r="H1680">
        <v>12596</v>
      </c>
      <c r="I1680">
        <v>64</v>
      </c>
      <c r="J1680" t="s">
        <v>19</v>
      </c>
      <c r="K1680" t="s">
        <v>20</v>
      </c>
      <c r="L1680">
        <v>15000000</v>
      </c>
      <c r="M1680">
        <v>2014</v>
      </c>
      <c r="N1680">
        <v>6.7</v>
      </c>
      <c r="O1680">
        <f t="shared" si="30"/>
        <v>15127963</v>
      </c>
    </row>
    <row r="1681" spans="1:15">
      <c r="A1681" t="s">
        <v>1860</v>
      </c>
      <c r="B1681">
        <v>265</v>
      </c>
      <c r="C1681">
        <v>109</v>
      </c>
      <c r="D1681">
        <v>75573300</v>
      </c>
      <c r="E1681" t="s">
        <v>1741</v>
      </c>
      <c r="F1681" t="s">
        <v>903</v>
      </c>
      <c r="G1681" t="s">
        <v>1922</v>
      </c>
      <c r="H1681">
        <v>156898</v>
      </c>
      <c r="I1681">
        <v>172</v>
      </c>
      <c r="J1681" t="s">
        <v>19</v>
      </c>
      <c r="K1681" t="s">
        <v>20</v>
      </c>
      <c r="L1681">
        <v>61000000</v>
      </c>
      <c r="M1681">
        <v>2013</v>
      </c>
      <c r="N1681">
        <v>6.7</v>
      </c>
      <c r="O1681">
        <f t="shared" si="30"/>
        <v>14573300</v>
      </c>
    </row>
    <row r="1682" spans="1:15">
      <c r="A1682" t="s">
        <v>3949</v>
      </c>
      <c r="B1682">
        <v>268</v>
      </c>
      <c r="C1682">
        <v>98</v>
      </c>
      <c r="D1682">
        <v>41008532</v>
      </c>
      <c r="E1682" t="s">
        <v>1101</v>
      </c>
      <c r="F1682" t="s">
        <v>809</v>
      </c>
      <c r="G1682" t="s">
        <v>3950</v>
      </c>
      <c r="H1682">
        <v>19611</v>
      </c>
      <c r="I1682">
        <v>103</v>
      </c>
      <c r="J1682" t="s">
        <v>19</v>
      </c>
      <c r="K1682" t="s">
        <v>20</v>
      </c>
      <c r="L1682">
        <v>27000000</v>
      </c>
      <c r="M1682">
        <v>2016</v>
      </c>
      <c r="N1682">
        <v>6.7</v>
      </c>
      <c r="O1682">
        <f t="shared" si="30"/>
        <v>14008532</v>
      </c>
    </row>
    <row r="1683" spans="1:15">
      <c r="A1683" t="s">
        <v>757</v>
      </c>
      <c r="B1683">
        <v>440</v>
      </c>
      <c r="C1683">
        <v>138</v>
      </c>
      <c r="D1683">
        <v>132550960</v>
      </c>
      <c r="E1683" t="s">
        <v>137</v>
      </c>
      <c r="F1683" t="s">
        <v>160</v>
      </c>
      <c r="G1683" t="s">
        <v>769</v>
      </c>
      <c r="H1683">
        <v>328067</v>
      </c>
      <c r="I1683">
        <v>533</v>
      </c>
      <c r="J1683" t="s">
        <v>19</v>
      </c>
      <c r="K1683" t="s">
        <v>20</v>
      </c>
      <c r="L1683">
        <v>120000000</v>
      </c>
      <c r="M1683">
        <v>2013</v>
      </c>
      <c r="N1683">
        <v>6.7</v>
      </c>
      <c r="O1683">
        <f t="shared" si="30"/>
        <v>12550960</v>
      </c>
    </row>
    <row r="1684" spans="1:15">
      <c r="A1684" t="s">
        <v>1958</v>
      </c>
      <c r="B1684">
        <v>36</v>
      </c>
      <c r="C1684">
        <v>96</v>
      </c>
      <c r="D1684">
        <v>39514713</v>
      </c>
      <c r="E1684" t="s">
        <v>298</v>
      </c>
      <c r="F1684" t="s">
        <v>1811</v>
      </c>
      <c r="G1684" t="s">
        <v>3859</v>
      </c>
      <c r="H1684">
        <v>60494</v>
      </c>
      <c r="I1684">
        <v>132</v>
      </c>
      <c r="J1684" t="s">
        <v>19</v>
      </c>
      <c r="K1684" t="s">
        <v>20</v>
      </c>
      <c r="L1684">
        <v>28000000</v>
      </c>
      <c r="M1684">
        <v>1993</v>
      </c>
      <c r="N1684">
        <v>6.7</v>
      </c>
      <c r="O1684">
        <f t="shared" si="30"/>
        <v>11514713</v>
      </c>
    </row>
    <row r="1685" spans="1:15">
      <c r="A1685" t="s">
        <v>5227</v>
      </c>
      <c r="B1685">
        <v>81</v>
      </c>
      <c r="C1685">
        <v>103</v>
      </c>
      <c r="D1685">
        <v>26161406</v>
      </c>
      <c r="E1685" t="s">
        <v>442</v>
      </c>
      <c r="F1685" t="s">
        <v>5228</v>
      </c>
      <c r="G1685" t="s">
        <v>5229</v>
      </c>
      <c r="H1685">
        <v>13874</v>
      </c>
      <c r="I1685">
        <v>52</v>
      </c>
      <c r="J1685" t="s">
        <v>19</v>
      </c>
      <c r="K1685" t="s">
        <v>20</v>
      </c>
      <c r="L1685">
        <v>15000000</v>
      </c>
      <c r="M1685">
        <v>2010</v>
      </c>
      <c r="N1685">
        <v>6.7</v>
      </c>
      <c r="O1685">
        <f t="shared" si="30"/>
        <v>11161406</v>
      </c>
    </row>
    <row r="1686" spans="1:15">
      <c r="A1686" t="s">
        <v>1529</v>
      </c>
      <c r="B1686">
        <v>197</v>
      </c>
      <c r="C1686">
        <v>132</v>
      </c>
      <c r="D1686">
        <v>27154426</v>
      </c>
      <c r="E1686" t="s">
        <v>1101</v>
      </c>
      <c r="F1686" t="s">
        <v>153</v>
      </c>
      <c r="G1686" t="s">
        <v>4999</v>
      </c>
      <c r="H1686">
        <v>52852</v>
      </c>
      <c r="I1686">
        <v>138</v>
      </c>
      <c r="J1686" t="s">
        <v>19</v>
      </c>
      <c r="K1686" t="s">
        <v>20</v>
      </c>
      <c r="L1686">
        <v>17000000</v>
      </c>
      <c r="M1686">
        <v>2009</v>
      </c>
      <c r="N1686">
        <v>6.7</v>
      </c>
      <c r="O1686">
        <f t="shared" si="30"/>
        <v>10154426</v>
      </c>
    </row>
    <row r="1687" spans="1:15">
      <c r="A1687" t="s">
        <v>6756</v>
      </c>
      <c r="B1687">
        <v>31</v>
      </c>
      <c r="C1687">
        <v>111</v>
      </c>
      <c r="D1687">
        <v>10174663</v>
      </c>
      <c r="E1687" t="s">
        <v>1840</v>
      </c>
      <c r="F1687" t="s">
        <v>6756</v>
      </c>
      <c r="G1687" t="s">
        <v>7798</v>
      </c>
      <c r="H1687">
        <v>12399</v>
      </c>
      <c r="I1687">
        <v>382</v>
      </c>
      <c r="J1687" t="s">
        <v>19</v>
      </c>
      <c r="K1687" t="s">
        <v>20</v>
      </c>
      <c r="L1687">
        <v>100000</v>
      </c>
      <c r="M1687">
        <v>2006</v>
      </c>
      <c r="N1687">
        <v>6.7</v>
      </c>
      <c r="O1687">
        <f t="shared" si="30"/>
        <v>10074663</v>
      </c>
    </row>
    <row r="1688" spans="1:15">
      <c r="A1688" t="s">
        <v>5628</v>
      </c>
      <c r="B1688">
        <v>40</v>
      </c>
      <c r="C1688">
        <v>82</v>
      </c>
      <c r="D1688">
        <v>17278980</v>
      </c>
      <c r="E1688" t="s">
        <v>557</v>
      </c>
      <c r="F1688" t="s">
        <v>1333</v>
      </c>
      <c r="G1688" t="s">
        <v>6186</v>
      </c>
      <c r="H1688">
        <v>48225</v>
      </c>
      <c r="I1688">
        <v>164</v>
      </c>
      <c r="J1688" t="s">
        <v>19</v>
      </c>
      <c r="K1688" t="s">
        <v>20</v>
      </c>
      <c r="L1688">
        <v>8000000</v>
      </c>
      <c r="M1688">
        <v>1998</v>
      </c>
      <c r="N1688">
        <v>6.7</v>
      </c>
      <c r="O1688">
        <f t="shared" si="30"/>
        <v>9278980</v>
      </c>
    </row>
    <row r="1689" spans="1:15">
      <c r="A1689" t="s">
        <v>5662</v>
      </c>
      <c r="B1689">
        <v>66</v>
      </c>
      <c r="C1689">
        <v>92</v>
      </c>
      <c r="D1689">
        <v>21088568</v>
      </c>
      <c r="E1689" t="s">
        <v>3864</v>
      </c>
      <c r="F1689" t="s">
        <v>16</v>
      </c>
      <c r="G1689" t="s">
        <v>5663</v>
      </c>
      <c r="H1689">
        <v>16646</v>
      </c>
      <c r="I1689">
        <v>104</v>
      </c>
      <c r="J1689" t="s">
        <v>19</v>
      </c>
      <c r="K1689" t="s">
        <v>20</v>
      </c>
      <c r="L1689">
        <v>13000000</v>
      </c>
      <c r="M1689">
        <v>1995</v>
      </c>
      <c r="N1689">
        <v>6.7</v>
      </c>
      <c r="O1689">
        <f t="shared" si="30"/>
        <v>8088568</v>
      </c>
    </row>
    <row r="1690" spans="1:15">
      <c r="A1690" t="s">
        <v>5905</v>
      </c>
      <c r="B1690">
        <v>73</v>
      </c>
      <c r="C1690">
        <v>101</v>
      </c>
      <c r="D1690">
        <v>17655201</v>
      </c>
      <c r="E1690" t="s">
        <v>3210</v>
      </c>
      <c r="F1690" t="s">
        <v>387</v>
      </c>
      <c r="G1690" t="s">
        <v>5906</v>
      </c>
      <c r="H1690">
        <v>4719</v>
      </c>
      <c r="I1690">
        <v>24</v>
      </c>
      <c r="J1690" t="s">
        <v>19</v>
      </c>
      <c r="K1690" t="s">
        <v>20</v>
      </c>
      <c r="L1690">
        <v>10000000</v>
      </c>
      <c r="M1690">
        <v>2008</v>
      </c>
      <c r="N1690">
        <v>6.7</v>
      </c>
      <c r="O1690">
        <f t="shared" si="30"/>
        <v>7655201</v>
      </c>
    </row>
    <row r="1691" spans="1:15">
      <c r="A1691" t="s">
        <v>945</v>
      </c>
      <c r="B1691">
        <v>203</v>
      </c>
      <c r="C1691">
        <v>102</v>
      </c>
      <c r="D1691">
        <v>107515297</v>
      </c>
      <c r="E1691" t="s">
        <v>356</v>
      </c>
      <c r="F1691" t="s">
        <v>394</v>
      </c>
      <c r="G1691" t="s">
        <v>946</v>
      </c>
      <c r="H1691">
        <v>85833</v>
      </c>
      <c r="I1691">
        <v>113</v>
      </c>
      <c r="J1691" t="s">
        <v>19</v>
      </c>
      <c r="K1691" t="s">
        <v>20</v>
      </c>
      <c r="L1691">
        <v>100000000</v>
      </c>
      <c r="M1691">
        <v>2013</v>
      </c>
      <c r="N1691">
        <v>6.7</v>
      </c>
      <c r="O1691">
        <f t="shared" si="30"/>
        <v>7515297</v>
      </c>
    </row>
    <row r="1692" spans="1:15">
      <c r="A1692" t="s">
        <v>2453</v>
      </c>
      <c r="B1692">
        <v>291</v>
      </c>
      <c r="C1692">
        <v>113</v>
      </c>
      <c r="D1692">
        <v>56724080</v>
      </c>
      <c r="E1692" t="s">
        <v>873</v>
      </c>
      <c r="F1692" t="s">
        <v>2187</v>
      </c>
      <c r="G1692" t="s">
        <v>2455</v>
      </c>
      <c r="H1692">
        <v>172112</v>
      </c>
      <c r="I1692">
        <v>181</v>
      </c>
      <c r="J1692" t="s">
        <v>19</v>
      </c>
      <c r="K1692" t="s">
        <v>20</v>
      </c>
      <c r="L1692">
        <v>50000000</v>
      </c>
      <c r="M1692">
        <v>2012</v>
      </c>
      <c r="N1692">
        <v>6.7</v>
      </c>
      <c r="O1692">
        <f t="shared" si="30"/>
        <v>6724080</v>
      </c>
    </row>
    <row r="1693" spans="1:15">
      <c r="A1693" t="s">
        <v>1201</v>
      </c>
      <c r="B1693">
        <v>226</v>
      </c>
      <c r="C1693">
        <v>100</v>
      </c>
      <c r="D1693">
        <v>39532308</v>
      </c>
      <c r="E1693" t="s">
        <v>2007</v>
      </c>
      <c r="F1693" t="s">
        <v>1028</v>
      </c>
      <c r="G1693" t="s">
        <v>3309</v>
      </c>
      <c r="H1693">
        <v>198701</v>
      </c>
      <c r="I1693">
        <v>1138</v>
      </c>
      <c r="J1693" t="s">
        <v>19</v>
      </c>
      <c r="K1693" t="s">
        <v>31</v>
      </c>
      <c r="L1693">
        <v>33000000</v>
      </c>
      <c r="M1693">
        <v>2002</v>
      </c>
      <c r="N1693">
        <v>6.7</v>
      </c>
      <c r="O1693">
        <f t="shared" si="30"/>
        <v>6532308</v>
      </c>
    </row>
    <row r="1694" spans="1:15">
      <c r="A1694" t="s">
        <v>1930</v>
      </c>
      <c r="B1694">
        <v>177</v>
      </c>
      <c r="C1694">
        <v>96</v>
      </c>
      <c r="D1694">
        <v>10515579</v>
      </c>
      <c r="E1694" t="s">
        <v>5083</v>
      </c>
      <c r="F1694" t="s">
        <v>58</v>
      </c>
      <c r="G1694" t="s">
        <v>6807</v>
      </c>
      <c r="H1694">
        <v>66840</v>
      </c>
      <c r="I1694">
        <v>248</v>
      </c>
      <c r="J1694" t="s">
        <v>19</v>
      </c>
      <c r="K1694" t="s">
        <v>31</v>
      </c>
      <c r="L1694">
        <v>4000000</v>
      </c>
      <c r="M1694">
        <v>2006</v>
      </c>
      <c r="N1694">
        <v>6.7</v>
      </c>
      <c r="O1694">
        <f t="shared" si="30"/>
        <v>6515579</v>
      </c>
    </row>
    <row r="1695" spans="1:15">
      <c r="A1695" t="s">
        <v>4044</v>
      </c>
      <c r="B1695">
        <v>110</v>
      </c>
      <c r="C1695">
        <v>97</v>
      </c>
      <c r="D1695">
        <v>7022940</v>
      </c>
      <c r="E1695" t="s">
        <v>754</v>
      </c>
      <c r="F1695" t="s">
        <v>7304</v>
      </c>
      <c r="G1695" t="s">
        <v>7305</v>
      </c>
      <c r="H1695">
        <v>14018</v>
      </c>
      <c r="I1695">
        <v>190</v>
      </c>
      <c r="J1695" t="s">
        <v>19</v>
      </c>
      <c r="K1695" t="s">
        <v>20</v>
      </c>
      <c r="L1695">
        <v>1000000</v>
      </c>
      <c r="M1695">
        <v>2001</v>
      </c>
      <c r="N1695">
        <v>6.7</v>
      </c>
      <c r="O1695">
        <f t="shared" si="30"/>
        <v>6022940</v>
      </c>
    </row>
    <row r="1696" spans="1:15">
      <c r="A1696" t="s">
        <v>7747</v>
      </c>
      <c r="B1696">
        <v>67</v>
      </c>
      <c r="C1696">
        <v>80</v>
      </c>
      <c r="D1696">
        <v>5000000</v>
      </c>
      <c r="E1696" t="s">
        <v>7748</v>
      </c>
      <c r="F1696" t="s">
        <v>7749</v>
      </c>
      <c r="G1696" t="s">
        <v>7750</v>
      </c>
      <c r="H1696">
        <v>4812</v>
      </c>
      <c r="I1696">
        <v>88</v>
      </c>
      <c r="J1696" t="s">
        <v>19</v>
      </c>
      <c r="K1696" t="s">
        <v>20</v>
      </c>
      <c r="L1696">
        <v>210000</v>
      </c>
      <c r="M1696">
        <v>1953</v>
      </c>
      <c r="N1696">
        <v>6.7</v>
      </c>
      <c r="O1696">
        <f t="shared" si="30"/>
        <v>4790000</v>
      </c>
    </row>
    <row r="1697" spans="1:15">
      <c r="A1697" t="s">
        <v>3686</v>
      </c>
      <c r="B1697">
        <v>101</v>
      </c>
      <c r="C1697">
        <v>118</v>
      </c>
      <c r="D1697">
        <v>34703228</v>
      </c>
      <c r="E1697" t="s">
        <v>2838</v>
      </c>
      <c r="F1697" t="s">
        <v>665</v>
      </c>
      <c r="G1697" t="s">
        <v>3688</v>
      </c>
      <c r="H1697">
        <v>21767</v>
      </c>
      <c r="I1697">
        <v>127</v>
      </c>
      <c r="J1697" t="s">
        <v>19</v>
      </c>
      <c r="K1697" t="s">
        <v>20</v>
      </c>
      <c r="L1697">
        <v>30000000</v>
      </c>
      <c r="M1697">
        <v>2006</v>
      </c>
      <c r="N1697">
        <v>6.7</v>
      </c>
      <c r="O1697">
        <f t="shared" si="30"/>
        <v>4703228</v>
      </c>
    </row>
    <row r="1698" spans="1:15">
      <c r="A1698" t="s">
        <v>1952</v>
      </c>
      <c r="B1698">
        <v>69</v>
      </c>
      <c r="C1698">
        <v>90</v>
      </c>
      <c r="D1698">
        <v>19158074</v>
      </c>
      <c r="E1698" t="s">
        <v>1039</v>
      </c>
      <c r="F1698" t="s">
        <v>112</v>
      </c>
      <c r="G1698" t="s">
        <v>5241</v>
      </c>
      <c r="H1698">
        <v>17983</v>
      </c>
      <c r="I1698">
        <v>127</v>
      </c>
      <c r="J1698" t="s">
        <v>19</v>
      </c>
      <c r="K1698" t="s">
        <v>20</v>
      </c>
      <c r="L1698">
        <v>15000000</v>
      </c>
      <c r="M1698">
        <v>2002</v>
      </c>
      <c r="N1698">
        <v>6.7</v>
      </c>
      <c r="O1698">
        <f t="shared" si="30"/>
        <v>4158074</v>
      </c>
    </row>
    <row r="1699" spans="1:15">
      <c r="A1699" t="s">
        <v>7736</v>
      </c>
      <c r="B1699">
        <v>206</v>
      </c>
      <c r="C1699">
        <v>90</v>
      </c>
      <c r="D1699">
        <v>3388210</v>
      </c>
      <c r="E1699" t="s">
        <v>129</v>
      </c>
      <c r="F1699" t="s">
        <v>210</v>
      </c>
      <c r="G1699" t="s">
        <v>7737</v>
      </c>
      <c r="H1699">
        <v>46813</v>
      </c>
      <c r="I1699">
        <v>150</v>
      </c>
      <c r="J1699" t="s">
        <v>19</v>
      </c>
      <c r="K1699" t="s">
        <v>20</v>
      </c>
      <c r="L1699">
        <v>250000</v>
      </c>
      <c r="M1699">
        <v>2011</v>
      </c>
      <c r="N1699">
        <v>6.7</v>
      </c>
      <c r="O1699">
        <f t="shared" si="30"/>
        <v>3138210</v>
      </c>
    </row>
    <row r="1700" spans="1:15">
      <c r="A1700" t="s">
        <v>106</v>
      </c>
      <c r="B1700">
        <v>495</v>
      </c>
      <c r="C1700">
        <v>142</v>
      </c>
      <c r="D1700">
        <v>202853933</v>
      </c>
      <c r="E1700" t="s">
        <v>15</v>
      </c>
      <c r="F1700" t="s">
        <v>108</v>
      </c>
      <c r="G1700" t="s">
        <v>178</v>
      </c>
      <c r="H1700">
        <v>321227</v>
      </c>
      <c r="I1700">
        <v>1067</v>
      </c>
      <c r="J1700" t="s">
        <v>19</v>
      </c>
      <c r="K1700" t="s">
        <v>20</v>
      </c>
      <c r="L1700">
        <v>200000000</v>
      </c>
      <c r="M1700">
        <v>2014</v>
      </c>
      <c r="N1700">
        <v>6.7</v>
      </c>
      <c r="O1700">
        <f t="shared" si="30"/>
        <v>2853933</v>
      </c>
    </row>
    <row r="1701" spans="1:15">
      <c r="A1701" t="s">
        <v>2429</v>
      </c>
      <c r="B1701">
        <v>152</v>
      </c>
      <c r="C1701">
        <v>124</v>
      </c>
      <c r="D1701">
        <v>52752475</v>
      </c>
      <c r="E1701" t="s">
        <v>1963</v>
      </c>
      <c r="F1701" t="s">
        <v>2430</v>
      </c>
      <c r="G1701" t="s">
        <v>2431</v>
      </c>
      <c r="H1701">
        <v>63067</v>
      </c>
      <c r="I1701">
        <v>533</v>
      </c>
      <c r="J1701" t="s">
        <v>19</v>
      </c>
      <c r="K1701" t="s">
        <v>20</v>
      </c>
      <c r="L1701">
        <v>50000000</v>
      </c>
      <c r="M1701">
        <v>2002</v>
      </c>
      <c r="N1701">
        <v>6.7</v>
      </c>
      <c r="O1701">
        <f t="shared" si="30"/>
        <v>2752475</v>
      </c>
    </row>
    <row r="1702" spans="1:15">
      <c r="A1702" t="s">
        <v>6817</v>
      </c>
      <c r="B1702">
        <v>143</v>
      </c>
      <c r="C1702">
        <v>110</v>
      </c>
      <c r="D1702">
        <v>6525762</v>
      </c>
      <c r="E1702" t="s">
        <v>754</v>
      </c>
      <c r="F1702" t="s">
        <v>4455</v>
      </c>
      <c r="G1702" t="s">
        <v>6818</v>
      </c>
      <c r="H1702">
        <v>44339</v>
      </c>
      <c r="I1702">
        <v>425</v>
      </c>
      <c r="J1702" t="s">
        <v>19</v>
      </c>
      <c r="K1702" t="s">
        <v>20</v>
      </c>
      <c r="L1702">
        <v>4000000</v>
      </c>
      <c r="M1702">
        <v>2002</v>
      </c>
      <c r="N1702">
        <v>6.7</v>
      </c>
      <c r="O1702">
        <f t="shared" si="30"/>
        <v>2525762</v>
      </c>
    </row>
    <row r="1703" spans="1:15">
      <c r="A1703" t="s">
        <v>5332</v>
      </c>
      <c r="B1703">
        <v>38</v>
      </c>
      <c r="C1703">
        <v>104</v>
      </c>
      <c r="D1703">
        <v>3386698</v>
      </c>
      <c r="E1703" t="s">
        <v>754</v>
      </c>
      <c r="F1703" t="s">
        <v>391</v>
      </c>
      <c r="G1703" t="s">
        <v>7437</v>
      </c>
      <c r="H1703">
        <v>4195</v>
      </c>
      <c r="I1703">
        <v>86</v>
      </c>
      <c r="J1703" t="s">
        <v>19</v>
      </c>
      <c r="K1703" t="s">
        <v>20</v>
      </c>
      <c r="L1703">
        <v>1000000</v>
      </c>
      <c r="M1703">
        <v>1998</v>
      </c>
      <c r="N1703">
        <v>6.7</v>
      </c>
      <c r="O1703">
        <f t="shared" si="30"/>
        <v>2386698</v>
      </c>
    </row>
    <row r="1704" spans="1:15">
      <c r="A1704" t="s">
        <v>560</v>
      </c>
      <c r="B1704">
        <v>219</v>
      </c>
      <c r="C1704">
        <v>112</v>
      </c>
      <c r="D1704">
        <v>32357532</v>
      </c>
      <c r="E1704" t="s">
        <v>754</v>
      </c>
      <c r="F1704" t="s">
        <v>223</v>
      </c>
      <c r="G1704" t="s">
        <v>3735</v>
      </c>
      <c r="H1704">
        <v>143368</v>
      </c>
      <c r="I1704">
        <v>215</v>
      </c>
      <c r="J1704" t="s">
        <v>19</v>
      </c>
      <c r="K1704" t="s">
        <v>20</v>
      </c>
      <c r="L1704">
        <v>30000000</v>
      </c>
      <c r="M1704">
        <v>2010</v>
      </c>
      <c r="N1704">
        <v>6.7</v>
      </c>
      <c r="O1704">
        <f t="shared" si="30"/>
        <v>2357532</v>
      </c>
    </row>
    <row r="1705" spans="1:15">
      <c r="A1705" t="s">
        <v>7796</v>
      </c>
      <c r="B1705">
        <v>171</v>
      </c>
      <c r="C1705">
        <v>90</v>
      </c>
      <c r="D1705">
        <v>1573712</v>
      </c>
      <c r="E1705" t="s">
        <v>1290</v>
      </c>
      <c r="F1705" t="s">
        <v>4473</v>
      </c>
      <c r="G1705" t="s">
        <v>7797</v>
      </c>
      <c r="H1705">
        <v>21618</v>
      </c>
      <c r="I1705">
        <v>62</v>
      </c>
      <c r="J1705" t="s">
        <v>19</v>
      </c>
      <c r="K1705" t="s">
        <v>20</v>
      </c>
      <c r="L1705">
        <v>125000</v>
      </c>
      <c r="M1705">
        <v>2011</v>
      </c>
      <c r="N1705">
        <v>6.7</v>
      </c>
      <c r="O1705">
        <f t="shared" si="30"/>
        <v>1448712</v>
      </c>
    </row>
    <row r="1706" spans="1:15">
      <c r="A1706" t="s">
        <v>6553</v>
      </c>
      <c r="B1706">
        <v>67</v>
      </c>
      <c r="C1706">
        <v>92</v>
      </c>
      <c r="D1706">
        <v>6239558</v>
      </c>
      <c r="E1706" t="s">
        <v>1290</v>
      </c>
      <c r="F1706" t="s">
        <v>3404</v>
      </c>
      <c r="G1706" t="s">
        <v>6554</v>
      </c>
      <c r="H1706">
        <v>5548</v>
      </c>
      <c r="I1706">
        <v>67</v>
      </c>
      <c r="J1706" t="s">
        <v>19</v>
      </c>
      <c r="K1706" t="s">
        <v>162</v>
      </c>
      <c r="L1706">
        <v>5000000</v>
      </c>
      <c r="M1706">
        <v>2003</v>
      </c>
      <c r="N1706">
        <v>6.7</v>
      </c>
      <c r="O1706">
        <f t="shared" si="30"/>
        <v>1239558</v>
      </c>
    </row>
    <row r="1707" spans="1:15">
      <c r="A1707" t="s">
        <v>581</v>
      </c>
      <c r="B1707">
        <v>80</v>
      </c>
      <c r="C1707">
        <v>135</v>
      </c>
      <c r="D1707">
        <v>76081498</v>
      </c>
      <c r="E1707" t="s">
        <v>1358</v>
      </c>
      <c r="F1707" t="s">
        <v>809</v>
      </c>
      <c r="G1707" t="s">
        <v>1359</v>
      </c>
      <c r="H1707">
        <v>76099</v>
      </c>
      <c r="I1707">
        <v>162</v>
      </c>
      <c r="J1707" t="s">
        <v>19</v>
      </c>
      <c r="K1707" t="s">
        <v>20</v>
      </c>
      <c r="L1707">
        <v>75000000</v>
      </c>
      <c r="M1707">
        <v>1997</v>
      </c>
      <c r="N1707">
        <v>6.7</v>
      </c>
      <c r="O1707">
        <f t="shared" si="30"/>
        <v>1081498</v>
      </c>
    </row>
    <row r="1708" spans="1:15">
      <c r="A1708" t="s">
        <v>3746</v>
      </c>
      <c r="B1708">
        <v>64</v>
      </c>
      <c r="C1708">
        <v>102</v>
      </c>
      <c r="D1708">
        <v>1281176</v>
      </c>
      <c r="E1708" t="s">
        <v>1290</v>
      </c>
      <c r="F1708" t="s">
        <v>4458</v>
      </c>
      <c r="G1708" t="s">
        <v>7697</v>
      </c>
      <c r="H1708">
        <v>2932</v>
      </c>
      <c r="I1708">
        <v>73</v>
      </c>
      <c r="J1708" t="s">
        <v>19</v>
      </c>
      <c r="K1708" t="s">
        <v>20</v>
      </c>
      <c r="L1708">
        <v>312000</v>
      </c>
      <c r="M1708">
        <v>1999</v>
      </c>
      <c r="N1708">
        <v>6.7</v>
      </c>
      <c r="O1708">
        <f t="shared" si="30"/>
        <v>969176</v>
      </c>
    </row>
    <row r="1709" spans="1:15">
      <c r="A1709" t="s">
        <v>4017</v>
      </c>
      <c r="B1709">
        <v>85</v>
      </c>
      <c r="C1709">
        <v>118</v>
      </c>
      <c r="D1709">
        <v>26761283</v>
      </c>
      <c r="E1709" t="s">
        <v>129</v>
      </c>
      <c r="F1709" t="s">
        <v>4018</v>
      </c>
      <c r="G1709" t="s">
        <v>4019</v>
      </c>
      <c r="H1709">
        <v>43084</v>
      </c>
      <c r="I1709">
        <v>99</v>
      </c>
      <c r="J1709" t="s">
        <v>19</v>
      </c>
      <c r="K1709" t="s">
        <v>20</v>
      </c>
      <c r="L1709">
        <v>26000000</v>
      </c>
      <c r="M1709">
        <v>2014</v>
      </c>
      <c r="N1709">
        <v>6.7</v>
      </c>
      <c r="O1709">
        <f t="shared" si="30"/>
        <v>761283</v>
      </c>
    </row>
    <row r="1710" spans="1:15">
      <c r="A1710" t="s">
        <v>7724</v>
      </c>
      <c r="B1710">
        <v>9</v>
      </c>
      <c r="C1710">
        <v>100</v>
      </c>
      <c r="D1710">
        <v>902835</v>
      </c>
      <c r="E1710" t="s">
        <v>754</v>
      </c>
      <c r="F1710" t="s">
        <v>7725</v>
      </c>
      <c r="G1710" t="s">
        <v>7726</v>
      </c>
      <c r="H1710">
        <v>1489</v>
      </c>
      <c r="I1710">
        <v>40</v>
      </c>
      <c r="J1710" t="s">
        <v>19</v>
      </c>
      <c r="K1710" t="s">
        <v>20</v>
      </c>
      <c r="L1710">
        <v>250000</v>
      </c>
      <c r="M1710">
        <v>2001</v>
      </c>
      <c r="N1710">
        <v>6.7</v>
      </c>
      <c r="O1710">
        <f t="shared" si="30"/>
        <v>652835</v>
      </c>
    </row>
    <row r="1711" spans="1:15">
      <c r="A1711" t="s">
        <v>6819</v>
      </c>
      <c r="B1711">
        <v>51</v>
      </c>
      <c r="C1711">
        <v>110</v>
      </c>
      <c r="D1711">
        <v>4301331</v>
      </c>
      <c r="E1711" t="s">
        <v>1397</v>
      </c>
      <c r="F1711" t="s">
        <v>285</v>
      </c>
      <c r="G1711" t="s">
        <v>6820</v>
      </c>
      <c r="H1711">
        <v>78241</v>
      </c>
      <c r="I1711">
        <v>177</v>
      </c>
      <c r="J1711" t="s">
        <v>19</v>
      </c>
      <c r="K1711" t="s">
        <v>20</v>
      </c>
      <c r="L1711">
        <v>4000000</v>
      </c>
      <c r="M1711">
        <v>1995</v>
      </c>
      <c r="N1711">
        <v>6.7</v>
      </c>
      <c r="O1711">
        <f t="shared" si="30"/>
        <v>301331</v>
      </c>
    </row>
    <row r="1712" spans="1:15">
      <c r="A1712" t="s">
        <v>1797</v>
      </c>
      <c r="B1712">
        <v>76</v>
      </c>
      <c r="C1712">
        <v>121</v>
      </c>
      <c r="D1712">
        <v>50007168</v>
      </c>
      <c r="E1712" t="s">
        <v>268</v>
      </c>
      <c r="F1712" t="s">
        <v>1797</v>
      </c>
      <c r="G1712" t="s">
        <v>2443</v>
      </c>
      <c r="H1712">
        <v>39529</v>
      </c>
      <c r="I1712">
        <v>142</v>
      </c>
      <c r="J1712" t="s">
        <v>19</v>
      </c>
      <c r="K1712" t="s">
        <v>20</v>
      </c>
      <c r="L1712">
        <v>50000000</v>
      </c>
      <c r="M1712">
        <v>1997</v>
      </c>
      <c r="N1712">
        <v>6.7</v>
      </c>
      <c r="O1712">
        <f t="shared" si="30"/>
        <v>7168</v>
      </c>
    </row>
    <row r="1713" spans="1:15">
      <c r="A1713" t="s">
        <v>7831</v>
      </c>
      <c r="B1713">
        <v>8</v>
      </c>
      <c r="C1713">
        <v>65</v>
      </c>
      <c r="D1713">
        <v>8231</v>
      </c>
      <c r="E1713" t="s">
        <v>2490</v>
      </c>
      <c r="F1713" t="s">
        <v>7832</v>
      </c>
      <c r="G1713" t="s">
        <v>7833</v>
      </c>
      <c r="H1713">
        <v>803</v>
      </c>
      <c r="I1713">
        <v>16</v>
      </c>
      <c r="J1713" t="s">
        <v>19</v>
      </c>
      <c r="K1713" t="s">
        <v>20</v>
      </c>
      <c r="L1713">
        <v>27000</v>
      </c>
      <c r="M1713">
        <v>1971</v>
      </c>
      <c r="N1713">
        <v>6.7</v>
      </c>
      <c r="O1713">
        <f t="shared" si="30"/>
        <v>-18769</v>
      </c>
    </row>
    <row r="1714" spans="1:15">
      <c r="A1714" t="s">
        <v>7210</v>
      </c>
      <c r="B1714">
        <v>88</v>
      </c>
      <c r="C1714">
        <v>76</v>
      </c>
      <c r="D1714">
        <v>255352</v>
      </c>
      <c r="E1714" t="s">
        <v>1672</v>
      </c>
      <c r="F1714" t="s">
        <v>7704</v>
      </c>
      <c r="G1714" t="s">
        <v>7705</v>
      </c>
      <c r="H1714">
        <v>4423</v>
      </c>
      <c r="I1714">
        <v>57</v>
      </c>
      <c r="J1714" t="s">
        <v>19</v>
      </c>
      <c r="K1714" t="s">
        <v>20</v>
      </c>
      <c r="L1714">
        <v>300000</v>
      </c>
      <c r="M1714">
        <v>2006</v>
      </c>
      <c r="N1714">
        <v>6.7</v>
      </c>
      <c r="O1714">
        <f t="shared" si="30"/>
        <v>-44648</v>
      </c>
    </row>
    <row r="1715" spans="1:15">
      <c r="A1715" t="s">
        <v>7269</v>
      </c>
      <c r="B1715">
        <v>114</v>
      </c>
      <c r="C1715">
        <v>93</v>
      </c>
      <c r="D1715">
        <v>145540</v>
      </c>
      <c r="E1715" t="s">
        <v>4781</v>
      </c>
      <c r="F1715" t="s">
        <v>6759</v>
      </c>
      <c r="G1715" t="s">
        <v>7270</v>
      </c>
      <c r="H1715">
        <v>26773</v>
      </c>
      <c r="I1715">
        <v>277</v>
      </c>
      <c r="J1715" t="s">
        <v>19</v>
      </c>
      <c r="K1715" t="s">
        <v>20</v>
      </c>
      <c r="L1715">
        <v>500000</v>
      </c>
      <c r="M1715">
        <v>2002</v>
      </c>
      <c r="N1715">
        <v>6.7</v>
      </c>
      <c r="O1715">
        <f t="shared" si="30"/>
        <v>-354460</v>
      </c>
    </row>
    <row r="1716" spans="1:15">
      <c r="A1716" t="s">
        <v>6944</v>
      </c>
      <c r="B1716">
        <v>44</v>
      </c>
      <c r="C1716">
        <v>88</v>
      </c>
      <c r="D1716">
        <v>464126</v>
      </c>
      <c r="E1716" t="s">
        <v>1672</v>
      </c>
      <c r="F1716" t="s">
        <v>1586</v>
      </c>
      <c r="G1716" t="s">
        <v>7458</v>
      </c>
      <c r="H1716">
        <v>3142</v>
      </c>
      <c r="I1716">
        <v>68</v>
      </c>
      <c r="J1716" t="s">
        <v>19</v>
      </c>
      <c r="K1716" t="s">
        <v>20</v>
      </c>
      <c r="L1716">
        <v>1000000</v>
      </c>
      <c r="M1716">
        <v>2002</v>
      </c>
      <c r="N1716">
        <v>6.7</v>
      </c>
      <c r="O1716">
        <f t="shared" si="30"/>
        <v>-535874</v>
      </c>
    </row>
    <row r="1717" spans="1:15">
      <c r="A1717" t="s">
        <v>7312</v>
      </c>
      <c r="B1717">
        <v>75</v>
      </c>
      <c r="C1717">
        <v>112</v>
      </c>
      <c r="D1717">
        <v>712294</v>
      </c>
      <c r="E1717" t="s">
        <v>1672</v>
      </c>
      <c r="F1717" t="s">
        <v>3315</v>
      </c>
      <c r="G1717" t="s">
        <v>7313</v>
      </c>
      <c r="H1717">
        <v>9408</v>
      </c>
      <c r="I1717">
        <v>68</v>
      </c>
      <c r="J1717" t="s">
        <v>19</v>
      </c>
      <c r="K1717" t="s">
        <v>20</v>
      </c>
      <c r="L1717">
        <v>1500000</v>
      </c>
      <c r="M1717">
        <v>2005</v>
      </c>
      <c r="N1717">
        <v>6.7</v>
      </c>
      <c r="O1717">
        <f t="shared" si="30"/>
        <v>-787706</v>
      </c>
    </row>
    <row r="1718" spans="1:15">
      <c r="A1718" t="s">
        <v>4882</v>
      </c>
      <c r="B1718">
        <v>68</v>
      </c>
      <c r="C1718">
        <v>115</v>
      </c>
      <c r="D1718">
        <v>17174870</v>
      </c>
      <c r="E1718" t="s">
        <v>3464</v>
      </c>
      <c r="F1718" t="s">
        <v>3813</v>
      </c>
      <c r="G1718" t="s">
        <v>4883</v>
      </c>
      <c r="H1718">
        <v>15817</v>
      </c>
      <c r="I1718">
        <v>210</v>
      </c>
      <c r="J1718" t="s">
        <v>19</v>
      </c>
      <c r="K1718" t="s">
        <v>20</v>
      </c>
      <c r="L1718">
        <v>18000000</v>
      </c>
      <c r="M1718">
        <v>2000</v>
      </c>
      <c r="N1718">
        <v>6.7</v>
      </c>
      <c r="O1718">
        <f t="shared" si="30"/>
        <v>-825130</v>
      </c>
    </row>
    <row r="1719" spans="1:15">
      <c r="A1719" t="s">
        <v>1930</v>
      </c>
      <c r="B1719">
        <v>128</v>
      </c>
      <c r="C1719">
        <v>94</v>
      </c>
      <c r="D1719">
        <v>17071230</v>
      </c>
      <c r="E1719" t="s">
        <v>557</v>
      </c>
      <c r="F1719" t="s">
        <v>1930</v>
      </c>
      <c r="G1719" t="s">
        <v>4881</v>
      </c>
      <c r="H1719">
        <v>31169</v>
      </c>
      <c r="I1719">
        <v>192</v>
      </c>
      <c r="J1719" t="s">
        <v>19</v>
      </c>
      <c r="K1719" t="s">
        <v>20</v>
      </c>
      <c r="L1719">
        <v>18000000</v>
      </c>
      <c r="M1719">
        <v>2000</v>
      </c>
      <c r="N1719">
        <v>6.7</v>
      </c>
      <c r="O1719">
        <f t="shared" si="30"/>
        <v>-928770</v>
      </c>
    </row>
    <row r="1720" spans="1:15">
      <c r="A1720" t="s">
        <v>7341</v>
      </c>
      <c r="B1720">
        <v>78</v>
      </c>
      <c r="C1720">
        <v>106</v>
      </c>
      <c r="D1720">
        <v>304124</v>
      </c>
      <c r="E1720" t="s">
        <v>1672</v>
      </c>
      <c r="F1720" t="s">
        <v>6753</v>
      </c>
      <c r="G1720" t="s">
        <v>7342</v>
      </c>
      <c r="H1720">
        <v>2720</v>
      </c>
      <c r="I1720">
        <v>37</v>
      </c>
      <c r="J1720" t="s">
        <v>1392</v>
      </c>
      <c r="K1720" t="s">
        <v>6910</v>
      </c>
      <c r="L1720">
        <v>1400000</v>
      </c>
      <c r="M1720">
        <v>2004</v>
      </c>
      <c r="N1720">
        <v>6.7</v>
      </c>
      <c r="O1720">
        <f t="shared" si="30"/>
        <v>-1095876</v>
      </c>
    </row>
    <row r="1721" spans="1:15">
      <c r="A1721" t="s">
        <v>7333</v>
      </c>
      <c r="B1721">
        <v>178</v>
      </c>
      <c r="C1721">
        <v>95</v>
      </c>
      <c r="D1721">
        <v>3478</v>
      </c>
      <c r="E1721" t="s">
        <v>3311</v>
      </c>
      <c r="F1721" t="s">
        <v>580</v>
      </c>
      <c r="G1721" t="s">
        <v>7334</v>
      </c>
      <c r="H1721">
        <v>22212</v>
      </c>
      <c r="I1721">
        <v>142</v>
      </c>
      <c r="J1721" t="s">
        <v>19</v>
      </c>
      <c r="K1721" t="s">
        <v>162</v>
      </c>
      <c r="L1721">
        <v>1500000</v>
      </c>
      <c r="M1721">
        <v>2008</v>
      </c>
      <c r="N1721">
        <v>6.7</v>
      </c>
      <c r="O1721">
        <f t="shared" si="30"/>
        <v>-1496522</v>
      </c>
    </row>
    <row r="1722" spans="1:15">
      <c r="A1722" t="s">
        <v>7218</v>
      </c>
      <c r="B1722">
        <v>51</v>
      </c>
      <c r="C1722">
        <v>91</v>
      </c>
      <c r="D1722">
        <v>124494</v>
      </c>
      <c r="E1722" t="s">
        <v>7219</v>
      </c>
      <c r="F1722" t="s">
        <v>7220</v>
      </c>
      <c r="G1722" t="s">
        <v>7221</v>
      </c>
      <c r="H1722">
        <v>5613</v>
      </c>
      <c r="I1722">
        <v>102</v>
      </c>
      <c r="J1722" t="s">
        <v>19</v>
      </c>
      <c r="K1722" t="s">
        <v>20</v>
      </c>
      <c r="L1722">
        <v>2000000</v>
      </c>
      <c r="M1722">
        <v>1998</v>
      </c>
      <c r="N1722">
        <v>6.7</v>
      </c>
      <c r="O1722">
        <f t="shared" si="30"/>
        <v>-1875506</v>
      </c>
    </row>
    <row r="1723" spans="1:15">
      <c r="A1723" t="s">
        <v>7335</v>
      </c>
      <c r="B1723">
        <v>46</v>
      </c>
      <c r="C1723">
        <v>90</v>
      </c>
      <c r="D1723">
        <v>52166</v>
      </c>
      <c r="E1723" t="s">
        <v>1672</v>
      </c>
      <c r="F1723" t="s">
        <v>299</v>
      </c>
      <c r="G1723" t="s">
        <v>7336</v>
      </c>
      <c r="H1723">
        <v>2792</v>
      </c>
      <c r="I1723">
        <v>22</v>
      </c>
      <c r="J1723" t="s">
        <v>19</v>
      </c>
      <c r="K1723" t="s">
        <v>20</v>
      </c>
      <c r="L1723">
        <v>2000000</v>
      </c>
      <c r="M1723">
        <v>2008</v>
      </c>
      <c r="N1723">
        <v>6.7</v>
      </c>
      <c r="O1723">
        <f t="shared" si="30"/>
        <v>-1947834</v>
      </c>
    </row>
    <row r="1724" spans="1:15">
      <c r="A1724" t="s">
        <v>5967</v>
      </c>
      <c r="B1724">
        <v>126</v>
      </c>
      <c r="C1724">
        <v>89</v>
      </c>
      <c r="D1724">
        <v>7764027</v>
      </c>
      <c r="E1724" t="s">
        <v>1290</v>
      </c>
      <c r="F1724" t="s">
        <v>3162</v>
      </c>
      <c r="G1724" t="s">
        <v>5968</v>
      </c>
      <c r="H1724">
        <v>38459</v>
      </c>
      <c r="I1724">
        <v>119</v>
      </c>
      <c r="J1724" t="s">
        <v>19</v>
      </c>
      <c r="K1724" t="s">
        <v>20</v>
      </c>
      <c r="L1724">
        <v>10000000</v>
      </c>
      <c r="M1724">
        <v>2013</v>
      </c>
      <c r="N1724">
        <v>6.7</v>
      </c>
      <c r="O1724">
        <f t="shared" si="30"/>
        <v>-2235973</v>
      </c>
    </row>
    <row r="1725" spans="1:15">
      <c r="A1725" t="s">
        <v>6496</v>
      </c>
      <c r="B1725">
        <v>149</v>
      </c>
      <c r="C1725">
        <v>106</v>
      </c>
      <c r="D1725">
        <v>3588432</v>
      </c>
      <c r="E1725" t="s">
        <v>1290</v>
      </c>
      <c r="F1725" t="s">
        <v>640</v>
      </c>
      <c r="G1725" t="s">
        <v>6497</v>
      </c>
      <c r="H1725">
        <v>29341</v>
      </c>
      <c r="I1725">
        <v>93</v>
      </c>
      <c r="J1725" t="s">
        <v>19</v>
      </c>
      <c r="K1725" t="s">
        <v>20</v>
      </c>
      <c r="L1725">
        <v>6000000</v>
      </c>
      <c r="M1725">
        <v>2014</v>
      </c>
      <c r="N1725">
        <v>6.7</v>
      </c>
      <c r="O1725">
        <f t="shared" si="30"/>
        <v>-2411568</v>
      </c>
    </row>
    <row r="1726" spans="1:15">
      <c r="A1726" t="s">
        <v>2499</v>
      </c>
      <c r="B1726">
        <v>360</v>
      </c>
      <c r="C1726">
        <v>109</v>
      </c>
      <c r="D1726">
        <v>37553932</v>
      </c>
      <c r="E1726" t="s">
        <v>1406</v>
      </c>
      <c r="F1726" t="s">
        <v>2091</v>
      </c>
      <c r="G1726" t="s">
        <v>3317</v>
      </c>
      <c r="H1726">
        <v>304318</v>
      </c>
      <c r="I1726">
        <v>463</v>
      </c>
      <c r="J1726" t="s">
        <v>19</v>
      </c>
      <c r="K1726" t="s">
        <v>20</v>
      </c>
      <c r="L1726">
        <v>40000000</v>
      </c>
      <c r="M1726">
        <v>2011</v>
      </c>
      <c r="N1726">
        <v>6.7</v>
      </c>
      <c r="O1726">
        <f t="shared" si="30"/>
        <v>-2446068</v>
      </c>
    </row>
    <row r="1727" spans="1:15">
      <c r="A1727" t="s">
        <v>494</v>
      </c>
      <c r="B1727">
        <v>117</v>
      </c>
      <c r="C1727">
        <v>119</v>
      </c>
      <c r="D1727">
        <v>6047856</v>
      </c>
      <c r="E1727" t="s">
        <v>268</v>
      </c>
      <c r="F1727" t="s">
        <v>6102</v>
      </c>
      <c r="G1727" t="s">
        <v>6103</v>
      </c>
      <c r="H1727">
        <v>27536</v>
      </c>
      <c r="I1727">
        <v>327</v>
      </c>
      <c r="J1727" t="s">
        <v>19</v>
      </c>
      <c r="K1727" t="s">
        <v>20</v>
      </c>
      <c r="L1727">
        <v>8500000</v>
      </c>
      <c r="M1727">
        <v>2000</v>
      </c>
      <c r="N1727">
        <v>6.7</v>
      </c>
      <c r="O1727">
        <f t="shared" si="30"/>
        <v>-2452144</v>
      </c>
    </row>
    <row r="1728" spans="1:15">
      <c r="A1728" t="s">
        <v>5067</v>
      </c>
      <c r="B1728">
        <v>17</v>
      </c>
      <c r="C1728">
        <v>99</v>
      </c>
      <c r="D1728">
        <v>3273588</v>
      </c>
      <c r="E1728" t="s">
        <v>437</v>
      </c>
      <c r="F1728" t="s">
        <v>3877</v>
      </c>
      <c r="G1728" t="s">
        <v>6503</v>
      </c>
      <c r="H1728">
        <v>4195</v>
      </c>
      <c r="I1728">
        <v>50</v>
      </c>
      <c r="J1728" t="s">
        <v>19</v>
      </c>
      <c r="K1728" t="s">
        <v>20</v>
      </c>
      <c r="L1728">
        <v>6000000</v>
      </c>
      <c r="M1728">
        <v>1993</v>
      </c>
      <c r="N1728">
        <v>6.7</v>
      </c>
      <c r="O1728">
        <f t="shared" si="30"/>
        <v>-2726412</v>
      </c>
    </row>
    <row r="1729" spans="1:15">
      <c r="A1729" t="s">
        <v>5277</v>
      </c>
      <c r="B1729">
        <v>119</v>
      </c>
      <c r="C1729">
        <v>97</v>
      </c>
      <c r="D1729">
        <v>12212417</v>
      </c>
      <c r="E1729" t="s">
        <v>810</v>
      </c>
      <c r="F1729" t="s">
        <v>2107</v>
      </c>
      <c r="G1729" t="s">
        <v>5278</v>
      </c>
      <c r="H1729">
        <v>30643</v>
      </c>
      <c r="I1729">
        <v>144</v>
      </c>
      <c r="J1729" t="s">
        <v>19</v>
      </c>
      <c r="K1729" t="s">
        <v>20</v>
      </c>
      <c r="L1729">
        <v>15000000</v>
      </c>
      <c r="M1729">
        <v>2003</v>
      </c>
      <c r="N1729">
        <v>6.7</v>
      </c>
      <c r="O1729">
        <f t="shared" si="30"/>
        <v>-2787583</v>
      </c>
    </row>
    <row r="1730" spans="1:15">
      <c r="A1730" t="s">
        <v>927</v>
      </c>
      <c r="B1730">
        <v>20</v>
      </c>
      <c r="C1730">
        <v>97</v>
      </c>
      <c r="D1730">
        <v>39852</v>
      </c>
      <c r="E1730" t="s">
        <v>1290</v>
      </c>
      <c r="F1730" t="s">
        <v>2589</v>
      </c>
      <c r="G1730" t="s">
        <v>7041</v>
      </c>
      <c r="H1730">
        <v>1238</v>
      </c>
      <c r="I1730">
        <v>25</v>
      </c>
      <c r="J1730" t="s">
        <v>19</v>
      </c>
      <c r="K1730" t="s">
        <v>20</v>
      </c>
      <c r="L1730">
        <v>3000000</v>
      </c>
      <c r="M1730">
        <v>1999</v>
      </c>
      <c r="N1730">
        <v>6.7</v>
      </c>
      <c r="O1730">
        <f t="shared" ref="O1730:O1793" si="31">D1730-L1730</f>
        <v>-2960148</v>
      </c>
    </row>
    <row r="1731" spans="1:15">
      <c r="A1731" t="s">
        <v>6737</v>
      </c>
      <c r="B1731">
        <v>130</v>
      </c>
      <c r="C1731">
        <v>118</v>
      </c>
      <c r="D1731">
        <v>1705139</v>
      </c>
      <c r="E1731" t="s">
        <v>1346</v>
      </c>
      <c r="F1731" t="s">
        <v>3845</v>
      </c>
      <c r="G1731" t="s">
        <v>6738</v>
      </c>
      <c r="H1731">
        <v>4695</v>
      </c>
      <c r="I1731">
        <v>69</v>
      </c>
      <c r="J1731" t="s">
        <v>19</v>
      </c>
      <c r="K1731" t="s">
        <v>20</v>
      </c>
      <c r="L1731">
        <v>4700000</v>
      </c>
      <c r="M1731">
        <v>1988</v>
      </c>
      <c r="N1731">
        <v>6.7</v>
      </c>
      <c r="O1731">
        <f t="shared" si="31"/>
        <v>-2994861</v>
      </c>
    </row>
    <row r="1732" spans="1:15">
      <c r="A1732" t="s">
        <v>5950</v>
      </c>
      <c r="B1732">
        <v>265</v>
      </c>
      <c r="C1732">
        <v>101</v>
      </c>
      <c r="D1732">
        <v>6619173</v>
      </c>
      <c r="E1732" t="s">
        <v>5951</v>
      </c>
      <c r="F1732" t="s">
        <v>301</v>
      </c>
      <c r="G1732" t="s">
        <v>5952</v>
      </c>
      <c r="H1732">
        <v>87203</v>
      </c>
      <c r="I1732">
        <v>221</v>
      </c>
      <c r="J1732" t="s">
        <v>19</v>
      </c>
      <c r="K1732" t="s">
        <v>20</v>
      </c>
      <c r="L1732">
        <v>10000000</v>
      </c>
      <c r="M1732">
        <v>2012</v>
      </c>
      <c r="N1732">
        <v>6.7</v>
      </c>
      <c r="O1732">
        <f t="shared" si="31"/>
        <v>-3380827</v>
      </c>
    </row>
    <row r="1733" spans="1:15">
      <c r="A1733" t="s">
        <v>6276</v>
      </c>
      <c r="B1733">
        <v>222</v>
      </c>
      <c r="C1733">
        <v>113</v>
      </c>
      <c r="D1733">
        <v>3014541</v>
      </c>
      <c r="E1733" t="s">
        <v>1672</v>
      </c>
      <c r="F1733" t="s">
        <v>5710</v>
      </c>
      <c r="G1733" t="s">
        <v>6277</v>
      </c>
      <c r="H1733">
        <v>19616</v>
      </c>
      <c r="I1733">
        <v>98</v>
      </c>
      <c r="J1733" t="s">
        <v>19</v>
      </c>
      <c r="K1733" t="s">
        <v>31</v>
      </c>
      <c r="L1733">
        <v>8000000</v>
      </c>
      <c r="M1733">
        <v>2011</v>
      </c>
      <c r="N1733">
        <v>6.7</v>
      </c>
      <c r="O1733">
        <f t="shared" si="31"/>
        <v>-4985459</v>
      </c>
    </row>
    <row r="1734" spans="1:15">
      <c r="A1734" t="s">
        <v>5514</v>
      </c>
      <c r="B1734">
        <v>52</v>
      </c>
      <c r="C1734">
        <v>95</v>
      </c>
      <c r="D1734">
        <v>7881335</v>
      </c>
      <c r="E1734" t="s">
        <v>2739</v>
      </c>
      <c r="F1734" t="s">
        <v>1904</v>
      </c>
      <c r="G1734" t="s">
        <v>5515</v>
      </c>
      <c r="H1734">
        <v>21212</v>
      </c>
      <c r="I1734">
        <v>107</v>
      </c>
      <c r="J1734" t="s">
        <v>19</v>
      </c>
      <c r="K1734" t="s">
        <v>20</v>
      </c>
      <c r="L1734">
        <v>13000000</v>
      </c>
      <c r="M1734">
        <v>1994</v>
      </c>
      <c r="N1734">
        <v>6.7</v>
      </c>
      <c r="O1734">
        <f t="shared" si="31"/>
        <v>-5118665</v>
      </c>
    </row>
    <row r="1735" spans="1:15">
      <c r="A1735" t="s">
        <v>4600</v>
      </c>
      <c r="B1735">
        <v>63</v>
      </c>
      <c r="C1735">
        <v>96</v>
      </c>
      <c r="D1735">
        <v>115862</v>
      </c>
      <c r="E1735" t="s">
        <v>129</v>
      </c>
      <c r="F1735" t="s">
        <v>749</v>
      </c>
      <c r="G1735" t="s">
        <v>6516</v>
      </c>
      <c r="H1735">
        <v>7394</v>
      </c>
      <c r="I1735">
        <v>50</v>
      </c>
      <c r="J1735" t="s">
        <v>19</v>
      </c>
      <c r="K1735" t="s">
        <v>20</v>
      </c>
      <c r="L1735">
        <v>6000000</v>
      </c>
      <c r="M1735">
        <v>2009</v>
      </c>
      <c r="N1735">
        <v>6.7</v>
      </c>
      <c r="O1735">
        <f t="shared" si="31"/>
        <v>-5884138</v>
      </c>
    </row>
    <row r="1736" spans="1:15">
      <c r="A1736" t="s">
        <v>6057</v>
      </c>
      <c r="B1736">
        <v>27</v>
      </c>
      <c r="C1736">
        <v>85</v>
      </c>
      <c r="D1736">
        <v>70527</v>
      </c>
      <c r="E1736" t="s">
        <v>1290</v>
      </c>
      <c r="F1736" t="s">
        <v>1015</v>
      </c>
      <c r="G1736" t="s">
        <v>6058</v>
      </c>
      <c r="H1736">
        <v>7690</v>
      </c>
      <c r="I1736">
        <v>68</v>
      </c>
      <c r="J1736" t="s">
        <v>19</v>
      </c>
      <c r="K1736" t="s">
        <v>20</v>
      </c>
      <c r="L1736">
        <v>6500000</v>
      </c>
      <c r="M1736">
        <v>2004</v>
      </c>
      <c r="N1736">
        <v>6.7</v>
      </c>
      <c r="O1736">
        <f t="shared" si="31"/>
        <v>-6429473</v>
      </c>
    </row>
    <row r="1737" spans="1:15">
      <c r="A1737" t="s">
        <v>2108</v>
      </c>
      <c r="B1737">
        <v>210</v>
      </c>
      <c r="C1737">
        <v>102</v>
      </c>
      <c r="D1737">
        <v>13214030</v>
      </c>
      <c r="E1737" t="s">
        <v>1275</v>
      </c>
      <c r="F1737" t="s">
        <v>511</v>
      </c>
      <c r="G1737" t="s">
        <v>4661</v>
      </c>
      <c r="H1737">
        <v>60516</v>
      </c>
      <c r="I1737">
        <v>147</v>
      </c>
      <c r="J1737" t="s">
        <v>19</v>
      </c>
      <c r="K1737" t="s">
        <v>20</v>
      </c>
      <c r="L1737">
        <v>20000000</v>
      </c>
      <c r="M1737">
        <v>2008</v>
      </c>
      <c r="N1737">
        <v>6.7</v>
      </c>
      <c r="O1737">
        <f t="shared" si="31"/>
        <v>-6785970</v>
      </c>
    </row>
    <row r="1738" spans="1:15">
      <c r="A1738" t="s">
        <v>6365</v>
      </c>
      <c r="B1738">
        <v>39</v>
      </c>
      <c r="C1738">
        <v>96</v>
      </c>
      <c r="D1738">
        <v>196067</v>
      </c>
      <c r="E1738" t="s">
        <v>129</v>
      </c>
      <c r="F1738" t="s">
        <v>1050</v>
      </c>
      <c r="G1738" t="s">
        <v>6366</v>
      </c>
      <c r="H1738">
        <v>1966</v>
      </c>
      <c r="I1738">
        <v>25</v>
      </c>
      <c r="J1738" t="s">
        <v>19</v>
      </c>
      <c r="K1738" t="s">
        <v>31</v>
      </c>
      <c r="L1738">
        <v>7000000</v>
      </c>
      <c r="M1738">
        <v>2002</v>
      </c>
      <c r="N1738">
        <v>6.7</v>
      </c>
      <c r="O1738">
        <f t="shared" si="31"/>
        <v>-6803933</v>
      </c>
    </row>
    <row r="1739" spans="1:15">
      <c r="A1739" t="s">
        <v>4030</v>
      </c>
      <c r="B1739">
        <v>190</v>
      </c>
      <c r="C1739">
        <v>108</v>
      </c>
      <c r="D1739">
        <v>9172810</v>
      </c>
      <c r="E1739" t="s">
        <v>5296</v>
      </c>
      <c r="F1739" t="s">
        <v>325</v>
      </c>
      <c r="G1739" t="s">
        <v>5297</v>
      </c>
      <c r="H1739">
        <v>24150</v>
      </c>
      <c r="I1739">
        <v>118</v>
      </c>
      <c r="J1739" t="s">
        <v>19</v>
      </c>
      <c r="K1739" t="s">
        <v>20</v>
      </c>
      <c r="L1739">
        <v>16000000</v>
      </c>
      <c r="M1739">
        <v>2007</v>
      </c>
      <c r="N1739">
        <v>6.7</v>
      </c>
      <c r="O1739">
        <f t="shared" si="31"/>
        <v>-6827190</v>
      </c>
    </row>
    <row r="1740" spans="1:15">
      <c r="A1740" t="s">
        <v>933</v>
      </c>
      <c r="B1740">
        <v>383</v>
      </c>
      <c r="C1740">
        <v>103</v>
      </c>
      <c r="D1740">
        <v>85017401</v>
      </c>
      <c r="E1740" t="s">
        <v>28</v>
      </c>
      <c r="F1740" t="s">
        <v>202</v>
      </c>
      <c r="G1740" t="s">
        <v>935</v>
      </c>
      <c r="H1740">
        <v>246803</v>
      </c>
      <c r="I1740">
        <v>474</v>
      </c>
      <c r="J1740" t="s">
        <v>19</v>
      </c>
      <c r="K1740" t="s">
        <v>20</v>
      </c>
      <c r="L1740">
        <v>92000000</v>
      </c>
      <c r="M1740">
        <v>2012</v>
      </c>
      <c r="N1740">
        <v>6.7</v>
      </c>
      <c r="O1740">
        <f t="shared" si="31"/>
        <v>-6982599</v>
      </c>
    </row>
    <row r="1741" spans="1:15">
      <c r="A1741" t="s">
        <v>6063</v>
      </c>
      <c r="B1741">
        <v>52</v>
      </c>
      <c r="C1741">
        <v>144</v>
      </c>
      <c r="D1741">
        <v>2483955</v>
      </c>
      <c r="E1741" t="s">
        <v>129</v>
      </c>
      <c r="F1741" t="s">
        <v>5235</v>
      </c>
      <c r="G1741" t="s">
        <v>6064</v>
      </c>
      <c r="H1741">
        <v>8369</v>
      </c>
      <c r="I1741">
        <v>165</v>
      </c>
      <c r="J1741" t="s">
        <v>19</v>
      </c>
      <c r="K1741" t="s">
        <v>20</v>
      </c>
      <c r="L1741">
        <v>9600000</v>
      </c>
      <c r="M1741">
        <v>2005</v>
      </c>
      <c r="N1741">
        <v>6.7</v>
      </c>
      <c r="O1741">
        <f t="shared" si="31"/>
        <v>-7116045</v>
      </c>
    </row>
    <row r="1742" spans="1:15">
      <c r="A1742" t="s">
        <v>3014</v>
      </c>
      <c r="B1742">
        <v>169</v>
      </c>
      <c r="C1742">
        <v>115</v>
      </c>
      <c r="D1742">
        <v>26814957</v>
      </c>
      <c r="E1742" t="s">
        <v>2801</v>
      </c>
      <c r="F1742" t="s">
        <v>470</v>
      </c>
      <c r="G1742" t="s">
        <v>3015</v>
      </c>
      <c r="H1742">
        <v>84357</v>
      </c>
      <c r="I1742">
        <v>252</v>
      </c>
      <c r="J1742" t="s">
        <v>19</v>
      </c>
      <c r="K1742" t="s">
        <v>31</v>
      </c>
      <c r="L1742">
        <v>35000000</v>
      </c>
      <c r="M1742">
        <v>2008</v>
      </c>
      <c r="N1742">
        <v>6.7</v>
      </c>
      <c r="O1742">
        <f t="shared" si="31"/>
        <v>-8185043</v>
      </c>
    </row>
    <row r="1743" spans="1:15">
      <c r="A1743" t="s">
        <v>5836</v>
      </c>
      <c r="B1743">
        <v>147</v>
      </c>
      <c r="C1743">
        <v>150</v>
      </c>
      <c r="D1743">
        <v>140244</v>
      </c>
      <c r="E1743" t="s">
        <v>6148</v>
      </c>
      <c r="F1743" t="s">
        <v>2708</v>
      </c>
      <c r="G1743" t="s">
        <v>6149</v>
      </c>
      <c r="H1743">
        <v>20419</v>
      </c>
      <c r="I1743">
        <v>259</v>
      </c>
      <c r="J1743" t="s">
        <v>19</v>
      </c>
      <c r="K1743" t="s">
        <v>20</v>
      </c>
      <c r="L1743">
        <v>8500000</v>
      </c>
      <c r="M1743">
        <v>2008</v>
      </c>
      <c r="N1743">
        <v>6.7</v>
      </c>
      <c r="O1743">
        <f t="shared" si="31"/>
        <v>-8359756</v>
      </c>
    </row>
    <row r="1744" spans="1:15">
      <c r="A1744" t="s">
        <v>91</v>
      </c>
      <c r="B1744">
        <v>448</v>
      </c>
      <c r="C1744">
        <v>136</v>
      </c>
      <c r="D1744">
        <v>241063875</v>
      </c>
      <c r="E1744" t="s">
        <v>23</v>
      </c>
      <c r="F1744" t="s">
        <v>24</v>
      </c>
      <c r="G1744" t="s">
        <v>93</v>
      </c>
      <c r="H1744">
        <v>370704</v>
      </c>
      <c r="I1744">
        <v>484</v>
      </c>
      <c r="J1744" t="s">
        <v>19</v>
      </c>
      <c r="K1744" t="s">
        <v>20</v>
      </c>
      <c r="L1744">
        <v>250000000</v>
      </c>
      <c r="M1744">
        <v>2011</v>
      </c>
      <c r="N1744">
        <v>6.7</v>
      </c>
      <c r="O1744">
        <f t="shared" si="31"/>
        <v>-8936125</v>
      </c>
    </row>
    <row r="1745" spans="1:15">
      <c r="A1745" t="s">
        <v>2241</v>
      </c>
      <c r="B1745">
        <v>376</v>
      </c>
      <c r="C1745">
        <v>98</v>
      </c>
      <c r="D1745">
        <v>1987762</v>
      </c>
      <c r="E1745" t="s">
        <v>2473</v>
      </c>
      <c r="F1745" t="s">
        <v>374</v>
      </c>
      <c r="G1745" t="s">
        <v>6011</v>
      </c>
      <c r="H1745">
        <v>59297</v>
      </c>
      <c r="I1745">
        <v>216</v>
      </c>
      <c r="J1745" t="s">
        <v>19</v>
      </c>
      <c r="K1745" t="s">
        <v>20</v>
      </c>
      <c r="L1745">
        <v>11000000</v>
      </c>
      <c r="M1745">
        <v>2011</v>
      </c>
      <c r="N1745">
        <v>6.7</v>
      </c>
      <c r="O1745">
        <f t="shared" si="31"/>
        <v>-9012238</v>
      </c>
    </row>
    <row r="1746" spans="1:15">
      <c r="A1746" t="s">
        <v>3144</v>
      </c>
      <c r="B1746">
        <v>192</v>
      </c>
      <c r="C1746">
        <v>95</v>
      </c>
      <c r="D1746">
        <v>866778</v>
      </c>
      <c r="E1746" t="s">
        <v>129</v>
      </c>
      <c r="F1746" t="s">
        <v>470</v>
      </c>
      <c r="G1746" t="s">
        <v>6018</v>
      </c>
      <c r="H1746">
        <v>44208</v>
      </c>
      <c r="I1746">
        <v>117</v>
      </c>
      <c r="J1746" t="s">
        <v>19</v>
      </c>
      <c r="K1746" t="s">
        <v>1868</v>
      </c>
      <c r="L1746">
        <v>10000000</v>
      </c>
      <c r="M1746">
        <v>2007</v>
      </c>
      <c r="N1746">
        <v>6.7</v>
      </c>
      <c r="O1746">
        <f t="shared" si="31"/>
        <v>-9133222</v>
      </c>
    </row>
    <row r="1747" spans="1:15">
      <c r="A1747" t="s">
        <v>2001</v>
      </c>
      <c r="B1747">
        <v>183</v>
      </c>
      <c r="C1747">
        <v>107</v>
      </c>
      <c r="D1747">
        <v>12784713</v>
      </c>
      <c r="E1747" t="s">
        <v>873</v>
      </c>
      <c r="F1747" t="s">
        <v>126</v>
      </c>
      <c r="G1747" t="s">
        <v>4386</v>
      </c>
      <c r="H1747">
        <v>56813</v>
      </c>
      <c r="I1747">
        <v>381</v>
      </c>
      <c r="J1747" t="s">
        <v>19</v>
      </c>
      <c r="K1747" t="s">
        <v>20</v>
      </c>
      <c r="L1747">
        <v>22000000</v>
      </c>
      <c r="M1747">
        <v>2004</v>
      </c>
      <c r="N1747">
        <v>6.7</v>
      </c>
      <c r="O1747">
        <f t="shared" si="31"/>
        <v>-9215287</v>
      </c>
    </row>
    <row r="1748" spans="1:15">
      <c r="A1748" t="s">
        <v>647</v>
      </c>
      <c r="B1748">
        <v>108</v>
      </c>
      <c r="C1748">
        <v>98</v>
      </c>
      <c r="D1748">
        <v>4291965</v>
      </c>
      <c r="E1748" t="s">
        <v>2728</v>
      </c>
      <c r="F1748" t="s">
        <v>3655</v>
      </c>
      <c r="G1748" t="s">
        <v>5427</v>
      </c>
      <c r="H1748">
        <v>9334</v>
      </c>
      <c r="I1748">
        <v>59</v>
      </c>
      <c r="J1748" t="s">
        <v>19</v>
      </c>
      <c r="K1748" t="s">
        <v>775</v>
      </c>
      <c r="L1748">
        <v>14000000</v>
      </c>
      <c r="M1748">
        <v>2006</v>
      </c>
      <c r="N1748">
        <v>6.7</v>
      </c>
      <c r="O1748">
        <f t="shared" si="31"/>
        <v>-9708035</v>
      </c>
    </row>
    <row r="1749" spans="1:15">
      <c r="A1749" t="s">
        <v>1062</v>
      </c>
      <c r="B1749">
        <v>142</v>
      </c>
      <c r="C1749">
        <v>95</v>
      </c>
      <c r="D1749">
        <v>48291624</v>
      </c>
      <c r="E1749" t="s">
        <v>1771</v>
      </c>
      <c r="F1749" t="s">
        <v>1018</v>
      </c>
      <c r="G1749" t="s">
        <v>2131</v>
      </c>
      <c r="H1749">
        <v>82819</v>
      </c>
      <c r="I1749">
        <v>263</v>
      </c>
      <c r="J1749" t="s">
        <v>19</v>
      </c>
      <c r="K1749" t="s">
        <v>20</v>
      </c>
      <c r="L1749">
        <v>58000000</v>
      </c>
      <c r="M1749">
        <v>2005</v>
      </c>
      <c r="N1749">
        <v>6.7</v>
      </c>
      <c r="O1749">
        <f t="shared" si="31"/>
        <v>-9708376</v>
      </c>
    </row>
    <row r="1750" spans="1:15">
      <c r="A1750" t="s">
        <v>4321</v>
      </c>
      <c r="B1750">
        <v>45</v>
      </c>
      <c r="C1750">
        <v>98</v>
      </c>
      <c r="D1750">
        <v>12782508</v>
      </c>
      <c r="E1750" t="s">
        <v>1672</v>
      </c>
      <c r="F1750" t="s">
        <v>130</v>
      </c>
      <c r="G1750" t="s">
        <v>4322</v>
      </c>
      <c r="H1750">
        <v>20163</v>
      </c>
      <c r="I1750">
        <v>71</v>
      </c>
      <c r="J1750" t="s">
        <v>19</v>
      </c>
      <c r="K1750" t="s">
        <v>20</v>
      </c>
      <c r="L1750">
        <v>23000000</v>
      </c>
      <c r="M1750">
        <v>1996</v>
      </c>
      <c r="N1750">
        <v>6.7</v>
      </c>
      <c r="O1750">
        <f t="shared" si="31"/>
        <v>-10217492</v>
      </c>
    </row>
    <row r="1751" spans="1:15">
      <c r="A1751" t="s">
        <v>259</v>
      </c>
      <c r="B1751">
        <v>245</v>
      </c>
      <c r="C1751">
        <v>129</v>
      </c>
      <c r="D1751">
        <v>139259759</v>
      </c>
      <c r="E1751" t="s">
        <v>366</v>
      </c>
      <c r="F1751" t="s">
        <v>462</v>
      </c>
      <c r="G1751" t="s">
        <v>463</v>
      </c>
      <c r="H1751">
        <v>364948</v>
      </c>
      <c r="I1751">
        <v>2121</v>
      </c>
      <c r="J1751" t="s">
        <v>19</v>
      </c>
      <c r="K1751" t="s">
        <v>220</v>
      </c>
      <c r="L1751">
        <v>150000000</v>
      </c>
      <c r="M1751">
        <v>2003</v>
      </c>
      <c r="N1751">
        <v>6.7</v>
      </c>
      <c r="O1751">
        <f t="shared" si="31"/>
        <v>-10740241</v>
      </c>
    </row>
    <row r="1752" spans="1:15">
      <c r="A1752" t="s">
        <v>703</v>
      </c>
      <c r="B1752">
        <v>436</v>
      </c>
      <c r="C1752">
        <v>135</v>
      </c>
      <c r="D1752">
        <v>113165635</v>
      </c>
      <c r="E1752" t="s">
        <v>28</v>
      </c>
      <c r="F1752" t="s">
        <v>495</v>
      </c>
      <c r="G1752" t="s">
        <v>705</v>
      </c>
      <c r="H1752">
        <v>229823</v>
      </c>
      <c r="I1752">
        <v>504</v>
      </c>
      <c r="J1752" t="s">
        <v>19</v>
      </c>
      <c r="K1752" t="s">
        <v>20</v>
      </c>
      <c r="L1752">
        <v>125000000</v>
      </c>
      <c r="M1752">
        <v>2012</v>
      </c>
      <c r="N1752">
        <v>6.7</v>
      </c>
      <c r="O1752">
        <f t="shared" si="31"/>
        <v>-11834365</v>
      </c>
    </row>
    <row r="1753" spans="1:15">
      <c r="A1753" t="s">
        <v>3184</v>
      </c>
      <c r="B1753">
        <v>401</v>
      </c>
      <c r="C1753">
        <v>148</v>
      </c>
      <c r="D1753">
        <v>8093318</v>
      </c>
      <c r="E1753" t="s">
        <v>4690</v>
      </c>
      <c r="F1753" t="s">
        <v>4691</v>
      </c>
      <c r="G1753" t="s">
        <v>4692</v>
      </c>
      <c r="H1753">
        <v>61935</v>
      </c>
      <c r="I1753">
        <v>242</v>
      </c>
      <c r="J1753" t="s">
        <v>19</v>
      </c>
      <c r="K1753" t="s">
        <v>20</v>
      </c>
      <c r="L1753">
        <v>20000000</v>
      </c>
      <c r="M1753">
        <v>2014</v>
      </c>
      <c r="N1753">
        <v>6.7</v>
      </c>
      <c r="O1753">
        <f t="shared" si="31"/>
        <v>-11906682</v>
      </c>
    </row>
    <row r="1754" spans="1:15">
      <c r="A1754" t="s">
        <v>4906</v>
      </c>
      <c r="B1754">
        <v>60</v>
      </c>
      <c r="C1754">
        <v>108</v>
      </c>
      <c r="D1754">
        <v>6000000</v>
      </c>
      <c r="E1754" t="s">
        <v>23</v>
      </c>
      <c r="F1754" t="s">
        <v>771</v>
      </c>
      <c r="G1754" t="s">
        <v>4907</v>
      </c>
      <c r="H1754">
        <v>10832</v>
      </c>
      <c r="I1754">
        <v>102</v>
      </c>
      <c r="J1754" t="s">
        <v>19</v>
      </c>
      <c r="K1754" t="s">
        <v>20</v>
      </c>
      <c r="L1754">
        <v>18000000</v>
      </c>
      <c r="M1754">
        <v>1981</v>
      </c>
      <c r="N1754">
        <v>6.7</v>
      </c>
      <c r="O1754">
        <f t="shared" si="31"/>
        <v>-12000000</v>
      </c>
    </row>
    <row r="1755" spans="1:15">
      <c r="A1755" t="s">
        <v>5332</v>
      </c>
      <c r="B1755">
        <v>150</v>
      </c>
      <c r="C1755">
        <v>111</v>
      </c>
      <c r="D1755">
        <v>2203641</v>
      </c>
      <c r="E1755" t="s">
        <v>1111</v>
      </c>
      <c r="F1755" t="s">
        <v>124</v>
      </c>
      <c r="G1755" t="s">
        <v>5333</v>
      </c>
      <c r="H1755">
        <v>42792</v>
      </c>
      <c r="I1755">
        <v>162</v>
      </c>
      <c r="J1755" t="s">
        <v>19</v>
      </c>
      <c r="K1755" t="s">
        <v>1749</v>
      </c>
      <c r="L1755">
        <v>15000000</v>
      </c>
      <c r="M1755">
        <v>2008</v>
      </c>
      <c r="N1755">
        <v>6.7</v>
      </c>
      <c r="O1755">
        <f t="shared" si="31"/>
        <v>-12796359</v>
      </c>
    </row>
    <row r="1756" spans="1:15">
      <c r="A1756" t="s">
        <v>4329</v>
      </c>
      <c r="B1756">
        <v>165</v>
      </c>
      <c r="C1756">
        <v>111</v>
      </c>
      <c r="D1756">
        <v>6109075</v>
      </c>
      <c r="E1756" t="s">
        <v>818</v>
      </c>
      <c r="F1756" t="s">
        <v>1058</v>
      </c>
      <c r="G1756" t="s">
        <v>4330</v>
      </c>
      <c r="H1756">
        <v>32003</v>
      </c>
      <c r="I1756">
        <v>65</v>
      </c>
      <c r="J1756" t="s">
        <v>774</v>
      </c>
      <c r="K1756" t="s">
        <v>775</v>
      </c>
      <c r="L1756">
        <v>19430000</v>
      </c>
      <c r="M1756">
        <v>2009</v>
      </c>
      <c r="N1756">
        <v>6.7</v>
      </c>
      <c r="O1756">
        <f t="shared" si="31"/>
        <v>-13320925</v>
      </c>
    </row>
    <row r="1757" spans="1:15">
      <c r="A1757" t="s">
        <v>4938</v>
      </c>
      <c r="B1757">
        <v>112</v>
      </c>
      <c r="C1757">
        <v>105</v>
      </c>
      <c r="D1757">
        <v>63260</v>
      </c>
      <c r="E1757" t="s">
        <v>4939</v>
      </c>
      <c r="F1757" t="s">
        <v>4334</v>
      </c>
      <c r="G1757" t="s">
        <v>4940</v>
      </c>
      <c r="H1757">
        <v>14325</v>
      </c>
      <c r="I1757">
        <v>90</v>
      </c>
      <c r="J1757" t="s">
        <v>19</v>
      </c>
      <c r="K1757" t="s">
        <v>775</v>
      </c>
      <c r="L1757">
        <v>14000000</v>
      </c>
      <c r="M1757">
        <v>2006</v>
      </c>
      <c r="N1757">
        <v>6.7</v>
      </c>
      <c r="O1757">
        <f t="shared" si="31"/>
        <v>-13936740</v>
      </c>
    </row>
    <row r="1758" spans="1:15">
      <c r="A1758" t="s">
        <v>2025</v>
      </c>
      <c r="B1758">
        <v>415</v>
      </c>
      <c r="C1758">
        <v>113</v>
      </c>
      <c r="D1758">
        <v>45996718</v>
      </c>
      <c r="E1758" t="s">
        <v>268</v>
      </c>
      <c r="F1758" t="s">
        <v>2026</v>
      </c>
      <c r="G1758" t="s">
        <v>2027</v>
      </c>
      <c r="H1758">
        <v>173530</v>
      </c>
      <c r="I1758">
        <v>264</v>
      </c>
      <c r="J1758" t="s">
        <v>19</v>
      </c>
      <c r="K1758" t="s">
        <v>20</v>
      </c>
      <c r="L1758">
        <v>60000000</v>
      </c>
      <c r="M1758">
        <v>2013</v>
      </c>
      <c r="N1758">
        <v>6.7</v>
      </c>
      <c r="O1758">
        <f t="shared" si="31"/>
        <v>-14003282</v>
      </c>
    </row>
    <row r="1759" spans="1:15">
      <c r="A1759" t="s">
        <v>978</v>
      </c>
      <c r="B1759">
        <v>111</v>
      </c>
      <c r="C1759">
        <v>112</v>
      </c>
      <c r="D1759">
        <v>6830957</v>
      </c>
      <c r="E1759" t="s">
        <v>129</v>
      </c>
      <c r="F1759" t="s">
        <v>223</v>
      </c>
      <c r="G1759" t="s">
        <v>4441</v>
      </c>
      <c r="H1759">
        <v>11983</v>
      </c>
      <c r="I1759">
        <v>147</v>
      </c>
      <c r="J1759" t="s">
        <v>19</v>
      </c>
      <c r="K1759" t="s">
        <v>20</v>
      </c>
      <c r="L1759">
        <v>21000000</v>
      </c>
      <c r="M1759">
        <v>2002</v>
      </c>
      <c r="N1759">
        <v>6.7</v>
      </c>
      <c r="O1759">
        <f t="shared" si="31"/>
        <v>-14169043</v>
      </c>
    </row>
    <row r="1760" spans="1:15">
      <c r="A1760" t="s">
        <v>3746</v>
      </c>
      <c r="B1760">
        <v>154</v>
      </c>
      <c r="C1760">
        <v>130</v>
      </c>
      <c r="D1760">
        <v>15709385</v>
      </c>
      <c r="E1760" t="s">
        <v>1101</v>
      </c>
      <c r="F1760" t="s">
        <v>749</v>
      </c>
      <c r="G1760" t="s">
        <v>3747</v>
      </c>
      <c r="H1760">
        <v>53053</v>
      </c>
      <c r="I1760">
        <v>132</v>
      </c>
      <c r="J1760" t="s">
        <v>19</v>
      </c>
      <c r="K1760" t="s">
        <v>20</v>
      </c>
      <c r="L1760">
        <v>30000000</v>
      </c>
      <c r="M1760">
        <v>2008</v>
      </c>
      <c r="N1760">
        <v>6.7</v>
      </c>
      <c r="O1760">
        <f t="shared" si="31"/>
        <v>-14290615</v>
      </c>
    </row>
    <row r="1761" spans="1:15">
      <c r="A1761" t="s">
        <v>4919</v>
      </c>
      <c r="B1761">
        <v>263</v>
      </c>
      <c r="C1761">
        <v>112</v>
      </c>
      <c r="D1761">
        <v>3707794</v>
      </c>
      <c r="E1761" t="s">
        <v>783</v>
      </c>
      <c r="F1761" t="s">
        <v>49</v>
      </c>
      <c r="G1761" t="s">
        <v>4920</v>
      </c>
      <c r="H1761">
        <v>31359</v>
      </c>
      <c r="I1761">
        <v>156</v>
      </c>
      <c r="J1761" t="s">
        <v>19</v>
      </c>
      <c r="K1761" t="s">
        <v>4921</v>
      </c>
      <c r="L1761">
        <v>18000000</v>
      </c>
      <c r="M1761">
        <v>2016</v>
      </c>
      <c r="N1761">
        <v>6.7</v>
      </c>
      <c r="O1761">
        <f t="shared" si="31"/>
        <v>-14292206</v>
      </c>
    </row>
    <row r="1762" spans="1:15">
      <c r="A1762" t="s">
        <v>5108</v>
      </c>
      <c r="B1762">
        <v>64</v>
      </c>
      <c r="C1762">
        <v>135</v>
      </c>
      <c r="D1762">
        <v>1666262</v>
      </c>
      <c r="E1762" t="s">
        <v>1011</v>
      </c>
      <c r="F1762" t="s">
        <v>1294</v>
      </c>
      <c r="G1762" t="s">
        <v>5109</v>
      </c>
      <c r="H1762">
        <v>5321</v>
      </c>
      <c r="I1762">
        <v>78</v>
      </c>
      <c r="J1762" t="s">
        <v>19</v>
      </c>
      <c r="K1762" t="s">
        <v>31</v>
      </c>
      <c r="L1762">
        <v>16000000</v>
      </c>
      <c r="M1762">
        <v>2005</v>
      </c>
      <c r="N1762">
        <v>6.7</v>
      </c>
      <c r="O1762">
        <f t="shared" si="31"/>
        <v>-14333738</v>
      </c>
    </row>
    <row r="1763" spans="1:15">
      <c r="A1763" t="s">
        <v>5163</v>
      </c>
      <c r="B1763">
        <v>28</v>
      </c>
      <c r="C1763">
        <v>132</v>
      </c>
      <c r="D1763">
        <v>1508689</v>
      </c>
      <c r="E1763" t="s">
        <v>129</v>
      </c>
      <c r="F1763" t="s">
        <v>81</v>
      </c>
      <c r="G1763" t="s">
        <v>5579</v>
      </c>
      <c r="H1763">
        <v>5648</v>
      </c>
      <c r="I1763">
        <v>50</v>
      </c>
      <c r="J1763" t="s">
        <v>19</v>
      </c>
      <c r="K1763" t="s">
        <v>20</v>
      </c>
      <c r="L1763">
        <v>16000000</v>
      </c>
      <c r="M1763">
        <v>1997</v>
      </c>
      <c r="N1763">
        <v>6.7</v>
      </c>
      <c r="O1763">
        <f t="shared" si="31"/>
        <v>-14491311</v>
      </c>
    </row>
    <row r="1764" spans="1:15">
      <c r="A1764" t="s">
        <v>3016</v>
      </c>
      <c r="B1764">
        <v>94</v>
      </c>
      <c r="C1764">
        <v>119</v>
      </c>
      <c r="D1764">
        <v>25178165</v>
      </c>
      <c r="E1764" t="s">
        <v>129</v>
      </c>
      <c r="F1764" t="s">
        <v>336</v>
      </c>
      <c r="G1764" t="s">
        <v>3017</v>
      </c>
      <c r="H1764">
        <v>70292</v>
      </c>
      <c r="I1764">
        <v>274</v>
      </c>
      <c r="J1764" t="s">
        <v>19</v>
      </c>
      <c r="K1764" t="s">
        <v>20</v>
      </c>
      <c r="L1764">
        <v>40000000</v>
      </c>
      <c r="M1764">
        <v>2001</v>
      </c>
      <c r="N1764">
        <v>6.7</v>
      </c>
      <c r="O1764">
        <f t="shared" si="31"/>
        <v>-14821835</v>
      </c>
    </row>
    <row r="1765" spans="1:15">
      <c r="A1765" t="s">
        <v>475</v>
      </c>
      <c r="B1765">
        <v>298</v>
      </c>
      <c r="C1765">
        <v>146</v>
      </c>
      <c r="D1765">
        <v>133375846</v>
      </c>
      <c r="E1765" t="s">
        <v>477</v>
      </c>
      <c r="F1765" t="s">
        <v>193</v>
      </c>
      <c r="G1765" t="s">
        <v>478</v>
      </c>
      <c r="H1765">
        <v>207839</v>
      </c>
      <c r="I1765">
        <v>435</v>
      </c>
      <c r="J1765" t="s">
        <v>19</v>
      </c>
      <c r="K1765" t="s">
        <v>20</v>
      </c>
      <c r="L1765">
        <v>150000000</v>
      </c>
      <c r="M1765">
        <v>2009</v>
      </c>
      <c r="N1765">
        <v>6.7</v>
      </c>
      <c r="O1765">
        <f t="shared" si="31"/>
        <v>-16624154</v>
      </c>
    </row>
    <row r="1766" spans="1:15">
      <c r="A1766" t="s">
        <v>2981</v>
      </c>
      <c r="B1766">
        <v>171</v>
      </c>
      <c r="C1766">
        <v>120</v>
      </c>
      <c r="D1766">
        <v>18317151</v>
      </c>
      <c r="E1766" t="s">
        <v>2923</v>
      </c>
      <c r="F1766" t="s">
        <v>1461</v>
      </c>
      <c r="G1766" t="s">
        <v>3392</v>
      </c>
      <c r="H1766">
        <v>55630</v>
      </c>
      <c r="I1766">
        <v>200</v>
      </c>
      <c r="J1766" t="s">
        <v>19</v>
      </c>
      <c r="K1766" t="s">
        <v>20</v>
      </c>
      <c r="L1766">
        <v>35000000</v>
      </c>
      <c r="M1766">
        <v>2007</v>
      </c>
      <c r="N1766">
        <v>6.7</v>
      </c>
      <c r="O1766">
        <f t="shared" si="31"/>
        <v>-16682849</v>
      </c>
    </row>
    <row r="1767" spans="1:15">
      <c r="A1767" t="s">
        <v>71</v>
      </c>
      <c r="B1767">
        <v>113</v>
      </c>
      <c r="C1767">
        <v>118</v>
      </c>
      <c r="D1767">
        <v>6144806</v>
      </c>
      <c r="E1767" t="s">
        <v>2956</v>
      </c>
      <c r="F1767" t="s">
        <v>71</v>
      </c>
      <c r="G1767" t="s">
        <v>4287</v>
      </c>
      <c r="H1767">
        <v>12821</v>
      </c>
      <c r="I1767">
        <v>248</v>
      </c>
      <c r="J1767" t="s">
        <v>19</v>
      </c>
      <c r="K1767" t="s">
        <v>20</v>
      </c>
      <c r="L1767">
        <v>23000000</v>
      </c>
      <c r="M1767">
        <v>2004</v>
      </c>
      <c r="N1767">
        <v>6.7</v>
      </c>
      <c r="O1767">
        <f t="shared" si="31"/>
        <v>-16855194</v>
      </c>
    </row>
    <row r="1768" spans="1:15">
      <c r="A1768" t="s">
        <v>2330</v>
      </c>
      <c r="B1768">
        <v>222</v>
      </c>
      <c r="C1768">
        <v>150</v>
      </c>
      <c r="D1768">
        <v>12712093</v>
      </c>
      <c r="E1768" t="s">
        <v>2801</v>
      </c>
      <c r="F1768" t="s">
        <v>33</v>
      </c>
      <c r="G1768" t="s">
        <v>3758</v>
      </c>
      <c r="H1768">
        <v>70771</v>
      </c>
      <c r="I1768">
        <v>671</v>
      </c>
      <c r="J1768" t="s">
        <v>19</v>
      </c>
      <c r="K1768" t="s">
        <v>20</v>
      </c>
      <c r="L1768">
        <v>30000000</v>
      </c>
      <c r="M1768">
        <v>2005</v>
      </c>
      <c r="N1768">
        <v>6.7</v>
      </c>
      <c r="O1768">
        <f t="shared" si="31"/>
        <v>-17287907</v>
      </c>
    </row>
    <row r="1769" spans="1:15">
      <c r="A1769" t="s">
        <v>3393</v>
      </c>
      <c r="B1769">
        <v>142</v>
      </c>
      <c r="C1769">
        <v>116</v>
      </c>
      <c r="D1769">
        <v>7156933</v>
      </c>
      <c r="E1769" t="s">
        <v>1290</v>
      </c>
      <c r="F1769" t="s">
        <v>3557</v>
      </c>
      <c r="G1769" t="s">
        <v>4217</v>
      </c>
      <c r="H1769">
        <v>14581</v>
      </c>
      <c r="I1769">
        <v>74</v>
      </c>
      <c r="J1769" t="s">
        <v>19</v>
      </c>
      <c r="K1769" t="s">
        <v>20</v>
      </c>
      <c r="L1769">
        <v>25000000</v>
      </c>
      <c r="M1769">
        <v>2006</v>
      </c>
      <c r="N1769">
        <v>6.7</v>
      </c>
      <c r="O1769">
        <f t="shared" si="31"/>
        <v>-17843067</v>
      </c>
    </row>
    <row r="1770" spans="1:15">
      <c r="A1770" t="s">
        <v>4242</v>
      </c>
      <c r="B1770">
        <v>280</v>
      </c>
      <c r="C1770">
        <v>122</v>
      </c>
      <c r="D1770">
        <v>1697956</v>
      </c>
      <c r="E1770" t="s">
        <v>1008</v>
      </c>
      <c r="F1770" t="s">
        <v>396</v>
      </c>
      <c r="G1770" t="s">
        <v>4243</v>
      </c>
      <c r="H1770">
        <v>64944</v>
      </c>
      <c r="I1770">
        <v>212</v>
      </c>
      <c r="J1770" t="s">
        <v>19</v>
      </c>
      <c r="K1770" t="s">
        <v>20</v>
      </c>
      <c r="L1770">
        <v>20000000</v>
      </c>
      <c r="M1770">
        <v>2009</v>
      </c>
      <c r="N1770">
        <v>6.7</v>
      </c>
      <c r="O1770">
        <f t="shared" si="31"/>
        <v>-18302044</v>
      </c>
    </row>
    <row r="1771" spans="1:15">
      <c r="A1771" t="s">
        <v>2330</v>
      </c>
      <c r="B1771">
        <v>584</v>
      </c>
      <c r="C1771">
        <v>139</v>
      </c>
      <c r="D1771">
        <v>13303319</v>
      </c>
      <c r="E1771" t="s">
        <v>2490</v>
      </c>
      <c r="F1771" t="s">
        <v>205</v>
      </c>
      <c r="G1771" t="s">
        <v>3402</v>
      </c>
      <c r="H1771">
        <v>136367</v>
      </c>
      <c r="I1771">
        <v>975</v>
      </c>
      <c r="J1771" t="s">
        <v>19</v>
      </c>
      <c r="K1771" t="s">
        <v>20</v>
      </c>
      <c r="L1771">
        <v>32000000</v>
      </c>
      <c r="M1771">
        <v>2011</v>
      </c>
      <c r="N1771">
        <v>6.7</v>
      </c>
      <c r="O1771">
        <f t="shared" si="31"/>
        <v>-18696681</v>
      </c>
    </row>
    <row r="1772" spans="1:15">
      <c r="A1772" t="s">
        <v>4750</v>
      </c>
      <c r="B1772">
        <v>28</v>
      </c>
      <c r="C1772">
        <v>88</v>
      </c>
      <c r="D1772">
        <v>1064277</v>
      </c>
      <c r="E1772" t="s">
        <v>4168</v>
      </c>
      <c r="F1772" t="s">
        <v>864</v>
      </c>
      <c r="G1772" t="s">
        <v>4751</v>
      </c>
      <c r="H1772">
        <v>14015</v>
      </c>
      <c r="I1772">
        <v>83</v>
      </c>
      <c r="J1772" t="s">
        <v>19</v>
      </c>
      <c r="K1772" t="s">
        <v>20</v>
      </c>
      <c r="L1772">
        <v>20000000</v>
      </c>
      <c r="M1772">
        <v>2012</v>
      </c>
      <c r="N1772">
        <v>6.7</v>
      </c>
      <c r="O1772">
        <f t="shared" si="31"/>
        <v>-18935723</v>
      </c>
    </row>
    <row r="1773" spans="1:15">
      <c r="A1773" t="s">
        <v>1025</v>
      </c>
      <c r="B1773">
        <v>74</v>
      </c>
      <c r="C1773">
        <v>119</v>
      </c>
      <c r="D1773">
        <v>8888143</v>
      </c>
      <c r="E1773" t="s">
        <v>2869</v>
      </c>
      <c r="F1773" t="s">
        <v>116</v>
      </c>
      <c r="G1773" t="s">
        <v>3883</v>
      </c>
      <c r="H1773">
        <v>22250</v>
      </c>
      <c r="I1773">
        <v>123</v>
      </c>
      <c r="J1773" t="s">
        <v>19</v>
      </c>
      <c r="K1773" t="s">
        <v>162</v>
      </c>
      <c r="L1773">
        <v>28000000</v>
      </c>
      <c r="M1773">
        <v>1999</v>
      </c>
      <c r="N1773">
        <v>6.7</v>
      </c>
      <c r="O1773">
        <f t="shared" si="31"/>
        <v>-19111857</v>
      </c>
    </row>
    <row r="1774" spans="1:15">
      <c r="A1774" t="s">
        <v>1851</v>
      </c>
      <c r="B1774">
        <v>172</v>
      </c>
      <c r="C1774">
        <v>133</v>
      </c>
      <c r="D1774">
        <v>18653746</v>
      </c>
      <c r="E1774" t="s">
        <v>477</v>
      </c>
      <c r="F1774" t="s">
        <v>24</v>
      </c>
      <c r="G1774" t="s">
        <v>3160</v>
      </c>
      <c r="H1774">
        <v>137722</v>
      </c>
      <c r="I1774">
        <v>638</v>
      </c>
      <c r="J1774" t="s">
        <v>19</v>
      </c>
      <c r="K1774" t="s">
        <v>1749</v>
      </c>
      <c r="L1774">
        <v>38000000</v>
      </c>
      <c r="M1774">
        <v>1999</v>
      </c>
      <c r="N1774">
        <v>6.7</v>
      </c>
      <c r="O1774">
        <f t="shared" si="31"/>
        <v>-19346254</v>
      </c>
    </row>
    <row r="1775" spans="1:15">
      <c r="A1775" t="s">
        <v>3949</v>
      </c>
      <c r="B1775">
        <v>276</v>
      </c>
      <c r="C1775">
        <v>91</v>
      </c>
      <c r="D1775">
        <v>958319</v>
      </c>
      <c r="E1775" t="s">
        <v>1672</v>
      </c>
      <c r="F1775" t="s">
        <v>210</v>
      </c>
      <c r="G1775" t="s">
        <v>4447</v>
      </c>
      <c r="H1775">
        <v>39764</v>
      </c>
      <c r="I1775">
        <v>148</v>
      </c>
      <c r="J1775" t="s">
        <v>19</v>
      </c>
      <c r="K1775" t="s">
        <v>20</v>
      </c>
      <c r="L1775">
        <v>21000000</v>
      </c>
      <c r="M1775">
        <v>2011</v>
      </c>
      <c r="N1775">
        <v>6.7</v>
      </c>
      <c r="O1775">
        <f t="shared" si="31"/>
        <v>-20041681</v>
      </c>
    </row>
    <row r="1776" spans="1:15">
      <c r="A1776" t="s">
        <v>100</v>
      </c>
      <c r="B1776">
        <v>308</v>
      </c>
      <c r="C1776">
        <v>135</v>
      </c>
      <c r="D1776">
        <v>43982842</v>
      </c>
      <c r="E1776" t="s">
        <v>1041</v>
      </c>
      <c r="F1776" t="s">
        <v>1042</v>
      </c>
      <c r="G1776" t="s">
        <v>1043</v>
      </c>
      <c r="H1776">
        <v>125109</v>
      </c>
      <c r="I1776">
        <v>593</v>
      </c>
      <c r="J1776" t="s">
        <v>19</v>
      </c>
      <c r="K1776" t="s">
        <v>20</v>
      </c>
      <c r="L1776">
        <v>65000000</v>
      </c>
      <c r="M1776">
        <v>2009</v>
      </c>
      <c r="N1776">
        <v>6.7</v>
      </c>
      <c r="O1776">
        <f t="shared" si="31"/>
        <v>-21017158</v>
      </c>
    </row>
    <row r="1777" spans="1:15">
      <c r="A1777" t="s">
        <v>100</v>
      </c>
      <c r="B1777">
        <v>308</v>
      </c>
      <c r="C1777">
        <v>135</v>
      </c>
      <c r="D1777">
        <v>43982842</v>
      </c>
      <c r="E1777" t="s">
        <v>1041</v>
      </c>
      <c r="F1777" t="s">
        <v>1042</v>
      </c>
      <c r="G1777" t="s">
        <v>1043</v>
      </c>
      <c r="H1777">
        <v>125114</v>
      </c>
      <c r="I1777">
        <v>593</v>
      </c>
      <c r="J1777" t="s">
        <v>19</v>
      </c>
      <c r="K1777" t="s">
        <v>20</v>
      </c>
      <c r="L1777">
        <v>65000000</v>
      </c>
      <c r="M1777">
        <v>2009</v>
      </c>
      <c r="N1777">
        <v>6.7</v>
      </c>
      <c r="O1777">
        <f t="shared" si="31"/>
        <v>-21017158</v>
      </c>
    </row>
    <row r="1778" spans="1:15">
      <c r="A1778" t="s">
        <v>584</v>
      </c>
      <c r="B1778">
        <v>210</v>
      </c>
      <c r="C1778">
        <v>120</v>
      </c>
      <c r="D1778">
        <v>7443007</v>
      </c>
      <c r="E1778" t="s">
        <v>2563</v>
      </c>
      <c r="F1778" t="s">
        <v>1242</v>
      </c>
      <c r="G1778" t="s">
        <v>3840</v>
      </c>
      <c r="H1778">
        <v>24663</v>
      </c>
      <c r="I1778">
        <v>71</v>
      </c>
      <c r="J1778" t="s">
        <v>19</v>
      </c>
      <c r="K1778" t="s">
        <v>20</v>
      </c>
      <c r="L1778">
        <v>30000000</v>
      </c>
      <c r="M1778">
        <v>2009</v>
      </c>
      <c r="N1778">
        <v>6.7</v>
      </c>
      <c r="O1778">
        <f t="shared" si="31"/>
        <v>-22556993</v>
      </c>
    </row>
    <row r="1779" spans="1:15">
      <c r="A1779" t="s">
        <v>1884</v>
      </c>
      <c r="B1779">
        <v>31</v>
      </c>
      <c r="C1779">
        <v>130</v>
      </c>
      <c r="D1779">
        <v>13052741</v>
      </c>
      <c r="E1779" t="s">
        <v>2961</v>
      </c>
      <c r="F1779" t="s">
        <v>2708</v>
      </c>
      <c r="G1779" t="s">
        <v>3232</v>
      </c>
      <c r="H1779">
        <v>8531</v>
      </c>
      <c r="I1779">
        <v>57</v>
      </c>
      <c r="J1779" t="s">
        <v>19</v>
      </c>
      <c r="K1779" t="s">
        <v>20</v>
      </c>
      <c r="L1779">
        <v>36000000</v>
      </c>
      <c r="M1779">
        <v>1996</v>
      </c>
      <c r="N1779">
        <v>6.7</v>
      </c>
      <c r="O1779">
        <f t="shared" si="31"/>
        <v>-22947259</v>
      </c>
    </row>
    <row r="1780" spans="1:15">
      <c r="A1780" t="s">
        <v>2248</v>
      </c>
      <c r="B1780">
        <v>238</v>
      </c>
      <c r="C1780">
        <v>88</v>
      </c>
      <c r="D1780">
        <v>31051126</v>
      </c>
      <c r="E1780" t="s">
        <v>273</v>
      </c>
      <c r="F1780" t="s">
        <v>285</v>
      </c>
      <c r="G1780" t="s">
        <v>2249</v>
      </c>
      <c r="H1780">
        <v>36877</v>
      </c>
      <c r="I1780">
        <v>101</v>
      </c>
      <c r="J1780" t="s">
        <v>19</v>
      </c>
      <c r="K1780" t="s">
        <v>31</v>
      </c>
      <c r="L1780">
        <v>55000000</v>
      </c>
      <c r="M1780">
        <v>2012</v>
      </c>
      <c r="N1780">
        <v>6.7</v>
      </c>
      <c r="O1780">
        <f t="shared" si="31"/>
        <v>-23948874</v>
      </c>
    </row>
    <row r="1781" spans="1:15">
      <c r="A1781" t="s">
        <v>1726</v>
      </c>
      <c r="B1781">
        <v>286</v>
      </c>
      <c r="C1781">
        <v>115</v>
      </c>
      <c r="D1781">
        <v>25121291</v>
      </c>
      <c r="E1781" t="s">
        <v>1728</v>
      </c>
      <c r="F1781" t="s">
        <v>934</v>
      </c>
      <c r="G1781" t="s">
        <v>1729</v>
      </c>
      <c r="H1781">
        <v>177653</v>
      </c>
      <c r="I1781">
        <v>279</v>
      </c>
      <c r="J1781" t="s">
        <v>19</v>
      </c>
      <c r="K1781" t="s">
        <v>20</v>
      </c>
      <c r="L1781">
        <v>50000000</v>
      </c>
      <c r="M1781">
        <v>2013</v>
      </c>
      <c r="N1781">
        <v>6.7</v>
      </c>
      <c r="O1781">
        <f t="shared" si="31"/>
        <v>-24878709</v>
      </c>
    </row>
    <row r="1782" spans="1:15">
      <c r="A1782" t="s">
        <v>1513</v>
      </c>
      <c r="B1782">
        <v>117</v>
      </c>
      <c r="C1782">
        <v>143</v>
      </c>
      <c r="D1782">
        <v>38966057</v>
      </c>
      <c r="E1782" t="s">
        <v>1290</v>
      </c>
      <c r="F1782" t="s">
        <v>1827</v>
      </c>
      <c r="G1782" t="s">
        <v>1828</v>
      </c>
      <c r="H1782">
        <v>23940</v>
      </c>
      <c r="I1782">
        <v>157</v>
      </c>
      <c r="J1782" t="s">
        <v>19</v>
      </c>
      <c r="K1782" t="s">
        <v>775</v>
      </c>
      <c r="L1782">
        <v>65000000</v>
      </c>
      <c r="M1782">
        <v>1998</v>
      </c>
      <c r="N1782">
        <v>6.7</v>
      </c>
      <c r="O1782">
        <f t="shared" si="31"/>
        <v>-26033943</v>
      </c>
    </row>
    <row r="1783" spans="1:15">
      <c r="A1783" t="s">
        <v>521</v>
      </c>
      <c r="B1783">
        <v>210</v>
      </c>
      <c r="C1783">
        <v>117</v>
      </c>
      <c r="D1783">
        <v>31670931</v>
      </c>
      <c r="E1783" t="s">
        <v>2059</v>
      </c>
      <c r="F1783" t="s">
        <v>55</v>
      </c>
      <c r="G1783" t="s">
        <v>2060</v>
      </c>
      <c r="H1783">
        <v>44099</v>
      </c>
      <c r="I1783">
        <v>143</v>
      </c>
      <c r="J1783" t="s">
        <v>19</v>
      </c>
      <c r="K1783" t="s">
        <v>31</v>
      </c>
      <c r="L1783">
        <v>60000000</v>
      </c>
      <c r="M1783">
        <v>2009</v>
      </c>
      <c r="N1783">
        <v>6.7</v>
      </c>
      <c r="O1783">
        <f t="shared" si="31"/>
        <v>-28329069</v>
      </c>
    </row>
    <row r="1784" spans="1:15">
      <c r="A1784" t="s">
        <v>1947</v>
      </c>
      <c r="B1784">
        <v>125</v>
      </c>
      <c r="C1784">
        <v>126</v>
      </c>
      <c r="D1784">
        <v>30695227</v>
      </c>
      <c r="E1784" t="s">
        <v>2061</v>
      </c>
      <c r="F1784" t="s">
        <v>629</v>
      </c>
      <c r="G1784" t="s">
        <v>2062</v>
      </c>
      <c r="H1784">
        <v>45296</v>
      </c>
      <c r="I1784">
        <v>267</v>
      </c>
      <c r="J1784" t="s">
        <v>19</v>
      </c>
      <c r="K1784" t="s">
        <v>20</v>
      </c>
      <c r="L1784">
        <v>60000000</v>
      </c>
      <c r="M1784">
        <v>2000</v>
      </c>
      <c r="N1784">
        <v>6.7</v>
      </c>
      <c r="O1784">
        <f t="shared" si="31"/>
        <v>-29304773</v>
      </c>
    </row>
    <row r="1785" spans="1:15">
      <c r="A1785" t="s">
        <v>1185</v>
      </c>
      <c r="B1785">
        <v>79</v>
      </c>
      <c r="C1785">
        <v>139</v>
      </c>
      <c r="D1785">
        <v>20389967</v>
      </c>
      <c r="E1785" t="s">
        <v>2512</v>
      </c>
      <c r="F1785" t="s">
        <v>374</v>
      </c>
      <c r="G1785" t="s">
        <v>2513</v>
      </c>
      <c r="H1785">
        <v>3077</v>
      </c>
      <c r="I1785">
        <v>47</v>
      </c>
      <c r="J1785" t="s">
        <v>19</v>
      </c>
      <c r="K1785" t="s">
        <v>20</v>
      </c>
      <c r="L1785">
        <v>50000000</v>
      </c>
      <c r="M1785">
        <v>2016</v>
      </c>
      <c r="N1785">
        <v>6.7</v>
      </c>
      <c r="O1785">
        <f t="shared" si="31"/>
        <v>-29610033</v>
      </c>
    </row>
    <row r="1786" spans="1:15">
      <c r="A1786" t="s">
        <v>555</v>
      </c>
      <c r="B1786">
        <v>234</v>
      </c>
      <c r="C1786">
        <v>116</v>
      </c>
      <c r="D1786">
        <v>53215979</v>
      </c>
      <c r="E1786" t="s">
        <v>246</v>
      </c>
      <c r="F1786" t="s">
        <v>540</v>
      </c>
      <c r="G1786" t="s">
        <v>1307</v>
      </c>
      <c r="H1786">
        <v>125036</v>
      </c>
      <c r="I1786">
        <v>205</v>
      </c>
      <c r="J1786" t="s">
        <v>19</v>
      </c>
      <c r="K1786" t="s">
        <v>20</v>
      </c>
      <c r="L1786">
        <v>84000000</v>
      </c>
      <c r="M1786">
        <v>2013</v>
      </c>
      <c r="N1786">
        <v>6.7</v>
      </c>
      <c r="O1786">
        <f t="shared" si="31"/>
        <v>-30784021</v>
      </c>
    </row>
    <row r="1787" spans="1:15">
      <c r="A1787" t="s">
        <v>74</v>
      </c>
      <c r="B1787">
        <v>403</v>
      </c>
      <c r="C1787">
        <v>106</v>
      </c>
      <c r="D1787">
        <v>168368427</v>
      </c>
      <c r="E1787" t="s">
        <v>75</v>
      </c>
      <c r="F1787" t="s">
        <v>76</v>
      </c>
      <c r="G1787" t="s">
        <v>77</v>
      </c>
      <c r="H1787">
        <v>330784</v>
      </c>
      <c r="I1787">
        <v>1243</v>
      </c>
      <c r="J1787" t="s">
        <v>19</v>
      </c>
      <c r="K1787" t="s">
        <v>31</v>
      </c>
      <c r="L1787">
        <v>200000000</v>
      </c>
      <c r="M1787">
        <v>2008</v>
      </c>
      <c r="N1787">
        <v>6.7</v>
      </c>
      <c r="O1787">
        <f t="shared" si="31"/>
        <v>-31631573</v>
      </c>
    </row>
    <row r="1788" spans="1:15">
      <c r="A1788" t="s">
        <v>1074</v>
      </c>
      <c r="B1788">
        <v>94</v>
      </c>
      <c r="C1788">
        <v>121</v>
      </c>
      <c r="D1788">
        <v>33328051</v>
      </c>
      <c r="E1788" t="s">
        <v>613</v>
      </c>
      <c r="F1788" t="s">
        <v>1832</v>
      </c>
      <c r="G1788" t="s">
        <v>1833</v>
      </c>
      <c r="H1788">
        <v>60508</v>
      </c>
      <c r="I1788">
        <v>285</v>
      </c>
      <c r="J1788" t="s">
        <v>19</v>
      </c>
      <c r="K1788" t="s">
        <v>20</v>
      </c>
      <c r="L1788">
        <v>65000000</v>
      </c>
      <c r="M1788">
        <v>1996</v>
      </c>
      <c r="N1788">
        <v>6.7</v>
      </c>
      <c r="O1788">
        <f t="shared" si="31"/>
        <v>-31671949</v>
      </c>
    </row>
    <row r="1789" spans="1:15">
      <c r="A1789" t="s">
        <v>498</v>
      </c>
      <c r="B1789">
        <v>140</v>
      </c>
      <c r="C1789">
        <v>136</v>
      </c>
      <c r="D1789">
        <v>67286731</v>
      </c>
      <c r="E1789" t="s">
        <v>79</v>
      </c>
      <c r="F1789" t="s">
        <v>47</v>
      </c>
      <c r="G1789" t="s">
        <v>1459</v>
      </c>
      <c r="H1789">
        <v>67856</v>
      </c>
      <c r="I1789">
        <v>345</v>
      </c>
      <c r="J1789" t="s">
        <v>19</v>
      </c>
      <c r="K1789" t="s">
        <v>20</v>
      </c>
      <c r="L1789">
        <v>100000000</v>
      </c>
      <c r="M1789">
        <v>2004</v>
      </c>
      <c r="N1789">
        <v>6.7</v>
      </c>
      <c r="O1789">
        <f t="shared" si="31"/>
        <v>-32713269</v>
      </c>
    </row>
    <row r="1790" spans="1:15">
      <c r="A1790" t="s">
        <v>1201</v>
      </c>
      <c r="B1790">
        <v>172</v>
      </c>
      <c r="C1790">
        <v>130</v>
      </c>
      <c r="D1790">
        <v>26616590</v>
      </c>
      <c r="E1790" t="s">
        <v>2075</v>
      </c>
      <c r="F1790" t="s">
        <v>1560</v>
      </c>
      <c r="G1790" t="s">
        <v>2076</v>
      </c>
      <c r="H1790">
        <v>120416</v>
      </c>
      <c r="I1790">
        <v>857</v>
      </c>
      <c r="J1790" t="s">
        <v>19</v>
      </c>
      <c r="K1790" t="s">
        <v>31</v>
      </c>
      <c r="L1790">
        <v>60000000</v>
      </c>
      <c r="M1790">
        <v>1997</v>
      </c>
      <c r="N1790">
        <v>6.7</v>
      </c>
      <c r="O1790">
        <f t="shared" si="31"/>
        <v>-33383410</v>
      </c>
    </row>
    <row r="1791" spans="1:15">
      <c r="A1791" t="s">
        <v>2072</v>
      </c>
      <c r="B1791">
        <v>98</v>
      </c>
      <c r="C1791">
        <v>85</v>
      </c>
      <c r="D1791">
        <v>26288320</v>
      </c>
      <c r="E1791" t="s">
        <v>2073</v>
      </c>
      <c r="F1791" t="s">
        <v>205</v>
      </c>
      <c r="G1791" t="s">
        <v>2074</v>
      </c>
      <c r="H1791">
        <v>36144</v>
      </c>
      <c r="I1791">
        <v>91</v>
      </c>
      <c r="J1791" t="s">
        <v>19</v>
      </c>
      <c r="K1791" t="s">
        <v>20</v>
      </c>
      <c r="L1791">
        <v>60000000</v>
      </c>
      <c r="M1791">
        <v>2003</v>
      </c>
      <c r="N1791">
        <v>6.7</v>
      </c>
      <c r="O1791">
        <f t="shared" si="31"/>
        <v>-33711680</v>
      </c>
    </row>
    <row r="1792" spans="1:15">
      <c r="A1792" t="s">
        <v>1546</v>
      </c>
      <c r="B1792">
        <v>91</v>
      </c>
      <c r="C1792">
        <v>148</v>
      </c>
      <c r="D1792">
        <v>39251128</v>
      </c>
      <c r="E1792" t="s">
        <v>1547</v>
      </c>
      <c r="F1792" t="s">
        <v>288</v>
      </c>
      <c r="G1792" t="s">
        <v>1548</v>
      </c>
      <c r="H1792">
        <v>31080</v>
      </c>
      <c r="I1792">
        <v>217</v>
      </c>
      <c r="J1792" t="s">
        <v>19</v>
      </c>
      <c r="K1792" t="s">
        <v>20</v>
      </c>
      <c r="L1792">
        <v>75000000</v>
      </c>
      <c r="M1792">
        <v>1999</v>
      </c>
      <c r="N1792">
        <v>6.7</v>
      </c>
      <c r="O1792">
        <f t="shared" si="31"/>
        <v>-35748872</v>
      </c>
    </row>
    <row r="1793" spans="1:15">
      <c r="A1793" t="s">
        <v>135</v>
      </c>
      <c r="B1793">
        <v>151</v>
      </c>
      <c r="C1793">
        <v>104</v>
      </c>
      <c r="D1793">
        <v>47592825</v>
      </c>
      <c r="E1793" t="s">
        <v>591</v>
      </c>
      <c r="F1793" t="s">
        <v>588</v>
      </c>
      <c r="G1793" t="s">
        <v>1233</v>
      </c>
      <c r="H1793">
        <v>82731</v>
      </c>
      <c r="I1793">
        <v>255</v>
      </c>
      <c r="J1793" t="s">
        <v>19</v>
      </c>
      <c r="K1793" t="s">
        <v>20</v>
      </c>
      <c r="L1793">
        <v>85000000</v>
      </c>
      <c r="M1793">
        <v>2003</v>
      </c>
      <c r="N1793">
        <v>6.7</v>
      </c>
      <c r="O1793">
        <f t="shared" si="31"/>
        <v>-37407175</v>
      </c>
    </row>
    <row r="1794" spans="1:15">
      <c r="A1794" t="s">
        <v>743</v>
      </c>
      <c r="B1794">
        <v>207</v>
      </c>
      <c r="C1794">
        <v>134</v>
      </c>
      <c r="D1794">
        <v>57637485</v>
      </c>
      <c r="E1794" t="s">
        <v>137</v>
      </c>
      <c r="F1794" t="s">
        <v>204</v>
      </c>
      <c r="G1794" t="s">
        <v>744</v>
      </c>
      <c r="H1794">
        <v>183909</v>
      </c>
      <c r="I1794">
        <v>666</v>
      </c>
      <c r="J1794" t="s">
        <v>19</v>
      </c>
      <c r="K1794" t="s">
        <v>20</v>
      </c>
      <c r="L1794">
        <v>105000000</v>
      </c>
      <c r="M1794">
        <v>2004</v>
      </c>
      <c r="N1794">
        <v>6.7</v>
      </c>
      <c r="O1794">
        <f t="shared" ref="O1794:O1857" si="32">D1794-L1794</f>
        <v>-47362515</v>
      </c>
    </row>
    <row r="1795" spans="1:15">
      <c r="A1795" t="s">
        <v>460</v>
      </c>
      <c r="B1795">
        <v>326</v>
      </c>
      <c r="C1795">
        <v>114</v>
      </c>
      <c r="D1795">
        <v>61656849</v>
      </c>
      <c r="E1795" t="s">
        <v>366</v>
      </c>
      <c r="F1795" t="s">
        <v>232</v>
      </c>
      <c r="G1795" t="s">
        <v>847</v>
      </c>
      <c r="H1795">
        <v>184561</v>
      </c>
      <c r="I1795">
        <v>554</v>
      </c>
      <c r="J1795" t="s">
        <v>19</v>
      </c>
      <c r="K1795" t="s">
        <v>20</v>
      </c>
      <c r="L1795">
        <v>110000000</v>
      </c>
      <c r="M1795">
        <v>2013</v>
      </c>
      <c r="N1795">
        <v>6.7</v>
      </c>
      <c r="O1795">
        <f t="shared" si="32"/>
        <v>-48343151</v>
      </c>
    </row>
    <row r="1796" spans="1:15">
      <c r="A1796" t="s">
        <v>449</v>
      </c>
      <c r="B1796">
        <v>153</v>
      </c>
      <c r="C1796">
        <v>92</v>
      </c>
      <c r="D1796">
        <v>83348920</v>
      </c>
      <c r="E1796" t="s">
        <v>273</v>
      </c>
      <c r="F1796" t="s">
        <v>214</v>
      </c>
      <c r="G1796" t="s">
        <v>626</v>
      </c>
      <c r="H1796">
        <v>60230</v>
      </c>
      <c r="I1796">
        <v>118</v>
      </c>
      <c r="J1796" t="s">
        <v>19</v>
      </c>
      <c r="K1796" t="s">
        <v>20</v>
      </c>
      <c r="L1796">
        <v>132000000</v>
      </c>
      <c r="M1796">
        <v>2014</v>
      </c>
      <c r="N1796">
        <v>6.7</v>
      </c>
      <c r="O1796">
        <f t="shared" si="32"/>
        <v>-48651080</v>
      </c>
    </row>
    <row r="1797" spans="1:15">
      <c r="A1797" t="s">
        <v>1172</v>
      </c>
      <c r="B1797">
        <v>136</v>
      </c>
      <c r="C1797">
        <v>138</v>
      </c>
      <c r="D1797">
        <v>35168677</v>
      </c>
      <c r="E1797" t="s">
        <v>1126</v>
      </c>
      <c r="F1797" t="s">
        <v>138</v>
      </c>
      <c r="G1797" t="s">
        <v>1173</v>
      </c>
      <c r="H1797">
        <v>49311</v>
      </c>
      <c r="I1797">
        <v>278</v>
      </c>
      <c r="J1797" t="s">
        <v>19</v>
      </c>
      <c r="K1797" t="s">
        <v>31</v>
      </c>
      <c r="L1797">
        <v>100000000</v>
      </c>
      <c r="M1797">
        <v>2002</v>
      </c>
      <c r="N1797">
        <v>6.7</v>
      </c>
      <c r="O1797">
        <f t="shared" si="32"/>
        <v>-64831323</v>
      </c>
    </row>
    <row r="1798" spans="1:15">
      <c r="A1798" t="s">
        <v>2116</v>
      </c>
      <c r="B1798">
        <v>81</v>
      </c>
      <c r="C1798">
        <v>132</v>
      </c>
      <c r="D1798">
        <v>10166502</v>
      </c>
      <c r="E1798" t="s">
        <v>776</v>
      </c>
      <c r="F1798" t="s">
        <v>45</v>
      </c>
      <c r="G1798" t="s">
        <v>2117</v>
      </c>
      <c r="H1798">
        <v>18209</v>
      </c>
      <c r="I1798">
        <v>183</v>
      </c>
      <c r="J1798" t="s">
        <v>2118</v>
      </c>
      <c r="K1798" t="s">
        <v>20</v>
      </c>
      <c r="L1798">
        <v>80000000</v>
      </c>
      <c r="M1798">
        <v>2005</v>
      </c>
      <c r="N1798">
        <v>6.7</v>
      </c>
      <c r="O1798">
        <f t="shared" si="32"/>
        <v>-69833498</v>
      </c>
    </row>
    <row r="1799" spans="1:15">
      <c r="A1799" t="s">
        <v>519</v>
      </c>
      <c r="B1799">
        <v>135</v>
      </c>
      <c r="C1799">
        <v>85</v>
      </c>
      <c r="D1799">
        <v>64459316</v>
      </c>
      <c r="E1799" t="s">
        <v>273</v>
      </c>
      <c r="F1799" t="s">
        <v>160</v>
      </c>
      <c r="G1799" t="s">
        <v>520</v>
      </c>
      <c r="H1799">
        <v>85086</v>
      </c>
      <c r="I1799">
        <v>122</v>
      </c>
      <c r="J1799" t="s">
        <v>19</v>
      </c>
      <c r="K1799" t="s">
        <v>31</v>
      </c>
      <c r="L1799">
        <v>149000000</v>
      </c>
      <c r="M1799">
        <v>2006</v>
      </c>
      <c r="N1799">
        <v>6.7</v>
      </c>
      <c r="O1799">
        <f t="shared" si="32"/>
        <v>-84540684</v>
      </c>
    </row>
    <row r="1800" spans="1:15">
      <c r="A1800" t="s">
        <v>111</v>
      </c>
      <c r="B1800">
        <v>343</v>
      </c>
      <c r="C1800">
        <v>156</v>
      </c>
      <c r="D1800">
        <v>105219735</v>
      </c>
      <c r="E1800" t="s">
        <v>113</v>
      </c>
      <c r="F1800" t="s">
        <v>114</v>
      </c>
      <c r="G1800" t="s">
        <v>115</v>
      </c>
      <c r="H1800">
        <v>211765</v>
      </c>
      <c r="I1800">
        <v>546</v>
      </c>
      <c r="J1800" t="s">
        <v>19</v>
      </c>
      <c r="K1800" t="s">
        <v>20</v>
      </c>
      <c r="L1800">
        <v>200000000</v>
      </c>
      <c r="M1800">
        <v>2010</v>
      </c>
      <c r="N1800">
        <v>6.7</v>
      </c>
      <c r="O1800">
        <f t="shared" si="32"/>
        <v>-94780265</v>
      </c>
    </row>
    <row r="1801" spans="1:15">
      <c r="A1801" t="s">
        <v>2678</v>
      </c>
      <c r="B1801">
        <v>168</v>
      </c>
      <c r="C1801">
        <v>95</v>
      </c>
      <c r="D1801">
        <v>241437427</v>
      </c>
      <c r="E1801" t="s">
        <v>1371</v>
      </c>
      <c r="F1801" t="s">
        <v>4688</v>
      </c>
      <c r="G1801" t="s">
        <v>6635</v>
      </c>
      <c r="H1801">
        <v>102071</v>
      </c>
      <c r="I1801">
        <v>756</v>
      </c>
      <c r="J1801" t="s">
        <v>19</v>
      </c>
      <c r="K1801" t="s">
        <v>20</v>
      </c>
      <c r="L1801">
        <v>5000000</v>
      </c>
      <c r="M1801">
        <v>2002</v>
      </c>
      <c r="N1801">
        <v>6.6</v>
      </c>
      <c r="O1801">
        <f t="shared" si="32"/>
        <v>236437427</v>
      </c>
    </row>
    <row r="1802" spans="1:15">
      <c r="A1802" t="s">
        <v>1025</v>
      </c>
      <c r="B1802">
        <v>199</v>
      </c>
      <c r="C1802">
        <v>95</v>
      </c>
      <c r="D1802">
        <v>205399422</v>
      </c>
      <c r="E1802" t="s">
        <v>731</v>
      </c>
      <c r="F1802" t="s">
        <v>2494</v>
      </c>
      <c r="G1802" t="s">
        <v>3248</v>
      </c>
      <c r="H1802">
        <v>181225</v>
      </c>
      <c r="I1802">
        <v>784</v>
      </c>
      <c r="J1802" t="s">
        <v>19</v>
      </c>
      <c r="K1802" t="s">
        <v>20</v>
      </c>
      <c r="L1802">
        <v>33000000</v>
      </c>
      <c r="M1802">
        <v>1999</v>
      </c>
      <c r="N1802">
        <v>6.6</v>
      </c>
      <c r="O1802">
        <f t="shared" si="32"/>
        <v>172399422</v>
      </c>
    </row>
    <row r="1803" spans="1:15">
      <c r="A1803" t="s">
        <v>673</v>
      </c>
      <c r="B1803">
        <v>37</v>
      </c>
      <c r="C1803">
        <v>120</v>
      </c>
      <c r="D1803">
        <v>173585516</v>
      </c>
      <c r="E1803" t="s">
        <v>1212</v>
      </c>
      <c r="F1803" t="s">
        <v>2970</v>
      </c>
      <c r="G1803" t="s">
        <v>4452</v>
      </c>
      <c r="H1803">
        <v>200077</v>
      </c>
      <c r="I1803">
        <v>189</v>
      </c>
      <c r="J1803" t="s">
        <v>19</v>
      </c>
      <c r="K1803" t="s">
        <v>20</v>
      </c>
      <c r="L1803">
        <v>18000000</v>
      </c>
      <c r="M1803">
        <v>1992</v>
      </c>
      <c r="N1803">
        <v>6.6</v>
      </c>
      <c r="O1803">
        <f t="shared" si="32"/>
        <v>155585516</v>
      </c>
    </row>
    <row r="1804" spans="1:15">
      <c r="A1804" t="s">
        <v>157</v>
      </c>
      <c r="B1804">
        <v>127</v>
      </c>
      <c r="C1804">
        <v>90</v>
      </c>
      <c r="D1804">
        <v>226138454</v>
      </c>
      <c r="E1804" t="s">
        <v>246</v>
      </c>
      <c r="F1804" t="s">
        <v>1083</v>
      </c>
      <c r="G1804" t="s">
        <v>1084</v>
      </c>
      <c r="H1804">
        <v>160440</v>
      </c>
      <c r="I1804">
        <v>394</v>
      </c>
      <c r="J1804" t="s">
        <v>19</v>
      </c>
      <c r="K1804" t="s">
        <v>20</v>
      </c>
      <c r="L1804">
        <v>90000000</v>
      </c>
      <c r="M1804">
        <v>2001</v>
      </c>
      <c r="N1804">
        <v>6.6</v>
      </c>
      <c r="O1804">
        <f t="shared" si="32"/>
        <v>136138454</v>
      </c>
    </row>
    <row r="1805" spans="1:15">
      <c r="A1805" t="s">
        <v>390</v>
      </c>
      <c r="B1805">
        <v>389</v>
      </c>
      <c r="C1805">
        <v>137</v>
      </c>
      <c r="D1805">
        <v>281666058</v>
      </c>
      <c r="E1805" t="s">
        <v>392</v>
      </c>
      <c r="F1805" t="s">
        <v>210</v>
      </c>
      <c r="G1805" t="s">
        <v>393</v>
      </c>
      <c r="H1805">
        <v>166137</v>
      </c>
      <c r="I1805">
        <v>383</v>
      </c>
      <c r="J1805" t="s">
        <v>19</v>
      </c>
      <c r="K1805" t="s">
        <v>20</v>
      </c>
      <c r="L1805">
        <v>160000000</v>
      </c>
      <c r="M1805">
        <v>2015</v>
      </c>
      <c r="N1805">
        <v>6.6</v>
      </c>
      <c r="O1805">
        <f t="shared" si="32"/>
        <v>121666058</v>
      </c>
    </row>
    <row r="1806" spans="1:15">
      <c r="A1806" t="s">
        <v>536</v>
      </c>
      <c r="B1806">
        <v>270</v>
      </c>
      <c r="C1806">
        <v>123</v>
      </c>
      <c r="D1806">
        <v>159578352</v>
      </c>
      <c r="E1806" t="s">
        <v>917</v>
      </c>
      <c r="F1806" t="s">
        <v>1288</v>
      </c>
      <c r="G1806" t="s">
        <v>2798</v>
      </c>
      <c r="H1806">
        <v>133177</v>
      </c>
      <c r="I1806">
        <v>380</v>
      </c>
      <c r="J1806" t="s">
        <v>19</v>
      </c>
      <c r="K1806" t="s">
        <v>20</v>
      </c>
      <c r="L1806">
        <v>43000000</v>
      </c>
      <c r="M1806">
        <v>2013</v>
      </c>
      <c r="N1806">
        <v>6.6</v>
      </c>
      <c r="O1806">
        <f t="shared" si="32"/>
        <v>116578352</v>
      </c>
    </row>
    <row r="1807" spans="1:15">
      <c r="A1807" t="s">
        <v>1546</v>
      </c>
      <c r="B1807">
        <v>171</v>
      </c>
      <c r="C1807">
        <v>118</v>
      </c>
      <c r="D1807">
        <v>177575142</v>
      </c>
      <c r="E1807" t="s">
        <v>878</v>
      </c>
      <c r="F1807" t="s">
        <v>98</v>
      </c>
      <c r="G1807" t="s">
        <v>2182</v>
      </c>
      <c r="H1807">
        <v>244840</v>
      </c>
      <c r="I1807">
        <v>372</v>
      </c>
      <c r="J1807" t="s">
        <v>19</v>
      </c>
      <c r="K1807" t="s">
        <v>20</v>
      </c>
      <c r="L1807">
        <v>70000000</v>
      </c>
      <c r="M1807">
        <v>2005</v>
      </c>
      <c r="N1807">
        <v>6.6</v>
      </c>
      <c r="O1807">
        <f t="shared" si="32"/>
        <v>107575142</v>
      </c>
    </row>
    <row r="1808" spans="1:15">
      <c r="A1808" t="s">
        <v>475</v>
      </c>
      <c r="B1808">
        <v>294</v>
      </c>
      <c r="C1808">
        <v>174</v>
      </c>
      <c r="D1808">
        <v>217536138</v>
      </c>
      <c r="E1808" t="s">
        <v>477</v>
      </c>
      <c r="F1808" t="s">
        <v>193</v>
      </c>
      <c r="G1808" t="s">
        <v>683</v>
      </c>
      <c r="H1808">
        <v>314253</v>
      </c>
      <c r="I1808">
        <v>1966</v>
      </c>
      <c r="J1808" t="s">
        <v>19</v>
      </c>
      <c r="K1808" t="s">
        <v>20</v>
      </c>
      <c r="L1808">
        <v>125000000</v>
      </c>
      <c r="M1808">
        <v>2006</v>
      </c>
      <c r="N1808">
        <v>6.6</v>
      </c>
      <c r="O1808">
        <f t="shared" si="32"/>
        <v>92536138</v>
      </c>
    </row>
    <row r="1809" spans="1:15">
      <c r="A1809" t="s">
        <v>4463</v>
      </c>
      <c r="B1809">
        <v>157</v>
      </c>
      <c r="C1809">
        <v>102</v>
      </c>
      <c r="D1809">
        <v>101978840</v>
      </c>
      <c r="E1809" t="s">
        <v>873</v>
      </c>
      <c r="F1809" t="s">
        <v>5158</v>
      </c>
      <c r="G1809" t="s">
        <v>5159</v>
      </c>
      <c r="H1809">
        <v>77724</v>
      </c>
      <c r="I1809">
        <v>162</v>
      </c>
      <c r="J1809" t="s">
        <v>19</v>
      </c>
      <c r="K1809" t="s">
        <v>20</v>
      </c>
      <c r="L1809">
        <v>15000000</v>
      </c>
      <c r="M1809">
        <v>2013</v>
      </c>
      <c r="N1809">
        <v>6.6</v>
      </c>
      <c r="O1809">
        <f t="shared" si="32"/>
        <v>86978840</v>
      </c>
    </row>
    <row r="1810" spans="1:15">
      <c r="A1810" t="s">
        <v>2174</v>
      </c>
      <c r="B1810">
        <v>92</v>
      </c>
      <c r="C1810">
        <v>84</v>
      </c>
      <c r="D1810">
        <v>141600000</v>
      </c>
      <c r="E1810" t="s">
        <v>2175</v>
      </c>
      <c r="F1810" t="s">
        <v>33</v>
      </c>
      <c r="G1810" t="s">
        <v>2176</v>
      </c>
      <c r="H1810">
        <v>119675</v>
      </c>
      <c r="I1810">
        <v>216</v>
      </c>
      <c r="J1810" t="s">
        <v>19</v>
      </c>
      <c r="K1810" t="s">
        <v>20</v>
      </c>
      <c r="L1810">
        <v>55000000</v>
      </c>
      <c r="M1810">
        <v>1995</v>
      </c>
      <c r="N1810">
        <v>6.6</v>
      </c>
      <c r="O1810">
        <f t="shared" si="32"/>
        <v>86600000</v>
      </c>
    </row>
    <row r="1811" spans="1:15">
      <c r="A1811" t="s">
        <v>5836</v>
      </c>
      <c r="B1811">
        <v>250</v>
      </c>
      <c r="C1811">
        <v>95</v>
      </c>
      <c r="D1811">
        <v>87025093</v>
      </c>
      <c r="E1811" t="s">
        <v>2397</v>
      </c>
      <c r="F1811" t="s">
        <v>3664</v>
      </c>
      <c r="G1811" t="s">
        <v>6578</v>
      </c>
      <c r="H1811">
        <v>188679</v>
      </c>
      <c r="I1811">
        <v>864</v>
      </c>
      <c r="J1811" t="s">
        <v>19</v>
      </c>
      <c r="K1811" t="s">
        <v>20</v>
      </c>
      <c r="L1811">
        <v>4000000</v>
      </c>
      <c r="M1811">
        <v>2005</v>
      </c>
      <c r="N1811">
        <v>6.6</v>
      </c>
      <c r="O1811">
        <f t="shared" si="32"/>
        <v>83025093</v>
      </c>
    </row>
    <row r="1812" spans="1:15">
      <c r="A1812" t="s">
        <v>720</v>
      </c>
      <c r="B1812">
        <v>77</v>
      </c>
      <c r="C1812">
        <v>122</v>
      </c>
      <c r="D1812">
        <v>91547205</v>
      </c>
      <c r="E1812" t="s">
        <v>878</v>
      </c>
      <c r="F1812" t="s">
        <v>4696</v>
      </c>
      <c r="G1812" t="s">
        <v>5604</v>
      </c>
      <c r="H1812">
        <v>34579</v>
      </c>
      <c r="I1812">
        <v>62</v>
      </c>
      <c r="J1812" t="s">
        <v>19</v>
      </c>
      <c r="K1812" t="s">
        <v>20</v>
      </c>
      <c r="L1812">
        <v>12000000</v>
      </c>
      <c r="M1812">
        <v>2012</v>
      </c>
      <c r="N1812">
        <v>6.6</v>
      </c>
      <c r="O1812">
        <f t="shared" si="32"/>
        <v>79547205</v>
      </c>
    </row>
    <row r="1813" spans="1:15">
      <c r="A1813" t="s">
        <v>199</v>
      </c>
      <c r="B1813">
        <v>318</v>
      </c>
      <c r="C1813">
        <v>106</v>
      </c>
      <c r="D1813">
        <v>83574831</v>
      </c>
      <c r="E1813" t="s">
        <v>4150</v>
      </c>
      <c r="F1813" t="s">
        <v>3281</v>
      </c>
      <c r="G1813" t="s">
        <v>6577</v>
      </c>
      <c r="H1813">
        <v>109214</v>
      </c>
      <c r="I1813">
        <v>269</v>
      </c>
      <c r="J1813" t="s">
        <v>19</v>
      </c>
      <c r="K1813" t="s">
        <v>20</v>
      </c>
      <c r="L1813">
        <v>5000000</v>
      </c>
      <c r="M1813">
        <v>2013</v>
      </c>
      <c r="N1813">
        <v>6.6</v>
      </c>
      <c r="O1813">
        <f t="shared" si="32"/>
        <v>78574831</v>
      </c>
    </row>
    <row r="1814" spans="1:15">
      <c r="A1814" t="s">
        <v>2379</v>
      </c>
      <c r="B1814">
        <v>177</v>
      </c>
      <c r="C1814">
        <v>107</v>
      </c>
      <c r="D1814">
        <v>126088877</v>
      </c>
      <c r="E1814" t="s">
        <v>917</v>
      </c>
      <c r="F1814" t="s">
        <v>588</v>
      </c>
      <c r="G1814" t="s">
        <v>2380</v>
      </c>
      <c r="H1814">
        <v>33354</v>
      </c>
      <c r="I1814">
        <v>110</v>
      </c>
      <c r="J1814" t="s">
        <v>19</v>
      </c>
      <c r="K1814" t="s">
        <v>20</v>
      </c>
      <c r="L1814">
        <v>50000000</v>
      </c>
      <c r="M1814">
        <v>2016</v>
      </c>
      <c r="N1814">
        <v>6.6</v>
      </c>
      <c r="O1814">
        <f t="shared" si="32"/>
        <v>76088877</v>
      </c>
    </row>
    <row r="1815" spans="1:15">
      <c r="A1815" t="s">
        <v>916</v>
      </c>
      <c r="B1815">
        <v>164</v>
      </c>
      <c r="C1815">
        <v>122</v>
      </c>
      <c r="D1815">
        <v>148213377</v>
      </c>
      <c r="E1815" t="s">
        <v>1588</v>
      </c>
      <c r="F1815" t="s">
        <v>672</v>
      </c>
      <c r="G1815" t="s">
        <v>1589</v>
      </c>
      <c r="H1815">
        <v>130776</v>
      </c>
      <c r="I1815">
        <v>437</v>
      </c>
      <c r="J1815" t="s">
        <v>19</v>
      </c>
      <c r="K1815" t="s">
        <v>20</v>
      </c>
      <c r="L1815">
        <v>73000000</v>
      </c>
      <c r="M1815">
        <v>2006</v>
      </c>
      <c r="N1815">
        <v>6.6</v>
      </c>
      <c r="O1815">
        <f t="shared" si="32"/>
        <v>75213377</v>
      </c>
    </row>
    <row r="1816" spans="1:15">
      <c r="A1816" t="s">
        <v>998</v>
      </c>
      <c r="B1816">
        <v>233</v>
      </c>
      <c r="C1816">
        <v>88</v>
      </c>
      <c r="D1816">
        <v>161317423</v>
      </c>
      <c r="E1816" t="s">
        <v>273</v>
      </c>
      <c r="F1816" t="s">
        <v>87</v>
      </c>
      <c r="G1816" t="s">
        <v>1038</v>
      </c>
      <c r="H1816">
        <v>145321</v>
      </c>
      <c r="I1816">
        <v>139</v>
      </c>
      <c r="J1816" t="s">
        <v>19</v>
      </c>
      <c r="K1816" t="s">
        <v>20</v>
      </c>
      <c r="L1816">
        <v>95000000</v>
      </c>
      <c r="M1816">
        <v>2012</v>
      </c>
      <c r="N1816">
        <v>6.6</v>
      </c>
      <c r="O1816">
        <f t="shared" si="32"/>
        <v>66317423</v>
      </c>
    </row>
    <row r="1817" spans="1:15">
      <c r="A1817" t="s">
        <v>169</v>
      </c>
      <c r="B1817">
        <v>167</v>
      </c>
      <c r="C1817">
        <v>153</v>
      </c>
      <c r="D1817">
        <v>201573391</v>
      </c>
      <c r="E1817" t="s">
        <v>137</v>
      </c>
      <c r="F1817" t="s">
        <v>540</v>
      </c>
      <c r="G1817" t="s">
        <v>541</v>
      </c>
      <c r="H1817">
        <v>322395</v>
      </c>
      <c r="I1817">
        <v>1171</v>
      </c>
      <c r="J1817" t="s">
        <v>19</v>
      </c>
      <c r="K1817" t="s">
        <v>20</v>
      </c>
      <c r="L1817">
        <v>140000000</v>
      </c>
      <c r="M1817">
        <v>1998</v>
      </c>
      <c r="N1817">
        <v>6.6</v>
      </c>
      <c r="O1817">
        <f t="shared" si="32"/>
        <v>61573391</v>
      </c>
    </row>
    <row r="1818" spans="1:15">
      <c r="A1818" t="s">
        <v>566</v>
      </c>
      <c r="B1818">
        <v>110</v>
      </c>
      <c r="C1818">
        <v>105</v>
      </c>
      <c r="D1818">
        <v>76400000</v>
      </c>
      <c r="E1818" t="s">
        <v>41</v>
      </c>
      <c r="F1818" t="s">
        <v>566</v>
      </c>
      <c r="G1818" t="s">
        <v>4830</v>
      </c>
      <c r="H1818">
        <v>58743</v>
      </c>
      <c r="I1818">
        <v>192</v>
      </c>
      <c r="J1818" t="s">
        <v>19</v>
      </c>
      <c r="K1818" t="s">
        <v>20</v>
      </c>
      <c r="L1818">
        <v>17000000</v>
      </c>
      <c r="M1818">
        <v>1984</v>
      </c>
      <c r="N1818">
        <v>6.6</v>
      </c>
      <c r="O1818">
        <f t="shared" si="32"/>
        <v>59400000</v>
      </c>
    </row>
    <row r="1819" spans="1:15">
      <c r="A1819" t="s">
        <v>4463</v>
      </c>
      <c r="B1819">
        <v>106</v>
      </c>
      <c r="C1819">
        <v>87</v>
      </c>
      <c r="D1819">
        <v>64267897</v>
      </c>
      <c r="E1819" t="s">
        <v>6582</v>
      </c>
      <c r="F1819" t="s">
        <v>4465</v>
      </c>
      <c r="G1819" t="s">
        <v>6583</v>
      </c>
      <c r="H1819">
        <v>67992</v>
      </c>
      <c r="I1819">
        <v>327</v>
      </c>
      <c r="J1819" t="s">
        <v>19</v>
      </c>
      <c r="K1819" t="s">
        <v>20</v>
      </c>
      <c r="L1819">
        <v>5000000</v>
      </c>
      <c r="M1819">
        <v>2002</v>
      </c>
      <c r="N1819">
        <v>6.6</v>
      </c>
      <c r="O1819">
        <f t="shared" si="32"/>
        <v>59267897</v>
      </c>
    </row>
    <row r="1820" spans="1:15">
      <c r="A1820" t="s">
        <v>475</v>
      </c>
      <c r="B1820">
        <v>79</v>
      </c>
      <c r="C1820">
        <v>139</v>
      </c>
      <c r="D1820">
        <v>136448821</v>
      </c>
      <c r="E1820" t="s">
        <v>810</v>
      </c>
      <c r="F1820" t="s">
        <v>1345</v>
      </c>
      <c r="G1820" t="s">
        <v>1631</v>
      </c>
      <c r="H1820">
        <v>98989</v>
      </c>
      <c r="I1820">
        <v>158</v>
      </c>
      <c r="J1820" t="s">
        <v>19</v>
      </c>
      <c r="K1820" t="s">
        <v>20</v>
      </c>
      <c r="L1820">
        <v>80000000</v>
      </c>
      <c r="M1820">
        <v>1996</v>
      </c>
      <c r="N1820">
        <v>6.6</v>
      </c>
      <c r="O1820">
        <f t="shared" si="32"/>
        <v>56448821</v>
      </c>
    </row>
    <row r="1821" spans="1:15">
      <c r="A1821" t="s">
        <v>253</v>
      </c>
      <c r="B1821">
        <v>185</v>
      </c>
      <c r="C1821">
        <v>130</v>
      </c>
      <c r="D1821">
        <v>155370362</v>
      </c>
      <c r="E1821" t="s">
        <v>1086</v>
      </c>
      <c r="F1821" t="s">
        <v>232</v>
      </c>
      <c r="G1821" t="s">
        <v>1087</v>
      </c>
      <c r="H1821">
        <v>98403</v>
      </c>
      <c r="I1821">
        <v>683</v>
      </c>
      <c r="J1821" t="s">
        <v>19</v>
      </c>
      <c r="K1821" t="s">
        <v>20</v>
      </c>
      <c r="L1821">
        <v>100000000</v>
      </c>
      <c r="M1821">
        <v>2000</v>
      </c>
      <c r="N1821">
        <v>6.6</v>
      </c>
      <c r="O1821">
        <f t="shared" si="32"/>
        <v>55370362</v>
      </c>
    </row>
    <row r="1822" spans="1:15">
      <c r="A1822" t="s">
        <v>5318</v>
      </c>
      <c r="B1822">
        <v>98</v>
      </c>
      <c r="C1822">
        <v>103</v>
      </c>
      <c r="D1822">
        <v>57469179</v>
      </c>
      <c r="E1822" t="s">
        <v>3311</v>
      </c>
      <c r="F1822" t="s">
        <v>1778</v>
      </c>
      <c r="G1822" t="s">
        <v>5744</v>
      </c>
      <c r="H1822">
        <v>63855</v>
      </c>
      <c r="I1822">
        <v>248</v>
      </c>
      <c r="J1822" t="s">
        <v>19</v>
      </c>
      <c r="K1822" t="s">
        <v>20</v>
      </c>
      <c r="L1822">
        <v>11500000</v>
      </c>
      <c r="M1822">
        <v>1989</v>
      </c>
      <c r="N1822">
        <v>6.6</v>
      </c>
      <c r="O1822">
        <f t="shared" si="32"/>
        <v>45969179</v>
      </c>
    </row>
    <row r="1823" spans="1:15">
      <c r="A1823" t="s">
        <v>2805</v>
      </c>
      <c r="B1823">
        <v>30</v>
      </c>
      <c r="C1823">
        <v>132</v>
      </c>
      <c r="D1823">
        <v>74787599</v>
      </c>
      <c r="E1823" t="s">
        <v>129</v>
      </c>
      <c r="F1823" t="s">
        <v>1623</v>
      </c>
      <c r="G1823" t="s">
        <v>3600</v>
      </c>
      <c r="H1823">
        <v>12549</v>
      </c>
      <c r="I1823">
        <v>109</v>
      </c>
      <c r="J1823" t="s">
        <v>19</v>
      </c>
      <c r="K1823" t="s">
        <v>20</v>
      </c>
      <c r="L1823">
        <v>30000000</v>
      </c>
      <c r="M1823">
        <v>1991</v>
      </c>
      <c r="N1823">
        <v>6.6</v>
      </c>
      <c r="O1823">
        <f t="shared" si="32"/>
        <v>44787599</v>
      </c>
    </row>
    <row r="1824" spans="1:15">
      <c r="A1824" t="s">
        <v>3142</v>
      </c>
      <c r="B1824">
        <v>98</v>
      </c>
      <c r="C1824">
        <v>118</v>
      </c>
      <c r="D1824">
        <v>75668868</v>
      </c>
      <c r="E1824" t="s">
        <v>836</v>
      </c>
      <c r="F1824" t="s">
        <v>1657</v>
      </c>
      <c r="G1824" t="s">
        <v>3143</v>
      </c>
      <c r="H1824">
        <v>60504</v>
      </c>
      <c r="I1824">
        <v>249</v>
      </c>
      <c r="J1824" t="s">
        <v>19</v>
      </c>
      <c r="K1824" t="s">
        <v>20</v>
      </c>
      <c r="L1824">
        <v>35000000</v>
      </c>
      <c r="M1824">
        <v>1994</v>
      </c>
      <c r="N1824">
        <v>6.6</v>
      </c>
      <c r="O1824">
        <f t="shared" si="32"/>
        <v>40668868</v>
      </c>
    </row>
    <row r="1825" spans="1:15">
      <c r="A1825" t="s">
        <v>2812</v>
      </c>
      <c r="B1825">
        <v>106</v>
      </c>
      <c r="C1825">
        <v>131</v>
      </c>
      <c r="D1825">
        <v>67900000</v>
      </c>
      <c r="E1825" t="s">
        <v>28</v>
      </c>
      <c r="F1825" t="s">
        <v>3902</v>
      </c>
      <c r="G1825" t="s">
        <v>3903</v>
      </c>
      <c r="H1825">
        <v>74374</v>
      </c>
      <c r="I1825">
        <v>225</v>
      </c>
      <c r="J1825" t="s">
        <v>19</v>
      </c>
      <c r="K1825" t="s">
        <v>31</v>
      </c>
      <c r="L1825">
        <v>27500000</v>
      </c>
      <c r="M1825">
        <v>1983</v>
      </c>
      <c r="N1825">
        <v>6.6</v>
      </c>
      <c r="O1825">
        <f t="shared" si="32"/>
        <v>40400000</v>
      </c>
    </row>
    <row r="1826" spans="1:15">
      <c r="A1826" t="s">
        <v>919</v>
      </c>
      <c r="B1826">
        <v>131</v>
      </c>
      <c r="C1826">
        <v>88</v>
      </c>
      <c r="D1826">
        <v>44793200</v>
      </c>
      <c r="E1826" t="s">
        <v>3864</v>
      </c>
      <c r="F1826" t="s">
        <v>6591</v>
      </c>
      <c r="G1826" t="s">
        <v>6592</v>
      </c>
      <c r="H1826">
        <v>49820</v>
      </c>
      <c r="I1826">
        <v>311</v>
      </c>
      <c r="J1826" t="s">
        <v>19</v>
      </c>
      <c r="K1826" t="s">
        <v>20</v>
      </c>
      <c r="L1826">
        <v>4500000</v>
      </c>
      <c r="M1826">
        <v>1987</v>
      </c>
      <c r="N1826">
        <v>6.6</v>
      </c>
      <c r="O1826">
        <f t="shared" si="32"/>
        <v>40293200</v>
      </c>
    </row>
    <row r="1827" spans="1:15">
      <c r="A1827" t="s">
        <v>395</v>
      </c>
      <c r="B1827">
        <v>222</v>
      </c>
      <c r="C1827">
        <v>105</v>
      </c>
      <c r="D1827">
        <v>63910583</v>
      </c>
      <c r="E1827" t="s">
        <v>878</v>
      </c>
      <c r="F1827" t="s">
        <v>914</v>
      </c>
      <c r="G1827" t="s">
        <v>3848</v>
      </c>
      <c r="H1827">
        <v>106755</v>
      </c>
      <c r="I1827">
        <v>173</v>
      </c>
      <c r="J1827" t="s">
        <v>19</v>
      </c>
      <c r="K1827" t="s">
        <v>20</v>
      </c>
      <c r="L1827">
        <v>28000000</v>
      </c>
      <c r="M1827">
        <v>2013</v>
      </c>
      <c r="N1827">
        <v>6.6</v>
      </c>
      <c r="O1827">
        <f t="shared" si="32"/>
        <v>35910583</v>
      </c>
    </row>
    <row r="1828" spans="1:15">
      <c r="A1828" t="s">
        <v>707</v>
      </c>
      <c r="B1828">
        <v>49</v>
      </c>
      <c r="C1828">
        <v>115</v>
      </c>
      <c r="D1828">
        <v>61490000</v>
      </c>
      <c r="E1828" t="s">
        <v>1563</v>
      </c>
      <c r="F1828" t="s">
        <v>809</v>
      </c>
      <c r="G1828" t="s">
        <v>3969</v>
      </c>
      <c r="H1828">
        <v>62037</v>
      </c>
      <c r="I1828">
        <v>148</v>
      </c>
      <c r="J1828" t="s">
        <v>19</v>
      </c>
      <c r="K1828" t="s">
        <v>20</v>
      </c>
      <c r="L1828">
        <v>26000000</v>
      </c>
      <c r="M1828">
        <v>1990</v>
      </c>
      <c r="N1828">
        <v>6.6</v>
      </c>
      <c r="O1828">
        <f t="shared" si="32"/>
        <v>35490000</v>
      </c>
    </row>
    <row r="1829" spans="1:15">
      <c r="A1829" t="s">
        <v>1296</v>
      </c>
      <c r="B1829">
        <v>307</v>
      </c>
      <c r="C1829">
        <v>95</v>
      </c>
      <c r="D1829">
        <v>100448498</v>
      </c>
      <c r="E1829" t="s">
        <v>1290</v>
      </c>
      <c r="F1829" t="s">
        <v>55</v>
      </c>
      <c r="G1829" t="s">
        <v>1792</v>
      </c>
      <c r="H1829">
        <v>272789</v>
      </c>
      <c r="I1829">
        <v>285</v>
      </c>
      <c r="J1829" t="s">
        <v>19</v>
      </c>
      <c r="K1829" t="s">
        <v>20</v>
      </c>
      <c r="L1829">
        <v>65000000</v>
      </c>
      <c r="M1829">
        <v>2010</v>
      </c>
      <c r="N1829">
        <v>6.6</v>
      </c>
      <c r="O1829">
        <f t="shared" si="32"/>
        <v>35448498</v>
      </c>
    </row>
    <row r="1830" spans="1:15">
      <c r="A1830" t="s">
        <v>2386</v>
      </c>
      <c r="B1830">
        <v>53</v>
      </c>
      <c r="C1830">
        <v>115</v>
      </c>
      <c r="D1830">
        <v>38168022</v>
      </c>
      <c r="E1830" t="s">
        <v>6582</v>
      </c>
      <c r="F1830" t="s">
        <v>452</v>
      </c>
      <c r="G1830" t="s">
        <v>6959</v>
      </c>
      <c r="H1830">
        <v>4687</v>
      </c>
      <c r="I1830">
        <v>83</v>
      </c>
      <c r="J1830" t="s">
        <v>19</v>
      </c>
      <c r="K1830" t="s">
        <v>20</v>
      </c>
      <c r="L1830">
        <v>3000000</v>
      </c>
      <c r="M1830">
        <v>2000</v>
      </c>
      <c r="N1830">
        <v>6.6</v>
      </c>
      <c r="O1830">
        <f t="shared" si="32"/>
        <v>35168022</v>
      </c>
    </row>
    <row r="1831" spans="1:15">
      <c r="A1831" t="s">
        <v>2424</v>
      </c>
      <c r="B1831">
        <v>83</v>
      </c>
      <c r="C1831">
        <v>115</v>
      </c>
      <c r="D1831">
        <v>60491560</v>
      </c>
      <c r="E1831" t="s">
        <v>1111</v>
      </c>
      <c r="F1831" t="s">
        <v>270</v>
      </c>
      <c r="G1831" t="s">
        <v>3920</v>
      </c>
      <c r="H1831">
        <v>50653</v>
      </c>
      <c r="I1831">
        <v>143</v>
      </c>
      <c r="J1831" t="s">
        <v>19</v>
      </c>
      <c r="K1831" t="s">
        <v>20</v>
      </c>
      <c r="L1831">
        <v>27000000</v>
      </c>
      <c r="M1831">
        <v>1997</v>
      </c>
      <c r="N1831">
        <v>6.6</v>
      </c>
      <c r="O1831">
        <f t="shared" si="32"/>
        <v>33491560</v>
      </c>
    </row>
    <row r="1832" spans="1:15">
      <c r="A1832" t="s">
        <v>1271</v>
      </c>
      <c r="B1832">
        <v>235</v>
      </c>
      <c r="C1832">
        <v>90</v>
      </c>
      <c r="D1832">
        <v>72266306</v>
      </c>
      <c r="E1832" t="s">
        <v>1111</v>
      </c>
      <c r="F1832" t="s">
        <v>310</v>
      </c>
      <c r="G1832" t="s">
        <v>2901</v>
      </c>
      <c r="H1832">
        <v>127528</v>
      </c>
      <c r="I1832">
        <v>422</v>
      </c>
      <c r="J1832" t="s">
        <v>19</v>
      </c>
      <c r="K1832" t="s">
        <v>20</v>
      </c>
      <c r="L1832">
        <v>40000000</v>
      </c>
      <c r="M1832">
        <v>2008</v>
      </c>
      <c r="N1832">
        <v>6.6</v>
      </c>
      <c r="O1832">
        <f t="shared" si="32"/>
        <v>32266306</v>
      </c>
    </row>
    <row r="1833" spans="1:15">
      <c r="A1833" t="s">
        <v>519</v>
      </c>
      <c r="B1833">
        <v>103</v>
      </c>
      <c r="C1833">
        <v>99</v>
      </c>
      <c r="D1833">
        <v>52691009</v>
      </c>
      <c r="E1833" t="s">
        <v>1509</v>
      </c>
      <c r="F1833" t="s">
        <v>4372</v>
      </c>
      <c r="G1833" t="s">
        <v>4844</v>
      </c>
      <c r="H1833">
        <v>18727</v>
      </c>
      <c r="I1833">
        <v>45</v>
      </c>
      <c r="J1833" t="s">
        <v>19</v>
      </c>
      <c r="K1833" t="s">
        <v>20</v>
      </c>
      <c r="L1833">
        <v>21000000</v>
      </c>
      <c r="M1833">
        <v>2011</v>
      </c>
      <c r="N1833">
        <v>6.6</v>
      </c>
      <c r="O1833">
        <f t="shared" si="32"/>
        <v>31691009</v>
      </c>
    </row>
    <row r="1834" spans="1:15">
      <c r="A1834" t="s">
        <v>1216</v>
      </c>
      <c r="B1834">
        <v>187</v>
      </c>
      <c r="C1834">
        <v>120</v>
      </c>
      <c r="D1834">
        <v>112703470</v>
      </c>
      <c r="E1834" t="s">
        <v>754</v>
      </c>
      <c r="F1834" t="s">
        <v>1220</v>
      </c>
      <c r="G1834" t="s">
        <v>1221</v>
      </c>
      <c r="H1834">
        <v>69860</v>
      </c>
      <c r="I1834">
        <v>214</v>
      </c>
      <c r="J1834" t="s">
        <v>19</v>
      </c>
      <c r="K1834" t="s">
        <v>20</v>
      </c>
      <c r="L1834">
        <v>85000000</v>
      </c>
      <c r="M1834">
        <v>2009</v>
      </c>
      <c r="N1834">
        <v>6.6</v>
      </c>
      <c r="O1834">
        <f t="shared" si="32"/>
        <v>27703470</v>
      </c>
    </row>
    <row r="1835" spans="1:15">
      <c r="A1835" t="s">
        <v>2951</v>
      </c>
      <c r="B1835">
        <v>169</v>
      </c>
      <c r="C1835">
        <v>105</v>
      </c>
      <c r="D1835">
        <v>51853450</v>
      </c>
      <c r="E1835" t="s">
        <v>2268</v>
      </c>
      <c r="F1835" t="s">
        <v>421</v>
      </c>
      <c r="G1835" t="s">
        <v>2952</v>
      </c>
      <c r="H1835">
        <v>37398</v>
      </c>
      <c r="I1835">
        <v>110</v>
      </c>
      <c r="J1835" t="s">
        <v>19</v>
      </c>
      <c r="K1835" t="s">
        <v>20</v>
      </c>
      <c r="L1835">
        <v>25000000</v>
      </c>
      <c r="M1835">
        <v>2012</v>
      </c>
      <c r="N1835">
        <v>6.6</v>
      </c>
      <c r="O1835">
        <f t="shared" si="32"/>
        <v>26853450</v>
      </c>
    </row>
    <row r="1836" spans="1:15">
      <c r="A1836" t="s">
        <v>2453</v>
      </c>
      <c r="B1836">
        <v>153</v>
      </c>
      <c r="C1836">
        <v>102</v>
      </c>
      <c r="D1836">
        <v>38087366</v>
      </c>
      <c r="E1836" t="s">
        <v>2029</v>
      </c>
      <c r="F1836" t="s">
        <v>3319</v>
      </c>
      <c r="G1836" t="s">
        <v>5623</v>
      </c>
      <c r="H1836">
        <v>113918</v>
      </c>
      <c r="I1836">
        <v>165</v>
      </c>
      <c r="J1836" t="s">
        <v>19</v>
      </c>
      <c r="K1836" t="s">
        <v>20</v>
      </c>
      <c r="L1836">
        <v>12000000</v>
      </c>
      <c r="M1836">
        <v>2008</v>
      </c>
      <c r="N1836">
        <v>6.6</v>
      </c>
      <c r="O1836">
        <f t="shared" si="32"/>
        <v>26087366</v>
      </c>
    </row>
    <row r="1837" spans="1:15">
      <c r="A1837" t="s">
        <v>2162</v>
      </c>
      <c r="B1837">
        <v>158</v>
      </c>
      <c r="C1837">
        <v>122</v>
      </c>
      <c r="D1837">
        <v>33071558</v>
      </c>
      <c r="E1837" t="s">
        <v>1290</v>
      </c>
      <c r="F1837" t="s">
        <v>5903</v>
      </c>
      <c r="G1837" t="s">
        <v>5904</v>
      </c>
      <c r="H1837">
        <v>22369</v>
      </c>
      <c r="I1837">
        <v>100</v>
      </c>
      <c r="J1837" t="s">
        <v>19</v>
      </c>
      <c r="K1837" t="s">
        <v>31</v>
      </c>
      <c r="L1837">
        <v>10000000</v>
      </c>
      <c r="M1837">
        <v>2015</v>
      </c>
      <c r="N1837">
        <v>6.6</v>
      </c>
      <c r="O1837">
        <f t="shared" si="32"/>
        <v>23071558</v>
      </c>
    </row>
    <row r="1838" spans="1:15">
      <c r="A1838" t="s">
        <v>3194</v>
      </c>
      <c r="B1838">
        <v>128</v>
      </c>
      <c r="C1838">
        <v>97</v>
      </c>
      <c r="D1838">
        <v>47124400</v>
      </c>
      <c r="E1838" t="s">
        <v>298</v>
      </c>
      <c r="F1838" t="s">
        <v>254</v>
      </c>
      <c r="G1838" t="s">
        <v>4072</v>
      </c>
      <c r="H1838">
        <v>49676</v>
      </c>
      <c r="I1838">
        <v>181</v>
      </c>
      <c r="J1838" t="s">
        <v>19</v>
      </c>
      <c r="K1838" t="s">
        <v>20</v>
      </c>
      <c r="L1838">
        <v>25000000</v>
      </c>
      <c r="M1838">
        <v>2005</v>
      </c>
      <c r="N1838">
        <v>6.6</v>
      </c>
      <c r="O1838">
        <f t="shared" si="32"/>
        <v>22124400</v>
      </c>
    </row>
    <row r="1839" spans="1:15">
      <c r="A1839" t="s">
        <v>37</v>
      </c>
      <c r="B1839">
        <v>364</v>
      </c>
      <c r="C1839">
        <v>90</v>
      </c>
      <c r="D1839">
        <v>24475193</v>
      </c>
      <c r="E1839" t="s">
        <v>754</v>
      </c>
      <c r="F1839" t="s">
        <v>37</v>
      </c>
      <c r="G1839" t="s">
        <v>6547</v>
      </c>
      <c r="H1839">
        <v>190494</v>
      </c>
      <c r="I1839">
        <v>314</v>
      </c>
      <c r="J1839" t="s">
        <v>19</v>
      </c>
      <c r="K1839" t="s">
        <v>20</v>
      </c>
      <c r="L1839">
        <v>3000000</v>
      </c>
      <c r="M1839">
        <v>2013</v>
      </c>
      <c r="N1839">
        <v>6.6</v>
      </c>
      <c r="O1839">
        <f t="shared" si="32"/>
        <v>21475193</v>
      </c>
    </row>
    <row r="1840" spans="1:15">
      <c r="A1840" t="s">
        <v>1334</v>
      </c>
      <c r="B1840">
        <v>215</v>
      </c>
      <c r="C1840">
        <v>118</v>
      </c>
      <c r="D1840">
        <v>101111837</v>
      </c>
      <c r="E1840" t="s">
        <v>628</v>
      </c>
      <c r="F1840" t="s">
        <v>543</v>
      </c>
      <c r="G1840" t="s">
        <v>1336</v>
      </c>
      <c r="H1840">
        <v>150764</v>
      </c>
      <c r="I1840">
        <v>318</v>
      </c>
      <c r="J1840" t="s">
        <v>19</v>
      </c>
      <c r="K1840" t="s">
        <v>20</v>
      </c>
      <c r="L1840">
        <v>80000000</v>
      </c>
      <c r="M1840">
        <v>2008</v>
      </c>
      <c r="N1840">
        <v>6.6</v>
      </c>
      <c r="O1840">
        <f t="shared" si="32"/>
        <v>21111837</v>
      </c>
    </row>
    <row r="1841" spans="1:15">
      <c r="A1841" t="s">
        <v>1813</v>
      </c>
      <c r="B1841">
        <v>238</v>
      </c>
      <c r="C1841">
        <v>109</v>
      </c>
      <c r="D1841">
        <v>55802754</v>
      </c>
      <c r="E1841" t="s">
        <v>878</v>
      </c>
      <c r="F1841" t="s">
        <v>175</v>
      </c>
      <c r="G1841" t="s">
        <v>3291</v>
      </c>
      <c r="H1841">
        <v>270228</v>
      </c>
      <c r="I1841">
        <v>194</v>
      </c>
      <c r="J1841" t="s">
        <v>19</v>
      </c>
      <c r="K1841" t="s">
        <v>20</v>
      </c>
      <c r="L1841">
        <v>35000000</v>
      </c>
      <c r="M1841">
        <v>2011</v>
      </c>
      <c r="N1841">
        <v>6.6</v>
      </c>
      <c r="O1841">
        <f t="shared" si="32"/>
        <v>20802754</v>
      </c>
    </row>
    <row r="1842" spans="1:15">
      <c r="A1842" t="s">
        <v>2805</v>
      </c>
      <c r="B1842">
        <v>16</v>
      </c>
      <c r="C1842">
        <v>132</v>
      </c>
      <c r="D1842">
        <v>30400000</v>
      </c>
      <c r="E1842" t="s">
        <v>1423</v>
      </c>
      <c r="F1842" t="s">
        <v>1925</v>
      </c>
      <c r="G1842" t="s">
        <v>5625</v>
      </c>
      <c r="H1842">
        <v>9503</v>
      </c>
      <c r="I1842">
        <v>68</v>
      </c>
      <c r="J1842" t="s">
        <v>19</v>
      </c>
      <c r="K1842" t="s">
        <v>31</v>
      </c>
      <c r="L1842">
        <v>12000000</v>
      </c>
      <c r="M1842">
        <v>1983</v>
      </c>
      <c r="N1842">
        <v>6.6</v>
      </c>
      <c r="O1842">
        <f t="shared" si="32"/>
        <v>18400000</v>
      </c>
    </row>
    <row r="1843" spans="1:15">
      <c r="A1843" t="s">
        <v>398</v>
      </c>
      <c r="B1843">
        <v>64</v>
      </c>
      <c r="C1843">
        <v>127</v>
      </c>
      <c r="D1843">
        <v>67823573</v>
      </c>
      <c r="E1843" t="s">
        <v>513</v>
      </c>
      <c r="F1843" t="s">
        <v>71</v>
      </c>
      <c r="G1843" t="s">
        <v>2406</v>
      </c>
      <c r="H1843">
        <v>91176</v>
      </c>
      <c r="I1843">
        <v>130</v>
      </c>
      <c r="J1843" t="s">
        <v>19</v>
      </c>
      <c r="K1843" t="s">
        <v>20</v>
      </c>
      <c r="L1843">
        <v>50000000</v>
      </c>
      <c r="M1843">
        <v>1995</v>
      </c>
      <c r="N1843">
        <v>6.6</v>
      </c>
      <c r="O1843">
        <f t="shared" si="32"/>
        <v>17823573</v>
      </c>
    </row>
    <row r="1844" spans="1:15">
      <c r="A1844" t="s">
        <v>5196</v>
      </c>
      <c r="B1844">
        <v>241</v>
      </c>
      <c r="C1844">
        <v>114</v>
      </c>
      <c r="D1844">
        <v>32721635</v>
      </c>
      <c r="E1844" t="s">
        <v>3069</v>
      </c>
      <c r="F1844" t="s">
        <v>561</v>
      </c>
      <c r="G1844" t="s">
        <v>5197</v>
      </c>
      <c r="H1844">
        <v>67822</v>
      </c>
      <c r="I1844">
        <v>279</v>
      </c>
      <c r="J1844" t="s">
        <v>19</v>
      </c>
      <c r="K1844" t="s">
        <v>20</v>
      </c>
      <c r="L1844">
        <v>15000000</v>
      </c>
      <c r="M1844">
        <v>2009</v>
      </c>
      <c r="N1844">
        <v>6.6</v>
      </c>
      <c r="O1844">
        <f t="shared" si="32"/>
        <v>17721635</v>
      </c>
    </row>
    <row r="1845" spans="1:15">
      <c r="A1845" t="s">
        <v>5196</v>
      </c>
      <c r="B1845">
        <v>241</v>
      </c>
      <c r="C1845">
        <v>114</v>
      </c>
      <c r="D1845">
        <v>32721635</v>
      </c>
      <c r="E1845" t="s">
        <v>3069</v>
      </c>
      <c r="F1845" t="s">
        <v>561</v>
      </c>
      <c r="G1845" t="s">
        <v>5197</v>
      </c>
      <c r="H1845">
        <v>67824</v>
      </c>
      <c r="I1845">
        <v>279</v>
      </c>
      <c r="J1845" t="s">
        <v>19</v>
      </c>
      <c r="K1845" t="s">
        <v>20</v>
      </c>
      <c r="L1845">
        <v>15000000</v>
      </c>
      <c r="M1845">
        <v>2009</v>
      </c>
      <c r="N1845">
        <v>6.6</v>
      </c>
      <c r="O1845">
        <f t="shared" si="32"/>
        <v>17721635</v>
      </c>
    </row>
    <row r="1846" spans="1:15">
      <c r="A1846" t="s">
        <v>1094</v>
      </c>
      <c r="B1846">
        <v>135</v>
      </c>
      <c r="C1846">
        <v>90</v>
      </c>
      <c r="D1846">
        <v>45162741</v>
      </c>
      <c r="E1846" t="s">
        <v>873</v>
      </c>
      <c r="F1846" t="s">
        <v>1028</v>
      </c>
      <c r="G1846" t="s">
        <v>3855</v>
      </c>
      <c r="H1846">
        <v>201084</v>
      </c>
      <c r="I1846">
        <v>523</v>
      </c>
      <c r="J1846" t="s">
        <v>19</v>
      </c>
      <c r="K1846" t="s">
        <v>432</v>
      </c>
      <c r="L1846">
        <v>28000000</v>
      </c>
      <c r="M1846">
        <v>2001</v>
      </c>
      <c r="N1846">
        <v>6.6</v>
      </c>
      <c r="O1846">
        <f t="shared" si="32"/>
        <v>17162741</v>
      </c>
    </row>
    <row r="1847" spans="1:15">
      <c r="A1847" t="s">
        <v>1420</v>
      </c>
      <c r="B1847">
        <v>161</v>
      </c>
      <c r="C1847">
        <v>91</v>
      </c>
      <c r="D1847">
        <v>17986000</v>
      </c>
      <c r="E1847" t="s">
        <v>2916</v>
      </c>
      <c r="F1847" t="s">
        <v>3641</v>
      </c>
      <c r="G1847" t="s">
        <v>7412</v>
      </c>
      <c r="H1847">
        <v>22773</v>
      </c>
      <c r="I1847">
        <v>195</v>
      </c>
      <c r="J1847" t="s">
        <v>19</v>
      </c>
      <c r="K1847" t="s">
        <v>20</v>
      </c>
      <c r="L1847">
        <v>1000000</v>
      </c>
      <c r="M1847">
        <v>1981</v>
      </c>
      <c r="N1847">
        <v>6.6</v>
      </c>
      <c r="O1847">
        <f t="shared" si="32"/>
        <v>16986000</v>
      </c>
    </row>
    <row r="1848" spans="1:15">
      <c r="A1848" t="s">
        <v>111</v>
      </c>
      <c r="B1848">
        <v>63</v>
      </c>
      <c r="C1848">
        <v>125</v>
      </c>
      <c r="D1848">
        <v>45645204</v>
      </c>
      <c r="E1848" t="s">
        <v>201</v>
      </c>
      <c r="F1848" t="s">
        <v>625</v>
      </c>
      <c r="G1848" t="s">
        <v>3651</v>
      </c>
      <c r="H1848">
        <v>39306</v>
      </c>
      <c r="I1848">
        <v>119</v>
      </c>
      <c r="J1848" t="s">
        <v>19</v>
      </c>
      <c r="K1848" t="s">
        <v>20</v>
      </c>
      <c r="L1848">
        <v>30000000</v>
      </c>
      <c r="M1848">
        <v>1989</v>
      </c>
      <c r="N1848">
        <v>6.6</v>
      </c>
      <c r="O1848">
        <f t="shared" si="32"/>
        <v>15645204</v>
      </c>
    </row>
    <row r="1849" spans="1:15">
      <c r="A1849" t="s">
        <v>808</v>
      </c>
      <c r="B1849">
        <v>436</v>
      </c>
      <c r="C1849">
        <v>106</v>
      </c>
      <c r="D1849">
        <v>75638743</v>
      </c>
      <c r="E1849" t="s">
        <v>1963</v>
      </c>
      <c r="F1849" t="s">
        <v>629</v>
      </c>
      <c r="G1849" t="s">
        <v>1964</v>
      </c>
      <c r="H1849">
        <v>180479</v>
      </c>
      <c r="I1849">
        <v>411</v>
      </c>
      <c r="J1849" t="s">
        <v>19</v>
      </c>
      <c r="K1849" t="s">
        <v>20</v>
      </c>
      <c r="L1849">
        <v>60000000</v>
      </c>
      <c r="M1849">
        <v>2011</v>
      </c>
      <c r="N1849">
        <v>6.6</v>
      </c>
      <c r="O1849">
        <f t="shared" si="32"/>
        <v>15638743</v>
      </c>
    </row>
    <row r="1850" spans="1:15">
      <c r="A1850" t="s">
        <v>365</v>
      </c>
      <c r="B1850">
        <v>178</v>
      </c>
      <c r="C1850">
        <v>116</v>
      </c>
      <c r="D1850">
        <v>77086030</v>
      </c>
      <c r="E1850" t="s">
        <v>1881</v>
      </c>
      <c r="F1850" t="s">
        <v>374</v>
      </c>
      <c r="G1850" t="s">
        <v>1882</v>
      </c>
      <c r="H1850">
        <v>65297</v>
      </c>
      <c r="I1850">
        <v>602</v>
      </c>
      <c r="J1850" t="s">
        <v>19</v>
      </c>
      <c r="K1850" t="s">
        <v>775</v>
      </c>
      <c r="L1850">
        <v>62000000</v>
      </c>
      <c r="M1850">
        <v>2000</v>
      </c>
      <c r="N1850">
        <v>6.6</v>
      </c>
      <c r="O1850">
        <f t="shared" si="32"/>
        <v>15086030</v>
      </c>
    </row>
    <row r="1851" spans="1:15">
      <c r="A1851" t="s">
        <v>455</v>
      </c>
      <c r="B1851">
        <v>156</v>
      </c>
      <c r="C1851">
        <v>103</v>
      </c>
      <c r="D1851">
        <v>34290142</v>
      </c>
      <c r="E1851" t="s">
        <v>1290</v>
      </c>
      <c r="F1851" t="s">
        <v>2270</v>
      </c>
      <c r="G1851" t="s">
        <v>4532</v>
      </c>
      <c r="H1851">
        <v>54242</v>
      </c>
      <c r="I1851">
        <v>145</v>
      </c>
      <c r="J1851" t="s">
        <v>19</v>
      </c>
      <c r="K1851" t="s">
        <v>20</v>
      </c>
      <c r="L1851">
        <v>19800000</v>
      </c>
      <c r="M1851">
        <v>2014</v>
      </c>
      <c r="N1851">
        <v>6.6</v>
      </c>
      <c r="O1851">
        <f t="shared" si="32"/>
        <v>14490142</v>
      </c>
    </row>
    <row r="1852" spans="1:15">
      <c r="A1852" t="s">
        <v>1726</v>
      </c>
      <c r="B1852">
        <v>116</v>
      </c>
      <c r="C1852">
        <v>112</v>
      </c>
      <c r="D1852">
        <v>36020063</v>
      </c>
      <c r="E1852" t="s">
        <v>1963</v>
      </c>
      <c r="F1852" t="s">
        <v>2037</v>
      </c>
      <c r="G1852" t="s">
        <v>4363</v>
      </c>
      <c r="H1852">
        <v>62584</v>
      </c>
      <c r="I1852">
        <v>375</v>
      </c>
      <c r="J1852" t="s">
        <v>19</v>
      </c>
      <c r="K1852" t="s">
        <v>20</v>
      </c>
      <c r="L1852">
        <v>22000000</v>
      </c>
      <c r="M1852">
        <v>2005</v>
      </c>
      <c r="N1852">
        <v>6.6</v>
      </c>
      <c r="O1852">
        <f t="shared" si="32"/>
        <v>14020063</v>
      </c>
    </row>
    <row r="1853" spans="1:15">
      <c r="A1853" t="s">
        <v>2874</v>
      </c>
      <c r="B1853">
        <v>88</v>
      </c>
      <c r="C1853">
        <v>119</v>
      </c>
      <c r="D1853">
        <v>39008741</v>
      </c>
      <c r="E1853" t="s">
        <v>3924</v>
      </c>
      <c r="F1853" t="s">
        <v>399</v>
      </c>
      <c r="G1853" t="s">
        <v>4086</v>
      </c>
      <c r="H1853">
        <v>44838</v>
      </c>
      <c r="I1853">
        <v>223</v>
      </c>
      <c r="J1853" t="s">
        <v>19</v>
      </c>
      <c r="K1853" t="s">
        <v>20</v>
      </c>
      <c r="L1853">
        <v>25000000</v>
      </c>
      <c r="M1853">
        <v>2005</v>
      </c>
      <c r="N1853">
        <v>6.6</v>
      </c>
      <c r="O1853">
        <f t="shared" si="32"/>
        <v>14008741</v>
      </c>
    </row>
    <row r="1854" spans="1:15">
      <c r="A1854" t="s">
        <v>560</v>
      </c>
      <c r="B1854">
        <v>65</v>
      </c>
      <c r="C1854">
        <v>116</v>
      </c>
      <c r="D1854">
        <v>58918501</v>
      </c>
      <c r="E1854" t="s">
        <v>2621</v>
      </c>
      <c r="F1854" t="s">
        <v>903</v>
      </c>
      <c r="G1854" t="s">
        <v>2622</v>
      </c>
      <c r="H1854">
        <v>40126</v>
      </c>
      <c r="I1854">
        <v>107</v>
      </c>
      <c r="J1854" t="s">
        <v>19</v>
      </c>
      <c r="K1854" t="s">
        <v>20</v>
      </c>
      <c r="L1854">
        <v>46000000</v>
      </c>
      <c r="M1854">
        <v>1996</v>
      </c>
      <c r="N1854">
        <v>6.6</v>
      </c>
      <c r="O1854">
        <f t="shared" si="32"/>
        <v>12918501</v>
      </c>
    </row>
    <row r="1855" spans="1:15">
      <c r="A1855" t="s">
        <v>4607</v>
      </c>
      <c r="B1855">
        <v>91</v>
      </c>
      <c r="C1855">
        <v>121</v>
      </c>
      <c r="D1855">
        <v>21569041</v>
      </c>
      <c r="E1855" t="s">
        <v>1672</v>
      </c>
      <c r="F1855" t="s">
        <v>749</v>
      </c>
      <c r="G1855" t="s">
        <v>5970</v>
      </c>
      <c r="H1855">
        <v>8058</v>
      </c>
      <c r="I1855">
        <v>57</v>
      </c>
      <c r="J1855" t="s">
        <v>19</v>
      </c>
      <c r="K1855" t="s">
        <v>20</v>
      </c>
      <c r="L1855">
        <v>9000000</v>
      </c>
      <c r="M1855">
        <v>2014</v>
      </c>
      <c r="N1855">
        <v>6.6</v>
      </c>
      <c r="O1855">
        <f t="shared" si="32"/>
        <v>12569041</v>
      </c>
    </row>
    <row r="1856" spans="1:15">
      <c r="A1856" t="s">
        <v>44</v>
      </c>
      <c r="B1856">
        <v>397</v>
      </c>
      <c r="C1856">
        <v>99</v>
      </c>
      <c r="D1856">
        <v>42057340</v>
      </c>
      <c r="E1856" t="s">
        <v>2572</v>
      </c>
      <c r="F1856" t="s">
        <v>2050</v>
      </c>
      <c r="G1856" t="s">
        <v>3659</v>
      </c>
      <c r="H1856">
        <v>158354</v>
      </c>
      <c r="I1856">
        <v>691</v>
      </c>
      <c r="J1856" t="s">
        <v>19</v>
      </c>
      <c r="K1856" t="s">
        <v>20</v>
      </c>
      <c r="L1856">
        <v>30000000</v>
      </c>
      <c r="M1856">
        <v>2009</v>
      </c>
      <c r="N1856">
        <v>6.6</v>
      </c>
      <c r="O1856">
        <f t="shared" si="32"/>
        <v>12057340</v>
      </c>
    </row>
    <row r="1857" spans="1:15">
      <c r="A1857" t="s">
        <v>1259</v>
      </c>
      <c r="B1857">
        <v>57</v>
      </c>
      <c r="C1857">
        <v>123</v>
      </c>
      <c r="D1857">
        <v>32051917</v>
      </c>
      <c r="E1857" t="s">
        <v>1111</v>
      </c>
      <c r="F1857" t="s">
        <v>4539</v>
      </c>
      <c r="G1857" t="s">
        <v>4540</v>
      </c>
      <c r="H1857">
        <v>42315</v>
      </c>
      <c r="I1857">
        <v>140</v>
      </c>
      <c r="J1857" t="s">
        <v>19</v>
      </c>
      <c r="K1857" t="s">
        <v>20</v>
      </c>
      <c r="L1857">
        <v>20000000</v>
      </c>
      <c r="M1857">
        <v>1995</v>
      </c>
      <c r="N1857">
        <v>6.6</v>
      </c>
      <c r="O1857">
        <f t="shared" si="32"/>
        <v>12051917</v>
      </c>
    </row>
    <row r="1858" spans="1:15">
      <c r="A1858" t="s">
        <v>4087</v>
      </c>
      <c r="B1858">
        <v>116</v>
      </c>
      <c r="C1858">
        <v>98</v>
      </c>
      <c r="D1858">
        <v>36833473</v>
      </c>
      <c r="E1858" t="s">
        <v>268</v>
      </c>
      <c r="F1858" t="s">
        <v>292</v>
      </c>
      <c r="G1858" t="s">
        <v>4088</v>
      </c>
      <c r="H1858">
        <v>53126</v>
      </c>
      <c r="I1858">
        <v>254</v>
      </c>
      <c r="J1858" t="s">
        <v>19</v>
      </c>
      <c r="K1858" t="s">
        <v>775</v>
      </c>
      <c r="L1858">
        <v>25000000</v>
      </c>
      <c r="M1858">
        <v>2001</v>
      </c>
      <c r="N1858">
        <v>6.6</v>
      </c>
      <c r="O1858">
        <f t="shared" ref="O1858:O1921" si="33">D1858-L1858</f>
        <v>11833473</v>
      </c>
    </row>
    <row r="1859" spans="1:15">
      <c r="A1859" t="s">
        <v>5263</v>
      </c>
      <c r="B1859">
        <v>38</v>
      </c>
      <c r="C1859">
        <v>82</v>
      </c>
      <c r="D1859">
        <v>25571351</v>
      </c>
      <c r="E1859" t="s">
        <v>3833</v>
      </c>
      <c r="F1859" t="s">
        <v>5266</v>
      </c>
      <c r="G1859" t="s">
        <v>5395</v>
      </c>
      <c r="H1859">
        <v>3135</v>
      </c>
      <c r="I1859">
        <v>78</v>
      </c>
      <c r="J1859" t="s">
        <v>19</v>
      </c>
      <c r="K1859" t="s">
        <v>20</v>
      </c>
      <c r="L1859">
        <v>14000000</v>
      </c>
      <c r="M1859">
        <v>2002</v>
      </c>
      <c r="N1859">
        <v>6.6</v>
      </c>
      <c r="O1859">
        <f t="shared" si="33"/>
        <v>11571351</v>
      </c>
    </row>
    <row r="1860" spans="1:15">
      <c r="A1860" t="s">
        <v>1314</v>
      </c>
      <c r="B1860">
        <v>120</v>
      </c>
      <c r="C1860">
        <v>101</v>
      </c>
      <c r="D1860">
        <v>38122105</v>
      </c>
      <c r="E1860" t="s">
        <v>747</v>
      </c>
      <c r="F1860" t="s">
        <v>3673</v>
      </c>
      <c r="G1860" t="s">
        <v>3675</v>
      </c>
      <c r="H1860">
        <v>112669</v>
      </c>
      <c r="I1860">
        <v>226</v>
      </c>
      <c r="J1860" t="s">
        <v>19</v>
      </c>
      <c r="K1860" t="s">
        <v>20</v>
      </c>
      <c r="L1860">
        <v>27000000</v>
      </c>
      <c r="M1860">
        <v>1987</v>
      </c>
      <c r="N1860">
        <v>6.6</v>
      </c>
      <c r="O1860">
        <f t="shared" si="33"/>
        <v>11122105</v>
      </c>
    </row>
    <row r="1861" spans="1:15">
      <c r="A1861" t="s">
        <v>3299</v>
      </c>
      <c r="B1861">
        <v>164</v>
      </c>
      <c r="C1861">
        <v>92</v>
      </c>
      <c r="D1861">
        <v>45802315</v>
      </c>
      <c r="E1861" t="s">
        <v>159</v>
      </c>
      <c r="F1861" t="s">
        <v>3300</v>
      </c>
      <c r="G1861" t="s">
        <v>3301</v>
      </c>
      <c r="H1861">
        <v>119974</v>
      </c>
      <c r="I1861">
        <v>169</v>
      </c>
      <c r="J1861" t="s">
        <v>19</v>
      </c>
      <c r="K1861" t="s">
        <v>20</v>
      </c>
      <c r="L1861">
        <v>35000000</v>
      </c>
      <c r="M1861">
        <v>2009</v>
      </c>
      <c r="N1861">
        <v>6.6</v>
      </c>
      <c r="O1861">
        <f t="shared" si="33"/>
        <v>10802315</v>
      </c>
    </row>
    <row r="1862" spans="1:15">
      <c r="A1862" t="s">
        <v>6870</v>
      </c>
      <c r="B1862">
        <v>36</v>
      </c>
      <c r="C1862">
        <v>98</v>
      </c>
      <c r="D1862">
        <v>10246600</v>
      </c>
      <c r="E1862" t="s">
        <v>754</v>
      </c>
      <c r="F1862" t="s">
        <v>7821</v>
      </c>
      <c r="G1862" t="s">
        <v>7822</v>
      </c>
      <c r="H1862">
        <v>6375</v>
      </c>
      <c r="I1862">
        <v>36</v>
      </c>
      <c r="J1862" t="s">
        <v>19</v>
      </c>
      <c r="K1862" t="s">
        <v>20</v>
      </c>
      <c r="L1862">
        <v>25000</v>
      </c>
      <c r="M1862">
        <v>1995</v>
      </c>
      <c r="N1862">
        <v>6.6</v>
      </c>
      <c r="O1862">
        <f t="shared" si="33"/>
        <v>10221600</v>
      </c>
    </row>
    <row r="1863" spans="1:15">
      <c r="A1863" t="s">
        <v>169</v>
      </c>
      <c r="B1863">
        <v>94</v>
      </c>
      <c r="C1863">
        <v>147</v>
      </c>
      <c r="D1863">
        <v>138396624</v>
      </c>
      <c r="E1863" t="s">
        <v>246</v>
      </c>
      <c r="F1863" t="s">
        <v>98</v>
      </c>
      <c r="G1863" t="s">
        <v>644</v>
      </c>
      <c r="H1863">
        <v>178126</v>
      </c>
      <c r="I1863">
        <v>511</v>
      </c>
      <c r="J1863" t="s">
        <v>19</v>
      </c>
      <c r="K1863" t="s">
        <v>20</v>
      </c>
      <c r="L1863">
        <v>130000000</v>
      </c>
      <c r="M1863">
        <v>2003</v>
      </c>
      <c r="N1863">
        <v>6.6</v>
      </c>
      <c r="O1863">
        <f t="shared" si="33"/>
        <v>8396624</v>
      </c>
    </row>
    <row r="1864" spans="1:15">
      <c r="A1864" t="s">
        <v>2418</v>
      </c>
      <c r="B1864">
        <v>87</v>
      </c>
      <c r="C1864">
        <v>78</v>
      </c>
      <c r="D1864">
        <v>58336565</v>
      </c>
      <c r="E1864" t="s">
        <v>273</v>
      </c>
      <c r="F1864" t="s">
        <v>672</v>
      </c>
      <c r="G1864" t="s">
        <v>2419</v>
      </c>
      <c r="H1864">
        <v>12845</v>
      </c>
      <c r="I1864">
        <v>118</v>
      </c>
      <c r="J1864" t="s">
        <v>19</v>
      </c>
      <c r="K1864" t="s">
        <v>20</v>
      </c>
      <c r="L1864">
        <v>50000000</v>
      </c>
      <c r="M1864">
        <v>2006</v>
      </c>
      <c r="N1864">
        <v>6.6</v>
      </c>
      <c r="O1864">
        <f t="shared" si="33"/>
        <v>8336565</v>
      </c>
    </row>
    <row r="1865" spans="1:15">
      <c r="A1865" t="s">
        <v>7698</v>
      </c>
      <c r="B1865">
        <v>56</v>
      </c>
      <c r="C1865">
        <v>98</v>
      </c>
      <c r="D1865">
        <v>16115878</v>
      </c>
      <c r="E1865" t="s">
        <v>7699</v>
      </c>
      <c r="F1865" t="s">
        <v>1411</v>
      </c>
      <c r="G1865" t="s">
        <v>7700</v>
      </c>
      <c r="H1865">
        <v>24438</v>
      </c>
      <c r="I1865">
        <v>194</v>
      </c>
      <c r="J1865" t="s">
        <v>19</v>
      </c>
      <c r="K1865" t="s">
        <v>20</v>
      </c>
      <c r="L1865">
        <v>8000000</v>
      </c>
      <c r="M1865">
        <v>1995</v>
      </c>
      <c r="N1865">
        <v>6.6</v>
      </c>
      <c r="O1865">
        <f t="shared" si="33"/>
        <v>8115878</v>
      </c>
    </row>
    <row r="1866" spans="1:15">
      <c r="A1866" t="s">
        <v>2108</v>
      </c>
      <c r="B1866">
        <v>195</v>
      </c>
      <c r="C1866">
        <v>96</v>
      </c>
      <c r="D1866">
        <v>47781388</v>
      </c>
      <c r="E1866" t="s">
        <v>477</v>
      </c>
      <c r="F1866" t="s">
        <v>24</v>
      </c>
      <c r="G1866" t="s">
        <v>2946</v>
      </c>
      <c r="H1866">
        <v>147504</v>
      </c>
      <c r="I1866">
        <v>531</v>
      </c>
      <c r="J1866" t="s">
        <v>19</v>
      </c>
      <c r="K1866" t="s">
        <v>20</v>
      </c>
      <c r="L1866">
        <v>40000000</v>
      </c>
      <c r="M1866">
        <v>2004</v>
      </c>
      <c r="N1866">
        <v>6.6</v>
      </c>
      <c r="O1866">
        <f t="shared" si="33"/>
        <v>7781388</v>
      </c>
    </row>
    <row r="1867" spans="1:15">
      <c r="A1867" t="s">
        <v>1736</v>
      </c>
      <c r="B1867">
        <v>304</v>
      </c>
      <c r="C1867">
        <v>113</v>
      </c>
      <c r="D1867">
        <v>39568996</v>
      </c>
      <c r="E1867" t="s">
        <v>2916</v>
      </c>
      <c r="F1867" t="s">
        <v>1486</v>
      </c>
      <c r="G1867" t="s">
        <v>3668</v>
      </c>
      <c r="H1867">
        <v>138435</v>
      </c>
      <c r="I1867">
        <v>527</v>
      </c>
      <c r="J1867" t="s">
        <v>19</v>
      </c>
      <c r="K1867" t="s">
        <v>20</v>
      </c>
      <c r="L1867">
        <v>32000000</v>
      </c>
      <c r="M1867">
        <v>2007</v>
      </c>
      <c r="N1867">
        <v>6.6</v>
      </c>
      <c r="O1867">
        <f t="shared" si="33"/>
        <v>7568996</v>
      </c>
    </row>
    <row r="1868" spans="1:15">
      <c r="A1868" t="s">
        <v>3205</v>
      </c>
      <c r="B1868">
        <v>247</v>
      </c>
      <c r="C1868">
        <v>101</v>
      </c>
      <c r="D1868">
        <v>31452765</v>
      </c>
      <c r="E1868" t="s">
        <v>878</v>
      </c>
      <c r="F1868" t="s">
        <v>3961</v>
      </c>
      <c r="G1868" t="s">
        <v>4266</v>
      </c>
      <c r="H1868">
        <v>149835</v>
      </c>
      <c r="I1868">
        <v>243</v>
      </c>
      <c r="J1868" t="s">
        <v>19</v>
      </c>
      <c r="K1868" t="s">
        <v>20</v>
      </c>
      <c r="L1868">
        <v>24000000</v>
      </c>
      <c r="M1868">
        <v>2008</v>
      </c>
      <c r="N1868">
        <v>6.6</v>
      </c>
      <c r="O1868">
        <f t="shared" si="33"/>
        <v>7452765</v>
      </c>
    </row>
    <row r="1869" spans="1:15">
      <c r="A1869" t="s">
        <v>3897</v>
      </c>
      <c r="B1869">
        <v>140</v>
      </c>
      <c r="C1869">
        <v>110</v>
      </c>
      <c r="D1869">
        <v>24848292</v>
      </c>
      <c r="E1869" t="s">
        <v>1606</v>
      </c>
      <c r="F1869" t="s">
        <v>372</v>
      </c>
      <c r="G1869" t="s">
        <v>4434</v>
      </c>
      <c r="H1869">
        <v>80556</v>
      </c>
      <c r="I1869">
        <v>184</v>
      </c>
      <c r="J1869" t="s">
        <v>19</v>
      </c>
      <c r="K1869" t="s">
        <v>20</v>
      </c>
      <c r="L1869">
        <v>20000000</v>
      </c>
      <c r="M1869">
        <v>2008</v>
      </c>
      <c r="N1869">
        <v>6.6</v>
      </c>
      <c r="O1869">
        <f t="shared" si="33"/>
        <v>4848292</v>
      </c>
    </row>
    <row r="1870" spans="1:15">
      <c r="A1870" t="s">
        <v>1818</v>
      </c>
      <c r="B1870">
        <v>279</v>
      </c>
      <c r="C1870">
        <v>105</v>
      </c>
      <c r="D1870">
        <v>53846915</v>
      </c>
      <c r="E1870" t="s">
        <v>1541</v>
      </c>
      <c r="F1870" t="s">
        <v>98</v>
      </c>
      <c r="G1870" t="s">
        <v>1819</v>
      </c>
      <c r="H1870">
        <v>149337</v>
      </c>
      <c r="I1870">
        <v>221</v>
      </c>
      <c r="J1870" t="s">
        <v>19</v>
      </c>
      <c r="K1870" t="s">
        <v>20</v>
      </c>
      <c r="L1870">
        <v>50100000</v>
      </c>
      <c r="M1870">
        <v>2015</v>
      </c>
      <c r="N1870">
        <v>6.6</v>
      </c>
      <c r="O1870">
        <f t="shared" si="33"/>
        <v>3746915</v>
      </c>
    </row>
    <row r="1871" spans="1:15">
      <c r="A1871" t="s">
        <v>2812</v>
      </c>
      <c r="B1871">
        <v>117</v>
      </c>
      <c r="C1871">
        <v>133</v>
      </c>
      <c r="D1871">
        <v>34667015</v>
      </c>
      <c r="E1871" t="s">
        <v>28</v>
      </c>
      <c r="F1871" t="s">
        <v>2813</v>
      </c>
      <c r="G1871" t="s">
        <v>2814</v>
      </c>
      <c r="H1871">
        <v>74009</v>
      </c>
      <c r="I1871">
        <v>317</v>
      </c>
      <c r="J1871" t="s">
        <v>19</v>
      </c>
      <c r="K1871" t="s">
        <v>31</v>
      </c>
      <c r="L1871">
        <v>32000000</v>
      </c>
      <c r="M1871">
        <v>1989</v>
      </c>
      <c r="N1871">
        <v>6.6</v>
      </c>
      <c r="O1871">
        <f t="shared" si="33"/>
        <v>2667015</v>
      </c>
    </row>
    <row r="1872" spans="1:15">
      <c r="A1872" t="s">
        <v>1797</v>
      </c>
      <c r="B1872">
        <v>392</v>
      </c>
      <c r="C1872">
        <v>137</v>
      </c>
      <c r="D1872">
        <v>37304950</v>
      </c>
      <c r="E1872" t="s">
        <v>902</v>
      </c>
      <c r="F1872" t="s">
        <v>130</v>
      </c>
      <c r="G1872" t="s">
        <v>3338</v>
      </c>
      <c r="H1872">
        <v>102728</v>
      </c>
      <c r="I1872">
        <v>279</v>
      </c>
      <c r="J1872" t="s">
        <v>19</v>
      </c>
      <c r="K1872" t="s">
        <v>20</v>
      </c>
      <c r="L1872">
        <v>35000000</v>
      </c>
      <c r="M1872">
        <v>2011</v>
      </c>
      <c r="N1872">
        <v>6.6</v>
      </c>
      <c r="O1872">
        <f t="shared" si="33"/>
        <v>2304950</v>
      </c>
    </row>
    <row r="1873" spans="1:15">
      <c r="A1873" t="s">
        <v>2214</v>
      </c>
      <c r="B1873">
        <v>146</v>
      </c>
      <c r="C1873">
        <v>110</v>
      </c>
      <c r="D1873">
        <v>56932305</v>
      </c>
      <c r="E1873" t="s">
        <v>2215</v>
      </c>
      <c r="F1873" t="s">
        <v>2031</v>
      </c>
      <c r="G1873" t="s">
        <v>2216</v>
      </c>
      <c r="H1873">
        <v>96690</v>
      </c>
      <c r="I1873">
        <v>293</v>
      </c>
      <c r="J1873" t="s">
        <v>19</v>
      </c>
      <c r="K1873" t="s">
        <v>20</v>
      </c>
      <c r="L1873">
        <v>55000000</v>
      </c>
      <c r="M1873">
        <v>2000</v>
      </c>
      <c r="N1873">
        <v>6.6</v>
      </c>
      <c r="O1873">
        <f t="shared" si="33"/>
        <v>1932305</v>
      </c>
    </row>
    <row r="1874" spans="1:15">
      <c r="A1874" t="s">
        <v>7372</v>
      </c>
      <c r="B1874">
        <v>99</v>
      </c>
      <c r="C1874">
        <v>85</v>
      </c>
      <c r="D1874">
        <v>2199853</v>
      </c>
      <c r="E1874" t="s">
        <v>1290</v>
      </c>
      <c r="F1874" t="s">
        <v>1823</v>
      </c>
      <c r="G1874" t="s">
        <v>7373</v>
      </c>
      <c r="H1874">
        <v>19986</v>
      </c>
      <c r="I1874">
        <v>186</v>
      </c>
      <c r="J1874" t="s">
        <v>19</v>
      </c>
      <c r="K1874" t="s">
        <v>20</v>
      </c>
      <c r="L1874">
        <v>1200000</v>
      </c>
      <c r="M1874">
        <v>1999</v>
      </c>
      <c r="N1874">
        <v>6.6</v>
      </c>
      <c r="O1874">
        <f t="shared" si="33"/>
        <v>999853</v>
      </c>
    </row>
    <row r="1875" spans="1:15">
      <c r="A1875" t="s">
        <v>2543</v>
      </c>
      <c r="B1875">
        <v>24</v>
      </c>
      <c r="C1875">
        <v>100</v>
      </c>
      <c r="D1875">
        <v>12902790</v>
      </c>
      <c r="E1875" t="s">
        <v>754</v>
      </c>
      <c r="F1875" t="s">
        <v>1072</v>
      </c>
      <c r="G1875" t="s">
        <v>5668</v>
      </c>
      <c r="H1875">
        <v>4052</v>
      </c>
      <c r="I1875">
        <v>88</v>
      </c>
      <c r="J1875" t="s">
        <v>19</v>
      </c>
      <c r="K1875" t="s">
        <v>20</v>
      </c>
      <c r="L1875">
        <v>12000000</v>
      </c>
      <c r="M1875">
        <v>1998</v>
      </c>
      <c r="N1875">
        <v>6.6</v>
      </c>
      <c r="O1875">
        <f t="shared" si="33"/>
        <v>902790</v>
      </c>
    </row>
    <row r="1876" spans="1:15">
      <c r="A1876" t="s">
        <v>3866</v>
      </c>
      <c r="B1876">
        <v>59</v>
      </c>
      <c r="C1876">
        <v>96</v>
      </c>
      <c r="D1876">
        <v>1050600</v>
      </c>
      <c r="E1876" t="s">
        <v>1290</v>
      </c>
      <c r="F1876" t="s">
        <v>2361</v>
      </c>
      <c r="G1876" t="s">
        <v>7723</v>
      </c>
      <c r="H1876">
        <v>4662</v>
      </c>
      <c r="I1876">
        <v>136</v>
      </c>
      <c r="J1876" t="s">
        <v>19</v>
      </c>
      <c r="K1876" t="s">
        <v>20</v>
      </c>
      <c r="L1876">
        <v>250000</v>
      </c>
      <c r="M1876">
        <v>2000</v>
      </c>
      <c r="N1876">
        <v>6.6</v>
      </c>
      <c r="O1876">
        <f t="shared" si="33"/>
        <v>800600</v>
      </c>
    </row>
    <row r="1877" spans="1:15">
      <c r="A1877" t="s">
        <v>3897</v>
      </c>
      <c r="B1877">
        <v>350</v>
      </c>
      <c r="C1877">
        <v>103</v>
      </c>
      <c r="D1877">
        <v>28751715</v>
      </c>
      <c r="E1877" t="s">
        <v>917</v>
      </c>
      <c r="F1877" t="s">
        <v>283</v>
      </c>
      <c r="G1877" t="s">
        <v>3899</v>
      </c>
      <c r="H1877">
        <v>202967</v>
      </c>
      <c r="I1877">
        <v>378</v>
      </c>
      <c r="J1877" t="s">
        <v>19</v>
      </c>
      <c r="K1877" t="s">
        <v>20</v>
      </c>
      <c r="L1877">
        <v>28000000</v>
      </c>
      <c r="M1877">
        <v>2013</v>
      </c>
      <c r="N1877">
        <v>6.6</v>
      </c>
      <c r="O1877">
        <f t="shared" si="33"/>
        <v>751715</v>
      </c>
    </row>
    <row r="1878" spans="1:15">
      <c r="A1878" t="s">
        <v>6101</v>
      </c>
      <c r="B1878">
        <v>60</v>
      </c>
      <c r="C1878">
        <v>91</v>
      </c>
      <c r="D1878">
        <v>5480318</v>
      </c>
      <c r="E1878" t="s">
        <v>1290</v>
      </c>
      <c r="F1878" t="s">
        <v>1823</v>
      </c>
      <c r="G1878" t="s">
        <v>6674</v>
      </c>
      <c r="H1878">
        <v>9427</v>
      </c>
      <c r="I1878">
        <v>79</v>
      </c>
      <c r="J1878" t="s">
        <v>19</v>
      </c>
      <c r="K1878" t="s">
        <v>20</v>
      </c>
      <c r="L1878">
        <v>5000000</v>
      </c>
      <c r="M1878">
        <v>1998</v>
      </c>
      <c r="N1878">
        <v>6.6</v>
      </c>
      <c r="O1878">
        <f t="shared" si="33"/>
        <v>480318</v>
      </c>
    </row>
    <row r="1879" spans="1:15">
      <c r="A1879" t="s">
        <v>5977</v>
      </c>
      <c r="B1879">
        <v>51</v>
      </c>
      <c r="C1879">
        <v>85</v>
      </c>
      <c r="D1879">
        <v>192467</v>
      </c>
      <c r="E1879" t="s">
        <v>754</v>
      </c>
      <c r="F1879" t="s">
        <v>4473</v>
      </c>
      <c r="G1879" t="s">
        <v>7838</v>
      </c>
      <c r="H1879">
        <v>4067</v>
      </c>
      <c r="I1879">
        <v>71</v>
      </c>
      <c r="J1879" t="s">
        <v>19</v>
      </c>
      <c r="K1879" t="s">
        <v>20</v>
      </c>
      <c r="L1879">
        <v>15000</v>
      </c>
      <c r="M1879">
        <v>2005</v>
      </c>
      <c r="N1879">
        <v>6.6</v>
      </c>
      <c r="O1879">
        <f t="shared" si="33"/>
        <v>177467</v>
      </c>
    </row>
    <row r="1880" spans="1:15">
      <c r="A1880" t="s">
        <v>7137</v>
      </c>
      <c r="B1880">
        <v>43</v>
      </c>
      <c r="C1880">
        <v>90</v>
      </c>
      <c r="D1880">
        <v>85222</v>
      </c>
      <c r="E1880" t="s">
        <v>38</v>
      </c>
      <c r="F1880" t="s">
        <v>7862</v>
      </c>
      <c r="G1880" t="s">
        <v>7863</v>
      </c>
      <c r="H1880">
        <v>4285</v>
      </c>
      <c r="I1880">
        <v>84</v>
      </c>
      <c r="J1880" t="s">
        <v>19</v>
      </c>
      <c r="K1880" t="s">
        <v>20</v>
      </c>
      <c r="L1880">
        <v>1100</v>
      </c>
      <c r="M1880">
        <v>2004</v>
      </c>
      <c r="N1880">
        <v>6.6</v>
      </c>
      <c r="O1880">
        <f t="shared" si="33"/>
        <v>84122</v>
      </c>
    </row>
    <row r="1881" spans="1:15">
      <c r="A1881" t="s">
        <v>7228</v>
      </c>
      <c r="B1881">
        <v>34</v>
      </c>
      <c r="C1881">
        <v>92</v>
      </c>
      <c r="D1881">
        <v>12667</v>
      </c>
      <c r="E1881" t="s">
        <v>129</v>
      </c>
      <c r="F1881" t="s">
        <v>202</v>
      </c>
      <c r="G1881" t="s">
        <v>7229</v>
      </c>
      <c r="H1881">
        <v>19336</v>
      </c>
      <c r="I1881">
        <v>90</v>
      </c>
      <c r="J1881" t="s">
        <v>19</v>
      </c>
      <c r="K1881" t="s">
        <v>31</v>
      </c>
      <c r="L1881">
        <v>14000</v>
      </c>
      <c r="M1881">
        <v>2005</v>
      </c>
      <c r="N1881">
        <v>6.6</v>
      </c>
      <c r="O1881">
        <f t="shared" si="33"/>
        <v>-1333</v>
      </c>
    </row>
    <row r="1882" spans="1:15">
      <c r="A1882" t="s">
        <v>7710</v>
      </c>
      <c r="B1882">
        <v>13</v>
      </c>
      <c r="C1882">
        <v>109</v>
      </c>
      <c r="D1882">
        <v>5199</v>
      </c>
      <c r="E1882" t="s">
        <v>1840</v>
      </c>
      <c r="F1882" t="s">
        <v>7711</v>
      </c>
      <c r="G1882" t="s">
        <v>7712</v>
      </c>
      <c r="H1882">
        <v>720</v>
      </c>
      <c r="I1882">
        <v>23</v>
      </c>
      <c r="J1882" t="s">
        <v>19</v>
      </c>
      <c r="K1882" t="s">
        <v>20</v>
      </c>
      <c r="L1882">
        <v>200000</v>
      </c>
      <c r="M1882">
        <v>2004</v>
      </c>
      <c r="N1882">
        <v>6.6</v>
      </c>
      <c r="O1882">
        <f t="shared" si="33"/>
        <v>-194801</v>
      </c>
    </row>
    <row r="1883" spans="1:15">
      <c r="A1883" t="s">
        <v>166</v>
      </c>
      <c r="B1883">
        <v>81</v>
      </c>
      <c r="C1883">
        <v>91</v>
      </c>
      <c r="D1883">
        <v>154077</v>
      </c>
      <c r="E1883" t="s">
        <v>1290</v>
      </c>
      <c r="F1883" t="s">
        <v>2093</v>
      </c>
      <c r="G1883" t="s">
        <v>7620</v>
      </c>
      <c r="H1883">
        <v>6884</v>
      </c>
      <c r="I1883">
        <v>53</v>
      </c>
      <c r="J1883" t="s">
        <v>19</v>
      </c>
      <c r="K1883" t="s">
        <v>20</v>
      </c>
      <c r="L1883">
        <v>500000</v>
      </c>
      <c r="M1883">
        <v>2005</v>
      </c>
      <c r="N1883">
        <v>6.6</v>
      </c>
      <c r="O1883">
        <f t="shared" si="33"/>
        <v>-345923</v>
      </c>
    </row>
    <row r="1884" spans="1:15">
      <c r="A1884" t="s">
        <v>7579</v>
      </c>
      <c r="B1884">
        <v>18</v>
      </c>
      <c r="C1884">
        <v>90</v>
      </c>
      <c r="D1884">
        <v>13493</v>
      </c>
      <c r="E1884" t="s">
        <v>1672</v>
      </c>
      <c r="F1884" t="s">
        <v>1175</v>
      </c>
      <c r="G1884" t="s">
        <v>7580</v>
      </c>
      <c r="H1884">
        <v>531</v>
      </c>
      <c r="I1884">
        <v>19</v>
      </c>
      <c r="J1884" t="s">
        <v>19</v>
      </c>
      <c r="K1884" t="s">
        <v>20</v>
      </c>
      <c r="L1884">
        <v>600000</v>
      </c>
      <c r="M1884">
        <v>1998</v>
      </c>
      <c r="N1884">
        <v>6.6</v>
      </c>
      <c r="O1884">
        <f t="shared" si="33"/>
        <v>-586507</v>
      </c>
    </row>
    <row r="1885" spans="1:15">
      <c r="A1885" t="s">
        <v>1228</v>
      </c>
      <c r="B1885">
        <v>31</v>
      </c>
      <c r="C1885">
        <v>88</v>
      </c>
      <c r="D1885">
        <v>47329</v>
      </c>
      <c r="E1885" t="s">
        <v>1672</v>
      </c>
      <c r="F1885" t="s">
        <v>7551</v>
      </c>
      <c r="G1885" t="s">
        <v>7552</v>
      </c>
      <c r="H1885">
        <v>1661</v>
      </c>
      <c r="I1885">
        <v>31</v>
      </c>
      <c r="J1885" t="s">
        <v>19</v>
      </c>
      <c r="K1885" t="s">
        <v>20</v>
      </c>
      <c r="L1885">
        <v>750000</v>
      </c>
      <c r="M1885">
        <v>2002</v>
      </c>
      <c r="N1885">
        <v>6.6</v>
      </c>
      <c r="O1885">
        <f t="shared" si="33"/>
        <v>-702671</v>
      </c>
    </row>
    <row r="1886" spans="1:15">
      <c r="A1886" t="s">
        <v>4271</v>
      </c>
      <c r="B1886">
        <v>23</v>
      </c>
      <c r="C1886">
        <v>89</v>
      </c>
      <c r="D1886">
        <v>2223990</v>
      </c>
      <c r="E1886" t="s">
        <v>6582</v>
      </c>
      <c r="F1886" t="s">
        <v>4084</v>
      </c>
      <c r="G1886" t="s">
        <v>7016</v>
      </c>
      <c r="H1886">
        <v>761</v>
      </c>
      <c r="I1886">
        <v>14</v>
      </c>
      <c r="J1886" t="s">
        <v>19</v>
      </c>
      <c r="K1886" t="s">
        <v>20</v>
      </c>
      <c r="L1886">
        <v>3000000</v>
      </c>
      <c r="M1886">
        <v>2003</v>
      </c>
      <c r="N1886">
        <v>6.6</v>
      </c>
      <c r="O1886">
        <f t="shared" si="33"/>
        <v>-776010</v>
      </c>
    </row>
    <row r="1887" spans="1:15">
      <c r="A1887" t="s">
        <v>5921</v>
      </c>
      <c r="B1887">
        <v>130</v>
      </c>
      <c r="C1887">
        <v>90</v>
      </c>
      <c r="D1887">
        <v>638476</v>
      </c>
      <c r="E1887" t="s">
        <v>6582</v>
      </c>
      <c r="F1887" t="s">
        <v>923</v>
      </c>
      <c r="G1887" t="s">
        <v>7263</v>
      </c>
      <c r="H1887">
        <v>13223</v>
      </c>
      <c r="I1887">
        <v>45</v>
      </c>
      <c r="J1887" t="s">
        <v>19</v>
      </c>
      <c r="K1887" t="s">
        <v>20</v>
      </c>
      <c r="L1887">
        <v>1500000</v>
      </c>
      <c r="M1887">
        <v>2011</v>
      </c>
      <c r="N1887">
        <v>6.6</v>
      </c>
      <c r="O1887">
        <f t="shared" si="33"/>
        <v>-861524</v>
      </c>
    </row>
    <row r="1888" spans="1:15">
      <c r="A1888" t="s">
        <v>2116</v>
      </c>
      <c r="B1888">
        <v>140</v>
      </c>
      <c r="C1888">
        <v>97</v>
      </c>
      <c r="D1888">
        <v>21973182</v>
      </c>
      <c r="E1888" t="s">
        <v>477</v>
      </c>
      <c r="F1888" t="s">
        <v>200</v>
      </c>
      <c r="G1888" t="s">
        <v>4310</v>
      </c>
      <c r="H1888">
        <v>53415</v>
      </c>
      <c r="I1888">
        <v>339</v>
      </c>
      <c r="J1888" t="s">
        <v>19</v>
      </c>
      <c r="K1888" t="s">
        <v>20</v>
      </c>
      <c r="L1888">
        <v>23000000</v>
      </c>
      <c r="M1888">
        <v>2001</v>
      </c>
      <c r="N1888">
        <v>6.6</v>
      </c>
      <c r="O1888">
        <f t="shared" si="33"/>
        <v>-1026818</v>
      </c>
    </row>
    <row r="1889" spans="1:15">
      <c r="A1889" t="s">
        <v>1537</v>
      </c>
      <c r="B1889">
        <v>190</v>
      </c>
      <c r="C1889">
        <v>91</v>
      </c>
      <c r="D1889">
        <v>73661010</v>
      </c>
      <c r="E1889" t="s">
        <v>1538</v>
      </c>
      <c r="F1889" t="s">
        <v>166</v>
      </c>
      <c r="G1889" t="s">
        <v>1539</v>
      </c>
      <c r="H1889">
        <v>71137</v>
      </c>
      <c r="I1889">
        <v>229</v>
      </c>
      <c r="J1889" t="s">
        <v>19</v>
      </c>
      <c r="K1889" t="s">
        <v>20</v>
      </c>
      <c r="L1889">
        <v>75000000</v>
      </c>
      <c r="M1889">
        <v>2006</v>
      </c>
      <c r="N1889">
        <v>6.6</v>
      </c>
      <c r="O1889">
        <f t="shared" si="33"/>
        <v>-1338990</v>
      </c>
    </row>
    <row r="1890" spans="1:15">
      <c r="A1890" t="s">
        <v>7343</v>
      </c>
      <c r="B1890">
        <v>60</v>
      </c>
      <c r="C1890">
        <v>94</v>
      </c>
      <c r="D1890">
        <v>36830</v>
      </c>
      <c r="E1890" t="s">
        <v>7344</v>
      </c>
      <c r="F1890" t="s">
        <v>7343</v>
      </c>
      <c r="G1890" t="s">
        <v>7345</v>
      </c>
      <c r="H1890">
        <v>3291</v>
      </c>
      <c r="I1890">
        <v>63</v>
      </c>
      <c r="J1890" t="s">
        <v>19</v>
      </c>
      <c r="K1890" t="s">
        <v>31</v>
      </c>
      <c r="L1890">
        <v>1400000</v>
      </c>
      <c r="M1890">
        <v>2004</v>
      </c>
      <c r="N1890">
        <v>6.6</v>
      </c>
      <c r="O1890">
        <f t="shared" si="33"/>
        <v>-1363170</v>
      </c>
    </row>
    <row r="1891" spans="1:15">
      <c r="A1891" t="s">
        <v>7230</v>
      </c>
      <c r="B1891">
        <v>78</v>
      </c>
      <c r="C1891">
        <v>96</v>
      </c>
      <c r="D1891">
        <v>198407</v>
      </c>
      <c r="E1891" t="s">
        <v>1672</v>
      </c>
      <c r="F1891" t="s">
        <v>5094</v>
      </c>
      <c r="G1891" t="s">
        <v>7231</v>
      </c>
      <c r="H1891">
        <v>10282</v>
      </c>
      <c r="I1891">
        <v>78</v>
      </c>
      <c r="J1891" t="s">
        <v>19</v>
      </c>
      <c r="K1891" t="s">
        <v>20</v>
      </c>
      <c r="L1891">
        <v>2000000</v>
      </c>
      <c r="M1891">
        <v>2006</v>
      </c>
      <c r="N1891">
        <v>6.6</v>
      </c>
      <c r="O1891">
        <f t="shared" si="33"/>
        <v>-1801593</v>
      </c>
    </row>
    <row r="1892" spans="1:15">
      <c r="A1892" t="s">
        <v>2356</v>
      </c>
      <c r="B1892">
        <v>129</v>
      </c>
      <c r="C1892">
        <v>103</v>
      </c>
      <c r="D1892">
        <v>3093491</v>
      </c>
      <c r="E1892" t="s">
        <v>818</v>
      </c>
      <c r="F1892" t="s">
        <v>6026</v>
      </c>
      <c r="G1892" t="s">
        <v>6027</v>
      </c>
      <c r="H1892">
        <v>8307</v>
      </c>
      <c r="I1892">
        <v>37</v>
      </c>
      <c r="J1892" t="s">
        <v>19</v>
      </c>
      <c r="K1892" t="s">
        <v>20</v>
      </c>
      <c r="L1892">
        <v>5000000</v>
      </c>
      <c r="M1892">
        <v>2014</v>
      </c>
      <c r="N1892">
        <v>6.6</v>
      </c>
      <c r="O1892">
        <f t="shared" si="33"/>
        <v>-1906509</v>
      </c>
    </row>
    <row r="1893" spans="1:15">
      <c r="A1893" t="s">
        <v>7109</v>
      </c>
      <c r="B1893">
        <v>3</v>
      </c>
      <c r="C1893">
        <v>100</v>
      </c>
      <c r="D1893">
        <v>118666</v>
      </c>
      <c r="E1893" t="s">
        <v>1672</v>
      </c>
      <c r="F1893" t="s">
        <v>1177</v>
      </c>
      <c r="G1893" t="s">
        <v>7110</v>
      </c>
      <c r="H1893">
        <v>91</v>
      </c>
      <c r="I1893">
        <v>3</v>
      </c>
      <c r="J1893" t="s">
        <v>19</v>
      </c>
      <c r="K1893" t="s">
        <v>20</v>
      </c>
      <c r="L1893">
        <v>2500000</v>
      </c>
      <c r="M1893">
        <v>2006</v>
      </c>
      <c r="N1893">
        <v>6.6</v>
      </c>
      <c r="O1893">
        <f t="shared" si="33"/>
        <v>-2381334</v>
      </c>
    </row>
    <row r="1894" spans="1:15">
      <c r="A1894" t="s">
        <v>3949</v>
      </c>
      <c r="B1894">
        <v>45</v>
      </c>
      <c r="C1894">
        <v>103</v>
      </c>
      <c r="D1894">
        <v>17518220</v>
      </c>
      <c r="E1894" t="s">
        <v>754</v>
      </c>
      <c r="F1894" t="s">
        <v>55</v>
      </c>
      <c r="G1894" t="s">
        <v>4620</v>
      </c>
      <c r="H1894">
        <v>9105</v>
      </c>
      <c r="I1894">
        <v>76</v>
      </c>
      <c r="J1894" t="s">
        <v>19</v>
      </c>
      <c r="K1894" t="s">
        <v>20</v>
      </c>
      <c r="L1894">
        <v>20000000</v>
      </c>
      <c r="M1894">
        <v>1995</v>
      </c>
      <c r="N1894">
        <v>6.6</v>
      </c>
      <c r="O1894">
        <f t="shared" si="33"/>
        <v>-2481780</v>
      </c>
    </row>
    <row r="1895" spans="1:15">
      <c r="A1895" t="s">
        <v>6829</v>
      </c>
      <c r="B1895">
        <v>114</v>
      </c>
      <c r="C1895">
        <v>96</v>
      </c>
      <c r="D1895">
        <v>1325073</v>
      </c>
      <c r="E1895" t="s">
        <v>1290</v>
      </c>
      <c r="F1895" t="s">
        <v>488</v>
      </c>
      <c r="G1895" t="s">
        <v>6830</v>
      </c>
      <c r="H1895">
        <v>18762</v>
      </c>
      <c r="I1895">
        <v>91</v>
      </c>
      <c r="J1895" t="s">
        <v>19</v>
      </c>
      <c r="K1895" t="s">
        <v>20</v>
      </c>
      <c r="L1895">
        <v>4000000</v>
      </c>
      <c r="M1895">
        <v>2005</v>
      </c>
      <c r="N1895">
        <v>6.6</v>
      </c>
      <c r="O1895">
        <f t="shared" si="33"/>
        <v>-2674927</v>
      </c>
    </row>
    <row r="1896" spans="1:15">
      <c r="A1896" t="s">
        <v>6843</v>
      </c>
      <c r="B1896">
        <v>43</v>
      </c>
      <c r="C1896">
        <v>99</v>
      </c>
      <c r="D1896">
        <v>302204</v>
      </c>
      <c r="E1896" t="s">
        <v>2048</v>
      </c>
      <c r="F1896" t="s">
        <v>6520</v>
      </c>
      <c r="G1896" t="s">
        <v>6844</v>
      </c>
      <c r="H1896">
        <v>6705</v>
      </c>
      <c r="I1896">
        <v>53</v>
      </c>
      <c r="J1896" t="s">
        <v>19</v>
      </c>
      <c r="K1896" t="s">
        <v>31</v>
      </c>
      <c r="L1896">
        <v>3000000</v>
      </c>
      <c r="M1896">
        <v>1997</v>
      </c>
      <c r="N1896">
        <v>6.6</v>
      </c>
      <c r="O1896">
        <f t="shared" si="33"/>
        <v>-2697796</v>
      </c>
    </row>
    <row r="1897" spans="1:15">
      <c r="A1897" t="s">
        <v>2386</v>
      </c>
      <c r="B1897">
        <v>85</v>
      </c>
      <c r="C1897">
        <v>142</v>
      </c>
      <c r="D1897">
        <v>19283782</v>
      </c>
      <c r="E1897" t="s">
        <v>2473</v>
      </c>
      <c r="F1897" t="s">
        <v>3029</v>
      </c>
      <c r="G1897" t="s">
        <v>4374</v>
      </c>
      <c r="H1897">
        <v>31227</v>
      </c>
      <c r="I1897">
        <v>354</v>
      </c>
      <c r="J1897" t="s">
        <v>19</v>
      </c>
      <c r="K1897" t="s">
        <v>20</v>
      </c>
      <c r="L1897">
        <v>22000000</v>
      </c>
      <c r="M1897">
        <v>1999</v>
      </c>
      <c r="N1897">
        <v>6.6</v>
      </c>
      <c r="O1897">
        <f t="shared" si="33"/>
        <v>-2716218</v>
      </c>
    </row>
    <row r="1898" spans="1:15">
      <c r="A1898" t="s">
        <v>2446</v>
      </c>
      <c r="B1898">
        <v>267</v>
      </c>
      <c r="C1898">
        <v>132</v>
      </c>
      <c r="D1898">
        <v>46982632</v>
      </c>
      <c r="E1898" t="s">
        <v>2447</v>
      </c>
      <c r="F1898" t="s">
        <v>1655</v>
      </c>
      <c r="G1898" t="s">
        <v>2448</v>
      </c>
      <c r="H1898">
        <v>172792</v>
      </c>
      <c r="I1898">
        <v>1740</v>
      </c>
      <c r="J1898" t="s">
        <v>19</v>
      </c>
      <c r="K1898" t="s">
        <v>162</v>
      </c>
      <c r="L1898">
        <v>50000000</v>
      </c>
      <c r="M1898">
        <v>2006</v>
      </c>
      <c r="N1898">
        <v>6.6</v>
      </c>
      <c r="O1898">
        <f t="shared" si="33"/>
        <v>-3017368</v>
      </c>
    </row>
    <row r="1899" spans="1:15">
      <c r="A1899" t="s">
        <v>2001</v>
      </c>
      <c r="B1899">
        <v>315</v>
      </c>
      <c r="C1899">
        <v>124</v>
      </c>
      <c r="D1899">
        <v>56443482</v>
      </c>
      <c r="E1899" t="s">
        <v>2002</v>
      </c>
      <c r="F1899" t="s">
        <v>210</v>
      </c>
      <c r="G1899" t="s">
        <v>2003</v>
      </c>
      <c r="H1899">
        <v>75329</v>
      </c>
      <c r="I1899">
        <v>256</v>
      </c>
      <c r="J1899" t="s">
        <v>19</v>
      </c>
      <c r="K1899" t="s">
        <v>20</v>
      </c>
      <c r="L1899">
        <v>60000000</v>
      </c>
      <c r="M1899">
        <v>2015</v>
      </c>
      <c r="N1899">
        <v>6.6</v>
      </c>
      <c r="O1899">
        <f t="shared" si="33"/>
        <v>-3556518</v>
      </c>
    </row>
    <row r="1900" spans="1:15">
      <c r="A1900" t="s">
        <v>6555</v>
      </c>
      <c r="B1900">
        <v>91</v>
      </c>
      <c r="C1900">
        <v>104</v>
      </c>
      <c r="D1900">
        <v>1056102</v>
      </c>
      <c r="E1900" t="s">
        <v>1111</v>
      </c>
      <c r="F1900" t="s">
        <v>1583</v>
      </c>
      <c r="G1900" t="s">
        <v>6556</v>
      </c>
      <c r="H1900">
        <v>18792</v>
      </c>
      <c r="I1900">
        <v>153</v>
      </c>
      <c r="J1900" t="s">
        <v>19</v>
      </c>
      <c r="K1900" t="s">
        <v>20</v>
      </c>
      <c r="L1900">
        <v>5000000</v>
      </c>
      <c r="M1900">
        <v>2003</v>
      </c>
      <c r="N1900">
        <v>6.6</v>
      </c>
      <c r="O1900">
        <f t="shared" si="33"/>
        <v>-3943898</v>
      </c>
    </row>
    <row r="1901" spans="1:15">
      <c r="A1901" t="s">
        <v>5676</v>
      </c>
      <c r="B1901">
        <v>288</v>
      </c>
      <c r="C1901">
        <v>107</v>
      </c>
      <c r="D1901">
        <v>7918283</v>
      </c>
      <c r="E1901" t="s">
        <v>1963</v>
      </c>
      <c r="F1901" t="s">
        <v>2149</v>
      </c>
      <c r="G1901" t="s">
        <v>5677</v>
      </c>
      <c r="H1901">
        <v>41574</v>
      </c>
      <c r="I1901">
        <v>145</v>
      </c>
      <c r="J1901" t="s">
        <v>19</v>
      </c>
      <c r="K1901" t="s">
        <v>20</v>
      </c>
      <c r="L1901">
        <v>12000000</v>
      </c>
      <c r="M1901">
        <v>2012</v>
      </c>
      <c r="N1901">
        <v>6.6</v>
      </c>
      <c r="O1901">
        <f t="shared" si="33"/>
        <v>-4081717</v>
      </c>
    </row>
    <row r="1902" spans="1:15">
      <c r="A1902" t="s">
        <v>6413</v>
      </c>
      <c r="B1902">
        <v>4</v>
      </c>
      <c r="C1902">
        <v>100</v>
      </c>
      <c r="D1902">
        <v>2024854</v>
      </c>
      <c r="E1902" t="s">
        <v>924</v>
      </c>
      <c r="F1902" t="s">
        <v>6414</v>
      </c>
      <c r="G1902" t="s">
        <v>6415</v>
      </c>
      <c r="H1902">
        <v>564</v>
      </c>
      <c r="I1902">
        <v>21</v>
      </c>
      <c r="J1902" t="s">
        <v>19</v>
      </c>
      <c r="K1902" t="s">
        <v>20</v>
      </c>
      <c r="L1902">
        <v>6500000</v>
      </c>
      <c r="M1902">
        <v>2005</v>
      </c>
      <c r="N1902">
        <v>6.6</v>
      </c>
      <c r="O1902">
        <f t="shared" si="33"/>
        <v>-4475146</v>
      </c>
    </row>
    <row r="1903" spans="1:15">
      <c r="A1903" t="s">
        <v>5739</v>
      </c>
      <c r="B1903">
        <v>200</v>
      </c>
      <c r="C1903">
        <v>90</v>
      </c>
      <c r="D1903">
        <v>136432</v>
      </c>
      <c r="E1903" t="s">
        <v>5200</v>
      </c>
      <c r="F1903" t="s">
        <v>6033</v>
      </c>
      <c r="G1903" t="s">
        <v>6036</v>
      </c>
      <c r="H1903">
        <v>31890</v>
      </c>
      <c r="I1903">
        <v>194</v>
      </c>
      <c r="J1903" t="s">
        <v>19</v>
      </c>
      <c r="K1903" t="s">
        <v>31</v>
      </c>
      <c r="L1903">
        <v>5000000</v>
      </c>
      <c r="M1903">
        <v>2006</v>
      </c>
      <c r="N1903">
        <v>6.6</v>
      </c>
      <c r="O1903">
        <f t="shared" si="33"/>
        <v>-4863568</v>
      </c>
    </row>
    <row r="1904" spans="1:15">
      <c r="A1904" t="s">
        <v>1797</v>
      </c>
      <c r="B1904">
        <v>91</v>
      </c>
      <c r="C1904">
        <v>155</v>
      </c>
      <c r="D1904">
        <v>25078937</v>
      </c>
      <c r="E1904" t="s">
        <v>1111</v>
      </c>
      <c r="F1904" t="s">
        <v>71</v>
      </c>
      <c r="G1904" t="s">
        <v>3352</v>
      </c>
      <c r="H1904">
        <v>31751</v>
      </c>
      <c r="I1904">
        <v>216</v>
      </c>
      <c r="J1904" t="s">
        <v>19</v>
      </c>
      <c r="K1904" t="s">
        <v>20</v>
      </c>
      <c r="L1904">
        <v>30000000</v>
      </c>
      <c r="M1904">
        <v>1997</v>
      </c>
      <c r="N1904">
        <v>6.6</v>
      </c>
      <c r="O1904">
        <f t="shared" si="33"/>
        <v>-4921063</v>
      </c>
    </row>
    <row r="1905" spans="1:15">
      <c r="A1905" t="s">
        <v>5569</v>
      </c>
      <c r="B1905">
        <v>97</v>
      </c>
      <c r="C1905">
        <v>105</v>
      </c>
      <c r="D1905">
        <v>2062066</v>
      </c>
      <c r="E1905" t="s">
        <v>902</v>
      </c>
      <c r="F1905" t="s">
        <v>538</v>
      </c>
      <c r="G1905" t="s">
        <v>6348</v>
      </c>
      <c r="H1905">
        <v>11387</v>
      </c>
      <c r="I1905">
        <v>147</v>
      </c>
      <c r="J1905" t="s">
        <v>19</v>
      </c>
      <c r="K1905" t="s">
        <v>20</v>
      </c>
      <c r="L1905">
        <v>7000000</v>
      </c>
      <c r="M1905">
        <v>2002</v>
      </c>
      <c r="N1905">
        <v>6.6</v>
      </c>
      <c r="O1905">
        <f t="shared" si="33"/>
        <v>-4937934</v>
      </c>
    </row>
    <row r="1906" spans="1:15">
      <c r="A1906" t="s">
        <v>5832</v>
      </c>
      <c r="B1906">
        <v>43</v>
      </c>
      <c r="C1906">
        <v>145</v>
      </c>
      <c r="D1906">
        <v>5669081</v>
      </c>
      <c r="E1906" t="s">
        <v>1023</v>
      </c>
      <c r="F1906" t="s">
        <v>5833</v>
      </c>
      <c r="G1906" t="s">
        <v>5834</v>
      </c>
      <c r="H1906">
        <v>3665</v>
      </c>
      <c r="I1906">
        <v>57</v>
      </c>
      <c r="J1906" t="s">
        <v>1392</v>
      </c>
      <c r="K1906" t="s">
        <v>1448</v>
      </c>
      <c r="L1906">
        <v>10818775</v>
      </c>
      <c r="M1906">
        <v>2012</v>
      </c>
      <c r="N1906">
        <v>6.6</v>
      </c>
      <c r="O1906">
        <f t="shared" si="33"/>
        <v>-5149694</v>
      </c>
    </row>
    <row r="1907" spans="1:15">
      <c r="A1907" t="s">
        <v>5820</v>
      </c>
      <c r="B1907">
        <v>222</v>
      </c>
      <c r="C1907">
        <v>85</v>
      </c>
      <c r="D1907">
        <v>27024</v>
      </c>
      <c r="E1907" t="s">
        <v>2916</v>
      </c>
      <c r="F1907" t="s">
        <v>6539</v>
      </c>
      <c r="G1907" t="s">
        <v>6540</v>
      </c>
      <c r="H1907">
        <v>55597</v>
      </c>
      <c r="I1907">
        <v>148</v>
      </c>
      <c r="J1907" t="s">
        <v>1392</v>
      </c>
      <c r="K1907" t="s">
        <v>1749</v>
      </c>
      <c r="L1907">
        <v>5600000</v>
      </c>
      <c r="M1907">
        <v>2009</v>
      </c>
      <c r="N1907">
        <v>6.6</v>
      </c>
      <c r="O1907">
        <f t="shared" si="33"/>
        <v>-5572976</v>
      </c>
    </row>
    <row r="1908" spans="1:15">
      <c r="A1908" t="s">
        <v>1557</v>
      </c>
      <c r="B1908">
        <v>71</v>
      </c>
      <c r="C1908">
        <v>118</v>
      </c>
      <c r="D1908">
        <v>9059588</v>
      </c>
      <c r="E1908" t="s">
        <v>2473</v>
      </c>
      <c r="F1908" t="s">
        <v>5294</v>
      </c>
      <c r="G1908" t="s">
        <v>5295</v>
      </c>
      <c r="H1908">
        <v>17261</v>
      </c>
      <c r="I1908">
        <v>125</v>
      </c>
      <c r="J1908" t="s">
        <v>19</v>
      </c>
      <c r="K1908" t="s">
        <v>20</v>
      </c>
      <c r="L1908">
        <v>15000000</v>
      </c>
      <c r="M1908">
        <v>2002</v>
      </c>
      <c r="N1908">
        <v>6.6</v>
      </c>
      <c r="O1908">
        <f t="shared" si="33"/>
        <v>-5940412</v>
      </c>
    </row>
    <row r="1909" spans="1:15">
      <c r="A1909" t="s">
        <v>1259</v>
      </c>
      <c r="B1909">
        <v>34</v>
      </c>
      <c r="C1909">
        <v>94</v>
      </c>
      <c r="D1909">
        <v>13801755</v>
      </c>
      <c r="E1909" t="s">
        <v>246</v>
      </c>
      <c r="F1909" t="s">
        <v>314</v>
      </c>
      <c r="G1909" t="s">
        <v>4645</v>
      </c>
      <c r="H1909">
        <v>23928</v>
      </c>
      <c r="I1909">
        <v>100</v>
      </c>
      <c r="J1909" t="s">
        <v>19</v>
      </c>
      <c r="K1909" t="s">
        <v>20</v>
      </c>
      <c r="L1909">
        <v>20000000</v>
      </c>
      <c r="M1909">
        <v>1997</v>
      </c>
      <c r="N1909">
        <v>6.6</v>
      </c>
      <c r="O1909">
        <f t="shared" si="33"/>
        <v>-6198245</v>
      </c>
    </row>
    <row r="1910" spans="1:15">
      <c r="A1910" t="s">
        <v>2332</v>
      </c>
      <c r="B1910">
        <v>49</v>
      </c>
      <c r="C1910">
        <v>104</v>
      </c>
      <c r="D1910">
        <v>1789892</v>
      </c>
      <c r="E1910" t="s">
        <v>557</v>
      </c>
      <c r="F1910" t="s">
        <v>445</v>
      </c>
      <c r="G1910" t="s">
        <v>6212</v>
      </c>
      <c r="H1910">
        <v>9494</v>
      </c>
      <c r="I1910">
        <v>109</v>
      </c>
      <c r="J1910" t="s">
        <v>19</v>
      </c>
      <c r="K1910" t="s">
        <v>432</v>
      </c>
      <c r="L1910">
        <v>8000000</v>
      </c>
      <c r="M1910">
        <v>1998</v>
      </c>
      <c r="N1910">
        <v>6.6</v>
      </c>
      <c r="O1910">
        <f t="shared" si="33"/>
        <v>-6210108</v>
      </c>
    </row>
    <row r="1911" spans="1:15">
      <c r="A1911" t="s">
        <v>4136</v>
      </c>
      <c r="B1911">
        <v>175</v>
      </c>
      <c r="C1911">
        <v>101</v>
      </c>
      <c r="D1911">
        <v>13650738</v>
      </c>
      <c r="E1911" t="s">
        <v>1290</v>
      </c>
      <c r="F1911" t="s">
        <v>370</v>
      </c>
      <c r="G1911" t="s">
        <v>4677</v>
      </c>
      <c r="H1911">
        <v>61360</v>
      </c>
      <c r="I1911">
        <v>129</v>
      </c>
      <c r="J1911" t="s">
        <v>19</v>
      </c>
      <c r="K1911" t="s">
        <v>20</v>
      </c>
      <c r="L1911">
        <v>20000000</v>
      </c>
      <c r="M1911">
        <v>2015</v>
      </c>
      <c r="N1911">
        <v>6.6</v>
      </c>
      <c r="O1911">
        <f t="shared" si="33"/>
        <v>-6349262</v>
      </c>
    </row>
    <row r="1912" spans="1:15">
      <c r="A1912" t="s">
        <v>6082</v>
      </c>
      <c r="B1912">
        <v>259</v>
      </c>
      <c r="C1912">
        <v>106</v>
      </c>
      <c r="D1912">
        <v>3571735</v>
      </c>
      <c r="E1912" t="s">
        <v>2059</v>
      </c>
      <c r="F1912" t="s">
        <v>319</v>
      </c>
      <c r="G1912" t="s">
        <v>6083</v>
      </c>
      <c r="H1912">
        <v>39260</v>
      </c>
      <c r="I1912">
        <v>129</v>
      </c>
      <c r="J1912" t="s">
        <v>19</v>
      </c>
      <c r="K1912" t="s">
        <v>20</v>
      </c>
      <c r="L1912">
        <v>10000000</v>
      </c>
      <c r="M1912">
        <v>2010</v>
      </c>
      <c r="N1912">
        <v>6.6</v>
      </c>
      <c r="O1912">
        <f t="shared" si="33"/>
        <v>-6428265</v>
      </c>
    </row>
    <row r="1913" spans="1:15">
      <c r="A1913" t="s">
        <v>3028</v>
      </c>
      <c r="B1913">
        <v>119</v>
      </c>
      <c r="C1913">
        <v>125</v>
      </c>
      <c r="D1913">
        <v>13337299</v>
      </c>
      <c r="E1913" t="s">
        <v>2956</v>
      </c>
      <c r="F1913" t="s">
        <v>1759</v>
      </c>
      <c r="G1913" t="s">
        <v>5280</v>
      </c>
      <c r="H1913">
        <v>9649</v>
      </c>
      <c r="I1913">
        <v>226</v>
      </c>
      <c r="J1913" t="s">
        <v>19</v>
      </c>
      <c r="K1913" t="s">
        <v>20</v>
      </c>
      <c r="L1913">
        <v>20000000</v>
      </c>
      <c r="M1913">
        <v>2004</v>
      </c>
      <c r="N1913">
        <v>6.6</v>
      </c>
      <c r="O1913">
        <f t="shared" si="33"/>
        <v>-6662701</v>
      </c>
    </row>
    <row r="1914" spans="1:15">
      <c r="A1914" t="s">
        <v>4156</v>
      </c>
      <c r="B1914">
        <v>92</v>
      </c>
      <c r="C1914">
        <v>93</v>
      </c>
      <c r="D1914">
        <v>17718223</v>
      </c>
      <c r="E1914" t="s">
        <v>873</v>
      </c>
      <c r="F1914" t="s">
        <v>629</v>
      </c>
      <c r="G1914" t="s">
        <v>4158</v>
      </c>
      <c r="H1914">
        <v>162067</v>
      </c>
      <c r="I1914">
        <v>316</v>
      </c>
      <c r="J1914" t="s">
        <v>19</v>
      </c>
      <c r="K1914" t="s">
        <v>20</v>
      </c>
      <c r="L1914">
        <v>25000000</v>
      </c>
      <c r="M1914">
        <v>2004</v>
      </c>
      <c r="N1914">
        <v>6.6</v>
      </c>
      <c r="O1914">
        <f t="shared" si="33"/>
        <v>-7281777</v>
      </c>
    </row>
    <row r="1915" spans="1:15">
      <c r="A1915" t="s">
        <v>2776</v>
      </c>
      <c r="B1915">
        <v>242</v>
      </c>
      <c r="C1915">
        <v>106</v>
      </c>
      <c r="D1915">
        <v>7556708</v>
      </c>
      <c r="E1915" t="s">
        <v>1672</v>
      </c>
      <c r="F1915" t="s">
        <v>629</v>
      </c>
      <c r="G1915" t="s">
        <v>5316</v>
      </c>
      <c r="H1915">
        <v>30284</v>
      </c>
      <c r="I1915">
        <v>102</v>
      </c>
      <c r="J1915" t="s">
        <v>19</v>
      </c>
      <c r="K1915" t="s">
        <v>20</v>
      </c>
      <c r="L1915">
        <v>15000000</v>
      </c>
      <c r="M1915">
        <v>2012</v>
      </c>
      <c r="N1915">
        <v>6.6</v>
      </c>
      <c r="O1915">
        <f t="shared" si="33"/>
        <v>-7443292</v>
      </c>
    </row>
    <row r="1916" spans="1:15">
      <c r="A1916" t="s">
        <v>4138</v>
      </c>
      <c r="B1916">
        <v>112</v>
      </c>
      <c r="C1916">
        <v>107</v>
      </c>
      <c r="D1916">
        <v>21835784</v>
      </c>
      <c r="E1916" t="s">
        <v>754</v>
      </c>
      <c r="F1916" t="s">
        <v>3257</v>
      </c>
      <c r="G1916" t="s">
        <v>4139</v>
      </c>
      <c r="H1916">
        <v>58297</v>
      </c>
      <c r="I1916">
        <v>161</v>
      </c>
      <c r="J1916" t="s">
        <v>19</v>
      </c>
      <c r="K1916" t="s">
        <v>20</v>
      </c>
      <c r="L1916">
        <v>30000000</v>
      </c>
      <c r="M1916">
        <v>2005</v>
      </c>
      <c r="N1916">
        <v>6.6</v>
      </c>
      <c r="O1916">
        <f t="shared" si="33"/>
        <v>-8164216</v>
      </c>
    </row>
    <row r="1917" spans="1:15">
      <c r="A1917" t="s">
        <v>5984</v>
      </c>
      <c r="B1917">
        <v>30</v>
      </c>
      <c r="C1917">
        <v>100</v>
      </c>
      <c r="D1917">
        <v>3275585</v>
      </c>
      <c r="E1917" t="s">
        <v>268</v>
      </c>
      <c r="F1917" t="s">
        <v>258</v>
      </c>
      <c r="G1917" t="s">
        <v>5985</v>
      </c>
      <c r="H1917">
        <v>10735</v>
      </c>
      <c r="I1917">
        <v>88</v>
      </c>
      <c r="J1917" t="s">
        <v>19</v>
      </c>
      <c r="K1917" t="s">
        <v>31</v>
      </c>
      <c r="L1917">
        <v>11500000</v>
      </c>
      <c r="M1917">
        <v>1993</v>
      </c>
      <c r="N1917">
        <v>6.6</v>
      </c>
      <c r="O1917">
        <f t="shared" si="33"/>
        <v>-8224415</v>
      </c>
    </row>
    <row r="1918" spans="1:15">
      <c r="A1918" t="s">
        <v>3346</v>
      </c>
      <c r="B1918">
        <v>95</v>
      </c>
      <c r="C1918">
        <v>112</v>
      </c>
      <c r="D1918">
        <v>26494611</v>
      </c>
      <c r="E1918" t="s">
        <v>3347</v>
      </c>
      <c r="F1918" t="s">
        <v>290</v>
      </c>
      <c r="G1918" t="s">
        <v>3348</v>
      </c>
      <c r="H1918">
        <v>48621</v>
      </c>
      <c r="I1918">
        <v>239</v>
      </c>
      <c r="J1918" t="s">
        <v>19</v>
      </c>
      <c r="K1918" t="s">
        <v>20</v>
      </c>
      <c r="L1918">
        <v>35000000</v>
      </c>
      <c r="M1918">
        <v>1999</v>
      </c>
      <c r="N1918">
        <v>6.6</v>
      </c>
      <c r="O1918">
        <f t="shared" si="33"/>
        <v>-8505389</v>
      </c>
    </row>
    <row r="1919" spans="1:15">
      <c r="A1919" t="s">
        <v>561</v>
      </c>
      <c r="B1919">
        <v>47</v>
      </c>
      <c r="C1919">
        <v>107</v>
      </c>
      <c r="D1919">
        <v>4741987</v>
      </c>
      <c r="E1919" t="s">
        <v>1672</v>
      </c>
      <c r="F1919" t="s">
        <v>1411</v>
      </c>
      <c r="G1919" t="s">
        <v>5426</v>
      </c>
      <c r="H1919">
        <v>6782</v>
      </c>
      <c r="I1919">
        <v>114</v>
      </c>
      <c r="J1919" t="s">
        <v>19</v>
      </c>
      <c r="K1919" t="s">
        <v>20</v>
      </c>
      <c r="L1919">
        <v>14000000</v>
      </c>
      <c r="M1919">
        <v>1999</v>
      </c>
      <c r="N1919">
        <v>6.6</v>
      </c>
      <c r="O1919">
        <f t="shared" si="33"/>
        <v>-9258013</v>
      </c>
    </row>
    <row r="1920" spans="1:15">
      <c r="A1920" t="s">
        <v>21</v>
      </c>
      <c r="B1920">
        <v>156</v>
      </c>
      <c r="C1920">
        <v>102</v>
      </c>
      <c r="D1920">
        <v>12469811</v>
      </c>
      <c r="E1920" t="s">
        <v>1290</v>
      </c>
      <c r="F1920" t="s">
        <v>396</v>
      </c>
      <c r="G1920" t="s">
        <v>4658</v>
      </c>
      <c r="H1920">
        <v>69172</v>
      </c>
      <c r="I1920">
        <v>316</v>
      </c>
      <c r="J1920" t="s">
        <v>19</v>
      </c>
      <c r="K1920" t="s">
        <v>20</v>
      </c>
      <c r="L1920">
        <v>22000000</v>
      </c>
      <c r="M1920">
        <v>2005</v>
      </c>
      <c r="N1920">
        <v>6.6</v>
      </c>
      <c r="O1920">
        <f t="shared" si="33"/>
        <v>-9530189</v>
      </c>
    </row>
    <row r="1921" spans="1:15">
      <c r="A1921" t="s">
        <v>2479</v>
      </c>
      <c r="B1921">
        <v>118</v>
      </c>
      <c r="C1921">
        <v>119</v>
      </c>
      <c r="D1921">
        <v>39778599</v>
      </c>
      <c r="E1921" t="s">
        <v>956</v>
      </c>
      <c r="F1921" t="s">
        <v>130</v>
      </c>
      <c r="G1921" t="s">
        <v>2480</v>
      </c>
      <c r="H1921">
        <v>176169</v>
      </c>
      <c r="I1921">
        <v>548</v>
      </c>
      <c r="J1921" t="s">
        <v>19</v>
      </c>
      <c r="K1921" t="s">
        <v>20</v>
      </c>
      <c r="L1921">
        <v>50000000</v>
      </c>
      <c r="M1921">
        <v>2000</v>
      </c>
      <c r="N1921">
        <v>6.6</v>
      </c>
      <c r="O1921">
        <f t="shared" si="33"/>
        <v>-10221401</v>
      </c>
    </row>
    <row r="1922" spans="1:15">
      <c r="A1922" t="s">
        <v>581</v>
      </c>
      <c r="B1922">
        <v>141</v>
      </c>
      <c r="C1922">
        <v>127</v>
      </c>
      <c r="D1922">
        <v>129734803</v>
      </c>
      <c r="E1922" t="s">
        <v>201</v>
      </c>
      <c r="F1922" t="s">
        <v>292</v>
      </c>
      <c r="G1922" t="s">
        <v>583</v>
      </c>
      <c r="H1922">
        <v>127497</v>
      </c>
      <c r="I1922">
        <v>287</v>
      </c>
      <c r="J1922" t="s">
        <v>19</v>
      </c>
      <c r="K1922" t="s">
        <v>20</v>
      </c>
      <c r="L1922">
        <v>140000000</v>
      </c>
      <c r="M1922">
        <v>1998</v>
      </c>
      <c r="N1922">
        <v>6.6</v>
      </c>
      <c r="O1922">
        <f t="shared" ref="O1922:O1985" si="34">D1922-L1922</f>
        <v>-10265197</v>
      </c>
    </row>
    <row r="1923" spans="1:15">
      <c r="A1923" t="s">
        <v>2546</v>
      </c>
      <c r="B1923">
        <v>32</v>
      </c>
      <c r="C1923">
        <v>140</v>
      </c>
      <c r="D1923">
        <v>24276500</v>
      </c>
      <c r="E1923" t="s">
        <v>902</v>
      </c>
      <c r="F1923" t="s">
        <v>3356</v>
      </c>
      <c r="G1923" t="s">
        <v>3357</v>
      </c>
      <c r="H1923">
        <v>17124</v>
      </c>
      <c r="I1923">
        <v>68</v>
      </c>
      <c r="J1923" t="s">
        <v>19</v>
      </c>
      <c r="K1923" t="s">
        <v>20</v>
      </c>
      <c r="L1923">
        <v>35000000</v>
      </c>
      <c r="M1923">
        <v>1992</v>
      </c>
      <c r="N1923">
        <v>6.6</v>
      </c>
      <c r="O1923">
        <f t="shared" si="34"/>
        <v>-10723500</v>
      </c>
    </row>
    <row r="1924" spans="1:15">
      <c r="A1924" t="s">
        <v>933</v>
      </c>
      <c r="B1924">
        <v>252</v>
      </c>
      <c r="C1924">
        <v>93</v>
      </c>
      <c r="D1924">
        <v>29113588</v>
      </c>
      <c r="E1924" t="s">
        <v>201</v>
      </c>
      <c r="F1924" t="s">
        <v>202</v>
      </c>
      <c r="G1924" t="s">
        <v>2789</v>
      </c>
      <c r="H1924">
        <v>117999</v>
      </c>
      <c r="I1924">
        <v>181</v>
      </c>
      <c r="J1924" t="s">
        <v>19</v>
      </c>
      <c r="K1924" t="s">
        <v>20</v>
      </c>
      <c r="L1924">
        <v>40000000</v>
      </c>
      <c r="M1924">
        <v>2011</v>
      </c>
      <c r="N1924">
        <v>6.6</v>
      </c>
      <c r="O1924">
        <f t="shared" si="34"/>
        <v>-10886412</v>
      </c>
    </row>
    <row r="1925" spans="1:15">
      <c r="A1925" t="s">
        <v>1818</v>
      </c>
      <c r="B1925">
        <v>242</v>
      </c>
      <c r="C1925">
        <v>102</v>
      </c>
      <c r="D1925">
        <v>2035566</v>
      </c>
      <c r="E1925" t="s">
        <v>5559</v>
      </c>
      <c r="F1925" t="s">
        <v>5560</v>
      </c>
      <c r="G1925" t="s">
        <v>5561</v>
      </c>
      <c r="H1925">
        <v>77305</v>
      </c>
      <c r="I1925">
        <v>162</v>
      </c>
      <c r="J1925" t="s">
        <v>19</v>
      </c>
      <c r="K1925" t="s">
        <v>775</v>
      </c>
      <c r="L1925">
        <v>13000000</v>
      </c>
      <c r="M1925">
        <v>2009</v>
      </c>
      <c r="N1925">
        <v>6.6</v>
      </c>
      <c r="O1925">
        <f t="shared" si="34"/>
        <v>-10964434</v>
      </c>
    </row>
    <row r="1926" spans="1:15">
      <c r="A1926" t="s">
        <v>1930</v>
      </c>
      <c r="B1926">
        <v>109</v>
      </c>
      <c r="C1926">
        <v>112</v>
      </c>
      <c r="D1926">
        <v>4839383</v>
      </c>
      <c r="E1926" t="s">
        <v>878</v>
      </c>
      <c r="F1926" t="s">
        <v>1930</v>
      </c>
      <c r="G1926" t="s">
        <v>5098</v>
      </c>
      <c r="H1926">
        <v>21613</v>
      </c>
      <c r="I1926">
        <v>148</v>
      </c>
      <c r="J1926" t="s">
        <v>19</v>
      </c>
      <c r="K1926" t="s">
        <v>20</v>
      </c>
      <c r="L1926">
        <v>16000000</v>
      </c>
      <c r="M1926">
        <v>2002</v>
      </c>
      <c r="N1926">
        <v>6.6</v>
      </c>
      <c r="O1926">
        <f t="shared" si="34"/>
        <v>-11160617</v>
      </c>
    </row>
    <row r="1927" spans="1:15">
      <c r="A1927" t="s">
        <v>5580</v>
      </c>
      <c r="B1927">
        <v>48</v>
      </c>
      <c r="C1927">
        <v>99</v>
      </c>
      <c r="D1927">
        <v>1227324</v>
      </c>
      <c r="E1927" t="s">
        <v>1008</v>
      </c>
      <c r="F1927" t="s">
        <v>1872</v>
      </c>
      <c r="G1927" t="s">
        <v>5582</v>
      </c>
      <c r="H1927">
        <v>6921</v>
      </c>
      <c r="I1927">
        <v>48</v>
      </c>
      <c r="J1927" t="s">
        <v>19</v>
      </c>
      <c r="K1927" t="s">
        <v>20</v>
      </c>
      <c r="L1927">
        <v>12500000</v>
      </c>
      <c r="M1927">
        <v>1996</v>
      </c>
      <c r="N1927">
        <v>6.6</v>
      </c>
      <c r="O1927">
        <f t="shared" si="34"/>
        <v>-11272676</v>
      </c>
    </row>
    <row r="1928" spans="1:15">
      <c r="A1928" t="s">
        <v>5312</v>
      </c>
      <c r="B1928">
        <v>24</v>
      </c>
      <c r="C1928">
        <v>86</v>
      </c>
      <c r="D1928">
        <v>13751</v>
      </c>
      <c r="E1928" t="s">
        <v>3210</v>
      </c>
      <c r="F1928" t="s">
        <v>6119</v>
      </c>
      <c r="G1928" t="s">
        <v>6120</v>
      </c>
      <c r="H1928">
        <v>813</v>
      </c>
      <c r="I1928">
        <v>6</v>
      </c>
      <c r="J1928" t="s">
        <v>19</v>
      </c>
      <c r="K1928" t="s">
        <v>220</v>
      </c>
      <c r="L1928">
        <v>11400000</v>
      </c>
      <c r="M1928">
        <v>2006</v>
      </c>
      <c r="N1928">
        <v>6.6</v>
      </c>
      <c r="O1928">
        <f t="shared" si="34"/>
        <v>-11386249</v>
      </c>
    </row>
    <row r="1929" spans="1:15">
      <c r="A1929" t="s">
        <v>5070</v>
      </c>
      <c r="B1929">
        <v>399</v>
      </c>
      <c r="C1929">
        <v>88</v>
      </c>
      <c r="D1929">
        <v>1024175</v>
      </c>
      <c r="E1929" t="s">
        <v>3372</v>
      </c>
      <c r="F1929" t="s">
        <v>5547</v>
      </c>
      <c r="G1929" t="s">
        <v>5548</v>
      </c>
      <c r="H1929">
        <v>82331</v>
      </c>
      <c r="I1929">
        <v>297</v>
      </c>
      <c r="J1929" t="s">
        <v>19</v>
      </c>
      <c r="K1929" t="s">
        <v>31</v>
      </c>
      <c r="L1929">
        <v>13000000</v>
      </c>
      <c r="M1929">
        <v>2011</v>
      </c>
      <c r="N1929">
        <v>6.6</v>
      </c>
      <c r="O1929">
        <f t="shared" si="34"/>
        <v>-11975825</v>
      </c>
    </row>
    <row r="1930" spans="1:15">
      <c r="A1930" t="s">
        <v>4640</v>
      </c>
      <c r="B1930">
        <v>27</v>
      </c>
      <c r="C1930">
        <v>225</v>
      </c>
      <c r="D1930">
        <v>8000000</v>
      </c>
      <c r="E1930" t="s">
        <v>2728</v>
      </c>
      <c r="F1930" t="s">
        <v>1604</v>
      </c>
      <c r="G1930" t="s">
        <v>4641</v>
      </c>
      <c r="H1930">
        <v>6484</v>
      </c>
      <c r="I1930">
        <v>100</v>
      </c>
      <c r="J1930" t="s">
        <v>19</v>
      </c>
      <c r="K1930" t="s">
        <v>20</v>
      </c>
      <c r="L1930">
        <v>20000000</v>
      </c>
      <c r="M1930">
        <v>1965</v>
      </c>
      <c r="N1930">
        <v>6.6</v>
      </c>
      <c r="O1930">
        <f t="shared" si="34"/>
        <v>-12000000</v>
      </c>
    </row>
    <row r="1931" spans="1:15">
      <c r="A1931" t="s">
        <v>2696</v>
      </c>
      <c r="B1931">
        <v>144</v>
      </c>
      <c r="C1931">
        <v>177</v>
      </c>
      <c r="D1931">
        <v>27400000</v>
      </c>
      <c r="E1931" t="s">
        <v>41</v>
      </c>
      <c r="F1931" t="s">
        <v>1348</v>
      </c>
      <c r="G1931" t="s">
        <v>2697</v>
      </c>
      <c r="H1931">
        <v>97087</v>
      </c>
      <c r="I1931">
        <v>569</v>
      </c>
      <c r="J1931" t="s">
        <v>19</v>
      </c>
      <c r="K1931" t="s">
        <v>20</v>
      </c>
      <c r="L1931">
        <v>40000000</v>
      </c>
      <c r="M1931">
        <v>1984</v>
      </c>
      <c r="N1931">
        <v>6.6</v>
      </c>
      <c r="O1931">
        <f t="shared" si="34"/>
        <v>-12600000</v>
      </c>
    </row>
    <row r="1932" spans="1:15">
      <c r="A1932" t="s">
        <v>5120</v>
      </c>
      <c r="B1932">
        <v>208</v>
      </c>
      <c r="C1932">
        <v>122</v>
      </c>
      <c r="D1932">
        <v>2428883</v>
      </c>
      <c r="E1932" t="s">
        <v>924</v>
      </c>
      <c r="F1932" t="s">
        <v>2165</v>
      </c>
      <c r="G1932" t="s">
        <v>5121</v>
      </c>
      <c r="H1932">
        <v>21370</v>
      </c>
      <c r="I1932">
        <v>132</v>
      </c>
      <c r="J1932" t="s">
        <v>19</v>
      </c>
      <c r="K1932" t="s">
        <v>20</v>
      </c>
      <c r="L1932">
        <v>16000000</v>
      </c>
      <c r="M1932">
        <v>2014</v>
      </c>
      <c r="N1932">
        <v>6.6</v>
      </c>
      <c r="O1932">
        <f t="shared" si="34"/>
        <v>-13571117</v>
      </c>
    </row>
    <row r="1933" spans="1:15">
      <c r="A1933" t="s">
        <v>3875</v>
      </c>
      <c r="B1933">
        <v>230</v>
      </c>
      <c r="C1933">
        <v>120</v>
      </c>
      <c r="D1933">
        <v>1984743</v>
      </c>
      <c r="E1933" t="s">
        <v>129</v>
      </c>
      <c r="F1933" t="s">
        <v>495</v>
      </c>
      <c r="G1933" t="s">
        <v>5107</v>
      </c>
      <c r="H1933">
        <v>20616</v>
      </c>
      <c r="I1933">
        <v>70</v>
      </c>
      <c r="J1933" t="s">
        <v>19</v>
      </c>
      <c r="K1933" t="s">
        <v>20</v>
      </c>
      <c r="L1933">
        <v>16000000</v>
      </c>
      <c r="M1933">
        <v>2013</v>
      </c>
      <c r="N1933">
        <v>6.6</v>
      </c>
      <c r="O1933">
        <f t="shared" si="34"/>
        <v>-14015257</v>
      </c>
    </row>
    <row r="1934" spans="1:15">
      <c r="A1934" t="s">
        <v>1376</v>
      </c>
      <c r="B1934">
        <v>209</v>
      </c>
      <c r="C1934">
        <v>129</v>
      </c>
      <c r="D1934">
        <v>65948711</v>
      </c>
      <c r="E1934" t="s">
        <v>1141</v>
      </c>
      <c r="F1934" t="s">
        <v>903</v>
      </c>
      <c r="G1934" t="s">
        <v>1378</v>
      </c>
      <c r="H1934">
        <v>86422</v>
      </c>
      <c r="I1934">
        <v>363</v>
      </c>
      <c r="J1934" t="s">
        <v>19</v>
      </c>
      <c r="K1934" t="s">
        <v>20</v>
      </c>
      <c r="L1934">
        <v>80000000</v>
      </c>
      <c r="M1934">
        <v>2004</v>
      </c>
      <c r="N1934">
        <v>6.6</v>
      </c>
      <c r="O1934">
        <f t="shared" si="34"/>
        <v>-14051289</v>
      </c>
    </row>
    <row r="1935" spans="1:15">
      <c r="A1935" t="s">
        <v>449</v>
      </c>
      <c r="B1935">
        <v>131</v>
      </c>
      <c r="C1935">
        <v>83</v>
      </c>
      <c r="D1935">
        <v>90646554</v>
      </c>
      <c r="E1935" t="s">
        <v>273</v>
      </c>
      <c r="F1935" t="s">
        <v>934</v>
      </c>
      <c r="G1935" t="s">
        <v>1931</v>
      </c>
      <c r="H1935">
        <v>124641</v>
      </c>
      <c r="I1935">
        <v>289</v>
      </c>
      <c r="J1935" t="s">
        <v>19</v>
      </c>
      <c r="K1935" t="s">
        <v>20</v>
      </c>
      <c r="L1935">
        <v>105000000</v>
      </c>
      <c r="M1935">
        <v>1998</v>
      </c>
      <c r="N1935">
        <v>6.6</v>
      </c>
      <c r="O1935">
        <f t="shared" si="34"/>
        <v>-14353446</v>
      </c>
    </row>
    <row r="1936" spans="1:15">
      <c r="A1936" t="s">
        <v>581</v>
      </c>
      <c r="B1936">
        <v>199</v>
      </c>
      <c r="C1936">
        <v>102</v>
      </c>
      <c r="D1936">
        <v>36883539</v>
      </c>
      <c r="E1936" t="s">
        <v>268</v>
      </c>
      <c r="F1936" t="s">
        <v>540</v>
      </c>
      <c r="G1936" t="s">
        <v>2703</v>
      </c>
      <c r="H1936">
        <v>112769</v>
      </c>
      <c r="I1936">
        <v>305</v>
      </c>
      <c r="J1936" t="s">
        <v>19</v>
      </c>
      <c r="K1936" t="s">
        <v>432</v>
      </c>
      <c r="L1936">
        <v>52000000</v>
      </c>
      <c r="M1936">
        <v>2006</v>
      </c>
      <c r="N1936">
        <v>6.6</v>
      </c>
      <c r="O1936">
        <f t="shared" si="34"/>
        <v>-15116461</v>
      </c>
    </row>
    <row r="1937" spans="1:15">
      <c r="A1937" t="s">
        <v>5128</v>
      </c>
      <c r="B1937">
        <v>40</v>
      </c>
      <c r="C1937">
        <v>94</v>
      </c>
      <c r="D1937">
        <v>81525</v>
      </c>
      <c r="E1937" t="s">
        <v>1741</v>
      </c>
      <c r="F1937" t="s">
        <v>5129</v>
      </c>
      <c r="G1937" t="s">
        <v>5130</v>
      </c>
      <c r="H1937">
        <v>29392</v>
      </c>
      <c r="I1937">
        <v>91</v>
      </c>
      <c r="J1937" t="s">
        <v>774</v>
      </c>
      <c r="K1937" t="s">
        <v>775</v>
      </c>
      <c r="L1937">
        <v>15300000</v>
      </c>
      <c r="M1937">
        <v>2001</v>
      </c>
      <c r="N1937">
        <v>6.6</v>
      </c>
      <c r="O1937">
        <f t="shared" si="34"/>
        <v>-15218475</v>
      </c>
    </row>
    <row r="1938" spans="1:15">
      <c r="A1938" t="s">
        <v>1426</v>
      </c>
      <c r="B1938">
        <v>106</v>
      </c>
      <c r="C1938">
        <v>120</v>
      </c>
      <c r="D1938">
        <v>106869</v>
      </c>
      <c r="E1938" t="s">
        <v>2473</v>
      </c>
      <c r="F1938" t="s">
        <v>394</v>
      </c>
      <c r="G1938" t="s">
        <v>5019</v>
      </c>
      <c r="H1938">
        <v>13762</v>
      </c>
      <c r="I1938">
        <v>39</v>
      </c>
      <c r="J1938" t="s">
        <v>19</v>
      </c>
      <c r="K1938" t="s">
        <v>775</v>
      </c>
      <c r="L1938">
        <v>17000000</v>
      </c>
      <c r="M1938">
        <v>2014</v>
      </c>
      <c r="N1938">
        <v>6.6</v>
      </c>
      <c r="O1938">
        <f t="shared" si="34"/>
        <v>-16893131</v>
      </c>
    </row>
    <row r="1939" spans="1:15">
      <c r="A1939" t="s">
        <v>1552</v>
      </c>
      <c r="B1939">
        <v>152</v>
      </c>
      <c r="C1939">
        <v>113</v>
      </c>
      <c r="D1939">
        <v>34636443</v>
      </c>
      <c r="E1939" t="s">
        <v>613</v>
      </c>
      <c r="F1939" t="s">
        <v>299</v>
      </c>
      <c r="G1939" t="s">
        <v>1553</v>
      </c>
      <c r="H1939">
        <v>93790</v>
      </c>
      <c r="I1939">
        <v>288</v>
      </c>
      <c r="J1939" t="s">
        <v>19</v>
      </c>
      <c r="K1939" t="s">
        <v>20</v>
      </c>
      <c r="L1939">
        <v>52000000</v>
      </c>
      <c r="M1939">
        <v>2005</v>
      </c>
      <c r="N1939">
        <v>6.6</v>
      </c>
      <c r="O1939">
        <f t="shared" si="34"/>
        <v>-17363557</v>
      </c>
    </row>
    <row r="1940" spans="1:15">
      <c r="A1940" t="s">
        <v>1062</v>
      </c>
      <c r="B1940">
        <v>198</v>
      </c>
      <c r="C1940">
        <v>107</v>
      </c>
      <c r="D1940">
        <v>71148699</v>
      </c>
      <c r="E1940" t="s">
        <v>120</v>
      </c>
      <c r="F1940" t="s">
        <v>529</v>
      </c>
      <c r="G1940" t="s">
        <v>1063</v>
      </c>
      <c r="H1940">
        <v>68935</v>
      </c>
      <c r="I1940">
        <v>125</v>
      </c>
      <c r="J1940" t="s">
        <v>19</v>
      </c>
      <c r="K1940" t="s">
        <v>20</v>
      </c>
      <c r="L1940">
        <v>90000000</v>
      </c>
      <c r="M1940">
        <v>2008</v>
      </c>
      <c r="N1940">
        <v>6.6</v>
      </c>
      <c r="O1940">
        <f t="shared" si="34"/>
        <v>-18851301</v>
      </c>
    </row>
    <row r="1941" spans="1:15">
      <c r="A1941" t="s">
        <v>2375</v>
      </c>
      <c r="B1941">
        <v>105</v>
      </c>
      <c r="C1941">
        <v>109</v>
      </c>
      <c r="D1941">
        <v>3517797</v>
      </c>
      <c r="E1941" t="s">
        <v>2670</v>
      </c>
      <c r="F1941" t="s">
        <v>3788</v>
      </c>
      <c r="G1941" t="s">
        <v>3789</v>
      </c>
      <c r="H1941">
        <v>9004</v>
      </c>
      <c r="I1941">
        <v>103</v>
      </c>
      <c r="J1941" t="s">
        <v>19</v>
      </c>
      <c r="K1941" t="s">
        <v>775</v>
      </c>
      <c r="L1941">
        <v>25000000</v>
      </c>
      <c r="M1941">
        <v>2002</v>
      </c>
      <c r="N1941">
        <v>6.6</v>
      </c>
      <c r="O1941">
        <f t="shared" si="34"/>
        <v>-21482203</v>
      </c>
    </row>
    <row r="1942" spans="1:15">
      <c r="A1942" t="s">
        <v>4006</v>
      </c>
      <c r="B1942">
        <v>229</v>
      </c>
      <c r="C1942">
        <v>121</v>
      </c>
      <c r="D1942">
        <v>3073392</v>
      </c>
      <c r="E1942" t="s">
        <v>1141</v>
      </c>
      <c r="F1942" t="s">
        <v>4231</v>
      </c>
      <c r="G1942" t="s">
        <v>4232</v>
      </c>
      <c r="H1942">
        <v>59462</v>
      </c>
      <c r="I1942">
        <v>300</v>
      </c>
      <c r="J1942" t="s">
        <v>19</v>
      </c>
      <c r="K1942" t="s">
        <v>162</v>
      </c>
      <c r="L1942">
        <v>25000000</v>
      </c>
      <c r="M1942">
        <v>2008</v>
      </c>
      <c r="N1942">
        <v>6.6</v>
      </c>
      <c r="O1942">
        <f t="shared" si="34"/>
        <v>-21926608</v>
      </c>
    </row>
    <row r="1943" spans="1:15">
      <c r="A1943" t="s">
        <v>740</v>
      </c>
      <c r="B1943">
        <v>476</v>
      </c>
      <c r="C1943">
        <v>109</v>
      </c>
      <c r="D1943">
        <v>93050117</v>
      </c>
      <c r="E1943" t="s">
        <v>741</v>
      </c>
      <c r="F1943" t="s">
        <v>629</v>
      </c>
      <c r="G1943" t="s">
        <v>742</v>
      </c>
      <c r="H1943">
        <v>338087</v>
      </c>
      <c r="I1943">
        <v>814</v>
      </c>
      <c r="J1943" t="s">
        <v>19</v>
      </c>
      <c r="K1943" t="s">
        <v>20</v>
      </c>
      <c r="L1943">
        <v>115000000</v>
      </c>
      <c r="M1943">
        <v>2013</v>
      </c>
      <c r="N1943">
        <v>6.6</v>
      </c>
      <c r="O1943">
        <f t="shared" si="34"/>
        <v>-21949883</v>
      </c>
    </row>
    <row r="1944" spans="1:15">
      <c r="A1944" t="s">
        <v>2846</v>
      </c>
      <c r="B1944">
        <v>258</v>
      </c>
      <c r="C1944">
        <v>102</v>
      </c>
      <c r="D1944">
        <v>18600911</v>
      </c>
      <c r="E1944" t="s">
        <v>201</v>
      </c>
      <c r="F1944" t="s">
        <v>2701</v>
      </c>
      <c r="G1944" t="s">
        <v>2847</v>
      </c>
      <c r="H1944">
        <v>125198</v>
      </c>
      <c r="I1944">
        <v>153</v>
      </c>
      <c r="J1944" t="s">
        <v>19</v>
      </c>
      <c r="K1944" t="s">
        <v>20</v>
      </c>
      <c r="L1944">
        <v>42000000</v>
      </c>
      <c r="M1944">
        <v>2012</v>
      </c>
      <c r="N1944">
        <v>6.6</v>
      </c>
      <c r="O1944">
        <f t="shared" si="34"/>
        <v>-23399089</v>
      </c>
    </row>
    <row r="1945" spans="1:15">
      <c r="A1945" t="s">
        <v>2407</v>
      </c>
      <c r="B1945">
        <v>236</v>
      </c>
      <c r="C1945">
        <v>114</v>
      </c>
      <c r="D1945">
        <v>26442251</v>
      </c>
      <c r="E1945" t="s">
        <v>268</v>
      </c>
      <c r="F1945" t="s">
        <v>138</v>
      </c>
      <c r="G1945" t="s">
        <v>2516</v>
      </c>
      <c r="H1945">
        <v>76010</v>
      </c>
      <c r="I1945">
        <v>205</v>
      </c>
      <c r="J1945" t="s">
        <v>19</v>
      </c>
      <c r="K1945" t="s">
        <v>20</v>
      </c>
      <c r="L1945">
        <v>50000000</v>
      </c>
      <c r="M1945">
        <v>2015</v>
      </c>
      <c r="N1945">
        <v>6.6</v>
      </c>
      <c r="O1945">
        <f t="shared" si="34"/>
        <v>-23557749</v>
      </c>
    </row>
    <row r="1946" spans="1:15">
      <c r="A1946" t="s">
        <v>1529</v>
      </c>
      <c r="B1946">
        <v>89</v>
      </c>
      <c r="C1946">
        <v>142</v>
      </c>
      <c r="D1946">
        <v>43426961</v>
      </c>
      <c r="E1946" t="s">
        <v>996</v>
      </c>
      <c r="F1946" t="s">
        <v>540</v>
      </c>
      <c r="G1946" t="s">
        <v>1530</v>
      </c>
      <c r="H1946">
        <v>93494</v>
      </c>
      <c r="I1946">
        <v>394</v>
      </c>
      <c r="J1946" t="s">
        <v>19</v>
      </c>
      <c r="K1946" t="s">
        <v>20</v>
      </c>
      <c r="L1946">
        <v>70000000</v>
      </c>
      <c r="M1946">
        <v>2003</v>
      </c>
      <c r="N1946">
        <v>6.6</v>
      </c>
      <c r="O1946">
        <f t="shared" si="34"/>
        <v>-26573039</v>
      </c>
    </row>
    <row r="1947" spans="1:15">
      <c r="A1947" t="s">
        <v>111</v>
      </c>
      <c r="B1947">
        <v>37</v>
      </c>
      <c r="C1947">
        <v>129</v>
      </c>
      <c r="D1947">
        <v>10300000</v>
      </c>
      <c r="E1947" t="s">
        <v>3168</v>
      </c>
      <c r="F1947" t="s">
        <v>181</v>
      </c>
      <c r="G1947" t="s">
        <v>3169</v>
      </c>
      <c r="H1947">
        <v>17859</v>
      </c>
      <c r="I1947">
        <v>89</v>
      </c>
      <c r="J1947" t="s">
        <v>19</v>
      </c>
      <c r="K1947" t="s">
        <v>20</v>
      </c>
      <c r="L1947">
        <v>38000000</v>
      </c>
      <c r="M1947">
        <v>1996</v>
      </c>
      <c r="N1947">
        <v>6.6</v>
      </c>
      <c r="O1947">
        <f t="shared" si="34"/>
        <v>-27700000</v>
      </c>
    </row>
    <row r="1948" spans="1:15">
      <c r="A1948" t="s">
        <v>523</v>
      </c>
      <c r="B1948">
        <v>206</v>
      </c>
      <c r="C1948">
        <v>104</v>
      </c>
      <c r="D1948">
        <v>25040293</v>
      </c>
      <c r="E1948" t="s">
        <v>23</v>
      </c>
      <c r="F1948" t="s">
        <v>292</v>
      </c>
      <c r="G1948" t="s">
        <v>2221</v>
      </c>
      <c r="H1948">
        <v>88049</v>
      </c>
      <c r="I1948">
        <v>279</v>
      </c>
      <c r="J1948" t="s">
        <v>19</v>
      </c>
      <c r="K1948" t="s">
        <v>20</v>
      </c>
      <c r="L1948">
        <v>55000000</v>
      </c>
      <c r="M1948">
        <v>2008</v>
      </c>
      <c r="N1948">
        <v>6.6</v>
      </c>
      <c r="O1948">
        <f t="shared" si="34"/>
        <v>-29959707</v>
      </c>
    </row>
    <row r="1949" spans="1:15">
      <c r="A1949" t="s">
        <v>188</v>
      </c>
      <c r="B1949">
        <v>258</v>
      </c>
      <c r="C1949">
        <v>117</v>
      </c>
      <c r="D1949">
        <v>43290977</v>
      </c>
      <c r="E1949" t="s">
        <v>1111</v>
      </c>
      <c r="F1949" t="s">
        <v>2050</v>
      </c>
      <c r="G1949" t="s">
        <v>2051</v>
      </c>
      <c r="H1949">
        <v>75201</v>
      </c>
      <c r="I1949">
        <v>256</v>
      </c>
      <c r="J1949" t="s">
        <v>19</v>
      </c>
      <c r="K1949" t="s">
        <v>31</v>
      </c>
      <c r="L1949">
        <v>80000000</v>
      </c>
      <c r="M1949">
        <v>2010</v>
      </c>
      <c r="N1949">
        <v>6.6</v>
      </c>
      <c r="O1949">
        <f t="shared" si="34"/>
        <v>-36709023</v>
      </c>
    </row>
    <row r="1950" spans="1:15">
      <c r="A1950" t="s">
        <v>2829</v>
      </c>
      <c r="B1950">
        <v>293</v>
      </c>
      <c r="C1950">
        <v>112</v>
      </c>
      <c r="D1950">
        <v>6105175</v>
      </c>
      <c r="E1950" t="s">
        <v>873</v>
      </c>
      <c r="F1950" t="s">
        <v>45</v>
      </c>
      <c r="G1950" t="s">
        <v>2830</v>
      </c>
      <c r="H1950">
        <v>247020</v>
      </c>
      <c r="I1950">
        <v>835</v>
      </c>
      <c r="J1950" t="s">
        <v>19</v>
      </c>
      <c r="K1950" t="s">
        <v>20</v>
      </c>
      <c r="L1950">
        <v>44000000</v>
      </c>
      <c r="M1950">
        <v>2014</v>
      </c>
      <c r="N1950">
        <v>6.6</v>
      </c>
      <c r="O1950">
        <f t="shared" si="34"/>
        <v>-37894825</v>
      </c>
    </row>
    <row r="1951" spans="1:15">
      <c r="A1951" t="s">
        <v>1774</v>
      </c>
      <c r="B1951">
        <v>40</v>
      </c>
      <c r="C1951">
        <v>212</v>
      </c>
      <c r="D1951">
        <v>25052000</v>
      </c>
      <c r="E1951" t="s">
        <v>1870</v>
      </c>
      <c r="F1951" t="s">
        <v>310</v>
      </c>
      <c r="G1951" t="s">
        <v>1871</v>
      </c>
      <c r="H1951">
        <v>35314</v>
      </c>
      <c r="I1951">
        <v>145</v>
      </c>
      <c r="J1951" t="s">
        <v>19</v>
      </c>
      <c r="K1951" t="s">
        <v>20</v>
      </c>
      <c r="L1951">
        <v>63000000</v>
      </c>
      <c r="M1951">
        <v>1994</v>
      </c>
      <c r="N1951">
        <v>6.6</v>
      </c>
      <c r="O1951">
        <f t="shared" si="34"/>
        <v>-37948000</v>
      </c>
    </row>
    <row r="1952" spans="1:15">
      <c r="A1952" t="s">
        <v>1540</v>
      </c>
      <c r="B1952">
        <v>132</v>
      </c>
      <c r="C1952">
        <v>123</v>
      </c>
      <c r="D1952">
        <v>41523271</v>
      </c>
      <c r="E1952" t="s">
        <v>1541</v>
      </c>
      <c r="F1952" t="s">
        <v>540</v>
      </c>
      <c r="G1952" t="s">
        <v>1542</v>
      </c>
      <c r="H1952">
        <v>57038</v>
      </c>
      <c r="I1952">
        <v>261</v>
      </c>
      <c r="J1952" t="s">
        <v>19</v>
      </c>
      <c r="K1952" t="s">
        <v>20</v>
      </c>
      <c r="L1952">
        <v>80000000</v>
      </c>
      <c r="M1952">
        <v>2001</v>
      </c>
      <c r="N1952">
        <v>6.6</v>
      </c>
      <c r="O1952">
        <f t="shared" si="34"/>
        <v>-38476729</v>
      </c>
    </row>
    <row r="1953" spans="1:15">
      <c r="A1953" t="s">
        <v>2081</v>
      </c>
      <c r="B1953">
        <v>123</v>
      </c>
      <c r="C1953">
        <v>140</v>
      </c>
      <c r="D1953">
        <v>13082288</v>
      </c>
      <c r="E1953" t="s">
        <v>2082</v>
      </c>
      <c r="F1953" t="s">
        <v>45</v>
      </c>
      <c r="G1953" t="s">
        <v>2083</v>
      </c>
      <c r="H1953">
        <v>35565</v>
      </c>
      <c r="I1953">
        <v>247</v>
      </c>
      <c r="J1953" t="s">
        <v>19</v>
      </c>
      <c r="K1953" t="s">
        <v>31</v>
      </c>
      <c r="L1953">
        <v>60000000</v>
      </c>
      <c r="M1953">
        <v>2006</v>
      </c>
      <c r="N1953">
        <v>6.6</v>
      </c>
      <c r="O1953">
        <f t="shared" si="34"/>
        <v>-46917712</v>
      </c>
    </row>
    <row r="1954" spans="1:15">
      <c r="A1954" t="s">
        <v>6240</v>
      </c>
      <c r="B1954">
        <v>100</v>
      </c>
      <c r="C1954">
        <v>102</v>
      </c>
      <c r="D1954">
        <v>23106</v>
      </c>
      <c r="E1954" t="s">
        <v>1541</v>
      </c>
      <c r="F1954" t="s">
        <v>1186</v>
      </c>
      <c r="G1954" t="s">
        <v>6241</v>
      </c>
      <c r="H1954">
        <v>9003</v>
      </c>
      <c r="I1954">
        <v>58</v>
      </c>
      <c r="J1954" t="s">
        <v>19</v>
      </c>
      <c r="K1954" t="s">
        <v>3187</v>
      </c>
      <c r="L1954">
        <v>50000000</v>
      </c>
      <c r="M1954">
        <v>2004</v>
      </c>
      <c r="N1954">
        <v>6.6</v>
      </c>
      <c r="O1954">
        <f t="shared" si="34"/>
        <v>-49976894</v>
      </c>
    </row>
    <row r="1955" spans="1:15">
      <c r="A1955" t="s">
        <v>1554</v>
      </c>
      <c r="B1955">
        <v>131</v>
      </c>
      <c r="C1955">
        <v>94</v>
      </c>
      <c r="D1955">
        <v>22751979</v>
      </c>
      <c r="E1955" t="s">
        <v>1555</v>
      </c>
      <c r="F1955" t="s">
        <v>629</v>
      </c>
      <c r="G1955" t="s">
        <v>1556</v>
      </c>
      <c r="H1955">
        <v>52244</v>
      </c>
      <c r="I1955">
        <v>377</v>
      </c>
      <c r="J1955" t="s">
        <v>19</v>
      </c>
      <c r="K1955" t="s">
        <v>20</v>
      </c>
      <c r="L1955">
        <v>75000000</v>
      </c>
      <c r="M1955">
        <v>2000</v>
      </c>
      <c r="N1955">
        <v>6.6</v>
      </c>
      <c r="O1955">
        <f t="shared" si="34"/>
        <v>-52248021</v>
      </c>
    </row>
    <row r="1956" spans="1:15">
      <c r="A1956" t="s">
        <v>699</v>
      </c>
      <c r="B1956">
        <v>85</v>
      </c>
      <c r="C1956">
        <v>102</v>
      </c>
      <c r="D1956">
        <v>32694788</v>
      </c>
      <c r="E1956" t="s">
        <v>700</v>
      </c>
      <c r="F1956" t="s">
        <v>657</v>
      </c>
      <c r="G1956" t="s">
        <v>701</v>
      </c>
      <c r="H1956">
        <v>101411</v>
      </c>
      <c r="I1956">
        <v>546</v>
      </c>
      <c r="J1956" t="s">
        <v>19</v>
      </c>
      <c r="K1956" t="s">
        <v>20</v>
      </c>
      <c r="L1956">
        <v>85000000</v>
      </c>
      <c r="M1956">
        <v>1999</v>
      </c>
      <c r="N1956">
        <v>6.6</v>
      </c>
      <c r="O1956">
        <f t="shared" si="34"/>
        <v>-52305212</v>
      </c>
    </row>
    <row r="1957" spans="1:15">
      <c r="A1957" t="s">
        <v>59</v>
      </c>
      <c r="B1957">
        <v>248</v>
      </c>
      <c r="C1957">
        <v>110</v>
      </c>
      <c r="D1957">
        <v>124051759</v>
      </c>
      <c r="E1957" t="s">
        <v>125</v>
      </c>
      <c r="F1957" t="s">
        <v>29</v>
      </c>
      <c r="G1957" t="s">
        <v>263</v>
      </c>
      <c r="H1957">
        <v>42372</v>
      </c>
      <c r="I1957">
        <v>239</v>
      </c>
      <c r="J1957" t="s">
        <v>19</v>
      </c>
      <c r="K1957" t="s">
        <v>20</v>
      </c>
      <c r="L1957">
        <v>180000000</v>
      </c>
      <c r="M1957">
        <v>2016</v>
      </c>
      <c r="N1957">
        <v>6.6</v>
      </c>
      <c r="O1957">
        <f t="shared" si="34"/>
        <v>-55948241</v>
      </c>
    </row>
    <row r="1958" spans="1:15">
      <c r="A1958" t="s">
        <v>59</v>
      </c>
      <c r="B1958">
        <v>248</v>
      </c>
      <c r="C1958">
        <v>110</v>
      </c>
      <c r="D1958">
        <v>124051759</v>
      </c>
      <c r="E1958" t="s">
        <v>125</v>
      </c>
      <c r="F1958" t="s">
        <v>29</v>
      </c>
      <c r="G1958" t="s">
        <v>263</v>
      </c>
      <c r="H1958">
        <v>42372</v>
      </c>
      <c r="I1958">
        <v>239</v>
      </c>
      <c r="J1958" t="s">
        <v>19</v>
      </c>
      <c r="K1958" t="s">
        <v>20</v>
      </c>
      <c r="L1958">
        <v>180000000</v>
      </c>
      <c r="M1958">
        <v>2016</v>
      </c>
      <c r="N1958">
        <v>6.6</v>
      </c>
      <c r="O1958">
        <f t="shared" si="34"/>
        <v>-55948241</v>
      </c>
    </row>
    <row r="1959" spans="1:15">
      <c r="A1959" t="s">
        <v>6024</v>
      </c>
      <c r="B1959">
        <v>34</v>
      </c>
      <c r="C1959">
        <v>101</v>
      </c>
      <c r="D1959">
        <v>231417</v>
      </c>
      <c r="E1959" t="s">
        <v>2739</v>
      </c>
      <c r="F1959" t="s">
        <v>2771</v>
      </c>
      <c r="G1959" t="s">
        <v>6025</v>
      </c>
      <c r="H1959">
        <v>1649</v>
      </c>
      <c r="I1959">
        <v>21</v>
      </c>
      <c r="J1959" t="s">
        <v>774</v>
      </c>
      <c r="K1959" t="s">
        <v>775</v>
      </c>
      <c r="L1959">
        <v>60000000</v>
      </c>
      <c r="M1959">
        <v>1997</v>
      </c>
      <c r="N1959">
        <v>6.6</v>
      </c>
      <c r="O1959">
        <f t="shared" si="34"/>
        <v>-59768583</v>
      </c>
    </row>
    <row r="1960" spans="1:15">
      <c r="A1960" t="s">
        <v>413</v>
      </c>
      <c r="B1960">
        <v>474</v>
      </c>
      <c r="C1960">
        <v>126</v>
      </c>
      <c r="D1960">
        <v>89732035</v>
      </c>
      <c r="E1960" t="s">
        <v>41</v>
      </c>
      <c r="F1960" t="s">
        <v>47</v>
      </c>
      <c r="G1960" t="s">
        <v>414</v>
      </c>
      <c r="H1960">
        <v>188457</v>
      </c>
      <c r="I1960">
        <v>867</v>
      </c>
      <c r="J1960" t="s">
        <v>19</v>
      </c>
      <c r="K1960" t="s">
        <v>20</v>
      </c>
      <c r="L1960">
        <v>155000000</v>
      </c>
      <c r="M1960">
        <v>2015</v>
      </c>
      <c r="N1960">
        <v>6.6</v>
      </c>
      <c r="O1960">
        <f t="shared" si="34"/>
        <v>-65267965</v>
      </c>
    </row>
    <row r="1961" spans="1:15">
      <c r="A1961" t="s">
        <v>196</v>
      </c>
      <c r="B1961">
        <v>422</v>
      </c>
      <c r="C1961">
        <v>118</v>
      </c>
      <c r="D1961">
        <v>125320003</v>
      </c>
      <c r="E1961" t="s">
        <v>41</v>
      </c>
      <c r="F1961" t="s">
        <v>33</v>
      </c>
      <c r="G1961" t="s">
        <v>197</v>
      </c>
      <c r="H1961">
        <v>286095</v>
      </c>
      <c r="I1961">
        <v>974</v>
      </c>
      <c r="J1961" t="s">
        <v>19</v>
      </c>
      <c r="K1961" t="s">
        <v>20</v>
      </c>
      <c r="L1961">
        <v>200000000</v>
      </c>
      <c r="M1961">
        <v>2009</v>
      </c>
      <c r="N1961">
        <v>6.6</v>
      </c>
      <c r="O1961">
        <f t="shared" si="34"/>
        <v>-74679997</v>
      </c>
    </row>
    <row r="1962" spans="1:15">
      <c r="A1962" t="s">
        <v>218</v>
      </c>
      <c r="B1962">
        <v>245</v>
      </c>
      <c r="C1962">
        <v>165</v>
      </c>
      <c r="D1962">
        <v>49551662</v>
      </c>
      <c r="E1962" t="s">
        <v>660</v>
      </c>
      <c r="F1962" t="s">
        <v>462</v>
      </c>
      <c r="G1962" t="s">
        <v>661</v>
      </c>
      <c r="H1962">
        <v>102338</v>
      </c>
      <c r="I1962">
        <v>450</v>
      </c>
      <c r="J1962" t="s">
        <v>19</v>
      </c>
      <c r="K1962" t="s">
        <v>220</v>
      </c>
      <c r="L1962">
        <v>130000000</v>
      </c>
      <c r="M1962">
        <v>2008</v>
      </c>
      <c r="N1962">
        <v>6.6</v>
      </c>
      <c r="O1962">
        <f t="shared" si="34"/>
        <v>-80448338</v>
      </c>
    </row>
    <row r="1963" spans="1:15">
      <c r="A1963" t="s">
        <v>85</v>
      </c>
      <c r="B1963">
        <v>258</v>
      </c>
      <c r="C1963">
        <v>150</v>
      </c>
      <c r="D1963">
        <v>141614023</v>
      </c>
      <c r="E1963" t="s">
        <v>86</v>
      </c>
      <c r="F1963" t="s">
        <v>87</v>
      </c>
      <c r="G1963" t="s">
        <v>88</v>
      </c>
      <c r="H1963">
        <v>149922</v>
      </c>
      <c r="I1963">
        <v>438</v>
      </c>
      <c r="J1963" t="s">
        <v>19</v>
      </c>
      <c r="K1963" t="s">
        <v>20</v>
      </c>
      <c r="L1963">
        <v>225000000</v>
      </c>
      <c r="M1963">
        <v>2008</v>
      </c>
      <c r="N1963">
        <v>6.6</v>
      </c>
      <c r="O1963">
        <f t="shared" si="34"/>
        <v>-83385977</v>
      </c>
    </row>
    <row r="1964" spans="1:15">
      <c r="A1964" t="s">
        <v>221</v>
      </c>
      <c r="B1964">
        <v>306</v>
      </c>
      <c r="C1964">
        <v>116</v>
      </c>
      <c r="D1964">
        <v>90755643</v>
      </c>
      <c r="E1964" t="s">
        <v>148</v>
      </c>
      <c r="F1964" t="s">
        <v>223</v>
      </c>
      <c r="G1964" t="s">
        <v>224</v>
      </c>
      <c r="H1964">
        <v>222403</v>
      </c>
      <c r="I1964">
        <v>453</v>
      </c>
      <c r="J1964" t="s">
        <v>19</v>
      </c>
      <c r="K1964" t="s">
        <v>20</v>
      </c>
      <c r="L1964">
        <v>200000000</v>
      </c>
      <c r="M1964">
        <v>2010</v>
      </c>
      <c r="N1964">
        <v>6.6</v>
      </c>
      <c r="O1964">
        <f t="shared" si="34"/>
        <v>-109244357</v>
      </c>
    </row>
    <row r="1965" spans="1:15">
      <c r="A1965" t="s">
        <v>253</v>
      </c>
      <c r="B1965">
        <v>188</v>
      </c>
      <c r="C1965">
        <v>100</v>
      </c>
      <c r="D1965">
        <v>665426</v>
      </c>
      <c r="E1965" t="s">
        <v>356</v>
      </c>
      <c r="F1965" t="s">
        <v>193</v>
      </c>
      <c r="G1965" t="s">
        <v>357</v>
      </c>
      <c r="H1965">
        <v>120798</v>
      </c>
      <c r="I1965">
        <v>444</v>
      </c>
      <c r="J1965" t="s">
        <v>19</v>
      </c>
      <c r="K1965" t="s">
        <v>20</v>
      </c>
      <c r="L1965">
        <v>165000000</v>
      </c>
      <c r="M1965">
        <v>2004</v>
      </c>
      <c r="N1965">
        <v>6.6</v>
      </c>
      <c r="O1965">
        <f t="shared" si="34"/>
        <v>-164334574</v>
      </c>
    </row>
    <row r="1966" spans="1:15">
      <c r="A1966" t="s">
        <v>39</v>
      </c>
      <c r="B1966">
        <v>462</v>
      </c>
      <c r="C1966">
        <v>132</v>
      </c>
      <c r="D1966">
        <v>73058679</v>
      </c>
      <c r="E1966" t="s">
        <v>41</v>
      </c>
      <c r="F1966" t="s">
        <v>42</v>
      </c>
      <c r="G1966" t="s">
        <v>43</v>
      </c>
      <c r="H1966">
        <v>212204</v>
      </c>
      <c r="I1966">
        <v>738</v>
      </c>
      <c r="J1966" t="s">
        <v>19</v>
      </c>
      <c r="K1966" t="s">
        <v>20</v>
      </c>
      <c r="L1966">
        <v>263700000</v>
      </c>
      <c r="M1966">
        <v>2012</v>
      </c>
      <c r="N1966">
        <v>6.6</v>
      </c>
      <c r="O1966">
        <f t="shared" si="34"/>
        <v>-190641321</v>
      </c>
    </row>
    <row r="1967" spans="1:15">
      <c r="A1967" t="s">
        <v>6111</v>
      </c>
      <c r="B1967">
        <v>31</v>
      </c>
      <c r="C1967">
        <v>300</v>
      </c>
      <c r="D1967">
        <v>454255</v>
      </c>
      <c r="E1967" t="s">
        <v>601</v>
      </c>
      <c r="F1967" t="s">
        <v>5351</v>
      </c>
      <c r="G1967" t="s">
        <v>6112</v>
      </c>
      <c r="H1967">
        <v>1666</v>
      </c>
      <c r="I1967">
        <v>47</v>
      </c>
      <c r="J1967" t="s">
        <v>5352</v>
      </c>
      <c r="K1967" t="s">
        <v>5353</v>
      </c>
      <c r="L1967">
        <v>400000000</v>
      </c>
      <c r="M1967">
        <v>2001</v>
      </c>
      <c r="N1967">
        <v>6.6</v>
      </c>
      <c r="O1967">
        <f t="shared" si="34"/>
        <v>-399545745</v>
      </c>
    </row>
    <row r="1968" spans="1:15">
      <c r="A1968" t="s">
        <v>763</v>
      </c>
      <c r="B1968">
        <v>320</v>
      </c>
      <c r="C1968">
        <v>136</v>
      </c>
      <c r="D1968">
        <v>474544677</v>
      </c>
      <c r="E1968" t="s">
        <v>15</v>
      </c>
      <c r="F1968" t="s">
        <v>470</v>
      </c>
      <c r="G1968" t="s">
        <v>770</v>
      </c>
      <c r="H1968">
        <v>534658</v>
      </c>
      <c r="I1968">
        <v>3597</v>
      </c>
      <c r="J1968" t="s">
        <v>19</v>
      </c>
      <c r="K1968" t="s">
        <v>20</v>
      </c>
      <c r="L1968">
        <v>115000000</v>
      </c>
      <c r="M1968">
        <v>1999</v>
      </c>
      <c r="N1968">
        <v>6.5</v>
      </c>
      <c r="O1968">
        <f t="shared" si="34"/>
        <v>359544677</v>
      </c>
    </row>
    <row r="1969" spans="1:15">
      <c r="A1969" t="s">
        <v>1296</v>
      </c>
      <c r="B1969">
        <v>383</v>
      </c>
      <c r="C1969">
        <v>102</v>
      </c>
      <c r="D1969">
        <v>254455986</v>
      </c>
      <c r="E1969" t="s">
        <v>873</v>
      </c>
      <c r="F1969" t="s">
        <v>370</v>
      </c>
      <c r="G1969" t="s">
        <v>1297</v>
      </c>
      <c r="H1969">
        <v>375879</v>
      </c>
      <c r="I1969">
        <v>402</v>
      </c>
      <c r="J1969" t="s">
        <v>19</v>
      </c>
      <c r="K1969" t="s">
        <v>20</v>
      </c>
      <c r="L1969">
        <v>80000000</v>
      </c>
      <c r="M1969">
        <v>2011</v>
      </c>
      <c r="N1969">
        <v>6.5</v>
      </c>
      <c r="O1969">
        <f t="shared" si="34"/>
        <v>174455986</v>
      </c>
    </row>
    <row r="1970" spans="1:15">
      <c r="A1970" t="s">
        <v>6127</v>
      </c>
      <c r="B1970">
        <v>35</v>
      </c>
      <c r="C1970">
        <v>93</v>
      </c>
      <c r="D1970">
        <v>174635000</v>
      </c>
      <c r="E1970" t="s">
        <v>2029</v>
      </c>
      <c r="F1970" t="s">
        <v>4003</v>
      </c>
      <c r="G1970" t="s">
        <v>6128</v>
      </c>
      <c r="H1970">
        <v>74743</v>
      </c>
      <c r="I1970">
        <v>93</v>
      </c>
      <c r="J1970" t="s">
        <v>19</v>
      </c>
      <c r="K1970" t="s">
        <v>220</v>
      </c>
      <c r="L1970">
        <v>8800000</v>
      </c>
      <c r="M1970">
        <v>1986</v>
      </c>
      <c r="N1970">
        <v>6.5</v>
      </c>
      <c r="O1970">
        <f t="shared" si="34"/>
        <v>165835000</v>
      </c>
    </row>
    <row r="1971" spans="1:15">
      <c r="A1971" t="s">
        <v>230</v>
      </c>
      <c r="B1971">
        <v>177</v>
      </c>
      <c r="C1971">
        <v>129</v>
      </c>
      <c r="D1971">
        <v>229074524</v>
      </c>
      <c r="E1971" t="s">
        <v>41</v>
      </c>
      <c r="F1971" t="s">
        <v>1483</v>
      </c>
      <c r="G1971" t="s">
        <v>1484</v>
      </c>
      <c r="H1971">
        <v>278362</v>
      </c>
      <c r="I1971">
        <v>552</v>
      </c>
      <c r="J1971" t="s">
        <v>19</v>
      </c>
      <c r="K1971" t="s">
        <v>20</v>
      </c>
      <c r="L1971">
        <v>73000000</v>
      </c>
      <c r="M1971">
        <v>1997</v>
      </c>
      <c r="N1971">
        <v>6.5</v>
      </c>
      <c r="O1971">
        <f t="shared" si="34"/>
        <v>156074524</v>
      </c>
    </row>
    <row r="1972" spans="1:15">
      <c r="A1972" t="s">
        <v>3809</v>
      </c>
      <c r="B1972">
        <v>221</v>
      </c>
      <c r="C1972">
        <v>115</v>
      </c>
      <c r="D1972">
        <v>183436380</v>
      </c>
      <c r="E1972" t="s">
        <v>2923</v>
      </c>
      <c r="F1972" t="s">
        <v>1257</v>
      </c>
      <c r="G1972" t="s">
        <v>3810</v>
      </c>
      <c r="H1972">
        <v>97697</v>
      </c>
      <c r="I1972">
        <v>185</v>
      </c>
      <c r="J1972" t="s">
        <v>19</v>
      </c>
      <c r="K1972" t="s">
        <v>20</v>
      </c>
      <c r="L1972">
        <v>29000000</v>
      </c>
      <c r="M1972">
        <v>2015</v>
      </c>
      <c r="N1972">
        <v>6.5</v>
      </c>
      <c r="O1972">
        <f t="shared" si="34"/>
        <v>154436380</v>
      </c>
    </row>
    <row r="1973" spans="1:15">
      <c r="A1973" t="s">
        <v>154</v>
      </c>
      <c r="B1973">
        <v>451</v>
      </c>
      <c r="C1973">
        <v>108</v>
      </c>
      <c r="D1973">
        <v>334185206</v>
      </c>
      <c r="E1973" t="s">
        <v>120</v>
      </c>
      <c r="F1973" t="s">
        <v>24</v>
      </c>
      <c r="G1973" t="s">
        <v>155</v>
      </c>
      <c r="H1973">
        <v>306320</v>
      </c>
      <c r="I1973">
        <v>736</v>
      </c>
      <c r="J1973" t="s">
        <v>19</v>
      </c>
      <c r="K1973" t="s">
        <v>20</v>
      </c>
      <c r="L1973">
        <v>200000000</v>
      </c>
      <c r="M1973">
        <v>2010</v>
      </c>
      <c r="N1973">
        <v>6.5</v>
      </c>
      <c r="O1973">
        <f t="shared" si="34"/>
        <v>134185206</v>
      </c>
    </row>
    <row r="1974" spans="1:15">
      <c r="A1974" t="s">
        <v>154</v>
      </c>
      <c r="B1974">
        <v>451</v>
      </c>
      <c r="C1974">
        <v>108</v>
      </c>
      <c r="D1974">
        <v>334185206</v>
      </c>
      <c r="E1974" t="s">
        <v>120</v>
      </c>
      <c r="F1974" t="s">
        <v>24</v>
      </c>
      <c r="G1974" t="s">
        <v>155</v>
      </c>
      <c r="H1974">
        <v>306336</v>
      </c>
      <c r="I1974">
        <v>736</v>
      </c>
      <c r="J1974" t="s">
        <v>19</v>
      </c>
      <c r="K1974" t="s">
        <v>20</v>
      </c>
      <c r="L1974">
        <v>200000000</v>
      </c>
      <c r="M1974">
        <v>2010</v>
      </c>
      <c r="N1974">
        <v>6.5</v>
      </c>
      <c r="O1974">
        <f t="shared" si="34"/>
        <v>134185206</v>
      </c>
    </row>
    <row r="1975" spans="1:15">
      <c r="A1975" t="s">
        <v>230</v>
      </c>
      <c r="B1975">
        <v>401</v>
      </c>
      <c r="C1975">
        <v>116</v>
      </c>
      <c r="D1975">
        <v>234277056</v>
      </c>
      <c r="E1975" t="s">
        <v>635</v>
      </c>
      <c r="F1975" t="s">
        <v>303</v>
      </c>
      <c r="G1975" t="s">
        <v>643</v>
      </c>
      <c r="H1975">
        <v>334345</v>
      </c>
      <c r="I1975">
        <v>2741</v>
      </c>
      <c r="J1975" t="s">
        <v>19</v>
      </c>
      <c r="K1975" t="s">
        <v>20</v>
      </c>
      <c r="L1975">
        <v>132000000</v>
      </c>
      <c r="M1975">
        <v>2005</v>
      </c>
      <c r="N1975">
        <v>6.5</v>
      </c>
      <c r="O1975">
        <f t="shared" si="34"/>
        <v>102277056</v>
      </c>
    </row>
    <row r="1976" spans="1:15">
      <c r="A1976" t="s">
        <v>472</v>
      </c>
      <c r="B1976">
        <v>206</v>
      </c>
      <c r="C1976">
        <v>108</v>
      </c>
      <c r="D1976">
        <v>197992827</v>
      </c>
      <c r="E1976" t="s">
        <v>1193</v>
      </c>
      <c r="F1976" t="s">
        <v>457</v>
      </c>
      <c r="G1976" t="s">
        <v>1194</v>
      </c>
      <c r="H1976">
        <v>132501</v>
      </c>
      <c r="I1976">
        <v>548</v>
      </c>
      <c r="J1976" t="s">
        <v>19</v>
      </c>
      <c r="K1976" t="s">
        <v>20</v>
      </c>
      <c r="L1976">
        <v>100000000</v>
      </c>
      <c r="M1976">
        <v>2006</v>
      </c>
      <c r="N1976">
        <v>6.5</v>
      </c>
      <c r="O1976">
        <f t="shared" si="34"/>
        <v>97992827</v>
      </c>
    </row>
    <row r="1977" spans="1:15">
      <c r="A1977" t="s">
        <v>4260</v>
      </c>
      <c r="B1977">
        <v>60</v>
      </c>
      <c r="C1977">
        <v>107</v>
      </c>
      <c r="D1977">
        <v>80000000</v>
      </c>
      <c r="E1977" t="s">
        <v>3464</v>
      </c>
      <c r="F1977" t="s">
        <v>2016</v>
      </c>
      <c r="G1977" t="s">
        <v>4261</v>
      </c>
      <c r="H1977">
        <v>51459</v>
      </c>
      <c r="I1977">
        <v>113</v>
      </c>
      <c r="J1977" t="s">
        <v>19</v>
      </c>
      <c r="K1977" t="s">
        <v>20</v>
      </c>
      <c r="L1977">
        <v>8200000</v>
      </c>
      <c r="M1977">
        <v>1984</v>
      </c>
      <c r="N1977">
        <v>6.5</v>
      </c>
      <c r="O1977">
        <f t="shared" si="34"/>
        <v>71800000</v>
      </c>
    </row>
    <row r="1978" spans="1:15">
      <c r="A1978" t="s">
        <v>4260</v>
      </c>
      <c r="B1978">
        <v>60</v>
      </c>
      <c r="C1978">
        <v>107</v>
      </c>
      <c r="D1978">
        <v>80000000</v>
      </c>
      <c r="E1978" t="s">
        <v>3464</v>
      </c>
      <c r="F1978" t="s">
        <v>2016</v>
      </c>
      <c r="G1978" t="s">
        <v>4261</v>
      </c>
      <c r="H1978">
        <v>51459</v>
      </c>
      <c r="I1978">
        <v>113</v>
      </c>
      <c r="J1978" t="s">
        <v>19</v>
      </c>
      <c r="K1978" t="s">
        <v>20</v>
      </c>
      <c r="L1978">
        <v>8200000</v>
      </c>
      <c r="M1978">
        <v>1984</v>
      </c>
      <c r="N1978">
        <v>6.5</v>
      </c>
      <c r="O1978">
        <f t="shared" si="34"/>
        <v>71800000</v>
      </c>
    </row>
    <row r="1979" spans="1:15">
      <c r="A1979" t="s">
        <v>302</v>
      </c>
      <c r="B1979">
        <v>233</v>
      </c>
      <c r="C1979">
        <v>126</v>
      </c>
      <c r="D1979">
        <v>186336103</v>
      </c>
      <c r="E1979" t="s">
        <v>812</v>
      </c>
      <c r="F1979" t="s">
        <v>205</v>
      </c>
      <c r="G1979" t="s">
        <v>813</v>
      </c>
      <c r="H1979">
        <v>348861</v>
      </c>
      <c r="I1979">
        <v>798</v>
      </c>
      <c r="J1979" t="s">
        <v>19</v>
      </c>
      <c r="K1979" t="s">
        <v>20</v>
      </c>
      <c r="L1979">
        <v>120000000</v>
      </c>
      <c r="M1979">
        <v>2005</v>
      </c>
      <c r="N1979">
        <v>6.5</v>
      </c>
      <c r="O1979">
        <f t="shared" si="34"/>
        <v>66336103</v>
      </c>
    </row>
    <row r="1980" spans="1:15">
      <c r="A1980" t="s">
        <v>3321</v>
      </c>
      <c r="B1980">
        <v>129</v>
      </c>
      <c r="C1980">
        <v>104</v>
      </c>
      <c r="D1980">
        <v>82389560</v>
      </c>
      <c r="E1980" t="s">
        <v>873</v>
      </c>
      <c r="F1980" t="s">
        <v>2146</v>
      </c>
      <c r="G1980" t="s">
        <v>4968</v>
      </c>
      <c r="H1980">
        <v>106820</v>
      </c>
      <c r="I1980">
        <v>147</v>
      </c>
      <c r="J1980" t="s">
        <v>19</v>
      </c>
      <c r="K1980" t="s">
        <v>20</v>
      </c>
      <c r="L1980">
        <v>17000000</v>
      </c>
      <c r="M1980">
        <v>2014</v>
      </c>
      <c r="N1980">
        <v>6.5</v>
      </c>
      <c r="O1980">
        <f t="shared" si="34"/>
        <v>65389560</v>
      </c>
    </row>
    <row r="1981" spans="1:15">
      <c r="A1981" t="s">
        <v>5841</v>
      </c>
      <c r="B1981">
        <v>285</v>
      </c>
      <c r="C1981">
        <v>103</v>
      </c>
      <c r="D1981">
        <v>71519230</v>
      </c>
      <c r="E1981" t="s">
        <v>1144</v>
      </c>
      <c r="F1981" t="s">
        <v>2642</v>
      </c>
      <c r="G1981" t="s">
        <v>6091</v>
      </c>
      <c r="H1981">
        <v>92364</v>
      </c>
      <c r="I1981">
        <v>244</v>
      </c>
      <c r="J1981" t="s">
        <v>19</v>
      </c>
      <c r="K1981" t="s">
        <v>20</v>
      </c>
      <c r="L1981">
        <v>9000000</v>
      </c>
      <c r="M1981">
        <v>2014</v>
      </c>
      <c r="N1981">
        <v>6.5</v>
      </c>
      <c r="O1981">
        <f t="shared" si="34"/>
        <v>62519230</v>
      </c>
    </row>
    <row r="1982" spans="1:15">
      <c r="A1982" t="s">
        <v>5612</v>
      </c>
      <c r="B1982">
        <v>216</v>
      </c>
      <c r="C1982">
        <v>110</v>
      </c>
      <c r="D1982">
        <v>70011073</v>
      </c>
      <c r="E1982" t="s">
        <v>5613</v>
      </c>
      <c r="F1982" t="s">
        <v>5614</v>
      </c>
      <c r="G1982" t="s">
        <v>5615</v>
      </c>
      <c r="H1982">
        <v>57996</v>
      </c>
      <c r="I1982">
        <v>349</v>
      </c>
      <c r="J1982" t="s">
        <v>19</v>
      </c>
      <c r="K1982" t="s">
        <v>20</v>
      </c>
      <c r="L1982">
        <v>12000000</v>
      </c>
      <c r="M1982">
        <v>2012</v>
      </c>
      <c r="N1982">
        <v>6.5</v>
      </c>
      <c r="O1982">
        <f t="shared" si="34"/>
        <v>58011073</v>
      </c>
    </row>
    <row r="1983" spans="1:15">
      <c r="A1983" t="s">
        <v>1169</v>
      </c>
      <c r="B1983">
        <v>43</v>
      </c>
      <c r="C1983">
        <v>141</v>
      </c>
      <c r="D1983">
        <v>100768056</v>
      </c>
      <c r="E1983" t="s">
        <v>1111</v>
      </c>
      <c r="F1983" t="s">
        <v>903</v>
      </c>
      <c r="G1983" t="s">
        <v>2640</v>
      </c>
      <c r="H1983">
        <v>59569</v>
      </c>
      <c r="I1983">
        <v>89</v>
      </c>
      <c r="J1983" t="s">
        <v>19</v>
      </c>
      <c r="K1983" t="s">
        <v>20</v>
      </c>
      <c r="L1983">
        <v>45000000</v>
      </c>
      <c r="M1983">
        <v>1993</v>
      </c>
      <c r="N1983">
        <v>6.5</v>
      </c>
      <c r="O1983">
        <f t="shared" si="34"/>
        <v>55768056</v>
      </c>
    </row>
    <row r="1984" spans="1:15">
      <c r="A1984" t="s">
        <v>508</v>
      </c>
      <c r="B1984">
        <v>261</v>
      </c>
      <c r="C1984">
        <v>108</v>
      </c>
      <c r="D1984">
        <v>114195633</v>
      </c>
      <c r="E1984" t="s">
        <v>1611</v>
      </c>
      <c r="F1984" t="s">
        <v>143</v>
      </c>
      <c r="G1984" t="s">
        <v>1612</v>
      </c>
      <c r="H1984">
        <v>193770</v>
      </c>
      <c r="I1984">
        <v>2003</v>
      </c>
      <c r="J1984" t="s">
        <v>19</v>
      </c>
      <c r="K1984" t="s">
        <v>20</v>
      </c>
      <c r="L1984">
        <v>60000000</v>
      </c>
      <c r="M1984">
        <v>2004</v>
      </c>
      <c r="N1984">
        <v>6.5</v>
      </c>
      <c r="O1984">
        <f t="shared" si="34"/>
        <v>54195633</v>
      </c>
    </row>
    <row r="1985" spans="1:15">
      <c r="A1985" t="s">
        <v>2853</v>
      </c>
      <c r="B1985">
        <v>107</v>
      </c>
      <c r="C1985">
        <v>104</v>
      </c>
      <c r="D1985">
        <v>65269010</v>
      </c>
      <c r="E1985" t="s">
        <v>5616</v>
      </c>
      <c r="F1985" t="s">
        <v>260</v>
      </c>
      <c r="G1985" t="s">
        <v>5617</v>
      </c>
      <c r="H1985">
        <v>90938</v>
      </c>
      <c r="I1985">
        <v>271</v>
      </c>
      <c r="J1985" t="s">
        <v>19</v>
      </c>
      <c r="K1985" t="s">
        <v>20</v>
      </c>
      <c r="L1985">
        <v>12000000</v>
      </c>
      <c r="M1985">
        <v>2006</v>
      </c>
      <c r="N1985">
        <v>6.5</v>
      </c>
      <c r="O1985">
        <f t="shared" si="34"/>
        <v>53269010</v>
      </c>
    </row>
    <row r="1986" spans="1:15">
      <c r="A1986" t="s">
        <v>1296</v>
      </c>
      <c r="B1986">
        <v>103</v>
      </c>
      <c r="C1986">
        <v>94</v>
      </c>
      <c r="D1986">
        <v>68525609</v>
      </c>
      <c r="E1986" t="s">
        <v>873</v>
      </c>
      <c r="F1986" t="s">
        <v>1082</v>
      </c>
      <c r="G1986" t="s">
        <v>5045</v>
      </c>
      <c r="H1986">
        <v>132963</v>
      </c>
      <c r="I1986">
        <v>302</v>
      </c>
      <c r="J1986" t="s">
        <v>19</v>
      </c>
      <c r="K1986" t="s">
        <v>20</v>
      </c>
      <c r="L1986">
        <v>15600000</v>
      </c>
      <c r="M1986">
        <v>2000</v>
      </c>
      <c r="N1986">
        <v>6.5</v>
      </c>
      <c r="O1986">
        <f t="shared" ref="O1986:O2049" si="35">D1986-L1986</f>
        <v>52925609</v>
      </c>
    </row>
    <row r="1987" spans="1:15">
      <c r="A1987" t="s">
        <v>1531</v>
      </c>
      <c r="B1987">
        <v>174</v>
      </c>
      <c r="C1987">
        <v>96</v>
      </c>
      <c r="D1987">
        <v>88915214</v>
      </c>
      <c r="E1987" t="s">
        <v>878</v>
      </c>
      <c r="F1987" t="s">
        <v>362</v>
      </c>
      <c r="G1987" t="s">
        <v>3137</v>
      </c>
      <c r="H1987">
        <v>163665</v>
      </c>
      <c r="I1987">
        <v>169</v>
      </c>
      <c r="J1987" t="s">
        <v>19</v>
      </c>
      <c r="K1987" t="s">
        <v>20</v>
      </c>
      <c r="L1987">
        <v>38000000</v>
      </c>
      <c r="M1987">
        <v>2009</v>
      </c>
      <c r="N1987">
        <v>6.5</v>
      </c>
      <c r="O1987">
        <f t="shared" si="35"/>
        <v>50915214</v>
      </c>
    </row>
    <row r="1988" spans="1:15">
      <c r="A1988" t="s">
        <v>1787</v>
      </c>
      <c r="B1988">
        <v>153</v>
      </c>
      <c r="C1988">
        <v>119</v>
      </c>
      <c r="D1988">
        <v>115731542</v>
      </c>
      <c r="E1988" t="s">
        <v>754</v>
      </c>
      <c r="F1988" t="s">
        <v>193</v>
      </c>
      <c r="G1988" t="s">
        <v>1788</v>
      </c>
      <c r="H1988">
        <v>151812</v>
      </c>
      <c r="I1988">
        <v>556</v>
      </c>
      <c r="J1988" t="s">
        <v>19</v>
      </c>
      <c r="K1988" t="s">
        <v>20</v>
      </c>
      <c r="L1988">
        <v>65000000</v>
      </c>
      <c r="M1988">
        <v>1998</v>
      </c>
      <c r="N1988">
        <v>6.5</v>
      </c>
      <c r="O1988">
        <f t="shared" si="35"/>
        <v>50731542</v>
      </c>
    </row>
    <row r="1989" spans="1:15">
      <c r="A1989" t="s">
        <v>1261</v>
      </c>
      <c r="B1989">
        <v>265</v>
      </c>
      <c r="C1989">
        <v>110</v>
      </c>
      <c r="D1989">
        <v>130313314</v>
      </c>
      <c r="E1989" t="s">
        <v>852</v>
      </c>
      <c r="F1989" t="s">
        <v>314</v>
      </c>
      <c r="G1989" t="s">
        <v>1312</v>
      </c>
      <c r="H1989">
        <v>168172</v>
      </c>
      <c r="I1989">
        <v>380</v>
      </c>
      <c r="J1989" t="s">
        <v>19</v>
      </c>
      <c r="K1989" t="s">
        <v>20</v>
      </c>
      <c r="L1989">
        <v>80000000</v>
      </c>
      <c r="M1989">
        <v>2008</v>
      </c>
      <c r="N1989">
        <v>6.5</v>
      </c>
      <c r="O1989">
        <f t="shared" si="35"/>
        <v>50313314</v>
      </c>
    </row>
    <row r="1990" spans="1:15">
      <c r="A1990" t="s">
        <v>1454</v>
      </c>
      <c r="B1990">
        <v>169</v>
      </c>
      <c r="C1990">
        <v>95</v>
      </c>
      <c r="D1990">
        <v>119793567</v>
      </c>
      <c r="E1990" t="s">
        <v>1455</v>
      </c>
      <c r="F1990" t="s">
        <v>1090</v>
      </c>
      <c r="G1990" t="s">
        <v>1456</v>
      </c>
      <c r="H1990">
        <v>64387</v>
      </c>
      <c r="I1990">
        <v>85</v>
      </c>
      <c r="J1990" t="s">
        <v>19</v>
      </c>
      <c r="K1990" t="s">
        <v>20</v>
      </c>
      <c r="L1990">
        <v>78000000</v>
      </c>
      <c r="M1990">
        <v>2013</v>
      </c>
      <c r="N1990">
        <v>6.5</v>
      </c>
      <c r="O1990">
        <f t="shared" si="35"/>
        <v>41793567</v>
      </c>
    </row>
    <row r="1991" spans="1:15">
      <c r="A1991" t="s">
        <v>1860</v>
      </c>
      <c r="B1991">
        <v>270</v>
      </c>
      <c r="C1991">
        <v>109</v>
      </c>
      <c r="D1991">
        <v>66489425</v>
      </c>
      <c r="E1991" t="s">
        <v>268</v>
      </c>
      <c r="F1991" t="s">
        <v>47</v>
      </c>
      <c r="G1991" t="s">
        <v>4077</v>
      </c>
      <c r="H1991">
        <v>101977</v>
      </c>
      <c r="I1991">
        <v>161</v>
      </c>
      <c r="J1991" t="s">
        <v>19</v>
      </c>
      <c r="K1991" t="s">
        <v>20</v>
      </c>
      <c r="L1991">
        <v>25000000</v>
      </c>
      <c r="M1991">
        <v>2012</v>
      </c>
      <c r="N1991">
        <v>6.5</v>
      </c>
      <c r="O1991">
        <f t="shared" si="35"/>
        <v>41489425</v>
      </c>
    </row>
    <row r="1992" spans="1:15">
      <c r="A1992" t="s">
        <v>1712</v>
      </c>
      <c r="B1992">
        <v>155</v>
      </c>
      <c r="C1992">
        <v>116</v>
      </c>
      <c r="D1992">
        <v>90567722</v>
      </c>
      <c r="E1992" t="s">
        <v>873</v>
      </c>
      <c r="F1992" t="s">
        <v>2087</v>
      </c>
      <c r="G1992" t="s">
        <v>2344</v>
      </c>
      <c r="H1992">
        <v>185878</v>
      </c>
      <c r="I1992">
        <v>481</v>
      </c>
      <c r="J1992" t="s">
        <v>19</v>
      </c>
      <c r="K1992" t="s">
        <v>20</v>
      </c>
      <c r="L1992">
        <v>51000000</v>
      </c>
      <c r="M1992">
        <v>2000</v>
      </c>
      <c r="N1992">
        <v>6.5</v>
      </c>
      <c r="O1992">
        <f t="shared" si="35"/>
        <v>39567722</v>
      </c>
    </row>
    <row r="1993" spans="1:15">
      <c r="A1993" t="s">
        <v>5000</v>
      </c>
      <c r="B1993">
        <v>543</v>
      </c>
      <c r="C1993">
        <v>96</v>
      </c>
      <c r="D1993">
        <v>54239856</v>
      </c>
      <c r="E1993" t="s">
        <v>2916</v>
      </c>
      <c r="F1993" t="s">
        <v>1564</v>
      </c>
      <c r="G1993" t="s">
        <v>5001</v>
      </c>
      <c r="H1993">
        <v>125016</v>
      </c>
      <c r="I1993">
        <v>789</v>
      </c>
      <c r="J1993" t="s">
        <v>19</v>
      </c>
      <c r="K1993" t="s">
        <v>20</v>
      </c>
      <c r="L1993">
        <v>17000000</v>
      </c>
      <c r="M1993">
        <v>2013</v>
      </c>
      <c r="N1993">
        <v>6.5</v>
      </c>
      <c r="O1993">
        <f t="shared" si="35"/>
        <v>37239856</v>
      </c>
    </row>
    <row r="1994" spans="1:15">
      <c r="A1994" t="s">
        <v>3233</v>
      </c>
      <c r="B1994">
        <v>170</v>
      </c>
      <c r="C1994">
        <v>101</v>
      </c>
      <c r="D1994">
        <v>60443237</v>
      </c>
      <c r="E1994" t="s">
        <v>129</v>
      </c>
      <c r="F1994" t="s">
        <v>913</v>
      </c>
      <c r="G1994" t="s">
        <v>4055</v>
      </c>
      <c r="H1994">
        <v>76882</v>
      </c>
      <c r="I1994">
        <v>106</v>
      </c>
      <c r="J1994" t="s">
        <v>19</v>
      </c>
      <c r="K1994" t="s">
        <v>20</v>
      </c>
      <c r="L1994">
        <v>25000000</v>
      </c>
      <c r="M1994">
        <v>2012</v>
      </c>
      <c r="N1994">
        <v>6.5</v>
      </c>
      <c r="O1994">
        <f t="shared" si="35"/>
        <v>35443237</v>
      </c>
    </row>
    <row r="1995" spans="1:15">
      <c r="A1995" t="s">
        <v>4945</v>
      </c>
      <c r="B1995">
        <v>142</v>
      </c>
      <c r="C1995">
        <v>80</v>
      </c>
      <c r="D1995">
        <v>51053787</v>
      </c>
      <c r="E1995" t="s">
        <v>4946</v>
      </c>
      <c r="F1995" t="s">
        <v>156</v>
      </c>
      <c r="G1995" t="s">
        <v>4947</v>
      </c>
      <c r="H1995">
        <v>45900</v>
      </c>
      <c r="I1995">
        <v>247</v>
      </c>
      <c r="J1995" t="s">
        <v>19</v>
      </c>
      <c r="K1995" t="s">
        <v>20</v>
      </c>
      <c r="L1995">
        <v>17500000</v>
      </c>
      <c r="M1995">
        <v>2005</v>
      </c>
      <c r="N1995">
        <v>6.5</v>
      </c>
      <c r="O1995">
        <f t="shared" si="35"/>
        <v>33553787</v>
      </c>
    </row>
    <row r="1996" spans="1:15">
      <c r="A1996" t="s">
        <v>604</v>
      </c>
      <c r="B1996">
        <v>241</v>
      </c>
      <c r="C1996">
        <v>130</v>
      </c>
      <c r="D1996">
        <v>103338338</v>
      </c>
      <c r="E1996" t="s">
        <v>1518</v>
      </c>
      <c r="F1996" t="s">
        <v>1519</v>
      </c>
      <c r="G1996" t="s">
        <v>1520</v>
      </c>
      <c r="H1996">
        <v>55901</v>
      </c>
      <c r="I1996">
        <v>503</v>
      </c>
      <c r="J1996" t="s">
        <v>19</v>
      </c>
      <c r="K1996" t="s">
        <v>20</v>
      </c>
      <c r="L1996">
        <v>70000000</v>
      </c>
      <c r="M1996">
        <v>2006</v>
      </c>
      <c r="N1996">
        <v>6.5</v>
      </c>
      <c r="O1996">
        <f t="shared" si="35"/>
        <v>33338338</v>
      </c>
    </row>
    <row r="1997" spans="1:15">
      <c r="A1997" t="s">
        <v>6756</v>
      </c>
      <c r="B1997">
        <v>50</v>
      </c>
      <c r="C1997">
        <v>122</v>
      </c>
      <c r="D1997">
        <v>33451479</v>
      </c>
      <c r="E1997" t="s">
        <v>129</v>
      </c>
      <c r="F1997" t="s">
        <v>7583</v>
      </c>
      <c r="G1997" t="s">
        <v>7584</v>
      </c>
      <c r="H1997">
        <v>17068</v>
      </c>
      <c r="I1997">
        <v>215</v>
      </c>
      <c r="J1997" t="s">
        <v>19</v>
      </c>
      <c r="K1997" t="s">
        <v>20</v>
      </c>
      <c r="L1997">
        <v>500000</v>
      </c>
      <c r="M1997">
        <v>2008</v>
      </c>
      <c r="N1997">
        <v>6.5</v>
      </c>
      <c r="O1997">
        <f t="shared" si="35"/>
        <v>32951479</v>
      </c>
    </row>
    <row r="1998" spans="1:15">
      <c r="A1998" t="s">
        <v>2879</v>
      </c>
      <c r="B1998">
        <v>224</v>
      </c>
      <c r="C1998">
        <v>85</v>
      </c>
      <c r="D1998">
        <v>57859105</v>
      </c>
      <c r="E1998" t="s">
        <v>477</v>
      </c>
      <c r="F1998" t="s">
        <v>3972</v>
      </c>
      <c r="G1998" t="s">
        <v>3973</v>
      </c>
      <c r="H1998">
        <v>94108</v>
      </c>
      <c r="I1998">
        <v>673</v>
      </c>
      <c r="J1998" t="s">
        <v>19</v>
      </c>
      <c r="K1998" t="s">
        <v>20</v>
      </c>
      <c r="L1998">
        <v>26000000</v>
      </c>
      <c r="M1998">
        <v>2005</v>
      </c>
      <c r="N1998">
        <v>6.5</v>
      </c>
      <c r="O1998">
        <f t="shared" si="35"/>
        <v>31859105</v>
      </c>
    </row>
    <row r="1999" spans="1:15">
      <c r="A1999" t="s">
        <v>1529</v>
      </c>
      <c r="B1999">
        <v>358</v>
      </c>
      <c r="C1999">
        <v>119</v>
      </c>
      <c r="D1999">
        <v>98895417</v>
      </c>
      <c r="E1999" t="s">
        <v>34</v>
      </c>
      <c r="F1999" t="s">
        <v>362</v>
      </c>
      <c r="G1999" t="s">
        <v>1654</v>
      </c>
      <c r="H1999">
        <v>203154</v>
      </c>
      <c r="I1999">
        <v>698</v>
      </c>
      <c r="J1999" t="s">
        <v>19</v>
      </c>
      <c r="K1999" t="s">
        <v>20</v>
      </c>
      <c r="L1999">
        <v>70000000</v>
      </c>
      <c r="M1999">
        <v>2013</v>
      </c>
      <c r="N1999">
        <v>6.5</v>
      </c>
      <c r="O1999">
        <f t="shared" si="35"/>
        <v>28895417</v>
      </c>
    </row>
    <row r="2000" spans="1:15">
      <c r="A2000" t="s">
        <v>5176</v>
      </c>
      <c r="B2000">
        <v>238</v>
      </c>
      <c r="C2000">
        <v>112</v>
      </c>
      <c r="D2000">
        <v>42919096</v>
      </c>
      <c r="E2000" t="s">
        <v>513</v>
      </c>
      <c r="F2000" t="s">
        <v>588</v>
      </c>
      <c r="G2000" t="s">
        <v>5177</v>
      </c>
      <c r="H2000">
        <v>64747</v>
      </c>
      <c r="I2000">
        <v>122</v>
      </c>
      <c r="J2000" t="s">
        <v>19</v>
      </c>
      <c r="K2000" t="s">
        <v>20</v>
      </c>
      <c r="L2000">
        <v>15000000</v>
      </c>
      <c r="M2000">
        <v>2013</v>
      </c>
      <c r="N2000">
        <v>6.5</v>
      </c>
      <c r="O2000">
        <f t="shared" si="35"/>
        <v>27919096</v>
      </c>
    </row>
    <row r="2001" spans="1:15">
      <c r="A2001" t="s">
        <v>5176</v>
      </c>
      <c r="B2001">
        <v>238</v>
      </c>
      <c r="C2001">
        <v>112</v>
      </c>
      <c r="D2001">
        <v>42919096</v>
      </c>
      <c r="E2001" t="s">
        <v>513</v>
      </c>
      <c r="F2001" t="s">
        <v>588</v>
      </c>
      <c r="G2001" t="s">
        <v>5177</v>
      </c>
      <c r="H2001">
        <v>64748</v>
      </c>
      <c r="I2001">
        <v>122</v>
      </c>
      <c r="J2001" t="s">
        <v>19</v>
      </c>
      <c r="K2001" t="s">
        <v>20</v>
      </c>
      <c r="L2001">
        <v>15000000</v>
      </c>
      <c r="M2001">
        <v>2013</v>
      </c>
      <c r="N2001">
        <v>6.5</v>
      </c>
      <c r="O2001">
        <f t="shared" si="35"/>
        <v>27919096</v>
      </c>
    </row>
    <row r="2002" spans="1:15">
      <c r="A2002" t="s">
        <v>6140</v>
      </c>
      <c r="B2002">
        <v>132</v>
      </c>
      <c r="C2002">
        <v>101</v>
      </c>
      <c r="D2002">
        <v>34017854</v>
      </c>
      <c r="E2002" t="s">
        <v>873</v>
      </c>
      <c r="F2002" t="s">
        <v>1123</v>
      </c>
      <c r="G2002" t="s">
        <v>6141</v>
      </c>
      <c r="H2002">
        <v>51326</v>
      </c>
      <c r="I2002">
        <v>116</v>
      </c>
      <c r="J2002" t="s">
        <v>19</v>
      </c>
      <c r="K2002" t="s">
        <v>20</v>
      </c>
      <c r="L2002">
        <v>8500000</v>
      </c>
      <c r="M2002">
        <v>2015</v>
      </c>
      <c r="N2002">
        <v>6.5</v>
      </c>
      <c r="O2002">
        <f t="shared" si="35"/>
        <v>25517854</v>
      </c>
    </row>
    <row r="2003" spans="1:15">
      <c r="A2003" t="s">
        <v>5409</v>
      </c>
      <c r="B2003">
        <v>142</v>
      </c>
      <c r="C2003">
        <v>87</v>
      </c>
      <c r="D2003">
        <v>33244684</v>
      </c>
      <c r="E2003" t="s">
        <v>3311</v>
      </c>
      <c r="F2003" t="s">
        <v>6088</v>
      </c>
      <c r="G2003" t="s">
        <v>6089</v>
      </c>
      <c r="H2003">
        <v>62038</v>
      </c>
      <c r="I2003">
        <v>281</v>
      </c>
      <c r="J2003" t="s">
        <v>19</v>
      </c>
      <c r="K2003" t="s">
        <v>20</v>
      </c>
      <c r="L2003">
        <v>9000000</v>
      </c>
      <c r="M2003">
        <v>1988</v>
      </c>
      <c r="N2003">
        <v>6.5</v>
      </c>
      <c r="O2003">
        <f t="shared" si="35"/>
        <v>24244684</v>
      </c>
    </row>
    <row r="2004" spans="1:15">
      <c r="A2004" t="s">
        <v>169</v>
      </c>
      <c r="B2004">
        <v>335</v>
      </c>
      <c r="C2004">
        <v>129</v>
      </c>
      <c r="D2004">
        <v>49874933</v>
      </c>
      <c r="E2004" t="s">
        <v>3952</v>
      </c>
      <c r="F2004" t="s">
        <v>588</v>
      </c>
      <c r="G2004" t="s">
        <v>3978</v>
      </c>
      <c r="H2004">
        <v>161168</v>
      </c>
      <c r="I2004">
        <v>287</v>
      </c>
      <c r="J2004" t="s">
        <v>19</v>
      </c>
      <c r="K2004" t="s">
        <v>20</v>
      </c>
      <c r="L2004">
        <v>26000000</v>
      </c>
      <c r="M2004">
        <v>2013</v>
      </c>
      <c r="N2004">
        <v>6.5</v>
      </c>
      <c r="O2004">
        <f t="shared" si="35"/>
        <v>23874933</v>
      </c>
    </row>
    <row r="2005" spans="1:15">
      <c r="A2005" t="s">
        <v>275</v>
      </c>
      <c r="B2005">
        <v>219</v>
      </c>
      <c r="C2005">
        <v>94</v>
      </c>
      <c r="D2005">
        <v>198332128</v>
      </c>
      <c r="E2005" t="s">
        <v>277</v>
      </c>
      <c r="F2005" t="s">
        <v>278</v>
      </c>
      <c r="G2005" t="s">
        <v>279</v>
      </c>
      <c r="H2005">
        <v>114553</v>
      </c>
      <c r="I2005">
        <v>187</v>
      </c>
      <c r="J2005" t="s">
        <v>19</v>
      </c>
      <c r="K2005" t="s">
        <v>20</v>
      </c>
      <c r="L2005">
        <v>175000000</v>
      </c>
      <c r="M2005">
        <v>2009</v>
      </c>
      <c r="N2005">
        <v>6.5</v>
      </c>
      <c r="O2005">
        <f t="shared" si="35"/>
        <v>23332128</v>
      </c>
    </row>
    <row r="2006" spans="1:15">
      <c r="A2006" t="s">
        <v>1303</v>
      </c>
      <c r="B2006">
        <v>159</v>
      </c>
      <c r="C2006">
        <v>105</v>
      </c>
      <c r="D2006">
        <v>53021560</v>
      </c>
      <c r="E2006" t="s">
        <v>754</v>
      </c>
      <c r="F2006" t="s">
        <v>1294</v>
      </c>
      <c r="G2006" t="s">
        <v>3650</v>
      </c>
      <c r="H2006">
        <v>74630</v>
      </c>
      <c r="I2006">
        <v>156</v>
      </c>
      <c r="J2006" t="s">
        <v>19</v>
      </c>
      <c r="K2006" t="s">
        <v>20</v>
      </c>
      <c r="L2006">
        <v>30000000</v>
      </c>
      <c r="M2006">
        <v>2010</v>
      </c>
      <c r="N2006">
        <v>6.5</v>
      </c>
      <c r="O2006">
        <f t="shared" si="35"/>
        <v>23021560</v>
      </c>
    </row>
    <row r="2007" spans="1:15">
      <c r="A2007" t="s">
        <v>934</v>
      </c>
      <c r="B2007">
        <v>424</v>
      </c>
      <c r="C2007">
        <v>113</v>
      </c>
      <c r="D2007">
        <v>102981571</v>
      </c>
      <c r="E2007" t="s">
        <v>28</v>
      </c>
      <c r="F2007" t="s">
        <v>202</v>
      </c>
      <c r="G2007" t="s">
        <v>1292</v>
      </c>
      <c r="H2007">
        <v>270226</v>
      </c>
      <c r="I2007">
        <v>741</v>
      </c>
      <c r="J2007" t="s">
        <v>19</v>
      </c>
      <c r="K2007" t="s">
        <v>20</v>
      </c>
      <c r="L2007">
        <v>80000000</v>
      </c>
      <c r="M2007">
        <v>2010</v>
      </c>
      <c r="N2007">
        <v>6.5</v>
      </c>
      <c r="O2007">
        <f t="shared" si="35"/>
        <v>22981571</v>
      </c>
    </row>
    <row r="2008" spans="1:15">
      <c r="A2008" t="s">
        <v>6609</v>
      </c>
      <c r="B2008">
        <v>336</v>
      </c>
      <c r="C2008">
        <v>104</v>
      </c>
      <c r="D2008">
        <v>27689474</v>
      </c>
      <c r="E2008" t="s">
        <v>2397</v>
      </c>
      <c r="F2008" t="s">
        <v>6610</v>
      </c>
      <c r="G2008" t="s">
        <v>6611</v>
      </c>
      <c r="H2008">
        <v>85688</v>
      </c>
      <c r="I2008">
        <v>339</v>
      </c>
      <c r="J2008" t="s">
        <v>19</v>
      </c>
      <c r="K2008" t="s">
        <v>20</v>
      </c>
      <c r="L2008">
        <v>5000000</v>
      </c>
      <c r="M2008">
        <v>2013</v>
      </c>
      <c r="N2008">
        <v>6.5</v>
      </c>
      <c r="O2008">
        <f t="shared" si="35"/>
        <v>22689474</v>
      </c>
    </row>
    <row r="2009" spans="1:15">
      <c r="A2009" t="s">
        <v>2658</v>
      </c>
      <c r="B2009">
        <v>167</v>
      </c>
      <c r="C2009">
        <v>91</v>
      </c>
      <c r="D2009">
        <v>66790248</v>
      </c>
      <c r="E2009" t="s">
        <v>1963</v>
      </c>
      <c r="F2009" t="s">
        <v>1147</v>
      </c>
      <c r="G2009" t="s">
        <v>2659</v>
      </c>
      <c r="H2009">
        <v>57281</v>
      </c>
      <c r="I2009">
        <v>350</v>
      </c>
      <c r="J2009" t="s">
        <v>19</v>
      </c>
      <c r="K2009" t="s">
        <v>20</v>
      </c>
      <c r="L2009">
        <v>45000000</v>
      </c>
      <c r="M2009">
        <v>2002</v>
      </c>
      <c r="N2009">
        <v>6.5</v>
      </c>
      <c r="O2009">
        <f t="shared" si="35"/>
        <v>21790248</v>
      </c>
    </row>
    <row r="2010" spans="1:15">
      <c r="A2010" t="s">
        <v>647</v>
      </c>
      <c r="B2010">
        <v>198</v>
      </c>
      <c r="C2010">
        <v>97</v>
      </c>
      <c r="D2010">
        <v>45089048</v>
      </c>
      <c r="E2010" t="s">
        <v>2559</v>
      </c>
      <c r="F2010" t="s">
        <v>181</v>
      </c>
      <c r="G2010" t="s">
        <v>4093</v>
      </c>
      <c r="H2010">
        <v>86251</v>
      </c>
      <c r="I2010">
        <v>260</v>
      </c>
      <c r="J2010" t="s">
        <v>19</v>
      </c>
      <c r="K2010" t="s">
        <v>3588</v>
      </c>
      <c r="L2010">
        <v>25000000</v>
      </c>
      <c r="M2010">
        <v>2014</v>
      </c>
      <c r="N2010">
        <v>6.5</v>
      </c>
      <c r="O2010">
        <f t="shared" si="35"/>
        <v>20089048</v>
      </c>
    </row>
    <row r="2011" spans="1:15">
      <c r="A2011" t="s">
        <v>1952</v>
      </c>
      <c r="B2011">
        <v>125</v>
      </c>
      <c r="C2011">
        <v>115</v>
      </c>
      <c r="D2011">
        <v>74540762</v>
      </c>
      <c r="E2011" t="s">
        <v>513</v>
      </c>
      <c r="F2011" t="s">
        <v>1953</v>
      </c>
      <c r="G2011" t="s">
        <v>1954</v>
      </c>
      <c r="H2011">
        <v>48753</v>
      </c>
      <c r="I2011">
        <v>323</v>
      </c>
      <c r="J2011" t="s">
        <v>19</v>
      </c>
      <c r="K2011" t="s">
        <v>20</v>
      </c>
      <c r="L2011">
        <v>55000000</v>
      </c>
      <c r="M2011">
        <v>2004</v>
      </c>
      <c r="N2011">
        <v>6.5</v>
      </c>
      <c r="O2011">
        <f t="shared" si="35"/>
        <v>19540762</v>
      </c>
    </row>
    <row r="2012" spans="1:15">
      <c r="A2012" t="s">
        <v>1420</v>
      </c>
      <c r="B2012">
        <v>78</v>
      </c>
      <c r="C2012">
        <v>101</v>
      </c>
      <c r="D2012">
        <v>29500000</v>
      </c>
      <c r="E2012" t="s">
        <v>5879</v>
      </c>
      <c r="F2012" t="s">
        <v>1475</v>
      </c>
      <c r="G2012" t="s">
        <v>5880</v>
      </c>
      <c r="H2012">
        <v>25613</v>
      </c>
      <c r="I2012">
        <v>121</v>
      </c>
      <c r="J2012" t="s">
        <v>19</v>
      </c>
      <c r="K2012" t="s">
        <v>20</v>
      </c>
      <c r="L2012">
        <v>10000000</v>
      </c>
      <c r="M2012">
        <v>1983</v>
      </c>
      <c r="N2012">
        <v>6.5</v>
      </c>
      <c r="O2012">
        <f t="shared" si="35"/>
        <v>19500000</v>
      </c>
    </row>
    <row r="2013" spans="1:15">
      <c r="A2013" t="s">
        <v>912</v>
      </c>
      <c r="B2013">
        <v>157</v>
      </c>
      <c r="C2013">
        <v>109</v>
      </c>
      <c r="D2013">
        <v>45489752</v>
      </c>
      <c r="E2013" t="s">
        <v>754</v>
      </c>
      <c r="F2013" t="s">
        <v>58</v>
      </c>
      <c r="G2013" t="s">
        <v>3979</v>
      </c>
      <c r="H2013">
        <v>48973</v>
      </c>
      <c r="I2013">
        <v>214</v>
      </c>
      <c r="J2013" t="s">
        <v>19</v>
      </c>
      <c r="K2013" t="s">
        <v>20</v>
      </c>
      <c r="L2013">
        <v>26000000</v>
      </c>
      <c r="M2013">
        <v>2004</v>
      </c>
      <c r="N2013">
        <v>6.5</v>
      </c>
      <c r="O2013">
        <f t="shared" si="35"/>
        <v>19489752</v>
      </c>
    </row>
    <row r="2014" spans="1:15">
      <c r="A2014" t="s">
        <v>5403</v>
      </c>
      <c r="B2014">
        <v>37</v>
      </c>
      <c r="C2014">
        <v>109</v>
      </c>
      <c r="D2014">
        <v>27362712</v>
      </c>
      <c r="E2014" t="s">
        <v>2664</v>
      </c>
      <c r="F2014" t="s">
        <v>1408</v>
      </c>
      <c r="G2014" t="s">
        <v>6169</v>
      </c>
      <c r="H2014">
        <v>5971</v>
      </c>
      <c r="I2014">
        <v>60</v>
      </c>
      <c r="J2014" t="s">
        <v>19</v>
      </c>
      <c r="K2014" t="s">
        <v>20</v>
      </c>
      <c r="L2014">
        <v>8000000</v>
      </c>
      <c r="M2014">
        <v>2002</v>
      </c>
      <c r="N2014">
        <v>6.5</v>
      </c>
      <c r="O2014">
        <f t="shared" si="35"/>
        <v>19362712</v>
      </c>
    </row>
    <row r="2015" spans="1:15">
      <c r="A2015" t="s">
        <v>590</v>
      </c>
      <c r="B2015">
        <v>308</v>
      </c>
      <c r="C2015">
        <v>101</v>
      </c>
      <c r="D2015">
        <v>39103378</v>
      </c>
      <c r="E2015" t="s">
        <v>2572</v>
      </c>
      <c r="F2015" t="s">
        <v>1655</v>
      </c>
      <c r="G2015" t="s">
        <v>4793</v>
      </c>
      <c r="H2015">
        <v>93272</v>
      </c>
      <c r="I2015">
        <v>251</v>
      </c>
      <c r="J2015" t="s">
        <v>19</v>
      </c>
      <c r="K2015" t="s">
        <v>20</v>
      </c>
      <c r="L2015">
        <v>20000000</v>
      </c>
      <c r="M2015">
        <v>2010</v>
      </c>
      <c r="N2015">
        <v>6.5</v>
      </c>
      <c r="O2015">
        <f t="shared" si="35"/>
        <v>19103378</v>
      </c>
    </row>
    <row r="2016" spans="1:15">
      <c r="A2016" t="s">
        <v>1947</v>
      </c>
      <c r="B2016">
        <v>96</v>
      </c>
      <c r="C2016">
        <v>170</v>
      </c>
      <c r="D2016">
        <v>75370763</v>
      </c>
      <c r="E2016" t="s">
        <v>1948</v>
      </c>
      <c r="F2016" t="s">
        <v>58</v>
      </c>
      <c r="G2016" t="s">
        <v>1949</v>
      </c>
      <c r="H2016">
        <v>32353</v>
      </c>
      <c r="I2016">
        <v>263</v>
      </c>
      <c r="J2016" t="s">
        <v>19</v>
      </c>
      <c r="K2016" t="s">
        <v>20</v>
      </c>
      <c r="L2016">
        <v>60000000</v>
      </c>
      <c r="M2016">
        <v>1998</v>
      </c>
      <c r="N2016">
        <v>6.5</v>
      </c>
      <c r="O2016">
        <f t="shared" si="35"/>
        <v>15370763</v>
      </c>
    </row>
    <row r="2017" spans="1:15">
      <c r="A2017" t="s">
        <v>4381</v>
      </c>
      <c r="B2017">
        <v>76</v>
      </c>
      <c r="C2017">
        <v>100</v>
      </c>
      <c r="D2017">
        <v>25339117</v>
      </c>
      <c r="E2017" t="s">
        <v>878</v>
      </c>
      <c r="F2017" t="s">
        <v>1335</v>
      </c>
      <c r="G2017" t="s">
        <v>5887</v>
      </c>
      <c r="H2017">
        <v>37885</v>
      </c>
      <c r="I2017">
        <v>247</v>
      </c>
      <c r="J2017" t="s">
        <v>19</v>
      </c>
      <c r="K2017" t="s">
        <v>20</v>
      </c>
      <c r="L2017">
        <v>10000000</v>
      </c>
      <c r="M2017">
        <v>1998</v>
      </c>
      <c r="N2017">
        <v>6.5</v>
      </c>
      <c r="O2017">
        <f t="shared" si="35"/>
        <v>15339117</v>
      </c>
    </row>
    <row r="2018" spans="1:15">
      <c r="A2018" t="s">
        <v>802</v>
      </c>
      <c r="B2018">
        <v>160</v>
      </c>
      <c r="C2018">
        <v>119</v>
      </c>
      <c r="D2018">
        <v>125332007</v>
      </c>
      <c r="E2018" t="s">
        <v>28</v>
      </c>
      <c r="F2018" t="s">
        <v>803</v>
      </c>
      <c r="G2018" t="s">
        <v>804</v>
      </c>
      <c r="H2018">
        <v>149680</v>
      </c>
      <c r="I2018">
        <v>328</v>
      </c>
      <c r="J2018" t="s">
        <v>19</v>
      </c>
      <c r="K2018" t="s">
        <v>31</v>
      </c>
      <c r="L2018">
        <v>110000000</v>
      </c>
      <c r="M2018">
        <v>1997</v>
      </c>
      <c r="N2018">
        <v>6.5</v>
      </c>
      <c r="O2018">
        <f t="shared" si="35"/>
        <v>15332007</v>
      </c>
    </row>
    <row r="2019" spans="1:15">
      <c r="A2019" t="s">
        <v>5859</v>
      </c>
      <c r="B2019">
        <v>44</v>
      </c>
      <c r="C2019">
        <v>82</v>
      </c>
      <c r="D2019">
        <v>36696761</v>
      </c>
      <c r="E2019" t="s">
        <v>3644</v>
      </c>
      <c r="F2019" t="s">
        <v>483</v>
      </c>
      <c r="G2019" t="s">
        <v>5860</v>
      </c>
      <c r="H2019">
        <v>6808</v>
      </c>
      <c r="I2019">
        <v>38</v>
      </c>
      <c r="J2019" t="s">
        <v>19</v>
      </c>
      <c r="K2019" t="s">
        <v>20</v>
      </c>
      <c r="L2019">
        <v>23000000</v>
      </c>
      <c r="M2019">
        <v>2001</v>
      </c>
      <c r="N2019">
        <v>6.5</v>
      </c>
      <c r="O2019">
        <f t="shared" si="35"/>
        <v>13696761</v>
      </c>
    </row>
    <row r="2020" spans="1:15">
      <c r="A2020" t="s">
        <v>3241</v>
      </c>
      <c r="B2020">
        <v>161</v>
      </c>
      <c r="C2020">
        <v>102</v>
      </c>
      <c r="D2020">
        <v>25277561</v>
      </c>
      <c r="E2020" t="s">
        <v>878</v>
      </c>
      <c r="F2020" t="s">
        <v>543</v>
      </c>
      <c r="G2020" t="s">
        <v>5653</v>
      </c>
      <c r="H2020">
        <v>21672</v>
      </c>
      <c r="I2020">
        <v>93</v>
      </c>
      <c r="J2020" t="s">
        <v>19</v>
      </c>
      <c r="K2020" t="s">
        <v>20</v>
      </c>
      <c r="L2020">
        <v>12000000</v>
      </c>
      <c r="M2020">
        <v>2014</v>
      </c>
      <c r="N2020">
        <v>6.5</v>
      </c>
      <c r="O2020">
        <f t="shared" si="35"/>
        <v>13277561</v>
      </c>
    </row>
    <row r="2021" spans="1:15">
      <c r="A2021" t="s">
        <v>5009</v>
      </c>
      <c r="B2021">
        <v>83</v>
      </c>
      <c r="C2021">
        <v>114</v>
      </c>
      <c r="D2021">
        <v>30050028</v>
      </c>
      <c r="E2021" t="s">
        <v>34</v>
      </c>
      <c r="F2021" t="s">
        <v>1003</v>
      </c>
      <c r="G2021" t="s">
        <v>5881</v>
      </c>
      <c r="H2021">
        <v>42987</v>
      </c>
      <c r="I2021">
        <v>201</v>
      </c>
      <c r="J2021" t="s">
        <v>19</v>
      </c>
      <c r="K2021" t="s">
        <v>20</v>
      </c>
      <c r="L2021">
        <v>17000000</v>
      </c>
      <c r="M2021">
        <v>1989</v>
      </c>
      <c r="N2021">
        <v>6.5</v>
      </c>
      <c r="O2021">
        <f t="shared" si="35"/>
        <v>13050028</v>
      </c>
    </row>
    <row r="2022" spans="1:15">
      <c r="A2022" t="s">
        <v>808</v>
      </c>
      <c r="B2022">
        <v>248</v>
      </c>
      <c r="C2022">
        <v>108</v>
      </c>
      <c r="D2022">
        <v>33313582</v>
      </c>
      <c r="E2022" t="s">
        <v>2486</v>
      </c>
      <c r="F2022" t="s">
        <v>629</v>
      </c>
      <c r="G2022" t="s">
        <v>4364</v>
      </c>
      <c r="H2022">
        <v>52888</v>
      </c>
      <c r="I2022">
        <v>175</v>
      </c>
      <c r="J2022" t="s">
        <v>19</v>
      </c>
      <c r="K2022" t="s">
        <v>20</v>
      </c>
      <c r="L2022">
        <v>21000000</v>
      </c>
      <c r="M2022">
        <v>2009</v>
      </c>
      <c r="N2022">
        <v>6.5</v>
      </c>
      <c r="O2022">
        <f t="shared" si="35"/>
        <v>12313582</v>
      </c>
    </row>
    <row r="2023" spans="1:15">
      <c r="A2023" t="s">
        <v>882</v>
      </c>
      <c r="B2023">
        <v>175</v>
      </c>
      <c r="C2023">
        <v>127</v>
      </c>
      <c r="D2023">
        <v>101643008</v>
      </c>
      <c r="E2023" t="s">
        <v>201</v>
      </c>
      <c r="F2023" t="s">
        <v>396</v>
      </c>
      <c r="G2023" t="s">
        <v>883</v>
      </c>
      <c r="H2023">
        <v>218341</v>
      </c>
      <c r="I2023">
        <v>498</v>
      </c>
      <c r="J2023" t="s">
        <v>19</v>
      </c>
      <c r="K2023" t="s">
        <v>20</v>
      </c>
      <c r="L2023">
        <v>90000000</v>
      </c>
      <c r="M2023">
        <v>2000</v>
      </c>
      <c r="N2023">
        <v>6.5</v>
      </c>
      <c r="O2023">
        <f t="shared" si="35"/>
        <v>11643008</v>
      </c>
    </row>
    <row r="2024" spans="1:15">
      <c r="A2024" t="s">
        <v>663</v>
      </c>
      <c r="B2024">
        <v>145</v>
      </c>
      <c r="C2024">
        <v>82</v>
      </c>
      <c r="D2024">
        <v>137748063</v>
      </c>
      <c r="E2024" t="s">
        <v>664</v>
      </c>
      <c r="F2024" t="s">
        <v>665</v>
      </c>
      <c r="G2024" t="s">
        <v>666</v>
      </c>
      <c r="H2024">
        <v>38438</v>
      </c>
      <c r="I2024">
        <v>241</v>
      </c>
      <c r="J2024" t="s">
        <v>19</v>
      </c>
      <c r="K2024" t="s">
        <v>20</v>
      </c>
      <c r="L2024">
        <v>127500000</v>
      </c>
      <c r="M2024">
        <v>2000</v>
      </c>
      <c r="N2024">
        <v>6.5</v>
      </c>
      <c r="O2024">
        <f t="shared" si="35"/>
        <v>10248063</v>
      </c>
    </row>
    <row r="2025" spans="1:15">
      <c r="A2025" t="s">
        <v>4570</v>
      </c>
      <c r="B2025">
        <v>292</v>
      </c>
      <c r="C2025">
        <v>98</v>
      </c>
      <c r="D2025">
        <v>29975979</v>
      </c>
      <c r="E2025" t="s">
        <v>1144</v>
      </c>
      <c r="F2025" t="s">
        <v>4571</v>
      </c>
      <c r="G2025" t="s">
        <v>4572</v>
      </c>
      <c r="H2025">
        <v>105797</v>
      </c>
      <c r="I2025">
        <v>281</v>
      </c>
      <c r="J2025" t="s">
        <v>19</v>
      </c>
      <c r="K2025" t="s">
        <v>220</v>
      </c>
      <c r="L2025">
        <v>20000000</v>
      </c>
      <c r="M2025">
        <v>2009</v>
      </c>
      <c r="N2025">
        <v>6.5</v>
      </c>
      <c r="O2025">
        <f t="shared" si="35"/>
        <v>9975979</v>
      </c>
    </row>
    <row r="2026" spans="1:15">
      <c r="A2026" t="s">
        <v>4552</v>
      </c>
      <c r="B2026">
        <v>69</v>
      </c>
      <c r="C2026">
        <v>115</v>
      </c>
      <c r="D2026">
        <v>29753944</v>
      </c>
      <c r="E2026" t="s">
        <v>1111</v>
      </c>
      <c r="F2026" t="s">
        <v>314</v>
      </c>
      <c r="G2026" t="s">
        <v>4553</v>
      </c>
      <c r="H2026">
        <v>90677</v>
      </c>
      <c r="I2026">
        <v>389</v>
      </c>
      <c r="J2026" t="s">
        <v>19</v>
      </c>
      <c r="K2026" t="s">
        <v>20</v>
      </c>
      <c r="L2026">
        <v>20000000</v>
      </c>
      <c r="M2026">
        <v>1998</v>
      </c>
      <c r="N2026">
        <v>6.5</v>
      </c>
      <c r="O2026">
        <f t="shared" si="35"/>
        <v>9753944</v>
      </c>
    </row>
    <row r="2027" spans="1:15">
      <c r="A2027" t="s">
        <v>3866</v>
      </c>
      <c r="B2027">
        <v>107</v>
      </c>
      <c r="C2027">
        <v>93</v>
      </c>
      <c r="D2027">
        <v>14015786</v>
      </c>
      <c r="E2027" t="s">
        <v>129</v>
      </c>
      <c r="F2027" t="s">
        <v>223</v>
      </c>
      <c r="G2027" t="s">
        <v>6191</v>
      </c>
      <c r="H2027">
        <v>37952</v>
      </c>
      <c r="I2027">
        <v>298</v>
      </c>
      <c r="J2027" t="s">
        <v>19</v>
      </c>
      <c r="K2027" t="s">
        <v>20</v>
      </c>
      <c r="L2027">
        <v>5000000</v>
      </c>
      <c r="M2027">
        <v>2002</v>
      </c>
      <c r="N2027">
        <v>6.5</v>
      </c>
      <c r="O2027">
        <f t="shared" si="35"/>
        <v>9015786</v>
      </c>
    </row>
    <row r="2028" spans="1:15">
      <c r="A2028" t="s">
        <v>2690</v>
      </c>
      <c r="B2028">
        <v>127</v>
      </c>
      <c r="C2028">
        <v>94</v>
      </c>
      <c r="D2028">
        <v>32003620</v>
      </c>
      <c r="E2028" t="s">
        <v>201</v>
      </c>
      <c r="F2028" t="s">
        <v>556</v>
      </c>
      <c r="G2028" t="s">
        <v>2691</v>
      </c>
      <c r="H2028">
        <v>79141</v>
      </c>
      <c r="I2028">
        <v>355</v>
      </c>
      <c r="J2028" t="s">
        <v>19</v>
      </c>
      <c r="K2028" t="s">
        <v>20</v>
      </c>
      <c r="L2028">
        <v>25000000</v>
      </c>
      <c r="M2028">
        <v>2004</v>
      </c>
      <c r="N2028">
        <v>6.5</v>
      </c>
      <c r="O2028">
        <f t="shared" si="35"/>
        <v>7003620</v>
      </c>
    </row>
    <row r="2029" spans="1:15">
      <c r="A2029" t="s">
        <v>2386</v>
      </c>
      <c r="B2029">
        <v>26</v>
      </c>
      <c r="C2029">
        <v>88</v>
      </c>
      <c r="D2029">
        <v>7137502</v>
      </c>
      <c r="E2029" t="s">
        <v>878</v>
      </c>
      <c r="F2029" t="s">
        <v>898</v>
      </c>
      <c r="G2029" t="s">
        <v>7774</v>
      </c>
      <c r="H2029">
        <v>4769</v>
      </c>
      <c r="I2029">
        <v>26</v>
      </c>
      <c r="J2029" t="s">
        <v>19</v>
      </c>
      <c r="K2029" t="s">
        <v>20</v>
      </c>
      <c r="L2029">
        <v>175000</v>
      </c>
      <c r="M2029">
        <v>1986</v>
      </c>
      <c r="N2029">
        <v>6.5</v>
      </c>
      <c r="O2029">
        <f t="shared" si="35"/>
        <v>6962502</v>
      </c>
    </row>
    <row r="2030" spans="1:15">
      <c r="A2030" t="s">
        <v>851</v>
      </c>
      <c r="B2030">
        <v>173</v>
      </c>
      <c r="C2030">
        <v>117</v>
      </c>
      <c r="D2030">
        <v>46280507</v>
      </c>
      <c r="E2030" t="s">
        <v>878</v>
      </c>
      <c r="F2030" t="s">
        <v>1123</v>
      </c>
      <c r="G2030" t="s">
        <v>2682</v>
      </c>
      <c r="H2030">
        <v>87165</v>
      </c>
      <c r="I2030">
        <v>184</v>
      </c>
      <c r="J2030" t="s">
        <v>19</v>
      </c>
      <c r="K2030" t="s">
        <v>20</v>
      </c>
      <c r="L2030">
        <v>40000000</v>
      </c>
      <c r="M2030">
        <v>2014</v>
      </c>
      <c r="N2030">
        <v>6.5</v>
      </c>
      <c r="O2030">
        <f t="shared" si="35"/>
        <v>6280507</v>
      </c>
    </row>
    <row r="2031" spans="1:15">
      <c r="A2031" t="s">
        <v>2386</v>
      </c>
      <c r="B2031">
        <v>23</v>
      </c>
      <c r="C2031">
        <v>129</v>
      </c>
      <c r="D2031">
        <v>16153600</v>
      </c>
      <c r="E2031" t="s">
        <v>3464</v>
      </c>
      <c r="F2031" t="s">
        <v>903</v>
      </c>
      <c r="G2031" t="s">
        <v>5908</v>
      </c>
      <c r="H2031">
        <v>8295</v>
      </c>
      <c r="I2031">
        <v>30</v>
      </c>
      <c r="J2031" t="s">
        <v>19</v>
      </c>
      <c r="K2031" t="s">
        <v>20</v>
      </c>
      <c r="L2031">
        <v>10000000</v>
      </c>
      <c r="M2031">
        <v>1990</v>
      </c>
      <c r="N2031">
        <v>6.5</v>
      </c>
      <c r="O2031">
        <f t="shared" si="35"/>
        <v>6153600</v>
      </c>
    </row>
    <row r="2032" spans="1:15">
      <c r="A2032" t="s">
        <v>6129</v>
      </c>
      <c r="B2032">
        <v>133</v>
      </c>
      <c r="C2032">
        <v>84</v>
      </c>
      <c r="D2032">
        <v>14373825</v>
      </c>
      <c r="E2032" t="s">
        <v>1148</v>
      </c>
      <c r="F2032" t="s">
        <v>765</v>
      </c>
      <c r="G2032" t="s">
        <v>6130</v>
      </c>
      <c r="H2032">
        <v>63216</v>
      </c>
      <c r="I2032">
        <v>196</v>
      </c>
      <c r="J2032" t="s">
        <v>19</v>
      </c>
      <c r="K2032" t="s">
        <v>20</v>
      </c>
      <c r="L2032">
        <v>8600000</v>
      </c>
      <c r="M2032">
        <v>2007</v>
      </c>
      <c r="N2032">
        <v>6.5</v>
      </c>
      <c r="O2032">
        <f t="shared" si="35"/>
        <v>5773825</v>
      </c>
    </row>
    <row r="2033" spans="1:15">
      <c r="A2033" t="s">
        <v>2104</v>
      </c>
      <c r="B2033">
        <v>193</v>
      </c>
      <c r="C2033">
        <v>104</v>
      </c>
      <c r="D2033">
        <v>47806295</v>
      </c>
      <c r="E2033" t="s">
        <v>1499</v>
      </c>
      <c r="F2033" t="s">
        <v>2949</v>
      </c>
      <c r="G2033" t="s">
        <v>2950</v>
      </c>
      <c r="H2033">
        <v>87447</v>
      </c>
      <c r="I2033">
        <v>371</v>
      </c>
      <c r="J2033" t="s">
        <v>19</v>
      </c>
      <c r="K2033" t="s">
        <v>20</v>
      </c>
      <c r="L2033">
        <v>43000000</v>
      </c>
      <c r="M2033">
        <v>2005</v>
      </c>
      <c r="N2033">
        <v>6.5</v>
      </c>
      <c r="O2033">
        <f t="shared" si="35"/>
        <v>4806295</v>
      </c>
    </row>
    <row r="2034" spans="1:15">
      <c r="A2034" t="s">
        <v>6658</v>
      </c>
      <c r="B2034">
        <v>81</v>
      </c>
      <c r="C2034">
        <v>97</v>
      </c>
      <c r="D2034">
        <v>7282851</v>
      </c>
      <c r="E2034" t="s">
        <v>2069</v>
      </c>
      <c r="F2034" t="s">
        <v>6992</v>
      </c>
      <c r="G2034" t="s">
        <v>6993</v>
      </c>
      <c r="H2034">
        <v>9502</v>
      </c>
      <c r="I2034">
        <v>100</v>
      </c>
      <c r="J2034" t="s">
        <v>19</v>
      </c>
      <c r="K2034" t="s">
        <v>20</v>
      </c>
      <c r="L2034">
        <v>3000000</v>
      </c>
      <c r="M2034">
        <v>1988</v>
      </c>
      <c r="N2034">
        <v>6.5</v>
      </c>
      <c r="O2034">
        <f t="shared" si="35"/>
        <v>4282851</v>
      </c>
    </row>
    <row r="2035" spans="1:15">
      <c r="A2035" t="s">
        <v>851</v>
      </c>
      <c r="B2035">
        <v>154</v>
      </c>
      <c r="C2035">
        <v>105</v>
      </c>
      <c r="D2035">
        <v>45290318</v>
      </c>
      <c r="E2035" t="s">
        <v>1588</v>
      </c>
      <c r="F2035" t="s">
        <v>285</v>
      </c>
      <c r="G2035" t="s">
        <v>2803</v>
      </c>
      <c r="H2035">
        <v>74169</v>
      </c>
      <c r="I2035">
        <v>112</v>
      </c>
      <c r="J2035" t="s">
        <v>19</v>
      </c>
      <c r="K2035" t="s">
        <v>20</v>
      </c>
      <c r="L2035">
        <v>42000000</v>
      </c>
      <c r="M2035">
        <v>2012</v>
      </c>
      <c r="N2035">
        <v>6.5</v>
      </c>
      <c r="O2035">
        <f t="shared" si="35"/>
        <v>3290318</v>
      </c>
    </row>
    <row r="2036" spans="1:15">
      <c r="A2036" t="s">
        <v>2807</v>
      </c>
      <c r="B2036">
        <v>166</v>
      </c>
      <c r="C2036">
        <v>119</v>
      </c>
      <c r="D2036">
        <v>35228696</v>
      </c>
      <c r="E2036" t="s">
        <v>2808</v>
      </c>
      <c r="F2036" t="s">
        <v>1226</v>
      </c>
      <c r="G2036" t="s">
        <v>2809</v>
      </c>
      <c r="H2036">
        <v>63677</v>
      </c>
      <c r="I2036">
        <v>460</v>
      </c>
      <c r="J2036" t="s">
        <v>19</v>
      </c>
      <c r="K2036" t="s">
        <v>20</v>
      </c>
      <c r="L2036">
        <v>32000000</v>
      </c>
      <c r="M2036">
        <v>2002</v>
      </c>
      <c r="N2036">
        <v>6.5</v>
      </c>
      <c r="O2036">
        <f t="shared" si="35"/>
        <v>3228696</v>
      </c>
    </row>
    <row r="2037" spans="1:15">
      <c r="A2037" t="s">
        <v>2519</v>
      </c>
      <c r="B2037">
        <v>84</v>
      </c>
      <c r="C2037">
        <v>135</v>
      </c>
      <c r="D2037">
        <v>16929123</v>
      </c>
      <c r="E2037" t="s">
        <v>129</v>
      </c>
      <c r="F2037" t="s">
        <v>49</v>
      </c>
      <c r="G2037" t="s">
        <v>5504</v>
      </c>
      <c r="H2037">
        <v>21406</v>
      </c>
      <c r="I2037">
        <v>169</v>
      </c>
      <c r="J2037" t="s">
        <v>19</v>
      </c>
      <c r="K2037" t="s">
        <v>20</v>
      </c>
      <c r="L2037">
        <v>14000000</v>
      </c>
      <c r="M2037">
        <v>2001</v>
      </c>
      <c r="N2037">
        <v>6.5</v>
      </c>
      <c r="O2037">
        <f t="shared" si="35"/>
        <v>2929123</v>
      </c>
    </row>
    <row r="2038" spans="1:15">
      <c r="A2038" t="s">
        <v>427</v>
      </c>
      <c r="B2038">
        <v>339</v>
      </c>
      <c r="C2038">
        <v>141</v>
      </c>
      <c r="D2038">
        <v>47307550</v>
      </c>
      <c r="E2038" t="s">
        <v>1101</v>
      </c>
      <c r="F2038" t="s">
        <v>2688</v>
      </c>
      <c r="G2038" t="s">
        <v>2689</v>
      </c>
      <c r="H2038">
        <v>104301</v>
      </c>
      <c r="I2038">
        <v>269</v>
      </c>
      <c r="J2038" t="s">
        <v>19</v>
      </c>
      <c r="K2038" t="s">
        <v>20</v>
      </c>
      <c r="L2038">
        <v>45000000</v>
      </c>
      <c r="M2038">
        <v>2012</v>
      </c>
      <c r="N2038">
        <v>6.5</v>
      </c>
      <c r="O2038">
        <f t="shared" si="35"/>
        <v>2307550</v>
      </c>
    </row>
    <row r="2039" spans="1:15">
      <c r="A2039" t="s">
        <v>3463</v>
      </c>
      <c r="B2039">
        <v>121</v>
      </c>
      <c r="C2039">
        <v>99</v>
      </c>
      <c r="D2039">
        <v>35057332</v>
      </c>
      <c r="E2039" t="s">
        <v>3464</v>
      </c>
      <c r="F2039" t="s">
        <v>3465</v>
      </c>
      <c r="G2039" t="s">
        <v>3466</v>
      </c>
      <c r="H2039">
        <v>45394</v>
      </c>
      <c r="I2039">
        <v>72</v>
      </c>
      <c r="J2039" t="s">
        <v>19</v>
      </c>
      <c r="K2039" t="s">
        <v>20</v>
      </c>
      <c r="L2039">
        <v>33000000</v>
      </c>
      <c r="M2039">
        <v>2012</v>
      </c>
      <c r="N2039">
        <v>6.5</v>
      </c>
      <c r="O2039">
        <f t="shared" si="35"/>
        <v>2057332</v>
      </c>
    </row>
    <row r="2040" spans="1:15">
      <c r="A2040" t="s">
        <v>7721</v>
      </c>
      <c r="B2040">
        <v>23</v>
      </c>
      <c r="C2040">
        <v>94</v>
      </c>
      <c r="D2040">
        <v>1977544</v>
      </c>
      <c r="E2040" t="s">
        <v>754</v>
      </c>
      <c r="F2040" t="s">
        <v>5231</v>
      </c>
      <c r="G2040" t="s">
        <v>7722</v>
      </c>
      <c r="H2040">
        <v>3513</v>
      </c>
      <c r="I2040">
        <v>36</v>
      </c>
      <c r="J2040" t="s">
        <v>19</v>
      </c>
      <c r="K2040" t="s">
        <v>20</v>
      </c>
      <c r="L2040">
        <v>250000</v>
      </c>
      <c r="M2040">
        <v>1995</v>
      </c>
      <c r="N2040">
        <v>6.5</v>
      </c>
      <c r="O2040">
        <f t="shared" si="35"/>
        <v>1727544</v>
      </c>
    </row>
    <row r="2041" spans="1:15">
      <c r="A2041" t="s">
        <v>7563</v>
      </c>
      <c r="B2041">
        <v>25</v>
      </c>
      <c r="C2041">
        <v>84</v>
      </c>
      <c r="D2041">
        <v>2301777</v>
      </c>
      <c r="E2041" t="s">
        <v>873</v>
      </c>
      <c r="F2041" t="s">
        <v>2316</v>
      </c>
      <c r="G2041" t="s">
        <v>7564</v>
      </c>
      <c r="H2041">
        <v>819</v>
      </c>
      <c r="I2041">
        <v>36</v>
      </c>
      <c r="J2041" t="s">
        <v>19</v>
      </c>
      <c r="K2041" t="s">
        <v>20</v>
      </c>
      <c r="L2041">
        <v>650000</v>
      </c>
      <c r="M2041">
        <v>1997</v>
      </c>
      <c r="N2041">
        <v>6.5</v>
      </c>
      <c r="O2041">
        <f t="shared" si="35"/>
        <v>1651777</v>
      </c>
    </row>
    <row r="2042" spans="1:15">
      <c r="A2042" t="s">
        <v>7048</v>
      </c>
      <c r="B2042">
        <v>35</v>
      </c>
      <c r="C2042">
        <v>105</v>
      </c>
      <c r="D2042">
        <v>3123749</v>
      </c>
      <c r="E2042" t="s">
        <v>878</v>
      </c>
      <c r="F2042" t="s">
        <v>1966</v>
      </c>
      <c r="G2042" t="s">
        <v>7049</v>
      </c>
      <c r="H2042">
        <v>746</v>
      </c>
      <c r="I2042">
        <v>27</v>
      </c>
      <c r="J2042" t="s">
        <v>19</v>
      </c>
      <c r="K2042" t="s">
        <v>20</v>
      </c>
      <c r="L2042">
        <v>1500000</v>
      </c>
      <c r="M2042">
        <v>2005</v>
      </c>
      <c r="N2042">
        <v>6.5</v>
      </c>
      <c r="O2042">
        <f t="shared" si="35"/>
        <v>1623749</v>
      </c>
    </row>
    <row r="2043" spans="1:15">
      <c r="A2043" t="s">
        <v>6476</v>
      </c>
      <c r="B2043">
        <v>9</v>
      </c>
      <c r="C2043">
        <v>42</v>
      </c>
      <c r="D2043">
        <v>7518876</v>
      </c>
      <c r="E2043" t="s">
        <v>6477</v>
      </c>
      <c r="F2043" t="s">
        <v>1724</v>
      </c>
      <c r="G2043" t="s">
        <v>6478</v>
      </c>
      <c r="H2043">
        <v>172</v>
      </c>
      <c r="I2043">
        <v>5</v>
      </c>
      <c r="J2043" t="s">
        <v>19</v>
      </c>
      <c r="K2043" t="s">
        <v>31</v>
      </c>
      <c r="L2043">
        <v>6000000</v>
      </c>
      <c r="M2043">
        <v>2008</v>
      </c>
      <c r="N2043">
        <v>6.5</v>
      </c>
      <c r="O2043">
        <f t="shared" si="35"/>
        <v>1518876</v>
      </c>
    </row>
    <row r="2044" spans="1:15">
      <c r="A2044" t="s">
        <v>743</v>
      </c>
      <c r="B2044">
        <v>160</v>
      </c>
      <c r="C2044">
        <v>108</v>
      </c>
      <c r="D2044">
        <v>15483540</v>
      </c>
      <c r="E2044" t="s">
        <v>5401</v>
      </c>
      <c r="F2044" t="s">
        <v>56</v>
      </c>
      <c r="G2044" t="s">
        <v>5402</v>
      </c>
      <c r="H2044">
        <v>56338</v>
      </c>
      <c r="I2044">
        <v>215</v>
      </c>
      <c r="J2044" t="s">
        <v>19</v>
      </c>
      <c r="K2044" t="s">
        <v>20</v>
      </c>
      <c r="L2044">
        <v>14000000</v>
      </c>
      <c r="M2044">
        <v>2009</v>
      </c>
      <c r="N2044">
        <v>6.5</v>
      </c>
      <c r="O2044">
        <f t="shared" si="35"/>
        <v>1483540</v>
      </c>
    </row>
    <row r="2045" spans="1:15">
      <c r="A2045" t="s">
        <v>5826</v>
      </c>
      <c r="B2045">
        <v>81</v>
      </c>
      <c r="C2045">
        <v>97</v>
      </c>
      <c r="D2045">
        <v>11043445</v>
      </c>
      <c r="E2045" t="s">
        <v>754</v>
      </c>
      <c r="F2045" t="s">
        <v>319</v>
      </c>
      <c r="G2045" t="s">
        <v>5827</v>
      </c>
      <c r="H2045">
        <v>27689</v>
      </c>
      <c r="I2045">
        <v>74</v>
      </c>
      <c r="J2045" t="s">
        <v>19</v>
      </c>
      <c r="K2045" t="s">
        <v>20</v>
      </c>
      <c r="L2045">
        <v>10000000</v>
      </c>
      <c r="M2045">
        <v>2007</v>
      </c>
      <c r="N2045">
        <v>6.5</v>
      </c>
      <c r="O2045">
        <f t="shared" si="35"/>
        <v>1043445</v>
      </c>
    </row>
    <row r="2046" spans="1:15">
      <c r="A2046" t="s">
        <v>1261</v>
      </c>
      <c r="B2046">
        <v>27</v>
      </c>
      <c r="C2046">
        <v>101</v>
      </c>
      <c r="D2046">
        <v>22294341</v>
      </c>
      <c r="E2046" t="s">
        <v>2029</v>
      </c>
      <c r="F2046" t="s">
        <v>2785</v>
      </c>
      <c r="G2046" t="s">
        <v>4417</v>
      </c>
      <c r="H2046">
        <v>12278</v>
      </c>
      <c r="I2046">
        <v>71</v>
      </c>
      <c r="J2046" t="s">
        <v>19</v>
      </c>
      <c r="K2046" t="s">
        <v>20</v>
      </c>
      <c r="L2046">
        <v>21500000</v>
      </c>
      <c r="M2046">
        <v>1996</v>
      </c>
      <c r="N2046">
        <v>6.5</v>
      </c>
      <c r="O2046">
        <f t="shared" si="35"/>
        <v>794341</v>
      </c>
    </row>
    <row r="2047" spans="1:15">
      <c r="A2047" t="s">
        <v>3471</v>
      </c>
      <c r="B2047">
        <v>192</v>
      </c>
      <c r="C2047">
        <v>140</v>
      </c>
      <c r="D2047">
        <v>33682273</v>
      </c>
      <c r="E2047" t="s">
        <v>268</v>
      </c>
      <c r="F2047" t="s">
        <v>3213</v>
      </c>
      <c r="G2047" t="s">
        <v>3473</v>
      </c>
      <c r="H2047">
        <v>124242</v>
      </c>
      <c r="I2047">
        <v>622</v>
      </c>
      <c r="J2047" t="s">
        <v>19</v>
      </c>
      <c r="K2047" t="s">
        <v>20</v>
      </c>
      <c r="L2047">
        <v>33000000</v>
      </c>
      <c r="M2047">
        <v>2004</v>
      </c>
      <c r="N2047">
        <v>6.5</v>
      </c>
      <c r="O2047">
        <f t="shared" si="35"/>
        <v>682273</v>
      </c>
    </row>
    <row r="2048" spans="1:15">
      <c r="A2048" t="s">
        <v>7609</v>
      </c>
      <c r="B2048">
        <v>46</v>
      </c>
      <c r="C2048">
        <v>86</v>
      </c>
      <c r="D2048">
        <v>1114943</v>
      </c>
      <c r="E2048" t="s">
        <v>2838</v>
      </c>
      <c r="F2048" t="s">
        <v>5224</v>
      </c>
      <c r="G2048" t="s">
        <v>7610</v>
      </c>
      <c r="H2048">
        <v>3562</v>
      </c>
      <c r="I2048">
        <v>74</v>
      </c>
      <c r="J2048" t="s">
        <v>19</v>
      </c>
      <c r="K2048" t="s">
        <v>20</v>
      </c>
      <c r="L2048">
        <v>500000</v>
      </c>
      <c r="M2048">
        <v>2000</v>
      </c>
      <c r="N2048">
        <v>6.5</v>
      </c>
      <c r="O2048">
        <f t="shared" si="35"/>
        <v>614943</v>
      </c>
    </row>
    <row r="2049" spans="1:15">
      <c r="A2049" t="s">
        <v>5937</v>
      </c>
      <c r="B2049">
        <v>77</v>
      </c>
      <c r="C2049">
        <v>97</v>
      </c>
      <c r="D2049">
        <v>10561238</v>
      </c>
      <c r="E2049" t="s">
        <v>5938</v>
      </c>
      <c r="F2049" t="s">
        <v>49</v>
      </c>
      <c r="G2049" t="s">
        <v>5939</v>
      </c>
      <c r="H2049">
        <v>27265</v>
      </c>
      <c r="I2049">
        <v>321</v>
      </c>
      <c r="J2049" t="s">
        <v>19</v>
      </c>
      <c r="K2049" t="s">
        <v>432</v>
      </c>
      <c r="L2049">
        <v>10000000</v>
      </c>
      <c r="M2049">
        <v>1999</v>
      </c>
      <c r="N2049">
        <v>6.5</v>
      </c>
      <c r="O2049">
        <f t="shared" si="35"/>
        <v>561238</v>
      </c>
    </row>
    <row r="2050" spans="1:15">
      <c r="A2050" t="s">
        <v>6501</v>
      </c>
      <c r="B2050">
        <v>160</v>
      </c>
      <c r="C2050">
        <v>101</v>
      </c>
      <c r="D2050">
        <v>1984378</v>
      </c>
      <c r="E2050" t="s">
        <v>754</v>
      </c>
      <c r="F2050" t="s">
        <v>7192</v>
      </c>
      <c r="G2050" t="s">
        <v>7193</v>
      </c>
      <c r="H2050">
        <v>27346</v>
      </c>
      <c r="I2050">
        <v>206</v>
      </c>
      <c r="J2050" t="s">
        <v>19</v>
      </c>
      <c r="K2050" t="s">
        <v>20</v>
      </c>
      <c r="L2050">
        <v>2000000</v>
      </c>
      <c r="M2050">
        <v>2006</v>
      </c>
      <c r="N2050">
        <v>6.5</v>
      </c>
      <c r="O2050">
        <f t="shared" ref="O2050:O2113" si="36">D2050-L2050</f>
        <v>-15622</v>
      </c>
    </row>
    <row r="2051" spans="1:15">
      <c r="A2051" t="s">
        <v>6937</v>
      </c>
      <c r="B2051">
        <v>159</v>
      </c>
      <c r="C2051">
        <v>92</v>
      </c>
      <c r="D2051">
        <v>2926565</v>
      </c>
      <c r="E2051" t="s">
        <v>1290</v>
      </c>
      <c r="F2051" t="s">
        <v>1920</v>
      </c>
      <c r="G2051" t="s">
        <v>6938</v>
      </c>
      <c r="H2051">
        <v>28573</v>
      </c>
      <c r="I2051">
        <v>72</v>
      </c>
      <c r="J2051" t="s">
        <v>19</v>
      </c>
      <c r="K2051" t="s">
        <v>20</v>
      </c>
      <c r="L2051">
        <v>3000000</v>
      </c>
      <c r="M2051">
        <v>2008</v>
      </c>
      <c r="N2051">
        <v>6.5</v>
      </c>
      <c r="O2051">
        <f t="shared" si="36"/>
        <v>-73435</v>
      </c>
    </row>
    <row r="2052" spans="1:15">
      <c r="A2052" t="s">
        <v>4500</v>
      </c>
      <c r="B2052">
        <v>37</v>
      </c>
      <c r="C2052">
        <v>97</v>
      </c>
      <c r="D2052">
        <v>78030</v>
      </c>
      <c r="E2052" t="s">
        <v>1672</v>
      </c>
      <c r="F2052" t="s">
        <v>2732</v>
      </c>
      <c r="G2052" t="s">
        <v>7759</v>
      </c>
      <c r="H2052">
        <v>1034</v>
      </c>
      <c r="I2052">
        <v>10</v>
      </c>
      <c r="J2052" t="s">
        <v>19</v>
      </c>
      <c r="K2052" t="s">
        <v>20</v>
      </c>
      <c r="L2052">
        <v>200000</v>
      </c>
      <c r="M2052">
        <v>2012</v>
      </c>
      <c r="N2052">
        <v>6.5</v>
      </c>
      <c r="O2052">
        <f t="shared" si="36"/>
        <v>-121970</v>
      </c>
    </row>
    <row r="2053" spans="1:15">
      <c r="A2053" t="s">
        <v>6711</v>
      </c>
      <c r="B2053">
        <v>17</v>
      </c>
      <c r="C2053">
        <v>86</v>
      </c>
      <c r="D2053">
        <v>334041</v>
      </c>
      <c r="E2053" t="s">
        <v>2281</v>
      </c>
      <c r="F2053" t="s">
        <v>6534</v>
      </c>
      <c r="G2053" t="s">
        <v>7615</v>
      </c>
      <c r="H2053">
        <v>1038</v>
      </c>
      <c r="I2053">
        <v>21</v>
      </c>
      <c r="J2053" t="s">
        <v>19</v>
      </c>
      <c r="K2053" t="s">
        <v>20</v>
      </c>
      <c r="L2053">
        <v>500000</v>
      </c>
      <c r="M2053">
        <v>1997</v>
      </c>
      <c r="N2053">
        <v>6.5</v>
      </c>
      <c r="O2053">
        <f t="shared" si="36"/>
        <v>-165959</v>
      </c>
    </row>
    <row r="2054" spans="1:15">
      <c r="A2054" t="s">
        <v>7638</v>
      </c>
      <c r="B2054">
        <v>28</v>
      </c>
      <c r="C2054">
        <v>91</v>
      </c>
      <c r="D2054">
        <v>12055</v>
      </c>
      <c r="E2054" t="s">
        <v>873</v>
      </c>
      <c r="F2054" t="s">
        <v>3382</v>
      </c>
      <c r="G2054" t="s">
        <v>7639</v>
      </c>
      <c r="H2054">
        <v>739</v>
      </c>
      <c r="I2054">
        <v>10</v>
      </c>
      <c r="J2054" t="s">
        <v>19</v>
      </c>
      <c r="K2054" t="s">
        <v>20</v>
      </c>
      <c r="L2054">
        <v>500000</v>
      </c>
      <c r="M2054">
        <v>2007</v>
      </c>
      <c r="N2054">
        <v>6.5</v>
      </c>
      <c r="O2054">
        <f t="shared" si="36"/>
        <v>-487945</v>
      </c>
    </row>
    <row r="2055" spans="1:15">
      <c r="A2055" t="s">
        <v>6861</v>
      </c>
      <c r="B2055">
        <v>215</v>
      </c>
      <c r="C2055">
        <v>98</v>
      </c>
      <c r="D2055">
        <v>18469</v>
      </c>
      <c r="E2055" t="s">
        <v>440</v>
      </c>
      <c r="F2055" t="s">
        <v>6862</v>
      </c>
      <c r="G2055" t="s">
        <v>6863</v>
      </c>
      <c r="H2055">
        <v>34263</v>
      </c>
      <c r="I2055">
        <v>141</v>
      </c>
      <c r="J2055" t="s">
        <v>19</v>
      </c>
      <c r="K2055" t="s">
        <v>20</v>
      </c>
      <c r="L2055">
        <v>650000</v>
      </c>
      <c r="M2055">
        <v>2010</v>
      </c>
      <c r="N2055">
        <v>6.5</v>
      </c>
      <c r="O2055">
        <f t="shared" si="36"/>
        <v>-631531</v>
      </c>
    </row>
    <row r="2056" spans="1:15">
      <c r="A2056" t="s">
        <v>2084</v>
      </c>
      <c r="B2056">
        <v>29</v>
      </c>
      <c r="C2056">
        <v>104</v>
      </c>
      <c r="D2056">
        <v>144583</v>
      </c>
      <c r="E2056" t="s">
        <v>1963</v>
      </c>
      <c r="F2056" t="s">
        <v>1594</v>
      </c>
      <c r="G2056" t="s">
        <v>7535</v>
      </c>
      <c r="H2056">
        <v>2256</v>
      </c>
      <c r="I2056">
        <v>79</v>
      </c>
      <c r="J2056" t="s">
        <v>19</v>
      </c>
      <c r="K2056" t="s">
        <v>775</v>
      </c>
      <c r="L2056">
        <v>800000</v>
      </c>
      <c r="M2056">
        <v>1999</v>
      </c>
      <c r="N2056">
        <v>6.5</v>
      </c>
      <c r="O2056">
        <f t="shared" si="36"/>
        <v>-655417</v>
      </c>
    </row>
    <row r="2057" spans="1:15">
      <c r="A2057" t="s">
        <v>7561</v>
      </c>
      <c r="B2057">
        <v>2</v>
      </c>
      <c r="C2057">
        <v>107</v>
      </c>
      <c r="D2057">
        <v>10508</v>
      </c>
      <c r="E2057" t="s">
        <v>1672</v>
      </c>
      <c r="F2057" t="s">
        <v>2177</v>
      </c>
      <c r="G2057" t="s">
        <v>7562</v>
      </c>
      <c r="H2057">
        <v>103</v>
      </c>
      <c r="I2057">
        <v>6</v>
      </c>
      <c r="J2057" t="s">
        <v>19</v>
      </c>
      <c r="K2057" t="s">
        <v>20</v>
      </c>
      <c r="L2057">
        <v>700000</v>
      </c>
      <c r="M2057">
        <v>1998</v>
      </c>
      <c r="N2057">
        <v>6.5</v>
      </c>
      <c r="O2057">
        <f t="shared" si="36"/>
        <v>-689492</v>
      </c>
    </row>
    <row r="2058" spans="1:15">
      <c r="A2058" t="s">
        <v>7353</v>
      </c>
      <c r="B2058">
        <v>14</v>
      </c>
      <c r="C2058">
        <v>105</v>
      </c>
      <c r="D2058">
        <v>609042</v>
      </c>
      <c r="E2058" t="s">
        <v>1672</v>
      </c>
      <c r="F2058" t="s">
        <v>1906</v>
      </c>
      <c r="G2058" t="s">
        <v>7354</v>
      </c>
      <c r="H2058">
        <v>449</v>
      </c>
      <c r="I2058">
        <v>38</v>
      </c>
      <c r="J2058" t="s">
        <v>19</v>
      </c>
      <c r="K2058" t="s">
        <v>20</v>
      </c>
      <c r="L2058">
        <v>1300000</v>
      </c>
      <c r="M2058">
        <v>1999</v>
      </c>
      <c r="N2058">
        <v>6.5</v>
      </c>
      <c r="O2058">
        <f t="shared" si="36"/>
        <v>-690958</v>
      </c>
    </row>
    <row r="2059" spans="1:15">
      <c r="A2059" t="s">
        <v>2805</v>
      </c>
      <c r="B2059">
        <v>27</v>
      </c>
      <c r="C2059">
        <v>122</v>
      </c>
      <c r="D2059">
        <v>41252428</v>
      </c>
      <c r="E2059" t="s">
        <v>754</v>
      </c>
      <c r="F2059" t="s">
        <v>181</v>
      </c>
      <c r="G2059" t="s">
        <v>2806</v>
      </c>
      <c r="H2059">
        <v>11453</v>
      </c>
      <c r="I2059">
        <v>71</v>
      </c>
      <c r="J2059" t="s">
        <v>19</v>
      </c>
      <c r="K2059" t="s">
        <v>20</v>
      </c>
      <c r="L2059">
        <v>42000000</v>
      </c>
      <c r="M2059">
        <v>1996</v>
      </c>
      <c r="N2059">
        <v>6.5</v>
      </c>
      <c r="O2059">
        <f t="shared" si="36"/>
        <v>-747572</v>
      </c>
    </row>
    <row r="2060" spans="1:15">
      <c r="A2060" t="s">
        <v>3445</v>
      </c>
      <c r="B2060">
        <v>196</v>
      </c>
      <c r="C2060">
        <v>98</v>
      </c>
      <c r="D2060">
        <v>23225911</v>
      </c>
      <c r="E2060" t="s">
        <v>268</v>
      </c>
      <c r="F2060" t="s">
        <v>588</v>
      </c>
      <c r="G2060" t="s">
        <v>4295</v>
      </c>
      <c r="H2060">
        <v>80574</v>
      </c>
      <c r="I2060">
        <v>157</v>
      </c>
      <c r="J2060" t="s">
        <v>19</v>
      </c>
      <c r="K2060" t="s">
        <v>20</v>
      </c>
      <c r="L2060">
        <v>24000000</v>
      </c>
      <c r="M2060">
        <v>2010</v>
      </c>
      <c r="N2060">
        <v>6.5</v>
      </c>
      <c r="O2060">
        <f t="shared" si="36"/>
        <v>-774089</v>
      </c>
    </row>
    <row r="2061" spans="1:15">
      <c r="A2061" t="s">
        <v>6817</v>
      </c>
      <c r="B2061">
        <v>37</v>
      </c>
      <c r="C2061">
        <v>99</v>
      </c>
      <c r="D2061">
        <v>418953</v>
      </c>
      <c r="E2061" t="s">
        <v>1101</v>
      </c>
      <c r="F2061" t="s">
        <v>2661</v>
      </c>
      <c r="G2061" t="s">
        <v>7316</v>
      </c>
      <c r="H2061">
        <v>17322</v>
      </c>
      <c r="I2061">
        <v>93</v>
      </c>
      <c r="J2061" t="s">
        <v>19</v>
      </c>
      <c r="K2061" t="s">
        <v>775</v>
      </c>
      <c r="L2061">
        <v>1500000</v>
      </c>
      <c r="M2061">
        <v>1993</v>
      </c>
      <c r="N2061">
        <v>6.5</v>
      </c>
      <c r="O2061">
        <f t="shared" si="36"/>
        <v>-1081047</v>
      </c>
    </row>
    <row r="2062" spans="1:15">
      <c r="A2062" t="s">
        <v>5332</v>
      </c>
      <c r="B2062">
        <v>127</v>
      </c>
      <c r="C2062">
        <v>100</v>
      </c>
      <c r="D2062">
        <v>373967</v>
      </c>
      <c r="E2062" t="s">
        <v>2397</v>
      </c>
      <c r="F2062" t="s">
        <v>1829</v>
      </c>
      <c r="G2062" t="s">
        <v>7319</v>
      </c>
      <c r="H2062">
        <v>43839</v>
      </c>
      <c r="I2062">
        <v>481</v>
      </c>
      <c r="J2062" t="s">
        <v>19</v>
      </c>
      <c r="K2062" t="s">
        <v>20</v>
      </c>
      <c r="L2062">
        <v>1500000</v>
      </c>
      <c r="M2062">
        <v>2001</v>
      </c>
      <c r="N2062">
        <v>6.5</v>
      </c>
      <c r="O2062">
        <f t="shared" si="36"/>
        <v>-1126033</v>
      </c>
    </row>
    <row r="2063" spans="1:15">
      <c r="A2063" t="s">
        <v>7325</v>
      </c>
      <c r="B2063">
        <v>31</v>
      </c>
      <c r="C2063">
        <v>91</v>
      </c>
      <c r="D2063">
        <v>119841</v>
      </c>
      <c r="E2063" t="s">
        <v>1672</v>
      </c>
      <c r="F2063" t="s">
        <v>447</v>
      </c>
      <c r="G2063" t="s">
        <v>7326</v>
      </c>
      <c r="H2063">
        <v>2419</v>
      </c>
      <c r="I2063">
        <v>55</v>
      </c>
      <c r="J2063" t="s">
        <v>19</v>
      </c>
      <c r="K2063" t="s">
        <v>20</v>
      </c>
      <c r="L2063">
        <v>1500000</v>
      </c>
      <c r="M2063">
        <v>2002</v>
      </c>
      <c r="N2063">
        <v>6.5</v>
      </c>
      <c r="O2063">
        <f t="shared" si="36"/>
        <v>-1380159</v>
      </c>
    </row>
    <row r="2064" spans="1:15">
      <c r="A2064" t="s">
        <v>2116</v>
      </c>
      <c r="B2064">
        <v>121</v>
      </c>
      <c r="C2064">
        <v>93</v>
      </c>
      <c r="D2064">
        <v>2426851</v>
      </c>
      <c r="E2064" t="s">
        <v>2035</v>
      </c>
      <c r="F2064" t="s">
        <v>1735</v>
      </c>
      <c r="G2064" t="s">
        <v>6828</v>
      </c>
      <c r="H2064">
        <v>16224</v>
      </c>
      <c r="I2064">
        <v>76</v>
      </c>
      <c r="J2064" t="s">
        <v>19</v>
      </c>
      <c r="K2064" t="s">
        <v>20</v>
      </c>
      <c r="L2064">
        <v>4000000</v>
      </c>
      <c r="M2064">
        <v>2007</v>
      </c>
      <c r="N2064">
        <v>6.5</v>
      </c>
      <c r="O2064">
        <f t="shared" si="36"/>
        <v>-1573149</v>
      </c>
    </row>
    <row r="2065" spans="1:15">
      <c r="A2065" t="s">
        <v>3963</v>
      </c>
      <c r="B2065">
        <v>253</v>
      </c>
      <c r="C2065">
        <v>114</v>
      </c>
      <c r="D2065">
        <v>25977365</v>
      </c>
      <c r="E2065" t="s">
        <v>1111</v>
      </c>
      <c r="F2065" t="s">
        <v>138</v>
      </c>
      <c r="G2065" t="s">
        <v>3964</v>
      </c>
      <c r="H2065">
        <v>87950</v>
      </c>
      <c r="I2065">
        <v>207</v>
      </c>
      <c r="J2065" t="s">
        <v>19</v>
      </c>
      <c r="K2065" t="s">
        <v>20</v>
      </c>
      <c r="L2065">
        <v>28000000</v>
      </c>
      <c r="M2065">
        <v>2014</v>
      </c>
      <c r="N2065">
        <v>6.5</v>
      </c>
      <c r="O2065">
        <f t="shared" si="36"/>
        <v>-2022635</v>
      </c>
    </row>
    <row r="2066" spans="1:15">
      <c r="A2066" t="s">
        <v>2424</v>
      </c>
      <c r="B2066">
        <v>203</v>
      </c>
      <c r="C2066">
        <v>100</v>
      </c>
      <c r="D2066">
        <v>19783777</v>
      </c>
      <c r="E2066" t="s">
        <v>268</v>
      </c>
      <c r="F2066" t="s">
        <v>202</v>
      </c>
      <c r="G2066" t="s">
        <v>4383</v>
      </c>
      <c r="H2066">
        <v>82804</v>
      </c>
      <c r="I2066">
        <v>154</v>
      </c>
      <c r="J2066" t="s">
        <v>19</v>
      </c>
      <c r="K2066" t="s">
        <v>20</v>
      </c>
      <c r="L2066">
        <v>22000000</v>
      </c>
      <c r="M2066">
        <v>2013</v>
      </c>
      <c r="N2066">
        <v>6.5</v>
      </c>
      <c r="O2066">
        <f t="shared" si="36"/>
        <v>-2216223</v>
      </c>
    </row>
    <row r="2067" spans="1:15">
      <c r="A2067" t="s">
        <v>6341</v>
      </c>
      <c r="B2067">
        <v>27</v>
      </c>
      <c r="C2067">
        <v>113</v>
      </c>
      <c r="D2067">
        <v>4720371</v>
      </c>
      <c r="E2067" t="s">
        <v>4609</v>
      </c>
      <c r="F2067" t="s">
        <v>156</v>
      </c>
      <c r="G2067" t="s">
        <v>6342</v>
      </c>
      <c r="H2067">
        <v>3203</v>
      </c>
      <c r="I2067">
        <v>85</v>
      </c>
      <c r="J2067" t="s">
        <v>19</v>
      </c>
      <c r="K2067" t="s">
        <v>20</v>
      </c>
      <c r="L2067">
        <v>7000000</v>
      </c>
      <c r="M2067">
        <v>2001</v>
      </c>
      <c r="N2067">
        <v>6.5</v>
      </c>
      <c r="O2067">
        <f t="shared" si="36"/>
        <v>-2279629</v>
      </c>
    </row>
    <row r="2068" spans="1:15">
      <c r="A2068" t="s">
        <v>6767</v>
      </c>
      <c r="B2068">
        <v>54</v>
      </c>
      <c r="C2068">
        <v>99</v>
      </c>
      <c r="D2068">
        <v>92191</v>
      </c>
      <c r="E2068" t="s">
        <v>2869</v>
      </c>
      <c r="F2068" t="s">
        <v>202</v>
      </c>
      <c r="G2068" t="s">
        <v>6768</v>
      </c>
      <c r="H2068">
        <v>29463</v>
      </c>
      <c r="I2068">
        <v>84</v>
      </c>
      <c r="J2068" t="s">
        <v>19</v>
      </c>
      <c r="K2068" t="s">
        <v>31</v>
      </c>
      <c r="L2068">
        <v>2500000</v>
      </c>
      <c r="M2068">
        <v>2001</v>
      </c>
      <c r="N2068">
        <v>6.5</v>
      </c>
      <c r="O2068">
        <f t="shared" si="36"/>
        <v>-2407809</v>
      </c>
    </row>
    <row r="2069" spans="1:15">
      <c r="A2069" t="s">
        <v>1117</v>
      </c>
      <c r="B2069">
        <v>232</v>
      </c>
      <c r="C2069">
        <v>104</v>
      </c>
      <c r="D2069">
        <v>1487477</v>
      </c>
      <c r="E2069" t="s">
        <v>6781</v>
      </c>
      <c r="F2069" t="s">
        <v>3808</v>
      </c>
      <c r="G2069" t="s">
        <v>6782</v>
      </c>
      <c r="H2069">
        <v>47097</v>
      </c>
      <c r="I2069">
        <v>310</v>
      </c>
      <c r="J2069" t="s">
        <v>2608</v>
      </c>
      <c r="K2069" t="s">
        <v>3218</v>
      </c>
      <c r="L2069">
        <v>4200000</v>
      </c>
      <c r="M2069">
        <v>2004</v>
      </c>
      <c r="N2069">
        <v>6.5</v>
      </c>
      <c r="O2069">
        <f t="shared" si="36"/>
        <v>-2712523</v>
      </c>
    </row>
    <row r="2070" spans="1:15">
      <c r="A2070" t="s">
        <v>3866</v>
      </c>
      <c r="B2070">
        <v>192</v>
      </c>
      <c r="C2070">
        <v>90</v>
      </c>
      <c r="D2070">
        <v>15281286</v>
      </c>
      <c r="E2070" t="s">
        <v>754</v>
      </c>
      <c r="F2070" t="s">
        <v>166</v>
      </c>
      <c r="G2070" t="s">
        <v>4890</v>
      </c>
      <c r="H2070">
        <v>64646</v>
      </c>
      <c r="I2070">
        <v>105</v>
      </c>
      <c r="J2070" t="s">
        <v>19</v>
      </c>
      <c r="K2070" t="s">
        <v>20</v>
      </c>
      <c r="L2070">
        <v>18000000</v>
      </c>
      <c r="M2070">
        <v>2009</v>
      </c>
      <c r="N2070">
        <v>6.5</v>
      </c>
      <c r="O2070">
        <f t="shared" si="36"/>
        <v>-2718714</v>
      </c>
    </row>
    <row r="2071" spans="1:15">
      <c r="A2071" t="s">
        <v>6922</v>
      </c>
      <c r="B2071">
        <v>30</v>
      </c>
      <c r="C2071">
        <v>101</v>
      </c>
      <c r="D2071">
        <v>220234</v>
      </c>
      <c r="E2071" t="s">
        <v>878</v>
      </c>
      <c r="F2071" t="s">
        <v>820</v>
      </c>
      <c r="G2071" t="s">
        <v>6923</v>
      </c>
      <c r="H2071">
        <v>1950</v>
      </c>
      <c r="I2071">
        <v>24</v>
      </c>
      <c r="J2071" t="s">
        <v>19</v>
      </c>
      <c r="K2071" t="s">
        <v>20</v>
      </c>
      <c r="L2071">
        <v>3500000</v>
      </c>
      <c r="M2071">
        <v>2006</v>
      </c>
      <c r="N2071">
        <v>6.5</v>
      </c>
      <c r="O2071">
        <f t="shared" si="36"/>
        <v>-3279766</v>
      </c>
    </row>
    <row r="2072" spans="1:15">
      <c r="A2072" t="s">
        <v>1980</v>
      </c>
      <c r="B2072">
        <v>110</v>
      </c>
      <c r="C2072">
        <v>115</v>
      </c>
      <c r="D2072">
        <v>56702901</v>
      </c>
      <c r="E2072" t="s">
        <v>1672</v>
      </c>
      <c r="F2072" t="s">
        <v>884</v>
      </c>
      <c r="G2072" t="s">
        <v>1981</v>
      </c>
      <c r="H2072">
        <v>23302</v>
      </c>
      <c r="I2072">
        <v>181</v>
      </c>
      <c r="J2072" t="s">
        <v>19</v>
      </c>
      <c r="K2072" t="s">
        <v>20</v>
      </c>
      <c r="L2072">
        <v>60000000</v>
      </c>
      <c r="M2072">
        <v>1998</v>
      </c>
      <c r="N2072">
        <v>6.5</v>
      </c>
      <c r="O2072">
        <f t="shared" si="36"/>
        <v>-3297099</v>
      </c>
    </row>
    <row r="2073" spans="1:15">
      <c r="A2073" t="s">
        <v>6012</v>
      </c>
      <c r="B2073">
        <v>144</v>
      </c>
      <c r="C2073">
        <v>96</v>
      </c>
      <c r="D2073">
        <v>1474508</v>
      </c>
      <c r="E2073" t="s">
        <v>1290</v>
      </c>
      <c r="F2073" t="s">
        <v>732</v>
      </c>
      <c r="G2073" t="s">
        <v>6013</v>
      </c>
      <c r="H2073">
        <v>33473</v>
      </c>
      <c r="I2073">
        <v>88</v>
      </c>
      <c r="J2073" t="s">
        <v>19</v>
      </c>
      <c r="K2073" t="s">
        <v>20</v>
      </c>
      <c r="L2073">
        <v>5000000</v>
      </c>
      <c r="M2073">
        <v>2009</v>
      </c>
      <c r="N2073">
        <v>6.5</v>
      </c>
      <c r="O2073">
        <f t="shared" si="36"/>
        <v>-3525492</v>
      </c>
    </row>
    <row r="2074" spans="1:15">
      <c r="A2074" t="s">
        <v>6105</v>
      </c>
      <c r="B2074">
        <v>15</v>
      </c>
      <c r="C2074">
        <v>79</v>
      </c>
      <c r="D2074">
        <v>4350774</v>
      </c>
      <c r="E2074" t="s">
        <v>873</v>
      </c>
      <c r="F2074" t="s">
        <v>151</v>
      </c>
      <c r="G2074" t="s">
        <v>6106</v>
      </c>
      <c r="H2074">
        <v>10476</v>
      </c>
      <c r="I2074">
        <v>52</v>
      </c>
      <c r="J2074" t="s">
        <v>19</v>
      </c>
      <c r="K2074" t="s">
        <v>20</v>
      </c>
      <c r="L2074">
        <v>8000000</v>
      </c>
      <c r="M2074">
        <v>1994</v>
      </c>
      <c r="N2074">
        <v>6.5</v>
      </c>
      <c r="O2074">
        <f t="shared" si="36"/>
        <v>-3649226</v>
      </c>
    </row>
    <row r="2075" spans="1:15">
      <c r="A2075" t="s">
        <v>707</v>
      </c>
      <c r="B2075">
        <v>138</v>
      </c>
      <c r="C2075">
        <v>123</v>
      </c>
      <c r="D2075">
        <v>36283504</v>
      </c>
      <c r="E2075" t="s">
        <v>477</v>
      </c>
      <c r="F2075" t="s">
        <v>396</v>
      </c>
      <c r="G2075" t="s">
        <v>2979</v>
      </c>
      <c r="H2075">
        <v>104564</v>
      </c>
      <c r="I2075">
        <v>587</v>
      </c>
      <c r="J2075" t="s">
        <v>19</v>
      </c>
      <c r="K2075" t="s">
        <v>432</v>
      </c>
      <c r="L2075">
        <v>40000000</v>
      </c>
      <c r="M2075">
        <v>1999</v>
      </c>
      <c r="N2075">
        <v>6.5</v>
      </c>
      <c r="O2075">
        <f t="shared" si="36"/>
        <v>-3716496</v>
      </c>
    </row>
    <row r="2076" spans="1:15">
      <c r="A2076" t="s">
        <v>2198</v>
      </c>
      <c r="B2076">
        <v>36</v>
      </c>
      <c r="C2076">
        <v>125</v>
      </c>
      <c r="D2076">
        <v>223878</v>
      </c>
      <c r="E2076" t="s">
        <v>754</v>
      </c>
      <c r="F2076" t="s">
        <v>6386</v>
      </c>
      <c r="G2076" t="s">
        <v>6387</v>
      </c>
      <c r="H2076">
        <v>3548</v>
      </c>
      <c r="I2076">
        <v>21</v>
      </c>
      <c r="J2076" t="s">
        <v>4171</v>
      </c>
      <c r="K2076" t="s">
        <v>3187</v>
      </c>
      <c r="L2076">
        <v>5000000</v>
      </c>
      <c r="M2076">
        <v>2003</v>
      </c>
      <c r="N2076">
        <v>6.5</v>
      </c>
      <c r="O2076">
        <f t="shared" si="36"/>
        <v>-4776122</v>
      </c>
    </row>
    <row r="2077" spans="1:15">
      <c r="A2077" t="s">
        <v>6352</v>
      </c>
      <c r="B2077">
        <v>34</v>
      </c>
      <c r="C2077">
        <v>99</v>
      </c>
      <c r="D2077">
        <v>1889522</v>
      </c>
      <c r="E2077" t="s">
        <v>1840</v>
      </c>
      <c r="F2077" t="s">
        <v>3436</v>
      </c>
      <c r="G2077" t="s">
        <v>6353</v>
      </c>
      <c r="H2077">
        <v>1119</v>
      </c>
      <c r="I2077">
        <v>12</v>
      </c>
      <c r="J2077" t="s">
        <v>19</v>
      </c>
      <c r="K2077" t="s">
        <v>20</v>
      </c>
      <c r="L2077">
        <v>7000000</v>
      </c>
      <c r="M2077">
        <v>2009</v>
      </c>
      <c r="N2077">
        <v>6.5</v>
      </c>
      <c r="O2077">
        <f t="shared" si="36"/>
        <v>-5110478</v>
      </c>
    </row>
    <row r="2078" spans="1:15">
      <c r="A2078" t="s">
        <v>2450</v>
      </c>
      <c r="B2078">
        <v>118</v>
      </c>
      <c r="C2078">
        <v>118</v>
      </c>
      <c r="D2078">
        <v>44737059</v>
      </c>
      <c r="E2078" t="s">
        <v>1897</v>
      </c>
      <c r="F2078" t="s">
        <v>336</v>
      </c>
      <c r="G2078" t="s">
        <v>2451</v>
      </c>
      <c r="H2078">
        <v>48322</v>
      </c>
      <c r="I2078">
        <v>261</v>
      </c>
      <c r="J2078" t="s">
        <v>19</v>
      </c>
      <c r="K2078" t="s">
        <v>20</v>
      </c>
      <c r="L2078">
        <v>50000000</v>
      </c>
      <c r="M2078">
        <v>2000</v>
      </c>
      <c r="N2078">
        <v>6.5</v>
      </c>
      <c r="O2078">
        <f t="shared" si="36"/>
        <v>-5262941</v>
      </c>
    </row>
    <row r="2079" spans="1:15">
      <c r="A2079" t="s">
        <v>5977</v>
      </c>
      <c r="B2079">
        <v>182</v>
      </c>
      <c r="C2079">
        <v>83</v>
      </c>
      <c r="D2079">
        <v>4244155</v>
      </c>
      <c r="E2079" t="s">
        <v>1290</v>
      </c>
      <c r="F2079" t="s">
        <v>142</v>
      </c>
      <c r="G2079" t="s">
        <v>5978</v>
      </c>
      <c r="H2079">
        <v>56005</v>
      </c>
      <c r="I2079">
        <v>112</v>
      </c>
      <c r="J2079" t="s">
        <v>19</v>
      </c>
      <c r="K2079" t="s">
        <v>20</v>
      </c>
      <c r="L2079">
        <v>10000000</v>
      </c>
      <c r="M2079">
        <v>2011</v>
      </c>
      <c r="N2079">
        <v>6.5</v>
      </c>
      <c r="O2079">
        <f t="shared" si="36"/>
        <v>-5755845</v>
      </c>
    </row>
    <row r="2080" spans="1:15">
      <c r="A2080" t="s">
        <v>5874</v>
      </c>
      <c r="B2080">
        <v>133</v>
      </c>
      <c r="C2080">
        <v>103</v>
      </c>
      <c r="D2080">
        <v>532988</v>
      </c>
      <c r="E2080" t="s">
        <v>2888</v>
      </c>
      <c r="F2080" t="s">
        <v>301</v>
      </c>
      <c r="G2080" t="s">
        <v>6367</v>
      </c>
      <c r="H2080">
        <v>5863</v>
      </c>
      <c r="I2080">
        <v>25</v>
      </c>
      <c r="J2080" t="s">
        <v>19</v>
      </c>
      <c r="K2080" t="s">
        <v>20</v>
      </c>
      <c r="L2080">
        <v>7000000</v>
      </c>
      <c r="M2080">
        <v>2015</v>
      </c>
      <c r="N2080">
        <v>6.5</v>
      </c>
      <c r="O2080">
        <f t="shared" si="36"/>
        <v>-6467012</v>
      </c>
    </row>
    <row r="2081" spans="1:15">
      <c r="A2081" t="s">
        <v>6224</v>
      </c>
      <c r="B2081">
        <v>74</v>
      </c>
      <c r="C2081">
        <v>108</v>
      </c>
      <c r="D2081">
        <v>568695</v>
      </c>
      <c r="E2081" t="s">
        <v>3856</v>
      </c>
      <c r="F2081" t="s">
        <v>1219</v>
      </c>
      <c r="G2081" t="s">
        <v>6225</v>
      </c>
      <c r="H2081">
        <v>16617</v>
      </c>
      <c r="I2081">
        <v>110</v>
      </c>
      <c r="J2081" t="s">
        <v>19</v>
      </c>
      <c r="K2081" t="s">
        <v>20</v>
      </c>
      <c r="L2081">
        <v>8000000</v>
      </c>
      <c r="M2081">
        <v>2005</v>
      </c>
      <c r="N2081">
        <v>6.5</v>
      </c>
      <c r="O2081">
        <f t="shared" si="36"/>
        <v>-7431305</v>
      </c>
    </row>
    <row r="2082" spans="1:15">
      <c r="A2082" t="s">
        <v>369</v>
      </c>
      <c r="B2082">
        <v>251</v>
      </c>
      <c r="C2082">
        <v>95</v>
      </c>
      <c r="D2082">
        <v>7774730</v>
      </c>
      <c r="E2082" t="s">
        <v>5131</v>
      </c>
      <c r="F2082" t="s">
        <v>5132</v>
      </c>
      <c r="G2082" t="s">
        <v>5133</v>
      </c>
      <c r="H2082">
        <v>61912</v>
      </c>
      <c r="I2082">
        <v>352</v>
      </c>
      <c r="J2082" t="s">
        <v>19</v>
      </c>
      <c r="K2082" t="s">
        <v>162</v>
      </c>
      <c r="L2082">
        <v>15500000</v>
      </c>
      <c r="M2082">
        <v>2006</v>
      </c>
      <c r="N2082">
        <v>6.5</v>
      </c>
      <c r="O2082">
        <f t="shared" si="36"/>
        <v>-7725270</v>
      </c>
    </row>
    <row r="2083" spans="1:15">
      <c r="A2083" t="s">
        <v>2386</v>
      </c>
      <c r="B2083">
        <v>57</v>
      </c>
      <c r="C2083">
        <v>135</v>
      </c>
      <c r="D2083">
        <v>2185266</v>
      </c>
      <c r="E2083" t="s">
        <v>2563</v>
      </c>
      <c r="F2083" t="s">
        <v>5995</v>
      </c>
      <c r="G2083" t="s">
        <v>5996</v>
      </c>
      <c r="H2083">
        <v>8720</v>
      </c>
      <c r="I2083">
        <v>186</v>
      </c>
      <c r="J2083" t="s">
        <v>19</v>
      </c>
      <c r="K2083" t="s">
        <v>20</v>
      </c>
      <c r="L2083">
        <v>10000000</v>
      </c>
      <c r="M2083">
        <v>2000</v>
      </c>
      <c r="N2083">
        <v>6.5</v>
      </c>
      <c r="O2083">
        <f t="shared" si="36"/>
        <v>-7814734</v>
      </c>
    </row>
    <row r="2084" spans="1:15">
      <c r="A2084" t="s">
        <v>2658</v>
      </c>
      <c r="B2084">
        <v>212</v>
      </c>
      <c r="C2084">
        <v>107</v>
      </c>
      <c r="D2084">
        <v>30993544</v>
      </c>
      <c r="E2084" t="s">
        <v>754</v>
      </c>
      <c r="F2084" t="s">
        <v>3001</v>
      </c>
      <c r="G2084" t="s">
        <v>3002</v>
      </c>
      <c r="H2084">
        <v>58871</v>
      </c>
      <c r="I2084">
        <v>156</v>
      </c>
      <c r="J2084" t="s">
        <v>19</v>
      </c>
      <c r="K2084" t="s">
        <v>20</v>
      </c>
      <c r="L2084">
        <v>40000000</v>
      </c>
      <c r="M2084">
        <v>2010</v>
      </c>
      <c r="N2084">
        <v>6.5</v>
      </c>
      <c r="O2084">
        <f t="shared" si="36"/>
        <v>-9006456</v>
      </c>
    </row>
    <row r="2085" spans="1:15">
      <c r="A2085" t="s">
        <v>2472</v>
      </c>
      <c r="B2085">
        <v>124</v>
      </c>
      <c r="C2085">
        <v>114</v>
      </c>
      <c r="D2085">
        <v>40905277</v>
      </c>
      <c r="E2085" t="s">
        <v>2473</v>
      </c>
      <c r="F2085" t="s">
        <v>903</v>
      </c>
      <c r="G2085" t="s">
        <v>2474</v>
      </c>
      <c r="H2085">
        <v>45895</v>
      </c>
      <c r="I2085">
        <v>157</v>
      </c>
      <c r="J2085" t="s">
        <v>19</v>
      </c>
      <c r="K2085" t="s">
        <v>20</v>
      </c>
      <c r="L2085">
        <v>50000000</v>
      </c>
      <c r="M2085">
        <v>2003</v>
      </c>
      <c r="N2085">
        <v>6.5</v>
      </c>
      <c r="O2085">
        <f t="shared" si="36"/>
        <v>-9094723</v>
      </c>
    </row>
    <row r="2086" spans="1:15">
      <c r="A2086" t="s">
        <v>6250</v>
      </c>
      <c r="B2086">
        <v>21</v>
      </c>
      <c r="C2086">
        <v>90</v>
      </c>
      <c r="D2086">
        <v>882290</v>
      </c>
      <c r="E2086" t="s">
        <v>1704</v>
      </c>
      <c r="F2086" t="s">
        <v>272</v>
      </c>
      <c r="G2086" t="s">
        <v>6251</v>
      </c>
      <c r="H2086">
        <v>4792</v>
      </c>
      <c r="I2086">
        <v>43</v>
      </c>
      <c r="J2086" t="s">
        <v>19</v>
      </c>
      <c r="K2086" t="s">
        <v>220</v>
      </c>
      <c r="L2086">
        <v>10000000</v>
      </c>
      <c r="M2086">
        <v>1989</v>
      </c>
      <c r="N2086">
        <v>6.5</v>
      </c>
      <c r="O2086">
        <f t="shared" si="36"/>
        <v>-9117710</v>
      </c>
    </row>
    <row r="2087" spans="1:15">
      <c r="A2087" t="s">
        <v>2517</v>
      </c>
      <c r="B2087">
        <v>345</v>
      </c>
      <c r="C2087">
        <v>99</v>
      </c>
      <c r="D2087">
        <v>5702083</v>
      </c>
      <c r="E2087" t="s">
        <v>1754</v>
      </c>
      <c r="F2087" t="s">
        <v>265</v>
      </c>
      <c r="G2087" t="s">
        <v>4712</v>
      </c>
      <c r="H2087">
        <v>80617</v>
      </c>
      <c r="I2087">
        <v>190</v>
      </c>
      <c r="J2087" t="s">
        <v>19</v>
      </c>
      <c r="K2087" t="s">
        <v>31</v>
      </c>
      <c r="L2087">
        <v>15000000</v>
      </c>
      <c r="M2087">
        <v>2011</v>
      </c>
      <c r="N2087">
        <v>6.5</v>
      </c>
      <c r="O2087">
        <f t="shared" si="36"/>
        <v>-9297917</v>
      </c>
    </row>
    <row r="2088" spans="1:15">
      <c r="A2088" t="s">
        <v>1702</v>
      </c>
      <c r="B2088">
        <v>189</v>
      </c>
      <c r="C2088">
        <v>116</v>
      </c>
      <c r="D2088">
        <v>25093607</v>
      </c>
      <c r="E2088" t="s">
        <v>201</v>
      </c>
      <c r="F2088" t="s">
        <v>202</v>
      </c>
      <c r="G2088" t="s">
        <v>1703</v>
      </c>
      <c r="H2088">
        <v>105556</v>
      </c>
      <c r="I2088">
        <v>157</v>
      </c>
      <c r="J2088" t="s">
        <v>19</v>
      </c>
      <c r="K2088" t="s">
        <v>31</v>
      </c>
      <c r="L2088">
        <v>35000000</v>
      </c>
      <c r="M2088">
        <v>2011</v>
      </c>
      <c r="N2088">
        <v>6.5</v>
      </c>
      <c r="O2088">
        <f t="shared" si="36"/>
        <v>-9906393</v>
      </c>
    </row>
    <row r="2089" spans="1:15">
      <c r="A2089" t="s">
        <v>5322</v>
      </c>
      <c r="B2089">
        <v>68</v>
      </c>
      <c r="C2089">
        <v>120</v>
      </c>
      <c r="D2089">
        <v>4956401</v>
      </c>
      <c r="E2089" t="s">
        <v>1665</v>
      </c>
      <c r="F2089" t="s">
        <v>457</v>
      </c>
      <c r="G2089" t="s">
        <v>5323</v>
      </c>
      <c r="H2089">
        <v>12601</v>
      </c>
      <c r="I2089">
        <v>89</v>
      </c>
      <c r="J2089" t="s">
        <v>19</v>
      </c>
      <c r="K2089" t="s">
        <v>775</v>
      </c>
      <c r="L2089">
        <v>15000000</v>
      </c>
      <c r="M2089">
        <v>1999</v>
      </c>
      <c r="N2089">
        <v>6.5</v>
      </c>
      <c r="O2089">
        <f t="shared" si="36"/>
        <v>-10043599</v>
      </c>
    </row>
    <row r="2090" spans="1:15">
      <c r="A2090" t="s">
        <v>882</v>
      </c>
      <c r="B2090">
        <v>166</v>
      </c>
      <c r="C2090">
        <v>99</v>
      </c>
      <c r="D2090">
        <v>69772969</v>
      </c>
      <c r="E2090" t="s">
        <v>201</v>
      </c>
      <c r="F2090" t="s">
        <v>160</v>
      </c>
      <c r="G2090" t="s">
        <v>1389</v>
      </c>
      <c r="H2090">
        <v>155532</v>
      </c>
      <c r="I2090">
        <v>543</v>
      </c>
      <c r="J2090" t="s">
        <v>19</v>
      </c>
      <c r="K2090" t="s">
        <v>20</v>
      </c>
      <c r="L2090">
        <v>80000000</v>
      </c>
      <c r="M2090">
        <v>2001</v>
      </c>
      <c r="N2090">
        <v>6.5</v>
      </c>
      <c r="O2090">
        <f t="shared" si="36"/>
        <v>-10227031</v>
      </c>
    </row>
    <row r="2091" spans="1:15">
      <c r="A2091" t="s">
        <v>2152</v>
      </c>
      <c r="B2091">
        <v>102</v>
      </c>
      <c r="C2091">
        <v>129</v>
      </c>
      <c r="D2091">
        <v>8396942</v>
      </c>
      <c r="E2091" t="s">
        <v>4800</v>
      </c>
      <c r="F2091" t="s">
        <v>4801</v>
      </c>
      <c r="G2091" t="s">
        <v>4802</v>
      </c>
      <c r="H2091">
        <v>72715</v>
      </c>
      <c r="I2091">
        <v>103</v>
      </c>
      <c r="J2091" t="s">
        <v>19</v>
      </c>
      <c r="K2091" t="s">
        <v>20</v>
      </c>
      <c r="L2091">
        <v>19000000</v>
      </c>
      <c r="M2091">
        <v>2008</v>
      </c>
      <c r="N2091">
        <v>6.5</v>
      </c>
      <c r="O2091">
        <f t="shared" si="36"/>
        <v>-10603058</v>
      </c>
    </row>
    <row r="2092" spans="1:15">
      <c r="A2092" t="s">
        <v>2786</v>
      </c>
      <c r="B2092">
        <v>117</v>
      </c>
      <c r="C2092">
        <v>99</v>
      </c>
      <c r="D2092">
        <v>31136950</v>
      </c>
      <c r="E2092" t="s">
        <v>385</v>
      </c>
      <c r="F2092" t="s">
        <v>2787</v>
      </c>
      <c r="G2092" t="s">
        <v>2788</v>
      </c>
      <c r="H2092">
        <v>47364</v>
      </c>
      <c r="I2092">
        <v>75</v>
      </c>
      <c r="J2092" t="s">
        <v>19</v>
      </c>
      <c r="K2092" t="s">
        <v>20</v>
      </c>
      <c r="L2092">
        <v>44000000</v>
      </c>
      <c r="M2092">
        <v>2010</v>
      </c>
      <c r="N2092">
        <v>6.5</v>
      </c>
      <c r="O2092">
        <f t="shared" si="36"/>
        <v>-12863050</v>
      </c>
    </row>
    <row r="2093" spans="1:15">
      <c r="A2093" t="s">
        <v>3476</v>
      </c>
      <c r="B2093">
        <v>258</v>
      </c>
      <c r="C2093">
        <v>94</v>
      </c>
      <c r="D2093">
        <v>17120019</v>
      </c>
      <c r="E2093" t="s">
        <v>201</v>
      </c>
      <c r="F2093" t="s">
        <v>202</v>
      </c>
      <c r="G2093" t="s">
        <v>3477</v>
      </c>
      <c r="H2093">
        <v>83097</v>
      </c>
      <c r="I2093">
        <v>134</v>
      </c>
      <c r="J2093" t="s">
        <v>19</v>
      </c>
      <c r="K2093" t="s">
        <v>20</v>
      </c>
      <c r="L2093">
        <v>30000000</v>
      </c>
      <c r="M2093">
        <v>2012</v>
      </c>
      <c r="N2093">
        <v>6.5</v>
      </c>
      <c r="O2093">
        <f t="shared" si="36"/>
        <v>-12879981</v>
      </c>
    </row>
    <row r="2094" spans="1:15">
      <c r="A2094" t="s">
        <v>5432</v>
      </c>
      <c r="B2094">
        <v>2</v>
      </c>
      <c r="C2094">
        <v>127</v>
      </c>
      <c r="D2094">
        <v>1000000</v>
      </c>
      <c r="E2094" t="s">
        <v>700</v>
      </c>
      <c r="F2094" t="s">
        <v>121</v>
      </c>
      <c r="G2094" t="s">
        <v>5433</v>
      </c>
      <c r="H2094">
        <v>524</v>
      </c>
      <c r="I2094">
        <v>8</v>
      </c>
      <c r="J2094" t="s">
        <v>19</v>
      </c>
      <c r="K2094" t="s">
        <v>5434</v>
      </c>
      <c r="L2094">
        <v>14000000</v>
      </c>
      <c r="M2094">
        <v>1978</v>
      </c>
      <c r="N2094">
        <v>6.5</v>
      </c>
      <c r="O2094">
        <f t="shared" si="36"/>
        <v>-13000000</v>
      </c>
    </row>
    <row r="2095" spans="1:15">
      <c r="A2095" t="s">
        <v>4926</v>
      </c>
      <c r="B2095">
        <v>250</v>
      </c>
      <c r="C2095">
        <v>111</v>
      </c>
      <c r="D2095">
        <v>1294640</v>
      </c>
      <c r="E2095" t="s">
        <v>3008</v>
      </c>
      <c r="F2095" t="s">
        <v>126</v>
      </c>
      <c r="G2095" t="s">
        <v>5338</v>
      </c>
      <c r="H2095">
        <v>69569</v>
      </c>
      <c r="I2095">
        <v>436</v>
      </c>
      <c r="J2095" t="s">
        <v>19</v>
      </c>
      <c r="K2095" t="s">
        <v>20</v>
      </c>
      <c r="L2095">
        <v>15000000</v>
      </c>
      <c r="M2095">
        <v>2007</v>
      </c>
      <c r="N2095">
        <v>6.5</v>
      </c>
      <c r="O2095">
        <f t="shared" si="36"/>
        <v>-13705360</v>
      </c>
    </row>
    <row r="2096" spans="1:15">
      <c r="A2096" t="s">
        <v>1251</v>
      </c>
      <c r="B2096">
        <v>178</v>
      </c>
      <c r="C2096">
        <v>117</v>
      </c>
      <c r="D2096">
        <v>12276810</v>
      </c>
      <c r="E2096" t="s">
        <v>861</v>
      </c>
      <c r="F2096" t="s">
        <v>189</v>
      </c>
      <c r="G2096" t="s">
        <v>4005</v>
      </c>
      <c r="H2096">
        <v>57674</v>
      </c>
      <c r="I2096">
        <v>126</v>
      </c>
      <c r="J2096" t="s">
        <v>19</v>
      </c>
      <c r="K2096" t="s">
        <v>20</v>
      </c>
      <c r="L2096">
        <v>26000000</v>
      </c>
      <c r="M2096">
        <v>2015</v>
      </c>
      <c r="N2096">
        <v>6.5</v>
      </c>
      <c r="O2096">
        <f t="shared" si="36"/>
        <v>-13723190</v>
      </c>
    </row>
    <row r="2097" spans="1:15">
      <c r="A2097" t="s">
        <v>5440</v>
      </c>
      <c r="B2097">
        <v>116</v>
      </c>
      <c r="C2097">
        <v>186</v>
      </c>
      <c r="D2097">
        <v>46495</v>
      </c>
      <c r="E2097" t="s">
        <v>1672</v>
      </c>
      <c r="F2097" t="s">
        <v>629</v>
      </c>
      <c r="G2097" t="s">
        <v>5441</v>
      </c>
      <c r="H2097">
        <v>12053</v>
      </c>
      <c r="I2097">
        <v>119</v>
      </c>
      <c r="J2097" t="s">
        <v>19</v>
      </c>
      <c r="K2097" t="s">
        <v>20</v>
      </c>
      <c r="L2097">
        <v>14000000</v>
      </c>
      <c r="M2097">
        <v>2011</v>
      </c>
      <c r="N2097">
        <v>6.5</v>
      </c>
      <c r="O2097">
        <f t="shared" si="36"/>
        <v>-13953505</v>
      </c>
    </row>
    <row r="2098" spans="1:15">
      <c r="A2098" t="s">
        <v>3684</v>
      </c>
      <c r="B2098">
        <v>143</v>
      </c>
      <c r="C2098">
        <v>112</v>
      </c>
      <c r="D2098">
        <v>10911750</v>
      </c>
      <c r="E2098" t="s">
        <v>1665</v>
      </c>
      <c r="F2098" t="s">
        <v>37</v>
      </c>
      <c r="G2098" t="s">
        <v>4206</v>
      </c>
      <c r="H2098">
        <v>17757</v>
      </c>
      <c r="I2098">
        <v>99</v>
      </c>
      <c r="J2098" t="s">
        <v>19</v>
      </c>
      <c r="K2098" t="s">
        <v>20</v>
      </c>
      <c r="L2098">
        <v>25000000</v>
      </c>
      <c r="M2098">
        <v>2008</v>
      </c>
      <c r="N2098">
        <v>6.5</v>
      </c>
      <c r="O2098">
        <f t="shared" si="36"/>
        <v>-14088250</v>
      </c>
    </row>
    <row r="2099" spans="1:15">
      <c r="A2099" t="s">
        <v>2108</v>
      </c>
      <c r="B2099">
        <v>248</v>
      </c>
      <c r="C2099">
        <v>91</v>
      </c>
      <c r="D2099">
        <v>20275446</v>
      </c>
      <c r="E2099" t="s">
        <v>201</v>
      </c>
      <c r="F2099" t="s">
        <v>37</v>
      </c>
      <c r="G2099" t="s">
        <v>3381</v>
      </c>
      <c r="H2099">
        <v>95274</v>
      </c>
      <c r="I2099">
        <v>178</v>
      </c>
      <c r="J2099" t="s">
        <v>19</v>
      </c>
      <c r="K2099" t="s">
        <v>20</v>
      </c>
      <c r="L2099">
        <v>35000000</v>
      </c>
      <c r="M2099">
        <v>2012</v>
      </c>
      <c r="N2099">
        <v>6.5</v>
      </c>
      <c r="O2099">
        <f t="shared" si="36"/>
        <v>-14724554</v>
      </c>
    </row>
    <row r="2100" spans="1:15">
      <c r="A2100" t="s">
        <v>44</v>
      </c>
      <c r="B2100">
        <v>113</v>
      </c>
      <c r="C2100">
        <v>137</v>
      </c>
      <c r="D2100">
        <v>35168395</v>
      </c>
      <c r="E2100" t="s">
        <v>2318</v>
      </c>
      <c r="F2100" t="s">
        <v>47</v>
      </c>
      <c r="G2100" t="s">
        <v>2484</v>
      </c>
      <c r="H2100">
        <v>26034</v>
      </c>
      <c r="I2100">
        <v>226</v>
      </c>
      <c r="J2100" t="s">
        <v>19</v>
      </c>
      <c r="K2100" t="s">
        <v>20</v>
      </c>
      <c r="L2100">
        <v>50000000</v>
      </c>
      <c r="M2100">
        <v>1999</v>
      </c>
      <c r="N2100">
        <v>6.5</v>
      </c>
      <c r="O2100">
        <f t="shared" si="36"/>
        <v>-14831605</v>
      </c>
    </row>
    <row r="2101" spans="1:15">
      <c r="A2101" t="s">
        <v>5028</v>
      </c>
      <c r="B2101">
        <v>105</v>
      </c>
      <c r="C2101">
        <v>122</v>
      </c>
      <c r="D2101">
        <v>220914</v>
      </c>
      <c r="E2101" t="s">
        <v>2888</v>
      </c>
      <c r="F2101" t="s">
        <v>55</v>
      </c>
      <c r="G2101" t="s">
        <v>5029</v>
      </c>
      <c r="H2101">
        <v>13239</v>
      </c>
      <c r="I2101">
        <v>97</v>
      </c>
      <c r="J2101" t="s">
        <v>19</v>
      </c>
      <c r="K2101" t="s">
        <v>20</v>
      </c>
      <c r="L2101">
        <v>16800000</v>
      </c>
      <c r="M2101">
        <v>2006</v>
      </c>
      <c r="N2101">
        <v>6.5</v>
      </c>
      <c r="O2101">
        <f t="shared" si="36"/>
        <v>-16579086</v>
      </c>
    </row>
    <row r="2102" spans="1:15">
      <c r="A2102" t="s">
        <v>2257</v>
      </c>
      <c r="B2102">
        <v>105</v>
      </c>
      <c r="C2102">
        <v>125</v>
      </c>
      <c r="D2102">
        <v>18306166</v>
      </c>
      <c r="E2102" t="s">
        <v>660</v>
      </c>
      <c r="F2102" t="s">
        <v>372</v>
      </c>
      <c r="G2102" t="s">
        <v>3384</v>
      </c>
      <c r="H2102">
        <v>28130</v>
      </c>
      <c r="I2102">
        <v>215</v>
      </c>
      <c r="J2102" t="s">
        <v>19</v>
      </c>
      <c r="K2102" t="s">
        <v>31</v>
      </c>
      <c r="L2102">
        <v>35000000</v>
      </c>
      <c r="M2102">
        <v>2002</v>
      </c>
      <c r="N2102">
        <v>6.5</v>
      </c>
      <c r="O2102">
        <f t="shared" si="36"/>
        <v>-16693834</v>
      </c>
    </row>
    <row r="2103" spans="1:15">
      <c r="A2103" t="s">
        <v>1797</v>
      </c>
      <c r="B2103">
        <v>315</v>
      </c>
      <c r="C2103">
        <v>129</v>
      </c>
      <c r="D2103">
        <v>32741596</v>
      </c>
      <c r="E2103" t="s">
        <v>2490</v>
      </c>
      <c r="F2103" t="s">
        <v>629</v>
      </c>
      <c r="G2103" t="s">
        <v>2491</v>
      </c>
      <c r="H2103">
        <v>80140</v>
      </c>
      <c r="I2103">
        <v>323</v>
      </c>
      <c r="J2103" t="s">
        <v>19</v>
      </c>
      <c r="K2103" t="s">
        <v>20</v>
      </c>
      <c r="L2103">
        <v>50000000</v>
      </c>
      <c r="M2103">
        <v>2010</v>
      </c>
      <c r="N2103">
        <v>6.5</v>
      </c>
      <c r="O2103">
        <f t="shared" si="36"/>
        <v>-17258404</v>
      </c>
    </row>
    <row r="2104" spans="1:15">
      <c r="A2104" t="s">
        <v>3784</v>
      </c>
      <c r="B2104">
        <v>217</v>
      </c>
      <c r="C2104">
        <v>118</v>
      </c>
      <c r="D2104">
        <v>10880926</v>
      </c>
      <c r="E2104" t="s">
        <v>268</v>
      </c>
      <c r="F2104" t="s">
        <v>411</v>
      </c>
      <c r="G2104" t="s">
        <v>3785</v>
      </c>
      <c r="H2104">
        <v>54147</v>
      </c>
      <c r="I2104">
        <v>127</v>
      </c>
      <c r="J2104" t="s">
        <v>19</v>
      </c>
      <c r="K2104" t="s">
        <v>20</v>
      </c>
      <c r="L2104">
        <v>30000000</v>
      </c>
      <c r="M2104">
        <v>2013</v>
      </c>
      <c r="N2104">
        <v>6.5</v>
      </c>
      <c r="O2104">
        <f t="shared" si="36"/>
        <v>-19119074</v>
      </c>
    </row>
    <row r="2105" spans="1:15">
      <c r="A2105" t="s">
        <v>3575</v>
      </c>
      <c r="B2105">
        <v>126</v>
      </c>
      <c r="C2105">
        <v>106</v>
      </c>
      <c r="D2105">
        <v>11854694</v>
      </c>
      <c r="E2105" t="s">
        <v>1672</v>
      </c>
      <c r="F2105" t="s">
        <v>232</v>
      </c>
      <c r="G2105" t="s">
        <v>3576</v>
      </c>
      <c r="H2105">
        <v>14281</v>
      </c>
      <c r="I2105">
        <v>64</v>
      </c>
      <c r="J2105" t="s">
        <v>19</v>
      </c>
      <c r="K2105" t="s">
        <v>20</v>
      </c>
      <c r="L2105">
        <v>31000000</v>
      </c>
      <c r="M2105">
        <v>2010</v>
      </c>
      <c r="N2105">
        <v>6.5</v>
      </c>
      <c r="O2105">
        <f t="shared" si="36"/>
        <v>-19145306</v>
      </c>
    </row>
    <row r="2106" spans="1:15">
      <c r="A2106" t="s">
        <v>4030</v>
      </c>
      <c r="B2106">
        <v>71</v>
      </c>
      <c r="C2106">
        <v>115</v>
      </c>
      <c r="D2106">
        <v>403932</v>
      </c>
      <c r="E2106" t="s">
        <v>1948</v>
      </c>
      <c r="F2106" t="s">
        <v>1028</v>
      </c>
      <c r="G2106" t="s">
        <v>5545</v>
      </c>
      <c r="H2106">
        <v>5254</v>
      </c>
      <c r="I2106">
        <v>92</v>
      </c>
      <c r="J2106" t="s">
        <v>19</v>
      </c>
      <c r="K2106" t="s">
        <v>31</v>
      </c>
      <c r="L2106">
        <v>20000000</v>
      </c>
      <c r="M2106">
        <v>2000</v>
      </c>
      <c r="N2106">
        <v>6.5</v>
      </c>
      <c r="O2106">
        <f t="shared" si="36"/>
        <v>-19596068</v>
      </c>
    </row>
    <row r="2107" spans="1:15">
      <c r="A2107" t="s">
        <v>4030</v>
      </c>
      <c r="B2107">
        <v>71</v>
      </c>
      <c r="C2107">
        <v>115</v>
      </c>
      <c r="D2107">
        <v>403932</v>
      </c>
      <c r="E2107" t="s">
        <v>1948</v>
      </c>
      <c r="F2107" t="s">
        <v>1028</v>
      </c>
      <c r="G2107" t="s">
        <v>5545</v>
      </c>
      <c r="H2107">
        <v>5254</v>
      </c>
      <c r="I2107">
        <v>92</v>
      </c>
      <c r="J2107" t="s">
        <v>19</v>
      </c>
      <c r="K2107" t="s">
        <v>31</v>
      </c>
      <c r="L2107">
        <v>20000000</v>
      </c>
      <c r="M2107">
        <v>2000</v>
      </c>
      <c r="N2107">
        <v>6.5</v>
      </c>
      <c r="O2107">
        <f t="shared" si="36"/>
        <v>-19596068</v>
      </c>
    </row>
    <row r="2108" spans="1:15">
      <c r="A2108" t="s">
        <v>2874</v>
      </c>
      <c r="B2108">
        <v>125</v>
      </c>
      <c r="C2108">
        <v>107</v>
      </c>
      <c r="D2108">
        <v>20113965</v>
      </c>
      <c r="E2108" t="s">
        <v>2888</v>
      </c>
      <c r="F2108" t="s">
        <v>1279</v>
      </c>
      <c r="G2108" t="s">
        <v>3064</v>
      </c>
      <c r="H2108">
        <v>15231</v>
      </c>
      <c r="I2108">
        <v>66</v>
      </c>
      <c r="J2108" t="s">
        <v>19</v>
      </c>
      <c r="K2108" t="s">
        <v>20</v>
      </c>
      <c r="L2108">
        <v>40000000</v>
      </c>
      <c r="M2108">
        <v>2012</v>
      </c>
      <c r="N2108">
        <v>6.5</v>
      </c>
      <c r="O2108">
        <f t="shared" si="36"/>
        <v>-19886035</v>
      </c>
    </row>
    <row r="2109" spans="1:15">
      <c r="A2109" t="s">
        <v>395</v>
      </c>
      <c r="B2109">
        <v>100</v>
      </c>
      <c r="C2109">
        <v>126</v>
      </c>
      <c r="D2109">
        <v>34098563</v>
      </c>
      <c r="E2109" t="s">
        <v>1963</v>
      </c>
      <c r="F2109" t="s">
        <v>429</v>
      </c>
      <c r="G2109" t="s">
        <v>2243</v>
      </c>
      <c r="H2109">
        <v>27191</v>
      </c>
      <c r="I2109">
        <v>232</v>
      </c>
      <c r="J2109" t="s">
        <v>19</v>
      </c>
      <c r="K2109" t="s">
        <v>20</v>
      </c>
      <c r="L2109">
        <v>55000000</v>
      </c>
      <c r="M2109">
        <v>1999</v>
      </c>
      <c r="N2109">
        <v>6.5</v>
      </c>
      <c r="O2109">
        <f t="shared" si="36"/>
        <v>-20901437</v>
      </c>
    </row>
    <row r="2110" spans="1:15">
      <c r="A2110" t="s">
        <v>1768</v>
      </c>
      <c r="B2110">
        <v>327</v>
      </c>
      <c r="C2110">
        <v>132</v>
      </c>
      <c r="D2110">
        <v>43568507</v>
      </c>
      <c r="E2110" t="s">
        <v>268</v>
      </c>
      <c r="F2110" t="s">
        <v>456</v>
      </c>
      <c r="G2110" t="s">
        <v>1769</v>
      </c>
      <c r="H2110">
        <v>136954</v>
      </c>
      <c r="I2110">
        <v>346</v>
      </c>
      <c r="J2110" t="s">
        <v>19</v>
      </c>
      <c r="K2110" t="s">
        <v>20</v>
      </c>
      <c r="L2110">
        <v>66000000</v>
      </c>
      <c r="M2110">
        <v>2014</v>
      </c>
      <c r="N2110">
        <v>6.5</v>
      </c>
      <c r="O2110">
        <f t="shared" si="36"/>
        <v>-22431493</v>
      </c>
    </row>
    <row r="2111" spans="1:15">
      <c r="A2111" t="s">
        <v>699</v>
      </c>
      <c r="B2111">
        <v>131</v>
      </c>
      <c r="C2111">
        <v>98</v>
      </c>
      <c r="D2111">
        <v>26536120</v>
      </c>
      <c r="E2111" t="s">
        <v>613</v>
      </c>
      <c r="F2111" t="s">
        <v>885</v>
      </c>
      <c r="G2111" t="s">
        <v>2502</v>
      </c>
      <c r="H2111">
        <v>49926</v>
      </c>
      <c r="I2111">
        <v>286</v>
      </c>
      <c r="J2111" t="s">
        <v>19</v>
      </c>
      <c r="K2111" t="s">
        <v>432</v>
      </c>
      <c r="L2111">
        <v>50000000</v>
      </c>
      <c r="M2111">
        <v>2003</v>
      </c>
      <c r="N2111">
        <v>6.5</v>
      </c>
      <c r="O2111">
        <f t="shared" si="36"/>
        <v>-23463880</v>
      </c>
    </row>
    <row r="2112" spans="1:15">
      <c r="A2112" t="s">
        <v>3774</v>
      </c>
      <c r="B2112">
        <v>97</v>
      </c>
      <c r="C2112">
        <v>107</v>
      </c>
      <c r="D2112">
        <v>871527</v>
      </c>
      <c r="E2112" t="s">
        <v>1111</v>
      </c>
      <c r="F2112" t="s">
        <v>254</v>
      </c>
      <c r="G2112" t="s">
        <v>4235</v>
      </c>
      <c r="H2112">
        <v>14982</v>
      </c>
      <c r="I2112">
        <v>128</v>
      </c>
      <c r="J2112" t="s">
        <v>19</v>
      </c>
      <c r="K2112" t="s">
        <v>162</v>
      </c>
      <c r="L2112">
        <v>25000000</v>
      </c>
      <c r="M2112">
        <v>2005</v>
      </c>
      <c r="N2112">
        <v>6.5</v>
      </c>
      <c r="O2112">
        <f t="shared" si="36"/>
        <v>-24128473</v>
      </c>
    </row>
    <row r="2113" spans="1:15">
      <c r="A2113" t="s">
        <v>3895</v>
      </c>
      <c r="B2113">
        <v>135</v>
      </c>
      <c r="C2113">
        <v>110</v>
      </c>
      <c r="D2113">
        <v>2775593</v>
      </c>
      <c r="E2113" t="s">
        <v>754</v>
      </c>
      <c r="F2113" t="s">
        <v>821</v>
      </c>
      <c r="G2113" t="s">
        <v>3896</v>
      </c>
      <c r="H2113">
        <v>61269</v>
      </c>
      <c r="I2113">
        <v>98</v>
      </c>
      <c r="J2113" t="s">
        <v>19</v>
      </c>
      <c r="K2113" t="s">
        <v>31</v>
      </c>
      <c r="L2113">
        <v>27000000</v>
      </c>
      <c r="M2113">
        <v>2008</v>
      </c>
      <c r="N2113">
        <v>6.5</v>
      </c>
      <c r="O2113">
        <f t="shared" si="36"/>
        <v>-24224407</v>
      </c>
    </row>
    <row r="2114" spans="1:15">
      <c r="A2114" t="s">
        <v>966</v>
      </c>
      <c r="B2114">
        <v>245</v>
      </c>
      <c r="C2114">
        <v>118</v>
      </c>
      <c r="D2114">
        <v>25450527</v>
      </c>
      <c r="E2114" t="s">
        <v>613</v>
      </c>
      <c r="F2114" t="s">
        <v>126</v>
      </c>
      <c r="G2114" t="s">
        <v>2504</v>
      </c>
      <c r="H2114">
        <v>80196</v>
      </c>
      <c r="I2114">
        <v>190</v>
      </c>
      <c r="J2114" t="s">
        <v>19</v>
      </c>
      <c r="K2114" t="s">
        <v>20</v>
      </c>
      <c r="L2114">
        <v>50000000</v>
      </c>
      <c r="M2114">
        <v>2009</v>
      </c>
      <c r="N2114">
        <v>6.5</v>
      </c>
      <c r="O2114">
        <f t="shared" ref="O2114:O2177" si="37">D2114-L2114</f>
        <v>-24549473</v>
      </c>
    </row>
    <row r="2115" spans="1:15">
      <c r="A2115" t="s">
        <v>4248</v>
      </c>
      <c r="B2115">
        <v>65</v>
      </c>
      <c r="C2115">
        <v>100</v>
      </c>
      <c r="D2115">
        <v>129115</v>
      </c>
      <c r="E2115" t="s">
        <v>437</v>
      </c>
      <c r="F2115" t="s">
        <v>4249</v>
      </c>
      <c r="G2115" t="s">
        <v>4250</v>
      </c>
      <c r="H2115">
        <v>5900</v>
      </c>
      <c r="I2115">
        <v>26</v>
      </c>
      <c r="J2115" t="s">
        <v>3247</v>
      </c>
      <c r="K2115" t="s">
        <v>497</v>
      </c>
      <c r="L2115">
        <v>25000000</v>
      </c>
      <c r="M2115">
        <v>2014</v>
      </c>
      <c r="N2115">
        <v>6.5</v>
      </c>
      <c r="O2115">
        <f t="shared" si="37"/>
        <v>-24870885</v>
      </c>
    </row>
    <row r="2116" spans="1:15">
      <c r="A2116" t="s">
        <v>4110</v>
      </c>
      <c r="B2116">
        <v>91</v>
      </c>
      <c r="C2116">
        <v>144</v>
      </c>
      <c r="D2116">
        <v>41229</v>
      </c>
      <c r="E2116" t="s">
        <v>1101</v>
      </c>
      <c r="F2116" t="s">
        <v>175</v>
      </c>
      <c r="G2116" t="s">
        <v>4111</v>
      </c>
      <c r="H2116">
        <v>14612</v>
      </c>
      <c r="I2116">
        <v>41</v>
      </c>
      <c r="J2116" t="s">
        <v>19</v>
      </c>
      <c r="K2116" t="s">
        <v>775</v>
      </c>
      <c r="L2116">
        <v>25500000</v>
      </c>
      <c r="M2116">
        <v>2013</v>
      </c>
      <c r="N2116">
        <v>6.5</v>
      </c>
      <c r="O2116">
        <f t="shared" si="37"/>
        <v>-25458771</v>
      </c>
    </row>
    <row r="2117" spans="1:15">
      <c r="A2117" t="s">
        <v>2338</v>
      </c>
      <c r="B2117">
        <v>203</v>
      </c>
      <c r="C2117">
        <v>92</v>
      </c>
      <c r="D2117">
        <v>23324666</v>
      </c>
      <c r="E2117" t="s">
        <v>34</v>
      </c>
      <c r="F2117" t="s">
        <v>2339</v>
      </c>
      <c r="G2117" t="s">
        <v>2340</v>
      </c>
      <c r="H2117">
        <v>97775</v>
      </c>
      <c r="I2117">
        <v>211</v>
      </c>
      <c r="J2117" t="s">
        <v>19</v>
      </c>
      <c r="K2117" t="s">
        <v>775</v>
      </c>
      <c r="L2117">
        <v>52000000</v>
      </c>
      <c r="M2117">
        <v>2010</v>
      </c>
      <c r="N2117">
        <v>6.5</v>
      </c>
      <c r="O2117">
        <f t="shared" si="37"/>
        <v>-28675334</v>
      </c>
    </row>
    <row r="2118" spans="1:15">
      <c r="A2118" t="s">
        <v>188</v>
      </c>
      <c r="B2118">
        <v>54</v>
      </c>
      <c r="C2118">
        <v>127</v>
      </c>
      <c r="D2118">
        <v>4426297</v>
      </c>
      <c r="E2118" t="s">
        <v>660</v>
      </c>
      <c r="F2118" t="s">
        <v>325</v>
      </c>
      <c r="G2118" t="s">
        <v>2115</v>
      </c>
      <c r="H2118">
        <v>22570</v>
      </c>
      <c r="I2118">
        <v>156</v>
      </c>
      <c r="J2118" t="s">
        <v>19</v>
      </c>
      <c r="K2118" t="s">
        <v>20</v>
      </c>
      <c r="L2118">
        <v>35000000</v>
      </c>
      <c r="M2118">
        <v>2003</v>
      </c>
      <c r="N2118">
        <v>6.5</v>
      </c>
      <c r="O2118">
        <f t="shared" si="37"/>
        <v>-30573703</v>
      </c>
    </row>
    <row r="2119" spans="1:15">
      <c r="A2119" t="s">
        <v>3144</v>
      </c>
      <c r="B2119">
        <v>273</v>
      </c>
      <c r="C2119">
        <v>122</v>
      </c>
      <c r="D2119">
        <v>6594136</v>
      </c>
      <c r="E2119" t="s">
        <v>3145</v>
      </c>
      <c r="F2119" t="s">
        <v>2823</v>
      </c>
      <c r="G2119" t="s">
        <v>3146</v>
      </c>
      <c r="H2119">
        <v>24557</v>
      </c>
      <c r="I2119">
        <v>111</v>
      </c>
      <c r="J2119" t="s">
        <v>1013</v>
      </c>
      <c r="K2119" t="s">
        <v>1868</v>
      </c>
      <c r="L2119">
        <v>38600000</v>
      </c>
      <c r="M2119">
        <v>2013</v>
      </c>
      <c r="N2119">
        <v>6.5</v>
      </c>
      <c r="O2119">
        <f t="shared" si="37"/>
        <v>-32005864</v>
      </c>
    </row>
    <row r="2120" spans="1:15">
      <c r="A2120" t="s">
        <v>2290</v>
      </c>
      <c r="B2120">
        <v>36</v>
      </c>
      <c r="C2120">
        <v>123</v>
      </c>
      <c r="D2120">
        <v>25900000</v>
      </c>
      <c r="E2120" t="s">
        <v>2584</v>
      </c>
      <c r="F2120" t="s">
        <v>396</v>
      </c>
      <c r="G2120" t="s">
        <v>2585</v>
      </c>
      <c r="H2120">
        <v>12771</v>
      </c>
      <c r="I2120">
        <v>84</v>
      </c>
      <c r="J2120" t="s">
        <v>19</v>
      </c>
      <c r="K2120" t="s">
        <v>20</v>
      </c>
      <c r="L2120">
        <v>58000000</v>
      </c>
      <c r="M2120">
        <v>1984</v>
      </c>
      <c r="N2120">
        <v>6.5</v>
      </c>
      <c r="O2120">
        <f t="shared" si="37"/>
        <v>-32100000</v>
      </c>
    </row>
    <row r="2121" spans="1:15">
      <c r="A2121" t="s">
        <v>95</v>
      </c>
      <c r="B2121">
        <v>87</v>
      </c>
      <c r="C2121">
        <v>74</v>
      </c>
      <c r="D2121">
        <v>7262288</v>
      </c>
      <c r="E2121" t="s">
        <v>2739</v>
      </c>
      <c r="F2121" t="s">
        <v>1015</v>
      </c>
      <c r="G2121" t="s">
        <v>2740</v>
      </c>
      <c r="H2121">
        <v>17307</v>
      </c>
      <c r="I2121">
        <v>186</v>
      </c>
      <c r="J2121" t="s">
        <v>19</v>
      </c>
      <c r="K2121" t="s">
        <v>20</v>
      </c>
      <c r="L2121">
        <v>40000000</v>
      </c>
      <c r="M2121">
        <v>2002</v>
      </c>
      <c r="N2121">
        <v>6.5</v>
      </c>
      <c r="O2121">
        <f t="shared" si="37"/>
        <v>-32737712</v>
      </c>
    </row>
    <row r="2122" spans="1:15">
      <c r="A2122" t="s">
        <v>753</v>
      </c>
      <c r="B2122">
        <v>124</v>
      </c>
      <c r="C2122">
        <v>131</v>
      </c>
      <c r="D2122">
        <v>42044321</v>
      </c>
      <c r="E2122" t="s">
        <v>754</v>
      </c>
      <c r="F2122" t="s">
        <v>1130</v>
      </c>
      <c r="G2122" t="s">
        <v>1536</v>
      </c>
      <c r="H2122">
        <v>65668</v>
      </c>
      <c r="I2122">
        <v>342</v>
      </c>
      <c r="J2122" t="s">
        <v>19</v>
      </c>
      <c r="K2122" t="s">
        <v>20</v>
      </c>
      <c r="L2122">
        <v>80000000</v>
      </c>
      <c r="M2122">
        <v>2004</v>
      </c>
      <c r="N2122">
        <v>6.5</v>
      </c>
      <c r="O2122">
        <f t="shared" si="37"/>
        <v>-37955679</v>
      </c>
    </row>
    <row r="2123" spans="1:15">
      <c r="A2123" t="s">
        <v>1537</v>
      </c>
      <c r="B2123">
        <v>118</v>
      </c>
      <c r="C2123">
        <v>90</v>
      </c>
      <c r="D2123">
        <v>7871693</v>
      </c>
      <c r="E2123" t="s">
        <v>3182</v>
      </c>
      <c r="F2123" t="s">
        <v>314</v>
      </c>
      <c r="G2123" t="s">
        <v>3183</v>
      </c>
      <c r="H2123">
        <v>52908</v>
      </c>
      <c r="I2123">
        <v>102</v>
      </c>
      <c r="J2123" t="s">
        <v>19</v>
      </c>
      <c r="K2123" t="s">
        <v>20</v>
      </c>
      <c r="L2123">
        <v>55000000</v>
      </c>
      <c r="M2123">
        <v>2008</v>
      </c>
      <c r="N2123">
        <v>6.5</v>
      </c>
      <c r="O2123">
        <f t="shared" si="37"/>
        <v>-47128307</v>
      </c>
    </row>
    <row r="2124" spans="1:15">
      <c r="A2124" t="s">
        <v>1855</v>
      </c>
      <c r="B2124">
        <v>339</v>
      </c>
      <c r="C2124">
        <v>102</v>
      </c>
      <c r="D2124">
        <v>13750556</v>
      </c>
      <c r="E2124" t="s">
        <v>201</v>
      </c>
      <c r="F2124" t="s">
        <v>37</v>
      </c>
      <c r="G2124" t="s">
        <v>1856</v>
      </c>
      <c r="H2124">
        <v>111102</v>
      </c>
      <c r="I2124">
        <v>239</v>
      </c>
      <c r="J2124" t="s">
        <v>19</v>
      </c>
      <c r="K2124" t="s">
        <v>20</v>
      </c>
      <c r="L2124">
        <v>65000000</v>
      </c>
      <c r="M2124">
        <v>2014</v>
      </c>
      <c r="N2124">
        <v>6.5</v>
      </c>
      <c r="O2124">
        <f t="shared" si="37"/>
        <v>-51249444</v>
      </c>
    </row>
    <row r="2125" spans="1:15">
      <c r="A2125" t="s">
        <v>620</v>
      </c>
      <c r="B2125">
        <v>166</v>
      </c>
      <c r="C2125">
        <v>96</v>
      </c>
      <c r="D2125">
        <v>83024900</v>
      </c>
      <c r="E2125" t="s">
        <v>184</v>
      </c>
      <c r="F2125" t="s">
        <v>189</v>
      </c>
      <c r="G2125" t="s">
        <v>622</v>
      </c>
      <c r="H2125">
        <v>62424</v>
      </c>
      <c r="I2125">
        <v>90</v>
      </c>
      <c r="J2125" t="s">
        <v>19</v>
      </c>
      <c r="K2125" t="s">
        <v>20</v>
      </c>
      <c r="L2125">
        <v>135000000</v>
      </c>
      <c r="M2125">
        <v>2013</v>
      </c>
      <c r="N2125">
        <v>6.5</v>
      </c>
      <c r="O2125">
        <f t="shared" si="37"/>
        <v>-51975100</v>
      </c>
    </row>
    <row r="2126" spans="1:15">
      <c r="A2126" t="s">
        <v>343</v>
      </c>
      <c r="B2126">
        <v>443</v>
      </c>
      <c r="C2126">
        <v>130</v>
      </c>
      <c r="D2126">
        <v>93417865</v>
      </c>
      <c r="E2126" t="s">
        <v>344</v>
      </c>
      <c r="F2126" t="s">
        <v>142</v>
      </c>
      <c r="G2126" t="s">
        <v>345</v>
      </c>
      <c r="H2126">
        <v>128306</v>
      </c>
      <c r="I2126">
        <v>497</v>
      </c>
      <c r="J2126" t="s">
        <v>19</v>
      </c>
      <c r="K2126" t="s">
        <v>20</v>
      </c>
      <c r="L2126">
        <v>190000000</v>
      </c>
      <c r="M2126">
        <v>2015</v>
      </c>
      <c r="N2126">
        <v>6.5</v>
      </c>
      <c r="O2126">
        <f t="shared" si="37"/>
        <v>-96582135</v>
      </c>
    </row>
    <row r="2127" spans="1:15">
      <c r="A2127" t="s">
        <v>21</v>
      </c>
      <c r="B2127">
        <v>450</v>
      </c>
      <c r="C2127">
        <v>150</v>
      </c>
      <c r="D2127">
        <v>89289910</v>
      </c>
      <c r="E2127" t="s">
        <v>79</v>
      </c>
      <c r="F2127" t="s">
        <v>24</v>
      </c>
      <c r="G2127" t="s">
        <v>80</v>
      </c>
      <c r="H2127">
        <v>181792</v>
      </c>
      <c r="I2127">
        <v>711</v>
      </c>
      <c r="J2127" t="s">
        <v>19</v>
      </c>
      <c r="K2127" t="s">
        <v>20</v>
      </c>
      <c r="L2127">
        <v>215000000</v>
      </c>
      <c r="M2127">
        <v>2013</v>
      </c>
      <c r="N2127">
        <v>6.5</v>
      </c>
      <c r="O2127">
        <f t="shared" si="37"/>
        <v>-125710090</v>
      </c>
    </row>
    <row r="2128" spans="1:15">
      <c r="A2128" t="s">
        <v>1570</v>
      </c>
      <c r="B2128">
        <v>308</v>
      </c>
      <c r="C2128">
        <v>91</v>
      </c>
      <c r="D2128">
        <v>336029560</v>
      </c>
      <c r="E2128" t="s">
        <v>670</v>
      </c>
      <c r="F2128" t="s">
        <v>301</v>
      </c>
      <c r="G2128" t="s">
        <v>1571</v>
      </c>
      <c r="H2128">
        <v>142403</v>
      </c>
      <c r="I2128">
        <v>275</v>
      </c>
      <c r="J2128" t="s">
        <v>19</v>
      </c>
      <c r="K2128" t="s">
        <v>20</v>
      </c>
      <c r="L2128">
        <v>74000000</v>
      </c>
      <c r="M2128">
        <v>2015</v>
      </c>
      <c r="N2128">
        <v>6.4</v>
      </c>
      <c r="O2128">
        <f t="shared" si="37"/>
        <v>262029560</v>
      </c>
    </row>
    <row r="2129" spans="1:15">
      <c r="A2129" t="s">
        <v>455</v>
      </c>
      <c r="B2129">
        <v>179</v>
      </c>
      <c r="C2129">
        <v>108</v>
      </c>
      <c r="D2129">
        <v>250863268</v>
      </c>
      <c r="E2129" t="s">
        <v>797</v>
      </c>
      <c r="F2129" t="s">
        <v>457</v>
      </c>
      <c r="G2129" t="s">
        <v>798</v>
      </c>
      <c r="H2129">
        <v>234480</v>
      </c>
      <c r="I2129">
        <v>444</v>
      </c>
      <c r="J2129" t="s">
        <v>19</v>
      </c>
      <c r="K2129" t="s">
        <v>20</v>
      </c>
      <c r="L2129">
        <v>110000000</v>
      </c>
      <c r="M2129">
        <v>2006</v>
      </c>
      <c r="N2129">
        <v>6.4</v>
      </c>
      <c r="O2129">
        <f t="shared" si="37"/>
        <v>140863268</v>
      </c>
    </row>
    <row r="2130" spans="1:15">
      <c r="A2130" t="s">
        <v>7568</v>
      </c>
      <c r="B2130">
        <v>360</v>
      </c>
      <c r="C2130">
        <v>81</v>
      </c>
      <c r="D2130">
        <v>140530114</v>
      </c>
      <c r="E2130" t="s">
        <v>2916</v>
      </c>
      <c r="F2130" t="s">
        <v>7569</v>
      </c>
      <c r="G2130" t="s">
        <v>7570</v>
      </c>
      <c r="H2130">
        <v>186786</v>
      </c>
      <c r="I2130">
        <v>3400</v>
      </c>
      <c r="J2130" t="s">
        <v>19</v>
      </c>
      <c r="K2130" t="s">
        <v>20</v>
      </c>
      <c r="L2130">
        <v>60000</v>
      </c>
      <c r="M2130">
        <v>1999</v>
      </c>
      <c r="N2130">
        <v>6.4</v>
      </c>
      <c r="O2130">
        <f t="shared" si="37"/>
        <v>140470114</v>
      </c>
    </row>
    <row r="2131" spans="1:15">
      <c r="A2131" t="s">
        <v>2922</v>
      </c>
      <c r="B2131">
        <v>351</v>
      </c>
      <c r="C2131">
        <v>97</v>
      </c>
      <c r="D2131">
        <v>150056505</v>
      </c>
      <c r="E2131" t="s">
        <v>873</v>
      </c>
      <c r="F2131" t="s">
        <v>2373</v>
      </c>
      <c r="G2131" t="s">
        <v>4823</v>
      </c>
      <c r="H2131">
        <v>216581</v>
      </c>
      <c r="I2131">
        <v>397</v>
      </c>
      <c r="J2131" t="s">
        <v>19</v>
      </c>
      <c r="K2131" t="s">
        <v>20</v>
      </c>
      <c r="L2131">
        <v>18000000</v>
      </c>
      <c r="M2131">
        <v>2014</v>
      </c>
      <c r="N2131">
        <v>6.4</v>
      </c>
      <c r="O2131">
        <f t="shared" si="37"/>
        <v>132056505</v>
      </c>
    </row>
    <row r="2132" spans="1:15">
      <c r="A2132" t="s">
        <v>1128</v>
      </c>
      <c r="B2132">
        <v>112</v>
      </c>
      <c r="C2132">
        <v>93</v>
      </c>
      <c r="D2132">
        <v>163479795</v>
      </c>
      <c r="E2132" t="s">
        <v>1290</v>
      </c>
      <c r="F2132" t="s">
        <v>166</v>
      </c>
      <c r="G2132" t="s">
        <v>3567</v>
      </c>
      <c r="H2132">
        <v>161858</v>
      </c>
      <c r="I2132">
        <v>289</v>
      </c>
      <c r="J2132" t="s">
        <v>19</v>
      </c>
      <c r="K2132" t="s">
        <v>20</v>
      </c>
      <c r="L2132">
        <v>34200000</v>
      </c>
      <c r="M2132">
        <v>1999</v>
      </c>
      <c r="N2132">
        <v>6.4</v>
      </c>
      <c r="O2132">
        <f t="shared" si="37"/>
        <v>129279795</v>
      </c>
    </row>
    <row r="2133" spans="1:15">
      <c r="A2133" t="s">
        <v>910</v>
      </c>
      <c r="B2133">
        <v>50</v>
      </c>
      <c r="C2133">
        <v>100</v>
      </c>
      <c r="D2133">
        <v>153665036</v>
      </c>
      <c r="E2133" t="s">
        <v>246</v>
      </c>
      <c r="F2133" t="s">
        <v>1199</v>
      </c>
      <c r="G2133" t="s">
        <v>4457</v>
      </c>
      <c r="H2133">
        <v>84824</v>
      </c>
      <c r="I2133">
        <v>95</v>
      </c>
      <c r="J2133" t="s">
        <v>19</v>
      </c>
      <c r="K2133" t="s">
        <v>20</v>
      </c>
      <c r="L2133">
        <v>28000000</v>
      </c>
      <c r="M2133">
        <v>1987</v>
      </c>
      <c r="N2133">
        <v>6.4</v>
      </c>
      <c r="O2133">
        <f t="shared" si="37"/>
        <v>125665036</v>
      </c>
    </row>
    <row r="2134" spans="1:15">
      <c r="A2134" t="s">
        <v>2020</v>
      </c>
      <c r="B2134">
        <v>64</v>
      </c>
      <c r="C2134">
        <v>97</v>
      </c>
      <c r="D2134">
        <v>144833357</v>
      </c>
      <c r="E2134" t="s">
        <v>2268</v>
      </c>
      <c r="F2134" t="s">
        <v>1783</v>
      </c>
      <c r="G2134" t="s">
        <v>4348</v>
      </c>
      <c r="H2134">
        <v>64742</v>
      </c>
      <c r="I2134">
        <v>111</v>
      </c>
      <c r="J2134" t="s">
        <v>19</v>
      </c>
      <c r="K2134" t="s">
        <v>20</v>
      </c>
      <c r="L2134">
        <v>22000000</v>
      </c>
      <c r="M2134">
        <v>1994</v>
      </c>
      <c r="N2134">
        <v>6.4</v>
      </c>
      <c r="O2134">
        <f t="shared" si="37"/>
        <v>122833357</v>
      </c>
    </row>
    <row r="2135" spans="1:15">
      <c r="A2135" t="s">
        <v>3569</v>
      </c>
      <c r="B2135">
        <v>142</v>
      </c>
      <c r="C2135">
        <v>108</v>
      </c>
      <c r="D2135">
        <v>145096820</v>
      </c>
      <c r="E2135" t="s">
        <v>873</v>
      </c>
      <c r="F2135" t="s">
        <v>2187</v>
      </c>
      <c r="G2135" t="s">
        <v>3570</v>
      </c>
      <c r="H2135">
        <v>200260</v>
      </c>
      <c r="I2135">
        <v>431</v>
      </c>
      <c r="J2135" t="s">
        <v>19</v>
      </c>
      <c r="K2135" t="s">
        <v>20</v>
      </c>
      <c r="L2135">
        <v>30000000</v>
      </c>
      <c r="M2135">
        <v>2001</v>
      </c>
      <c r="N2135">
        <v>6.4</v>
      </c>
      <c r="O2135">
        <f t="shared" si="37"/>
        <v>115096820</v>
      </c>
    </row>
    <row r="2136" spans="1:15">
      <c r="A2136" t="s">
        <v>1216</v>
      </c>
      <c r="B2136">
        <v>149</v>
      </c>
      <c r="C2136">
        <v>127</v>
      </c>
      <c r="D2136">
        <v>182805123</v>
      </c>
      <c r="E2136" t="s">
        <v>1771</v>
      </c>
      <c r="F2136" t="s">
        <v>142</v>
      </c>
      <c r="G2136" t="s">
        <v>1772</v>
      </c>
      <c r="H2136">
        <v>158864</v>
      </c>
      <c r="I2136">
        <v>395</v>
      </c>
      <c r="J2136" t="s">
        <v>19</v>
      </c>
      <c r="K2136" t="s">
        <v>20</v>
      </c>
      <c r="L2136">
        <v>70000000</v>
      </c>
      <c r="M2136">
        <v>2000</v>
      </c>
      <c r="N2136">
        <v>6.4</v>
      </c>
      <c r="O2136">
        <f t="shared" si="37"/>
        <v>112805123</v>
      </c>
    </row>
    <row r="2137" spans="1:15">
      <c r="A2137" t="s">
        <v>2745</v>
      </c>
      <c r="B2137">
        <v>96</v>
      </c>
      <c r="C2137">
        <v>96</v>
      </c>
      <c r="D2137">
        <v>150415432</v>
      </c>
      <c r="E2137" t="s">
        <v>2138</v>
      </c>
      <c r="F2137" t="s">
        <v>934</v>
      </c>
      <c r="G2137" t="s">
        <v>2760</v>
      </c>
      <c r="H2137">
        <v>117606</v>
      </c>
      <c r="I2137">
        <v>217</v>
      </c>
      <c r="J2137" t="s">
        <v>19</v>
      </c>
      <c r="K2137" t="s">
        <v>20</v>
      </c>
      <c r="L2137">
        <v>44000000</v>
      </c>
      <c r="M2137">
        <v>1985</v>
      </c>
      <c r="N2137">
        <v>6.4</v>
      </c>
      <c r="O2137">
        <f t="shared" si="37"/>
        <v>106415432</v>
      </c>
    </row>
    <row r="2138" spans="1:15">
      <c r="A2138" t="s">
        <v>398</v>
      </c>
      <c r="B2138">
        <v>142</v>
      </c>
      <c r="C2138">
        <v>124</v>
      </c>
      <c r="D2138">
        <v>172620724</v>
      </c>
      <c r="E2138" t="s">
        <v>400</v>
      </c>
      <c r="F2138" t="s">
        <v>232</v>
      </c>
      <c r="G2138" t="s">
        <v>1198</v>
      </c>
      <c r="H2138">
        <v>146134</v>
      </c>
      <c r="I2138">
        <v>393</v>
      </c>
      <c r="J2138" t="s">
        <v>19</v>
      </c>
      <c r="K2138" t="s">
        <v>20</v>
      </c>
      <c r="L2138">
        <v>85000000</v>
      </c>
      <c r="M2138">
        <v>1997</v>
      </c>
      <c r="N2138">
        <v>6.4</v>
      </c>
      <c r="O2138">
        <f t="shared" si="37"/>
        <v>87620724</v>
      </c>
    </row>
    <row r="2139" spans="1:15">
      <c r="A2139" t="s">
        <v>1027</v>
      </c>
      <c r="B2139">
        <v>433</v>
      </c>
      <c r="C2139">
        <v>89</v>
      </c>
      <c r="D2139">
        <v>126546825</v>
      </c>
      <c r="E2139" t="s">
        <v>1406</v>
      </c>
      <c r="F2139" t="s">
        <v>58</v>
      </c>
      <c r="G2139" t="s">
        <v>2860</v>
      </c>
      <c r="H2139">
        <v>327367</v>
      </c>
      <c r="I2139">
        <v>918</v>
      </c>
      <c r="J2139" t="s">
        <v>19</v>
      </c>
      <c r="K2139" t="s">
        <v>775</v>
      </c>
      <c r="L2139">
        <v>40000000</v>
      </c>
      <c r="M2139">
        <v>2014</v>
      </c>
      <c r="N2139">
        <v>6.4</v>
      </c>
      <c r="O2139">
        <f t="shared" si="37"/>
        <v>86546825</v>
      </c>
    </row>
    <row r="2140" spans="1:15">
      <c r="A2140" t="s">
        <v>135</v>
      </c>
      <c r="B2140">
        <v>318</v>
      </c>
      <c r="C2140">
        <v>102</v>
      </c>
      <c r="D2140">
        <v>227946274</v>
      </c>
      <c r="E2140" t="s">
        <v>437</v>
      </c>
      <c r="F2140" t="s">
        <v>98</v>
      </c>
      <c r="G2140" t="s">
        <v>438</v>
      </c>
      <c r="H2140">
        <v>343648</v>
      </c>
      <c r="I2140">
        <v>590</v>
      </c>
      <c r="J2140" t="s">
        <v>19</v>
      </c>
      <c r="K2140" t="s">
        <v>20</v>
      </c>
      <c r="L2140">
        <v>150000000</v>
      </c>
      <c r="M2140">
        <v>2008</v>
      </c>
      <c r="N2140">
        <v>6.4</v>
      </c>
      <c r="O2140">
        <f t="shared" si="37"/>
        <v>77946274</v>
      </c>
    </row>
    <row r="2141" spans="1:15">
      <c r="A2141" t="s">
        <v>1261</v>
      </c>
      <c r="B2141">
        <v>134</v>
      </c>
      <c r="C2141">
        <v>113</v>
      </c>
      <c r="D2141">
        <v>158115031</v>
      </c>
      <c r="E2141" t="s">
        <v>1308</v>
      </c>
      <c r="F2141" t="s">
        <v>1130</v>
      </c>
      <c r="G2141" t="s">
        <v>1309</v>
      </c>
      <c r="H2141">
        <v>130070</v>
      </c>
      <c r="I2141">
        <v>316</v>
      </c>
      <c r="J2141" t="s">
        <v>19</v>
      </c>
      <c r="K2141" t="s">
        <v>20</v>
      </c>
      <c r="L2141">
        <v>82000000</v>
      </c>
      <c r="M2141">
        <v>2005</v>
      </c>
      <c r="N2141">
        <v>6.4</v>
      </c>
      <c r="O2141">
        <f t="shared" si="37"/>
        <v>76115031</v>
      </c>
    </row>
    <row r="2142" spans="1:15">
      <c r="A2142" t="s">
        <v>340</v>
      </c>
      <c r="B2142">
        <v>226</v>
      </c>
      <c r="C2142">
        <v>93</v>
      </c>
      <c r="D2142">
        <v>238371987</v>
      </c>
      <c r="E2142" t="s">
        <v>165</v>
      </c>
      <c r="F2142" t="s">
        <v>341</v>
      </c>
      <c r="G2142" t="s">
        <v>342</v>
      </c>
      <c r="H2142">
        <v>138661</v>
      </c>
      <c r="I2142">
        <v>173</v>
      </c>
      <c r="J2142" t="s">
        <v>19</v>
      </c>
      <c r="K2142" t="s">
        <v>20</v>
      </c>
      <c r="L2142">
        <v>165000000</v>
      </c>
      <c r="M2142">
        <v>2010</v>
      </c>
      <c r="N2142">
        <v>6.4</v>
      </c>
      <c r="O2142">
        <f t="shared" si="37"/>
        <v>73371987</v>
      </c>
    </row>
    <row r="2143" spans="1:15">
      <c r="A2143" t="s">
        <v>395</v>
      </c>
      <c r="B2143">
        <v>53</v>
      </c>
      <c r="C2143">
        <v>123</v>
      </c>
      <c r="D2143">
        <v>104632573</v>
      </c>
      <c r="E2143" t="s">
        <v>3124</v>
      </c>
      <c r="F2143" t="s">
        <v>884</v>
      </c>
      <c r="G2143" t="s">
        <v>3489</v>
      </c>
      <c r="H2143">
        <v>63839</v>
      </c>
      <c r="I2143">
        <v>118</v>
      </c>
      <c r="J2143" t="s">
        <v>19</v>
      </c>
      <c r="K2143" t="s">
        <v>20</v>
      </c>
      <c r="L2143">
        <v>32000000</v>
      </c>
      <c r="M2143">
        <v>1996</v>
      </c>
      <c r="N2143">
        <v>6.4</v>
      </c>
      <c r="O2143">
        <f t="shared" si="37"/>
        <v>72632573</v>
      </c>
    </row>
    <row r="2144" spans="1:15">
      <c r="A2144" t="s">
        <v>851</v>
      </c>
      <c r="B2144">
        <v>173</v>
      </c>
      <c r="C2144">
        <v>107</v>
      </c>
      <c r="D2144">
        <v>137340146</v>
      </c>
      <c r="E2144" t="s">
        <v>1275</v>
      </c>
      <c r="F2144" t="s">
        <v>1130</v>
      </c>
      <c r="G2144" t="s">
        <v>1276</v>
      </c>
      <c r="H2144">
        <v>246492</v>
      </c>
      <c r="I2144">
        <v>685</v>
      </c>
      <c r="J2144" t="s">
        <v>19</v>
      </c>
      <c r="K2144" t="s">
        <v>20</v>
      </c>
      <c r="L2144">
        <v>70000000</v>
      </c>
      <c r="M2144">
        <v>2006</v>
      </c>
      <c r="N2144">
        <v>6.4</v>
      </c>
      <c r="O2144">
        <f t="shared" si="37"/>
        <v>67340146</v>
      </c>
    </row>
    <row r="2145" spans="1:15">
      <c r="A2145" t="s">
        <v>249</v>
      </c>
      <c r="B2145">
        <v>239</v>
      </c>
      <c r="C2145">
        <v>124</v>
      </c>
      <c r="D2145">
        <v>186739919</v>
      </c>
      <c r="E2145" t="s">
        <v>137</v>
      </c>
      <c r="F2145" t="s">
        <v>223</v>
      </c>
      <c r="G2145" t="s">
        <v>713</v>
      </c>
      <c r="H2145">
        <v>333248</v>
      </c>
      <c r="I2145">
        <v>1159</v>
      </c>
      <c r="J2145" t="s">
        <v>19</v>
      </c>
      <c r="K2145" t="s">
        <v>20</v>
      </c>
      <c r="L2145">
        <v>125000000</v>
      </c>
      <c r="M2145">
        <v>2004</v>
      </c>
      <c r="N2145">
        <v>6.4</v>
      </c>
      <c r="O2145">
        <f t="shared" si="37"/>
        <v>61739919</v>
      </c>
    </row>
    <row r="2146" spans="1:15">
      <c r="A2146" t="s">
        <v>2038</v>
      </c>
      <c r="B2146">
        <v>140</v>
      </c>
      <c r="C2146">
        <v>116</v>
      </c>
      <c r="D2146">
        <v>105807520</v>
      </c>
      <c r="E2146" t="s">
        <v>878</v>
      </c>
      <c r="F2146" t="s">
        <v>374</v>
      </c>
      <c r="G2146" t="s">
        <v>2371</v>
      </c>
      <c r="H2146">
        <v>156717</v>
      </c>
      <c r="I2146">
        <v>357</v>
      </c>
      <c r="J2146" t="s">
        <v>19</v>
      </c>
      <c r="K2146" t="s">
        <v>20</v>
      </c>
      <c r="L2146">
        <v>50000000</v>
      </c>
      <c r="M2146">
        <v>2003</v>
      </c>
      <c r="N2146">
        <v>6.4</v>
      </c>
      <c r="O2146">
        <f t="shared" si="37"/>
        <v>55807520</v>
      </c>
    </row>
    <row r="2147" spans="1:15">
      <c r="A2147" t="s">
        <v>2874</v>
      </c>
      <c r="B2147">
        <v>161</v>
      </c>
      <c r="C2147">
        <v>129</v>
      </c>
      <c r="D2147">
        <v>93952276</v>
      </c>
      <c r="E2147" t="s">
        <v>754</v>
      </c>
      <c r="F2147" t="s">
        <v>2875</v>
      </c>
      <c r="G2147" t="s">
        <v>2876</v>
      </c>
      <c r="H2147">
        <v>132048</v>
      </c>
      <c r="I2147">
        <v>203</v>
      </c>
      <c r="J2147" t="s">
        <v>19</v>
      </c>
      <c r="K2147" t="s">
        <v>20</v>
      </c>
      <c r="L2147">
        <v>40000000</v>
      </c>
      <c r="M2147">
        <v>2009</v>
      </c>
      <c r="N2147">
        <v>6.4</v>
      </c>
      <c r="O2147">
        <f t="shared" si="37"/>
        <v>53952276</v>
      </c>
    </row>
    <row r="2148" spans="1:15">
      <c r="A2148" t="s">
        <v>1733</v>
      </c>
      <c r="B2148">
        <v>176</v>
      </c>
      <c r="C2148">
        <v>124</v>
      </c>
      <c r="D2148">
        <v>118471320</v>
      </c>
      <c r="E2148" t="s">
        <v>513</v>
      </c>
      <c r="F2148" t="s">
        <v>270</v>
      </c>
      <c r="G2148" t="s">
        <v>1734</v>
      </c>
      <c r="H2148">
        <v>86504</v>
      </c>
      <c r="I2148">
        <v>568</v>
      </c>
      <c r="J2148" t="s">
        <v>19</v>
      </c>
      <c r="K2148" t="s">
        <v>20</v>
      </c>
      <c r="L2148">
        <v>68000000</v>
      </c>
      <c r="M2148">
        <v>2002</v>
      </c>
      <c r="N2148">
        <v>6.4</v>
      </c>
      <c r="O2148">
        <f t="shared" si="37"/>
        <v>50471320</v>
      </c>
    </row>
    <row r="2149" spans="1:15">
      <c r="A2149" t="s">
        <v>3263</v>
      </c>
      <c r="B2149">
        <v>134</v>
      </c>
      <c r="C2149">
        <v>143</v>
      </c>
      <c r="D2149">
        <v>82300000</v>
      </c>
      <c r="E2149" t="s">
        <v>735</v>
      </c>
      <c r="F2149" t="s">
        <v>566</v>
      </c>
      <c r="G2149" t="s">
        <v>3264</v>
      </c>
      <c r="H2149">
        <v>63330</v>
      </c>
      <c r="I2149">
        <v>405</v>
      </c>
      <c r="J2149" t="s">
        <v>19</v>
      </c>
      <c r="K2149" t="s">
        <v>20</v>
      </c>
      <c r="L2149">
        <v>35000000</v>
      </c>
      <c r="M2149">
        <v>1979</v>
      </c>
      <c r="N2149">
        <v>6.4</v>
      </c>
      <c r="O2149">
        <f t="shared" si="37"/>
        <v>47300000</v>
      </c>
    </row>
    <row r="2150" spans="1:15">
      <c r="A2150" t="s">
        <v>2855</v>
      </c>
      <c r="B2150">
        <v>129</v>
      </c>
      <c r="C2150">
        <v>105</v>
      </c>
      <c r="D2150">
        <v>116735231</v>
      </c>
      <c r="E2150" t="s">
        <v>1148</v>
      </c>
      <c r="F2150" t="s">
        <v>213</v>
      </c>
      <c r="G2150" t="s">
        <v>2856</v>
      </c>
      <c r="H2150">
        <v>56646</v>
      </c>
      <c r="I2150">
        <v>336</v>
      </c>
      <c r="J2150" t="s">
        <v>19</v>
      </c>
      <c r="K2150" t="s">
        <v>20</v>
      </c>
      <c r="L2150">
        <v>70000000</v>
      </c>
      <c r="M2150">
        <v>1999</v>
      </c>
      <c r="N2150">
        <v>6.4</v>
      </c>
      <c r="O2150">
        <f t="shared" si="37"/>
        <v>46735231</v>
      </c>
    </row>
    <row r="2151" spans="1:15">
      <c r="A2151" t="s">
        <v>2786</v>
      </c>
      <c r="B2151">
        <v>191</v>
      </c>
      <c r="C2151">
        <v>102</v>
      </c>
      <c r="D2151">
        <v>64149837</v>
      </c>
      <c r="E2151" t="s">
        <v>2910</v>
      </c>
      <c r="F2151" t="s">
        <v>2911</v>
      </c>
      <c r="G2151" t="s">
        <v>2912</v>
      </c>
      <c r="H2151">
        <v>146899</v>
      </c>
      <c r="I2151">
        <v>185</v>
      </c>
      <c r="J2151" t="s">
        <v>19</v>
      </c>
      <c r="K2151" t="s">
        <v>20</v>
      </c>
      <c r="L2151">
        <v>20000000</v>
      </c>
      <c r="M2151">
        <v>2009</v>
      </c>
      <c r="N2151">
        <v>6.4</v>
      </c>
      <c r="O2151">
        <f t="shared" si="37"/>
        <v>44149837</v>
      </c>
    </row>
    <row r="2152" spans="1:15">
      <c r="A2152" t="s">
        <v>398</v>
      </c>
      <c r="B2152">
        <v>231</v>
      </c>
      <c r="C2152">
        <v>130</v>
      </c>
      <c r="D2152">
        <v>182618434</v>
      </c>
      <c r="E2152" t="s">
        <v>400</v>
      </c>
      <c r="F2152" t="s">
        <v>718</v>
      </c>
      <c r="G2152" t="s">
        <v>719</v>
      </c>
      <c r="H2152">
        <v>133076</v>
      </c>
      <c r="I2152">
        <v>779</v>
      </c>
      <c r="J2152" t="s">
        <v>19</v>
      </c>
      <c r="K2152" t="s">
        <v>20</v>
      </c>
      <c r="L2152">
        <v>140000000</v>
      </c>
      <c r="M2152">
        <v>2000</v>
      </c>
      <c r="N2152">
        <v>6.4</v>
      </c>
      <c r="O2152">
        <f t="shared" si="37"/>
        <v>42618434</v>
      </c>
    </row>
    <row r="2153" spans="1:15">
      <c r="A2153" t="s">
        <v>2123</v>
      </c>
      <c r="B2153">
        <v>22</v>
      </c>
      <c r="C2153">
        <v>100</v>
      </c>
      <c r="D2153">
        <v>50752337</v>
      </c>
      <c r="E2153" t="s">
        <v>3329</v>
      </c>
      <c r="F2153" t="s">
        <v>5758</v>
      </c>
      <c r="G2153" t="s">
        <v>5848</v>
      </c>
      <c r="H2153">
        <v>44502</v>
      </c>
      <c r="I2153">
        <v>46</v>
      </c>
      <c r="J2153" t="s">
        <v>19</v>
      </c>
      <c r="K2153" t="s">
        <v>20</v>
      </c>
      <c r="L2153">
        <v>10000000</v>
      </c>
      <c r="M2153">
        <v>1992</v>
      </c>
      <c r="N2153">
        <v>6.4</v>
      </c>
      <c r="O2153">
        <f t="shared" si="37"/>
        <v>40752337</v>
      </c>
    </row>
    <row r="2154" spans="1:15">
      <c r="A2154" t="s">
        <v>5166</v>
      </c>
      <c r="B2154">
        <v>462</v>
      </c>
      <c r="C2154">
        <v>95</v>
      </c>
      <c r="D2154">
        <v>54322273</v>
      </c>
      <c r="E2154" t="s">
        <v>499</v>
      </c>
      <c r="F2154" t="s">
        <v>60</v>
      </c>
      <c r="G2154" t="s">
        <v>5167</v>
      </c>
      <c r="H2154">
        <v>139749</v>
      </c>
      <c r="I2154">
        <v>509</v>
      </c>
      <c r="J2154" t="s">
        <v>19</v>
      </c>
      <c r="K2154" t="s">
        <v>31</v>
      </c>
      <c r="L2154">
        <v>17000000</v>
      </c>
      <c r="M2154">
        <v>2012</v>
      </c>
      <c r="N2154">
        <v>6.4</v>
      </c>
      <c r="O2154">
        <f t="shared" si="37"/>
        <v>37322273</v>
      </c>
    </row>
    <row r="2155" spans="1:15">
      <c r="A2155" t="s">
        <v>1972</v>
      </c>
      <c r="B2155">
        <v>67</v>
      </c>
      <c r="C2155">
        <v>106</v>
      </c>
      <c r="D2155">
        <v>52885587</v>
      </c>
      <c r="E2155" t="s">
        <v>2140</v>
      </c>
      <c r="F2155" t="s">
        <v>200</v>
      </c>
      <c r="G2155" t="s">
        <v>5046</v>
      </c>
      <c r="H2155">
        <v>35312</v>
      </c>
      <c r="I2155">
        <v>267</v>
      </c>
      <c r="J2155" t="s">
        <v>19</v>
      </c>
      <c r="K2155" t="s">
        <v>20</v>
      </c>
      <c r="L2155">
        <v>16000000</v>
      </c>
      <c r="M2155">
        <v>1999</v>
      </c>
      <c r="N2155">
        <v>6.4</v>
      </c>
      <c r="O2155">
        <f t="shared" si="37"/>
        <v>36885587</v>
      </c>
    </row>
    <row r="2156" spans="1:15">
      <c r="A2156" t="s">
        <v>685</v>
      </c>
      <c r="B2156">
        <v>159</v>
      </c>
      <c r="C2156">
        <v>101</v>
      </c>
      <c r="D2156">
        <v>131536019</v>
      </c>
      <c r="E2156" t="s">
        <v>686</v>
      </c>
      <c r="F2156" t="s">
        <v>687</v>
      </c>
      <c r="G2156" t="s">
        <v>688</v>
      </c>
      <c r="H2156">
        <v>58498</v>
      </c>
      <c r="I2156">
        <v>99</v>
      </c>
      <c r="J2156" t="s">
        <v>19</v>
      </c>
      <c r="K2156" t="s">
        <v>20</v>
      </c>
      <c r="L2156">
        <v>103000000</v>
      </c>
      <c r="M2156">
        <v>2014</v>
      </c>
      <c r="N2156">
        <v>6.4</v>
      </c>
      <c r="O2156">
        <f t="shared" si="37"/>
        <v>28536019</v>
      </c>
    </row>
    <row r="2157" spans="1:15">
      <c r="A2157" t="s">
        <v>519</v>
      </c>
      <c r="B2157">
        <v>88</v>
      </c>
      <c r="C2157">
        <v>94</v>
      </c>
      <c r="D2157">
        <v>49002815</v>
      </c>
      <c r="E2157" t="s">
        <v>1509</v>
      </c>
      <c r="F2157" t="s">
        <v>4372</v>
      </c>
      <c r="G2157" t="s">
        <v>4373</v>
      </c>
      <c r="H2157">
        <v>15665</v>
      </c>
      <c r="I2157">
        <v>35</v>
      </c>
      <c r="J2157" t="s">
        <v>19</v>
      </c>
      <c r="K2157" t="s">
        <v>20</v>
      </c>
      <c r="L2157">
        <v>22000000</v>
      </c>
      <c r="M2157">
        <v>2012</v>
      </c>
      <c r="N2157">
        <v>6.4</v>
      </c>
      <c r="O2157">
        <f t="shared" si="37"/>
        <v>27002815</v>
      </c>
    </row>
    <row r="2158" spans="1:15">
      <c r="A2158" t="s">
        <v>2310</v>
      </c>
      <c r="B2158">
        <v>178</v>
      </c>
      <c r="C2158">
        <v>102</v>
      </c>
      <c r="D2158">
        <v>55845943</v>
      </c>
      <c r="E2158" t="s">
        <v>201</v>
      </c>
      <c r="F2158" t="s">
        <v>24</v>
      </c>
      <c r="G2158" t="s">
        <v>3836</v>
      </c>
      <c r="H2158">
        <v>130094</v>
      </c>
      <c r="I2158">
        <v>471</v>
      </c>
      <c r="J2158" t="s">
        <v>19</v>
      </c>
      <c r="K2158" t="s">
        <v>20</v>
      </c>
      <c r="L2158">
        <v>29000000</v>
      </c>
      <c r="M2158">
        <v>2003</v>
      </c>
      <c r="N2158">
        <v>6.4</v>
      </c>
      <c r="O2158">
        <f t="shared" si="37"/>
        <v>26845943</v>
      </c>
    </row>
    <row r="2159" spans="1:15">
      <c r="A2159" t="s">
        <v>3339</v>
      </c>
      <c r="B2159">
        <v>265</v>
      </c>
      <c r="C2159">
        <v>108</v>
      </c>
      <c r="D2159">
        <v>41777564</v>
      </c>
      <c r="E2159" t="s">
        <v>2916</v>
      </c>
      <c r="F2159" t="s">
        <v>4775</v>
      </c>
      <c r="G2159" t="s">
        <v>4984</v>
      </c>
      <c r="H2159">
        <v>129719</v>
      </c>
      <c r="I2159">
        <v>855</v>
      </c>
      <c r="J2159" t="s">
        <v>19</v>
      </c>
      <c r="K2159" t="s">
        <v>20</v>
      </c>
      <c r="L2159">
        <v>15000000</v>
      </c>
      <c r="M2159">
        <v>2006</v>
      </c>
      <c r="N2159">
        <v>6.4</v>
      </c>
      <c r="O2159">
        <f t="shared" si="37"/>
        <v>26777564</v>
      </c>
    </row>
    <row r="2160" spans="1:15">
      <c r="A2160" t="s">
        <v>1797</v>
      </c>
      <c r="B2160">
        <v>169</v>
      </c>
      <c r="C2160">
        <v>130</v>
      </c>
      <c r="D2160">
        <v>90454043</v>
      </c>
      <c r="E2160" t="s">
        <v>28</v>
      </c>
      <c r="F2160" t="s">
        <v>1797</v>
      </c>
      <c r="G2160" t="s">
        <v>1798</v>
      </c>
      <c r="H2160">
        <v>60165</v>
      </c>
      <c r="I2160">
        <v>326</v>
      </c>
      <c r="J2160" t="s">
        <v>19</v>
      </c>
      <c r="K2160" t="s">
        <v>20</v>
      </c>
      <c r="L2160">
        <v>65000000</v>
      </c>
      <c r="M2160">
        <v>2000</v>
      </c>
      <c r="N2160">
        <v>6.4</v>
      </c>
      <c r="O2160">
        <f t="shared" si="37"/>
        <v>25454043</v>
      </c>
    </row>
    <row r="2161" spans="1:15">
      <c r="A2161" t="s">
        <v>2310</v>
      </c>
      <c r="B2161">
        <v>154</v>
      </c>
      <c r="C2161">
        <v>104</v>
      </c>
      <c r="D2161">
        <v>40064955</v>
      </c>
      <c r="E2161" t="s">
        <v>3170</v>
      </c>
      <c r="F2161" t="s">
        <v>382</v>
      </c>
      <c r="G2161" t="s">
        <v>5180</v>
      </c>
      <c r="H2161">
        <v>92074</v>
      </c>
      <c r="I2161">
        <v>502</v>
      </c>
      <c r="J2161" t="s">
        <v>19</v>
      </c>
      <c r="K2161" t="s">
        <v>20</v>
      </c>
      <c r="L2161">
        <v>15000000</v>
      </c>
      <c r="M2161">
        <v>1998</v>
      </c>
      <c r="N2161">
        <v>6.4</v>
      </c>
      <c r="O2161">
        <f t="shared" si="37"/>
        <v>25064955</v>
      </c>
    </row>
    <row r="2162" spans="1:15">
      <c r="A2162" t="s">
        <v>1128</v>
      </c>
      <c r="B2162">
        <v>204</v>
      </c>
      <c r="C2162">
        <v>117</v>
      </c>
      <c r="D2162">
        <v>103028109</v>
      </c>
      <c r="E2162" t="s">
        <v>878</v>
      </c>
      <c r="F2162" t="s">
        <v>1130</v>
      </c>
      <c r="G2162" t="s">
        <v>1329</v>
      </c>
      <c r="H2162">
        <v>172878</v>
      </c>
      <c r="I2162">
        <v>203</v>
      </c>
      <c r="J2162" t="s">
        <v>19</v>
      </c>
      <c r="K2162" t="s">
        <v>20</v>
      </c>
      <c r="L2162">
        <v>80000000</v>
      </c>
      <c r="M2162">
        <v>2011</v>
      </c>
      <c r="N2162">
        <v>6.4</v>
      </c>
      <c r="O2162">
        <f t="shared" si="37"/>
        <v>23028109</v>
      </c>
    </row>
    <row r="2163" spans="1:15">
      <c r="A2163" t="s">
        <v>275</v>
      </c>
      <c r="B2163">
        <v>218</v>
      </c>
      <c r="C2163">
        <v>103</v>
      </c>
      <c r="D2163">
        <v>80021740</v>
      </c>
      <c r="E2163" t="s">
        <v>2128</v>
      </c>
      <c r="F2163" t="s">
        <v>2129</v>
      </c>
      <c r="G2163" t="s">
        <v>2130</v>
      </c>
      <c r="H2163">
        <v>47968</v>
      </c>
      <c r="I2163">
        <v>154</v>
      </c>
      <c r="J2163" t="s">
        <v>19</v>
      </c>
      <c r="K2163" t="s">
        <v>20</v>
      </c>
      <c r="L2163">
        <v>58000000</v>
      </c>
      <c r="M2163">
        <v>2015</v>
      </c>
      <c r="N2163">
        <v>6.4</v>
      </c>
      <c r="O2163">
        <f t="shared" si="37"/>
        <v>22021740</v>
      </c>
    </row>
    <row r="2164" spans="1:15">
      <c r="A2164" t="s">
        <v>275</v>
      </c>
      <c r="B2164">
        <v>218</v>
      </c>
      <c r="C2164">
        <v>103</v>
      </c>
      <c r="D2164">
        <v>80021740</v>
      </c>
      <c r="E2164" t="s">
        <v>2128</v>
      </c>
      <c r="F2164" t="s">
        <v>2129</v>
      </c>
      <c r="G2164" t="s">
        <v>2130</v>
      </c>
      <c r="H2164">
        <v>47988</v>
      </c>
      <c r="I2164">
        <v>154</v>
      </c>
      <c r="J2164" t="s">
        <v>19</v>
      </c>
      <c r="K2164" t="s">
        <v>20</v>
      </c>
      <c r="L2164">
        <v>58000000</v>
      </c>
      <c r="M2164">
        <v>2015</v>
      </c>
      <c r="N2164">
        <v>6.4</v>
      </c>
      <c r="O2164">
        <f t="shared" si="37"/>
        <v>22021740</v>
      </c>
    </row>
    <row r="2165" spans="1:15">
      <c r="A2165" t="s">
        <v>1651</v>
      </c>
      <c r="B2165">
        <v>83</v>
      </c>
      <c r="C2165">
        <v>132</v>
      </c>
      <c r="D2165">
        <v>56876365</v>
      </c>
      <c r="E2165" t="s">
        <v>75</v>
      </c>
      <c r="F2165" t="s">
        <v>130</v>
      </c>
      <c r="G2165" t="s">
        <v>3284</v>
      </c>
      <c r="H2165">
        <v>125219</v>
      </c>
      <c r="I2165">
        <v>244</v>
      </c>
      <c r="J2165" t="s">
        <v>19</v>
      </c>
      <c r="K2165" t="s">
        <v>20</v>
      </c>
      <c r="L2165">
        <v>35000000</v>
      </c>
      <c r="M2165">
        <v>1998</v>
      </c>
      <c r="N2165">
        <v>6.4</v>
      </c>
      <c r="O2165">
        <f t="shared" si="37"/>
        <v>21876365</v>
      </c>
    </row>
    <row r="2166" spans="1:15">
      <c r="A2166" t="s">
        <v>1261</v>
      </c>
      <c r="B2166">
        <v>43</v>
      </c>
      <c r="C2166">
        <v>83</v>
      </c>
      <c r="D2166">
        <v>51109400</v>
      </c>
      <c r="E2166" t="s">
        <v>557</v>
      </c>
      <c r="F2166" t="s">
        <v>3537</v>
      </c>
      <c r="G2166" t="s">
        <v>3640</v>
      </c>
      <c r="H2166">
        <v>76850</v>
      </c>
      <c r="I2166">
        <v>85</v>
      </c>
      <c r="J2166" t="s">
        <v>19</v>
      </c>
      <c r="K2166" t="s">
        <v>20</v>
      </c>
      <c r="L2166">
        <v>30000000</v>
      </c>
      <c r="M2166">
        <v>1994</v>
      </c>
      <c r="N2166">
        <v>6.4</v>
      </c>
      <c r="O2166">
        <f t="shared" si="37"/>
        <v>21109400</v>
      </c>
    </row>
    <row r="2167" spans="1:15">
      <c r="A2167" t="s">
        <v>1939</v>
      </c>
      <c r="B2167">
        <v>249</v>
      </c>
      <c r="C2167">
        <v>132</v>
      </c>
      <c r="D2167">
        <v>81687587</v>
      </c>
      <c r="E2167" t="s">
        <v>1406</v>
      </c>
      <c r="F2167" t="s">
        <v>1940</v>
      </c>
      <c r="G2167" t="s">
        <v>1941</v>
      </c>
      <c r="H2167">
        <v>138246</v>
      </c>
      <c r="I2167">
        <v>360</v>
      </c>
      <c r="J2167" t="s">
        <v>19</v>
      </c>
      <c r="K2167" t="s">
        <v>20</v>
      </c>
      <c r="L2167">
        <v>61000000</v>
      </c>
      <c r="M2167">
        <v>2015</v>
      </c>
      <c r="N2167">
        <v>6.4</v>
      </c>
      <c r="O2167">
        <f t="shared" si="37"/>
        <v>20687587</v>
      </c>
    </row>
    <row r="2168" spans="1:15">
      <c r="A2168" t="s">
        <v>5659</v>
      </c>
      <c r="B2168">
        <v>191</v>
      </c>
      <c r="C2168">
        <v>109</v>
      </c>
      <c r="D2168">
        <v>31990064</v>
      </c>
      <c r="E2168" t="s">
        <v>1857</v>
      </c>
      <c r="F2168" t="s">
        <v>5651</v>
      </c>
      <c r="G2168" t="s">
        <v>5660</v>
      </c>
      <c r="H2168">
        <v>63390</v>
      </c>
      <c r="I2168">
        <v>160</v>
      </c>
      <c r="J2168" t="s">
        <v>19</v>
      </c>
      <c r="K2168" t="s">
        <v>20</v>
      </c>
      <c r="L2168">
        <v>12000000</v>
      </c>
      <c r="M2168">
        <v>2015</v>
      </c>
      <c r="N2168">
        <v>6.4</v>
      </c>
      <c r="O2168">
        <f t="shared" si="37"/>
        <v>19990064</v>
      </c>
    </row>
    <row r="2169" spans="1:15">
      <c r="A2169" t="s">
        <v>44</v>
      </c>
      <c r="B2169">
        <v>525</v>
      </c>
      <c r="C2169">
        <v>130</v>
      </c>
      <c r="D2169">
        <v>234903076</v>
      </c>
      <c r="E2169" t="s">
        <v>120</v>
      </c>
      <c r="F2169" t="s">
        <v>176</v>
      </c>
      <c r="G2169" t="s">
        <v>177</v>
      </c>
      <c r="H2169">
        <v>175409</v>
      </c>
      <c r="I2169">
        <v>511</v>
      </c>
      <c r="J2169" t="s">
        <v>19</v>
      </c>
      <c r="K2169" t="s">
        <v>20</v>
      </c>
      <c r="L2169">
        <v>215000000</v>
      </c>
      <c r="M2169">
        <v>2013</v>
      </c>
      <c r="N2169">
        <v>6.4</v>
      </c>
      <c r="O2169">
        <f t="shared" si="37"/>
        <v>19903076</v>
      </c>
    </row>
    <row r="2170" spans="1:15">
      <c r="A2170" t="s">
        <v>44</v>
      </c>
      <c r="B2170">
        <v>525</v>
      </c>
      <c r="C2170">
        <v>130</v>
      </c>
      <c r="D2170">
        <v>234903076</v>
      </c>
      <c r="E2170" t="s">
        <v>120</v>
      </c>
      <c r="F2170" t="s">
        <v>176</v>
      </c>
      <c r="G2170" t="s">
        <v>177</v>
      </c>
      <c r="H2170">
        <v>175413</v>
      </c>
      <c r="I2170">
        <v>511</v>
      </c>
      <c r="J2170" t="s">
        <v>19</v>
      </c>
      <c r="K2170" t="s">
        <v>20</v>
      </c>
      <c r="L2170">
        <v>215000000</v>
      </c>
      <c r="M2170">
        <v>2013</v>
      </c>
      <c r="N2170">
        <v>6.4</v>
      </c>
      <c r="O2170">
        <f t="shared" si="37"/>
        <v>19903076</v>
      </c>
    </row>
    <row r="2171" spans="1:15">
      <c r="A2171" t="s">
        <v>6622</v>
      </c>
      <c r="B2171">
        <v>179</v>
      </c>
      <c r="C2171">
        <v>90</v>
      </c>
      <c r="D2171">
        <v>24809547</v>
      </c>
      <c r="E2171" t="s">
        <v>1290</v>
      </c>
      <c r="F2171" t="s">
        <v>1015</v>
      </c>
      <c r="G2171" t="s">
        <v>6623</v>
      </c>
      <c r="H2171">
        <v>74875</v>
      </c>
      <c r="I2171">
        <v>115</v>
      </c>
      <c r="J2171" t="s">
        <v>19</v>
      </c>
      <c r="K2171" t="s">
        <v>20</v>
      </c>
      <c r="L2171">
        <v>5000000</v>
      </c>
      <c r="M2171">
        <v>2011</v>
      </c>
      <c r="N2171">
        <v>6.4</v>
      </c>
      <c r="O2171">
        <f t="shared" si="37"/>
        <v>19809547</v>
      </c>
    </row>
    <row r="2172" spans="1:15">
      <c r="A2172" t="s">
        <v>1064</v>
      </c>
      <c r="B2172">
        <v>131</v>
      </c>
      <c r="C2172">
        <v>106</v>
      </c>
      <c r="D2172">
        <v>59068786</v>
      </c>
      <c r="E2172" t="s">
        <v>996</v>
      </c>
      <c r="F2172" t="s">
        <v>2920</v>
      </c>
      <c r="G2172" t="s">
        <v>2921</v>
      </c>
      <c r="H2172">
        <v>86902</v>
      </c>
      <c r="I2172">
        <v>411</v>
      </c>
      <c r="J2172" t="s">
        <v>19</v>
      </c>
      <c r="K2172" t="s">
        <v>20</v>
      </c>
      <c r="L2172">
        <v>40000000</v>
      </c>
      <c r="M2172">
        <v>2001</v>
      </c>
      <c r="N2172">
        <v>6.4</v>
      </c>
      <c r="O2172">
        <f t="shared" si="37"/>
        <v>19068786</v>
      </c>
    </row>
    <row r="2173" spans="1:15">
      <c r="A2173" t="s">
        <v>2194</v>
      </c>
      <c r="B2173">
        <v>96</v>
      </c>
      <c r="C2173">
        <v>106</v>
      </c>
      <c r="D2173">
        <v>32645546</v>
      </c>
      <c r="E2173" t="s">
        <v>1905</v>
      </c>
      <c r="F2173" t="s">
        <v>3350</v>
      </c>
      <c r="G2173" t="s">
        <v>5214</v>
      </c>
      <c r="H2173">
        <v>8427</v>
      </c>
      <c r="I2173">
        <v>88</v>
      </c>
      <c r="J2173" t="s">
        <v>19</v>
      </c>
      <c r="K2173" t="s">
        <v>20</v>
      </c>
      <c r="L2173">
        <v>14000000</v>
      </c>
      <c r="M2173">
        <v>2005</v>
      </c>
      <c r="N2173">
        <v>6.4</v>
      </c>
      <c r="O2173">
        <f t="shared" si="37"/>
        <v>18645546</v>
      </c>
    </row>
    <row r="2174" spans="1:15">
      <c r="A2174" t="s">
        <v>2323</v>
      </c>
      <c r="B2174">
        <v>331</v>
      </c>
      <c r="C2174">
        <v>105</v>
      </c>
      <c r="D2174">
        <v>29959436</v>
      </c>
      <c r="E2174" t="s">
        <v>2728</v>
      </c>
      <c r="F2174" t="s">
        <v>1220</v>
      </c>
      <c r="G2174" t="s">
        <v>5394</v>
      </c>
      <c r="H2174">
        <v>82327</v>
      </c>
      <c r="I2174">
        <v>350</v>
      </c>
      <c r="J2174" t="s">
        <v>19</v>
      </c>
      <c r="K2174" t="s">
        <v>31</v>
      </c>
      <c r="L2174">
        <v>13000000</v>
      </c>
      <c r="M2174">
        <v>2011</v>
      </c>
      <c r="N2174">
        <v>6.4</v>
      </c>
      <c r="O2174">
        <f t="shared" si="37"/>
        <v>16959436</v>
      </c>
    </row>
    <row r="2175" spans="1:15">
      <c r="A2175" t="s">
        <v>808</v>
      </c>
      <c r="B2175">
        <v>198</v>
      </c>
      <c r="C2175">
        <v>125</v>
      </c>
      <c r="D2175">
        <v>125531634</v>
      </c>
      <c r="E2175" t="s">
        <v>810</v>
      </c>
      <c r="F2175" t="s">
        <v>205</v>
      </c>
      <c r="G2175" t="s">
        <v>811</v>
      </c>
      <c r="H2175">
        <v>284852</v>
      </c>
      <c r="I2175">
        <v>627</v>
      </c>
      <c r="J2175" t="s">
        <v>19</v>
      </c>
      <c r="K2175" t="s">
        <v>20</v>
      </c>
      <c r="L2175">
        <v>110000000</v>
      </c>
      <c r="M2175">
        <v>2004</v>
      </c>
      <c r="N2175">
        <v>6.4</v>
      </c>
      <c r="O2175">
        <f t="shared" si="37"/>
        <v>15531634</v>
      </c>
    </row>
    <row r="2176" spans="1:15">
      <c r="A2176" t="s">
        <v>1121</v>
      </c>
      <c r="B2176">
        <v>96</v>
      </c>
      <c r="C2176">
        <v>94</v>
      </c>
      <c r="D2176">
        <v>21005329</v>
      </c>
      <c r="E2176" t="s">
        <v>878</v>
      </c>
      <c r="F2176" t="s">
        <v>189</v>
      </c>
      <c r="G2176" t="s">
        <v>6458</v>
      </c>
      <c r="H2176">
        <v>89128</v>
      </c>
      <c r="I2176">
        <v>258</v>
      </c>
      <c r="J2176" t="s">
        <v>19</v>
      </c>
      <c r="K2176" t="s">
        <v>432</v>
      </c>
      <c r="L2176">
        <v>6000000</v>
      </c>
      <c r="M2176">
        <v>2002</v>
      </c>
      <c r="N2176">
        <v>6.4</v>
      </c>
      <c r="O2176">
        <f t="shared" si="37"/>
        <v>15005329</v>
      </c>
    </row>
    <row r="2177" spans="1:15">
      <c r="A2177" t="s">
        <v>3223</v>
      </c>
      <c r="B2177">
        <v>265</v>
      </c>
      <c r="C2177">
        <v>101</v>
      </c>
      <c r="D2177">
        <v>50213619</v>
      </c>
      <c r="E2177" t="s">
        <v>2552</v>
      </c>
      <c r="F2177" t="s">
        <v>3225</v>
      </c>
      <c r="G2177" t="s">
        <v>3226</v>
      </c>
      <c r="H2177">
        <v>139184</v>
      </c>
      <c r="I2177">
        <v>243</v>
      </c>
      <c r="J2177" t="s">
        <v>19</v>
      </c>
      <c r="K2177" t="s">
        <v>20</v>
      </c>
      <c r="L2177">
        <v>36000000</v>
      </c>
      <c r="M2177">
        <v>2010</v>
      </c>
      <c r="N2177">
        <v>6.4</v>
      </c>
      <c r="O2177">
        <f t="shared" si="37"/>
        <v>14213619</v>
      </c>
    </row>
    <row r="2178" spans="1:15">
      <c r="A2178" t="s">
        <v>1074</v>
      </c>
      <c r="B2178">
        <v>74</v>
      </c>
      <c r="C2178">
        <v>124</v>
      </c>
      <c r="D2178">
        <v>84049211</v>
      </c>
      <c r="E2178" t="s">
        <v>28</v>
      </c>
      <c r="F2178" t="s">
        <v>934</v>
      </c>
      <c r="G2178" t="s">
        <v>1800</v>
      </c>
      <c r="H2178">
        <v>96096</v>
      </c>
      <c r="I2178">
        <v>172</v>
      </c>
      <c r="J2178" t="s">
        <v>19</v>
      </c>
      <c r="K2178" t="s">
        <v>20</v>
      </c>
      <c r="L2178">
        <v>70000000</v>
      </c>
      <c r="M2178">
        <v>1993</v>
      </c>
      <c r="N2178">
        <v>6.4</v>
      </c>
      <c r="O2178">
        <f t="shared" ref="O2178:O2241" si="38">D2178-L2178</f>
        <v>14049211</v>
      </c>
    </row>
    <row r="2179" spans="1:15">
      <c r="A2179" t="s">
        <v>2045</v>
      </c>
      <c r="B2179">
        <v>60</v>
      </c>
      <c r="C2179">
        <v>133</v>
      </c>
      <c r="D2179">
        <v>68750000</v>
      </c>
      <c r="E2179" t="s">
        <v>28</v>
      </c>
      <c r="F2179" t="s">
        <v>250</v>
      </c>
      <c r="G2179" t="s">
        <v>2217</v>
      </c>
      <c r="H2179">
        <v>40858</v>
      </c>
      <c r="I2179">
        <v>144</v>
      </c>
      <c r="J2179" t="s">
        <v>19</v>
      </c>
      <c r="K2179" t="s">
        <v>20</v>
      </c>
      <c r="L2179">
        <v>55000000</v>
      </c>
      <c r="M2179">
        <v>1996</v>
      </c>
      <c r="N2179">
        <v>6.4</v>
      </c>
      <c r="O2179">
        <f t="shared" si="38"/>
        <v>13750000</v>
      </c>
    </row>
    <row r="2180" spans="1:15">
      <c r="A2180" t="s">
        <v>2410</v>
      </c>
      <c r="B2180">
        <v>91</v>
      </c>
      <c r="C2180">
        <v>105</v>
      </c>
      <c r="D2180">
        <v>33687630</v>
      </c>
      <c r="E2180" t="s">
        <v>878</v>
      </c>
      <c r="F2180" t="s">
        <v>260</v>
      </c>
      <c r="G2180" t="s">
        <v>4102</v>
      </c>
      <c r="H2180">
        <v>116762</v>
      </c>
      <c r="I2180">
        <v>261</v>
      </c>
      <c r="J2180" t="s">
        <v>19</v>
      </c>
      <c r="K2180" t="s">
        <v>20</v>
      </c>
      <c r="L2180">
        <v>20000000</v>
      </c>
      <c r="M2180">
        <v>2006</v>
      </c>
      <c r="N2180">
        <v>6.4</v>
      </c>
      <c r="O2180">
        <f t="shared" si="38"/>
        <v>13687630</v>
      </c>
    </row>
    <row r="2181" spans="1:15">
      <c r="A2181" t="s">
        <v>1284</v>
      </c>
      <c r="B2181">
        <v>280</v>
      </c>
      <c r="C2181">
        <v>125</v>
      </c>
      <c r="D2181">
        <v>81257500</v>
      </c>
      <c r="E2181" t="s">
        <v>873</v>
      </c>
      <c r="F2181" t="s">
        <v>138</v>
      </c>
      <c r="G2181" t="s">
        <v>1744</v>
      </c>
      <c r="H2181">
        <v>117739</v>
      </c>
      <c r="I2181">
        <v>229</v>
      </c>
      <c r="J2181" t="s">
        <v>19</v>
      </c>
      <c r="K2181" t="s">
        <v>20</v>
      </c>
      <c r="L2181">
        <v>68000000</v>
      </c>
      <c r="M2181">
        <v>2015</v>
      </c>
      <c r="N2181">
        <v>6.4</v>
      </c>
      <c r="O2181">
        <f t="shared" si="38"/>
        <v>13257500</v>
      </c>
    </row>
    <row r="2182" spans="1:15">
      <c r="A2182" t="s">
        <v>1462</v>
      </c>
      <c r="B2182">
        <v>41</v>
      </c>
      <c r="C2182">
        <v>130</v>
      </c>
      <c r="D2182">
        <v>28734552</v>
      </c>
      <c r="E2182" t="s">
        <v>2473</v>
      </c>
      <c r="F2182" t="s">
        <v>2537</v>
      </c>
      <c r="G2182" t="s">
        <v>5062</v>
      </c>
      <c r="H2182">
        <v>9566</v>
      </c>
      <c r="I2182">
        <v>81</v>
      </c>
      <c r="J2182" t="s">
        <v>19</v>
      </c>
      <c r="K2182" t="s">
        <v>20</v>
      </c>
      <c r="L2182">
        <v>16000000</v>
      </c>
      <c r="M2182">
        <v>2001</v>
      </c>
      <c r="N2182">
        <v>6.4</v>
      </c>
      <c r="O2182">
        <f t="shared" si="38"/>
        <v>12734552</v>
      </c>
    </row>
    <row r="2183" spans="1:15">
      <c r="A2183" t="s">
        <v>1656</v>
      </c>
      <c r="B2183">
        <v>160</v>
      </c>
      <c r="C2183">
        <v>103</v>
      </c>
      <c r="D2183">
        <v>70117571</v>
      </c>
      <c r="E2183" t="s">
        <v>137</v>
      </c>
      <c r="F2183" t="s">
        <v>1657</v>
      </c>
      <c r="G2183" t="s">
        <v>1658</v>
      </c>
      <c r="H2183">
        <v>56741</v>
      </c>
      <c r="I2183">
        <v>515</v>
      </c>
      <c r="J2183" t="s">
        <v>19</v>
      </c>
      <c r="K2183" t="s">
        <v>20</v>
      </c>
      <c r="L2183">
        <v>58000000</v>
      </c>
      <c r="M2183">
        <v>1998</v>
      </c>
      <c r="N2183">
        <v>6.4</v>
      </c>
      <c r="O2183">
        <f t="shared" si="38"/>
        <v>12117571</v>
      </c>
    </row>
    <row r="2184" spans="1:15">
      <c r="A2184" t="s">
        <v>2942</v>
      </c>
      <c r="B2184">
        <v>351</v>
      </c>
      <c r="C2184">
        <v>107</v>
      </c>
      <c r="D2184">
        <v>52000688</v>
      </c>
      <c r="E2184" t="s">
        <v>137</v>
      </c>
      <c r="F2184" t="s">
        <v>2943</v>
      </c>
      <c r="G2184" t="s">
        <v>2944</v>
      </c>
      <c r="H2184">
        <v>171418</v>
      </c>
      <c r="I2184">
        <v>619</v>
      </c>
      <c r="J2184" t="s">
        <v>19</v>
      </c>
      <c r="K2184" t="s">
        <v>20</v>
      </c>
      <c r="L2184">
        <v>40000000</v>
      </c>
      <c r="M2184">
        <v>2010</v>
      </c>
      <c r="N2184">
        <v>6.4</v>
      </c>
      <c r="O2184">
        <f t="shared" si="38"/>
        <v>12000688</v>
      </c>
    </row>
    <row r="2185" spans="1:15">
      <c r="A2185" t="s">
        <v>4573</v>
      </c>
      <c r="B2185">
        <v>180</v>
      </c>
      <c r="C2185">
        <v>104</v>
      </c>
      <c r="D2185">
        <v>31584722</v>
      </c>
      <c r="E2185" t="s">
        <v>878</v>
      </c>
      <c r="F2185" t="s">
        <v>399</v>
      </c>
      <c r="G2185" t="s">
        <v>4574</v>
      </c>
      <c r="H2185">
        <v>101730</v>
      </c>
      <c r="I2185">
        <v>131</v>
      </c>
      <c r="J2185" t="s">
        <v>19</v>
      </c>
      <c r="K2185" t="s">
        <v>20</v>
      </c>
      <c r="L2185">
        <v>20000000</v>
      </c>
      <c r="M2185">
        <v>2010</v>
      </c>
      <c r="N2185">
        <v>6.4</v>
      </c>
      <c r="O2185">
        <f t="shared" si="38"/>
        <v>11584722</v>
      </c>
    </row>
    <row r="2186" spans="1:15">
      <c r="A2186" t="s">
        <v>1019</v>
      </c>
      <c r="B2186">
        <v>140</v>
      </c>
      <c r="C2186">
        <v>85</v>
      </c>
      <c r="D2186">
        <v>66365290</v>
      </c>
      <c r="E2186" t="s">
        <v>873</v>
      </c>
      <c r="F2186" t="s">
        <v>55</v>
      </c>
      <c r="G2186" t="s">
        <v>2209</v>
      </c>
      <c r="H2186">
        <v>56874</v>
      </c>
      <c r="I2186">
        <v>358</v>
      </c>
      <c r="J2186" t="s">
        <v>19</v>
      </c>
      <c r="K2186" t="s">
        <v>20</v>
      </c>
      <c r="L2186">
        <v>55000000</v>
      </c>
      <c r="M2186">
        <v>1999</v>
      </c>
      <c r="N2186">
        <v>6.4</v>
      </c>
      <c r="O2186">
        <f t="shared" si="38"/>
        <v>11365290</v>
      </c>
    </row>
    <row r="2187" spans="1:15">
      <c r="A2187" t="s">
        <v>5678</v>
      </c>
      <c r="B2187">
        <v>177</v>
      </c>
      <c r="C2187">
        <v>106</v>
      </c>
      <c r="D2187">
        <v>22331028</v>
      </c>
      <c r="E2187" t="s">
        <v>1467</v>
      </c>
      <c r="F2187" t="s">
        <v>5679</v>
      </c>
      <c r="G2187" t="s">
        <v>5680</v>
      </c>
      <c r="H2187">
        <v>57349</v>
      </c>
      <c r="I2187">
        <v>177</v>
      </c>
      <c r="J2187" t="s">
        <v>19</v>
      </c>
      <c r="K2187" t="s">
        <v>20</v>
      </c>
      <c r="L2187">
        <v>12000000</v>
      </c>
      <c r="M2187">
        <v>2015</v>
      </c>
      <c r="N2187">
        <v>6.4</v>
      </c>
      <c r="O2187">
        <f t="shared" si="38"/>
        <v>10331028</v>
      </c>
    </row>
    <row r="2188" spans="1:15">
      <c r="A2188" t="s">
        <v>2879</v>
      </c>
      <c r="B2188">
        <v>109</v>
      </c>
      <c r="C2188">
        <v>107</v>
      </c>
      <c r="D2188">
        <v>18090181</v>
      </c>
      <c r="E2188" t="s">
        <v>1346</v>
      </c>
      <c r="F2188" t="s">
        <v>1778</v>
      </c>
      <c r="G2188" t="s">
        <v>6184</v>
      </c>
      <c r="H2188">
        <v>38191</v>
      </c>
      <c r="I2188">
        <v>271</v>
      </c>
      <c r="J2188" t="s">
        <v>19</v>
      </c>
      <c r="K2188" t="s">
        <v>20</v>
      </c>
      <c r="L2188">
        <v>8000000</v>
      </c>
      <c r="M2188">
        <v>1994</v>
      </c>
      <c r="N2188">
        <v>6.4</v>
      </c>
      <c r="O2188">
        <f t="shared" si="38"/>
        <v>10090181</v>
      </c>
    </row>
    <row r="2189" spans="1:15">
      <c r="A2189" t="s">
        <v>1543</v>
      </c>
      <c r="B2189">
        <v>103</v>
      </c>
      <c r="C2189">
        <v>112</v>
      </c>
      <c r="D2189">
        <v>56607223</v>
      </c>
      <c r="E2189" t="s">
        <v>2029</v>
      </c>
      <c r="F2189" t="s">
        <v>2577</v>
      </c>
      <c r="G2189" t="s">
        <v>2578</v>
      </c>
      <c r="H2189">
        <v>93367</v>
      </c>
      <c r="I2189">
        <v>497</v>
      </c>
      <c r="J2189" t="s">
        <v>19</v>
      </c>
      <c r="K2189" t="s">
        <v>162</v>
      </c>
      <c r="L2189">
        <v>48000000</v>
      </c>
      <c r="M2189">
        <v>2001</v>
      </c>
      <c r="N2189">
        <v>6.4</v>
      </c>
      <c r="O2189">
        <f t="shared" si="38"/>
        <v>8607223</v>
      </c>
    </row>
    <row r="2190" spans="1:15">
      <c r="A2190" t="s">
        <v>647</v>
      </c>
      <c r="B2190">
        <v>330</v>
      </c>
      <c r="C2190">
        <v>101</v>
      </c>
      <c r="D2190">
        <v>118311368</v>
      </c>
      <c r="E2190" t="s">
        <v>648</v>
      </c>
      <c r="F2190" t="s">
        <v>325</v>
      </c>
      <c r="G2190" t="s">
        <v>649</v>
      </c>
      <c r="H2190">
        <v>245621</v>
      </c>
      <c r="I2190">
        <v>514</v>
      </c>
      <c r="J2190" t="s">
        <v>19</v>
      </c>
      <c r="K2190" t="s">
        <v>20</v>
      </c>
      <c r="L2190">
        <v>110000000</v>
      </c>
      <c r="M2190">
        <v>2010</v>
      </c>
      <c r="N2190">
        <v>6.4</v>
      </c>
      <c r="O2190">
        <f t="shared" si="38"/>
        <v>8311368</v>
      </c>
    </row>
    <row r="2191" spans="1:15">
      <c r="A2191" t="s">
        <v>3196</v>
      </c>
      <c r="B2191">
        <v>423</v>
      </c>
      <c r="C2191">
        <v>106</v>
      </c>
      <c r="D2191">
        <v>29997095</v>
      </c>
      <c r="E2191" t="s">
        <v>4379</v>
      </c>
      <c r="F2191" t="s">
        <v>58</v>
      </c>
      <c r="G2191" t="s">
        <v>4380</v>
      </c>
      <c r="H2191">
        <v>60926</v>
      </c>
      <c r="I2191">
        <v>302</v>
      </c>
      <c r="J2191" t="s">
        <v>19</v>
      </c>
      <c r="K2191" t="s">
        <v>31</v>
      </c>
      <c r="L2191">
        <v>22000000</v>
      </c>
      <c r="M2191">
        <v>2016</v>
      </c>
      <c r="N2191">
        <v>6.4</v>
      </c>
      <c r="O2191">
        <f t="shared" si="38"/>
        <v>7997095</v>
      </c>
    </row>
    <row r="2192" spans="1:15">
      <c r="A2192" t="s">
        <v>3814</v>
      </c>
      <c r="B2192">
        <v>148</v>
      </c>
      <c r="C2192">
        <v>128</v>
      </c>
      <c r="D2192">
        <v>37036404</v>
      </c>
      <c r="E2192" t="s">
        <v>754</v>
      </c>
      <c r="F2192" t="s">
        <v>1770</v>
      </c>
      <c r="G2192" t="s">
        <v>3815</v>
      </c>
      <c r="H2192">
        <v>44816</v>
      </c>
      <c r="I2192">
        <v>259</v>
      </c>
      <c r="J2192" t="s">
        <v>19</v>
      </c>
      <c r="K2192" t="s">
        <v>20</v>
      </c>
      <c r="L2192">
        <v>30000000</v>
      </c>
      <c r="M2192">
        <v>2000</v>
      </c>
      <c r="N2192">
        <v>6.4</v>
      </c>
      <c r="O2192">
        <f t="shared" si="38"/>
        <v>7036404</v>
      </c>
    </row>
    <row r="2193" spans="1:15">
      <c r="A2193" t="s">
        <v>3209</v>
      </c>
      <c r="B2193">
        <v>54</v>
      </c>
      <c r="C2193">
        <v>107</v>
      </c>
      <c r="D2193">
        <v>42019483</v>
      </c>
      <c r="E2193" t="s">
        <v>3210</v>
      </c>
      <c r="F2193" t="s">
        <v>270</v>
      </c>
      <c r="G2193" t="s">
        <v>3227</v>
      </c>
      <c r="H2193">
        <v>6069</v>
      </c>
      <c r="I2193">
        <v>33</v>
      </c>
      <c r="J2193" t="s">
        <v>19</v>
      </c>
      <c r="K2193" t="s">
        <v>20</v>
      </c>
      <c r="L2193">
        <v>36000000</v>
      </c>
      <c r="M2193">
        <v>2014</v>
      </c>
      <c r="N2193">
        <v>6.4</v>
      </c>
      <c r="O2193">
        <f t="shared" si="38"/>
        <v>6019483</v>
      </c>
    </row>
    <row r="2194" spans="1:15">
      <c r="A2194" t="s">
        <v>5244</v>
      </c>
      <c r="B2194">
        <v>129</v>
      </c>
      <c r="C2194">
        <v>100</v>
      </c>
      <c r="D2194">
        <v>20566327</v>
      </c>
      <c r="E2194" t="s">
        <v>1107</v>
      </c>
      <c r="F2194" t="s">
        <v>2906</v>
      </c>
      <c r="G2194" t="s">
        <v>5245</v>
      </c>
      <c r="H2194">
        <v>15385</v>
      </c>
      <c r="I2194">
        <v>84</v>
      </c>
      <c r="J2194" t="s">
        <v>19</v>
      </c>
      <c r="K2194" t="s">
        <v>20</v>
      </c>
      <c r="L2194">
        <v>15000000</v>
      </c>
      <c r="M2194">
        <v>2016</v>
      </c>
      <c r="N2194">
        <v>6.4</v>
      </c>
      <c r="O2194">
        <f t="shared" si="38"/>
        <v>5566327</v>
      </c>
    </row>
    <row r="2195" spans="1:15">
      <c r="A2195" t="s">
        <v>383</v>
      </c>
      <c r="B2195">
        <v>210</v>
      </c>
      <c r="C2195">
        <v>145</v>
      </c>
      <c r="D2195">
        <v>55473600</v>
      </c>
      <c r="E2195" t="s">
        <v>2007</v>
      </c>
      <c r="F2195" t="s">
        <v>2225</v>
      </c>
      <c r="G2195" t="s">
        <v>2226</v>
      </c>
      <c r="H2195">
        <v>207686</v>
      </c>
      <c r="I2195">
        <v>776</v>
      </c>
      <c r="J2195" t="s">
        <v>19</v>
      </c>
      <c r="K2195" t="s">
        <v>20</v>
      </c>
      <c r="L2195">
        <v>50000000</v>
      </c>
      <c r="M2195">
        <v>1992</v>
      </c>
      <c r="N2195">
        <v>6.4</v>
      </c>
      <c r="O2195">
        <f t="shared" si="38"/>
        <v>5473600</v>
      </c>
    </row>
    <row r="2196" spans="1:15">
      <c r="A2196" t="s">
        <v>3433</v>
      </c>
      <c r="B2196">
        <v>168</v>
      </c>
      <c r="C2196">
        <v>105</v>
      </c>
      <c r="D2196">
        <v>30659817</v>
      </c>
      <c r="E2196" t="s">
        <v>1290</v>
      </c>
      <c r="F2196" t="s">
        <v>4368</v>
      </c>
      <c r="G2196" t="s">
        <v>4369</v>
      </c>
      <c r="H2196">
        <v>59805</v>
      </c>
      <c r="I2196">
        <v>95</v>
      </c>
      <c r="J2196" t="s">
        <v>19</v>
      </c>
      <c r="K2196" t="s">
        <v>20</v>
      </c>
      <c r="L2196">
        <v>26000000</v>
      </c>
      <c r="M2196">
        <v>2013</v>
      </c>
      <c r="N2196">
        <v>6.4</v>
      </c>
      <c r="O2196">
        <f t="shared" si="38"/>
        <v>4659817</v>
      </c>
    </row>
    <row r="2197" spans="1:15">
      <c r="A2197" t="s">
        <v>743</v>
      </c>
      <c r="B2197">
        <v>302</v>
      </c>
      <c r="C2197">
        <v>127</v>
      </c>
      <c r="D2197">
        <v>41997790</v>
      </c>
      <c r="E2197" t="s">
        <v>1406</v>
      </c>
      <c r="F2197" t="s">
        <v>204</v>
      </c>
      <c r="G2197" t="s">
        <v>3173</v>
      </c>
      <c r="H2197">
        <v>125305</v>
      </c>
      <c r="I2197">
        <v>343</v>
      </c>
      <c r="J2197" t="s">
        <v>19</v>
      </c>
      <c r="K2197" t="s">
        <v>20</v>
      </c>
      <c r="L2197">
        <v>38000000</v>
      </c>
      <c r="M2197">
        <v>2013</v>
      </c>
      <c r="N2197">
        <v>6.4</v>
      </c>
      <c r="O2197">
        <f t="shared" si="38"/>
        <v>3997790</v>
      </c>
    </row>
    <row r="2198" spans="1:15">
      <c r="A2198" t="s">
        <v>253</v>
      </c>
      <c r="B2198">
        <v>49</v>
      </c>
      <c r="C2198">
        <v>104</v>
      </c>
      <c r="D2198">
        <v>58422650</v>
      </c>
      <c r="E2198" t="s">
        <v>492</v>
      </c>
      <c r="F2198" t="s">
        <v>540</v>
      </c>
      <c r="G2198" t="s">
        <v>2213</v>
      </c>
      <c r="H2198">
        <v>78974</v>
      </c>
      <c r="I2198">
        <v>173</v>
      </c>
      <c r="J2198" t="s">
        <v>19</v>
      </c>
      <c r="K2198" t="s">
        <v>20</v>
      </c>
      <c r="L2198">
        <v>55000000</v>
      </c>
      <c r="M2198">
        <v>1992</v>
      </c>
      <c r="N2198">
        <v>6.4</v>
      </c>
      <c r="O2198">
        <f t="shared" si="38"/>
        <v>3422650</v>
      </c>
    </row>
    <row r="2199" spans="1:15">
      <c r="A2199" t="s">
        <v>707</v>
      </c>
      <c r="B2199">
        <v>224</v>
      </c>
      <c r="C2199">
        <v>98</v>
      </c>
      <c r="D2199">
        <v>35063732</v>
      </c>
      <c r="E2199" t="s">
        <v>477</v>
      </c>
      <c r="F2199" t="s">
        <v>653</v>
      </c>
      <c r="G2199" t="s">
        <v>3511</v>
      </c>
      <c r="H2199">
        <v>164608</v>
      </c>
      <c r="I2199">
        <v>383</v>
      </c>
      <c r="J2199" t="s">
        <v>19</v>
      </c>
      <c r="K2199" t="s">
        <v>20</v>
      </c>
      <c r="L2199">
        <v>32000000</v>
      </c>
      <c r="M2199">
        <v>2007</v>
      </c>
      <c r="N2199">
        <v>6.4</v>
      </c>
      <c r="O2199">
        <f t="shared" si="38"/>
        <v>3063732</v>
      </c>
    </row>
    <row r="2200" spans="1:15">
      <c r="A2200" t="s">
        <v>7756</v>
      </c>
      <c r="B2200">
        <v>25</v>
      </c>
      <c r="C2200">
        <v>101</v>
      </c>
      <c r="D2200">
        <v>2428241</v>
      </c>
      <c r="E2200" t="s">
        <v>1672</v>
      </c>
      <c r="F2200" t="s">
        <v>7757</v>
      </c>
      <c r="G2200" t="s">
        <v>7758</v>
      </c>
      <c r="H2200">
        <v>2099</v>
      </c>
      <c r="I2200">
        <v>26</v>
      </c>
      <c r="J2200" t="s">
        <v>19</v>
      </c>
      <c r="K2200" t="s">
        <v>20</v>
      </c>
      <c r="L2200">
        <v>200000</v>
      </c>
      <c r="M2200">
        <v>2010</v>
      </c>
      <c r="N2200">
        <v>6.4</v>
      </c>
      <c r="O2200">
        <f t="shared" si="38"/>
        <v>2228241</v>
      </c>
    </row>
    <row r="2201" spans="1:15">
      <c r="A2201" t="s">
        <v>402</v>
      </c>
      <c r="B2201">
        <v>277</v>
      </c>
      <c r="C2201">
        <v>119</v>
      </c>
      <c r="D2201">
        <v>51178893</v>
      </c>
      <c r="E2201" t="s">
        <v>2271</v>
      </c>
      <c r="F2201" t="s">
        <v>524</v>
      </c>
      <c r="G2201" t="s">
        <v>2272</v>
      </c>
      <c r="H2201">
        <v>24285</v>
      </c>
      <c r="I2201">
        <v>110</v>
      </c>
      <c r="J2201" t="s">
        <v>19</v>
      </c>
      <c r="K2201" t="s">
        <v>20</v>
      </c>
      <c r="L2201">
        <v>50000000</v>
      </c>
      <c r="M2201">
        <v>2014</v>
      </c>
      <c r="N2201">
        <v>6.4</v>
      </c>
      <c r="O2201">
        <f t="shared" si="38"/>
        <v>1178893</v>
      </c>
    </row>
    <row r="2202" spans="1:15">
      <c r="A2202" t="s">
        <v>7601</v>
      </c>
      <c r="B2202">
        <v>5</v>
      </c>
      <c r="C2202">
        <v>102</v>
      </c>
      <c r="D2202">
        <v>1250798</v>
      </c>
      <c r="E2202" t="s">
        <v>754</v>
      </c>
      <c r="F2202" t="s">
        <v>7199</v>
      </c>
      <c r="G2202" t="s">
        <v>7602</v>
      </c>
      <c r="H2202">
        <v>1099</v>
      </c>
      <c r="I2202">
        <v>53</v>
      </c>
      <c r="J2202" t="s">
        <v>19</v>
      </c>
      <c r="K2202" t="s">
        <v>20</v>
      </c>
      <c r="L2202">
        <v>500000</v>
      </c>
      <c r="M2202">
        <v>2002</v>
      </c>
      <c r="N2202">
        <v>6.4</v>
      </c>
      <c r="O2202">
        <f t="shared" si="38"/>
        <v>750798</v>
      </c>
    </row>
    <row r="2203" spans="1:15">
      <c r="A2203" t="s">
        <v>427</v>
      </c>
      <c r="B2203">
        <v>242</v>
      </c>
      <c r="C2203">
        <v>129</v>
      </c>
      <c r="D2203">
        <v>25517500</v>
      </c>
      <c r="E2203" t="s">
        <v>2728</v>
      </c>
      <c r="F2203" t="s">
        <v>655</v>
      </c>
      <c r="G2203" t="s">
        <v>4015</v>
      </c>
      <c r="H2203">
        <v>40941</v>
      </c>
      <c r="I2203">
        <v>320</v>
      </c>
      <c r="J2203" t="s">
        <v>19</v>
      </c>
      <c r="K2203" t="s">
        <v>20</v>
      </c>
      <c r="L2203">
        <v>25100000</v>
      </c>
      <c r="M2203">
        <v>2008</v>
      </c>
      <c r="N2203">
        <v>6.4</v>
      </c>
      <c r="O2203">
        <f t="shared" si="38"/>
        <v>417500</v>
      </c>
    </row>
    <row r="2204" spans="1:15">
      <c r="A2204" t="s">
        <v>151</v>
      </c>
      <c r="B2204">
        <v>81</v>
      </c>
      <c r="C2204">
        <v>95</v>
      </c>
      <c r="D2204">
        <v>5308707</v>
      </c>
      <c r="E2204" t="s">
        <v>2486</v>
      </c>
      <c r="F2204" t="s">
        <v>151</v>
      </c>
      <c r="G2204" t="s">
        <v>6676</v>
      </c>
      <c r="H2204">
        <v>15053</v>
      </c>
      <c r="I2204">
        <v>165</v>
      </c>
      <c r="J2204" t="s">
        <v>19</v>
      </c>
      <c r="K2204" t="s">
        <v>20</v>
      </c>
      <c r="L2204">
        <v>5000000</v>
      </c>
      <c r="M2204">
        <v>2001</v>
      </c>
      <c r="N2204">
        <v>6.4</v>
      </c>
      <c r="O2204">
        <f t="shared" si="38"/>
        <v>308707</v>
      </c>
    </row>
    <row r="2205" spans="1:15">
      <c r="A2205" t="s">
        <v>6226</v>
      </c>
      <c r="B2205">
        <v>72</v>
      </c>
      <c r="C2205">
        <v>96</v>
      </c>
      <c r="D2205">
        <v>7292175</v>
      </c>
      <c r="E2205" t="s">
        <v>754</v>
      </c>
      <c r="F2205" t="s">
        <v>6329</v>
      </c>
      <c r="G2205" t="s">
        <v>6330</v>
      </c>
      <c r="H2205">
        <v>7736</v>
      </c>
      <c r="I2205">
        <v>100</v>
      </c>
      <c r="J2205" t="s">
        <v>19</v>
      </c>
      <c r="K2205" t="s">
        <v>20</v>
      </c>
      <c r="L2205">
        <v>7000000</v>
      </c>
      <c r="M2205">
        <v>1999</v>
      </c>
      <c r="N2205">
        <v>6.4</v>
      </c>
      <c r="O2205">
        <f t="shared" si="38"/>
        <v>292175</v>
      </c>
    </row>
    <row r="2206" spans="1:15">
      <c r="A2206" t="s">
        <v>7715</v>
      </c>
      <c r="B2206">
        <v>286</v>
      </c>
      <c r="C2206">
        <v>90</v>
      </c>
      <c r="D2206">
        <v>318622</v>
      </c>
      <c r="E2206" t="s">
        <v>2625</v>
      </c>
      <c r="F2206" t="s">
        <v>4013</v>
      </c>
      <c r="G2206" t="s">
        <v>7716</v>
      </c>
      <c r="H2206">
        <v>24668</v>
      </c>
      <c r="I2206">
        <v>175</v>
      </c>
      <c r="J2206" t="s">
        <v>19</v>
      </c>
      <c r="K2206" t="s">
        <v>20</v>
      </c>
      <c r="L2206">
        <v>270000</v>
      </c>
      <c r="M2206">
        <v>2012</v>
      </c>
      <c r="N2206">
        <v>6.4</v>
      </c>
      <c r="O2206">
        <f t="shared" si="38"/>
        <v>48622</v>
      </c>
    </row>
    <row r="2207" spans="1:15">
      <c r="A2207" t="s">
        <v>6870</v>
      </c>
      <c r="B2207">
        <v>14</v>
      </c>
      <c r="C2207">
        <v>95</v>
      </c>
      <c r="D2207">
        <v>4584</v>
      </c>
      <c r="E2207" t="s">
        <v>1290</v>
      </c>
      <c r="F2207" t="s">
        <v>7860</v>
      </c>
      <c r="G2207" t="s">
        <v>7861</v>
      </c>
      <c r="H2207">
        <v>1338</v>
      </c>
      <c r="I2207">
        <v>14</v>
      </c>
      <c r="J2207" t="s">
        <v>19</v>
      </c>
      <c r="K2207" t="s">
        <v>20</v>
      </c>
      <c r="L2207">
        <v>9000</v>
      </c>
      <c r="M2207">
        <v>2011</v>
      </c>
      <c r="N2207">
        <v>6.4</v>
      </c>
      <c r="O2207">
        <f t="shared" si="38"/>
        <v>-4416</v>
      </c>
    </row>
    <row r="2208" spans="1:15">
      <c r="A2208" t="s">
        <v>7728</v>
      </c>
      <c r="B2208">
        <v>21</v>
      </c>
      <c r="C2208">
        <v>76</v>
      </c>
      <c r="D2208">
        <v>212285</v>
      </c>
      <c r="E2208" t="s">
        <v>878</v>
      </c>
      <c r="F2208" t="s">
        <v>1655</v>
      </c>
      <c r="G2208" t="s">
        <v>7729</v>
      </c>
      <c r="H2208">
        <v>1727</v>
      </c>
      <c r="I2208">
        <v>21</v>
      </c>
      <c r="J2208" t="s">
        <v>19</v>
      </c>
      <c r="K2208" t="s">
        <v>220</v>
      </c>
      <c r="L2208">
        <v>250000</v>
      </c>
      <c r="M2208">
        <v>1996</v>
      </c>
      <c r="N2208">
        <v>6.4</v>
      </c>
      <c r="O2208">
        <f t="shared" si="38"/>
        <v>-37715</v>
      </c>
    </row>
    <row r="2209" spans="1:15">
      <c r="A2209" t="s">
        <v>4821</v>
      </c>
      <c r="B2209">
        <v>192</v>
      </c>
      <c r="C2209">
        <v>100</v>
      </c>
      <c r="D2209">
        <v>18439082</v>
      </c>
      <c r="E2209" t="s">
        <v>1771</v>
      </c>
      <c r="F2209" t="s">
        <v>421</v>
      </c>
      <c r="G2209" t="s">
        <v>4822</v>
      </c>
      <c r="H2209">
        <v>94292</v>
      </c>
      <c r="I2209">
        <v>287</v>
      </c>
      <c r="J2209" t="s">
        <v>19</v>
      </c>
      <c r="K2209" t="s">
        <v>20</v>
      </c>
      <c r="L2209">
        <v>18500000</v>
      </c>
      <c r="M2209">
        <v>2009</v>
      </c>
      <c r="N2209">
        <v>6.4</v>
      </c>
      <c r="O2209">
        <f t="shared" si="38"/>
        <v>-60918</v>
      </c>
    </row>
    <row r="2210" spans="1:15">
      <c r="A2210" t="s">
        <v>7636</v>
      </c>
      <c r="B2210">
        <v>344</v>
      </c>
      <c r="C2210">
        <v>94</v>
      </c>
      <c r="D2210">
        <v>237301</v>
      </c>
      <c r="E2210" t="s">
        <v>1356</v>
      </c>
      <c r="F2210" t="s">
        <v>2409</v>
      </c>
      <c r="G2210" t="s">
        <v>7637</v>
      </c>
      <c r="H2210">
        <v>75669</v>
      </c>
      <c r="I2210">
        <v>451</v>
      </c>
      <c r="J2210" t="s">
        <v>19</v>
      </c>
      <c r="K2210" t="s">
        <v>31</v>
      </c>
      <c r="L2210">
        <v>500000</v>
      </c>
      <c r="M2210">
        <v>2010</v>
      </c>
      <c r="N2210">
        <v>6.4</v>
      </c>
      <c r="O2210">
        <f t="shared" si="38"/>
        <v>-262699</v>
      </c>
    </row>
    <row r="2211" spans="1:15">
      <c r="A2211" t="s">
        <v>5507</v>
      </c>
      <c r="B2211">
        <v>60</v>
      </c>
      <c r="C2211">
        <v>103</v>
      </c>
      <c r="D2211">
        <v>1420578</v>
      </c>
      <c r="E2211" t="s">
        <v>2490</v>
      </c>
      <c r="F2211" t="s">
        <v>1576</v>
      </c>
      <c r="G2211" t="s">
        <v>7245</v>
      </c>
      <c r="H2211">
        <v>4894</v>
      </c>
      <c r="I2211">
        <v>122</v>
      </c>
      <c r="J2211" t="s">
        <v>19</v>
      </c>
      <c r="K2211" t="s">
        <v>20</v>
      </c>
      <c r="L2211">
        <v>1900000</v>
      </c>
      <c r="M2211">
        <v>2003</v>
      </c>
      <c r="N2211">
        <v>6.4</v>
      </c>
      <c r="O2211">
        <f t="shared" si="38"/>
        <v>-479422</v>
      </c>
    </row>
    <row r="2212" spans="1:15">
      <c r="A2212" t="s">
        <v>7372</v>
      </c>
      <c r="B2212">
        <v>65</v>
      </c>
      <c r="C2212">
        <v>91</v>
      </c>
      <c r="D2212">
        <v>381186</v>
      </c>
      <c r="E2212" t="s">
        <v>1963</v>
      </c>
      <c r="F2212" t="s">
        <v>1318</v>
      </c>
      <c r="G2212" t="s">
        <v>7512</v>
      </c>
      <c r="H2212">
        <v>13485</v>
      </c>
      <c r="I2212">
        <v>90</v>
      </c>
      <c r="J2212" t="s">
        <v>19</v>
      </c>
      <c r="K2212" t="s">
        <v>20</v>
      </c>
      <c r="L2212">
        <v>900000</v>
      </c>
      <c r="M2212">
        <v>2005</v>
      </c>
      <c r="N2212">
        <v>6.4</v>
      </c>
      <c r="O2212">
        <f t="shared" si="38"/>
        <v>-518814</v>
      </c>
    </row>
    <row r="2213" spans="1:15">
      <c r="A2213" t="s">
        <v>2427</v>
      </c>
      <c r="B2213">
        <v>224</v>
      </c>
      <c r="C2213">
        <v>91</v>
      </c>
      <c r="D2213">
        <v>41709</v>
      </c>
      <c r="E2213" t="s">
        <v>3378</v>
      </c>
      <c r="F2213" t="s">
        <v>6138</v>
      </c>
      <c r="G2213" t="s">
        <v>7538</v>
      </c>
      <c r="H2213">
        <v>54601</v>
      </c>
      <c r="I2213">
        <v>200</v>
      </c>
      <c r="J2213" t="s">
        <v>6573</v>
      </c>
      <c r="K2213" t="s">
        <v>5124</v>
      </c>
      <c r="L2213">
        <v>800000</v>
      </c>
      <c r="M2213">
        <v>2009</v>
      </c>
      <c r="N2213">
        <v>6.4</v>
      </c>
      <c r="O2213">
        <f t="shared" si="38"/>
        <v>-758291</v>
      </c>
    </row>
    <row r="2214" spans="1:15">
      <c r="A2214" t="s">
        <v>7487</v>
      </c>
      <c r="B2214">
        <v>238</v>
      </c>
      <c r="C2214">
        <v>95</v>
      </c>
      <c r="D2214">
        <v>100659</v>
      </c>
      <c r="E2214" t="s">
        <v>2916</v>
      </c>
      <c r="F2214" t="s">
        <v>7488</v>
      </c>
      <c r="G2214" t="s">
        <v>7489</v>
      </c>
      <c r="H2214">
        <v>30160</v>
      </c>
      <c r="I2214">
        <v>193</v>
      </c>
      <c r="J2214" t="s">
        <v>19</v>
      </c>
      <c r="K2214" t="s">
        <v>20</v>
      </c>
      <c r="L2214">
        <v>900000</v>
      </c>
      <c r="M2214">
        <v>2009</v>
      </c>
      <c r="N2214">
        <v>6.4</v>
      </c>
      <c r="O2214">
        <f t="shared" si="38"/>
        <v>-799341</v>
      </c>
    </row>
    <row r="2215" spans="1:15">
      <c r="A2215" t="s">
        <v>7516</v>
      </c>
      <c r="B2215">
        <v>62</v>
      </c>
      <c r="C2215">
        <v>101</v>
      </c>
      <c r="D2215">
        <v>6643</v>
      </c>
      <c r="E2215" t="s">
        <v>7517</v>
      </c>
      <c r="F2215" t="s">
        <v>353</v>
      </c>
      <c r="G2215" t="s">
        <v>7518</v>
      </c>
      <c r="H2215">
        <v>11965</v>
      </c>
      <c r="I2215">
        <v>39</v>
      </c>
      <c r="J2215" t="s">
        <v>19</v>
      </c>
      <c r="K2215" t="s">
        <v>20</v>
      </c>
      <c r="L2215">
        <v>900000</v>
      </c>
      <c r="M2215">
        <v>2012</v>
      </c>
      <c r="N2215">
        <v>6.4</v>
      </c>
      <c r="O2215">
        <f t="shared" si="38"/>
        <v>-893357</v>
      </c>
    </row>
    <row r="2216" spans="1:15">
      <c r="A2216" t="s">
        <v>757</v>
      </c>
      <c r="B2216">
        <v>125</v>
      </c>
      <c r="C2216">
        <v>123</v>
      </c>
      <c r="D2216">
        <v>47095453</v>
      </c>
      <c r="E2216" t="s">
        <v>1771</v>
      </c>
      <c r="F2216" t="s">
        <v>160</v>
      </c>
      <c r="G2216" t="s">
        <v>2581</v>
      </c>
      <c r="H2216">
        <v>64595</v>
      </c>
      <c r="I2216">
        <v>316</v>
      </c>
      <c r="J2216" t="s">
        <v>19</v>
      </c>
      <c r="K2216" t="s">
        <v>20</v>
      </c>
      <c r="L2216">
        <v>48000000</v>
      </c>
      <c r="M2216">
        <v>2001</v>
      </c>
      <c r="N2216">
        <v>6.4</v>
      </c>
      <c r="O2216">
        <f t="shared" si="38"/>
        <v>-904547</v>
      </c>
    </row>
    <row r="2217" spans="1:15">
      <c r="A2217" t="s">
        <v>221</v>
      </c>
      <c r="B2217">
        <v>141</v>
      </c>
      <c r="C2217">
        <v>117</v>
      </c>
      <c r="D2217">
        <v>63695760</v>
      </c>
      <c r="E2217" t="s">
        <v>1672</v>
      </c>
      <c r="F2217" t="s">
        <v>809</v>
      </c>
      <c r="G2217" t="s">
        <v>1807</v>
      </c>
      <c r="H2217">
        <v>61490</v>
      </c>
      <c r="I2217">
        <v>264</v>
      </c>
      <c r="J2217" t="s">
        <v>19</v>
      </c>
      <c r="K2217" t="s">
        <v>20</v>
      </c>
      <c r="L2217">
        <v>65000000</v>
      </c>
      <c r="M2217">
        <v>2003</v>
      </c>
      <c r="N2217">
        <v>6.4</v>
      </c>
      <c r="O2217">
        <f t="shared" si="38"/>
        <v>-1304240</v>
      </c>
    </row>
    <row r="2218" spans="1:15">
      <c r="A2218" t="s">
        <v>4146</v>
      </c>
      <c r="B2218">
        <v>213</v>
      </c>
      <c r="C2218">
        <v>97</v>
      </c>
      <c r="D2218">
        <v>23527955</v>
      </c>
      <c r="E2218" t="s">
        <v>613</v>
      </c>
      <c r="F2218" t="s">
        <v>134</v>
      </c>
      <c r="G2218" t="s">
        <v>4147</v>
      </c>
      <c r="H2218">
        <v>74691</v>
      </c>
      <c r="I2218">
        <v>165</v>
      </c>
      <c r="J2218" t="s">
        <v>19</v>
      </c>
      <c r="K2218" t="s">
        <v>20</v>
      </c>
      <c r="L2218">
        <v>25000000</v>
      </c>
      <c r="M2218">
        <v>2010</v>
      </c>
      <c r="N2218">
        <v>6.4</v>
      </c>
      <c r="O2218">
        <f t="shared" si="38"/>
        <v>-1472045</v>
      </c>
    </row>
    <row r="2219" spans="1:15">
      <c r="A2219" t="s">
        <v>2413</v>
      </c>
      <c r="B2219">
        <v>235</v>
      </c>
      <c r="C2219">
        <v>99</v>
      </c>
      <c r="D2219">
        <v>38105077</v>
      </c>
      <c r="E2219" t="s">
        <v>201</v>
      </c>
      <c r="F2219" t="s">
        <v>2482</v>
      </c>
      <c r="G2219" t="s">
        <v>2483</v>
      </c>
      <c r="H2219">
        <v>58349</v>
      </c>
      <c r="I2219">
        <v>194</v>
      </c>
      <c r="J2219" t="s">
        <v>19</v>
      </c>
      <c r="K2219" t="s">
        <v>20</v>
      </c>
      <c r="L2219">
        <v>40000000</v>
      </c>
      <c r="M2219">
        <v>2009</v>
      </c>
      <c r="N2219">
        <v>6.4</v>
      </c>
      <c r="O2219">
        <f t="shared" si="38"/>
        <v>-1894923</v>
      </c>
    </row>
    <row r="2220" spans="1:15">
      <c r="A2220" t="s">
        <v>4617</v>
      </c>
      <c r="B2220">
        <v>45</v>
      </c>
      <c r="C2220">
        <v>68</v>
      </c>
      <c r="D2220">
        <v>18081626</v>
      </c>
      <c r="E2220" t="s">
        <v>4618</v>
      </c>
      <c r="F2220" t="s">
        <v>4511</v>
      </c>
      <c r="G2220" t="s">
        <v>4619</v>
      </c>
      <c r="H2220">
        <v>4180</v>
      </c>
      <c r="I2220">
        <v>32</v>
      </c>
      <c r="J2220" t="s">
        <v>19</v>
      </c>
      <c r="K2220" t="s">
        <v>20</v>
      </c>
      <c r="L2220">
        <v>20000000</v>
      </c>
      <c r="M2220">
        <v>2005</v>
      </c>
      <c r="N2220">
        <v>6.4</v>
      </c>
      <c r="O2220">
        <f t="shared" si="38"/>
        <v>-1918374</v>
      </c>
    </row>
    <row r="2221" spans="1:15">
      <c r="A2221" t="s">
        <v>6948</v>
      </c>
      <c r="B2221">
        <v>16</v>
      </c>
      <c r="C2221">
        <v>92</v>
      </c>
      <c r="D2221">
        <v>7680</v>
      </c>
      <c r="E2221" t="s">
        <v>129</v>
      </c>
      <c r="F2221" t="s">
        <v>40</v>
      </c>
      <c r="G2221" t="s">
        <v>6949</v>
      </c>
      <c r="H2221">
        <v>704</v>
      </c>
      <c r="I2221">
        <v>18</v>
      </c>
      <c r="J2221" t="s">
        <v>19</v>
      </c>
      <c r="K2221" t="s">
        <v>20</v>
      </c>
      <c r="L2221">
        <v>2000000</v>
      </c>
      <c r="M2221">
        <v>1999</v>
      </c>
      <c r="N2221">
        <v>6.4</v>
      </c>
      <c r="O2221">
        <f t="shared" si="38"/>
        <v>-1992320</v>
      </c>
    </row>
    <row r="2222" spans="1:15">
      <c r="A2222" t="s">
        <v>6689</v>
      </c>
      <c r="B2222">
        <v>155</v>
      </c>
      <c r="C2222">
        <v>97</v>
      </c>
      <c r="D2222">
        <v>2711210</v>
      </c>
      <c r="E2222" t="s">
        <v>1290</v>
      </c>
      <c r="F2222" t="s">
        <v>672</v>
      </c>
      <c r="G2222" t="s">
        <v>6690</v>
      </c>
      <c r="H2222">
        <v>40305</v>
      </c>
      <c r="I2222">
        <v>86</v>
      </c>
      <c r="J2222" t="s">
        <v>19</v>
      </c>
      <c r="K2222" t="s">
        <v>20</v>
      </c>
      <c r="L2222">
        <v>5000000</v>
      </c>
      <c r="M2222">
        <v>2010</v>
      </c>
      <c r="N2222">
        <v>6.4</v>
      </c>
      <c r="O2222">
        <f t="shared" si="38"/>
        <v>-2288790</v>
      </c>
    </row>
    <row r="2223" spans="1:15">
      <c r="A2223" t="s">
        <v>7050</v>
      </c>
      <c r="B2223">
        <v>73</v>
      </c>
      <c r="C2223">
        <v>93</v>
      </c>
      <c r="D2223">
        <v>100675</v>
      </c>
      <c r="E2223" t="s">
        <v>38</v>
      </c>
      <c r="F2223" t="s">
        <v>7051</v>
      </c>
      <c r="G2223" t="s">
        <v>7052</v>
      </c>
      <c r="H2223">
        <v>5695</v>
      </c>
      <c r="I2223">
        <v>23</v>
      </c>
      <c r="J2223" t="s">
        <v>19</v>
      </c>
      <c r="K2223" t="s">
        <v>20</v>
      </c>
      <c r="L2223">
        <v>3000000</v>
      </c>
      <c r="M2223">
        <v>2010</v>
      </c>
      <c r="N2223">
        <v>6.4</v>
      </c>
      <c r="O2223">
        <f t="shared" si="38"/>
        <v>-2899325</v>
      </c>
    </row>
    <row r="2224" spans="1:15">
      <c r="A2224" t="s">
        <v>3058</v>
      </c>
      <c r="B2224">
        <v>32</v>
      </c>
      <c r="C2224">
        <v>82</v>
      </c>
      <c r="D2224">
        <v>9975684</v>
      </c>
      <c r="E2224" t="s">
        <v>873</v>
      </c>
      <c r="F2224" t="s">
        <v>195</v>
      </c>
      <c r="G2224" t="s">
        <v>5513</v>
      </c>
      <c r="H2224">
        <v>20033</v>
      </c>
      <c r="I2224">
        <v>117</v>
      </c>
      <c r="J2224" t="s">
        <v>19</v>
      </c>
      <c r="K2224" t="s">
        <v>162</v>
      </c>
      <c r="L2224">
        <v>13000000</v>
      </c>
      <c r="M2224">
        <v>1998</v>
      </c>
      <c r="N2224">
        <v>6.4</v>
      </c>
      <c r="O2224">
        <f t="shared" si="38"/>
        <v>-3024316</v>
      </c>
    </row>
    <row r="2225" spans="1:15">
      <c r="A2225" t="s">
        <v>2590</v>
      </c>
      <c r="B2225">
        <v>201</v>
      </c>
      <c r="C2225">
        <v>112</v>
      </c>
      <c r="D2225">
        <v>36665854</v>
      </c>
      <c r="E2225" t="s">
        <v>268</v>
      </c>
      <c r="F2225" t="s">
        <v>645</v>
      </c>
      <c r="G2225" t="s">
        <v>3022</v>
      </c>
      <c r="H2225">
        <v>76498</v>
      </c>
      <c r="I2225">
        <v>203</v>
      </c>
      <c r="J2225" t="s">
        <v>19</v>
      </c>
      <c r="K2225" t="s">
        <v>775</v>
      </c>
      <c r="L2225">
        <v>40000000</v>
      </c>
      <c r="M2225">
        <v>2011</v>
      </c>
      <c r="N2225">
        <v>6.4</v>
      </c>
      <c r="O2225">
        <f t="shared" si="38"/>
        <v>-3334146</v>
      </c>
    </row>
    <row r="2226" spans="1:15">
      <c r="A2226" t="s">
        <v>6924</v>
      </c>
      <c r="B2226">
        <v>50</v>
      </c>
      <c r="C2226">
        <v>98</v>
      </c>
      <c r="D2226">
        <v>101228</v>
      </c>
      <c r="E2226" t="s">
        <v>1290</v>
      </c>
      <c r="F2226" t="s">
        <v>1015</v>
      </c>
      <c r="G2226" t="s">
        <v>6925</v>
      </c>
      <c r="H2226">
        <v>7228</v>
      </c>
      <c r="I2226">
        <v>53</v>
      </c>
      <c r="J2226" t="s">
        <v>19</v>
      </c>
      <c r="K2226" t="s">
        <v>20</v>
      </c>
      <c r="L2226">
        <v>3500000</v>
      </c>
      <c r="M2226">
        <v>2005</v>
      </c>
      <c r="N2226">
        <v>6.4</v>
      </c>
      <c r="O2226">
        <f t="shared" si="38"/>
        <v>-3398772</v>
      </c>
    </row>
    <row r="2227" spans="1:15">
      <c r="A2227" t="s">
        <v>4566</v>
      </c>
      <c r="B2227">
        <v>129</v>
      </c>
      <c r="C2227">
        <v>92</v>
      </c>
      <c r="D2227">
        <v>4881867</v>
      </c>
      <c r="E2227" t="s">
        <v>2923</v>
      </c>
      <c r="F2227" t="s">
        <v>459</v>
      </c>
      <c r="G2227" t="s">
        <v>6109</v>
      </c>
      <c r="H2227">
        <v>15200</v>
      </c>
      <c r="I2227">
        <v>76</v>
      </c>
      <c r="J2227" t="s">
        <v>19</v>
      </c>
      <c r="K2227" t="s">
        <v>20</v>
      </c>
      <c r="L2227">
        <v>9000000</v>
      </c>
      <c r="M2227">
        <v>2008</v>
      </c>
      <c r="N2227">
        <v>6.4</v>
      </c>
      <c r="O2227">
        <f t="shared" si="38"/>
        <v>-4118133</v>
      </c>
    </row>
    <row r="2228" spans="1:15">
      <c r="A2228" t="s">
        <v>1930</v>
      </c>
      <c r="B2228">
        <v>42</v>
      </c>
      <c r="C2228">
        <v>124</v>
      </c>
      <c r="D2228">
        <v>10763469</v>
      </c>
      <c r="E2228" t="s">
        <v>754</v>
      </c>
      <c r="F2228" t="s">
        <v>1930</v>
      </c>
      <c r="G2228" t="s">
        <v>5281</v>
      </c>
      <c r="H2228">
        <v>13692</v>
      </c>
      <c r="I2228">
        <v>55</v>
      </c>
      <c r="J2228" t="s">
        <v>19</v>
      </c>
      <c r="K2228" t="s">
        <v>20</v>
      </c>
      <c r="L2228">
        <v>15000000</v>
      </c>
      <c r="M2228">
        <v>1989</v>
      </c>
      <c r="N2228">
        <v>6.4</v>
      </c>
      <c r="O2228">
        <f t="shared" si="38"/>
        <v>-4236531</v>
      </c>
    </row>
    <row r="2229" spans="1:15">
      <c r="A2229" t="s">
        <v>5586</v>
      </c>
      <c r="B2229">
        <v>117</v>
      </c>
      <c r="C2229">
        <v>99</v>
      </c>
      <c r="D2229">
        <v>1654367</v>
      </c>
      <c r="E2229" t="s">
        <v>818</v>
      </c>
      <c r="F2229" t="s">
        <v>765</v>
      </c>
      <c r="G2229" t="s">
        <v>6349</v>
      </c>
      <c r="H2229">
        <v>18355</v>
      </c>
      <c r="I2229">
        <v>106</v>
      </c>
      <c r="J2229" t="s">
        <v>19</v>
      </c>
      <c r="K2229" t="s">
        <v>20</v>
      </c>
      <c r="L2229">
        <v>7000000</v>
      </c>
      <c r="M2229">
        <v>2006</v>
      </c>
      <c r="N2229">
        <v>6.4</v>
      </c>
      <c r="O2229">
        <f t="shared" si="38"/>
        <v>-5345633</v>
      </c>
    </row>
    <row r="2230" spans="1:15">
      <c r="A2230" t="s">
        <v>1808</v>
      </c>
      <c r="B2230">
        <v>313</v>
      </c>
      <c r="C2230">
        <v>99</v>
      </c>
      <c r="D2230">
        <v>59617068</v>
      </c>
      <c r="E2230" t="s">
        <v>878</v>
      </c>
      <c r="F2230" t="s">
        <v>1129</v>
      </c>
      <c r="G2230" t="s">
        <v>1809</v>
      </c>
      <c r="H2230">
        <v>213863</v>
      </c>
      <c r="I2230">
        <v>310</v>
      </c>
      <c r="J2230" t="s">
        <v>19</v>
      </c>
      <c r="K2230" t="s">
        <v>20</v>
      </c>
      <c r="L2230">
        <v>65000000</v>
      </c>
      <c r="M2230">
        <v>2012</v>
      </c>
      <c r="N2230">
        <v>6.4</v>
      </c>
      <c r="O2230">
        <f t="shared" si="38"/>
        <v>-5382932</v>
      </c>
    </row>
    <row r="2231" spans="1:15">
      <c r="A2231" t="s">
        <v>289</v>
      </c>
      <c r="B2231">
        <v>60</v>
      </c>
      <c r="C2231">
        <v>103</v>
      </c>
      <c r="D2231">
        <v>51317350</v>
      </c>
      <c r="E2231" t="s">
        <v>23</v>
      </c>
      <c r="F2231" t="s">
        <v>310</v>
      </c>
      <c r="G2231" t="s">
        <v>2156</v>
      </c>
      <c r="H2231">
        <v>78343</v>
      </c>
      <c r="I2231">
        <v>139</v>
      </c>
      <c r="J2231" t="s">
        <v>19</v>
      </c>
      <c r="K2231" t="s">
        <v>20</v>
      </c>
      <c r="L2231">
        <v>57000000</v>
      </c>
      <c r="M2231">
        <v>1996</v>
      </c>
      <c r="N2231">
        <v>6.4</v>
      </c>
      <c r="O2231">
        <f t="shared" si="38"/>
        <v>-5682650</v>
      </c>
    </row>
    <row r="2232" spans="1:15">
      <c r="A2232" t="s">
        <v>2194</v>
      </c>
      <c r="B2232">
        <v>99</v>
      </c>
      <c r="C2232">
        <v>112</v>
      </c>
      <c r="D2232">
        <v>38360195</v>
      </c>
      <c r="E2232" t="s">
        <v>2510</v>
      </c>
      <c r="F2232" t="s">
        <v>1098</v>
      </c>
      <c r="G2232" t="s">
        <v>2684</v>
      </c>
      <c r="H2232">
        <v>21215</v>
      </c>
      <c r="I2232">
        <v>116</v>
      </c>
      <c r="J2232" t="s">
        <v>19</v>
      </c>
      <c r="K2232" t="s">
        <v>20</v>
      </c>
      <c r="L2232">
        <v>45000000</v>
      </c>
      <c r="M2232">
        <v>2006</v>
      </c>
      <c r="N2232">
        <v>6.4</v>
      </c>
      <c r="O2232">
        <f t="shared" si="38"/>
        <v>-6639805</v>
      </c>
    </row>
    <row r="2233" spans="1:15">
      <c r="A2233" t="s">
        <v>6380</v>
      </c>
      <c r="B2233">
        <v>25</v>
      </c>
      <c r="C2233">
        <v>101</v>
      </c>
      <c r="D2233">
        <v>10696</v>
      </c>
      <c r="E2233" t="s">
        <v>810</v>
      </c>
      <c r="F2233" t="s">
        <v>6051</v>
      </c>
      <c r="G2233" t="s">
        <v>6381</v>
      </c>
      <c r="H2233">
        <v>10771</v>
      </c>
      <c r="I2233">
        <v>65</v>
      </c>
      <c r="J2233" t="s">
        <v>19</v>
      </c>
      <c r="K2233" t="s">
        <v>20</v>
      </c>
      <c r="L2233">
        <v>6800000</v>
      </c>
      <c r="M2233">
        <v>2003</v>
      </c>
      <c r="N2233">
        <v>6.4</v>
      </c>
      <c r="O2233">
        <f t="shared" si="38"/>
        <v>-6789304</v>
      </c>
    </row>
    <row r="2234" spans="1:15">
      <c r="A2234" t="s">
        <v>1147</v>
      </c>
      <c r="B2234">
        <v>227</v>
      </c>
      <c r="C2234">
        <v>128</v>
      </c>
      <c r="D2234">
        <v>72515360</v>
      </c>
      <c r="E2234" t="s">
        <v>1148</v>
      </c>
      <c r="F2234" t="s">
        <v>1149</v>
      </c>
      <c r="G2234" t="s">
        <v>1150</v>
      </c>
      <c r="H2234">
        <v>86152</v>
      </c>
      <c r="I2234">
        <v>411</v>
      </c>
      <c r="J2234" t="s">
        <v>1151</v>
      </c>
      <c r="K2234" t="s">
        <v>31</v>
      </c>
      <c r="L2234">
        <v>80000000</v>
      </c>
      <c r="M2234">
        <v>2005</v>
      </c>
      <c r="N2234">
        <v>6.4</v>
      </c>
      <c r="O2234">
        <f t="shared" si="38"/>
        <v>-7484640</v>
      </c>
    </row>
    <row r="2235" spans="1:15">
      <c r="A2235" t="s">
        <v>6226</v>
      </c>
      <c r="B2235">
        <v>41</v>
      </c>
      <c r="C2235">
        <v>99</v>
      </c>
      <c r="D2235">
        <v>398420</v>
      </c>
      <c r="E2235" t="s">
        <v>1008</v>
      </c>
      <c r="F2235" t="s">
        <v>2867</v>
      </c>
      <c r="G2235" t="s">
        <v>6227</v>
      </c>
      <c r="H2235">
        <v>5049</v>
      </c>
      <c r="I2235">
        <v>48</v>
      </c>
      <c r="J2235" t="s">
        <v>19</v>
      </c>
      <c r="K2235" t="s">
        <v>20</v>
      </c>
      <c r="L2235">
        <v>8000000</v>
      </c>
      <c r="M2235">
        <v>2007</v>
      </c>
      <c r="N2235">
        <v>6.4</v>
      </c>
      <c r="O2235">
        <f t="shared" si="38"/>
        <v>-7601580</v>
      </c>
    </row>
    <row r="2236" spans="1:15">
      <c r="A2236" t="s">
        <v>1693</v>
      </c>
      <c r="B2236">
        <v>242</v>
      </c>
      <c r="C2236">
        <v>88</v>
      </c>
      <c r="D2236">
        <v>62321039</v>
      </c>
      <c r="E2236" t="s">
        <v>1695</v>
      </c>
      <c r="F2236" t="s">
        <v>814</v>
      </c>
      <c r="G2236" t="s">
        <v>1696</v>
      </c>
      <c r="H2236">
        <v>117096</v>
      </c>
      <c r="I2236">
        <v>271</v>
      </c>
      <c r="J2236" t="s">
        <v>19</v>
      </c>
      <c r="K2236" t="s">
        <v>20</v>
      </c>
      <c r="L2236">
        <v>70000000</v>
      </c>
      <c r="M2236">
        <v>2012</v>
      </c>
      <c r="N2236">
        <v>6.4</v>
      </c>
      <c r="O2236">
        <f t="shared" si="38"/>
        <v>-7678961</v>
      </c>
    </row>
    <row r="2237" spans="1:15">
      <c r="A2237" t="s">
        <v>5037</v>
      </c>
      <c r="B2237">
        <v>78</v>
      </c>
      <c r="C2237">
        <v>90</v>
      </c>
      <c r="D2237">
        <v>303439</v>
      </c>
      <c r="E2237" t="s">
        <v>1002</v>
      </c>
      <c r="F2237" t="s">
        <v>4313</v>
      </c>
      <c r="G2237" t="s">
        <v>5726</v>
      </c>
      <c r="H2237">
        <v>12125</v>
      </c>
      <c r="I2237">
        <v>78</v>
      </c>
      <c r="J2237" t="s">
        <v>19</v>
      </c>
      <c r="K2237" t="s">
        <v>20</v>
      </c>
      <c r="L2237">
        <v>8000000</v>
      </c>
      <c r="M2237">
        <v>2007</v>
      </c>
      <c r="N2237">
        <v>6.4</v>
      </c>
      <c r="O2237">
        <f t="shared" si="38"/>
        <v>-7696561</v>
      </c>
    </row>
    <row r="2238" spans="1:15">
      <c r="A2238" t="s">
        <v>6238</v>
      </c>
      <c r="B2238">
        <v>26</v>
      </c>
      <c r="C2238">
        <v>107</v>
      </c>
      <c r="D2238">
        <v>53481</v>
      </c>
      <c r="E2238" t="s">
        <v>1101</v>
      </c>
      <c r="F2238" t="s">
        <v>447</v>
      </c>
      <c r="G2238" t="s">
        <v>6239</v>
      </c>
      <c r="H2238">
        <v>5557</v>
      </c>
      <c r="I2238">
        <v>34</v>
      </c>
      <c r="J2238" t="s">
        <v>19</v>
      </c>
      <c r="K2238" t="s">
        <v>20</v>
      </c>
      <c r="L2238">
        <v>8000000</v>
      </c>
      <c r="M2238">
        <v>2006</v>
      </c>
      <c r="N2238">
        <v>6.4</v>
      </c>
      <c r="O2238">
        <f t="shared" si="38"/>
        <v>-7946519</v>
      </c>
    </row>
    <row r="2239" spans="1:15">
      <c r="A2239" t="s">
        <v>416</v>
      </c>
      <c r="B2239">
        <v>197</v>
      </c>
      <c r="C2239">
        <v>128</v>
      </c>
      <c r="D2239">
        <v>126930660</v>
      </c>
      <c r="E2239" t="s">
        <v>28</v>
      </c>
      <c r="F2239" t="s">
        <v>532</v>
      </c>
      <c r="G2239" t="s">
        <v>598</v>
      </c>
      <c r="H2239">
        <v>157519</v>
      </c>
      <c r="I2239">
        <v>683</v>
      </c>
      <c r="J2239" t="s">
        <v>19</v>
      </c>
      <c r="K2239" t="s">
        <v>31</v>
      </c>
      <c r="L2239">
        <v>135000000</v>
      </c>
      <c r="M2239">
        <v>1999</v>
      </c>
      <c r="N2239">
        <v>6.4</v>
      </c>
      <c r="O2239">
        <f t="shared" si="38"/>
        <v>-8069340</v>
      </c>
    </row>
    <row r="2240" spans="1:15">
      <c r="A2240" t="s">
        <v>823</v>
      </c>
      <c r="B2240">
        <v>248</v>
      </c>
      <c r="C2240">
        <v>102</v>
      </c>
      <c r="D2240">
        <v>11169531</v>
      </c>
      <c r="E2240" t="s">
        <v>873</v>
      </c>
      <c r="F2240" t="s">
        <v>3254</v>
      </c>
      <c r="G2240" t="s">
        <v>4668</v>
      </c>
      <c r="H2240">
        <v>79855</v>
      </c>
      <c r="I2240">
        <v>235</v>
      </c>
      <c r="J2240" t="s">
        <v>19</v>
      </c>
      <c r="K2240" t="s">
        <v>31</v>
      </c>
      <c r="L2240">
        <v>20000000</v>
      </c>
      <c r="M2240">
        <v>2008</v>
      </c>
      <c r="N2240">
        <v>6.4</v>
      </c>
      <c r="O2240">
        <f t="shared" si="38"/>
        <v>-8830469</v>
      </c>
    </row>
    <row r="2241" spans="1:15">
      <c r="A2241" t="s">
        <v>1201</v>
      </c>
      <c r="B2241">
        <v>230</v>
      </c>
      <c r="C2241">
        <v>111</v>
      </c>
      <c r="D2241">
        <v>36064910</v>
      </c>
      <c r="E2241" t="s">
        <v>1406</v>
      </c>
      <c r="F2241" t="s">
        <v>202</v>
      </c>
      <c r="G2241" t="s">
        <v>1831</v>
      </c>
      <c r="H2241">
        <v>166610</v>
      </c>
      <c r="I2241">
        <v>211</v>
      </c>
      <c r="J2241" t="s">
        <v>19</v>
      </c>
      <c r="K2241" t="s">
        <v>20</v>
      </c>
      <c r="L2241">
        <v>45000000</v>
      </c>
      <c r="M2241">
        <v>2008</v>
      </c>
      <c r="N2241">
        <v>6.4</v>
      </c>
      <c r="O2241">
        <f t="shared" si="38"/>
        <v>-8935090</v>
      </c>
    </row>
    <row r="2242" spans="1:15">
      <c r="A2242" t="s">
        <v>2413</v>
      </c>
      <c r="B2242">
        <v>265</v>
      </c>
      <c r="C2242">
        <v>110</v>
      </c>
      <c r="D2242">
        <v>16005978</v>
      </c>
      <c r="E2242" t="s">
        <v>1148</v>
      </c>
      <c r="F2242" t="s">
        <v>3991</v>
      </c>
      <c r="G2242" t="s">
        <v>3992</v>
      </c>
      <c r="H2242">
        <v>72886</v>
      </c>
      <c r="I2242">
        <v>190</v>
      </c>
      <c r="J2242" t="s">
        <v>19</v>
      </c>
      <c r="K2242" t="s">
        <v>20</v>
      </c>
      <c r="L2242">
        <v>26000000</v>
      </c>
      <c r="M2242">
        <v>2012</v>
      </c>
      <c r="N2242">
        <v>6.4</v>
      </c>
      <c r="O2242">
        <f t="shared" ref="O2242:O2305" si="39">D2242-L2242</f>
        <v>-9994022</v>
      </c>
    </row>
    <row r="2243" spans="1:15">
      <c r="A2243" t="s">
        <v>1261</v>
      </c>
      <c r="B2243">
        <v>211</v>
      </c>
      <c r="C2243">
        <v>113</v>
      </c>
      <c r="D2243">
        <v>29802761</v>
      </c>
      <c r="E2243" t="s">
        <v>1897</v>
      </c>
      <c r="F2243" t="s">
        <v>914</v>
      </c>
      <c r="G2243" t="s">
        <v>3133</v>
      </c>
      <c r="H2243">
        <v>46480</v>
      </c>
      <c r="I2243">
        <v>115</v>
      </c>
      <c r="J2243" t="s">
        <v>19</v>
      </c>
      <c r="K2243" t="s">
        <v>20</v>
      </c>
      <c r="L2243">
        <v>40000000</v>
      </c>
      <c r="M2243">
        <v>2013</v>
      </c>
      <c r="N2243">
        <v>6.4</v>
      </c>
      <c r="O2243">
        <f t="shared" si="39"/>
        <v>-10197239</v>
      </c>
    </row>
    <row r="2244" spans="1:15">
      <c r="A2244" t="s">
        <v>5828</v>
      </c>
      <c r="B2244">
        <v>5</v>
      </c>
      <c r="C2244">
        <v>99</v>
      </c>
      <c r="D2244">
        <v>125169</v>
      </c>
      <c r="E2244" t="s">
        <v>1290</v>
      </c>
      <c r="F2244" t="s">
        <v>2197</v>
      </c>
      <c r="G2244" t="s">
        <v>5829</v>
      </c>
      <c r="H2244">
        <v>859</v>
      </c>
      <c r="I2244">
        <v>31</v>
      </c>
      <c r="J2244" t="s">
        <v>19</v>
      </c>
      <c r="K2244" t="s">
        <v>20</v>
      </c>
      <c r="L2244">
        <v>10500000</v>
      </c>
      <c r="M2244">
        <v>1994</v>
      </c>
      <c r="N2244">
        <v>6.4</v>
      </c>
      <c r="O2244">
        <f t="shared" si="39"/>
        <v>-10374831</v>
      </c>
    </row>
    <row r="2245" spans="1:15">
      <c r="A2245" t="s">
        <v>707</v>
      </c>
      <c r="B2245">
        <v>78</v>
      </c>
      <c r="C2245">
        <v>112</v>
      </c>
      <c r="D2245">
        <v>4485485</v>
      </c>
      <c r="E2245" t="s">
        <v>3952</v>
      </c>
      <c r="F2245" t="s">
        <v>914</v>
      </c>
      <c r="G2245" t="s">
        <v>3953</v>
      </c>
      <c r="H2245">
        <v>14612</v>
      </c>
      <c r="I2245">
        <v>105</v>
      </c>
      <c r="J2245" t="s">
        <v>19</v>
      </c>
      <c r="K2245" t="s">
        <v>20</v>
      </c>
      <c r="L2245">
        <v>15000000</v>
      </c>
      <c r="M2245">
        <v>1999</v>
      </c>
      <c r="N2245">
        <v>6.4</v>
      </c>
      <c r="O2245">
        <f t="shared" si="39"/>
        <v>-10514515</v>
      </c>
    </row>
    <row r="2246" spans="1:15">
      <c r="A2246" t="s">
        <v>5276</v>
      </c>
      <c r="B2246">
        <v>116</v>
      </c>
      <c r="C2246">
        <v>90</v>
      </c>
      <c r="D2246">
        <v>4360548</v>
      </c>
      <c r="E2246" t="s">
        <v>754</v>
      </c>
      <c r="F2246" t="s">
        <v>1752</v>
      </c>
      <c r="G2246" t="s">
        <v>5583</v>
      </c>
      <c r="H2246">
        <v>13371</v>
      </c>
      <c r="I2246">
        <v>60</v>
      </c>
      <c r="J2246" t="s">
        <v>19</v>
      </c>
      <c r="K2246" t="s">
        <v>20</v>
      </c>
      <c r="L2246">
        <v>15000000</v>
      </c>
      <c r="M2246">
        <v>2009</v>
      </c>
      <c r="N2246">
        <v>6.4</v>
      </c>
      <c r="O2246">
        <f t="shared" si="39"/>
        <v>-10639452</v>
      </c>
    </row>
    <row r="2247" spans="1:15">
      <c r="A2247" t="s">
        <v>132</v>
      </c>
      <c r="B2247">
        <v>72</v>
      </c>
      <c r="C2247">
        <v>86</v>
      </c>
      <c r="D2247">
        <v>333976</v>
      </c>
      <c r="E2247" t="s">
        <v>557</v>
      </c>
      <c r="F2247" t="s">
        <v>1056</v>
      </c>
      <c r="G2247" t="s">
        <v>5724</v>
      </c>
      <c r="H2247">
        <v>12559</v>
      </c>
      <c r="I2247">
        <v>90</v>
      </c>
      <c r="J2247" t="s">
        <v>19</v>
      </c>
      <c r="K2247" t="s">
        <v>20</v>
      </c>
      <c r="L2247">
        <v>12000000</v>
      </c>
      <c r="M2247">
        <v>2002</v>
      </c>
      <c r="N2247">
        <v>6.4</v>
      </c>
      <c r="O2247">
        <f t="shared" si="39"/>
        <v>-11666024</v>
      </c>
    </row>
    <row r="2248" spans="1:15">
      <c r="A2248" t="s">
        <v>1756</v>
      </c>
      <c r="B2248">
        <v>358</v>
      </c>
      <c r="C2248">
        <v>106</v>
      </c>
      <c r="D2248">
        <v>18298649</v>
      </c>
      <c r="E2248" t="s">
        <v>3378</v>
      </c>
      <c r="F2248" t="s">
        <v>3755</v>
      </c>
      <c r="G2248" t="s">
        <v>3756</v>
      </c>
      <c r="H2248">
        <v>85024</v>
      </c>
      <c r="I2248">
        <v>242</v>
      </c>
      <c r="J2248" t="s">
        <v>19</v>
      </c>
      <c r="K2248" t="s">
        <v>20</v>
      </c>
      <c r="L2248">
        <v>30000000</v>
      </c>
      <c r="M2248">
        <v>2011</v>
      </c>
      <c r="N2248">
        <v>6.4</v>
      </c>
      <c r="O2248">
        <f t="shared" si="39"/>
        <v>-11701351</v>
      </c>
    </row>
    <row r="2249" spans="1:15">
      <c r="A2249" t="s">
        <v>44</v>
      </c>
      <c r="B2249">
        <v>63</v>
      </c>
      <c r="C2249">
        <v>107</v>
      </c>
      <c r="D2249">
        <v>18636537</v>
      </c>
      <c r="E2249" t="s">
        <v>3522</v>
      </c>
      <c r="F2249" t="s">
        <v>130</v>
      </c>
      <c r="G2249" t="s">
        <v>3523</v>
      </c>
      <c r="H2249">
        <v>69197</v>
      </c>
      <c r="I2249">
        <v>216</v>
      </c>
      <c r="J2249" t="s">
        <v>19</v>
      </c>
      <c r="K2249" t="s">
        <v>379</v>
      </c>
      <c r="L2249">
        <v>32000000</v>
      </c>
      <c r="M2249">
        <v>1995</v>
      </c>
      <c r="N2249">
        <v>6.4</v>
      </c>
      <c r="O2249">
        <f t="shared" si="39"/>
        <v>-13363463</v>
      </c>
    </row>
    <row r="2250" spans="1:15">
      <c r="A2250" t="s">
        <v>5344</v>
      </c>
      <c r="B2250">
        <v>205</v>
      </c>
      <c r="C2250">
        <v>105</v>
      </c>
      <c r="D2250">
        <v>613556</v>
      </c>
      <c r="E2250" t="s">
        <v>437</v>
      </c>
      <c r="F2250" t="s">
        <v>4432</v>
      </c>
      <c r="G2250" t="s">
        <v>5345</v>
      </c>
      <c r="H2250">
        <v>9427</v>
      </c>
      <c r="I2250">
        <v>87</v>
      </c>
      <c r="J2250" t="s">
        <v>1013</v>
      </c>
      <c r="K2250" t="s">
        <v>5141</v>
      </c>
      <c r="L2250">
        <v>15000000</v>
      </c>
      <c r="M2250">
        <v>2015</v>
      </c>
      <c r="N2250">
        <v>6.4</v>
      </c>
      <c r="O2250">
        <f t="shared" si="39"/>
        <v>-14386444</v>
      </c>
    </row>
    <row r="2251" spans="1:15">
      <c r="A2251" t="s">
        <v>5810</v>
      </c>
      <c r="B2251">
        <v>75</v>
      </c>
      <c r="C2251">
        <v>118</v>
      </c>
      <c r="D2251">
        <v>399879</v>
      </c>
      <c r="E2251" t="s">
        <v>1111</v>
      </c>
      <c r="F2251" t="s">
        <v>5811</v>
      </c>
      <c r="G2251" t="s">
        <v>5812</v>
      </c>
      <c r="H2251">
        <v>5772</v>
      </c>
      <c r="I2251">
        <v>115</v>
      </c>
      <c r="J2251" t="s">
        <v>19</v>
      </c>
      <c r="K2251" t="s">
        <v>220</v>
      </c>
      <c r="L2251">
        <v>15000000</v>
      </c>
      <c r="M2251">
        <v>2006</v>
      </c>
      <c r="N2251">
        <v>6.4</v>
      </c>
      <c r="O2251">
        <f t="shared" si="39"/>
        <v>-14600121</v>
      </c>
    </row>
    <row r="2252" spans="1:15">
      <c r="A2252" t="s">
        <v>1670</v>
      </c>
      <c r="B2252">
        <v>79</v>
      </c>
      <c r="C2252">
        <v>111</v>
      </c>
      <c r="D2252">
        <v>5205343</v>
      </c>
      <c r="E2252" t="s">
        <v>3596</v>
      </c>
      <c r="F2252" t="s">
        <v>751</v>
      </c>
      <c r="G2252" t="s">
        <v>4718</v>
      </c>
      <c r="H2252">
        <v>11958</v>
      </c>
      <c r="I2252">
        <v>39</v>
      </c>
      <c r="J2252" t="s">
        <v>19</v>
      </c>
      <c r="K2252" t="s">
        <v>20</v>
      </c>
      <c r="L2252">
        <v>20000000</v>
      </c>
      <c r="M2252">
        <v>2009</v>
      </c>
      <c r="N2252">
        <v>6.4</v>
      </c>
      <c r="O2252">
        <f t="shared" si="39"/>
        <v>-14794657</v>
      </c>
    </row>
    <row r="2253" spans="1:15">
      <c r="A2253" t="s">
        <v>1930</v>
      </c>
      <c r="B2253">
        <v>128</v>
      </c>
      <c r="C2253">
        <v>108</v>
      </c>
      <c r="D2253">
        <v>3203044</v>
      </c>
      <c r="E2253" t="s">
        <v>878</v>
      </c>
      <c r="F2253" t="s">
        <v>1930</v>
      </c>
      <c r="G2253" t="s">
        <v>4922</v>
      </c>
      <c r="H2253">
        <v>25165</v>
      </c>
      <c r="I2253">
        <v>155</v>
      </c>
      <c r="J2253" t="s">
        <v>19</v>
      </c>
      <c r="K2253" t="s">
        <v>20</v>
      </c>
      <c r="L2253">
        <v>18000000</v>
      </c>
      <c r="M2253">
        <v>2003</v>
      </c>
      <c r="N2253">
        <v>6.4</v>
      </c>
      <c r="O2253">
        <f t="shared" si="39"/>
        <v>-14796956</v>
      </c>
    </row>
    <row r="2254" spans="1:15">
      <c r="A2254" t="s">
        <v>4209</v>
      </c>
      <c r="B2254">
        <v>70</v>
      </c>
      <c r="C2254">
        <v>100</v>
      </c>
      <c r="D2254">
        <v>10114315</v>
      </c>
      <c r="E2254" t="s">
        <v>1002</v>
      </c>
      <c r="F2254" t="s">
        <v>4210</v>
      </c>
      <c r="G2254" t="s">
        <v>4211</v>
      </c>
      <c r="H2254">
        <v>18693</v>
      </c>
      <c r="I2254">
        <v>187</v>
      </c>
      <c r="J2254" t="s">
        <v>19</v>
      </c>
      <c r="K2254" t="s">
        <v>20</v>
      </c>
      <c r="L2254">
        <v>25000000</v>
      </c>
      <c r="M2254">
        <v>1999</v>
      </c>
      <c r="N2254">
        <v>6.4</v>
      </c>
      <c r="O2254">
        <f t="shared" si="39"/>
        <v>-14885685</v>
      </c>
    </row>
    <row r="2255" spans="1:15">
      <c r="A2255" t="s">
        <v>2332</v>
      </c>
      <c r="B2255">
        <v>215</v>
      </c>
      <c r="C2255">
        <v>118</v>
      </c>
      <c r="D2255">
        <v>37035845</v>
      </c>
      <c r="E2255" t="s">
        <v>1397</v>
      </c>
      <c r="F2255" t="s">
        <v>189</v>
      </c>
      <c r="G2255" t="s">
        <v>2333</v>
      </c>
      <c r="H2255">
        <v>136680</v>
      </c>
      <c r="I2255">
        <v>149</v>
      </c>
      <c r="J2255" t="s">
        <v>19</v>
      </c>
      <c r="K2255" t="s">
        <v>20</v>
      </c>
      <c r="L2255">
        <v>52000000</v>
      </c>
      <c r="M2255">
        <v>2011</v>
      </c>
      <c r="N2255">
        <v>6.4</v>
      </c>
      <c r="O2255">
        <f t="shared" si="39"/>
        <v>-14964155</v>
      </c>
    </row>
    <row r="2256" spans="1:15">
      <c r="A2256" t="s">
        <v>5014</v>
      </c>
      <c r="B2256">
        <v>50</v>
      </c>
      <c r="C2256">
        <v>102</v>
      </c>
      <c r="D2256">
        <v>2000000</v>
      </c>
      <c r="E2256" t="s">
        <v>3749</v>
      </c>
      <c r="F2256" t="s">
        <v>5015</v>
      </c>
      <c r="G2256" t="s">
        <v>5016</v>
      </c>
      <c r="H2256">
        <v>1275</v>
      </c>
      <c r="I2256">
        <v>27</v>
      </c>
      <c r="J2256" t="s">
        <v>19</v>
      </c>
      <c r="K2256" t="s">
        <v>20</v>
      </c>
      <c r="L2256">
        <v>17000000</v>
      </c>
      <c r="M2256">
        <v>1981</v>
      </c>
      <c r="N2256">
        <v>6.4</v>
      </c>
      <c r="O2256">
        <f t="shared" si="39"/>
        <v>-15000000</v>
      </c>
    </row>
    <row r="2257" spans="1:15">
      <c r="A2257" t="s">
        <v>2274</v>
      </c>
      <c r="B2257">
        <v>197</v>
      </c>
      <c r="C2257">
        <v>119</v>
      </c>
      <c r="D2257">
        <v>39440655</v>
      </c>
      <c r="E2257" t="s">
        <v>2276</v>
      </c>
      <c r="F2257" t="s">
        <v>1906</v>
      </c>
      <c r="G2257" t="s">
        <v>2277</v>
      </c>
      <c r="H2257">
        <v>61680</v>
      </c>
      <c r="I2257">
        <v>222</v>
      </c>
      <c r="J2257" t="s">
        <v>19</v>
      </c>
      <c r="K2257" t="s">
        <v>20</v>
      </c>
      <c r="L2257">
        <v>55000000</v>
      </c>
      <c r="M2257">
        <v>2010</v>
      </c>
      <c r="N2257">
        <v>6.4</v>
      </c>
      <c r="O2257">
        <f t="shared" si="39"/>
        <v>-15559345</v>
      </c>
    </row>
    <row r="2258" spans="1:15">
      <c r="A2258" t="s">
        <v>2045</v>
      </c>
      <c r="B2258">
        <v>172</v>
      </c>
      <c r="C2258">
        <v>116</v>
      </c>
      <c r="D2258">
        <v>43119879</v>
      </c>
      <c r="E2258" t="s">
        <v>137</v>
      </c>
      <c r="F2258" t="s">
        <v>35</v>
      </c>
      <c r="G2258" t="s">
        <v>2046</v>
      </c>
      <c r="H2258">
        <v>58450</v>
      </c>
      <c r="I2258">
        <v>842</v>
      </c>
      <c r="J2258" t="s">
        <v>19</v>
      </c>
      <c r="K2258" t="s">
        <v>20</v>
      </c>
      <c r="L2258">
        <v>60000000</v>
      </c>
      <c r="M2258">
        <v>2002</v>
      </c>
      <c r="N2258">
        <v>6.4</v>
      </c>
      <c r="O2258">
        <f t="shared" si="39"/>
        <v>-16880121</v>
      </c>
    </row>
    <row r="2259" spans="1:15">
      <c r="A2259" t="s">
        <v>2605</v>
      </c>
      <c r="B2259">
        <v>89</v>
      </c>
      <c r="C2259">
        <v>132</v>
      </c>
      <c r="D2259">
        <v>29781453</v>
      </c>
      <c r="E2259" t="s">
        <v>2002</v>
      </c>
      <c r="F2259" t="s">
        <v>1034</v>
      </c>
      <c r="G2259" t="s">
        <v>2607</v>
      </c>
      <c r="H2259">
        <v>22447</v>
      </c>
      <c r="I2259">
        <v>210</v>
      </c>
      <c r="J2259" t="s">
        <v>19</v>
      </c>
      <c r="K2259" t="s">
        <v>20</v>
      </c>
      <c r="L2259">
        <v>48000000</v>
      </c>
      <c r="M2259">
        <v>2001</v>
      </c>
      <c r="N2259">
        <v>6.4</v>
      </c>
      <c r="O2259">
        <f t="shared" si="39"/>
        <v>-18218547</v>
      </c>
    </row>
    <row r="2260" spans="1:15">
      <c r="A2260" t="s">
        <v>4803</v>
      </c>
      <c r="B2260">
        <v>134</v>
      </c>
      <c r="C2260">
        <v>100</v>
      </c>
      <c r="D2260">
        <v>12561</v>
      </c>
      <c r="E2260" t="s">
        <v>878</v>
      </c>
      <c r="F2260" t="s">
        <v>817</v>
      </c>
      <c r="G2260" t="s">
        <v>4804</v>
      </c>
      <c r="H2260">
        <v>71276</v>
      </c>
      <c r="I2260">
        <v>181</v>
      </c>
      <c r="J2260" t="s">
        <v>19</v>
      </c>
      <c r="K2260" t="s">
        <v>20</v>
      </c>
      <c r="L2260">
        <v>19000000</v>
      </c>
      <c r="M2260">
        <v>2010</v>
      </c>
      <c r="N2260">
        <v>6.4</v>
      </c>
      <c r="O2260">
        <f t="shared" si="39"/>
        <v>-18987439</v>
      </c>
    </row>
    <row r="2261" spans="1:15">
      <c r="A2261" t="s">
        <v>306</v>
      </c>
      <c r="B2261">
        <v>9</v>
      </c>
      <c r="C2261">
        <v>107</v>
      </c>
      <c r="D2261">
        <v>305070</v>
      </c>
      <c r="E2261" t="s">
        <v>1445</v>
      </c>
      <c r="F2261" t="s">
        <v>4758</v>
      </c>
      <c r="G2261" t="s">
        <v>4759</v>
      </c>
      <c r="H2261">
        <v>3843</v>
      </c>
      <c r="I2261">
        <v>25</v>
      </c>
      <c r="J2261" t="s">
        <v>19</v>
      </c>
      <c r="K2261" t="s">
        <v>20</v>
      </c>
      <c r="L2261">
        <v>20000000</v>
      </c>
      <c r="M2261">
        <v>1994</v>
      </c>
      <c r="N2261">
        <v>6.4</v>
      </c>
      <c r="O2261">
        <f t="shared" si="39"/>
        <v>-19694930</v>
      </c>
    </row>
    <row r="2262" spans="1:15">
      <c r="A2262" t="s">
        <v>1074</v>
      </c>
      <c r="B2262">
        <v>127</v>
      </c>
      <c r="C2262">
        <v>101</v>
      </c>
      <c r="D2262">
        <v>4476235</v>
      </c>
      <c r="E2262" t="s">
        <v>2284</v>
      </c>
      <c r="F2262" t="s">
        <v>1098</v>
      </c>
      <c r="G2262" t="s">
        <v>3954</v>
      </c>
      <c r="H2262">
        <v>49405</v>
      </c>
      <c r="I2262">
        <v>226</v>
      </c>
      <c r="J2262" t="s">
        <v>19</v>
      </c>
      <c r="K2262" t="s">
        <v>20</v>
      </c>
      <c r="L2262">
        <v>27000000</v>
      </c>
      <c r="M2262">
        <v>2004</v>
      </c>
      <c r="N2262">
        <v>6.4</v>
      </c>
      <c r="O2262">
        <f t="shared" si="39"/>
        <v>-22523765</v>
      </c>
    </row>
    <row r="2263" spans="1:15">
      <c r="A2263" t="s">
        <v>3875</v>
      </c>
      <c r="B2263">
        <v>93</v>
      </c>
      <c r="C2263">
        <v>115</v>
      </c>
      <c r="D2263">
        <v>882710</v>
      </c>
      <c r="E2263" t="s">
        <v>2473</v>
      </c>
      <c r="F2263" t="s">
        <v>436</v>
      </c>
      <c r="G2263" t="s">
        <v>4749</v>
      </c>
      <c r="H2263">
        <v>16215</v>
      </c>
      <c r="I2263">
        <v>138</v>
      </c>
      <c r="J2263" t="s">
        <v>19</v>
      </c>
      <c r="K2263" t="s">
        <v>20</v>
      </c>
      <c r="L2263">
        <v>24000000</v>
      </c>
      <c r="M2263">
        <v>2000</v>
      </c>
      <c r="N2263">
        <v>6.4</v>
      </c>
      <c r="O2263">
        <f t="shared" si="39"/>
        <v>-23117290</v>
      </c>
    </row>
    <row r="2264" spans="1:15">
      <c r="A2264" t="s">
        <v>1584</v>
      </c>
      <c r="B2264">
        <v>230</v>
      </c>
      <c r="C2264">
        <v>153</v>
      </c>
      <c r="D2264">
        <v>51814190</v>
      </c>
      <c r="E2264" t="s">
        <v>1290</v>
      </c>
      <c r="F2264" t="s">
        <v>1130</v>
      </c>
      <c r="G2264" t="s">
        <v>1585</v>
      </c>
      <c r="H2264">
        <v>100837</v>
      </c>
      <c r="I2264">
        <v>301</v>
      </c>
      <c r="J2264" t="s">
        <v>19</v>
      </c>
      <c r="K2264" t="s">
        <v>20</v>
      </c>
      <c r="L2264">
        <v>75000000</v>
      </c>
      <c r="M2264">
        <v>2009</v>
      </c>
      <c r="N2264">
        <v>6.4</v>
      </c>
      <c r="O2264">
        <f t="shared" si="39"/>
        <v>-23185810</v>
      </c>
    </row>
    <row r="2265" spans="1:15">
      <c r="A2265" t="s">
        <v>1797</v>
      </c>
      <c r="B2265">
        <v>146</v>
      </c>
      <c r="C2265">
        <v>110</v>
      </c>
      <c r="D2265">
        <v>26199517</v>
      </c>
      <c r="E2265" t="s">
        <v>613</v>
      </c>
      <c r="F2265" t="s">
        <v>1797</v>
      </c>
      <c r="G2265" t="s">
        <v>2503</v>
      </c>
      <c r="H2265">
        <v>34356</v>
      </c>
      <c r="I2265">
        <v>260</v>
      </c>
      <c r="J2265" t="s">
        <v>19</v>
      </c>
      <c r="K2265" t="s">
        <v>20</v>
      </c>
      <c r="L2265">
        <v>50000000</v>
      </c>
      <c r="M2265">
        <v>2002</v>
      </c>
      <c r="N2265">
        <v>6.4</v>
      </c>
      <c r="O2265">
        <f t="shared" si="39"/>
        <v>-23800483</v>
      </c>
    </row>
    <row r="2266" spans="1:15">
      <c r="A2266" t="s">
        <v>3037</v>
      </c>
      <c r="B2266">
        <v>260</v>
      </c>
      <c r="C2266">
        <v>123</v>
      </c>
      <c r="D2266">
        <v>15962471</v>
      </c>
      <c r="E2266" t="s">
        <v>2801</v>
      </c>
      <c r="F2266" t="s">
        <v>49</v>
      </c>
      <c r="G2266" t="s">
        <v>3038</v>
      </c>
      <c r="H2266">
        <v>79892</v>
      </c>
      <c r="I2266">
        <v>619</v>
      </c>
      <c r="J2266" t="s">
        <v>19</v>
      </c>
      <c r="K2266" t="s">
        <v>20</v>
      </c>
      <c r="L2266">
        <v>40000000</v>
      </c>
      <c r="M2266">
        <v>2006</v>
      </c>
      <c r="N2266">
        <v>6.4</v>
      </c>
      <c r="O2266">
        <f t="shared" si="39"/>
        <v>-24037529</v>
      </c>
    </row>
    <row r="2267" spans="1:15">
      <c r="A2267" t="s">
        <v>2719</v>
      </c>
      <c r="B2267">
        <v>168</v>
      </c>
      <c r="C2267">
        <v>134</v>
      </c>
      <c r="D2267">
        <v>19377727</v>
      </c>
      <c r="E2267" t="s">
        <v>2720</v>
      </c>
      <c r="F2267" t="s">
        <v>1021</v>
      </c>
      <c r="G2267" t="s">
        <v>2721</v>
      </c>
      <c r="H2267">
        <v>35140</v>
      </c>
      <c r="I2267">
        <v>409</v>
      </c>
      <c r="J2267" t="s">
        <v>19</v>
      </c>
      <c r="K2267" t="s">
        <v>20</v>
      </c>
      <c r="L2267">
        <v>45000000</v>
      </c>
      <c r="M2267">
        <v>2005</v>
      </c>
      <c r="N2267">
        <v>6.4</v>
      </c>
      <c r="O2267">
        <f t="shared" si="39"/>
        <v>-25622273</v>
      </c>
    </row>
    <row r="2268" spans="1:15">
      <c r="A2268" t="s">
        <v>1641</v>
      </c>
      <c r="B2268">
        <v>190</v>
      </c>
      <c r="C2268">
        <v>123</v>
      </c>
      <c r="D2268">
        <v>26838389</v>
      </c>
      <c r="E2268" t="s">
        <v>754</v>
      </c>
      <c r="F2268" t="s">
        <v>22</v>
      </c>
      <c r="G2268" t="s">
        <v>2292</v>
      </c>
      <c r="H2268">
        <v>58658</v>
      </c>
      <c r="I2268">
        <v>495</v>
      </c>
      <c r="J2268" t="s">
        <v>19</v>
      </c>
      <c r="K2268" t="s">
        <v>20</v>
      </c>
      <c r="L2268">
        <v>57000000</v>
      </c>
      <c r="M2268">
        <v>2005</v>
      </c>
      <c r="N2268">
        <v>6.4</v>
      </c>
      <c r="O2268">
        <f t="shared" si="39"/>
        <v>-30161611</v>
      </c>
    </row>
    <row r="2269" spans="1:15">
      <c r="A2269" t="s">
        <v>3174</v>
      </c>
      <c r="B2269">
        <v>38</v>
      </c>
      <c r="C2269">
        <v>118</v>
      </c>
      <c r="D2269">
        <v>6482195</v>
      </c>
      <c r="E2269" t="s">
        <v>1148</v>
      </c>
      <c r="F2269" t="s">
        <v>3175</v>
      </c>
      <c r="G2269" t="s">
        <v>3176</v>
      </c>
      <c r="H2269">
        <v>9740</v>
      </c>
      <c r="I2269">
        <v>81</v>
      </c>
      <c r="J2269" t="s">
        <v>19</v>
      </c>
      <c r="K2269" t="s">
        <v>20</v>
      </c>
      <c r="L2269">
        <v>37000000</v>
      </c>
      <c r="M2269">
        <v>1997</v>
      </c>
      <c r="N2269">
        <v>6.4</v>
      </c>
      <c r="O2269">
        <f t="shared" si="39"/>
        <v>-30517805</v>
      </c>
    </row>
    <row r="2270" spans="1:15">
      <c r="A2270" t="s">
        <v>3422</v>
      </c>
      <c r="B2270">
        <v>50</v>
      </c>
      <c r="C2270">
        <v>121</v>
      </c>
      <c r="D2270">
        <v>2221994</v>
      </c>
      <c r="E2270" t="s">
        <v>741</v>
      </c>
      <c r="F2270" t="s">
        <v>234</v>
      </c>
      <c r="G2270" t="s">
        <v>3423</v>
      </c>
      <c r="H2270">
        <v>11747</v>
      </c>
      <c r="I2270">
        <v>99</v>
      </c>
      <c r="J2270" t="s">
        <v>19</v>
      </c>
      <c r="K2270" t="s">
        <v>3424</v>
      </c>
      <c r="L2270">
        <v>35000000</v>
      </c>
      <c r="M2270">
        <v>1997</v>
      </c>
      <c r="N2270">
        <v>6.4</v>
      </c>
      <c r="O2270">
        <f t="shared" si="39"/>
        <v>-32778006</v>
      </c>
    </row>
    <row r="2271" spans="1:15">
      <c r="A2271" t="s">
        <v>3763</v>
      </c>
      <c r="B2271">
        <v>376</v>
      </c>
      <c r="C2271">
        <v>107</v>
      </c>
      <c r="D2271">
        <v>12026670</v>
      </c>
      <c r="E2271" t="s">
        <v>201</v>
      </c>
      <c r="F2271" t="s">
        <v>3617</v>
      </c>
      <c r="G2271" t="s">
        <v>3764</v>
      </c>
      <c r="H2271">
        <v>114241</v>
      </c>
      <c r="I2271">
        <v>258</v>
      </c>
      <c r="J2271" t="s">
        <v>19</v>
      </c>
      <c r="K2271" t="s">
        <v>20</v>
      </c>
      <c r="L2271">
        <v>45000000</v>
      </c>
      <c r="M2271">
        <v>2013</v>
      </c>
      <c r="N2271">
        <v>6.4</v>
      </c>
      <c r="O2271">
        <f t="shared" si="39"/>
        <v>-32973330</v>
      </c>
    </row>
    <row r="2272" spans="1:15">
      <c r="A2272" t="s">
        <v>910</v>
      </c>
      <c r="B2272">
        <v>267</v>
      </c>
      <c r="C2272">
        <v>106</v>
      </c>
      <c r="D2272">
        <v>65452312</v>
      </c>
      <c r="E2272" t="s">
        <v>201</v>
      </c>
      <c r="F2272" t="s">
        <v>903</v>
      </c>
      <c r="G2272" t="s">
        <v>911</v>
      </c>
      <c r="H2272">
        <v>149998</v>
      </c>
      <c r="I2272">
        <v>285</v>
      </c>
      <c r="J2272" t="s">
        <v>19</v>
      </c>
      <c r="K2272" t="s">
        <v>20</v>
      </c>
      <c r="L2272">
        <v>100000000</v>
      </c>
      <c r="M2272">
        <v>2009</v>
      </c>
      <c r="N2272">
        <v>6.4</v>
      </c>
      <c r="O2272">
        <f t="shared" si="39"/>
        <v>-34547688</v>
      </c>
    </row>
    <row r="2273" spans="1:15">
      <c r="A2273" t="s">
        <v>221</v>
      </c>
      <c r="B2273">
        <v>115</v>
      </c>
      <c r="C2273">
        <v>139</v>
      </c>
      <c r="D2273">
        <v>4584886</v>
      </c>
      <c r="E2273" t="s">
        <v>129</v>
      </c>
      <c r="F2273" t="s">
        <v>2742</v>
      </c>
      <c r="G2273" t="s">
        <v>2743</v>
      </c>
      <c r="H2273">
        <v>19114</v>
      </c>
      <c r="I2273">
        <v>115</v>
      </c>
      <c r="J2273" t="s">
        <v>19</v>
      </c>
      <c r="K2273" t="s">
        <v>20</v>
      </c>
      <c r="L2273">
        <v>45000000</v>
      </c>
      <c r="M2273">
        <v>2007</v>
      </c>
      <c r="N2273">
        <v>6.4</v>
      </c>
      <c r="O2273">
        <f t="shared" si="39"/>
        <v>-40415114</v>
      </c>
    </row>
    <row r="2274" spans="1:15">
      <c r="A2274" t="s">
        <v>2546</v>
      </c>
      <c r="B2274">
        <v>105</v>
      </c>
      <c r="C2274">
        <v>109</v>
      </c>
      <c r="D2274">
        <v>8355815</v>
      </c>
      <c r="E2274" t="s">
        <v>2486</v>
      </c>
      <c r="F2274" t="s">
        <v>457</v>
      </c>
      <c r="G2274" t="s">
        <v>2547</v>
      </c>
      <c r="H2274">
        <v>34730</v>
      </c>
      <c r="I2274">
        <v>341</v>
      </c>
      <c r="J2274" t="s">
        <v>19</v>
      </c>
      <c r="K2274" t="s">
        <v>31</v>
      </c>
      <c r="L2274">
        <v>55000000</v>
      </c>
      <c r="M2274">
        <v>2002</v>
      </c>
      <c r="N2274">
        <v>6.4</v>
      </c>
      <c r="O2274">
        <f t="shared" si="39"/>
        <v>-46644185</v>
      </c>
    </row>
    <row r="2275" spans="1:15">
      <c r="A2275" t="s">
        <v>1210</v>
      </c>
      <c r="B2275">
        <v>172</v>
      </c>
      <c r="C2275">
        <v>137</v>
      </c>
      <c r="D2275">
        <v>1206135</v>
      </c>
      <c r="E2275" t="s">
        <v>1101</v>
      </c>
      <c r="F2275" t="s">
        <v>35</v>
      </c>
      <c r="G2275" t="s">
        <v>2575</v>
      </c>
      <c r="H2275">
        <v>40568</v>
      </c>
      <c r="I2275">
        <v>185</v>
      </c>
      <c r="J2275" t="s">
        <v>19</v>
      </c>
      <c r="K2275" t="s">
        <v>2576</v>
      </c>
      <c r="L2275">
        <v>50000000</v>
      </c>
      <c r="M2275">
        <v>2015</v>
      </c>
      <c r="N2275">
        <v>6.4</v>
      </c>
      <c r="O2275">
        <f t="shared" si="39"/>
        <v>-48793865</v>
      </c>
    </row>
    <row r="2276" spans="1:15">
      <c r="A2276" t="s">
        <v>365</v>
      </c>
      <c r="B2276">
        <v>280</v>
      </c>
      <c r="C2276">
        <v>109</v>
      </c>
      <c r="D2276">
        <v>150350192</v>
      </c>
      <c r="E2276" t="s">
        <v>366</v>
      </c>
      <c r="F2276" t="s">
        <v>367</v>
      </c>
      <c r="G2276" t="s">
        <v>368</v>
      </c>
      <c r="H2276">
        <v>305340</v>
      </c>
      <c r="I2276">
        <v>1676</v>
      </c>
      <c r="J2276" t="s">
        <v>19</v>
      </c>
      <c r="K2276" t="s">
        <v>20</v>
      </c>
      <c r="L2276">
        <v>200000000</v>
      </c>
      <c r="M2276">
        <v>2003</v>
      </c>
      <c r="N2276">
        <v>6.4</v>
      </c>
      <c r="O2276">
        <f t="shared" si="39"/>
        <v>-49649808</v>
      </c>
    </row>
    <row r="2277" spans="1:15">
      <c r="A2277" t="s">
        <v>249</v>
      </c>
      <c r="B2277">
        <v>339</v>
      </c>
      <c r="C2277">
        <v>131</v>
      </c>
      <c r="D2277">
        <v>73103784</v>
      </c>
      <c r="E2277" t="s">
        <v>513</v>
      </c>
      <c r="F2277" t="s">
        <v>260</v>
      </c>
      <c r="G2277" t="s">
        <v>514</v>
      </c>
      <c r="H2277">
        <v>164238</v>
      </c>
      <c r="I2277">
        <v>434</v>
      </c>
      <c r="J2277" t="s">
        <v>19</v>
      </c>
      <c r="K2277" t="s">
        <v>20</v>
      </c>
      <c r="L2277">
        <v>150000000</v>
      </c>
      <c r="M2277">
        <v>2013</v>
      </c>
      <c r="N2277">
        <v>6.4</v>
      </c>
      <c r="O2277">
        <f t="shared" si="39"/>
        <v>-76896216</v>
      </c>
    </row>
    <row r="2278" spans="1:15">
      <c r="A2278" t="s">
        <v>402</v>
      </c>
      <c r="B2278">
        <v>218</v>
      </c>
      <c r="C2278">
        <v>113</v>
      </c>
      <c r="D2278">
        <v>76846624</v>
      </c>
      <c r="E2278" t="s">
        <v>120</v>
      </c>
      <c r="F2278" t="s">
        <v>24</v>
      </c>
      <c r="G2278" t="s">
        <v>403</v>
      </c>
      <c r="H2278">
        <v>21352</v>
      </c>
      <c r="I2278">
        <v>131</v>
      </c>
      <c r="J2278" t="s">
        <v>19</v>
      </c>
      <c r="K2278" t="s">
        <v>20</v>
      </c>
      <c r="L2278">
        <v>170000000</v>
      </c>
      <c r="M2278">
        <v>2016</v>
      </c>
      <c r="N2278">
        <v>6.4</v>
      </c>
      <c r="O2278">
        <f t="shared" si="39"/>
        <v>-93153376</v>
      </c>
    </row>
    <row r="2279" spans="1:15">
      <c r="A2279" t="s">
        <v>593</v>
      </c>
      <c r="B2279">
        <v>166</v>
      </c>
      <c r="C2279">
        <v>106</v>
      </c>
      <c r="D2279">
        <v>32131830</v>
      </c>
      <c r="E2279" t="s">
        <v>595</v>
      </c>
      <c r="F2279" t="s">
        <v>166</v>
      </c>
      <c r="G2279" t="s">
        <v>596</v>
      </c>
      <c r="H2279">
        <v>72259</v>
      </c>
      <c r="I2279">
        <v>788</v>
      </c>
      <c r="J2279" t="s">
        <v>19</v>
      </c>
      <c r="K2279" t="s">
        <v>20</v>
      </c>
      <c r="L2279">
        <v>137000000</v>
      </c>
      <c r="M2279">
        <v>2001</v>
      </c>
      <c r="N2279">
        <v>6.4</v>
      </c>
      <c r="O2279">
        <f t="shared" si="39"/>
        <v>-104868170</v>
      </c>
    </row>
    <row r="2280" spans="1:15">
      <c r="A2280" t="s">
        <v>1027</v>
      </c>
      <c r="B2280">
        <v>111</v>
      </c>
      <c r="C2280">
        <v>158</v>
      </c>
      <c r="D2280">
        <v>14131298</v>
      </c>
      <c r="E2280" t="s">
        <v>1681</v>
      </c>
      <c r="F2280" t="s">
        <v>2521</v>
      </c>
      <c r="G2280" t="s">
        <v>2522</v>
      </c>
      <c r="H2280">
        <v>55889</v>
      </c>
      <c r="I2280">
        <v>390</v>
      </c>
      <c r="J2280" t="s">
        <v>19</v>
      </c>
      <c r="K2280" t="s">
        <v>775</v>
      </c>
      <c r="L2280">
        <v>390000000</v>
      </c>
      <c r="M2280">
        <v>1999</v>
      </c>
      <c r="N2280">
        <v>6.4</v>
      </c>
      <c r="O2280">
        <f t="shared" si="39"/>
        <v>-375868702</v>
      </c>
    </row>
    <row r="2281" spans="1:15">
      <c r="A2281" t="s">
        <v>1025</v>
      </c>
      <c r="B2281">
        <v>141</v>
      </c>
      <c r="C2281">
        <v>106</v>
      </c>
      <c r="D2281">
        <v>279167575</v>
      </c>
      <c r="E2281" t="s">
        <v>878</v>
      </c>
      <c r="F2281" t="s">
        <v>914</v>
      </c>
      <c r="G2281" t="s">
        <v>1902</v>
      </c>
      <c r="H2281">
        <v>211296</v>
      </c>
      <c r="I2281">
        <v>428</v>
      </c>
      <c r="J2281" t="s">
        <v>19</v>
      </c>
      <c r="K2281" t="s">
        <v>20</v>
      </c>
      <c r="L2281">
        <v>80000000</v>
      </c>
      <c r="M2281">
        <v>2004</v>
      </c>
      <c r="N2281">
        <v>6.3</v>
      </c>
      <c r="O2281">
        <f t="shared" si="39"/>
        <v>199167575</v>
      </c>
    </row>
    <row r="2282" spans="1:15">
      <c r="A2282" t="s">
        <v>169</v>
      </c>
      <c r="B2282">
        <v>428</v>
      </c>
      <c r="C2282">
        <v>154</v>
      </c>
      <c r="D2282">
        <v>352358779</v>
      </c>
      <c r="E2282" t="s">
        <v>41</v>
      </c>
      <c r="F2282" t="s">
        <v>170</v>
      </c>
      <c r="G2282" t="s">
        <v>229</v>
      </c>
      <c r="H2282">
        <v>326180</v>
      </c>
      <c r="I2282">
        <v>899</v>
      </c>
      <c r="J2282" t="s">
        <v>19</v>
      </c>
      <c r="K2282" t="s">
        <v>20</v>
      </c>
      <c r="L2282">
        <v>195000000</v>
      </c>
      <c r="M2282">
        <v>2011</v>
      </c>
      <c r="N2282">
        <v>6.3</v>
      </c>
      <c r="O2282">
        <f t="shared" si="39"/>
        <v>157358779</v>
      </c>
    </row>
    <row r="2283" spans="1:15">
      <c r="A2283" t="s">
        <v>843</v>
      </c>
      <c r="B2283">
        <v>114</v>
      </c>
      <c r="C2283">
        <v>113</v>
      </c>
      <c r="D2283">
        <v>241688385</v>
      </c>
      <c r="E2283" t="s">
        <v>400</v>
      </c>
      <c r="F2283" t="s">
        <v>391</v>
      </c>
      <c r="G2283" t="s">
        <v>1190</v>
      </c>
      <c r="H2283">
        <v>144053</v>
      </c>
      <c r="I2283">
        <v>395</v>
      </c>
      <c r="J2283" t="s">
        <v>19</v>
      </c>
      <c r="K2283" t="s">
        <v>20</v>
      </c>
      <c r="L2283">
        <v>92000000</v>
      </c>
      <c r="M2283">
        <v>1996</v>
      </c>
      <c r="N2283">
        <v>6.3</v>
      </c>
      <c r="O2283">
        <f t="shared" si="39"/>
        <v>149688385</v>
      </c>
    </row>
    <row r="2284" spans="1:15">
      <c r="A2284" t="s">
        <v>6720</v>
      </c>
      <c r="B2284">
        <v>409</v>
      </c>
      <c r="C2284">
        <v>84</v>
      </c>
      <c r="D2284">
        <v>107917283</v>
      </c>
      <c r="E2284" t="s">
        <v>2916</v>
      </c>
      <c r="F2284" t="s">
        <v>6962</v>
      </c>
      <c r="G2284" t="s">
        <v>7662</v>
      </c>
      <c r="H2284">
        <v>184824</v>
      </c>
      <c r="I2284">
        <v>1189</v>
      </c>
      <c r="J2284" t="s">
        <v>19</v>
      </c>
      <c r="K2284" t="s">
        <v>20</v>
      </c>
      <c r="L2284">
        <v>15000</v>
      </c>
      <c r="M2284">
        <v>2007</v>
      </c>
      <c r="N2284">
        <v>6.3</v>
      </c>
      <c r="O2284">
        <f t="shared" si="39"/>
        <v>107902283</v>
      </c>
    </row>
    <row r="2285" spans="1:15">
      <c r="A2285" t="s">
        <v>309</v>
      </c>
      <c r="B2285">
        <v>202</v>
      </c>
      <c r="C2285">
        <v>130</v>
      </c>
      <c r="D2285">
        <v>202007640</v>
      </c>
      <c r="E2285" t="s">
        <v>1006</v>
      </c>
      <c r="F2285" t="s">
        <v>588</v>
      </c>
      <c r="G2285" t="s">
        <v>1007</v>
      </c>
      <c r="H2285">
        <v>248045</v>
      </c>
      <c r="I2285">
        <v>890</v>
      </c>
      <c r="J2285" t="s">
        <v>19</v>
      </c>
      <c r="K2285" t="s">
        <v>20</v>
      </c>
      <c r="L2285">
        <v>98000000</v>
      </c>
      <c r="M2285">
        <v>2001</v>
      </c>
      <c r="N2285">
        <v>6.3</v>
      </c>
      <c r="O2285">
        <f t="shared" si="39"/>
        <v>104007640</v>
      </c>
    </row>
    <row r="2286" spans="1:15">
      <c r="A2286" t="s">
        <v>2590</v>
      </c>
      <c r="B2286">
        <v>358</v>
      </c>
      <c r="C2286">
        <v>98</v>
      </c>
      <c r="D2286">
        <v>139852971</v>
      </c>
      <c r="E2286" t="s">
        <v>201</v>
      </c>
      <c r="F2286" t="s">
        <v>138</v>
      </c>
      <c r="G2286" t="s">
        <v>2630</v>
      </c>
      <c r="H2286">
        <v>238671</v>
      </c>
      <c r="I2286">
        <v>461</v>
      </c>
      <c r="J2286" t="s">
        <v>19</v>
      </c>
      <c r="K2286" t="s">
        <v>775</v>
      </c>
      <c r="L2286">
        <v>45000000</v>
      </c>
      <c r="M2286">
        <v>2012</v>
      </c>
      <c r="N2286">
        <v>6.3</v>
      </c>
      <c r="O2286">
        <f t="shared" si="39"/>
        <v>94852971</v>
      </c>
    </row>
    <row r="2287" spans="1:15">
      <c r="A2287" t="s">
        <v>2323</v>
      </c>
      <c r="B2287">
        <v>238</v>
      </c>
      <c r="C2287">
        <v>108</v>
      </c>
      <c r="D2287">
        <v>143704210</v>
      </c>
      <c r="E2287" t="s">
        <v>2324</v>
      </c>
      <c r="F2287" t="s">
        <v>254</v>
      </c>
      <c r="G2287" t="s">
        <v>2325</v>
      </c>
      <c r="H2287">
        <v>145974</v>
      </c>
      <c r="I2287">
        <v>611</v>
      </c>
      <c r="J2287" t="s">
        <v>19</v>
      </c>
      <c r="K2287" t="s">
        <v>20</v>
      </c>
      <c r="L2287">
        <v>52000000</v>
      </c>
      <c r="M2287">
        <v>2008</v>
      </c>
      <c r="N2287">
        <v>6.3</v>
      </c>
      <c r="O2287">
        <f t="shared" si="39"/>
        <v>91704210</v>
      </c>
    </row>
    <row r="2288" spans="1:15">
      <c r="A2288" t="s">
        <v>2613</v>
      </c>
      <c r="B2288">
        <v>84</v>
      </c>
      <c r="C2288">
        <v>105</v>
      </c>
      <c r="D2288">
        <v>126805112</v>
      </c>
      <c r="E2288" t="s">
        <v>878</v>
      </c>
      <c r="F2288" t="s">
        <v>809</v>
      </c>
      <c r="G2288" t="s">
        <v>2614</v>
      </c>
      <c r="H2288">
        <v>98199</v>
      </c>
      <c r="I2288">
        <v>169</v>
      </c>
      <c r="J2288" t="s">
        <v>19</v>
      </c>
      <c r="K2288" t="s">
        <v>20</v>
      </c>
      <c r="L2288">
        <v>46000000</v>
      </c>
      <c r="M2288">
        <v>1997</v>
      </c>
      <c r="N2288">
        <v>6.3</v>
      </c>
      <c r="O2288">
        <f t="shared" si="39"/>
        <v>80805112</v>
      </c>
    </row>
    <row r="2289" spans="1:15">
      <c r="A2289" t="s">
        <v>2345</v>
      </c>
      <c r="B2289">
        <v>59</v>
      </c>
      <c r="C2289">
        <v>90</v>
      </c>
      <c r="D2289">
        <v>108360000</v>
      </c>
      <c r="E2289" t="s">
        <v>2029</v>
      </c>
      <c r="F2289" t="s">
        <v>417</v>
      </c>
      <c r="G2289" t="s">
        <v>3582</v>
      </c>
      <c r="H2289">
        <v>160321</v>
      </c>
      <c r="I2289">
        <v>178</v>
      </c>
      <c r="J2289" t="s">
        <v>19</v>
      </c>
      <c r="K2289" t="s">
        <v>20</v>
      </c>
      <c r="L2289">
        <v>30000000</v>
      </c>
      <c r="M2289">
        <v>1995</v>
      </c>
      <c r="N2289">
        <v>6.3</v>
      </c>
      <c r="O2289">
        <f t="shared" si="39"/>
        <v>78360000</v>
      </c>
    </row>
    <row r="2290" spans="1:15">
      <c r="A2290" t="s">
        <v>1584</v>
      </c>
      <c r="B2290">
        <v>332</v>
      </c>
      <c r="C2290">
        <v>129</v>
      </c>
      <c r="D2290">
        <v>110008260</v>
      </c>
      <c r="E2290" t="s">
        <v>878</v>
      </c>
      <c r="F2290" t="s">
        <v>3269</v>
      </c>
      <c r="G2290" t="s">
        <v>3270</v>
      </c>
      <c r="H2290">
        <v>94241</v>
      </c>
      <c r="I2290">
        <v>309</v>
      </c>
      <c r="J2290" t="s">
        <v>19</v>
      </c>
      <c r="K2290" t="s">
        <v>379</v>
      </c>
      <c r="L2290">
        <v>35000000</v>
      </c>
      <c r="M2290">
        <v>2015</v>
      </c>
      <c r="N2290">
        <v>6.3</v>
      </c>
      <c r="O2290">
        <f t="shared" si="39"/>
        <v>75008260</v>
      </c>
    </row>
    <row r="2291" spans="1:15">
      <c r="A2291" t="s">
        <v>720</v>
      </c>
      <c r="B2291">
        <v>91</v>
      </c>
      <c r="C2291">
        <v>102</v>
      </c>
      <c r="D2291">
        <v>75074950</v>
      </c>
      <c r="E2291" t="s">
        <v>1290</v>
      </c>
      <c r="F2291" t="s">
        <v>4838</v>
      </c>
      <c r="G2291" t="s">
        <v>5605</v>
      </c>
      <c r="H2291">
        <v>22147</v>
      </c>
      <c r="I2291">
        <v>156</v>
      </c>
      <c r="J2291" t="s">
        <v>19</v>
      </c>
      <c r="K2291" t="s">
        <v>20</v>
      </c>
      <c r="L2291">
        <v>12000000</v>
      </c>
      <c r="M2291">
        <v>2002</v>
      </c>
      <c r="N2291">
        <v>6.3</v>
      </c>
      <c r="O2291">
        <f t="shared" si="39"/>
        <v>63074950</v>
      </c>
    </row>
    <row r="2292" spans="1:15">
      <c r="A2292" t="s">
        <v>1896</v>
      </c>
      <c r="B2292">
        <v>191</v>
      </c>
      <c r="C2292">
        <v>93</v>
      </c>
      <c r="D2292">
        <v>118153533</v>
      </c>
      <c r="E2292" t="s">
        <v>1897</v>
      </c>
      <c r="F2292" t="s">
        <v>672</v>
      </c>
      <c r="G2292" t="s">
        <v>1898</v>
      </c>
      <c r="H2292">
        <v>129995</v>
      </c>
      <c r="I2292">
        <v>246</v>
      </c>
      <c r="J2292" t="s">
        <v>19</v>
      </c>
      <c r="K2292" t="s">
        <v>20</v>
      </c>
      <c r="L2292">
        <v>61000000</v>
      </c>
      <c r="M2292">
        <v>2007</v>
      </c>
      <c r="N2292">
        <v>6.3</v>
      </c>
      <c r="O2292">
        <f t="shared" si="39"/>
        <v>57153533</v>
      </c>
    </row>
    <row r="2293" spans="1:15">
      <c r="A2293" t="s">
        <v>3393</v>
      </c>
      <c r="B2293">
        <v>162</v>
      </c>
      <c r="C2293">
        <v>108</v>
      </c>
      <c r="D2293">
        <v>80014842</v>
      </c>
      <c r="E2293" t="s">
        <v>2597</v>
      </c>
      <c r="F2293" t="s">
        <v>260</v>
      </c>
      <c r="G2293" t="s">
        <v>4145</v>
      </c>
      <c r="H2293">
        <v>104356</v>
      </c>
      <c r="I2293">
        <v>186</v>
      </c>
      <c r="J2293" t="s">
        <v>19</v>
      </c>
      <c r="K2293" t="s">
        <v>20</v>
      </c>
      <c r="L2293">
        <v>25000000</v>
      </c>
      <c r="M2293">
        <v>2010</v>
      </c>
      <c r="N2293">
        <v>6.3</v>
      </c>
      <c r="O2293">
        <f t="shared" si="39"/>
        <v>55014842</v>
      </c>
    </row>
    <row r="2294" spans="1:15">
      <c r="A2294" t="s">
        <v>945</v>
      </c>
      <c r="B2294">
        <v>163</v>
      </c>
      <c r="C2294">
        <v>91</v>
      </c>
      <c r="D2294">
        <v>128200012</v>
      </c>
      <c r="E2294" t="s">
        <v>352</v>
      </c>
      <c r="F2294" t="s">
        <v>234</v>
      </c>
      <c r="G2294" t="s">
        <v>1319</v>
      </c>
      <c r="H2294">
        <v>103022</v>
      </c>
      <c r="I2294">
        <v>269</v>
      </c>
      <c r="J2294" t="s">
        <v>19</v>
      </c>
      <c r="K2294" t="s">
        <v>20</v>
      </c>
      <c r="L2294">
        <v>75000000</v>
      </c>
      <c r="M2294">
        <v>2005</v>
      </c>
      <c r="N2294">
        <v>6.3</v>
      </c>
      <c r="O2294">
        <f t="shared" si="39"/>
        <v>53200012</v>
      </c>
    </row>
    <row r="2295" spans="1:15">
      <c r="A2295" t="s">
        <v>2186</v>
      </c>
      <c r="B2295">
        <v>153</v>
      </c>
      <c r="C2295">
        <v>74</v>
      </c>
      <c r="D2295">
        <v>104354205</v>
      </c>
      <c r="E2295" t="s">
        <v>878</v>
      </c>
      <c r="F2295" t="s">
        <v>2187</v>
      </c>
      <c r="G2295" t="s">
        <v>2188</v>
      </c>
      <c r="H2295">
        <v>162331</v>
      </c>
      <c r="I2295">
        <v>332</v>
      </c>
      <c r="J2295" t="s">
        <v>19</v>
      </c>
      <c r="K2295" t="s">
        <v>20</v>
      </c>
      <c r="L2295">
        <v>55000000</v>
      </c>
      <c r="M2295">
        <v>2003</v>
      </c>
      <c r="N2295">
        <v>6.3</v>
      </c>
      <c r="O2295">
        <f t="shared" si="39"/>
        <v>49354205</v>
      </c>
    </row>
    <row r="2296" spans="1:15">
      <c r="A2296" t="s">
        <v>455</v>
      </c>
      <c r="B2296">
        <v>247</v>
      </c>
      <c r="C2296">
        <v>101</v>
      </c>
      <c r="D2296">
        <v>98711404</v>
      </c>
      <c r="E2296" t="s">
        <v>2035</v>
      </c>
      <c r="F2296" t="s">
        <v>175</v>
      </c>
      <c r="G2296" t="s">
        <v>2190</v>
      </c>
      <c r="H2296">
        <v>127571</v>
      </c>
      <c r="I2296">
        <v>207</v>
      </c>
      <c r="J2296" t="s">
        <v>19</v>
      </c>
      <c r="K2296" t="s">
        <v>20</v>
      </c>
      <c r="L2296">
        <v>55000000</v>
      </c>
      <c r="M2296">
        <v>2010</v>
      </c>
      <c r="N2296">
        <v>6.3</v>
      </c>
      <c r="O2296">
        <f t="shared" si="39"/>
        <v>43711404</v>
      </c>
    </row>
    <row r="2297" spans="1:15">
      <c r="A2297" t="s">
        <v>1578</v>
      </c>
      <c r="B2297">
        <v>141</v>
      </c>
      <c r="C2297">
        <v>97</v>
      </c>
      <c r="D2297">
        <v>107225164</v>
      </c>
      <c r="E2297" t="s">
        <v>1579</v>
      </c>
      <c r="F2297" t="s">
        <v>87</v>
      </c>
      <c r="G2297" t="s">
        <v>1580</v>
      </c>
      <c r="H2297">
        <v>27130</v>
      </c>
      <c r="I2297">
        <v>126</v>
      </c>
      <c r="J2297" t="s">
        <v>19</v>
      </c>
      <c r="K2297" t="s">
        <v>20</v>
      </c>
      <c r="L2297">
        <v>73000000</v>
      </c>
      <c r="M2297">
        <v>2016</v>
      </c>
      <c r="N2297">
        <v>6.3</v>
      </c>
      <c r="O2297">
        <f t="shared" si="39"/>
        <v>34225164</v>
      </c>
    </row>
    <row r="2298" spans="1:15">
      <c r="A2298" t="s">
        <v>1903</v>
      </c>
      <c r="B2298">
        <v>234</v>
      </c>
      <c r="C2298">
        <v>100</v>
      </c>
      <c r="D2298">
        <v>63536011</v>
      </c>
      <c r="E2298" t="s">
        <v>754</v>
      </c>
      <c r="F2298" t="s">
        <v>1220</v>
      </c>
      <c r="G2298" t="s">
        <v>3615</v>
      </c>
      <c r="H2298">
        <v>34258</v>
      </c>
      <c r="I2298">
        <v>178</v>
      </c>
      <c r="J2298" t="s">
        <v>19</v>
      </c>
      <c r="K2298" t="s">
        <v>20</v>
      </c>
      <c r="L2298">
        <v>30000000</v>
      </c>
      <c r="M2298">
        <v>2012</v>
      </c>
      <c r="N2298">
        <v>6.3</v>
      </c>
      <c r="O2298">
        <f t="shared" si="39"/>
        <v>33536011</v>
      </c>
    </row>
    <row r="2299" spans="1:15">
      <c r="A2299" t="s">
        <v>1019</v>
      </c>
      <c r="B2299">
        <v>83</v>
      </c>
      <c r="C2299">
        <v>90</v>
      </c>
      <c r="D2299">
        <v>63826569</v>
      </c>
      <c r="E2299" t="s">
        <v>873</v>
      </c>
      <c r="F2299" t="s">
        <v>1533</v>
      </c>
      <c r="G2299" t="s">
        <v>3277</v>
      </c>
      <c r="H2299">
        <v>32416</v>
      </c>
      <c r="I2299">
        <v>138</v>
      </c>
      <c r="J2299" t="s">
        <v>19</v>
      </c>
      <c r="K2299" t="s">
        <v>20</v>
      </c>
      <c r="L2299">
        <v>35000000</v>
      </c>
      <c r="M2299">
        <v>1997</v>
      </c>
      <c r="N2299">
        <v>6.3</v>
      </c>
      <c r="O2299">
        <f t="shared" si="39"/>
        <v>28826569</v>
      </c>
    </row>
    <row r="2300" spans="1:15">
      <c r="A2300" t="s">
        <v>3551</v>
      </c>
      <c r="B2300">
        <v>121</v>
      </c>
      <c r="C2300">
        <v>126</v>
      </c>
      <c r="D2300">
        <v>62700000</v>
      </c>
      <c r="E2300" t="s">
        <v>137</v>
      </c>
      <c r="F2300" t="s">
        <v>599</v>
      </c>
      <c r="G2300" t="s">
        <v>3552</v>
      </c>
      <c r="H2300">
        <v>69534</v>
      </c>
      <c r="I2300">
        <v>294</v>
      </c>
      <c r="J2300" t="s">
        <v>19</v>
      </c>
      <c r="K2300" t="s">
        <v>31</v>
      </c>
      <c r="L2300">
        <v>34000000</v>
      </c>
      <c r="M2300">
        <v>1979</v>
      </c>
      <c r="N2300">
        <v>6.3</v>
      </c>
      <c r="O2300">
        <f t="shared" si="39"/>
        <v>28700000</v>
      </c>
    </row>
    <row r="2301" spans="1:15">
      <c r="A2301" t="s">
        <v>1251</v>
      </c>
      <c r="B2301">
        <v>225</v>
      </c>
      <c r="C2301">
        <v>109</v>
      </c>
      <c r="D2301">
        <v>61280963</v>
      </c>
      <c r="E2301" t="s">
        <v>2075</v>
      </c>
      <c r="F2301" t="s">
        <v>2204</v>
      </c>
      <c r="G2301" t="s">
        <v>3283</v>
      </c>
      <c r="H2301">
        <v>79877</v>
      </c>
      <c r="I2301">
        <v>677</v>
      </c>
      <c r="J2301" t="s">
        <v>19</v>
      </c>
      <c r="K2301" t="s">
        <v>20</v>
      </c>
      <c r="L2301">
        <v>33000000</v>
      </c>
      <c r="M2301">
        <v>2000</v>
      </c>
      <c r="N2301">
        <v>6.3</v>
      </c>
      <c r="O2301">
        <f t="shared" si="39"/>
        <v>28280963</v>
      </c>
    </row>
    <row r="2302" spans="1:15">
      <c r="A2302" t="s">
        <v>5635</v>
      </c>
      <c r="B2302">
        <v>273</v>
      </c>
      <c r="C2302">
        <v>80</v>
      </c>
      <c r="D2302">
        <v>33583175</v>
      </c>
      <c r="E2302" t="s">
        <v>1499</v>
      </c>
      <c r="F2302" t="s">
        <v>2050</v>
      </c>
      <c r="G2302" t="s">
        <v>5865</v>
      </c>
      <c r="H2302">
        <v>104089</v>
      </c>
      <c r="I2302">
        <v>319</v>
      </c>
      <c r="J2302" t="s">
        <v>19</v>
      </c>
      <c r="K2302" t="s">
        <v>20</v>
      </c>
      <c r="L2302">
        <v>10000000</v>
      </c>
      <c r="M2302">
        <v>2010</v>
      </c>
      <c r="N2302">
        <v>6.3</v>
      </c>
      <c r="O2302">
        <f t="shared" si="39"/>
        <v>23583175</v>
      </c>
    </row>
    <row r="2303" spans="1:15">
      <c r="A2303" t="s">
        <v>2290</v>
      </c>
      <c r="B2303">
        <v>44</v>
      </c>
      <c r="C2303">
        <v>103</v>
      </c>
      <c r="D2303">
        <v>41382841</v>
      </c>
      <c r="E2303" t="s">
        <v>1275</v>
      </c>
      <c r="F2303" t="s">
        <v>396</v>
      </c>
      <c r="G2303" t="s">
        <v>4853</v>
      </c>
      <c r="H2303">
        <v>27149</v>
      </c>
      <c r="I2303">
        <v>96</v>
      </c>
      <c r="J2303" t="s">
        <v>19</v>
      </c>
      <c r="K2303" t="s">
        <v>20</v>
      </c>
      <c r="L2303">
        <v>18000000</v>
      </c>
      <c r="M2303">
        <v>1986</v>
      </c>
      <c r="N2303">
        <v>6.3</v>
      </c>
      <c r="O2303">
        <f t="shared" si="39"/>
        <v>23382841</v>
      </c>
    </row>
    <row r="2304" spans="1:15">
      <c r="A2304" t="s">
        <v>2392</v>
      </c>
      <c r="B2304">
        <v>74</v>
      </c>
      <c r="C2304">
        <v>103</v>
      </c>
      <c r="D2304">
        <v>53133888</v>
      </c>
      <c r="E2304" t="s">
        <v>3558</v>
      </c>
      <c r="F2304" t="s">
        <v>2843</v>
      </c>
      <c r="G2304" t="s">
        <v>3559</v>
      </c>
      <c r="H2304">
        <v>50389</v>
      </c>
      <c r="I2304">
        <v>136</v>
      </c>
      <c r="J2304" t="s">
        <v>19</v>
      </c>
      <c r="K2304" t="s">
        <v>20</v>
      </c>
      <c r="L2304">
        <v>31000000</v>
      </c>
      <c r="M2304">
        <v>1990</v>
      </c>
      <c r="N2304">
        <v>6.3</v>
      </c>
      <c r="O2304">
        <f t="shared" si="39"/>
        <v>22133888</v>
      </c>
    </row>
    <row r="2305" spans="1:15">
      <c r="A2305" t="s">
        <v>6451</v>
      </c>
      <c r="B2305">
        <v>52</v>
      </c>
      <c r="C2305">
        <v>106</v>
      </c>
      <c r="D2305">
        <v>27457409</v>
      </c>
      <c r="E2305" t="s">
        <v>1290</v>
      </c>
      <c r="F2305" t="s">
        <v>2536</v>
      </c>
      <c r="G2305" t="s">
        <v>6452</v>
      </c>
      <c r="H2305">
        <v>3198</v>
      </c>
      <c r="I2305">
        <v>43</v>
      </c>
      <c r="J2305" t="s">
        <v>19</v>
      </c>
      <c r="K2305" t="s">
        <v>20</v>
      </c>
      <c r="L2305">
        <v>6000000</v>
      </c>
      <c r="M2305">
        <v>2001</v>
      </c>
      <c r="N2305">
        <v>6.3</v>
      </c>
      <c r="O2305">
        <f t="shared" si="39"/>
        <v>21457409</v>
      </c>
    </row>
    <row r="2306" spans="1:15">
      <c r="A2306" t="s">
        <v>2812</v>
      </c>
      <c r="B2306">
        <v>108</v>
      </c>
      <c r="C2306">
        <v>131</v>
      </c>
      <c r="D2306">
        <v>50300000</v>
      </c>
      <c r="E2306" t="s">
        <v>28</v>
      </c>
      <c r="F2306" t="s">
        <v>3641</v>
      </c>
      <c r="G2306" t="s">
        <v>3642</v>
      </c>
      <c r="H2306">
        <v>68565</v>
      </c>
      <c r="I2306">
        <v>300</v>
      </c>
      <c r="J2306" t="s">
        <v>19</v>
      </c>
      <c r="K2306" t="s">
        <v>31</v>
      </c>
      <c r="L2306">
        <v>30000000</v>
      </c>
      <c r="M2306">
        <v>1985</v>
      </c>
      <c r="N2306">
        <v>6.3</v>
      </c>
      <c r="O2306">
        <f t="shared" ref="O2306:O2369" si="40">D2306-L2306</f>
        <v>20300000</v>
      </c>
    </row>
    <row r="2307" spans="1:15">
      <c r="A2307" t="s">
        <v>3287</v>
      </c>
      <c r="B2307">
        <v>191</v>
      </c>
      <c r="C2307">
        <v>87</v>
      </c>
      <c r="D2307">
        <v>54132596</v>
      </c>
      <c r="E2307" t="s">
        <v>487</v>
      </c>
      <c r="F2307" t="s">
        <v>134</v>
      </c>
      <c r="G2307" t="s">
        <v>3288</v>
      </c>
      <c r="H2307">
        <v>53786</v>
      </c>
      <c r="I2307">
        <v>211</v>
      </c>
      <c r="J2307" t="s">
        <v>19</v>
      </c>
      <c r="K2307" t="s">
        <v>1868</v>
      </c>
      <c r="L2307">
        <v>34000000</v>
      </c>
      <c r="M2307">
        <v>2007</v>
      </c>
      <c r="N2307">
        <v>6.3</v>
      </c>
      <c r="O2307">
        <f t="shared" si="40"/>
        <v>20132596</v>
      </c>
    </row>
    <row r="2308" spans="1:15">
      <c r="A2308" t="s">
        <v>676</v>
      </c>
      <c r="B2308">
        <v>263</v>
      </c>
      <c r="C2308">
        <v>119</v>
      </c>
      <c r="D2308">
        <v>129995817</v>
      </c>
      <c r="E2308" t="s">
        <v>635</v>
      </c>
      <c r="F2308" t="s">
        <v>128</v>
      </c>
      <c r="G2308" t="s">
        <v>815</v>
      </c>
      <c r="H2308">
        <v>154621</v>
      </c>
      <c r="I2308">
        <v>258</v>
      </c>
      <c r="J2308" t="s">
        <v>19</v>
      </c>
      <c r="K2308" t="s">
        <v>20</v>
      </c>
      <c r="L2308">
        <v>110000000</v>
      </c>
      <c r="M2308">
        <v>2015</v>
      </c>
      <c r="N2308">
        <v>6.3</v>
      </c>
      <c r="O2308">
        <f t="shared" si="40"/>
        <v>19995817</v>
      </c>
    </row>
    <row r="2309" spans="1:15">
      <c r="A2309" t="s">
        <v>1972</v>
      </c>
      <c r="B2309">
        <v>85</v>
      </c>
      <c r="C2309">
        <v>106</v>
      </c>
      <c r="D2309">
        <v>40219708</v>
      </c>
      <c r="E2309" t="s">
        <v>1840</v>
      </c>
      <c r="F2309" t="s">
        <v>336</v>
      </c>
      <c r="G2309" t="s">
        <v>4429</v>
      </c>
      <c r="H2309">
        <v>22649</v>
      </c>
      <c r="I2309">
        <v>131</v>
      </c>
      <c r="J2309" t="s">
        <v>19</v>
      </c>
      <c r="K2309" t="s">
        <v>20</v>
      </c>
      <c r="L2309">
        <v>21000000</v>
      </c>
      <c r="M2309">
        <v>2001</v>
      </c>
      <c r="N2309">
        <v>6.3</v>
      </c>
      <c r="O2309">
        <f t="shared" si="40"/>
        <v>19219708</v>
      </c>
    </row>
    <row r="2310" spans="1:15">
      <c r="A2310" t="s">
        <v>306</v>
      </c>
      <c r="B2310">
        <v>122</v>
      </c>
      <c r="C2310">
        <v>107</v>
      </c>
      <c r="D2310">
        <v>36874745</v>
      </c>
      <c r="E2310" t="s">
        <v>4545</v>
      </c>
      <c r="F2310" t="s">
        <v>4192</v>
      </c>
      <c r="G2310" t="s">
        <v>4546</v>
      </c>
      <c r="H2310">
        <v>12276</v>
      </c>
      <c r="I2310">
        <v>117</v>
      </c>
      <c r="J2310" t="s">
        <v>19</v>
      </c>
      <c r="K2310" t="s">
        <v>20</v>
      </c>
      <c r="L2310">
        <v>20000000</v>
      </c>
      <c r="M2310">
        <v>2016</v>
      </c>
      <c r="N2310">
        <v>6.3</v>
      </c>
      <c r="O2310">
        <f t="shared" si="40"/>
        <v>16874745</v>
      </c>
    </row>
    <row r="2311" spans="1:15">
      <c r="A2311" t="s">
        <v>4550</v>
      </c>
      <c r="B2311">
        <v>161</v>
      </c>
      <c r="C2311">
        <v>90</v>
      </c>
      <c r="D2311">
        <v>35033759</v>
      </c>
      <c r="E2311" t="s">
        <v>2029</v>
      </c>
      <c r="F2311" t="s">
        <v>3202</v>
      </c>
      <c r="G2311" t="s">
        <v>4551</v>
      </c>
      <c r="H2311">
        <v>55008</v>
      </c>
      <c r="I2311">
        <v>93</v>
      </c>
      <c r="J2311" t="s">
        <v>19</v>
      </c>
      <c r="K2311" t="s">
        <v>20</v>
      </c>
      <c r="L2311">
        <v>19000000</v>
      </c>
      <c r="M2311">
        <v>2011</v>
      </c>
      <c r="N2311">
        <v>6.3</v>
      </c>
      <c r="O2311">
        <f t="shared" si="40"/>
        <v>16033759</v>
      </c>
    </row>
    <row r="2312" spans="1:15">
      <c r="A2312" t="s">
        <v>4950</v>
      </c>
      <c r="B2312">
        <v>193</v>
      </c>
      <c r="C2312">
        <v>94</v>
      </c>
      <c r="D2312">
        <v>39687528</v>
      </c>
      <c r="E2312" t="s">
        <v>268</v>
      </c>
      <c r="F2312" t="s">
        <v>4951</v>
      </c>
      <c r="G2312" t="s">
        <v>4952</v>
      </c>
      <c r="H2312">
        <v>140780</v>
      </c>
      <c r="I2312">
        <v>376</v>
      </c>
      <c r="J2312" t="s">
        <v>19</v>
      </c>
      <c r="K2312" t="s">
        <v>775</v>
      </c>
      <c r="L2312">
        <v>24000000</v>
      </c>
      <c r="M2312">
        <v>2007</v>
      </c>
      <c r="N2312">
        <v>6.3</v>
      </c>
      <c r="O2312">
        <f t="shared" si="40"/>
        <v>15687528</v>
      </c>
    </row>
    <row r="2313" spans="1:15">
      <c r="A2313" t="s">
        <v>4525</v>
      </c>
      <c r="B2313">
        <v>333</v>
      </c>
      <c r="C2313">
        <v>105</v>
      </c>
      <c r="D2313">
        <v>35596227</v>
      </c>
      <c r="E2313" t="s">
        <v>1101</v>
      </c>
      <c r="F2313" t="s">
        <v>4526</v>
      </c>
      <c r="G2313" t="s">
        <v>4527</v>
      </c>
      <c r="H2313">
        <v>79461</v>
      </c>
      <c r="I2313">
        <v>463</v>
      </c>
      <c r="J2313" t="s">
        <v>19</v>
      </c>
      <c r="K2313" t="s">
        <v>20</v>
      </c>
      <c r="L2313">
        <v>20000000</v>
      </c>
      <c r="M2313">
        <v>2010</v>
      </c>
      <c r="N2313">
        <v>6.3</v>
      </c>
      <c r="O2313">
        <f t="shared" si="40"/>
        <v>15596227</v>
      </c>
    </row>
    <row r="2314" spans="1:15">
      <c r="A2314" t="s">
        <v>4509</v>
      </c>
      <c r="B2314">
        <v>89</v>
      </c>
      <c r="C2314">
        <v>77</v>
      </c>
      <c r="D2314">
        <v>45542421</v>
      </c>
      <c r="E2314" t="s">
        <v>4510</v>
      </c>
      <c r="F2314" t="s">
        <v>4511</v>
      </c>
      <c r="G2314" t="s">
        <v>4512</v>
      </c>
      <c r="H2314">
        <v>13319</v>
      </c>
      <c r="I2314">
        <v>53</v>
      </c>
      <c r="J2314" t="s">
        <v>19</v>
      </c>
      <c r="K2314" t="s">
        <v>20</v>
      </c>
      <c r="L2314">
        <v>30000000</v>
      </c>
      <c r="M2314">
        <v>2000</v>
      </c>
      <c r="N2314">
        <v>6.3</v>
      </c>
      <c r="O2314">
        <f t="shared" si="40"/>
        <v>15542421</v>
      </c>
    </row>
    <row r="2315" spans="1:15">
      <c r="A2315" t="s">
        <v>3233</v>
      </c>
      <c r="B2315">
        <v>171</v>
      </c>
      <c r="C2315">
        <v>104</v>
      </c>
      <c r="D2315">
        <v>43097652</v>
      </c>
      <c r="E2315" t="s">
        <v>754</v>
      </c>
      <c r="F2315" t="s">
        <v>474</v>
      </c>
      <c r="G2315" t="s">
        <v>3860</v>
      </c>
      <c r="H2315">
        <v>59068</v>
      </c>
      <c r="I2315">
        <v>128</v>
      </c>
      <c r="J2315" t="s">
        <v>19</v>
      </c>
      <c r="K2315" t="s">
        <v>20</v>
      </c>
      <c r="L2315">
        <v>28000000</v>
      </c>
      <c r="M2315">
        <v>2007</v>
      </c>
      <c r="N2315">
        <v>6.3</v>
      </c>
      <c r="O2315">
        <f t="shared" si="40"/>
        <v>15097652</v>
      </c>
    </row>
    <row r="2316" spans="1:15">
      <c r="A2316" t="s">
        <v>531</v>
      </c>
      <c r="B2316">
        <v>133</v>
      </c>
      <c r="C2316">
        <v>104</v>
      </c>
      <c r="D2316">
        <v>74058698</v>
      </c>
      <c r="E2316" t="s">
        <v>1101</v>
      </c>
      <c r="F2316" t="s">
        <v>270</v>
      </c>
      <c r="G2316" t="s">
        <v>3835</v>
      </c>
      <c r="H2316">
        <v>59232</v>
      </c>
      <c r="I2316">
        <v>317</v>
      </c>
      <c r="J2316" t="s">
        <v>19</v>
      </c>
      <c r="K2316" t="s">
        <v>20</v>
      </c>
      <c r="L2316">
        <v>60000000</v>
      </c>
      <c r="M2316">
        <v>2001</v>
      </c>
      <c r="N2316">
        <v>6.3</v>
      </c>
      <c r="O2316">
        <f t="shared" si="40"/>
        <v>14058698</v>
      </c>
    </row>
    <row r="2317" spans="1:15">
      <c r="A2317" t="s">
        <v>2152</v>
      </c>
      <c r="B2317">
        <v>196</v>
      </c>
      <c r="C2317">
        <v>116</v>
      </c>
      <c r="D2317">
        <v>54414716</v>
      </c>
      <c r="E2317" t="s">
        <v>557</v>
      </c>
      <c r="F2317" t="s">
        <v>71</v>
      </c>
      <c r="G2317" t="s">
        <v>2935</v>
      </c>
      <c r="H2317">
        <v>114294</v>
      </c>
      <c r="I2317">
        <v>187</v>
      </c>
      <c r="J2317" t="s">
        <v>19</v>
      </c>
      <c r="K2317" t="s">
        <v>20</v>
      </c>
      <c r="L2317">
        <v>42000000</v>
      </c>
      <c r="M2317">
        <v>2014</v>
      </c>
      <c r="N2317">
        <v>6.3</v>
      </c>
      <c r="O2317">
        <f t="shared" si="40"/>
        <v>12414716</v>
      </c>
    </row>
    <row r="2318" spans="1:15">
      <c r="A2318" t="s">
        <v>610</v>
      </c>
      <c r="B2318">
        <v>163</v>
      </c>
      <c r="C2318">
        <v>87</v>
      </c>
      <c r="D2318">
        <v>43095600</v>
      </c>
      <c r="E2318" t="s">
        <v>201</v>
      </c>
      <c r="F2318" t="s">
        <v>202</v>
      </c>
      <c r="G2318" t="s">
        <v>3521</v>
      </c>
      <c r="H2318">
        <v>156267</v>
      </c>
      <c r="I2318">
        <v>340</v>
      </c>
      <c r="J2318" t="s">
        <v>19</v>
      </c>
      <c r="K2318" t="s">
        <v>775</v>
      </c>
      <c r="L2318">
        <v>32000000</v>
      </c>
      <c r="M2318">
        <v>2005</v>
      </c>
      <c r="N2318">
        <v>6.3</v>
      </c>
      <c r="O2318">
        <f t="shared" si="40"/>
        <v>11095600</v>
      </c>
    </row>
    <row r="2319" spans="1:15">
      <c r="A2319" t="s">
        <v>1349</v>
      </c>
      <c r="B2319">
        <v>46</v>
      </c>
      <c r="C2319">
        <v>88</v>
      </c>
      <c r="D2319">
        <v>90443603</v>
      </c>
      <c r="E2319" t="s">
        <v>1350</v>
      </c>
      <c r="F2319" t="s">
        <v>314</v>
      </c>
      <c r="G2319" t="s">
        <v>1351</v>
      </c>
      <c r="H2319">
        <v>112167</v>
      </c>
      <c r="I2319">
        <v>123</v>
      </c>
      <c r="J2319" t="s">
        <v>19</v>
      </c>
      <c r="K2319" t="s">
        <v>20</v>
      </c>
      <c r="L2319">
        <v>80000000</v>
      </c>
      <c r="M2319">
        <v>1996</v>
      </c>
      <c r="N2319">
        <v>6.3</v>
      </c>
      <c r="O2319">
        <f t="shared" si="40"/>
        <v>10443603</v>
      </c>
    </row>
    <row r="2320" spans="1:15">
      <c r="A2320" t="s">
        <v>786</v>
      </c>
      <c r="B2320">
        <v>172</v>
      </c>
      <c r="C2320">
        <v>108</v>
      </c>
      <c r="D2320">
        <v>24984868</v>
      </c>
      <c r="E2320" t="s">
        <v>201</v>
      </c>
      <c r="F2320" t="s">
        <v>4018</v>
      </c>
      <c r="G2320" t="s">
        <v>5252</v>
      </c>
      <c r="H2320">
        <v>50056</v>
      </c>
      <c r="I2320">
        <v>152</v>
      </c>
      <c r="J2320" t="s">
        <v>19</v>
      </c>
      <c r="K2320" t="s">
        <v>20</v>
      </c>
      <c r="L2320">
        <v>15000000</v>
      </c>
      <c r="M2320">
        <v>2014</v>
      </c>
      <c r="N2320">
        <v>6.3</v>
      </c>
      <c r="O2320">
        <f t="shared" si="40"/>
        <v>9984868</v>
      </c>
    </row>
    <row r="2321" spans="1:15">
      <c r="A2321" t="s">
        <v>1557</v>
      </c>
      <c r="B2321">
        <v>48</v>
      </c>
      <c r="C2321">
        <v>135</v>
      </c>
      <c r="D2321">
        <v>53854588</v>
      </c>
      <c r="E2321" t="s">
        <v>2140</v>
      </c>
      <c r="F2321" t="s">
        <v>614</v>
      </c>
      <c r="G2321" t="s">
        <v>2673</v>
      </c>
      <c r="H2321">
        <v>37911</v>
      </c>
      <c r="I2321">
        <v>73</v>
      </c>
      <c r="J2321" t="s">
        <v>19</v>
      </c>
      <c r="K2321" t="s">
        <v>20</v>
      </c>
      <c r="L2321">
        <v>45000000</v>
      </c>
      <c r="M2321">
        <v>1996</v>
      </c>
      <c r="N2321">
        <v>6.3</v>
      </c>
      <c r="O2321">
        <f t="shared" si="40"/>
        <v>8854588</v>
      </c>
    </row>
    <row r="2322" spans="1:15">
      <c r="A2322" t="s">
        <v>1180</v>
      </c>
      <c r="B2322">
        <v>45</v>
      </c>
      <c r="C2322">
        <v>97</v>
      </c>
      <c r="D2322">
        <v>63408614</v>
      </c>
      <c r="E2322" t="s">
        <v>246</v>
      </c>
      <c r="F2322" t="s">
        <v>934</v>
      </c>
      <c r="G2322" t="s">
        <v>2212</v>
      </c>
      <c r="H2322">
        <v>75365</v>
      </c>
      <c r="I2322">
        <v>149</v>
      </c>
      <c r="J2322" t="s">
        <v>19</v>
      </c>
      <c r="K2322" t="s">
        <v>20</v>
      </c>
      <c r="L2322">
        <v>55000000</v>
      </c>
      <c r="M2322">
        <v>1989</v>
      </c>
      <c r="N2322">
        <v>6.3</v>
      </c>
      <c r="O2322">
        <f t="shared" si="40"/>
        <v>8408614</v>
      </c>
    </row>
    <row r="2323" spans="1:15">
      <c r="A2323" t="s">
        <v>933</v>
      </c>
      <c r="B2323">
        <v>113</v>
      </c>
      <c r="C2323">
        <v>116</v>
      </c>
      <c r="D2323">
        <v>102678089</v>
      </c>
      <c r="E2323" t="s">
        <v>1002</v>
      </c>
      <c r="F2323" t="s">
        <v>1804</v>
      </c>
      <c r="G2323" t="s">
        <v>1915</v>
      </c>
      <c r="H2323">
        <v>42705</v>
      </c>
      <c r="I2323">
        <v>274</v>
      </c>
      <c r="J2323" t="s">
        <v>19</v>
      </c>
      <c r="K2323" t="s">
        <v>20</v>
      </c>
      <c r="L2323">
        <v>95000000</v>
      </c>
      <c r="M2323">
        <v>1999</v>
      </c>
      <c r="N2323">
        <v>6.3</v>
      </c>
      <c r="O2323">
        <f t="shared" si="40"/>
        <v>7678089</v>
      </c>
    </row>
    <row r="2324" spans="1:15">
      <c r="A2324" t="s">
        <v>4104</v>
      </c>
      <c r="B2324">
        <v>151</v>
      </c>
      <c r="C2324">
        <v>90</v>
      </c>
      <c r="D2324">
        <v>32553210</v>
      </c>
      <c r="E2324" t="s">
        <v>1509</v>
      </c>
      <c r="F2324" t="s">
        <v>4105</v>
      </c>
      <c r="G2324" t="s">
        <v>4106</v>
      </c>
      <c r="H2324">
        <v>88714</v>
      </c>
      <c r="I2324">
        <v>235</v>
      </c>
      <c r="J2324" t="s">
        <v>19</v>
      </c>
      <c r="K2324" t="s">
        <v>31</v>
      </c>
      <c r="L2324">
        <v>25000000</v>
      </c>
      <c r="M2324">
        <v>2007</v>
      </c>
      <c r="N2324">
        <v>6.3</v>
      </c>
      <c r="O2324">
        <f t="shared" si="40"/>
        <v>7553210</v>
      </c>
    </row>
    <row r="2325" spans="1:15">
      <c r="A2325" t="s">
        <v>6650</v>
      </c>
      <c r="B2325">
        <v>29</v>
      </c>
      <c r="C2325">
        <v>107</v>
      </c>
      <c r="D2325">
        <v>12200000</v>
      </c>
      <c r="E2325" t="s">
        <v>4327</v>
      </c>
      <c r="F2325" t="s">
        <v>2207</v>
      </c>
      <c r="G2325" t="s">
        <v>6651</v>
      </c>
      <c r="H2325">
        <v>7973</v>
      </c>
      <c r="I2325">
        <v>65</v>
      </c>
      <c r="J2325" t="s">
        <v>19</v>
      </c>
      <c r="K2325" t="s">
        <v>20</v>
      </c>
      <c r="L2325">
        <v>5000000</v>
      </c>
      <c r="M2325">
        <v>1983</v>
      </c>
      <c r="N2325">
        <v>6.3</v>
      </c>
      <c r="O2325">
        <f t="shared" si="40"/>
        <v>7200000</v>
      </c>
    </row>
    <row r="2326" spans="1:15">
      <c r="A2326" t="s">
        <v>2680</v>
      </c>
      <c r="B2326">
        <v>216</v>
      </c>
      <c r="C2326">
        <v>94</v>
      </c>
      <c r="D2326">
        <v>50648679</v>
      </c>
      <c r="E2326" t="s">
        <v>1144</v>
      </c>
      <c r="F2326" t="s">
        <v>1028</v>
      </c>
      <c r="G2326" t="s">
        <v>2681</v>
      </c>
      <c r="H2326">
        <v>149549</v>
      </c>
      <c r="I2326">
        <v>348</v>
      </c>
      <c r="J2326" t="s">
        <v>19</v>
      </c>
      <c r="K2326" t="s">
        <v>775</v>
      </c>
      <c r="L2326">
        <v>45000000</v>
      </c>
      <c r="M2326">
        <v>2007</v>
      </c>
      <c r="N2326">
        <v>6.3</v>
      </c>
      <c r="O2326">
        <f t="shared" si="40"/>
        <v>5648679</v>
      </c>
    </row>
    <row r="2327" spans="1:15">
      <c r="A2327" t="s">
        <v>4600</v>
      </c>
      <c r="B2327">
        <v>135</v>
      </c>
      <c r="C2327">
        <v>117</v>
      </c>
      <c r="D2327">
        <v>20218921</v>
      </c>
      <c r="E2327" t="s">
        <v>2838</v>
      </c>
      <c r="F2327" t="s">
        <v>2153</v>
      </c>
      <c r="G2327" t="s">
        <v>5246</v>
      </c>
      <c r="H2327">
        <v>14814</v>
      </c>
      <c r="I2327">
        <v>114</v>
      </c>
      <c r="J2327" t="s">
        <v>19</v>
      </c>
      <c r="K2327" t="s">
        <v>5247</v>
      </c>
      <c r="L2327">
        <v>15000000</v>
      </c>
      <c r="M2327">
        <v>2010</v>
      </c>
      <c r="N2327">
        <v>6.3</v>
      </c>
      <c r="O2327">
        <f t="shared" si="40"/>
        <v>5218921</v>
      </c>
    </row>
    <row r="2328" spans="1:15">
      <c r="A2328" t="s">
        <v>2424</v>
      </c>
      <c r="B2328">
        <v>113</v>
      </c>
      <c r="C2328">
        <v>113</v>
      </c>
      <c r="D2328">
        <v>54997476</v>
      </c>
      <c r="E2328" t="s">
        <v>1111</v>
      </c>
      <c r="F2328" t="s">
        <v>250</v>
      </c>
      <c r="G2328" t="s">
        <v>2426</v>
      </c>
      <c r="H2328">
        <v>40362</v>
      </c>
      <c r="I2328">
        <v>248</v>
      </c>
      <c r="J2328" t="s">
        <v>19</v>
      </c>
      <c r="K2328" t="s">
        <v>20</v>
      </c>
      <c r="L2328">
        <v>50000000</v>
      </c>
      <c r="M2328">
        <v>2001</v>
      </c>
      <c r="N2328">
        <v>6.3</v>
      </c>
      <c r="O2328">
        <f t="shared" si="40"/>
        <v>4997476</v>
      </c>
    </row>
    <row r="2329" spans="1:15">
      <c r="A2329" t="s">
        <v>3602</v>
      </c>
      <c r="B2329">
        <v>325</v>
      </c>
      <c r="C2329">
        <v>94</v>
      </c>
      <c r="D2329">
        <v>16300302</v>
      </c>
      <c r="E2329" t="s">
        <v>1290</v>
      </c>
      <c r="F2329" t="s">
        <v>436</v>
      </c>
      <c r="G2329" t="s">
        <v>5666</v>
      </c>
      <c r="H2329">
        <v>64682</v>
      </c>
      <c r="I2329">
        <v>203</v>
      </c>
      <c r="J2329" t="s">
        <v>19</v>
      </c>
      <c r="K2329" t="s">
        <v>20</v>
      </c>
      <c r="L2329">
        <v>12000000</v>
      </c>
      <c r="M2329">
        <v>2011</v>
      </c>
      <c r="N2329">
        <v>6.3</v>
      </c>
      <c r="O2329">
        <f t="shared" si="40"/>
        <v>4300302</v>
      </c>
    </row>
    <row r="2330" spans="1:15">
      <c r="A2330" t="s">
        <v>4600</v>
      </c>
      <c r="B2330">
        <v>98</v>
      </c>
      <c r="C2330">
        <v>104</v>
      </c>
      <c r="D2330">
        <v>23393765</v>
      </c>
      <c r="E2330" t="s">
        <v>129</v>
      </c>
      <c r="F2330" t="s">
        <v>2432</v>
      </c>
      <c r="G2330" t="s">
        <v>4601</v>
      </c>
      <c r="H2330">
        <v>31323</v>
      </c>
      <c r="I2330">
        <v>76</v>
      </c>
      <c r="J2330" t="s">
        <v>19</v>
      </c>
      <c r="K2330" t="s">
        <v>20</v>
      </c>
      <c r="L2330">
        <v>20000000</v>
      </c>
      <c r="M2330">
        <v>2014</v>
      </c>
      <c r="N2330">
        <v>6.3</v>
      </c>
      <c r="O2330">
        <f t="shared" si="40"/>
        <v>3393765</v>
      </c>
    </row>
    <row r="2331" spans="1:15">
      <c r="A2331" t="s">
        <v>1342</v>
      </c>
      <c r="B2331">
        <v>40</v>
      </c>
      <c r="C2331">
        <v>93</v>
      </c>
      <c r="D2331">
        <v>68208190</v>
      </c>
      <c r="E2331" t="s">
        <v>246</v>
      </c>
      <c r="F2331" t="s">
        <v>1997</v>
      </c>
      <c r="G2331" t="s">
        <v>3215</v>
      </c>
      <c r="H2331">
        <v>60572</v>
      </c>
      <c r="I2331">
        <v>144</v>
      </c>
      <c r="J2331" t="s">
        <v>19</v>
      </c>
      <c r="K2331" t="s">
        <v>20</v>
      </c>
      <c r="L2331">
        <v>65000000</v>
      </c>
      <c r="M2331">
        <v>1999</v>
      </c>
      <c r="N2331">
        <v>6.3</v>
      </c>
      <c r="O2331">
        <f t="shared" si="40"/>
        <v>3208190</v>
      </c>
    </row>
    <row r="2332" spans="1:15">
      <c r="A2332" t="s">
        <v>5780</v>
      </c>
      <c r="B2332">
        <v>37</v>
      </c>
      <c r="C2332">
        <v>89</v>
      </c>
      <c r="D2332">
        <v>13903262</v>
      </c>
      <c r="E2332" t="s">
        <v>1897</v>
      </c>
      <c r="F2332" t="s">
        <v>5170</v>
      </c>
      <c r="G2332" t="s">
        <v>5781</v>
      </c>
      <c r="H2332">
        <v>14656</v>
      </c>
      <c r="I2332">
        <v>90</v>
      </c>
      <c r="J2332" t="s">
        <v>19</v>
      </c>
      <c r="K2332" t="s">
        <v>20</v>
      </c>
      <c r="L2332">
        <v>11000000</v>
      </c>
      <c r="M2332">
        <v>2001</v>
      </c>
      <c r="N2332">
        <v>6.3</v>
      </c>
      <c r="O2332">
        <f t="shared" si="40"/>
        <v>2903262</v>
      </c>
    </row>
    <row r="2333" spans="1:15">
      <c r="A2333" t="s">
        <v>1303</v>
      </c>
      <c r="B2333">
        <v>91</v>
      </c>
      <c r="C2333">
        <v>78</v>
      </c>
      <c r="D2333">
        <v>2882062</v>
      </c>
      <c r="E2333" t="s">
        <v>754</v>
      </c>
      <c r="F2333" t="s">
        <v>4170</v>
      </c>
      <c r="G2333" t="s">
        <v>7779</v>
      </c>
      <c r="H2333">
        <v>5178</v>
      </c>
      <c r="I2333">
        <v>101</v>
      </c>
      <c r="J2333" t="s">
        <v>19</v>
      </c>
      <c r="K2333" t="s">
        <v>20</v>
      </c>
      <c r="L2333">
        <v>150000</v>
      </c>
      <c r="M2333">
        <v>2000</v>
      </c>
      <c r="N2333">
        <v>6.3</v>
      </c>
      <c r="O2333">
        <f t="shared" si="40"/>
        <v>2732062</v>
      </c>
    </row>
    <row r="2334" spans="1:15">
      <c r="A2334" t="s">
        <v>7683</v>
      </c>
      <c r="B2334">
        <v>36</v>
      </c>
      <c r="C2334">
        <v>100</v>
      </c>
      <c r="D2334">
        <v>2808000</v>
      </c>
      <c r="E2334" t="s">
        <v>6431</v>
      </c>
      <c r="F2334" t="s">
        <v>7684</v>
      </c>
      <c r="G2334" t="s">
        <v>7685</v>
      </c>
      <c r="H2334">
        <v>4546</v>
      </c>
      <c r="I2334">
        <v>71</v>
      </c>
      <c r="J2334" t="s">
        <v>19</v>
      </c>
      <c r="K2334" t="s">
        <v>20</v>
      </c>
      <c r="L2334">
        <v>379000</v>
      </c>
      <c r="M2334">
        <v>1929</v>
      </c>
      <c r="N2334">
        <v>6.3</v>
      </c>
      <c r="O2334">
        <f t="shared" si="40"/>
        <v>2429000</v>
      </c>
    </row>
    <row r="2335" spans="1:15">
      <c r="A2335" t="s">
        <v>6192</v>
      </c>
      <c r="B2335">
        <v>91</v>
      </c>
      <c r="C2335">
        <v>138</v>
      </c>
      <c r="D2335">
        <v>10269307</v>
      </c>
      <c r="E2335" t="s">
        <v>201</v>
      </c>
      <c r="F2335" t="s">
        <v>2285</v>
      </c>
      <c r="G2335" t="s">
        <v>6193</v>
      </c>
      <c r="H2335">
        <v>53251</v>
      </c>
      <c r="I2335">
        <v>188</v>
      </c>
      <c r="J2335" t="s">
        <v>19</v>
      </c>
      <c r="K2335" t="s">
        <v>20</v>
      </c>
      <c r="L2335">
        <v>8000000</v>
      </c>
      <c r="M2335">
        <v>2009</v>
      </c>
      <c r="N2335">
        <v>6.3</v>
      </c>
      <c r="O2335">
        <f t="shared" si="40"/>
        <v>2269307</v>
      </c>
    </row>
    <row r="2336" spans="1:15">
      <c r="A2336" t="s">
        <v>2317</v>
      </c>
      <c r="B2336">
        <v>42</v>
      </c>
      <c r="C2336">
        <v>111</v>
      </c>
      <c r="D2336">
        <v>46815748</v>
      </c>
      <c r="E2336" t="s">
        <v>1639</v>
      </c>
      <c r="F2336" t="s">
        <v>1220</v>
      </c>
      <c r="G2336" t="s">
        <v>2685</v>
      </c>
      <c r="H2336">
        <v>32544</v>
      </c>
      <c r="I2336">
        <v>69</v>
      </c>
      <c r="J2336" t="s">
        <v>19</v>
      </c>
      <c r="K2336" t="s">
        <v>20</v>
      </c>
      <c r="L2336">
        <v>45000000</v>
      </c>
      <c r="M2336">
        <v>1994</v>
      </c>
      <c r="N2336">
        <v>6.3</v>
      </c>
      <c r="O2336">
        <f t="shared" si="40"/>
        <v>1815748</v>
      </c>
    </row>
    <row r="2337" spans="1:15">
      <c r="A2337" t="s">
        <v>2327</v>
      </c>
      <c r="B2337">
        <v>91</v>
      </c>
      <c r="C2337">
        <v>110</v>
      </c>
      <c r="D2337">
        <v>19179969</v>
      </c>
      <c r="E2337" t="s">
        <v>873</v>
      </c>
      <c r="F2337" t="s">
        <v>4970</v>
      </c>
      <c r="G2337" t="s">
        <v>4971</v>
      </c>
      <c r="H2337">
        <v>54710</v>
      </c>
      <c r="I2337">
        <v>177</v>
      </c>
      <c r="J2337" t="s">
        <v>19</v>
      </c>
      <c r="K2337" t="s">
        <v>20</v>
      </c>
      <c r="L2337">
        <v>17500000</v>
      </c>
      <c r="M2337">
        <v>2006</v>
      </c>
      <c r="N2337">
        <v>6.3</v>
      </c>
      <c r="O2337">
        <f t="shared" si="40"/>
        <v>1679969</v>
      </c>
    </row>
    <row r="2338" spans="1:15">
      <c r="A2338" t="s">
        <v>4267</v>
      </c>
      <c r="B2338">
        <v>156</v>
      </c>
      <c r="C2338">
        <v>110</v>
      </c>
      <c r="D2338">
        <v>25167270</v>
      </c>
      <c r="E2338" t="s">
        <v>3952</v>
      </c>
      <c r="F2338" t="s">
        <v>270</v>
      </c>
      <c r="G2338" t="s">
        <v>4268</v>
      </c>
      <c r="H2338">
        <v>30119</v>
      </c>
      <c r="I2338">
        <v>263</v>
      </c>
      <c r="J2338" t="s">
        <v>19</v>
      </c>
      <c r="K2338" t="s">
        <v>432</v>
      </c>
      <c r="L2338">
        <v>24000000</v>
      </c>
      <c r="M2338">
        <v>2000</v>
      </c>
      <c r="N2338">
        <v>6.3</v>
      </c>
      <c r="O2338">
        <f t="shared" si="40"/>
        <v>1167270</v>
      </c>
    </row>
    <row r="2339" spans="1:15">
      <c r="A2339" t="s">
        <v>5977</v>
      </c>
      <c r="B2339">
        <v>223</v>
      </c>
      <c r="C2339">
        <v>91</v>
      </c>
      <c r="D2339">
        <v>7455447</v>
      </c>
      <c r="E2339" t="s">
        <v>754</v>
      </c>
      <c r="F2339" t="s">
        <v>1793</v>
      </c>
      <c r="G2339" t="s">
        <v>6345</v>
      </c>
      <c r="H2339">
        <v>29967</v>
      </c>
      <c r="I2339">
        <v>126</v>
      </c>
      <c r="J2339" t="s">
        <v>19</v>
      </c>
      <c r="K2339" t="s">
        <v>20</v>
      </c>
      <c r="L2339">
        <v>7000000</v>
      </c>
      <c r="M2339">
        <v>2010</v>
      </c>
      <c r="N2339">
        <v>6.3</v>
      </c>
      <c r="O2339">
        <f t="shared" si="40"/>
        <v>455447</v>
      </c>
    </row>
    <row r="2340" spans="1:15">
      <c r="A2340" t="s">
        <v>7488</v>
      </c>
      <c r="B2340">
        <v>113</v>
      </c>
      <c r="C2340">
        <v>98</v>
      </c>
      <c r="D2340">
        <v>389804</v>
      </c>
      <c r="E2340" t="s">
        <v>754</v>
      </c>
      <c r="F2340" t="s">
        <v>7488</v>
      </c>
      <c r="G2340" t="s">
        <v>7823</v>
      </c>
      <c r="H2340">
        <v>11816</v>
      </c>
      <c r="I2340">
        <v>35</v>
      </c>
      <c r="J2340" t="s">
        <v>19</v>
      </c>
      <c r="K2340" t="s">
        <v>20</v>
      </c>
      <c r="L2340">
        <v>65000</v>
      </c>
      <c r="M2340">
        <v>2010</v>
      </c>
      <c r="N2340">
        <v>6.3</v>
      </c>
      <c r="O2340">
        <f t="shared" si="40"/>
        <v>324804</v>
      </c>
    </row>
    <row r="2341" spans="1:15">
      <c r="A2341" t="s">
        <v>7275</v>
      </c>
      <c r="B2341">
        <v>77</v>
      </c>
      <c r="C2341">
        <v>98</v>
      </c>
      <c r="D2341">
        <v>1943649</v>
      </c>
      <c r="E2341" t="s">
        <v>2048</v>
      </c>
      <c r="F2341" t="s">
        <v>7276</v>
      </c>
      <c r="G2341" t="s">
        <v>7277</v>
      </c>
      <c r="H2341">
        <v>8697</v>
      </c>
      <c r="I2341">
        <v>122</v>
      </c>
      <c r="J2341" t="s">
        <v>19</v>
      </c>
      <c r="K2341" t="s">
        <v>20</v>
      </c>
      <c r="L2341">
        <v>1700000</v>
      </c>
      <c r="M2341">
        <v>1999</v>
      </c>
      <c r="N2341">
        <v>6.3</v>
      </c>
      <c r="O2341">
        <f t="shared" si="40"/>
        <v>243649</v>
      </c>
    </row>
    <row r="2342" spans="1:15">
      <c r="A2342" t="s">
        <v>7854</v>
      </c>
      <c r="B2342">
        <v>35</v>
      </c>
      <c r="C2342">
        <v>80</v>
      </c>
      <c r="D2342">
        <v>70071</v>
      </c>
      <c r="E2342" t="s">
        <v>4370</v>
      </c>
      <c r="F2342" t="s">
        <v>7855</v>
      </c>
      <c r="G2342" t="s">
        <v>7856</v>
      </c>
      <c r="H2342">
        <v>589</v>
      </c>
      <c r="I2342">
        <v>35</v>
      </c>
      <c r="J2342" t="s">
        <v>19</v>
      </c>
      <c r="K2342" t="s">
        <v>7857</v>
      </c>
      <c r="L2342">
        <v>7000</v>
      </c>
      <c r="M2342">
        <v>2005</v>
      </c>
      <c r="N2342">
        <v>6.3</v>
      </c>
      <c r="O2342">
        <f t="shared" si="40"/>
        <v>63071</v>
      </c>
    </row>
    <row r="2343" spans="1:15">
      <c r="A2343" t="s">
        <v>3725</v>
      </c>
      <c r="B2343">
        <v>152</v>
      </c>
      <c r="C2343">
        <v>109</v>
      </c>
      <c r="D2343">
        <v>19976073</v>
      </c>
      <c r="E2343" t="s">
        <v>268</v>
      </c>
      <c r="F2343" t="s">
        <v>447</v>
      </c>
      <c r="G2343" t="s">
        <v>3726</v>
      </c>
      <c r="H2343">
        <v>65979</v>
      </c>
      <c r="I2343">
        <v>220</v>
      </c>
      <c r="J2343" t="s">
        <v>19</v>
      </c>
      <c r="K2343" t="s">
        <v>20</v>
      </c>
      <c r="L2343">
        <v>20000000</v>
      </c>
      <c r="M2343">
        <v>2005</v>
      </c>
      <c r="N2343">
        <v>6.3</v>
      </c>
      <c r="O2343">
        <f t="shared" si="40"/>
        <v>-23927</v>
      </c>
    </row>
    <row r="2344" spans="1:15">
      <c r="A2344" t="s">
        <v>135</v>
      </c>
      <c r="B2344">
        <v>100</v>
      </c>
      <c r="C2344">
        <v>100</v>
      </c>
      <c r="D2344">
        <v>9801782</v>
      </c>
      <c r="E2344" t="s">
        <v>2739</v>
      </c>
      <c r="F2344" t="s">
        <v>151</v>
      </c>
      <c r="G2344" t="s">
        <v>5942</v>
      </c>
      <c r="H2344">
        <v>39331</v>
      </c>
      <c r="I2344">
        <v>481</v>
      </c>
      <c r="J2344" t="s">
        <v>19</v>
      </c>
      <c r="K2344" t="s">
        <v>20</v>
      </c>
      <c r="L2344">
        <v>10000000</v>
      </c>
      <c r="M2344">
        <v>1998</v>
      </c>
      <c r="N2344">
        <v>6.3</v>
      </c>
      <c r="O2344">
        <f t="shared" si="40"/>
        <v>-198218</v>
      </c>
    </row>
    <row r="2345" spans="1:15">
      <c r="A2345" t="s">
        <v>7740</v>
      </c>
      <c r="B2345">
        <v>8</v>
      </c>
      <c r="C2345">
        <v>81</v>
      </c>
      <c r="D2345">
        <v>18195</v>
      </c>
      <c r="E2345" t="s">
        <v>5022</v>
      </c>
      <c r="F2345" t="s">
        <v>7174</v>
      </c>
      <c r="G2345" t="s">
        <v>7741</v>
      </c>
      <c r="H2345">
        <v>336</v>
      </c>
      <c r="I2345">
        <v>7</v>
      </c>
      <c r="J2345" t="s">
        <v>19</v>
      </c>
      <c r="K2345" t="s">
        <v>20</v>
      </c>
      <c r="L2345">
        <v>250000</v>
      </c>
      <c r="M2345">
        <v>1997</v>
      </c>
      <c r="N2345">
        <v>6.3</v>
      </c>
      <c r="O2345">
        <f t="shared" si="40"/>
        <v>-231805</v>
      </c>
    </row>
    <row r="2346" spans="1:15">
      <c r="A2346" t="s">
        <v>1930</v>
      </c>
      <c r="B2346">
        <v>275</v>
      </c>
      <c r="C2346">
        <v>112</v>
      </c>
      <c r="D2346">
        <v>16684352</v>
      </c>
      <c r="E2346" t="s">
        <v>878</v>
      </c>
      <c r="F2346" t="s">
        <v>4420</v>
      </c>
      <c r="G2346" t="s">
        <v>4421</v>
      </c>
      <c r="H2346">
        <v>67893</v>
      </c>
      <c r="I2346">
        <v>163</v>
      </c>
      <c r="J2346" t="s">
        <v>19</v>
      </c>
      <c r="K2346" t="s">
        <v>20</v>
      </c>
      <c r="L2346">
        <v>17000000</v>
      </c>
      <c r="M2346">
        <v>2012</v>
      </c>
      <c r="N2346">
        <v>6.3</v>
      </c>
      <c r="O2346">
        <f t="shared" si="40"/>
        <v>-315648</v>
      </c>
    </row>
    <row r="2347" spans="1:15">
      <c r="A2347" t="s">
        <v>2472</v>
      </c>
      <c r="B2347">
        <v>114</v>
      </c>
      <c r="C2347">
        <v>115</v>
      </c>
      <c r="D2347">
        <v>41543207</v>
      </c>
      <c r="E2347" t="s">
        <v>1111</v>
      </c>
      <c r="F2347" t="s">
        <v>270</v>
      </c>
      <c r="G2347" t="s">
        <v>2804</v>
      </c>
      <c r="H2347">
        <v>30077</v>
      </c>
      <c r="I2347">
        <v>175</v>
      </c>
      <c r="J2347" t="s">
        <v>19</v>
      </c>
      <c r="K2347" t="s">
        <v>20</v>
      </c>
      <c r="L2347">
        <v>42000000</v>
      </c>
      <c r="M2347">
        <v>2002</v>
      </c>
      <c r="N2347">
        <v>6.3</v>
      </c>
      <c r="O2347">
        <f t="shared" si="40"/>
        <v>-456793</v>
      </c>
    </row>
    <row r="2348" spans="1:15">
      <c r="A2348" t="s">
        <v>7548</v>
      </c>
      <c r="B2348">
        <v>255</v>
      </c>
      <c r="C2348">
        <v>95</v>
      </c>
      <c r="D2348">
        <v>26297</v>
      </c>
      <c r="E2348" t="s">
        <v>3069</v>
      </c>
      <c r="F2348" t="s">
        <v>6310</v>
      </c>
      <c r="G2348" t="s">
        <v>7549</v>
      </c>
      <c r="H2348">
        <v>25750</v>
      </c>
      <c r="I2348">
        <v>209</v>
      </c>
      <c r="J2348" t="s">
        <v>19</v>
      </c>
      <c r="K2348" t="s">
        <v>31</v>
      </c>
      <c r="L2348">
        <v>500000</v>
      </c>
      <c r="M2348">
        <v>2011</v>
      </c>
      <c r="N2348">
        <v>6.3</v>
      </c>
      <c r="O2348">
        <f t="shared" si="40"/>
        <v>-473703</v>
      </c>
    </row>
    <row r="2349" spans="1:15">
      <c r="A2349" t="s">
        <v>7020</v>
      </c>
      <c r="B2349">
        <v>19</v>
      </c>
      <c r="C2349">
        <v>110</v>
      </c>
      <c r="D2349">
        <v>2848578</v>
      </c>
      <c r="E2349" t="s">
        <v>3210</v>
      </c>
      <c r="F2349" t="s">
        <v>7021</v>
      </c>
      <c r="G2349" t="s">
        <v>7022</v>
      </c>
      <c r="H2349">
        <v>3942</v>
      </c>
      <c r="I2349">
        <v>65</v>
      </c>
      <c r="J2349" t="s">
        <v>19</v>
      </c>
      <c r="K2349" t="s">
        <v>20</v>
      </c>
      <c r="L2349">
        <v>3500000</v>
      </c>
      <c r="M2349">
        <v>2010</v>
      </c>
      <c r="N2349">
        <v>6.3</v>
      </c>
      <c r="O2349">
        <f t="shared" si="40"/>
        <v>-651422</v>
      </c>
    </row>
    <row r="2350" spans="1:15">
      <c r="A2350" t="s">
        <v>6846</v>
      </c>
      <c r="B2350">
        <v>51</v>
      </c>
      <c r="C2350">
        <v>85</v>
      </c>
      <c r="D2350">
        <v>265107</v>
      </c>
      <c r="E2350" t="s">
        <v>6847</v>
      </c>
      <c r="F2350" t="s">
        <v>3278</v>
      </c>
      <c r="G2350" t="s">
        <v>6848</v>
      </c>
      <c r="H2350">
        <v>4617</v>
      </c>
      <c r="I2350">
        <v>93</v>
      </c>
      <c r="J2350" t="s">
        <v>19</v>
      </c>
      <c r="K2350" t="s">
        <v>220</v>
      </c>
      <c r="L2350">
        <v>1500000</v>
      </c>
      <c r="M2350">
        <v>2000</v>
      </c>
      <c r="N2350">
        <v>6.3</v>
      </c>
      <c r="O2350">
        <f t="shared" si="40"/>
        <v>-1234893</v>
      </c>
    </row>
    <row r="2351" spans="1:15">
      <c r="A2351" t="s">
        <v>2857</v>
      </c>
      <c r="B2351">
        <v>100</v>
      </c>
      <c r="C2351">
        <v>84</v>
      </c>
      <c r="D2351">
        <v>173066</v>
      </c>
      <c r="E2351" t="s">
        <v>1397</v>
      </c>
      <c r="F2351" t="s">
        <v>5850</v>
      </c>
      <c r="G2351" t="s">
        <v>7327</v>
      </c>
      <c r="H2351">
        <v>21379</v>
      </c>
      <c r="I2351">
        <v>88</v>
      </c>
      <c r="J2351" t="s">
        <v>19</v>
      </c>
      <c r="K2351" t="s">
        <v>20</v>
      </c>
      <c r="L2351">
        <v>1500000</v>
      </c>
      <c r="M2351">
        <v>2007</v>
      </c>
      <c r="N2351">
        <v>6.3</v>
      </c>
      <c r="O2351">
        <f t="shared" si="40"/>
        <v>-1326934</v>
      </c>
    </row>
    <row r="2352" spans="1:15">
      <c r="A2352" t="s">
        <v>7272</v>
      </c>
      <c r="B2352">
        <v>225</v>
      </c>
      <c r="C2352">
        <v>105</v>
      </c>
      <c r="D2352">
        <v>92401</v>
      </c>
      <c r="E2352" t="s">
        <v>2572</v>
      </c>
      <c r="F2352" t="s">
        <v>7273</v>
      </c>
      <c r="G2352" t="s">
        <v>7274</v>
      </c>
      <c r="H2352">
        <v>56402</v>
      </c>
      <c r="I2352">
        <v>209</v>
      </c>
      <c r="J2352" t="s">
        <v>19</v>
      </c>
      <c r="K2352" t="s">
        <v>20</v>
      </c>
      <c r="L2352">
        <v>2000000</v>
      </c>
      <c r="M2352">
        <v>2010</v>
      </c>
      <c r="N2352">
        <v>6.3</v>
      </c>
      <c r="O2352">
        <f t="shared" si="40"/>
        <v>-1907599</v>
      </c>
    </row>
    <row r="2353" spans="1:15">
      <c r="A2353" t="s">
        <v>5507</v>
      </c>
      <c r="B2353">
        <v>113</v>
      </c>
      <c r="C2353">
        <v>104</v>
      </c>
      <c r="D2353">
        <v>10996440</v>
      </c>
      <c r="E2353" t="s">
        <v>373</v>
      </c>
      <c r="F2353" t="s">
        <v>47</v>
      </c>
      <c r="G2353" t="s">
        <v>5508</v>
      </c>
      <c r="H2353">
        <v>19707</v>
      </c>
      <c r="I2353">
        <v>128</v>
      </c>
      <c r="J2353" t="s">
        <v>19</v>
      </c>
      <c r="K2353" t="s">
        <v>20</v>
      </c>
      <c r="L2353">
        <v>13000000</v>
      </c>
      <c r="M2353">
        <v>2006</v>
      </c>
      <c r="N2353">
        <v>6.3</v>
      </c>
      <c r="O2353">
        <f t="shared" si="40"/>
        <v>-2003560</v>
      </c>
    </row>
    <row r="2354" spans="1:15">
      <c r="A2354" t="s">
        <v>6001</v>
      </c>
      <c r="B2354">
        <v>270</v>
      </c>
      <c r="C2354">
        <v>97</v>
      </c>
      <c r="D2354">
        <v>7574066</v>
      </c>
      <c r="E2354" t="s">
        <v>1290</v>
      </c>
      <c r="F2354" t="s">
        <v>126</v>
      </c>
      <c r="G2354" t="s">
        <v>6002</v>
      </c>
      <c r="H2354">
        <v>30325</v>
      </c>
      <c r="I2354">
        <v>96</v>
      </c>
      <c r="J2354" t="s">
        <v>19</v>
      </c>
      <c r="K2354" t="s">
        <v>20</v>
      </c>
      <c r="L2354">
        <v>10000000</v>
      </c>
      <c r="M2354">
        <v>2014</v>
      </c>
      <c r="N2354">
        <v>6.3</v>
      </c>
      <c r="O2354">
        <f t="shared" si="40"/>
        <v>-2425934</v>
      </c>
    </row>
    <row r="2355" spans="1:15">
      <c r="A2355" t="s">
        <v>4152</v>
      </c>
      <c r="B2355">
        <v>119</v>
      </c>
      <c r="C2355">
        <v>103</v>
      </c>
      <c r="D2355">
        <v>22466994</v>
      </c>
      <c r="E2355" t="s">
        <v>201</v>
      </c>
      <c r="F2355" t="s">
        <v>202</v>
      </c>
      <c r="G2355" t="s">
        <v>4153</v>
      </c>
      <c r="H2355">
        <v>72673</v>
      </c>
      <c r="I2355">
        <v>166</v>
      </c>
      <c r="J2355" t="s">
        <v>19</v>
      </c>
      <c r="K2355" t="s">
        <v>20</v>
      </c>
      <c r="L2355">
        <v>25000000</v>
      </c>
      <c r="M2355">
        <v>2007</v>
      </c>
      <c r="N2355">
        <v>6.3</v>
      </c>
      <c r="O2355">
        <f t="shared" si="40"/>
        <v>-2533006</v>
      </c>
    </row>
    <row r="2356" spans="1:15">
      <c r="A2356" t="s">
        <v>3985</v>
      </c>
      <c r="B2356">
        <v>33</v>
      </c>
      <c r="C2356">
        <v>86</v>
      </c>
      <c r="D2356">
        <v>185577</v>
      </c>
      <c r="E2356" t="s">
        <v>873</v>
      </c>
      <c r="F2356" t="s">
        <v>364</v>
      </c>
      <c r="G2356" t="s">
        <v>6849</v>
      </c>
      <c r="H2356">
        <v>2133</v>
      </c>
      <c r="I2356">
        <v>31</v>
      </c>
      <c r="J2356" t="s">
        <v>19</v>
      </c>
      <c r="K2356" t="s">
        <v>31</v>
      </c>
      <c r="L2356">
        <v>4000000</v>
      </c>
      <c r="M2356">
        <v>1999</v>
      </c>
      <c r="N2356">
        <v>6.3</v>
      </c>
      <c r="O2356">
        <f t="shared" si="40"/>
        <v>-3814423</v>
      </c>
    </row>
    <row r="2357" spans="1:15">
      <c r="A2357" t="s">
        <v>6699</v>
      </c>
      <c r="B2357">
        <v>39</v>
      </c>
      <c r="C2357">
        <v>98</v>
      </c>
      <c r="D2357">
        <v>296665</v>
      </c>
      <c r="E2357" t="s">
        <v>2625</v>
      </c>
      <c r="F2357" t="s">
        <v>2970</v>
      </c>
      <c r="G2357" t="s">
        <v>6700</v>
      </c>
      <c r="H2357">
        <v>12675</v>
      </c>
      <c r="I2357">
        <v>158</v>
      </c>
      <c r="J2357" t="s">
        <v>19</v>
      </c>
      <c r="K2357" t="s">
        <v>20</v>
      </c>
      <c r="L2357">
        <v>5000000</v>
      </c>
      <c r="M2357">
        <v>2003</v>
      </c>
      <c r="N2357">
        <v>6.3</v>
      </c>
      <c r="O2357">
        <f t="shared" si="40"/>
        <v>-4703335</v>
      </c>
    </row>
    <row r="2358" spans="1:15">
      <c r="A2358" t="s">
        <v>5034</v>
      </c>
      <c r="B2358">
        <v>72</v>
      </c>
      <c r="C2358">
        <v>108</v>
      </c>
      <c r="D2358">
        <v>11702090</v>
      </c>
      <c r="E2358" t="s">
        <v>878</v>
      </c>
      <c r="F2358" t="s">
        <v>5035</v>
      </c>
      <c r="G2358" t="s">
        <v>5036</v>
      </c>
      <c r="H2358">
        <v>37700</v>
      </c>
      <c r="I2358">
        <v>50</v>
      </c>
      <c r="J2358" t="s">
        <v>19</v>
      </c>
      <c r="K2358" t="s">
        <v>20</v>
      </c>
      <c r="L2358">
        <v>16500000</v>
      </c>
      <c r="M2358">
        <v>2007</v>
      </c>
      <c r="N2358">
        <v>6.3</v>
      </c>
      <c r="O2358">
        <f t="shared" si="40"/>
        <v>-4797910</v>
      </c>
    </row>
    <row r="2359" spans="1:15">
      <c r="A2359" t="s">
        <v>6346</v>
      </c>
      <c r="B2359">
        <v>25</v>
      </c>
      <c r="C2359">
        <v>100</v>
      </c>
      <c r="D2359">
        <v>2148212</v>
      </c>
      <c r="E2359" t="s">
        <v>3210</v>
      </c>
      <c r="F2359" t="s">
        <v>1177</v>
      </c>
      <c r="G2359" t="s">
        <v>6347</v>
      </c>
      <c r="H2359">
        <v>781</v>
      </c>
      <c r="I2359">
        <v>20</v>
      </c>
      <c r="J2359" t="s">
        <v>19</v>
      </c>
      <c r="K2359" t="s">
        <v>20</v>
      </c>
      <c r="L2359">
        <v>7000000</v>
      </c>
      <c r="M2359">
        <v>1999</v>
      </c>
      <c r="N2359">
        <v>6.3</v>
      </c>
      <c r="O2359">
        <f t="shared" si="40"/>
        <v>-4851788</v>
      </c>
    </row>
    <row r="2360" spans="1:15">
      <c r="A2360" t="s">
        <v>2227</v>
      </c>
      <c r="B2360">
        <v>76</v>
      </c>
      <c r="C2360">
        <v>135</v>
      </c>
      <c r="D2360">
        <v>49994804</v>
      </c>
      <c r="E2360" t="s">
        <v>2228</v>
      </c>
      <c r="F2360" t="s">
        <v>2229</v>
      </c>
      <c r="G2360" t="s">
        <v>2230</v>
      </c>
      <c r="H2360">
        <v>29205</v>
      </c>
      <c r="I2360">
        <v>194</v>
      </c>
      <c r="J2360" t="s">
        <v>19</v>
      </c>
      <c r="K2360" t="s">
        <v>20</v>
      </c>
      <c r="L2360">
        <v>55000000</v>
      </c>
      <c r="M2360">
        <v>1996</v>
      </c>
      <c r="N2360">
        <v>6.3</v>
      </c>
      <c r="O2360">
        <f t="shared" si="40"/>
        <v>-5005196</v>
      </c>
    </row>
    <row r="2361" spans="1:15">
      <c r="A2361" t="s">
        <v>1722</v>
      </c>
      <c r="B2361">
        <v>83</v>
      </c>
      <c r="C2361">
        <v>124</v>
      </c>
      <c r="D2361">
        <v>54910560</v>
      </c>
      <c r="E2361" t="s">
        <v>1639</v>
      </c>
      <c r="F2361" t="s">
        <v>47</v>
      </c>
      <c r="G2361" t="s">
        <v>1984</v>
      </c>
      <c r="H2361">
        <v>88225</v>
      </c>
      <c r="I2361">
        <v>227</v>
      </c>
      <c r="J2361" t="s">
        <v>19</v>
      </c>
      <c r="K2361" t="s">
        <v>20</v>
      </c>
      <c r="L2361">
        <v>60000000</v>
      </c>
      <c r="M2361">
        <v>1997</v>
      </c>
      <c r="N2361">
        <v>6.3</v>
      </c>
      <c r="O2361">
        <f t="shared" si="40"/>
        <v>-5089440</v>
      </c>
    </row>
    <row r="2362" spans="1:15">
      <c r="A2362" t="s">
        <v>3037</v>
      </c>
      <c r="B2362">
        <v>301</v>
      </c>
      <c r="C2362">
        <v>97</v>
      </c>
      <c r="D2362">
        <v>1768416</v>
      </c>
      <c r="E2362" t="s">
        <v>1290</v>
      </c>
      <c r="F2362" t="s">
        <v>6358</v>
      </c>
      <c r="G2362" t="s">
        <v>6359</v>
      </c>
      <c r="H2362">
        <v>35848</v>
      </c>
      <c r="I2362">
        <v>198</v>
      </c>
      <c r="J2362" t="s">
        <v>19</v>
      </c>
      <c r="K2362" t="s">
        <v>20</v>
      </c>
      <c r="L2362">
        <v>7000000</v>
      </c>
      <c r="M2362">
        <v>2010</v>
      </c>
      <c r="N2362">
        <v>6.3</v>
      </c>
      <c r="O2362">
        <f t="shared" si="40"/>
        <v>-5231584</v>
      </c>
    </row>
    <row r="2363" spans="1:15">
      <c r="A2363" t="s">
        <v>714</v>
      </c>
      <c r="B2363">
        <v>196</v>
      </c>
      <c r="C2363">
        <v>119</v>
      </c>
      <c r="D2363">
        <v>53789313</v>
      </c>
      <c r="E2363" t="s">
        <v>861</v>
      </c>
      <c r="F2363" t="s">
        <v>893</v>
      </c>
      <c r="G2363" t="s">
        <v>1986</v>
      </c>
      <c r="H2363">
        <v>89816</v>
      </c>
      <c r="I2363">
        <v>347</v>
      </c>
      <c r="J2363" t="s">
        <v>19</v>
      </c>
      <c r="K2363" t="s">
        <v>20</v>
      </c>
      <c r="L2363">
        <v>60000000</v>
      </c>
      <c r="M2363">
        <v>2003</v>
      </c>
      <c r="N2363">
        <v>6.3</v>
      </c>
      <c r="O2363">
        <f t="shared" si="40"/>
        <v>-6210687</v>
      </c>
    </row>
    <row r="2364" spans="1:15">
      <c r="A2364" t="s">
        <v>6392</v>
      </c>
      <c r="B2364">
        <v>33</v>
      </c>
      <c r="C2364">
        <v>88</v>
      </c>
      <c r="D2364">
        <v>110029</v>
      </c>
      <c r="E2364" t="s">
        <v>6393</v>
      </c>
      <c r="F2364" t="s">
        <v>6335</v>
      </c>
      <c r="G2364" t="s">
        <v>6394</v>
      </c>
      <c r="H2364">
        <v>1388</v>
      </c>
      <c r="I2364">
        <v>31</v>
      </c>
      <c r="J2364" t="s">
        <v>19</v>
      </c>
      <c r="K2364" t="s">
        <v>220</v>
      </c>
      <c r="L2364">
        <v>6500000</v>
      </c>
      <c r="M2364">
        <v>2009</v>
      </c>
      <c r="N2364">
        <v>6.3</v>
      </c>
      <c r="O2364">
        <f t="shared" si="40"/>
        <v>-6389971</v>
      </c>
    </row>
    <row r="2365" spans="1:15">
      <c r="A2365" t="s">
        <v>4669</v>
      </c>
      <c r="B2365">
        <v>144</v>
      </c>
      <c r="C2365">
        <v>86</v>
      </c>
      <c r="D2365">
        <v>5542025</v>
      </c>
      <c r="E2365" t="s">
        <v>873</v>
      </c>
      <c r="F2365" t="s">
        <v>558</v>
      </c>
      <c r="G2365" t="s">
        <v>5687</v>
      </c>
      <c r="H2365">
        <v>12197</v>
      </c>
      <c r="I2365">
        <v>150</v>
      </c>
      <c r="J2365" t="s">
        <v>19</v>
      </c>
      <c r="K2365" t="s">
        <v>20</v>
      </c>
      <c r="L2365">
        <v>12000000</v>
      </c>
      <c r="M2365">
        <v>2006</v>
      </c>
      <c r="N2365">
        <v>6.3</v>
      </c>
      <c r="O2365">
        <f t="shared" si="40"/>
        <v>-6457975</v>
      </c>
    </row>
    <row r="2366" spans="1:15">
      <c r="A2366" t="s">
        <v>4653</v>
      </c>
      <c r="B2366">
        <v>36</v>
      </c>
      <c r="C2366">
        <v>123</v>
      </c>
      <c r="D2366">
        <v>13391174</v>
      </c>
      <c r="E2366" t="s">
        <v>2728</v>
      </c>
      <c r="F2366" t="s">
        <v>4654</v>
      </c>
      <c r="G2366" t="s">
        <v>4655</v>
      </c>
      <c r="H2366">
        <v>5796</v>
      </c>
      <c r="I2366">
        <v>177</v>
      </c>
      <c r="J2366" t="s">
        <v>19</v>
      </c>
      <c r="K2366" t="s">
        <v>20</v>
      </c>
      <c r="L2366">
        <v>20000000</v>
      </c>
      <c r="M2366">
        <v>2006</v>
      </c>
      <c r="N2366">
        <v>6.3</v>
      </c>
      <c r="O2366">
        <f t="shared" si="40"/>
        <v>-6608826</v>
      </c>
    </row>
    <row r="2367" spans="1:15">
      <c r="A2367" t="s">
        <v>1930</v>
      </c>
      <c r="B2367">
        <v>114</v>
      </c>
      <c r="C2367">
        <v>113</v>
      </c>
      <c r="D2367">
        <v>5032496</v>
      </c>
      <c r="E2367" t="s">
        <v>1290</v>
      </c>
      <c r="F2367" t="s">
        <v>739</v>
      </c>
      <c r="G2367" t="s">
        <v>5688</v>
      </c>
      <c r="H2367">
        <v>20576</v>
      </c>
      <c r="I2367">
        <v>161</v>
      </c>
      <c r="J2367" t="s">
        <v>19</v>
      </c>
      <c r="K2367" t="s">
        <v>20</v>
      </c>
      <c r="L2367">
        <v>12000000</v>
      </c>
      <c r="M2367">
        <v>1998</v>
      </c>
      <c r="N2367">
        <v>6.3</v>
      </c>
      <c r="O2367">
        <f t="shared" si="40"/>
        <v>-6967504</v>
      </c>
    </row>
    <row r="2368" spans="1:15">
      <c r="A2368" t="s">
        <v>4030</v>
      </c>
      <c r="B2368">
        <v>133</v>
      </c>
      <c r="C2368">
        <v>93</v>
      </c>
      <c r="D2368">
        <v>197148</v>
      </c>
      <c r="E2368" t="s">
        <v>6274</v>
      </c>
      <c r="F2368" t="s">
        <v>40</v>
      </c>
      <c r="G2368" t="s">
        <v>6275</v>
      </c>
      <c r="H2368">
        <v>18109</v>
      </c>
      <c r="I2368">
        <v>150</v>
      </c>
      <c r="J2368" t="s">
        <v>19</v>
      </c>
      <c r="K2368" t="s">
        <v>31</v>
      </c>
      <c r="L2368">
        <v>7500000</v>
      </c>
      <c r="M2368">
        <v>2003</v>
      </c>
      <c r="N2368">
        <v>6.3</v>
      </c>
      <c r="O2368">
        <f t="shared" si="40"/>
        <v>-7302852</v>
      </c>
    </row>
    <row r="2369" spans="1:15">
      <c r="A2369" t="s">
        <v>4221</v>
      </c>
      <c r="B2369">
        <v>214</v>
      </c>
      <c r="C2369">
        <v>115</v>
      </c>
      <c r="D2369">
        <v>12626905</v>
      </c>
      <c r="E2369" t="s">
        <v>268</v>
      </c>
      <c r="F2369" t="s">
        <v>128</v>
      </c>
      <c r="G2369" t="s">
        <v>4672</v>
      </c>
      <c r="H2369">
        <v>32567</v>
      </c>
      <c r="I2369">
        <v>106</v>
      </c>
      <c r="J2369" t="s">
        <v>19</v>
      </c>
      <c r="K2369" t="s">
        <v>20</v>
      </c>
      <c r="L2369">
        <v>20000000</v>
      </c>
      <c r="M2369">
        <v>2016</v>
      </c>
      <c r="N2369">
        <v>6.3</v>
      </c>
      <c r="O2369">
        <f t="shared" si="40"/>
        <v>-7373095</v>
      </c>
    </row>
    <row r="2370" spans="1:15">
      <c r="A2370" t="s">
        <v>3774</v>
      </c>
      <c r="B2370">
        <v>226</v>
      </c>
      <c r="C2370">
        <v>96</v>
      </c>
      <c r="D2370">
        <v>3074838</v>
      </c>
      <c r="E2370" t="s">
        <v>1611</v>
      </c>
      <c r="F2370" t="s">
        <v>138</v>
      </c>
      <c r="G2370" t="s">
        <v>5535</v>
      </c>
      <c r="H2370">
        <v>56264</v>
      </c>
      <c r="I2370">
        <v>166</v>
      </c>
      <c r="J2370" t="s">
        <v>19</v>
      </c>
      <c r="K2370" t="s">
        <v>20</v>
      </c>
      <c r="L2370">
        <v>11000000</v>
      </c>
      <c r="M2370">
        <v>2009</v>
      </c>
      <c r="N2370">
        <v>6.3</v>
      </c>
      <c r="O2370">
        <f t="shared" ref="O2370:O2433" si="41">D2370-L2370</f>
        <v>-7925162</v>
      </c>
    </row>
    <row r="2371" spans="1:15">
      <c r="A2371" t="s">
        <v>6355</v>
      </c>
      <c r="B2371">
        <v>6</v>
      </c>
      <c r="C2371">
        <v>107</v>
      </c>
      <c r="D2371">
        <v>1000000</v>
      </c>
      <c r="E2371" t="s">
        <v>660</v>
      </c>
      <c r="F2371" t="s">
        <v>3012</v>
      </c>
      <c r="G2371" t="s">
        <v>6356</v>
      </c>
      <c r="H2371">
        <v>2215</v>
      </c>
      <c r="I2371">
        <v>26</v>
      </c>
      <c r="J2371" t="s">
        <v>19</v>
      </c>
      <c r="K2371" t="s">
        <v>31</v>
      </c>
      <c r="L2371">
        <v>9000000</v>
      </c>
      <c r="M2371">
        <v>1977</v>
      </c>
      <c r="N2371">
        <v>6.3</v>
      </c>
      <c r="O2371">
        <f t="shared" si="41"/>
        <v>-8000000</v>
      </c>
    </row>
    <row r="2372" spans="1:15">
      <c r="A2372" t="s">
        <v>1420</v>
      </c>
      <c r="B2372">
        <v>105</v>
      </c>
      <c r="C2372">
        <v>106</v>
      </c>
      <c r="D2372">
        <v>41482207</v>
      </c>
      <c r="E2372" t="s">
        <v>492</v>
      </c>
      <c r="F2372" t="s">
        <v>121</v>
      </c>
      <c r="G2372" t="s">
        <v>2462</v>
      </c>
      <c r="H2372">
        <v>68428</v>
      </c>
      <c r="I2372">
        <v>148</v>
      </c>
      <c r="J2372" t="s">
        <v>19</v>
      </c>
      <c r="K2372" t="s">
        <v>20</v>
      </c>
      <c r="L2372">
        <v>50000000</v>
      </c>
      <c r="M2372">
        <v>1990</v>
      </c>
      <c r="N2372">
        <v>6.3</v>
      </c>
      <c r="O2372">
        <f t="shared" si="41"/>
        <v>-8517793</v>
      </c>
    </row>
    <row r="2373" spans="1:15">
      <c r="A2373" t="s">
        <v>183</v>
      </c>
      <c r="B2373">
        <v>304</v>
      </c>
      <c r="C2373">
        <v>106</v>
      </c>
      <c r="D2373">
        <v>191450875</v>
      </c>
      <c r="E2373" t="s">
        <v>184</v>
      </c>
      <c r="F2373" t="s">
        <v>185</v>
      </c>
      <c r="G2373" t="s">
        <v>186</v>
      </c>
      <c r="H2373">
        <v>101178</v>
      </c>
      <c r="I2373">
        <v>283</v>
      </c>
      <c r="J2373" t="s">
        <v>19</v>
      </c>
      <c r="K2373" t="s">
        <v>20</v>
      </c>
      <c r="L2373">
        <v>200000000</v>
      </c>
      <c r="M2373">
        <v>2011</v>
      </c>
      <c r="N2373">
        <v>6.3</v>
      </c>
      <c r="O2373">
        <f t="shared" si="41"/>
        <v>-8549125</v>
      </c>
    </row>
    <row r="2374" spans="1:15">
      <c r="A2374" t="s">
        <v>5685</v>
      </c>
      <c r="B2374">
        <v>79</v>
      </c>
      <c r="C2374">
        <v>82</v>
      </c>
      <c r="D2374">
        <v>131617</v>
      </c>
      <c r="E2374" t="s">
        <v>1963</v>
      </c>
      <c r="F2374" t="s">
        <v>185</v>
      </c>
      <c r="G2374" t="s">
        <v>6037</v>
      </c>
      <c r="H2374">
        <v>9971</v>
      </c>
      <c r="I2374">
        <v>119</v>
      </c>
      <c r="J2374" t="s">
        <v>19</v>
      </c>
      <c r="K2374" t="s">
        <v>20</v>
      </c>
      <c r="L2374">
        <v>10000000</v>
      </c>
      <c r="M2374">
        <v>2005</v>
      </c>
      <c r="N2374">
        <v>6.3</v>
      </c>
      <c r="O2374">
        <f t="shared" si="41"/>
        <v>-9868383</v>
      </c>
    </row>
    <row r="2375" spans="1:15">
      <c r="A2375" t="s">
        <v>196</v>
      </c>
      <c r="B2375">
        <v>241</v>
      </c>
      <c r="C2375">
        <v>103</v>
      </c>
      <c r="D2375">
        <v>54758461</v>
      </c>
      <c r="E2375" t="s">
        <v>759</v>
      </c>
      <c r="F2375" t="s">
        <v>35</v>
      </c>
      <c r="G2375" t="s">
        <v>1820</v>
      </c>
      <c r="H2375">
        <v>147641</v>
      </c>
      <c r="I2375">
        <v>238</v>
      </c>
      <c r="J2375" t="s">
        <v>19</v>
      </c>
      <c r="K2375" t="s">
        <v>20</v>
      </c>
      <c r="L2375">
        <v>65000000</v>
      </c>
      <c r="M2375">
        <v>2012</v>
      </c>
      <c r="N2375">
        <v>6.3</v>
      </c>
      <c r="O2375">
        <f t="shared" si="41"/>
        <v>-10241539</v>
      </c>
    </row>
    <row r="2376" spans="1:15">
      <c r="A2376" t="s">
        <v>5714</v>
      </c>
      <c r="B2376">
        <v>121</v>
      </c>
      <c r="C2376">
        <v>91</v>
      </c>
      <c r="D2376">
        <v>1506998</v>
      </c>
      <c r="E2376" t="s">
        <v>2281</v>
      </c>
      <c r="F2376" t="s">
        <v>5715</v>
      </c>
      <c r="G2376" t="s">
        <v>5716</v>
      </c>
      <c r="H2376">
        <v>8014</v>
      </c>
      <c r="I2376">
        <v>50</v>
      </c>
      <c r="J2376" t="s">
        <v>19</v>
      </c>
      <c r="K2376" t="s">
        <v>20</v>
      </c>
      <c r="L2376">
        <v>12000000</v>
      </c>
      <c r="M2376">
        <v>2007</v>
      </c>
      <c r="N2376">
        <v>6.3</v>
      </c>
      <c r="O2376">
        <f t="shared" si="41"/>
        <v>-10493002</v>
      </c>
    </row>
    <row r="2377" spans="1:15">
      <c r="A2377" t="s">
        <v>4575</v>
      </c>
      <c r="B2377">
        <v>142</v>
      </c>
      <c r="C2377">
        <v>103</v>
      </c>
      <c r="D2377">
        <v>6061759</v>
      </c>
      <c r="E2377" t="s">
        <v>754</v>
      </c>
      <c r="F2377" t="s">
        <v>1070</v>
      </c>
      <c r="G2377" t="s">
        <v>4837</v>
      </c>
      <c r="H2377">
        <v>49077</v>
      </c>
      <c r="I2377">
        <v>475</v>
      </c>
      <c r="J2377" t="s">
        <v>19</v>
      </c>
      <c r="K2377" t="s">
        <v>20</v>
      </c>
      <c r="L2377">
        <v>17000000</v>
      </c>
      <c r="M2377">
        <v>2005</v>
      </c>
      <c r="N2377">
        <v>6.3</v>
      </c>
      <c r="O2377">
        <f t="shared" si="41"/>
        <v>-10938241</v>
      </c>
    </row>
    <row r="2378" spans="1:15">
      <c r="A2378" t="s">
        <v>5358</v>
      </c>
      <c r="B2378">
        <v>162</v>
      </c>
      <c r="C2378">
        <v>95</v>
      </c>
      <c r="D2378">
        <v>65804</v>
      </c>
      <c r="E2378" t="s">
        <v>1101</v>
      </c>
      <c r="F2378" t="s">
        <v>227</v>
      </c>
      <c r="G2378" t="s">
        <v>6523</v>
      </c>
      <c r="H2378">
        <v>32512</v>
      </c>
      <c r="I2378">
        <v>86</v>
      </c>
      <c r="J2378" t="s">
        <v>19</v>
      </c>
      <c r="K2378" t="s">
        <v>20</v>
      </c>
      <c r="L2378">
        <v>12000000</v>
      </c>
      <c r="M2378">
        <v>2012</v>
      </c>
      <c r="N2378">
        <v>6.3</v>
      </c>
      <c r="O2378">
        <f t="shared" si="41"/>
        <v>-11934196</v>
      </c>
    </row>
    <row r="2379" spans="1:15">
      <c r="A2379" t="s">
        <v>1781</v>
      </c>
      <c r="B2379">
        <v>76</v>
      </c>
      <c r="C2379">
        <v>108</v>
      </c>
      <c r="D2379">
        <v>8054280</v>
      </c>
      <c r="E2379" t="s">
        <v>1525</v>
      </c>
      <c r="F2379" t="s">
        <v>2827</v>
      </c>
      <c r="G2379" t="s">
        <v>4689</v>
      </c>
      <c r="H2379">
        <v>6838</v>
      </c>
      <c r="I2379">
        <v>117</v>
      </c>
      <c r="J2379" t="s">
        <v>19</v>
      </c>
      <c r="K2379" t="s">
        <v>20</v>
      </c>
      <c r="L2379">
        <v>20000000</v>
      </c>
      <c r="M2379">
        <v>2004</v>
      </c>
      <c r="N2379">
        <v>6.3</v>
      </c>
      <c r="O2379">
        <f t="shared" si="41"/>
        <v>-11945720</v>
      </c>
    </row>
    <row r="2380" spans="1:15">
      <c r="A2380" t="s">
        <v>3361</v>
      </c>
      <c r="B2380">
        <v>89</v>
      </c>
      <c r="C2380">
        <v>96</v>
      </c>
      <c r="D2380">
        <v>22913677</v>
      </c>
      <c r="E2380" t="s">
        <v>1323</v>
      </c>
      <c r="F2380" t="s">
        <v>156</v>
      </c>
      <c r="G2380" t="s">
        <v>3362</v>
      </c>
      <c r="H2380">
        <v>47800</v>
      </c>
      <c r="I2380">
        <v>244</v>
      </c>
      <c r="J2380" t="s">
        <v>19</v>
      </c>
      <c r="K2380" t="s">
        <v>20</v>
      </c>
      <c r="L2380">
        <v>35000000</v>
      </c>
      <c r="M2380">
        <v>2004</v>
      </c>
      <c r="N2380">
        <v>6.3</v>
      </c>
      <c r="O2380">
        <f t="shared" si="41"/>
        <v>-12086323</v>
      </c>
    </row>
    <row r="2381" spans="1:15">
      <c r="A2381" t="s">
        <v>5336</v>
      </c>
      <c r="B2381">
        <v>28</v>
      </c>
      <c r="C2381">
        <v>111</v>
      </c>
      <c r="D2381">
        <v>1954202</v>
      </c>
      <c r="E2381" t="s">
        <v>3952</v>
      </c>
      <c r="F2381" t="s">
        <v>1838</v>
      </c>
      <c r="G2381" t="s">
        <v>5337</v>
      </c>
      <c r="H2381">
        <v>5917</v>
      </c>
      <c r="I2381">
        <v>71</v>
      </c>
      <c r="J2381" t="s">
        <v>19</v>
      </c>
      <c r="K2381" t="s">
        <v>20</v>
      </c>
      <c r="L2381">
        <v>15000000</v>
      </c>
      <c r="M2381">
        <v>1999</v>
      </c>
      <c r="N2381">
        <v>6.3</v>
      </c>
      <c r="O2381">
        <f t="shared" si="41"/>
        <v>-13045798</v>
      </c>
    </row>
    <row r="2382" spans="1:15">
      <c r="A2382" t="s">
        <v>455</v>
      </c>
      <c r="B2382">
        <v>246</v>
      </c>
      <c r="C2382">
        <v>125</v>
      </c>
      <c r="D2382">
        <v>44665963</v>
      </c>
      <c r="E2382" t="s">
        <v>873</v>
      </c>
      <c r="F2382" t="s">
        <v>466</v>
      </c>
      <c r="G2382" t="s">
        <v>2145</v>
      </c>
      <c r="H2382">
        <v>159931</v>
      </c>
      <c r="I2382">
        <v>281</v>
      </c>
      <c r="J2382" t="s">
        <v>19</v>
      </c>
      <c r="K2382" t="s">
        <v>20</v>
      </c>
      <c r="L2382">
        <v>58000000</v>
      </c>
      <c r="M2382">
        <v>2013</v>
      </c>
      <c r="N2382">
        <v>6.3</v>
      </c>
      <c r="O2382">
        <f t="shared" si="41"/>
        <v>-13334037</v>
      </c>
    </row>
    <row r="2383" spans="1:15">
      <c r="A2383" t="s">
        <v>1540</v>
      </c>
      <c r="B2383">
        <v>34</v>
      </c>
      <c r="C2383">
        <v>103</v>
      </c>
      <c r="D2383">
        <v>75078</v>
      </c>
      <c r="E2383" t="s">
        <v>873</v>
      </c>
      <c r="F2383" t="s">
        <v>979</v>
      </c>
      <c r="G2383" t="s">
        <v>6855</v>
      </c>
      <c r="H2383">
        <v>1398</v>
      </c>
      <c r="I2383">
        <v>26</v>
      </c>
      <c r="J2383" t="s">
        <v>19</v>
      </c>
      <c r="K2383" t="s">
        <v>20</v>
      </c>
      <c r="L2383">
        <v>14000000</v>
      </c>
      <c r="M2383">
        <v>2000</v>
      </c>
      <c r="N2383">
        <v>6.3</v>
      </c>
      <c r="O2383">
        <f t="shared" si="41"/>
        <v>-13924922</v>
      </c>
    </row>
    <row r="2384" spans="1:15">
      <c r="A2384" t="s">
        <v>1674</v>
      </c>
      <c r="B2384">
        <v>261</v>
      </c>
      <c r="C2384">
        <v>92</v>
      </c>
      <c r="D2384">
        <v>55942830</v>
      </c>
      <c r="E2384" t="s">
        <v>1675</v>
      </c>
      <c r="F2384" t="s">
        <v>411</v>
      </c>
      <c r="G2384" t="s">
        <v>1676</v>
      </c>
      <c r="H2384">
        <v>138582</v>
      </c>
      <c r="I2384">
        <v>423</v>
      </c>
      <c r="J2384" t="s">
        <v>19</v>
      </c>
      <c r="K2384" t="s">
        <v>20</v>
      </c>
      <c r="L2384">
        <v>70000000</v>
      </c>
      <c r="M2384">
        <v>2014</v>
      </c>
      <c r="N2384">
        <v>6.3</v>
      </c>
      <c r="O2384">
        <f t="shared" si="41"/>
        <v>-14057170</v>
      </c>
    </row>
    <row r="2385" spans="1:15">
      <c r="A2385" t="s">
        <v>2440</v>
      </c>
      <c r="B2385">
        <v>129</v>
      </c>
      <c r="C2385">
        <v>98</v>
      </c>
      <c r="D2385">
        <v>16831505</v>
      </c>
      <c r="E2385" t="s">
        <v>1889</v>
      </c>
      <c r="F2385" t="s">
        <v>49</v>
      </c>
      <c r="G2385" t="s">
        <v>3386</v>
      </c>
      <c r="H2385">
        <v>51842</v>
      </c>
      <c r="I2385">
        <v>173</v>
      </c>
      <c r="J2385" t="s">
        <v>19</v>
      </c>
      <c r="K2385" t="s">
        <v>31</v>
      </c>
      <c r="L2385">
        <v>31000000</v>
      </c>
      <c r="M2385">
        <v>2004</v>
      </c>
      <c r="N2385">
        <v>6.3</v>
      </c>
      <c r="O2385">
        <f t="shared" si="41"/>
        <v>-14168495</v>
      </c>
    </row>
    <row r="2386" spans="1:15">
      <c r="A2386" t="s">
        <v>3543</v>
      </c>
      <c r="B2386">
        <v>167</v>
      </c>
      <c r="C2386">
        <v>102</v>
      </c>
      <c r="D2386">
        <v>17797316</v>
      </c>
      <c r="E2386" t="s">
        <v>878</v>
      </c>
      <c r="F2386" t="s">
        <v>2146</v>
      </c>
      <c r="G2386" t="s">
        <v>3544</v>
      </c>
      <c r="H2386">
        <v>50523</v>
      </c>
      <c r="I2386">
        <v>113</v>
      </c>
      <c r="J2386" t="s">
        <v>19</v>
      </c>
      <c r="K2386" t="s">
        <v>20</v>
      </c>
      <c r="L2386">
        <v>32000000</v>
      </c>
      <c r="M2386">
        <v>2010</v>
      </c>
      <c r="N2386">
        <v>6.3</v>
      </c>
      <c r="O2386">
        <f t="shared" si="41"/>
        <v>-14202684</v>
      </c>
    </row>
    <row r="2387" spans="1:15">
      <c r="A2387" t="s">
        <v>4805</v>
      </c>
      <c r="B2387">
        <v>136</v>
      </c>
      <c r="C2387">
        <v>97</v>
      </c>
      <c r="D2387">
        <v>6923891</v>
      </c>
      <c r="E2387" t="s">
        <v>754</v>
      </c>
      <c r="F2387" t="s">
        <v>2943</v>
      </c>
      <c r="G2387" t="s">
        <v>4806</v>
      </c>
      <c r="H2387">
        <v>43867</v>
      </c>
      <c r="I2387">
        <v>83</v>
      </c>
      <c r="J2387" t="s">
        <v>19</v>
      </c>
      <c r="K2387" t="s">
        <v>20</v>
      </c>
      <c r="L2387">
        <v>23000000</v>
      </c>
      <c r="M2387">
        <v>2011</v>
      </c>
      <c r="N2387">
        <v>6.3</v>
      </c>
      <c r="O2387">
        <f t="shared" si="41"/>
        <v>-16076109</v>
      </c>
    </row>
    <row r="2388" spans="1:15">
      <c r="A2388" t="s">
        <v>3546</v>
      </c>
      <c r="B2388">
        <v>130</v>
      </c>
      <c r="C2388">
        <v>113</v>
      </c>
      <c r="D2388">
        <v>14268533</v>
      </c>
      <c r="E2388" t="s">
        <v>3547</v>
      </c>
      <c r="F2388" t="s">
        <v>258</v>
      </c>
      <c r="G2388" t="s">
        <v>3548</v>
      </c>
      <c r="H2388">
        <v>17319</v>
      </c>
      <c r="I2388">
        <v>100</v>
      </c>
      <c r="J2388" t="s">
        <v>19</v>
      </c>
      <c r="K2388" t="s">
        <v>31</v>
      </c>
      <c r="L2388">
        <v>31500000</v>
      </c>
      <c r="M2388">
        <v>2016</v>
      </c>
      <c r="N2388">
        <v>6.3</v>
      </c>
      <c r="O2388">
        <f t="shared" si="41"/>
        <v>-17231467</v>
      </c>
    </row>
    <row r="2389" spans="1:15">
      <c r="A2389" t="s">
        <v>427</v>
      </c>
      <c r="B2389">
        <v>297</v>
      </c>
      <c r="C2389">
        <v>136</v>
      </c>
      <c r="D2389">
        <v>52474616</v>
      </c>
      <c r="E2389" t="s">
        <v>1672</v>
      </c>
      <c r="F2389" t="s">
        <v>73</v>
      </c>
      <c r="G2389" t="s">
        <v>1673</v>
      </c>
      <c r="H2389">
        <v>84118</v>
      </c>
      <c r="I2389">
        <v>245</v>
      </c>
      <c r="J2389" t="s">
        <v>19</v>
      </c>
      <c r="K2389" t="s">
        <v>20</v>
      </c>
      <c r="L2389">
        <v>70000000</v>
      </c>
      <c r="M2389">
        <v>2010</v>
      </c>
      <c r="N2389">
        <v>6.3</v>
      </c>
      <c r="O2389">
        <f t="shared" si="41"/>
        <v>-17525384</v>
      </c>
    </row>
    <row r="2390" spans="1:15">
      <c r="A2390" t="s">
        <v>4812</v>
      </c>
      <c r="B2390">
        <v>31</v>
      </c>
      <c r="C2390">
        <v>116</v>
      </c>
      <c r="D2390">
        <v>1292527</v>
      </c>
      <c r="E2390" t="s">
        <v>4813</v>
      </c>
      <c r="F2390" t="s">
        <v>166</v>
      </c>
      <c r="G2390" t="s">
        <v>4814</v>
      </c>
      <c r="H2390">
        <v>3536</v>
      </c>
      <c r="I2390">
        <v>44</v>
      </c>
      <c r="J2390" t="s">
        <v>19</v>
      </c>
      <c r="K2390" t="s">
        <v>775</v>
      </c>
      <c r="L2390">
        <v>19000000</v>
      </c>
      <c r="M2390">
        <v>1996</v>
      </c>
      <c r="N2390">
        <v>6.3</v>
      </c>
      <c r="O2390">
        <f t="shared" si="41"/>
        <v>-17707473</v>
      </c>
    </row>
    <row r="2391" spans="1:15">
      <c r="A2391" t="s">
        <v>3528</v>
      </c>
      <c r="B2391">
        <v>197</v>
      </c>
      <c r="C2391">
        <v>119</v>
      </c>
      <c r="D2391">
        <v>13763130</v>
      </c>
      <c r="E2391" t="s">
        <v>747</v>
      </c>
      <c r="F2391" t="s">
        <v>439</v>
      </c>
      <c r="G2391" t="s">
        <v>3529</v>
      </c>
      <c r="H2391">
        <v>87768</v>
      </c>
      <c r="I2391">
        <v>187</v>
      </c>
      <c r="J2391" t="s">
        <v>19</v>
      </c>
      <c r="K2391" t="s">
        <v>20</v>
      </c>
      <c r="L2391">
        <v>32000000</v>
      </c>
      <c r="M2391">
        <v>2010</v>
      </c>
      <c r="N2391">
        <v>6.3</v>
      </c>
      <c r="O2391">
        <f t="shared" si="41"/>
        <v>-18236870</v>
      </c>
    </row>
    <row r="2392" spans="1:15">
      <c r="A2392" t="s">
        <v>1074</v>
      </c>
      <c r="B2392">
        <v>48</v>
      </c>
      <c r="C2392">
        <v>104</v>
      </c>
      <c r="D2392">
        <v>21413502</v>
      </c>
      <c r="E2392" t="s">
        <v>2560</v>
      </c>
      <c r="F2392" t="s">
        <v>2265</v>
      </c>
      <c r="G2392" t="s">
        <v>2561</v>
      </c>
      <c r="H2392">
        <v>14429</v>
      </c>
      <c r="I2392">
        <v>113</v>
      </c>
      <c r="J2392" t="s">
        <v>19</v>
      </c>
      <c r="K2392" t="s">
        <v>20</v>
      </c>
      <c r="L2392">
        <v>40000000</v>
      </c>
      <c r="M2392">
        <v>1990</v>
      </c>
      <c r="N2392">
        <v>6.3</v>
      </c>
      <c r="O2392">
        <f t="shared" si="41"/>
        <v>-18586498</v>
      </c>
    </row>
    <row r="2393" spans="1:15">
      <c r="A2393" t="s">
        <v>1930</v>
      </c>
      <c r="B2393">
        <v>223</v>
      </c>
      <c r="C2393">
        <v>98</v>
      </c>
      <c r="D2393">
        <v>3247816</v>
      </c>
      <c r="E2393" t="s">
        <v>754</v>
      </c>
      <c r="F2393" t="s">
        <v>429</v>
      </c>
      <c r="G2393" t="s">
        <v>5329</v>
      </c>
      <c r="H2393">
        <v>36145</v>
      </c>
      <c r="I2393">
        <v>108</v>
      </c>
      <c r="J2393" t="s">
        <v>19</v>
      </c>
      <c r="K2393" t="s">
        <v>20</v>
      </c>
      <c r="L2393">
        <v>22000000</v>
      </c>
      <c r="M2393">
        <v>2010</v>
      </c>
      <c r="N2393">
        <v>6.3</v>
      </c>
      <c r="O2393">
        <f t="shared" si="41"/>
        <v>-18752184</v>
      </c>
    </row>
    <row r="2394" spans="1:15">
      <c r="A2394" t="s">
        <v>4408</v>
      </c>
      <c r="B2394">
        <v>149</v>
      </c>
      <c r="C2394">
        <v>92</v>
      </c>
      <c r="D2394">
        <v>2963012</v>
      </c>
      <c r="E2394" t="s">
        <v>1002</v>
      </c>
      <c r="F2394" t="s">
        <v>254</v>
      </c>
      <c r="G2394" t="s">
        <v>4409</v>
      </c>
      <c r="H2394">
        <v>48873</v>
      </c>
      <c r="I2394">
        <v>105</v>
      </c>
      <c r="J2394" t="s">
        <v>19</v>
      </c>
      <c r="K2394" t="s">
        <v>31</v>
      </c>
      <c r="L2394">
        <v>22000000</v>
      </c>
      <c r="M2394">
        <v>2014</v>
      </c>
      <c r="N2394">
        <v>6.3</v>
      </c>
      <c r="O2394">
        <f t="shared" si="41"/>
        <v>-19036988</v>
      </c>
    </row>
    <row r="2395" spans="1:15">
      <c r="A2395" t="s">
        <v>581</v>
      </c>
      <c r="B2395">
        <v>61</v>
      </c>
      <c r="C2395">
        <v>132</v>
      </c>
      <c r="D2395">
        <v>30306268</v>
      </c>
      <c r="E2395" t="s">
        <v>201</v>
      </c>
      <c r="F2395" t="s">
        <v>2494</v>
      </c>
      <c r="G2395" t="s">
        <v>2495</v>
      </c>
      <c r="H2395">
        <v>62981</v>
      </c>
      <c r="I2395">
        <v>84</v>
      </c>
      <c r="J2395" t="s">
        <v>19</v>
      </c>
      <c r="K2395" t="s">
        <v>775</v>
      </c>
      <c r="L2395">
        <v>50000000</v>
      </c>
      <c r="M2395">
        <v>1995</v>
      </c>
      <c r="N2395">
        <v>6.3</v>
      </c>
      <c r="O2395">
        <f t="shared" si="41"/>
        <v>-19693732</v>
      </c>
    </row>
    <row r="2396" spans="1:15">
      <c r="A2396" t="s">
        <v>3416</v>
      </c>
      <c r="B2396">
        <v>95</v>
      </c>
      <c r="C2396">
        <v>93</v>
      </c>
      <c r="D2396">
        <v>5204007</v>
      </c>
      <c r="E2396" t="s">
        <v>246</v>
      </c>
      <c r="F2396" t="s">
        <v>1838</v>
      </c>
      <c r="G2396" t="s">
        <v>3951</v>
      </c>
      <c r="H2396">
        <v>42876</v>
      </c>
      <c r="I2396">
        <v>167</v>
      </c>
      <c r="J2396" t="s">
        <v>19</v>
      </c>
      <c r="K2396" t="s">
        <v>31</v>
      </c>
      <c r="L2396">
        <v>28000000</v>
      </c>
      <c r="M2396">
        <v>2001</v>
      </c>
      <c r="N2396">
        <v>6.3</v>
      </c>
      <c r="O2396">
        <f t="shared" si="41"/>
        <v>-22795993</v>
      </c>
    </row>
    <row r="2397" spans="1:15">
      <c r="A2397" t="s">
        <v>2047</v>
      </c>
      <c r="B2397">
        <v>161</v>
      </c>
      <c r="C2397">
        <v>100</v>
      </c>
      <c r="D2397">
        <v>35096190</v>
      </c>
      <c r="E2397" t="s">
        <v>2048</v>
      </c>
      <c r="F2397" t="s">
        <v>454</v>
      </c>
      <c r="G2397" t="s">
        <v>2049</v>
      </c>
      <c r="H2397">
        <v>76560</v>
      </c>
      <c r="I2397">
        <v>322</v>
      </c>
      <c r="J2397" t="s">
        <v>19</v>
      </c>
      <c r="K2397" t="s">
        <v>20</v>
      </c>
      <c r="L2397">
        <v>60000000</v>
      </c>
      <c r="M2397">
        <v>2003</v>
      </c>
      <c r="N2397">
        <v>6.3</v>
      </c>
      <c r="O2397">
        <f t="shared" si="41"/>
        <v>-24903810</v>
      </c>
    </row>
    <row r="2398" spans="1:15">
      <c r="A2398" t="s">
        <v>3065</v>
      </c>
      <c r="B2398">
        <v>54</v>
      </c>
      <c r="C2398">
        <v>106</v>
      </c>
      <c r="D2398">
        <v>13376506</v>
      </c>
      <c r="E2398" t="s">
        <v>1672</v>
      </c>
      <c r="F2398" t="s">
        <v>2708</v>
      </c>
      <c r="G2398" t="s">
        <v>3066</v>
      </c>
      <c r="H2398">
        <v>10413</v>
      </c>
      <c r="I2398">
        <v>111</v>
      </c>
      <c r="J2398" t="s">
        <v>19</v>
      </c>
      <c r="K2398" t="s">
        <v>20</v>
      </c>
      <c r="L2398">
        <v>40000000</v>
      </c>
      <c r="M2398">
        <v>1999</v>
      </c>
      <c r="N2398">
        <v>6.3</v>
      </c>
      <c r="O2398">
        <f t="shared" si="41"/>
        <v>-26623494</v>
      </c>
    </row>
    <row r="2399" spans="1:15">
      <c r="A2399" t="s">
        <v>2006</v>
      </c>
      <c r="B2399">
        <v>223</v>
      </c>
      <c r="C2399">
        <v>116</v>
      </c>
      <c r="D2399">
        <v>47748610</v>
      </c>
      <c r="E2399" t="s">
        <v>2007</v>
      </c>
      <c r="F2399" t="s">
        <v>2008</v>
      </c>
      <c r="G2399" t="s">
        <v>2009</v>
      </c>
      <c r="H2399">
        <v>170179</v>
      </c>
      <c r="I2399">
        <v>656</v>
      </c>
      <c r="J2399" t="s">
        <v>19</v>
      </c>
      <c r="K2399" t="s">
        <v>20</v>
      </c>
      <c r="L2399">
        <v>75000000</v>
      </c>
      <c r="M2399">
        <v>1997</v>
      </c>
      <c r="N2399">
        <v>6.3</v>
      </c>
      <c r="O2399">
        <f t="shared" si="41"/>
        <v>-27251390</v>
      </c>
    </row>
    <row r="2400" spans="1:15">
      <c r="A2400" t="s">
        <v>1161</v>
      </c>
      <c r="B2400">
        <v>149</v>
      </c>
      <c r="C2400">
        <v>114</v>
      </c>
      <c r="D2400">
        <v>6592103</v>
      </c>
      <c r="E2400" t="s">
        <v>1111</v>
      </c>
      <c r="F2400" t="s">
        <v>1576</v>
      </c>
      <c r="G2400" t="s">
        <v>3425</v>
      </c>
      <c r="H2400">
        <v>28584</v>
      </c>
      <c r="I2400">
        <v>232</v>
      </c>
      <c r="J2400" t="s">
        <v>19</v>
      </c>
      <c r="K2400" t="s">
        <v>775</v>
      </c>
      <c r="L2400">
        <v>35000000</v>
      </c>
      <c r="M2400">
        <v>2002</v>
      </c>
      <c r="N2400">
        <v>6.3</v>
      </c>
      <c r="O2400">
        <f t="shared" si="41"/>
        <v>-28407897</v>
      </c>
    </row>
    <row r="2401" spans="1:15">
      <c r="A2401" t="s">
        <v>560</v>
      </c>
      <c r="B2401">
        <v>120</v>
      </c>
      <c r="C2401">
        <v>116</v>
      </c>
      <c r="D2401">
        <v>40932372</v>
      </c>
      <c r="E2401" t="s">
        <v>34</v>
      </c>
      <c r="F2401" t="s">
        <v>903</v>
      </c>
      <c r="G2401" t="s">
        <v>1677</v>
      </c>
      <c r="H2401">
        <v>58023</v>
      </c>
      <c r="I2401">
        <v>281</v>
      </c>
      <c r="J2401" t="s">
        <v>19</v>
      </c>
      <c r="K2401" t="s">
        <v>20</v>
      </c>
      <c r="L2401">
        <v>70000000</v>
      </c>
      <c r="M2401">
        <v>1998</v>
      </c>
      <c r="N2401">
        <v>6.3</v>
      </c>
      <c r="O2401">
        <f t="shared" si="41"/>
        <v>-29067628</v>
      </c>
    </row>
    <row r="2402" spans="1:15">
      <c r="A2402" t="s">
        <v>157</v>
      </c>
      <c r="B2402">
        <v>117</v>
      </c>
      <c r="C2402">
        <v>97</v>
      </c>
      <c r="D2402">
        <v>28328132</v>
      </c>
      <c r="E2402" t="s">
        <v>2157</v>
      </c>
      <c r="F2402" t="s">
        <v>285</v>
      </c>
      <c r="G2402" t="s">
        <v>2158</v>
      </c>
      <c r="H2402">
        <v>38298</v>
      </c>
      <c r="I2402">
        <v>147</v>
      </c>
      <c r="J2402" t="s">
        <v>19</v>
      </c>
      <c r="K2402" t="s">
        <v>20</v>
      </c>
      <c r="L2402">
        <v>58000000</v>
      </c>
      <c r="M2402">
        <v>2004</v>
      </c>
      <c r="N2402">
        <v>6.3</v>
      </c>
      <c r="O2402">
        <f t="shared" si="41"/>
        <v>-29671868</v>
      </c>
    </row>
    <row r="2403" spans="1:15">
      <c r="A2403" t="s">
        <v>154</v>
      </c>
      <c r="B2403">
        <v>132</v>
      </c>
      <c r="C2403">
        <v>106</v>
      </c>
      <c r="D2403">
        <v>37754208</v>
      </c>
      <c r="E2403" t="s">
        <v>993</v>
      </c>
      <c r="F2403" t="s">
        <v>470</v>
      </c>
      <c r="G2403" t="s">
        <v>1403</v>
      </c>
      <c r="H2403">
        <v>172217</v>
      </c>
      <c r="I2403">
        <v>405</v>
      </c>
      <c r="J2403" t="s">
        <v>19</v>
      </c>
      <c r="K2403" t="s">
        <v>20</v>
      </c>
      <c r="L2403">
        <v>70000000</v>
      </c>
      <c r="M2403">
        <v>1996</v>
      </c>
      <c r="N2403">
        <v>6.3</v>
      </c>
      <c r="O2403">
        <f t="shared" si="41"/>
        <v>-32245792</v>
      </c>
    </row>
    <row r="2404" spans="1:15">
      <c r="A2404" t="s">
        <v>3458</v>
      </c>
      <c r="B2404">
        <v>60</v>
      </c>
      <c r="C2404">
        <v>85</v>
      </c>
      <c r="D2404">
        <v>4091</v>
      </c>
      <c r="E2404" t="s">
        <v>165</v>
      </c>
      <c r="F2404" t="s">
        <v>3459</v>
      </c>
      <c r="G2404" t="s">
        <v>3460</v>
      </c>
      <c r="H2404">
        <v>4265</v>
      </c>
      <c r="I2404">
        <v>16</v>
      </c>
      <c r="J2404" t="s">
        <v>19</v>
      </c>
      <c r="K2404" t="s">
        <v>333</v>
      </c>
      <c r="L2404">
        <v>34000000</v>
      </c>
      <c r="M2404">
        <v>2013</v>
      </c>
      <c r="N2404">
        <v>6.3</v>
      </c>
      <c r="O2404">
        <f t="shared" si="41"/>
        <v>-33995909</v>
      </c>
    </row>
    <row r="2405" spans="1:15">
      <c r="A2405" t="s">
        <v>2748</v>
      </c>
      <c r="B2405">
        <v>152</v>
      </c>
      <c r="C2405">
        <v>101</v>
      </c>
      <c r="D2405">
        <v>8129455</v>
      </c>
      <c r="E2405" t="s">
        <v>731</v>
      </c>
      <c r="F2405" t="s">
        <v>2749</v>
      </c>
      <c r="G2405" t="s">
        <v>2750</v>
      </c>
      <c r="H2405">
        <v>89568</v>
      </c>
      <c r="I2405">
        <v>142</v>
      </c>
      <c r="J2405" t="s">
        <v>19</v>
      </c>
      <c r="K2405" t="s">
        <v>20</v>
      </c>
      <c r="L2405">
        <v>45000000</v>
      </c>
      <c r="M2405">
        <v>2011</v>
      </c>
      <c r="N2405">
        <v>6.3</v>
      </c>
      <c r="O2405">
        <f t="shared" si="41"/>
        <v>-36870545</v>
      </c>
    </row>
    <row r="2406" spans="1:15">
      <c r="A2406" t="s">
        <v>2831</v>
      </c>
      <c r="B2406">
        <v>95</v>
      </c>
      <c r="C2406">
        <v>100</v>
      </c>
      <c r="D2406">
        <v>5664251</v>
      </c>
      <c r="E2406" t="s">
        <v>2833</v>
      </c>
      <c r="F2406" t="s">
        <v>2343</v>
      </c>
      <c r="G2406" t="s">
        <v>2834</v>
      </c>
      <c r="H2406">
        <v>22309</v>
      </c>
      <c r="I2406">
        <v>102</v>
      </c>
      <c r="J2406" t="s">
        <v>19</v>
      </c>
      <c r="K2406" t="s">
        <v>105</v>
      </c>
      <c r="L2406">
        <v>45000000</v>
      </c>
      <c r="M2406">
        <v>2010</v>
      </c>
      <c r="N2406">
        <v>6.3</v>
      </c>
      <c r="O2406">
        <f t="shared" si="41"/>
        <v>-39335749</v>
      </c>
    </row>
    <row r="2407" spans="1:15">
      <c r="A2407" t="s">
        <v>757</v>
      </c>
      <c r="B2407">
        <v>283</v>
      </c>
      <c r="C2407">
        <v>117</v>
      </c>
      <c r="D2407">
        <v>76418654</v>
      </c>
      <c r="E2407" t="s">
        <v>759</v>
      </c>
      <c r="F2407" t="s">
        <v>303</v>
      </c>
      <c r="G2407" t="s">
        <v>760</v>
      </c>
      <c r="H2407">
        <v>148280</v>
      </c>
      <c r="I2407">
        <v>348</v>
      </c>
      <c r="J2407" t="s">
        <v>19</v>
      </c>
      <c r="K2407" t="s">
        <v>20</v>
      </c>
      <c r="L2407">
        <v>117000000</v>
      </c>
      <c r="M2407">
        <v>2010</v>
      </c>
      <c r="N2407">
        <v>6.3</v>
      </c>
      <c r="O2407">
        <f t="shared" si="41"/>
        <v>-40581346</v>
      </c>
    </row>
    <row r="2408" spans="1:15">
      <c r="A2408" t="s">
        <v>1700</v>
      </c>
      <c r="B2408">
        <v>112</v>
      </c>
      <c r="C2408">
        <v>125</v>
      </c>
      <c r="D2408">
        <v>19076815</v>
      </c>
      <c r="E2408" t="s">
        <v>1665</v>
      </c>
      <c r="F2408" t="s">
        <v>540</v>
      </c>
      <c r="G2408" t="s">
        <v>1701</v>
      </c>
      <c r="H2408">
        <v>43651</v>
      </c>
      <c r="I2408">
        <v>196</v>
      </c>
      <c r="J2408" t="s">
        <v>19</v>
      </c>
      <c r="K2408" t="s">
        <v>20</v>
      </c>
      <c r="L2408">
        <v>60000000</v>
      </c>
      <c r="M2408">
        <v>2002</v>
      </c>
      <c r="N2408">
        <v>6.3</v>
      </c>
      <c r="O2408">
        <f t="shared" si="41"/>
        <v>-40923185</v>
      </c>
    </row>
    <row r="2409" spans="1:15">
      <c r="A2409" t="s">
        <v>365</v>
      </c>
      <c r="B2409">
        <v>258</v>
      </c>
      <c r="C2409">
        <v>89</v>
      </c>
      <c r="D2409">
        <v>38542418</v>
      </c>
      <c r="E2409" t="s">
        <v>1406</v>
      </c>
      <c r="F2409" t="s">
        <v>540</v>
      </c>
      <c r="G2409" t="s">
        <v>1407</v>
      </c>
      <c r="H2409">
        <v>151424</v>
      </c>
      <c r="I2409">
        <v>252</v>
      </c>
      <c r="J2409" t="s">
        <v>19</v>
      </c>
      <c r="K2409" t="s">
        <v>20</v>
      </c>
      <c r="L2409">
        <v>80000000</v>
      </c>
      <c r="M2409">
        <v>2009</v>
      </c>
      <c r="N2409">
        <v>6.3</v>
      </c>
      <c r="O2409">
        <f t="shared" si="41"/>
        <v>-41457582</v>
      </c>
    </row>
    <row r="2410" spans="1:15">
      <c r="A2410" t="s">
        <v>2261</v>
      </c>
      <c r="B2410">
        <v>84</v>
      </c>
      <c r="C2410">
        <v>280</v>
      </c>
      <c r="D2410">
        <v>12870569</v>
      </c>
      <c r="E2410" t="s">
        <v>1023</v>
      </c>
      <c r="F2410" t="s">
        <v>2262</v>
      </c>
      <c r="G2410" t="s">
        <v>2263</v>
      </c>
      <c r="H2410">
        <v>13215</v>
      </c>
      <c r="I2410">
        <v>497</v>
      </c>
      <c r="J2410" t="s">
        <v>19</v>
      </c>
      <c r="K2410" t="s">
        <v>20</v>
      </c>
      <c r="L2410">
        <v>56000000</v>
      </c>
      <c r="M2410">
        <v>2003</v>
      </c>
      <c r="N2410">
        <v>6.3</v>
      </c>
      <c r="O2410">
        <f t="shared" si="41"/>
        <v>-43129431</v>
      </c>
    </row>
    <row r="2411" spans="1:15">
      <c r="A2411" t="s">
        <v>519</v>
      </c>
      <c r="B2411">
        <v>138</v>
      </c>
      <c r="C2411">
        <v>94</v>
      </c>
      <c r="D2411">
        <v>19548064</v>
      </c>
      <c r="E2411" t="s">
        <v>670</v>
      </c>
      <c r="F2411" t="s">
        <v>396</v>
      </c>
      <c r="G2411" t="s">
        <v>1867</v>
      </c>
      <c r="H2411">
        <v>25681</v>
      </c>
      <c r="I2411">
        <v>77</v>
      </c>
      <c r="J2411" t="s">
        <v>19</v>
      </c>
      <c r="K2411" t="s">
        <v>1868</v>
      </c>
      <c r="L2411">
        <v>65000000</v>
      </c>
      <c r="M2411">
        <v>2009</v>
      </c>
      <c r="N2411">
        <v>6.3</v>
      </c>
      <c r="O2411">
        <f t="shared" si="41"/>
        <v>-45451936</v>
      </c>
    </row>
    <row r="2412" spans="1:15">
      <c r="A2412" t="s">
        <v>916</v>
      </c>
      <c r="B2412">
        <v>272</v>
      </c>
      <c r="C2412">
        <v>143</v>
      </c>
      <c r="D2412">
        <v>2175312</v>
      </c>
      <c r="E2412" t="s">
        <v>873</v>
      </c>
      <c r="F2412" t="s">
        <v>232</v>
      </c>
      <c r="G2412" t="s">
        <v>2365</v>
      </c>
      <c r="H2412">
        <v>131227</v>
      </c>
      <c r="I2412">
        <v>346</v>
      </c>
      <c r="J2412" t="s">
        <v>19</v>
      </c>
      <c r="K2412" t="s">
        <v>20</v>
      </c>
      <c r="L2412">
        <v>50000000</v>
      </c>
      <c r="M2412">
        <v>2013</v>
      </c>
      <c r="N2412">
        <v>6.3</v>
      </c>
      <c r="O2412">
        <f t="shared" si="41"/>
        <v>-47824688</v>
      </c>
    </row>
    <row r="2413" spans="1:15">
      <c r="A2413" t="s">
        <v>416</v>
      </c>
      <c r="B2413">
        <v>228</v>
      </c>
      <c r="C2413">
        <v>113</v>
      </c>
      <c r="D2413">
        <v>104383624</v>
      </c>
      <c r="E2413" t="s">
        <v>120</v>
      </c>
      <c r="F2413" t="s">
        <v>417</v>
      </c>
      <c r="G2413" t="s">
        <v>418</v>
      </c>
      <c r="H2413">
        <v>106446</v>
      </c>
      <c r="I2413">
        <v>227</v>
      </c>
      <c r="J2413" t="s">
        <v>19</v>
      </c>
      <c r="K2413" t="s">
        <v>20</v>
      </c>
      <c r="L2413">
        <v>155000000</v>
      </c>
      <c r="M2413">
        <v>2010</v>
      </c>
      <c r="N2413">
        <v>6.3</v>
      </c>
      <c r="O2413">
        <f t="shared" si="41"/>
        <v>-50616376</v>
      </c>
    </row>
    <row r="2414" spans="1:15">
      <c r="A2414" t="s">
        <v>790</v>
      </c>
      <c r="B2414">
        <v>181</v>
      </c>
      <c r="C2414">
        <v>112</v>
      </c>
      <c r="D2414">
        <v>81638674</v>
      </c>
      <c r="E2414" t="s">
        <v>295</v>
      </c>
      <c r="F2414" t="s">
        <v>791</v>
      </c>
      <c r="G2414" t="s">
        <v>792</v>
      </c>
      <c r="H2414">
        <v>17533</v>
      </c>
      <c r="I2414">
        <v>115</v>
      </c>
      <c r="J2414" t="s">
        <v>19</v>
      </c>
      <c r="K2414" t="s">
        <v>20</v>
      </c>
      <c r="L2414">
        <v>135000000</v>
      </c>
      <c r="M2414">
        <v>2016</v>
      </c>
      <c r="N2414">
        <v>6.3</v>
      </c>
      <c r="O2414">
        <f t="shared" si="41"/>
        <v>-53361326</v>
      </c>
    </row>
    <row r="2415" spans="1:15">
      <c r="A2415" t="s">
        <v>253</v>
      </c>
      <c r="B2415">
        <v>287</v>
      </c>
      <c r="C2415">
        <v>115</v>
      </c>
      <c r="D2415">
        <v>82161969</v>
      </c>
      <c r="E2415" t="s">
        <v>546</v>
      </c>
      <c r="F2415" t="s">
        <v>256</v>
      </c>
      <c r="G2415" t="s">
        <v>547</v>
      </c>
      <c r="H2415">
        <v>142440</v>
      </c>
      <c r="I2415">
        <v>505</v>
      </c>
      <c r="J2415" t="s">
        <v>19</v>
      </c>
      <c r="K2415" t="s">
        <v>20</v>
      </c>
      <c r="L2415">
        <v>150000000</v>
      </c>
      <c r="M2415">
        <v>2007</v>
      </c>
      <c r="N2415">
        <v>6.3</v>
      </c>
      <c r="O2415">
        <f t="shared" si="41"/>
        <v>-67838031</v>
      </c>
    </row>
    <row r="2416" spans="1:15">
      <c r="A2416" t="s">
        <v>1052</v>
      </c>
      <c r="B2416">
        <v>355</v>
      </c>
      <c r="C2416">
        <v>119</v>
      </c>
      <c r="D2416">
        <v>23014504</v>
      </c>
      <c r="E2416" t="s">
        <v>1053</v>
      </c>
      <c r="F2416" t="s">
        <v>24</v>
      </c>
      <c r="G2416" t="s">
        <v>1054</v>
      </c>
      <c r="H2416">
        <v>172707</v>
      </c>
      <c r="I2416">
        <v>462</v>
      </c>
      <c r="J2416" t="s">
        <v>19</v>
      </c>
      <c r="K2416" t="s">
        <v>31</v>
      </c>
      <c r="L2416">
        <v>100000000</v>
      </c>
      <c r="M2416">
        <v>2014</v>
      </c>
      <c r="N2416">
        <v>6.3</v>
      </c>
      <c r="O2416">
        <f t="shared" si="41"/>
        <v>-76985496</v>
      </c>
    </row>
    <row r="2417" spans="1:15">
      <c r="A2417" t="s">
        <v>69</v>
      </c>
      <c r="B2417">
        <v>338</v>
      </c>
      <c r="C2417">
        <v>114</v>
      </c>
      <c r="D2417">
        <v>65171860</v>
      </c>
      <c r="E2417" t="s">
        <v>101</v>
      </c>
      <c r="F2417" t="s">
        <v>216</v>
      </c>
      <c r="G2417" t="s">
        <v>217</v>
      </c>
      <c r="H2417">
        <v>106416</v>
      </c>
      <c r="I2417">
        <v>205</v>
      </c>
      <c r="J2417" t="s">
        <v>19</v>
      </c>
      <c r="K2417" t="s">
        <v>20</v>
      </c>
      <c r="L2417">
        <v>195000000</v>
      </c>
      <c r="M2417">
        <v>2013</v>
      </c>
      <c r="N2417">
        <v>6.3</v>
      </c>
      <c r="O2417">
        <f t="shared" si="41"/>
        <v>-129828140</v>
      </c>
    </row>
    <row r="2418" spans="1:15">
      <c r="A2418" t="s">
        <v>334</v>
      </c>
      <c r="B2418">
        <v>218</v>
      </c>
      <c r="C2418">
        <v>128</v>
      </c>
      <c r="D2418">
        <v>38297305</v>
      </c>
      <c r="E2418" t="s">
        <v>320</v>
      </c>
      <c r="F2418" t="s">
        <v>336</v>
      </c>
      <c r="G2418" t="s">
        <v>337</v>
      </c>
      <c r="H2418">
        <v>116994</v>
      </c>
      <c r="I2418">
        <v>324</v>
      </c>
      <c r="J2418" t="s">
        <v>19</v>
      </c>
      <c r="K2418" t="s">
        <v>20</v>
      </c>
      <c r="L2418">
        <v>175000000</v>
      </c>
      <c r="M2418">
        <v>2013</v>
      </c>
      <c r="N2418">
        <v>6.3</v>
      </c>
      <c r="O2418">
        <f t="shared" si="41"/>
        <v>-136702695</v>
      </c>
    </row>
    <row r="2419" spans="1:15">
      <c r="A2419" t="s">
        <v>1025</v>
      </c>
      <c r="B2419">
        <v>194</v>
      </c>
      <c r="C2419">
        <v>94</v>
      </c>
      <c r="D2419">
        <v>213079163</v>
      </c>
      <c r="E2419" t="s">
        <v>917</v>
      </c>
      <c r="F2419" t="s">
        <v>675</v>
      </c>
      <c r="G2419" t="s">
        <v>1866</v>
      </c>
      <c r="H2419">
        <v>162909</v>
      </c>
      <c r="I2419">
        <v>795</v>
      </c>
      <c r="J2419" t="s">
        <v>19</v>
      </c>
      <c r="K2419" t="s">
        <v>20</v>
      </c>
      <c r="L2419">
        <v>63000000</v>
      </c>
      <c r="M2419">
        <v>2002</v>
      </c>
      <c r="N2419">
        <v>6.2</v>
      </c>
      <c r="O2419">
        <f t="shared" si="41"/>
        <v>150079163</v>
      </c>
    </row>
    <row r="2420" spans="1:15">
      <c r="A2420" t="s">
        <v>230</v>
      </c>
      <c r="B2420">
        <v>470</v>
      </c>
      <c r="C2420">
        <v>122</v>
      </c>
      <c r="D2420">
        <v>317011114</v>
      </c>
      <c r="E2420" t="s">
        <v>23</v>
      </c>
      <c r="F2420" t="s">
        <v>232</v>
      </c>
      <c r="G2420" t="s">
        <v>233</v>
      </c>
      <c r="H2420">
        <v>333847</v>
      </c>
      <c r="I2420">
        <v>2054</v>
      </c>
      <c r="J2420" t="s">
        <v>19</v>
      </c>
      <c r="K2420" t="s">
        <v>20</v>
      </c>
      <c r="L2420">
        <v>185000000</v>
      </c>
      <c r="M2420">
        <v>2008</v>
      </c>
      <c r="N2420">
        <v>6.2</v>
      </c>
      <c r="O2420">
        <f t="shared" si="41"/>
        <v>132011114</v>
      </c>
    </row>
    <row r="2421" spans="1:15">
      <c r="A2421" t="s">
        <v>720</v>
      </c>
      <c r="B2421">
        <v>146</v>
      </c>
      <c r="C2421">
        <v>99</v>
      </c>
      <c r="D2421">
        <v>134141530</v>
      </c>
      <c r="E2421" t="s">
        <v>2634</v>
      </c>
      <c r="F2421" t="s">
        <v>1177</v>
      </c>
      <c r="G2421" t="s">
        <v>4040</v>
      </c>
      <c r="H2421">
        <v>75903</v>
      </c>
      <c r="I2421">
        <v>109</v>
      </c>
      <c r="J2421" t="s">
        <v>19</v>
      </c>
      <c r="K2421" t="s">
        <v>20</v>
      </c>
      <c r="L2421">
        <v>25000000</v>
      </c>
      <c r="M2421">
        <v>2014</v>
      </c>
      <c r="N2421">
        <v>6.2</v>
      </c>
      <c r="O2421">
        <f t="shared" si="41"/>
        <v>109141530</v>
      </c>
    </row>
    <row r="2422" spans="1:15">
      <c r="A2422" t="s">
        <v>4683</v>
      </c>
      <c r="B2422">
        <v>75</v>
      </c>
      <c r="C2422">
        <v>94</v>
      </c>
      <c r="D2422">
        <v>105500000</v>
      </c>
      <c r="E2422" t="s">
        <v>873</v>
      </c>
      <c r="F2422" t="s">
        <v>6784</v>
      </c>
      <c r="G2422" t="s">
        <v>6785</v>
      </c>
      <c r="H2422">
        <v>31260</v>
      </c>
      <c r="I2422">
        <v>152</v>
      </c>
      <c r="J2422" t="s">
        <v>19</v>
      </c>
      <c r="K2422" t="s">
        <v>162</v>
      </c>
      <c r="L2422">
        <v>4000000</v>
      </c>
      <c r="M2422">
        <v>1981</v>
      </c>
      <c r="N2422">
        <v>6.2</v>
      </c>
      <c r="O2422">
        <f t="shared" si="41"/>
        <v>101500000</v>
      </c>
    </row>
    <row r="2423" spans="1:15">
      <c r="A2423" t="s">
        <v>3346</v>
      </c>
      <c r="B2423">
        <v>50</v>
      </c>
      <c r="C2423">
        <v>103</v>
      </c>
      <c r="D2423">
        <v>105444419</v>
      </c>
      <c r="E2423" t="s">
        <v>873</v>
      </c>
      <c r="F2423" t="s">
        <v>1988</v>
      </c>
      <c r="G2423" t="s">
        <v>3585</v>
      </c>
      <c r="H2423">
        <v>31817</v>
      </c>
      <c r="I2423">
        <v>117</v>
      </c>
      <c r="J2423" t="s">
        <v>19</v>
      </c>
      <c r="K2423" t="s">
        <v>20</v>
      </c>
      <c r="L2423">
        <v>26000000</v>
      </c>
      <c r="M2423">
        <v>1996</v>
      </c>
      <c r="N2423">
        <v>6.2</v>
      </c>
      <c r="O2423">
        <f t="shared" si="41"/>
        <v>79444419</v>
      </c>
    </row>
    <row r="2424" spans="1:15">
      <c r="A2424" t="s">
        <v>44</v>
      </c>
      <c r="B2424">
        <v>392</v>
      </c>
      <c r="C2424">
        <v>156</v>
      </c>
      <c r="D2424">
        <v>336530303</v>
      </c>
      <c r="E2424" t="s">
        <v>46</v>
      </c>
      <c r="F2424" t="s">
        <v>47</v>
      </c>
      <c r="G2424" t="s">
        <v>48</v>
      </c>
      <c r="H2424">
        <v>383056</v>
      </c>
      <c r="I2424">
        <v>1902</v>
      </c>
      <c r="J2424" t="s">
        <v>19</v>
      </c>
      <c r="K2424" t="s">
        <v>20</v>
      </c>
      <c r="L2424">
        <v>258000000</v>
      </c>
      <c r="M2424">
        <v>2007</v>
      </c>
      <c r="N2424">
        <v>6.2</v>
      </c>
      <c r="O2424">
        <f t="shared" si="41"/>
        <v>78530303</v>
      </c>
    </row>
    <row r="2425" spans="1:15">
      <c r="A2425" t="s">
        <v>44</v>
      </c>
      <c r="B2425">
        <v>392</v>
      </c>
      <c r="C2425">
        <v>156</v>
      </c>
      <c r="D2425">
        <v>336530303</v>
      </c>
      <c r="E2425" t="s">
        <v>46</v>
      </c>
      <c r="F2425" t="s">
        <v>47</v>
      </c>
      <c r="G2425" t="s">
        <v>48</v>
      </c>
      <c r="H2425">
        <v>383071</v>
      </c>
      <c r="I2425">
        <v>1902</v>
      </c>
      <c r="J2425" t="s">
        <v>19</v>
      </c>
      <c r="K2425" t="s">
        <v>20</v>
      </c>
      <c r="L2425">
        <v>258000000</v>
      </c>
      <c r="M2425">
        <v>2007</v>
      </c>
      <c r="N2425">
        <v>6.2</v>
      </c>
      <c r="O2425">
        <f t="shared" si="41"/>
        <v>78530303</v>
      </c>
    </row>
    <row r="2426" spans="1:15">
      <c r="A2426" t="s">
        <v>1531</v>
      </c>
      <c r="B2426">
        <v>163</v>
      </c>
      <c r="C2426">
        <v>96</v>
      </c>
      <c r="D2426">
        <v>95001351</v>
      </c>
      <c r="E2426" t="s">
        <v>878</v>
      </c>
      <c r="F2426" t="s">
        <v>1267</v>
      </c>
      <c r="G2426" t="s">
        <v>4828</v>
      </c>
      <c r="H2426">
        <v>131801</v>
      </c>
      <c r="I2426">
        <v>548</v>
      </c>
      <c r="J2426" t="s">
        <v>19</v>
      </c>
      <c r="K2426" t="s">
        <v>20</v>
      </c>
      <c r="L2426">
        <v>18000000</v>
      </c>
      <c r="M2426">
        <v>2001</v>
      </c>
      <c r="N2426">
        <v>6.2</v>
      </c>
      <c r="O2426">
        <f t="shared" si="41"/>
        <v>77001351</v>
      </c>
    </row>
    <row r="2427" spans="1:15">
      <c r="A2427" t="s">
        <v>1624</v>
      </c>
      <c r="B2427">
        <v>108</v>
      </c>
      <c r="C2427">
        <v>111</v>
      </c>
      <c r="D2427">
        <v>108244774</v>
      </c>
      <c r="E2427" t="s">
        <v>1371</v>
      </c>
      <c r="F2427" t="s">
        <v>156</v>
      </c>
      <c r="G2427" t="s">
        <v>3583</v>
      </c>
      <c r="H2427">
        <v>94049</v>
      </c>
      <c r="I2427">
        <v>301</v>
      </c>
      <c r="J2427" t="s">
        <v>19</v>
      </c>
      <c r="K2427" t="s">
        <v>20</v>
      </c>
      <c r="L2427">
        <v>37000000</v>
      </c>
      <c r="M2427">
        <v>2001</v>
      </c>
      <c r="N2427">
        <v>6.2</v>
      </c>
      <c r="O2427">
        <f t="shared" si="41"/>
        <v>71244774</v>
      </c>
    </row>
    <row r="2428" spans="1:15">
      <c r="A2428" t="s">
        <v>5836</v>
      </c>
      <c r="B2428">
        <v>210</v>
      </c>
      <c r="C2428">
        <v>121</v>
      </c>
      <c r="D2428">
        <v>80150343</v>
      </c>
      <c r="E2428" t="s">
        <v>2397</v>
      </c>
      <c r="F2428" t="s">
        <v>2717</v>
      </c>
      <c r="G2428" t="s">
        <v>5837</v>
      </c>
      <c r="H2428">
        <v>142115</v>
      </c>
      <c r="I2428">
        <v>614</v>
      </c>
      <c r="J2428" t="s">
        <v>19</v>
      </c>
      <c r="K2428" t="s">
        <v>20</v>
      </c>
      <c r="L2428">
        <v>10000000</v>
      </c>
      <c r="M2428">
        <v>2006</v>
      </c>
      <c r="N2428">
        <v>6.2</v>
      </c>
      <c r="O2428">
        <f t="shared" si="41"/>
        <v>70150343</v>
      </c>
    </row>
    <row r="2429" spans="1:15">
      <c r="A2429" t="s">
        <v>2410</v>
      </c>
      <c r="B2429">
        <v>112</v>
      </c>
      <c r="C2429">
        <v>110</v>
      </c>
      <c r="D2429">
        <v>90636983</v>
      </c>
      <c r="E2429" t="s">
        <v>3495</v>
      </c>
      <c r="F2429" t="s">
        <v>588</v>
      </c>
      <c r="G2429" t="s">
        <v>4351</v>
      </c>
      <c r="H2429">
        <v>44021</v>
      </c>
      <c r="I2429">
        <v>83</v>
      </c>
      <c r="J2429" t="s">
        <v>19</v>
      </c>
      <c r="K2429" t="s">
        <v>20</v>
      </c>
      <c r="L2429">
        <v>22000000</v>
      </c>
      <c r="M2429">
        <v>2007</v>
      </c>
      <c r="N2429">
        <v>6.2</v>
      </c>
      <c r="O2429">
        <f t="shared" si="41"/>
        <v>68636983</v>
      </c>
    </row>
    <row r="2430" spans="1:15">
      <c r="A2430" t="s">
        <v>2038</v>
      </c>
      <c r="B2430">
        <v>140</v>
      </c>
      <c r="C2430">
        <v>109</v>
      </c>
      <c r="D2430">
        <v>106807667</v>
      </c>
      <c r="E2430" t="s">
        <v>2634</v>
      </c>
      <c r="F2430" t="s">
        <v>2635</v>
      </c>
      <c r="G2430" t="s">
        <v>2636</v>
      </c>
      <c r="H2430">
        <v>137377</v>
      </c>
      <c r="I2430">
        <v>370</v>
      </c>
      <c r="J2430" t="s">
        <v>19</v>
      </c>
      <c r="K2430" t="s">
        <v>20</v>
      </c>
      <c r="L2430">
        <v>45000000</v>
      </c>
      <c r="M2430">
        <v>2000</v>
      </c>
      <c r="N2430">
        <v>6.2</v>
      </c>
      <c r="O2430">
        <f t="shared" si="41"/>
        <v>61807667</v>
      </c>
    </row>
    <row r="2431" spans="1:15">
      <c r="A2431" t="s">
        <v>475</v>
      </c>
      <c r="B2431">
        <v>43</v>
      </c>
      <c r="C2431">
        <v>111</v>
      </c>
      <c r="D2431">
        <v>69800000</v>
      </c>
      <c r="E2431" t="s">
        <v>1771</v>
      </c>
      <c r="F2431" t="s">
        <v>193</v>
      </c>
      <c r="G2431" t="s">
        <v>6158</v>
      </c>
      <c r="H2431">
        <v>54723</v>
      </c>
      <c r="I2431">
        <v>99</v>
      </c>
      <c r="J2431" t="s">
        <v>19</v>
      </c>
      <c r="K2431" t="s">
        <v>20</v>
      </c>
      <c r="L2431">
        <v>8000000</v>
      </c>
      <c r="M2431">
        <v>1984</v>
      </c>
      <c r="N2431">
        <v>6.2</v>
      </c>
      <c r="O2431">
        <f t="shared" si="41"/>
        <v>61800000</v>
      </c>
    </row>
    <row r="2432" spans="1:15">
      <c r="A2432" t="s">
        <v>508</v>
      </c>
      <c r="B2432">
        <v>371</v>
      </c>
      <c r="C2432">
        <v>94</v>
      </c>
      <c r="D2432">
        <v>65069140</v>
      </c>
      <c r="E2432" t="s">
        <v>2572</v>
      </c>
      <c r="F2432" t="s">
        <v>6713</v>
      </c>
      <c r="G2432" t="s">
        <v>6714</v>
      </c>
      <c r="H2432">
        <v>65299</v>
      </c>
      <c r="I2432">
        <v>455</v>
      </c>
      <c r="J2432" t="s">
        <v>19</v>
      </c>
      <c r="K2432" t="s">
        <v>20</v>
      </c>
      <c r="L2432">
        <v>5000000</v>
      </c>
      <c r="M2432">
        <v>2015</v>
      </c>
      <c r="N2432">
        <v>6.2</v>
      </c>
      <c r="O2432">
        <f t="shared" si="41"/>
        <v>60069140</v>
      </c>
    </row>
    <row r="2433" spans="1:15">
      <c r="A2433" t="s">
        <v>5155</v>
      </c>
      <c r="B2433">
        <v>393</v>
      </c>
      <c r="C2433">
        <v>100</v>
      </c>
      <c r="D2433">
        <v>71588220</v>
      </c>
      <c r="E2433" t="s">
        <v>3311</v>
      </c>
      <c r="F2433" t="s">
        <v>2871</v>
      </c>
      <c r="G2433" t="s">
        <v>5156</v>
      </c>
      <c r="H2433">
        <v>134869</v>
      </c>
      <c r="I2433">
        <v>304</v>
      </c>
      <c r="J2433" t="s">
        <v>19</v>
      </c>
      <c r="K2433" t="s">
        <v>162</v>
      </c>
      <c r="L2433">
        <v>20000000</v>
      </c>
      <c r="M2433">
        <v>2013</v>
      </c>
      <c r="N2433">
        <v>6.2</v>
      </c>
      <c r="O2433">
        <f t="shared" si="41"/>
        <v>51588220</v>
      </c>
    </row>
    <row r="2434" spans="1:15">
      <c r="A2434" t="s">
        <v>1152</v>
      </c>
      <c r="B2434">
        <v>111</v>
      </c>
      <c r="C2434">
        <v>94</v>
      </c>
      <c r="D2434">
        <v>64001297</v>
      </c>
      <c r="E2434" t="s">
        <v>1509</v>
      </c>
      <c r="F2434" t="s">
        <v>283</v>
      </c>
      <c r="G2434" t="s">
        <v>5154</v>
      </c>
      <c r="H2434">
        <v>32002</v>
      </c>
      <c r="I2434">
        <v>103</v>
      </c>
      <c r="J2434" t="s">
        <v>19</v>
      </c>
      <c r="K2434" t="s">
        <v>20</v>
      </c>
      <c r="L2434">
        <v>15000000</v>
      </c>
      <c r="M2434">
        <v>2010</v>
      </c>
      <c r="N2434">
        <v>6.2</v>
      </c>
      <c r="O2434">
        <f t="shared" ref="O2434:O2497" si="42">D2434-L2434</f>
        <v>49001297</v>
      </c>
    </row>
    <row r="2435" spans="1:15">
      <c r="A2435" t="s">
        <v>1361</v>
      </c>
      <c r="B2435">
        <v>245</v>
      </c>
      <c r="C2435">
        <v>108</v>
      </c>
      <c r="D2435">
        <v>70625986</v>
      </c>
      <c r="E2435" t="s">
        <v>878</v>
      </c>
      <c r="F2435" t="s">
        <v>470</v>
      </c>
      <c r="G2435" t="s">
        <v>4047</v>
      </c>
      <c r="H2435">
        <v>168717</v>
      </c>
      <c r="I2435">
        <v>178</v>
      </c>
      <c r="J2435" t="s">
        <v>19</v>
      </c>
      <c r="K2435" t="s">
        <v>20</v>
      </c>
      <c r="L2435">
        <v>25000000</v>
      </c>
      <c r="M2435">
        <v>2011</v>
      </c>
      <c r="N2435">
        <v>6.2</v>
      </c>
      <c r="O2435">
        <f t="shared" si="42"/>
        <v>45625986</v>
      </c>
    </row>
    <row r="2436" spans="1:15">
      <c r="A2436" t="s">
        <v>3866</v>
      </c>
      <c r="B2436">
        <v>119</v>
      </c>
      <c r="C2436">
        <v>81</v>
      </c>
      <c r="D2436">
        <v>66950483</v>
      </c>
      <c r="E2436" t="s">
        <v>1509</v>
      </c>
      <c r="F2436" t="s">
        <v>1123</v>
      </c>
      <c r="G2436" t="s">
        <v>3867</v>
      </c>
      <c r="H2436">
        <v>29738</v>
      </c>
      <c r="I2436">
        <v>85</v>
      </c>
      <c r="J2436" t="s">
        <v>19</v>
      </c>
      <c r="K2436" t="s">
        <v>20</v>
      </c>
      <c r="L2436">
        <v>28000000</v>
      </c>
      <c r="M2436">
        <v>2014</v>
      </c>
      <c r="N2436">
        <v>6.2</v>
      </c>
      <c r="O2436">
        <f t="shared" si="42"/>
        <v>38950483</v>
      </c>
    </row>
    <row r="2437" spans="1:15">
      <c r="A2437" t="s">
        <v>3503</v>
      </c>
      <c r="B2437">
        <v>119</v>
      </c>
      <c r="C2437">
        <v>107</v>
      </c>
      <c r="D2437">
        <v>57744720</v>
      </c>
      <c r="E2437" t="s">
        <v>201</v>
      </c>
      <c r="F2437" t="s">
        <v>200</v>
      </c>
      <c r="G2437" t="s">
        <v>3504</v>
      </c>
      <c r="H2437">
        <v>46961</v>
      </c>
      <c r="I2437">
        <v>132</v>
      </c>
      <c r="J2437" t="s">
        <v>19</v>
      </c>
      <c r="K2437" t="s">
        <v>20</v>
      </c>
      <c r="L2437">
        <v>20000000</v>
      </c>
      <c r="M2437">
        <v>2010</v>
      </c>
      <c r="N2437">
        <v>6.2</v>
      </c>
      <c r="O2437">
        <f t="shared" si="42"/>
        <v>37744720</v>
      </c>
    </row>
    <row r="2438" spans="1:15">
      <c r="A2438" t="s">
        <v>587</v>
      </c>
      <c r="B2438">
        <v>97</v>
      </c>
      <c r="C2438">
        <v>98</v>
      </c>
      <c r="D2438">
        <v>58006147</v>
      </c>
      <c r="E2438" t="s">
        <v>2276</v>
      </c>
      <c r="F2438" t="s">
        <v>4943</v>
      </c>
      <c r="G2438" t="s">
        <v>4944</v>
      </c>
      <c r="H2438">
        <v>67653</v>
      </c>
      <c r="I2438">
        <v>108</v>
      </c>
      <c r="J2438" t="s">
        <v>19</v>
      </c>
      <c r="K2438" t="s">
        <v>20</v>
      </c>
      <c r="L2438">
        <v>23000000</v>
      </c>
      <c r="M2438">
        <v>2008</v>
      </c>
      <c r="N2438">
        <v>6.2</v>
      </c>
      <c r="O2438">
        <f t="shared" si="42"/>
        <v>35006147</v>
      </c>
    </row>
    <row r="2439" spans="1:15">
      <c r="A2439" t="s">
        <v>676</v>
      </c>
      <c r="B2439">
        <v>231</v>
      </c>
      <c r="C2439">
        <v>98</v>
      </c>
      <c r="D2439">
        <v>89706988</v>
      </c>
      <c r="E2439" t="s">
        <v>1002</v>
      </c>
      <c r="F2439" t="s">
        <v>2201</v>
      </c>
      <c r="G2439" t="s">
        <v>2202</v>
      </c>
      <c r="H2439">
        <v>126746</v>
      </c>
      <c r="I2439">
        <v>600</v>
      </c>
      <c r="J2439" t="s">
        <v>19</v>
      </c>
      <c r="K2439" t="s">
        <v>20</v>
      </c>
      <c r="L2439">
        <v>55000000</v>
      </c>
      <c r="M2439">
        <v>2005</v>
      </c>
      <c r="N2439">
        <v>6.2</v>
      </c>
      <c r="O2439">
        <f t="shared" si="42"/>
        <v>34706988</v>
      </c>
    </row>
    <row r="2440" spans="1:15">
      <c r="A2440" t="s">
        <v>1584</v>
      </c>
      <c r="B2440">
        <v>285</v>
      </c>
      <c r="C2440">
        <v>134</v>
      </c>
      <c r="D2440">
        <v>67523385</v>
      </c>
      <c r="E2440" t="s">
        <v>873</v>
      </c>
      <c r="F2440" t="s">
        <v>3296</v>
      </c>
      <c r="G2440" t="s">
        <v>3297</v>
      </c>
      <c r="H2440">
        <v>104005</v>
      </c>
      <c r="I2440">
        <v>248</v>
      </c>
      <c r="J2440" t="s">
        <v>19</v>
      </c>
      <c r="K2440" t="s">
        <v>20</v>
      </c>
      <c r="L2440">
        <v>35000000</v>
      </c>
      <c r="M2440">
        <v>2012</v>
      </c>
      <c r="N2440">
        <v>6.2</v>
      </c>
      <c r="O2440">
        <f t="shared" si="42"/>
        <v>32523385</v>
      </c>
    </row>
    <row r="2441" spans="1:15">
      <c r="A2441" t="s">
        <v>571</v>
      </c>
      <c r="B2441">
        <v>279</v>
      </c>
      <c r="C2441">
        <v>121</v>
      </c>
      <c r="D2441">
        <v>79948113</v>
      </c>
      <c r="E2441" t="s">
        <v>1141</v>
      </c>
      <c r="F2441" t="s">
        <v>396</v>
      </c>
      <c r="G2441" t="s">
        <v>2395</v>
      </c>
      <c r="H2441">
        <v>186879</v>
      </c>
      <c r="I2441">
        <v>791</v>
      </c>
      <c r="J2441" t="s">
        <v>19</v>
      </c>
      <c r="K2441" t="s">
        <v>20</v>
      </c>
      <c r="L2441">
        <v>50000000</v>
      </c>
      <c r="M2441">
        <v>2009</v>
      </c>
      <c r="N2441">
        <v>6.2</v>
      </c>
      <c r="O2441">
        <f t="shared" si="42"/>
        <v>29948113</v>
      </c>
    </row>
    <row r="2442" spans="1:15">
      <c r="A2442" t="s">
        <v>340</v>
      </c>
      <c r="B2442">
        <v>127</v>
      </c>
      <c r="C2442">
        <v>100</v>
      </c>
      <c r="D2442">
        <v>63939454</v>
      </c>
      <c r="E2442" t="s">
        <v>3275</v>
      </c>
      <c r="F2442" t="s">
        <v>1186</v>
      </c>
      <c r="G2442" t="s">
        <v>3276</v>
      </c>
      <c r="H2442">
        <v>61321</v>
      </c>
      <c r="I2442">
        <v>217</v>
      </c>
      <c r="J2442" t="s">
        <v>19</v>
      </c>
      <c r="K2442" t="s">
        <v>20</v>
      </c>
      <c r="L2442">
        <v>35000000</v>
      </c>
      <c r="M2442">
        <v>2005</v>
      </c>
      <c r="N2442">
        <v>6.2</v>
      </c>
      <c r="O2442">
        <f t="shared" si="42"/>
        <v>28939454</v>
      </c>
    </row>
    <row r="2443" spans="1:15">
      <c r="A2443" t="s">
        <v>5178</v>
      </c>
      <c r="B2443">
        <v>198</v>
      </c>
      <c r="C2443">
        <v>98</v>
      </c>
      <c r="D2443">
        <v>42592530</v>
      </c>
      <c r="E2443" t="s">
        <v>492</v>
      </c>
      <c r="F2443" t="s">
        <v>817</v>
      </c>
      <c r="G2443" t="s">
        <v>5179</v>
      </c>
      <c r="H2443">
        <v>29867</v>
      </c>
      <c r="I2443">
        <v>181</v>
      </c>
      <c r="J2443" t="s">
        <v>19</v>
      </c>
      <c r="K2443" t="s">
        <v>20</v>
      </c>
      <c r="L2443">
        <v>15000000</v>
      </c>
      <c r="M2443">
        <v>2015</v>
      </c>
      <c r="N2443">
        <v>6.2</v>
      </c>
      <c r="O2443">
        <f t="shared" si="42"/>
        <v>27592530</v>
      </c>
    </row>
    <row r="2444" spans="1:15">
      <c r="A2444" t="s">
        <v>472</v>
      </c>
      <c r="B2444">
        <v>117</v>
      </c>
      <c r="C2444">
        <v>107</v>
      </c>
      <c r="D2444">
        <v>36200000</v>
      </c>
      <c r="E2444" t="s">
        <v>137</v>
      </c>
      <c r="F2444" t="s">
        <v>5861</v>
      </c>
      <c r="G2444" t="s">
        <v>5862</v>
      </c>
      <c r="H2444">
        <v>101840</v>
      </c>
      <c r="I2444">
        <v>193</v>
      </c>
      <c r="J2444" t="s">
        <v>19</v>
      </c>
      <c r="K2444" t="s">
        <v>220</v>
      </c>
      <c r="L2444">
        <v>12305523</v>
      </c>
      <c r="M2444">
        <v>1985</v>
      </c>
      <c r="N2444">
        <v>6.2</v>
      </c>
      <c r="O2444">
        <f t="shared" si="42"/>
        <v>23894477</v>
      </c>
    </row>
    <row r="2445" spans="1:15">
      <c r="A2445" t="s">
        <v>1259</v>
      </c>
      <c r="B2445">
        <v>138</v>
      </c>
      <c r="C2445">
        <v>113</v>
      </c>
      <c r="D2445">
        <v>87704396</v>
      </c>
      <c r="E2445" t="s">
        <v>844</v>
      </c>
      <c r="F2445" t="s">
        <v>542</v>
      </c>
      <c r="G2445" t="s">
        <v>1760</v>
      </c>
      <c r="H2445">
        <v>88132</v>
      </c>
      <c r="I2445">
        <v>274</v>
      </c>
      <c r="J2445" t="s">
        <v>19</v>
      </c>
      <c r="K2445" t="s">
        <v>20</v>
      </c>
      <c r="L2445">
        <v>66000000</v>
      </c>
      <c r="M2445">
        <v>1999</v>
      </c>
      <c r="N2445">
        <v>6.2</v>
      </c>
      <c r="O2445">
        <f t="shared" si="42"/>
        <v>21704396</v>
      </c>
    </row>
    <row r="2446" spans="1:15">
      <c r="A2446" t="s">
        <v>3500</v>
      </c>
      <c r="B2446">
        <v>131</v>
      </c>
      <c r="C2446">
        <v>103</v>
      </c>
      <c r="D2446">
        <v>50041732</v>
      </c>
      <c r="E2446" t="s">
        <v>2916</v>
      </c>
      <c r="F2446" t="s">
        <v>2906</v>
      </c>
      <c r="G2446" t="s">
        <v>3501</v>
      </c>
      <c r="H2446">
        <v>54390</v>
      </c>
      <c r="I2446">
        <v>398</v>
      </c>
      <c r="J2446" t="s">
        <v>19</v>
      </c>
      <c r="K2446" t="s">
        <v>20</v>
      </c>
      <c r="L2446">
        <v>29000000</v>
      </c>
      <c r="M2446">
        <v>1999</v>
      </c>
      <c r="N2446">
        <v>6.2</v>
      </c>
      <c r="O2446">
        <f t="shared" si="42"/>
        <v>21041732</v>
      </c>
    </row>
    <row r="2447" spans="1:15">
      <c r="A2447" t="s">
        <v>2690</v>
      </c>
      <c r="B2447">
        <v>175</v>
      </c>
      <c r="C2447">
        <v>90</v>
      </c>
      <c r="D2447">
        <v>46455802</v>
      </c>
      <c r="E2447" t="s">
        <v>2572</v>
      </c>
      <c r="F2447" t="s">
        <v>3796</v>
      </c>
      <c r="G2447" t="s">
        <v>3974</v>
      </c>
      <c r="H2447">
        <v>120786</v>
      </c>
      <c r="I2447">
        <v>472</v>
      </c>
      <c r="J2447" t="s">
        <v>19</v>
      </c>
      <c r="K2447" t="s">
        <v>20</v>
      </c>
      <c r="L2447">
        <v>26000000</v>
      </c>
      <c r="M2447">
        <v>2003</v>
      </c>
      <c r="N2447">
        <v>6.2</v>
      </c>
      <c r="O2447">
        <f t="shared" si="42"/>
        <v>20455802</v>
      </c>
    </row>
    <row r="2448" spans="1:15">
      <c r="A2448" t="s">
        <v>3220</v>
      </c>
      <c r="B2448">
        <v>89</v>
      </c>
      <c r="C2448">
        <v>121</v>
      </c>
      <c r="D2448">
        <v>55500000</v>
      </c>
      <c r="E2448" t="s">
        <v>28</v>
      </c>
      <c r="F2448" t="s">
        <v>3221</v>
      </c>
      <c r="G2448" t="s">
        <v>3222</v>
      </c>
      <c r="H2448">
        <v>48636</v>
      </c>
      <c r="I2448">
        <v>214</v>
      </c>
      <c r="J2448" t="s">
        <v>19</v>
      </c>
      <c r="K2448" t="s">
        <v>31</v>
      </c>
      <c r="L2448">
        <v>36000000</v>
      </c>
      <c r="M2448">
        <v>1983</v>
      </c>
      <c r="N2448">
        <v>6.2</v>
      </c>
      <c r="O2448">
        <f t="shared" si="42"/>
        <v>19500000</v>
      </c>
    </row>
    <row r="2449" spans="1:15">
      <c r="A2449" t="s">
        <v>2186</v>
      </c>
      <c r="B2449">
        <v>34</v>
      </c>
      <c r="C2449">
        <v>93</v>
      </c>
      <c r="D2449">
        <v>31155435</v>
      </c>
      <c r="E2449" t="s">
        <v>1397</v>
      </c>
      <c r="F2449" t="s">
        <v>1626</v>
      </c>
      <c r="G2449" t="s">
        <v>5641</v>
      </c>
      <c r="H2449">
        <v>42644</v>
      </c>
      <c r="I2449">
        <v>102</v>
      </c>
      <c r="J2449" t="s">
        <v>19</v>
      </c>
      <c r="K2449" t="s">
        <v>20</v>
      </c>
      <c r="L2449">
        <v>12000000</v>
      </c>
      <c r="M2449">
        <v>2001</v>
      </c>
      <c r="N2449">
        <v>6.2</v>
      </c>
      <c r="O2449">
        <f t="shared" si="42"/>
        <v>19155435</v>
      </c>
    </row>
    <row r="2450" spans="1:15">
      <c r="A2450" t="s">
        <v>2400</v>
      </c>
      <c r="B2450">
        <v>43</v>
      </c>
      <c r="C2450">
        <v>93</v>
      </c>
      <c r="D2450">
        <v>38037513</v>
      </c>
      <c r="E2450" t="s">
        <v>4522</v>
      </c>
      <c r="F2450" t="s">
        <v>336</v>
      </c>
      <c r="G2450" t="s">
        <v>4523</v>
      </c>
      <c r="H2450">
        <v>49680</v>
      </c>
      <c r="I2450">
        <v>117</v>
      </c>
      <c r="J2450" t="s">
        <v>19</v>
      </c>
      <c r="K2450" t="s">
        <v>20</v>
      </c>
      <c r="L2450">
        <v>20000000</v>
      </c>
      <c r="M2450">
        <v>1991</v>
      </c>
      <c r="N2450">
        <v>6.2</v>
      </c>
      <c r="O2450">
        <f t="shared" si="42"/>
        <v>18037513</v>
      </c>
    </row>
    <row r="2451" spans="1:15">
      <c r="A2451" t="s">
        <v>309</v>
      </c>
      <c r="B2451">
        <v>14</v>
      </c>
      <c r="C2451">
        <v>108</v>
      </c>
      <c r="D2451">
        <v>24103594</v>
      </c>
      <c r="E2451" t="s">
        <v>6402</v>
      </c>
      <c r="F2451" t="s">
        <v>2898</v>
      </c>
      <c r="G2451" t="s">
        <v>6403</v>
      </c>
      <c r="H2451">
        <v>6384</v>
      </c>
      <c r="I2451">
        <v>54</v>
      </c>
      <c r="J2451" t="s">
        <v>19</v>
      </c>
      <c r="K2451" t="s">
        <v>20</v>
      </c>
      <c r="L2451">
        <v>6500000</v>
      </c>
      <c r="M2451">
        <v>1993</v>
      </c>
      <c r="N2451">
        <v>6.2</v>
      </c>
      <c r="O2451">
        <f t="shared" si="42"/>
        <v>17603594</v>
      </c>
    </row>
    <row r="2452" spans="1:15">
      <c r="A2452" t="s">
        <v>1540</v>
      </c>
      <c r="B2452">
        <v>111</v>
      </c>
      <c r="C2452">
        <v>115</v>
      </c>
      <c r="D2452">
        <v>37442180</v>
      </c>
      <c r="E2452" t="s">
        <v>4154</v>
      </c>
      <c r="F2452" t="s">
        <v>457</v>
      </c>
      <c r="G2452" t="s">
        <v>4524</v>
      </c>
      <c r="H2452">
        <v>28005</v>
      </c>
      <c r="I2452">
        <v>236</v>
      </c>
      <c r="J2452" t="s">
        <v>19</v>
      </c>
      <c r="K2452" t="s">
        <v>20</v>
      </c>
      <c r="L2452">
        <v>20000000</v>
      </c>
      <c r="M2452">
        <v>2006</v>
      </c>
      <c r="N2452">
        <v>6.2</v>
      </c>
      <c r="O2452">
        <f t="shared" si="42"/>
        <v>17442180</v>
      </c>
    </row>
    <row r="2453" spans="1:15">
      <c r="A2453" t="s">
        <v>4981</v>
      </c>
      <c r="B2453">
        <v>63</v>
      </c>
      <c r="C2453">
        <v>82</v>
      </c>
      <c r="D2453">
        <v>30324946</v>
      </c>
      <c r="E2453" t="s">
        <v>2973</v>
      </c>
      <c r="F2453" t="s">
        <v>672</v>
      </c>
      <c r="G2453" t="s">
        <v>4982</v>
      </c>
      <c r="H2453">
        <v>48458</v>
      </c>
      <c r="I2453">
        <v>239</v>
      </c>
      <c r="J2453" t="s">
        <v>19</v>
      </c>
      <c r="K2453" t="s">
        <v>20</v>
      </c>
      <c r="L2453">
        <v>17000000</v>
      </c>
      <c r="M2453">
        <v>1998</v>
      </c>
      <c r="N2453">
        <v>6.2</v>
      </c>
      <c r="O2453">
        <f t="shared" si="42"/>
        <v>13324946</v>
      </c>
    </row>
    <row r="2454" spans="1:15">
      <c r="A2454" t="s">
        <v>587</v>
      </c>
      <c r="B2454">
        <v>138</v>
      </c>
      <c r="C2454">
        <v>107</v>
      </c>
      <c r="D2454">
        <v>42385520</v>
      </c>
      <c r="E2454" t="s">
        <v>3464</v>
      </c>
      <c r="F2454" t="s">
        <v>1938</v>
      </c>
      <c r="G2454" t="s">
        <v>3665</v>
      </c>
      <c r="H2454">
        <v>47297</v>
      </c>
      <c r="I2454">
        <v>86</v>
      </c>
      <c r="J2454" t="s">
        <v>19</v>
      </c>
      <c r="K2454" t="s">
        <v>20</v>
      </c>
      <c r="L2454">
        <v>30000000</v>
      </c>
      <c r="M2454">
        <v>2010</v>
      </c>
      <c r="N2454">
        <v>6.2</v>
      </c>
      <c r="O2454">
        <f t="shared" si="42"/>
        <v>12385520</v>
      </c>
    </row>
    <row r="2455" spans="1:15">
      <c r="A2455" t="s">
        <v>1712</v>
      </c>
      <c r="B2455">
        <v>124</v>
      </c>
      <c r="C2455">
        <v>104</v>
      </c>
      <c r="D2455">
        <v>42071069</v>
      </c>
      <c r="E2455" t="s">
        <v>2140</v>
      </c>
      <c r="F2455" t="s">
        <v>2992</v>
      </c>
      <c r="G2455" t="s">
        <v>2993</v>
      </c>
      <c r="H2455">
        <v>36223</v>
      </c>
      <c r="I2455">
        <v>208</v>
      </c>
      <c r="J2455" t="s">
        <v>19</v>
      </c>
      <c r="K2455" t="s">
        <v>20</v>
      </c>
      <c r="L2455">
        <v>30000000</v>
      </c>
      <c r="M2455">
        <v>2005</v>
      </c>
      <c r="N2455">
        <v>6.2</v>
      </c>
      <c r="O2455">
        <f t="shared" si="42"/>
        <v>12071069</v>
      </c>
    </row>
    <row r="2456" spans="1:15">
      <c r="A2456" t="s">
        <v>794</v>
      </c>
      <c r="B2456">
        <v>92</v>
      </c>
      <c r="C2456">
        <v>95</v>
      </c>
      <c r="D2456">
        <v>16017403</v>
      </c>
      <c r="E2456" t="s">
        <v>3856</v>
      </c>
      <c r="F2456" t="s">
        <v>816</v>
      </c>
      <c r="G2456" t="s">
        <v>5802</v>
      </c>
      <c r="H2456">
        <v>17333</v>
      </c>
      <c r="I2456">
        <v>153</v>
      </c>
      <c r="J2456" t="s">
        <v>19</v>
      </c>
      <c r="K2456" t="s">
        <v>20</v>
      </c>
      <c r="L2456">
        <v>5000000</v>
      </c>
      <c r="M2456">
        <v>2001</v>
      </c>
      <c r="N2456">
        <v>6.2</v>
      </c>
      <c r="O2456">
        <f t="shared" si="42"/>
        <v>11017403</v>
      </c>
    </row>
    <row r="2457" spans="1:15">
      <c r="A2457" t="s">
        <v>794</v>
      </c>
      <c r="B2457">
        <v>92</v>
      </c>
      <c r="C2457">
        <v>95</v>
      </c>
      <c r="D2457">
        <v>16017403</v>
      </c>
      <c r="E2457" t="s">
        <v>3856</v>
      </c>
      <c r="F2457" t="s">
        <v>816</v>
      </c>
      <c r="G2457" t="s">
        <v>5802</v>
      </c>
      <c r="H2457">
        <v>17333</v>
      </c>
      <c r="I2457">
        <v>153</v>
      </c>
      <c r="J2457" t="s">
        <v>19</v>
      </c>
      <c r="K2457" t="s">
        <v>20</v>
      </c>
      <c r="L2457">
        <v>5000000</v>
      </c>
      <c r="M2457">
        <v>2001</v>
      </c>
      <c r="N2457">
        <v>6.2</v>
      </c>
      <c r="O2457">
        <f t="shared" si="42"/>
        <v>11017403</v>
      </c>
    </row>
    <row r="2458" spans="1:15">
      <c r="A2458" t="s">
        <v>2332</v>
      </c>
      <c r="B2458">
        <v>165</v>
      </c>
      <c r="C2458">
        <v>114</v>
      </c>
      <c r="D2458">
        <v>60470220</v>
      </c>
      <c r="E2458" t="s">
        <v>852</v>
      </c>
      <c r="F2458" t="s">
        <v>2416</v>
      </c>
      <c r="G2458" t="s">
        <v>2417</v>
      </c>
      <c r="H2458">
        <v>81444</v>
      </c>
      <c r="I2458">
        <v>192</v>
      </c>
      <c r="J2458" t="s">
        <v>19</v>
      </c>
      <c r="K2458" t="s">
        <v>20</v>
      </c>
      <c r="L2458">
        <v>50000000</v>
      </c>
      <c r="M2458">
        <v>2003</v>
      </c>
      <c r="N2458">
        <v>6.2</v>
      </c>
      <c r="O2458">
        <f t="shared" si="42"/>
        <v>10470220</v>
      </c>
    </row>
    <row r="2459" spans="1:15">
      <c r="A2459" t="s">
        <v>4566</v>
      </c>
      <c r="B2459">
        <v>93</v>
      </c>
      <c r="C2459">
        <v>101</v>
      </c>
      <c r="D2459">
        <v>24881000</v>
      </c>
      <c r="E2459" t="s">
        <v>499</v>
      </c>
      <c r="F2459" t="s">
        <v>3303</v>
      </c>
      <c r="G2459" t="s">
        <v>5225</v>
      </c>
      <c r="H2459">
        <v>57140</v>
      </c>
      <c r="I2459">
        <v>195</v>
      </c>
      <c r="J2459" t="s">
        <v>19</v>
      </c>
      <c r="K2459" t="s">
        <v>20</v>
      </c>
      <c r="L2459">
        <v>15000000</v>
      </c>
      <c r="M2459">
        <v>1996</v>
      </c>
      <c r="N2459">
        <v>6.2</v>
      </c>
      <c r="O2459">
        <f t="shared" si="42"/>
        <v>9881000</v>
      </c>
    </row>
    <row r="2460" spans="1:15">
      <c r="A2460" t="s">
        <v>7432</v>
      </c>
      <c r="B2460">
        <v>101</v>
      </c>
      <c r="C2460">
        <v>109</v>
      </c>
      <c r="D2460">
        <v>9000000</v>
      </c>
      <c r="E2460" t="s">
        <v>2563</v>
      </c>
      <c r="F2460" t="s">
        <v>1367</v>
      </c>
      <c r="G2460" t="s">
        <v>7433</v>
      </c>
      <c r="H2460">
        <v>7584</v>
      </c>
      <c r="I2460">
        <v>137</v>
      </c>
      <c r="J2460" t="s">
        <v>19</v>
      </c>
      <c r="K2460" t="s">
        <v>20</v>
      </c>
      <c r="L2460">
        <v>900000</v>
      </c>
      <c r="M2460">
        <v>1970</v>
      </c>
      <c r="N2460">
        <v>6.2</v>
      </c>
      <c r="O2460">
        <f t="shared" si="42"/>
        <v>8100000</v>
      </c>
    </row>
    <row r="2461" spans="1:15">
      <c r="A2461" t="s">
        <v>6647</v>
      </c>
      <c r="B2461">
        <v>96</v>
      </c>
      <c r="C2461">
        <v>89</v>
      </c>
      <c r="D2461">
        <v>12947763</v>
      </c>
      <c r="E2461" t="s">
        <v>2397</v>
      </c>
      <c r="F2461" t="s">
        <v>2859</v>
      </c>
      <c r="G2461" t="s">
        <v>6648</v>
      </c>
      <c r="H2461">
        <v>10624</v>
      </c>
      <c r="I2461">
        <v>125</v>
      </c>
      <c r="J2461" t="s">
        <v>19</v>
      </c>
      <c r="K2461" t="s">
        <v>20</v>
      </c>
      <c r="L2461">
        <v>5000000</v>
      </c>
      <c r="M2461">
        <v>1986</v>
      </c>
      <c r="N2461">
        <v>6.2</v>
      </c>
      <c r="O2461">
        <f t="shared" si="42"/>
        <v>7947763</v>
      </c>
    </row>
    <row r="2462" spans="1:15">
      <c r="A2462" t="s">
        <v>787</v>
      </c>
      <c r="B2462">
        <v>271</v>
      </c>
      <c r="C2462">
        <v>94</v>
      </c>
      <c r="D2462">
        <v>32416109</v>
      </c>
      <c r="E2462" t="s">
        <v>2836</v>
      </c>
      <c r="F2462" t="s">
        <v>71</v>
      </c>
      <c r="G2462" t="s">
        <v>4270</v>
      </c>
      <c r="H2462">
        <v>109620</v>
      </c>
      <c r="I2462">
        <v>268</v>
      </c>
      <c r="J2462" t="s">
        <v>19</v>
      </c>
      <c r="K2462" t="s">
        <v>20</v>
      </c>
      <c r="L2462">
        <v>25000000</v>
      </c>
      <c r="M2462">
        <v>2009</v>
      </c>
      <c r="N2462">
        <v>6.2</v>
      </c>
      <c r="O2462">
        <f t="shared" si="42"/>
        <v>7416109</v>
      </c>
    </row>
    <row r="2463" spans="1:15">
      <c r="A2463" t="s">
        <v>2038</v>
      </c>
      <c r="B2463">
        <v>34</v>
      </c>
      <c r="C2463">
        <v>104</v>
      </c>
      <c r="D2463">
        <v>12793213</v>
      </c>
      <c r="E2463" t="s">
        <v>754</v>
      </c>
      <c r="F2463" t="s">
        <v>809</v>
      </c>
      <c r="G2463" t="s">
        <v>6468</v>
      </c>
      <c r="H2463">
        <v>18286</v>
      </c>
      <c r="I2463">
        <v>73</v>
      </c>
      <c r="J2463" t="s">
        <v>19</v>
      </c>
      <c r="K2463" t="s">
        <v>20</v>
      </c>
      <c r="L2463">
        <v>6000000</v>
      </c>
      <c r="M2463">
        <v>1988</v>
      </c>
      <c r="N2463">
        <v>6.2</v>
      </c>
      <c r="O2463">
        <f t="shared" si="42"/>
        <v>6793213</v>
      </c>
    </row>
    <row r="2464" spans="1:15">
      <c r="A2464" t="s">
        <v>2345</v>
      </c>
      <c r="B2464">
        <v>63</v>
      </c>
      <c r="C2464">
        <v>81</v>
      </c>
      <c r="D2464">
        <v>16033556</v>
      </c>
      <c r="E2464" t="s">
        <v>1107</v>
      </c>
      <c r="F2464" t="s">
        <v>2345</v>
      </c>
      <c r="G2464" t="s">
        <v>5909</v>
      </c>
      <c r="H2464">
        <v>37901</v>
      </c>
      <c r="I2464">
        <v>518</v>
      </c>
      <c r="J2464" t="s">
        <v>19</v>
      </c>
      <c r="K2464" t="s">
        <v>20</v>
      </c>
      <c r="L2464">
        <v>10000000</v>
      </c>
      <c r="M2464">
        <v>2002</v>
      </c>
      <c r="N2464">
        <v>6.2</v>
      </c>
      <c r="O2464">
        <f t="shared" si="42"/>
        <v>6033556</v>
      </c>
    </row>
    <row r="2465" spans="1:15">
      <c r="A2465" t="s">
        <v>5234</v>
      </c>
      <c r="B2465">
        <v>46</v>
      </c>
      <c r="C2465">
        <v>95</v>
      </c>
      <c r="D2465">
        <v>20998709</v>
      </c>
      <c r="E2465" t="s">
        <v>1608</v>
      </c>
      <c r="F2465" t="s">
        <v>1660</v>
      </c>
      <c r="G2465" t="s">
        <v>5236</v>
      </c>
      <c r="H2465">
        <v>6095</v>
      </c>
      <c r="I2465">
        <v>76</v>
      </c>
      <c r="J2465" t="s">
        <v>19</v>
      </c>
      <c r="K2465" t="s">
        <v>20</v>
      </c>
      <c r="L2465">
        <v>15000000</v>
      </c>
      <c r="M2465">
        <v>2006</v>
      </c>
      <c r="N2465">
        <v>6.2</v>
      </c>
      <c r="O2465">
        <f t="shared" si="42"/>
        <v>5998709</v>
      </c>
    </row>
    <row r="2466" spans="1:15">
      <c r="A2466" t="s">
        <v>2466</v>
      </c>
      <c r="B2466">
        <v>191</v>
      </c>
      <c r="C2466">
        <v>98</v>
      </c>
      <c r="D2466">
        <v>50740078</v>
      </c>
      <c r="E2466" t="s">
        <v>1144</v>
      </c>
      <c r="F2466" t="s">
        <v>1028</v>
      </c>
      <c r="G2466" t="s">
        <v>2467</v>
      </c>
      <c r="H2466">
        <v>151580</v>
      </c>
      <c r="I2466">
        <v>672</v>
      </c>
      <c r="J2466" t="s">
        <v>19</v>
      </c>
      <c r="K2466" t="s">
        <v>432</v>
      </c>
      <c r="L2466">
        <v>45000000</v>
      </c>
      <c r="M2466">
        <v>2004</v>
      </c>
      <c r="N2466">
        <v>6.2</v>
      </c>
      <c r="O2466">
        <f t="shared" si="42"/>
        <v>5740078</v>
      </c>
    </row>
    <row r="2467" spans="1:15">
      <c r="A2467" t="s">
        <v>1277</v>
      </c>
      <c r="B2467">
        <v>252</v>
      </c>
      <c r="C2467">
        <v>97</v>
      </c>
      <c r="D2467">
        <v>20433940</v>
      </c>
      <c r="E2467" t="s">
        <v>2916</v>
      </c>
      <c r="F2467" t="s">
        <v>3618</v>
      </c>
      <c r="G2467" t="s">
        <v>4819</v>
      </c>
      <c r="H2467">
        <v>78883</v>
      </c>
      <c r="I2467">
        <v>662</v>
      </c>
      <c r="J2467" t="s">
        <v>19</v>
      </c>
      <c r="K2467" t="s">
        <v>162</v>
      </c>
      <c r="L2467">
        <v>15000000</v>
      </c>
      <c r="M2467">
        <v>2005</v>
      </c>
      <c r="N2467">
        <v>6.2</v>
      </c>
      <c r="O2467">
        <f t="shared" si="42"/>
        <v>5433940</v>
      </c>
    </row>
    <row r="2468" spans="1:15">
      <c r="A2468" t="s">
        <v>3152</v>
      </c>
      <c r="B2468">
        <v>116</v>
      </c>
      <c r="C2468">
        <v>123</v>
      </c>
      <c r="D2468">
        <v>40334024</v>
      </c>
      <c r="E2468" t="s">
        <v>2048</v>
      </c>
      <c r="F2468" t="s">
        <v>351</v>
      </c>
      <c r="G2468" t="s">
        <v>3153</v>
      </c>
      <c r="H2468">
        <v>44168</v>
      </c>
      <c r="I2468">
        <v>216</v>
      </c>
      <c r="J2468" t="s">
        <v>19</v>
      </c>
      <c r="K2468" t="s">
        <v>20</v>
      </c>
      <c r="L2468">
        <v>35000000</v>
      </c>
      <c r="M2468">
        <v>2001</v>
      </c>
      <c r="N2468">
        <v>6.2</v>
      </c>
      <c r="O2468">
        <f t="shared" si="42"/>
        <v>5334024</v>
      </c>
    </row>
    <row r="2469" spans="1:15">
      <c r="A2469" t="s">
        <v>3196</v>
      </c>
      <c r="B2469">
        <v>193</v>
      </c>
      <c r="C2469">
        <v>104</v>
      </c>
      <c r="D2469">
        <v>39692139</v>
      </c>
      <c r="E2469" t="s">
        <v>2739</v>
      </c>
      <c r="F2469" t="s">
        <v>47</v>
      </c>
      <c r="G2469" t="s">
        <v>3314</v>
      </c>
      <c r="H2469">
        <v>84131</v>
      </c>
      <c r="I2469">
        <v>400</v>
      </c>
      <c r="J2469" t="s">
        <v>19</v>
      </c>
      <c r="K2469" t="s">
        <v>20</v>
      </c>
      <c r="L2469">
        <v>35000000</v>
      </c>
      <c r="M2469">
        <v>2004</v>
      </c>
      <c r="N2469">
        <v>6.2</v>
      </c>
      <c r="O2469">
        <f t="shared" si="42"/>
        <v>4692139</v>
      </c>
    </row>
    <row r="2470" spans="1:15">
      <c r="A2470" t="s">
        <v>157</v>
      </c>
      <c r="B2470">
        <v>236</v>
      </c>
      <c r="C2470">
        <v>104</v>
      </c>
      <c r="D2470">
        <v>78009155</v>
      </c>
      <c r="E2470" t="s">
        <v>917</v>
      </c>
      <c r="F2470" t="s">
        <v>503</v>
      </c>
      <c r="G2470" t="s">
        <v>1215</v>
      </c>
      <c r="H2470">
        <v>110073</v>
      </c>
      <c r="I2470">
        <v>194</v>
      </c>
      <c r="J2470" t="s">
        <v>19</v>
      </c>
      <c r="K2470" t="s">
        <v>20</v>
      </c>
      <c r="L2470">
        <v>75000000</v>
      </c>
      <c r="M2470">
        <v>2011</v>
      </c>
      <c r="N2470">
        <v>6.2</v>
      </c>
      <c r="O2470">
        <f t="shared" si="42"/>
        <v>3009155</v>
      </c>
    </row>
    <row r="2471" spans="1:15">
      <c r="A2471" t="s">
        <v>5618</v>
      </c>
      <c r="B2471">
        <v>192</v>
      </c>
      <c r="C2471">
        <v>92</v>
      </c>
      <c r="D2471">
        <v>10814185</v>
      </c>
      <c r="E2471" t="s">
        <v>2048</v>
      </c>
      <c r="F2471" t="s">
        <v>47</v>
      </c>
      <c r="G2471" t="s">
        <v>6271</v>
      </c>
      <c r="H2471">
        <v>37530</v>
      </c>
      <c r="I2471">
        <v>106</v>
      </c>
      <c r="J2471" t="s">
        <v>19</v>
      </c>
      <c r="K2471" t="s">
        <v>20</v>
      </c>
      <c r="L2471">
        <v>8000000</v>
      </c>
      <c r="M2471">
        <v>2009</v>
      </c>
      <c r="N2471">
        <v>6.2</v>
      </c>
      <c r="O2471">
        <f t="shared" si="42"/>
        <v>2814185</v>
      </c>
    </row>
    <row r="2472" spans="1:15">
      <c r="A2472" t="s">
        <v>196</v>
      </c>
      <c r="B2472">
        <v>211</v>
      </c>
      <c r="C2472">
        <v>123</v>
      </c>
      <c r="D2472">
        <v>30688364</v>
      </c>
      <c r="E2472" t="s">
        <v>513</v>
      </c>
      <c r="F2472" t="s">
        <v>885</v>
      </c>
      <c r="G2472" t="s">
        <v>3874</v>
      </c>
      <c r="H2472">
        <v>69355</v>
      </c>
      <c r="I2472">
        <v>211</v>
      </c>
      <c r="J2472" t="s">
        <v>19</v>
      </c>
      <c r="K2472" t="s">
        <v>20</v>
      </c>
      <c r="L2472">
        <v>28000000</v>
      </c>
      <c r="M2472">
        <v>2014</v>
      </c>
      <c r="N2472">
        <v>6.2</v>
      </c>
      <c r="O2472">
        <f t="shared" si="42"/>
        <v>2688364</v>
      </c>
    </row>
    <row r="2473" spans="1:15">
      <c r="A2473" t="s">
        <v>3177</v>
      </c>
      <c r="B2473">
        <v>31</v>
      </c>
      <c r="C2473">
        <v>103</v>
      </c>
      <c r="D2473">
        <v>9094451</v>
      </c>
      <c r="E2473" t="s">
        <v>3864</v>
      </c>
      <c r="F2473" t="s">
        <v>2843</v>
      </c>
      <c r="G2473" t="s">
        <v>6324</v>
      </c>
      <c r="H2473">
        <v>11668</v>
      </c>
      <c r="I2473">
        <v>79</v>
      </c>
      <c r="J2473" t="s">
        <v>19</v>
      </c>
      <c r="K2473" t="s">
        <v>20</v>
      </c>
      <c r="L2473">
        <v>7000000</v>
      </c>
      <c r="M2473">
        <v>1989</v>
      </c>
      <c r="N2473">
        <v>6.2</v>
      </c>
      <c r="O2473">
        <f t="shared" si="42"/>
        <v>2094451</v>
      </c>
    </row>
    <row r="2474" spans="1:15">
      <c r="A2474" t="s">
        <v>1355</v>
      </c>
      <c r="B2474">
        <v>242</v>
      </c>
      <c r="C2474">
        <v>118</v>
      </c>
      <c r="D2474">
        <v>30523568</v>
      </c>
      <c r="E2474" t="s">
        <v>1499</v>
      </c>
      <c r="F2474" t="s">
        <v>2109</v>
      </c>
      <c r="G2474" t="s">
        <v>3710</v>
      </c>
      <c r="H2474">
        <v>54447</v>
      </c>
      <c r="I2474">
        <v>201</v>
      </c>
      <c r="J2474" t="s">
        <v>19</v>
      </c>
      <c r="K2474" t="s">
        <v>20</v>
      </c>
      <c r="L2474">
        <v>30000000</v>
      </c>
      <c r="M2474">
        <v>2014</v>
      </c>
      <c r="N2474">
        <v>6.2</v>
      </c>
      <c r="O2474">
        <f t="shared" si="42"/>
        <v>523568</v>
      </c>
    </row>
    <row r="2475" spans="1:15">
      <c r="A2475" t="s">
        <v>1761</v>
      </c>
      <c r="B2475">
        <v>9</v>
      </c>
      <c r="C2475">
        <v>91</v>
      </c>
      <c r="D2475">
        <v>2850263</v>
      </c>
      <c r="E2475" t="s">
        <v>7391</v>
      </c>
      <c r="F2475" t="s">
        <v>4829</v>
      </c>
      <c r="G2475" t="s">
        <v>7392</v>
      </c>
      <c r="H2475">
        <v>5061</v>
      </c>
      <c r="I2475">
        <v>70</v>
      </c>
      <c r="J2475" t="s">
        <v>19</v>
      </c>
      <c r="K2475" t="s">
        <v>20</v>
      </c>
      <c r="L2475">
        <v>2600000</v>
      </c>
      <c r="M2475">
        <v>1993</v>
      </c>
      <c r="N2475">
        <v>6.2</v>
      </c>
      <c r="O2475">
        <f t="shared" si="42"/>
        <v>250263</v>
      </c>
    </row>
    <row r="2476" spans="1:15">
      <c r="A2476" t="s">
        <v>157</v>
      </c>
      <c r="B2476">
        <v>162</v>
      </c>
      <c r="C2476">
        <v>91</v>
      </c>
      <c r="D2476">
        <v>140080850</v>
      </c>
      <c r="E2476" t="s">
        <v>246</v>
      </c>
      <c r="F2476" t="s">
        <v>247</v>
      </c>
      <c r="G2476" t="s">
        <v>248</v>
      </c>
      <c r="H2476">
        <v>121084</v>
      </c>
      <c r="I2476">
        <v>221</v>
      </c>
      <c r="J2476" t="s">
        <v>19</v>
      </c>
      <c r="K2476" t="s">
        <v>20</v>
      </c>
      <c r="L2476">
        <v>140000000</v>
      </c>
      <c r="M2476">
        <v>2007</v>
      </c>
      <c r="N2476">
        <v>6.2</v>
      </c>
      <c r="O2476">
        <f t="shared" si="42"/>
        <v>80850</v>
      </c>
    </row>
    <row r="2477" spans="1:15">
      <c r="A2477" t="s">
        <v>7839</v>
      </c>
      <c r="B2477">
        <v>22</v>
      </c>
      <c r="C2477">
        <v>88</v>
      </c>
      <c r="D2477">
        <v>76382</v>
      </c>
      <c r="E2477" t="s">
        <v>7067</v>
      </c>
      <c r="F2477" t="s">
        <v>7840</v>
      </c>
      <c r="G2477" t="s">
        <v>7841</v>
      </c>
      <c r="H2477">
        <v>1194</v>
      </c>
      <c r="I2477">
        <v>8</v>
      </c>
      <c r="J2477" t="s">
        <v>19</v>
      </c>
      <c r="K2477" t="s">
        <v>20</v>
      </c>
      <c r="L2477">
        <v>15000</v>
      </c>
      <c r="M2477">
        <v>2009</v>
      </c>
      <c r="N2477">
        <v>6.2</v>
      </c>
      <c r="O2477">
        <f t="shared" si="42"/>
        <v>61382</v>
      </c>
    </row>
    <row r="2478" spans="1:15">
      <c r="A2478" t="s">
        <v>3797</v>
      </c>
      <c r="B2478">
        <v>414</v>
      </c>
      <c r="C2478">
        <v>97</v>
      </c>
      <c r="D2478">
        <v>14938570</v>
      </c>
      <c r="E2478" t="s">
        <v>810</v>
      </c>
      <c r="F2478" t="s">
        <v>205</v>
      </c>
      <c r="G2478" t="s">
        <v>5259</v>
      </c>
      <c r="H2478">
        <v>111625</v>
      </c>
      <c r="I2478">
        <v>369</v>
      </c>
      <c r="J2478" t="s">
        <v>19</v>
      </c>
      <c r="K2478" t="s">
        <v>20</v>
      </c>
      <c r="L2478">
        <v>15000000</v>
      </c>
      <c r="M2478">
        <v>2012</v>
      </c>
      <c r="N2478">
        <v>6.2</v>
      </c>
      <c r="O2478">
        <f t="shared" si="42"/>
        <v>-61430</v>
      </c>
    </row>
    <row r="2479" spans="1:15">
      <c r="A2479" t="s">
        <v>7452</v>
      </c>
      <c r="B2479">
        <v>1</v>
      </c>
      <c r="C2479">
        <v>167</v>
      </c>
      <c r="D2479">
        <v>610991</v>
      </c>
      <c r="E2479" t="s">
        <v>129</v>
      </c>
      <c r="F2479" t="s">
        <v>7222</v>
      </c>
      <c r="G2479" t="s">
        <v>7453</v>
      </c>
      <c r="H2479">
        <v>2715</v>
      </c>
      <c r="I2479">
        <v>19</v>
      </c>
      <c r="J2479" t="s">
        <v>2598</v>
      </c>
      <c r="K2479" t="s">
        <v>2599</v>
      </c>
      <c r="L2479">
        <v>1000000</v>
      </c>
      <c r="M2479">
        <v>2000</v>
      </c>
      <c r="N2479">
        <v>6.2</v>
      </c>
      <c r="O2479">
        <f t="shared" si="42"/>
        <v>-389009</v>
      </c>
    </row>
    <row r="2480" spans="1:15">
      <c r="A2480" t="s">
        <v>6061</v>
      </c>
      <c r="B2480">
        <v>119</v>
      </c>
      <c r="C2480">
        <v>122</v>
      </c>
      <c r="D2480">
        <v>6601079</v>
      </c>
      <c r="E2480" t="s">
        <v>1697</v>
      </c>
      <c r="F2480" t="s">
        <v>1723</v>
      </c>
      <c r="G2480" t="s">
        <v>6331</v>
      </c>
      <c r="H2480">
        <v>17436</v>
      </c>
      <c r="I2480">
        <v>276</v>
      </c>
      <c r="J2480" t="s">
        <v>19</v>
      </c>
      <c r="K2480" t="s">
        <v>31</v>
      </c>
      <c r="L2480">
        <v>7000000</v>
      </c>
      <c r="M2480">
        <v>2004</v>
      </c>
      <c r="N2480">
        <v>6.2</v>
      </c>
      <c r="O2480">
        <f t="shared" si="42"/>
        <v>-398921</v>
      </c>
    </row>
    <row r="2481" spans="1:15">
      <c r="A2481" t="s">
        <v>4423</v>
      </c>
      <c r="B2481">
        <v>59</v>
      </c>
      <c r="C2481">
        <v>92</v>
      </c>
      <c r="D2481">
        <v>582024</v>
      </c>
      <c r="E2481" t="s">
        <v>2552</v>
      </c>
      <c r="F2481" t="s">
        <v>4423</v>
      </c>
      <c r="G2481" t="s">
        <v>7454</v>
      </c>
      <c r="H2481">
        <v>30396</v>
      </c>
      <c r="I2481">
        <v>168</v>
      </c>
      <c r="J2481" t="s">
        <v>19</v>
      </c>
      <c r="K2481" t="s">
        <v>20</v>
      </c>
      <c r="L2481">
        <v>1000000</v>
      </c>
      <c r="M2481">
        <v>1997</v>
      </c>
      <c r="N2481">
        <v>6.2</v>
      </c>
      <c r="O2481">
        <f t="shared" si="42"/>
        <v>-417976</v>
      </c>
    </row>
    <row r="2482" spans="1:15">
      <c r="A2482" t="s">
        <v>239</v>
      </c>
      <c r="B2482">
        <v>35</v>
      </c>
      <c r="C2482">
        <v>84</v>
      </c>
      <c r="D2482">
        <v>52850</v>
      </c>
      <c r="E2482" t="s">
        <v>873</v>
      </c>
      <c r="F2482" t="s">
        <v>1962</v>
      </c>
      <c r="G2482" t="s">
        <v>7629</v>
      </c>
      <c r="H2482">
        <v>1656</v>
      </c>
      <c r="I2482">
        <v>12</v>
      </c>
      <c r="J2482" t="s">
        <v>19</v>
      </c>
      <c r="K2482" t="s">
        <v>20</v>
      </c>
      <c r="L2482">
        <v>500000</v>
      </c>
      <c r="M2482">
        <v>2007</v>
      </c>
      <c r="N2482">
        <v>6.2</v>
      </c>
      <c r="O2482">
        <f t="shared" si="42"/>
        <v>-447150</v>
      </c>
    </row>
    <row r="2483" spans="1:15">
      <c r="A2483" t="s">
        <v>7651</v>
      </c>
      <c r="B2483">
        <v>88</v>
      </c>
      <c r="C2483">
        <v>103</v>
      </c>
      <c r="D2483">
        <v>23000</v>
      </c>
      <c r="E2483" t="s">
        <v>7399</v>
      </c>
      <c r="F2483" t="s">
        <v>7652</v>
      </c>
      <c r="G2483" t="s">
        <v>7653</v>
      </c>
      <c r="H2483">
        <v>5931</v>
      </c>
      <c r="I2483">
        <v>58</v>
      </c>
      <c r="J2483" t="s">
        <v>19</v>
      </c>
      <c r="K2483" t="s">
        <v>20</v>
      </c>
      <c r="L2483">
        <v>500000</v>
      </c>
      <c r="M2483">
        <v>2006</v>
      </c>
      <c r="N2483">
        <v>6.2</v>
      </c>
      <c r="O2483">
        <f t="shared" si="42"/>
        <v>-477000</v>
      </c>
    </row>
    <row r="2484" spans="1:15">
      <c r="A2484" t="s">
        <v>1225</v>
      </c>
      <c r="B2484">
        <v>107</v>
      </c>
      <c r="C2484">
        <v>83</v>
      </c>
      <c r="D2484">
        <v>84303558</v>
      </c>
      <c r="E2484" t="s">
        <v>273</v>
      </c>
      <c r="F2484" t="s">
        <v>151</v>
      </c>
      <c r="G2484" t="s">
        <v>1227</v>
      </c>
      <c r="H2484">
        <v>65270</v>
      </c>
      <c r="I2484">
        <v>100</v>
      </c>
      <c r="J2484" t="s">
        <v>19</v>
      </c>
      <c r="K2484" t="s">
        <v>20</v>
      </c>
      <c r="L2484">
        <v>85000000</v>
      </c>
      <c r="M2484">
        <v>2006</v>
      </c>
      <c r="N2484">
        <v>6.2</v>
      </c>
      <c r="O2484">
        <f t="shared" si="42"/>
        <v>-696442</v>
      </c>
    </row>
    <row r="2485" spans="1:15">
      <c r="A2485" t="s">
        <v>7357</v>
      </c>
      <c r="B2485">
        <v>35</v>
      </c>
      <c r="C2485">
        <v>87</v>
      </c>
      <c r="D2485">
        <v>19539</v>
      </c>
      <c r="E2485" t="s">
        <v>873</v>
      </c>
      <c r="F2485" t="s">
        <v>142</v>
      </c>
      <c r="G2485" t="s">
        <v>7358</v>
      </c>
      <c r="H2485">
        <v>4182</v>
      </c>
      <c r="I2485">
        <v>53</v>
      </c>
      <c r="J2485" t="s">
        <v>19</v>
      </c>
      <c r="K2485" t="s">
        <v>20</v>
      </c>
      <c r="L2485">
        <v>1000000</v>
      </c>
      <c r="M2485">
        <v>2003</v>
      </c>
      <c r="N2485">
        <v>6.2</v>
      </c>
      <c r="O2485">
        <f t="shared" si="42"/>
        <v>-980461</v>
      </c>
    </row>
    <row r="2486" spans="1:15">
      <c r="A2486" t="s">
        <v>7386</v>
      </c>
      <c r="B2486">
        <v>17</v>
      </c>
      <c r="C2486">
        <v>85</v>
      </c>
      <c r="D2486">
        <v>7826</v>
      </c>
      <c r="E2486" t="s">
        <v>6582</v>
      </c>
      <c r="F2486" t="s">
        <v>457</v>
      </c>
      <c r="G2486" t="s">
        <v>7387</v>
      </c>
      <c r="H2486">
        <v>132</v>
      </c>
      <c r="I2486">
        <v>2</v>
      </c>
      <c r="J2486" t="s">
        <v>19</v>
      </c>
      <c r="K2486" t="s">
        <v>20</v>
      </c>
      <c r="L2486">
        <v>1200000</v>
      </c>
      <c r="M2486">
        <v>2007</v>
      </c>
      <c r="N2486">
        <v>6.2</v>
      </c>
      <c r="O2486">
        <f t="shared" si="42"/>
        <v>-1192174</v>
      </c>
    </row>
    <row r="2487" spans="1:15">
      <c r="A2487" t="s">
        <v>245</v>
      </c>
      <c r="B2487">
        <v>32</v>
      </c>
      <c r="C2487">
        <v>80</v>
      </c>
      <c r="D2487">
        <v>194568</v>
      </c>
      <c r="E2487" t="s">
        <v>878</v>
      </c>
      <c r="F2487" t="s">
        <v>7320</v>
      </c>
      <c r="G2487" t="s">
        <v>7321</v>
      </c>
      <c r="H2487">
        <v>2963</v>
      </c>
      <c r="I2487">
        <v>28</v>
      </c>
      <c r="J2487" t="s">
        <v>19</v>
      </c>
      <c r="K2487" t="s">
        <v>20</v>
      </c>
      <c r="L2487">
        <v>1500000</v>
      </c>
      <c r="M2487">
        <v>2006</v>
      </c>
      <c r="N2487">
        <v>6.2</v>
      </c>
      <c r="O2487">
        <f t="shared" si="42"/>
        <v>-1305432</v>
      </c>
    </row>
    <row r="2488" spans="1:15">
      <c r="A2488" t="s">
        <v>2922</v>
      </c>
      <c r="B2488">
        <v>232</v>
      </c>
      <c r="C2488">
        <v>131</v>
      </c>
      <c r="D2488">
        <v>28644770</v>
      </c>
      <c r="E2488" t="s">
        <v>878</v>
      </c>
      <c r="F2488" t="s">
        <v>2019</v>
      </c>
      <c r="G2488" t="s">
        <v>3716</v>
      </c>
      <c r="H2488">
        <v>78974</v>
      </c>
      <c r="I2488">
        <v>141</v>
      </c>
      <c r="J2488" t="s">
        <v>19</v>
      </c>
      <c r="K2488" t="s">
        <v>20</v>
      </c>
      <c r="L2488">
        <v>30000000</v>
      </c>
      <c r="M2488">
        <v>2012</v>
      </c>
      <c r="N2488">
        <v>6.2</v>
      </c>
      <c r="O2488">
        <f t="shared" si="42"/>
        <v>-1355230</v>
      </c>
    </row>
    <row r="2489" spans="1:15">
      <c r="A2489" t="s">
        <v>7226</v>
      </c>
      <c r="B2489">
        <v>66</v>
      </c>
      <c r="C2489">
        <v>95</v>
      </c>
      <c r="D2489">
        <v>17580</v>
      </c>
      <c r="E2489" t="s">
        <v>1672</v>
      </c>
      <c r="F2489" t="s">
        <v>1615</v>
      </c>
      <c r="G2489" t="s">
        <v>7227</v>
      </c>
      <c r="H2489">
        <v>1268</v>
      </c>
      <c r="I2489">
        <v>23</v>
      </c>
      <c r="J2489" t="s">
        <v>19</v>
      </c>
      <c r="K2489" t="s">
        <v>20</v>
      </c>
      <c r="L2489">
        <v>1500000</v>
      </c>
      <c r="M2489">
        <v>2009</v>
      </c>
      <c r="N2489">
        <v>6.2</v>
      </c>
      <c r="O2489">
        <f t="shared" si="42"/>
        <v>-1482420</v>
      </c>
    </row>
    <row r="2490" spans="1:15">
      <c r="A2490" t="s">
        <v>6337</v>
      </c>
      <c r="B2490">
        <v>39</v>
      </c>
      <c r="C2490">
        <v>96</v>
      </c>
      <c r="D2490">
        <v>5430822</v>
      </c>
      <c r="E2490" t="s">
        <v>6338</v>
      </c>
      <c r="F2490" t="s">
        <v>6339</v>
      </c>
      <c r="G2490" t="s">
        <v>6340</v>
      </c>
      <c r="H2490">
        <v>8391</v>
      </c>
      <c r="I2490">
        <v>75</v>
      </c>
      <c r="J2490" t="s">
        <v>19</v>
      </c>
      <c r="K2490" t="s">
        <v>31</v>
      </c>
      <c r="L2490">
        <v>7000000</v>
      </c>
      <c r="M2490">
        <v>1992</v>
      </c>
      <c r="N2490">
        <v>6.2</v>
      </c>
      <c r="O2490">
        <f t="shared" si="42"/>
        <v>-1569178</v>
      </c>
    </row>
    <row r="2491" spans="1:15">
      <c r="A2491" t="s">
        <v>2879</v>
      </c>
      <c r="B2491">
        <v>420</v>
      </c>
      <c r="C2491">
        <v>111</v>
      </c>
      <c r="D2491">
        <v>38176892</v>
      </c>
      <c r="E2491" t="s">
        <v>2397</v>
      </c>
      <c r="F2491" t="s">
        <v>2019</v>
      </c>
      <c r="G2491" t="s">
        <v>2978</v>
      </c>
      <c r="H2491">
        <v>104119</v>
      </c>
      <c r="I2491">
        <v>518</v>
      </c>
      <c r="J2491" t="s">
        <v>19</v>
      </c>
      <c r="K2491" t="s">
        <v>20</v>
      </c>
      <c r="L2491">
        <v>40000000</v>
      </c>
      <c r="M2491">
        <v>2011</v>
      </c>
      <c r="N2491">
        <v>6.2</v>
      </c>
      <c r="O2491">
        <f t="shared" si="42"/>
        <v>-1823108</v>
      </c>
    </row>
    <row r="2492" spans="1:15">
      <c r="A2492" t="s">
        <v>6711</v>
      </c>
      <c r="B2492">
        <v>31</v>
      </c>
      <c r="C2492">
        <v>90</v>
      </c>
      <c r="D2492">
        <v>99147</v>
      </c>
      <c r="E2492" t="s">
        <v>1672</v>
      </c>
      <c r="F2492" t="s">
        <v>1082</v>
      </c>
      <c r="G2492" t="s">
        <v>6712</v>
      </c>
      <c r="H2492">
        <v>1884</v>
      </c>
      <c r="I2492">
        <v>28</v>
      </c>
      <c r="J2492" t="s">
        <v>19</v>
      </c>
      <c r="K2492" t="s">
        <v>20</v>
      </c>
      <c r="L2492">
        <v>2000000</v>
      </c>
      <c r="M2492">
        <v>1998</v>
      </c>
      <c r="N2492">
        <v>6.2</v>
      </c>
      <c r="O2492">
        <f t="shared" si="42"/>
        <v>-1900853</v>
      </c>
    </row>
    <row r="2493" spans="1:15">
      <c r="A2493" t="s">
        <v>5269</v>
      </c>
      <c r="B2493">
        <v>81</v>
      </c>
      <c r="C2493">
        <v>121</v>
      </c>
      <c r="D2493">
        <v>12549485</v>
      </c>
      <c r="E2493" t="s">
        <v>5270</v>
      </c>
      <c r="F2493" t="s">
        <v>3350</v>
      </c>
      <c r="G2493" t="s">
        <v>5271</v>
      </c>
      <c r="H2493">
        <v>4603</v>
      </c>
      <c r="I2493">
        <v>91</v>
      </c>
      <c r="J2493" t="s">
        <v>19</v>
      </c>
      <c r="K2493" t="s">
        <v>20</v>
      </c>
      <c r="L2493">
        <v>15000000</v>
      </c>
      <c r="M2493">
        <v>2006</v>
      </c>
      <c r="N2493">
        <v>6.2</v>
      </c>
      <c r="O2493">
        <f t="shared" si="42"/>
        <v>-2450515</v>
      </c>
    </row>
    <row r="2494" spans="1:15">
      <c r="A2494" t="s">
        <v>2776</v>
      </c>
      <c r="B2494">
        <v>103</v>
      </c>
      <c r="C2494">
        <v>103</v>
      </c>
      <c r="D2494">
        <v>236266</v>
      </c>
      <c r="E2494" t="s">
        <v>2999</v>
      </c>
      <c r="F2494" t="s">
        <v>629</v>
      </c>
      <c r="G2494" t="s">
        <v>6364</v>
      </c>
      <c r="H2494">
        <v>15104</v>
      </c>
      <c r="I2494">
        <v>290</v>
      </c>
      <c r="J2494" t="s">
        <v>19</v>
      </c>
      <c r="K2494" t="s">
        <v>20</v>
      </c>
      <c r="L2494">
        <v>3500000</v>
      </c>
      <c r="M2494">
        <v>2002</v>
      </c>
      <c r="N2494">
        <v>6.2</v>
      </c>
      <c r="O2494">
        <f t="shared" si="42"/>
        <v>-3263734</v>
      </c>
    </row>
    <row r="2495" spans="1:15">
      <c r="A2495" t="s">
        <v>826</v>
      </c>
      <c r="B2495">
        <v>366</v>
      </c>
      <c r="C2495">
        <v>102</v>
      </c>
      <c r="D2495">
        <v>106369117</v>
      </c>
      <c r="E2495" t="s">
        <v>828</v>
      </c>
      <c r="F2495" t="s">
        <v>119</v>
      </c>
      <c r="G2495" t="s">
        <v>829</v>
      </c>
      <c r="H2495">
        <v>225273</v>
      </c>
      <c r="I2495">
        <v>523</v>
      </c>
      <c r="J2495" t="s">
        <v>19</v>
      </c>
      <c r="K2495" t="s">
        <v>20</v>
      </c>
      <c r="L2495">
        <v>110000000</v>
      </c>
      <c r="M2495">
        <v>2014</v>
      </c>
      <c r="N2495">
        <v>6.2</v>
      </c>
      <c r="O2495">
        <f t="shared" si="42"/>
        <v>-3630883</v>
      </c>
    </row>
    <row r="2496" spans="1:15">
      <c r="A2496" t="s">
        <v>3339</v>
      </c>
      <c r="B2496">
        <v>208</v>
      </c>
      <c r="C2496">
        <v>112</v>
      </c>
      <c r="D2496">
        <v>30691439</v>
      </c>
      <c r="E2496" t="s">
        <v>2397</v>
      </c>
      <c r="F2496" t="s">
        <v>384</v>
      </c>
      <c r="G2496" t="s">
        <v>3340</v>
      </c>
      <c r="H2496">
        <v>86205</v>
      </c>
      <c r="I2496">
        <v>232</v>
      </c>
      <c r="J2496" t="s">
        <v>19</v>
      </c>
      <c r="K2496" t="s">
        <v>20</v>
      </c>
      <c r="L2496">
        <v>35000000</v>
      </c>
      <c r="M2496">
        <v>2008</v>
      </c>
      <c r="N2496">
        <v>6.2</v>
      </c>
      <c r="O2496">
        <f t="shared" si="42"/>
        <v>-4308561</v>
      </c>
    </row>
    <row r="2497" spans="1:15">
      <c r="A2497" t="s">
        <v>1373</v>
      </c>
      <c r="B2497">
        <v>119</v>
      </c>
      <c r="C2497">
        <v>103</v>
      </c>
      <c r="D2497">
        <v>30669413</v>
      </c>
      <c r="E2497" t="s">
        <v>2007</v>
      </c>
      <c r="F2497" t="s">
        <v>806</v>
      </c>
      <c r="G2497" t="s">
        <v>3344</v>
      </c>
      <c r="H2497">
        <v>105478</v>
      </c>
      <c r="I2497">
        <v>291</v>
      </c>
      <c r="J2497" t="s">
        <v>19</v>
      </c>
      <c r="K2497" t="s">
        <v>20</v>
      </c>
      <c r="L2497">
        <v>35000000</v>
      </c>
      <c r="M2497">
        <v>1990</v>
      </c>
      <c r="N2497">
        <v>6.2</v>
      </c>
      <c r="O2497">
        <f t="shared" si="42"/>
        <v>-4330587</v>
      </c>
    </row>
    <row r="2498" spans="1:15">
      <c r="A2498" t="s">
        <v>1161</v>
      </c>
      <c r="B2498">
        <v>133</v>
      </c>
      <c r="C2498">
        <v>90</v>
      </c>
      <c r="D2498">
        <v>65087</v>
      </c>
      <c r="E2498" t="s">
        <v>6715</v>
      </c>
      <c r="F2498" t="s">
        <v>6716</v>
      </c>
      <c r="G2498" t="s">
        <v>6717</v>
      </c>
      <c r="H2498">
        <v>8824</v>
      </c>
      <c r="I2498">
        <v>108</v>
      </c>
      <c r="J2498" t="s">
        <v>19</v>
      </c>
      <c r="K2498" t="s">
        <v>20</v>
      </c>
      <c r="L2498">
        <v>5000000</v>
      </c>
      <c r="M2498">
        <v>2007</v>
      </c>
      <c r="N2498">
        <v>6.2</v>
      </c>
      <c r="O2498">
        <f t="shared" ref="O2498:O2561" si="43">D2498-L2498</f>
        <v>-4934913</v>
      </c>
    </row>
    <row r="2499" spans="1:15">
      <c r="A2499" t="s">
        <v>1513</v>
      </c>
      <c r="B2499">
        <v>59</v>
      </c>
      <c r="C2499">
        <v>125</v>
      </c>
      <c r="D2499">
        <v>65012000</v>
      </c>
      <c r="E2499" t="s">
        <v>1662</v>
      </c>
      <c r="F2499" t="s">
        <v>1663</v>
      </c>
      <c r="G2499" t="s">
        <v>1664</v>
      </c>
      <c r="H2499">
        <v>43559</v>
      </c>
      <c r="I2499">
        <v>137</v>
      </c>
      <c r="J2499" t="s">
        <v>19</v>
      </c>
      <c r="K2499" t="s">
        <v>20</v>
      </c>
      <c r="L2499">
        <v>70000000</v>
      </c>
      <c r="M2499">
        <v>1994</v>
      </c>
      <c r="N2499">
        <v>6.2</v>
      </c>
      <c r="O2499">
        <f t="shared" si="43"/>
        <v>-4988000</v>
      </c>
    </row>
    <row r="2500" spans="1:15">
      <c r="A2500" t="s">
        <v>1942</v>
      </c>
      <c r="B2500">
        <v>132</v>
      </c>
      <c r="C2500">
        <v>122</v>
      </c>
      <c r="D2500">
        <v>6754898</v>
      </c>
      <c r="E2500" t="s">
        <v>1290</v>
      </c>
      <c r="F2500" t="s">
        <v>5689</v>
      </c>
      <c r="G2500" t="s">
        <v>5690</v>
      </c>
      <c r="H2500">
        <v>20000</v>
      </c>
      <c r="I2500">
        <v>188</v>
      </c>
      <c r="J2500" t="s">
        <v>19</v>
      </c>
      <c r="K2500" t="s">
        <v>20</v>
      </c>
      <c r="L2500">
        <v>12000000</v>
      </c>
      <c r="M2500">
        <v>2006</v>
      </c>
      <c r="N2500">
        <v>6.2</v>
      </c>
      <c r="O2500">
        <f t="shared" si="43"/>
        <v>-5245102</v>
      </c>
    </row>
    <row r="2501" spans="1:15">
      <c r="A2501" t="s">
        <v>3568</v>
      </c>
      <c r="B2501">
        <v>36</v>
      </c>
      <c r="C2501">
        <v>97</v>
      </c>
      <c r="D2501">
        <v>117560</v>
      </c>
      <c r="E2501" t="s">
        <v>129</v>
      </c>
      <c r="F2501" t="s">
        <v>794</v>
      </c>
      <c r="G2501" t="s">
        <v>6518</v>
      </c>
      <c r="H2501">
        <v>2330</v>
      </c>
      <c r="I2501">
        <v>29</v>
      </c>
      <c r="J2501" t="s">
        <v>19</v>
      </c>
      <c r="K2501" t="s">
        <v>20</v>
      </c>
      <c r="L2501">
        <v>6000000</v>
      </c>
      <c r="M2501">
        <v>2006</v>
      </c>
      <c r="N2501">
        <v>6.2</v>
      </c>
      <c r="O2501">
        <f t="shared" si="43"/>
        <v>-5882440</v>
      </c>
    </row>
    <row r="2502" spans="1:15">
      <c r="A2502" t="s">
        <v>5312</v>
      </c>
      <c r="B2502">
        <v>47</v>
      </c>
      <c r="C2502">
        <v>107</v>
      </c>
      <c r="D2502">
        <v>54606</v>
      </c>
      <c r="E2502" t="s">
        <v>2048</v>
      </c>
      <c r="F2502" t="s">
        <v>104</v>
      </c>
      <c r="G2502" t="s">
        <v>6519</v>
      </c>
      <c r="H2502">
        <v>1940</v>
      </c>
      <c r="I2502">
        <v>34</v>
      </c>
      <c r="J2502" t="s">
        <v>19</v>
      </c>
      <c r="K2502" t="s">
        <v>31</v>
      </c>
      <c r="L2502">
        <v>6000000</v>
      </c>
      <c r="M2502">
        <v>2001</v>
      </c>
      <c r="N2502">
        <v>6.2</v>
      </c>
      <c r="O2502">
        <f t="shared" si="43"/>
        <v>-5945394</v>
      </c>
    </row>
    <row r="2503" spans="1:15">
      <c r="A2503" t="s">
        <v>5424</v>
      </c>
      <c r="B2503">
        <v>65</v>
      </c>
      <c r="C2503">
        <v>95</v>
      </c>
      <c r="D2503">
        <v>2955039</v>
      </c>
      <c r="E2503" t="s">
        <v>856</v>
      </c>
      <c r="F2503" t="s">
        <v>2986</v>
      </c>
      <c r="G2503" t="s">
        <v>6107</v>
      </c>
      <c r="H2503">
        <v>3624</v>
      </c>
      <c r="I2503">
        <v>27</v>
      </c>
      <c r="J2503" t="s">
        <v>19</v>
      </c>
      <c r="K2503" t="s">
        <v>20</v>
      </c>
      <c r="L2503">
        <v>9000000</v>
      </c>
      <c r="M2503">
        <v>2007</v>
      </c>
      <c r="N2503">
        <v>6.2</v>
      </c>
      <c r="O2503">
        <f t="shared" si="43"/>
        <v>-6044961</v>
      </c>
    </row>
    <row r="2504" spans="1:15">
      <c r="A2504" t="s">
        <v>1700</v>
      </c>
      <c r="B2504">
        <v>195</v>
      </c>
      <c r="C2504">
        <v>101</v>
      </c>
      <c r="D2504">
        <v>28687835</v>
      </c>
      <c r="E2504" t="s">
        <v>1101</v>
      </c>
      <c r="F2504" t="s">
        <v>1953</v>
      </c>
      <c r="G2504" t="s">
        <v>3345</v>
      </c>
      <c r="H2504">
        <v>40964</v>
      </c>
      <c r="I2504">
        <v>245</v>
      </c>
      <c r="J2504" t="s">
        <v>19</v>
      </c>
      <c r="K2504" t="s">
        <v>20</v>
      </c>
      <c r="L2504">
        <v>35000000</v>
      </c>
      <c r="M2504">
        <v>2008</v>
      </c>
      <c r="N2504">
        <v>6.2</v>
      </c>
      <c r="O2504">
        <f t="shared" si="43"/>
        <v>-6312165</v>
      </c>
    </row>
    <row r="2505" spans="1:15">
      <c r="A2505" t="s">
        <v>2159</v>
      </c>
      <c r="B2505">
        <v>150</v>
      </c>
      <c r="C2505">
        <v>96</v>
      </c>
      <c r="D2505">
        <v>13630226</v>
      </c>
      <c r="E2505" t="s">
        <v>747</v>
      </c>
      <c r="F2505" t="s">
        <v>202</v>
      </c>
      <c r="G2505" t="s">
        <v>4651</v>
      </c>
      <c r="H2505">
        <v>112516</v>
      </c>
      <c r="I2505">
        <v>223</v>
      </c>
      <c r="J2505" t="s">
        <v>19</v>
      </c>
      <c r="K2505" t="s">
        <v>20</v>
      </c>
      <c r="L2505">
        <v>20000000</v>
      </c>
      <c r="M2505">
        <v>2009</v>
      </c>
      <c r="N2505">
        <v>6.2</v>
      </c>
      <c r="O2505">
        <f t="shared" si="43"/>
        <v>-6369774</v>
      </c>
    </row>
    <row r="2506" spans="1:15">
      <c r="A2506" t="s">
        <v>647</v>
      </c>
      <c r="B2506">
        <v>64</v>
      </c>
      <c r="C2506">
        <v>116</v>
      </c>
      <c r="D2506">
        <v>61355436</v>
      </c>
      <c r="E2506" t="s">
        <v>874</v>
      </c>
      <c r="F2506" t="s">
        <v>1158</v>
      </c>
      <c r="G2506" t="s">
        <v>1159</v>
      </c>
      <c r="H2506">
        <v>52136</v>
      </c>
      <c r="I2506">
        <v>184</v>
      </c>
      <c r="J2506" t="s">
        <v>19</v>
      </c>
      <c r="K2506" t="s">
        <v>20</v>
      </c>
      <c r="L2506">
        <v>68000000</v>
      </c>
      <c r="M2506">
        <v>1997</v>
      </c>
      <c r="N2506">
        <v>6.2</v>
      </c>
      <c r="O2506">
        <f t="shared" si="43"/>
        <v>-6644564</v>
      </c>
    </row>
    <row r="2507" spans="1:15">
      <c r="A2507" t="s">
        <v>4333</v>
      </c>
      <c r="B2507">
        <v>118</v>
      </c>
      <c r="C2507">
        <v>141</v>
      </c>
      <c r="D2507">
        <v>16123851</v>
      </c>
      <c r="E2507" t="s">
        <v>1672</v>
      </c>
      <c r="F2507" t="s">
        <v>4334</v>
      </c>
      <c r="G2507" t="s">
        <v>4335</v>
      </c>
      <c r="H2507">
        <v>17373</v>
      </c>
      <c r="I2507">
        <v>148</v>
      </c>
      <c r="J2507" t="s">
        <v>19</v>
      </c>
      <c r="K2507" t="s">
        <v>20</v>
      </c>
      <c r="L2507">
        <v>23000000</v>
      </c>
      <c r="M2507">
        <v>2004</v>
      </c>
      <c r="N2507">
        <v>6.2</v>
      </c>
      <c r="O2507">
        <f t="shared" si="43"/>
        <v>-6876149</v>
      </c>
    </row>
    <row r="2508" spans="1:15">
      <c r="A2508" t="s">
        <v>1899</v>
      </c>
      <c r="B2508">
        <v>70</v>
      </c>
      <c r="C2508">
        <v>87</v>
      </c>
      <c r="D2508">
        <v>16290976</v>
      </c>
      <c r="E2508" t="s">
        <v>4275</v>
      </c>
      <c r="F2508" t="s">
        <v>1638</v>
      </c>
      <c r="G2508" t="s">
        <v>4276</v>
      </c>
      <c r="H2508">
        <v>14637</v>
      </c>
      <c r="I2508">
        <v>100</v>
      </c>
      <c r="J2508" t="s">
        <v>19</v>
      </c>
      <c r="K2508" t="s">
        <v>20</v>
      </c>
      <c r="L2508">
        <v>24000000</v>
      </c>
      <c r="M2508">
        <v>1999</v>
      </c>
      <c r="N2508">
        <v>6.2</v>
      </c>
      <c r="O2508">
        <f t="shared" si="43"/>
        <v>-7709024</v>
      </c>
    </row>
    <row r="2509" spans="1:15">
      <c r="A2509" t="s">
        <v>1025</v>
      </c>
      <c r="B2509">
        <v>255</v>
      </c>
      <c r="C2509">
        <v>85</v>
      </c>
      <c r="D2509">
        <v>86897182</v>
      </c>
      <c r="E2509" t="s">
        <v>873</v>
      </c>
      <c r="F2509" t="s">
        <v>672</v>
      </c>
      <c r="G2509" t="s">
        <v>1026</v>
      </c>
      <c r="H2509">
        <v>106790</v>
      </c>
      <c r="I2509">
        <v>177</v>
      </c>
      <c r="J2509" t="s">
        <v>19</v>
      </c>
      <c r="K2509" t="s">
        <v>20</v>
      </c>
      <c r="L2509">
        <v>95000000</v>
      </c>
      <c r="M2509">
        <v>2012</v>
      </c>
      <c r="N2509">
        <v>6.2</v>
      </c>
      <c r="O2509">
        <f t="shared" si="43"/>
        <v>-8102818</v>
      </c>
    </row>
    <row r="2510" spans="1:15">
      <c r="A2510" t="s">
        <v>6116</v>
      </c>
      <c r="B2510">
        <v>26</v>
      </c>
      <c r="C2510">
        <v>97</v>
      </c>
      <c r="D2510">
        <v>883887</v>
      </c>
      <c r="E2510" t="s">
        <v>1672</v>
      </c>
      <c r="F2510" t="s">
        <v>6117</v>
      </c>
      <c r="G2510" t="s">
        <v>6118</v>
      </c>
      <c r="H2510">
        <v>1201</v>
      </c>
      <c r="I2510">
        <v>14</v>
      </c>
      <c r="J2510" t="s">
        <v>19</v>
      </c>
      <c r="K2510" t="s">
        <v>20</v>
      </c>
      <c r="L2510">
        <v>9000000</v>
      </c>
      <c r="M2510">
        <v>2009</v>
      </c>
      <c r="N2510">
        <v>6.2</v>
      </c>
      <c r="O2510">
        <f t="shared" si="43"/>
        <v>-8116113</v>
      </c>
    </row>
    <row r="2511" spans="1:15">
      <c r="A2511" t="s">
        <v>4333</v>
      </c>
      <c r="B2511">
        <v>15</v>
      </c>
      <c r="C2511">
        <v>113</v>
      </c>
      <c r="D2511">
        <v>2832826</v>
      </c>
      <c r="E2511" t="s">
        <v>754</v>
      </c>
      <c r="F2511" t="s">
        <v>1920</v>
      </c>
      <c r="G2511" t="s">
        <v>5800</v>
      </c>
      <c r="H2511">
        <v>1761</v>
      </c>
      <c r="I2511">
        <v>19</v>
      </c>
      <c r="J2511" t="s">
        <v>19</v>
      </c>
      <c r="K2511" t="s">
        <v>20</v>
      </c>
      <c r="L2511">
        <v>11000000</v>
      </c>
      <c r="M2511">
        <v>1995</v>
      </c>
      <c r="N2511">
        <v>6.2</v>
      </c>
      <c r="O2511">
        <f t="shared" si="43"/>
        <v>-8167174</v>
      </c>
    </row>
    <row r="2512" spans="1:15">
      <c r="A2512" t="s">
        <v>5312</v>
      </c>
      <c r="B2512">
        <v>132</v>
      </c>
      <c r="C2512">
        <v>102</v>
      </c>
      <c r="D2512">
        <v>6409206</v>
      </c>
      <c r="E2512" t="s">
        <v>2923</v>
      </c>
      <c r="F2512" t="s">
        <v>108</v>
      </c>
      <c r="G2512" t="s">
        <v>5313</v>
      </c>
      <c r="H2512">
        <v>32311</v>
      </c>
      <c r="I2512">
        <v>104</v>
      </c>
      <c r="J2512" t="s">
        <v>19</v>
      </c>
      <c r="K2512" t="s">
        <v>20</v>
      </c>
      <c r="L2512">
        <v>15000000</v>
      </c>
      <c r="M2512">
        <v>2008</v>
      </c>
      <c r="N2512">
        <v>6.2</v>
      </c>
      <c r="O2512">
        <f t="shared" si="43"/>
        <v>-8590794</v>
      </c>
    </row>
    <row r="2513" spans="1:15">
      <c r="A2513" t="s">
        <v>5514</v>
      </c>
      <c r="B2513">
        <v>90</v>
      </c>
      <c r="C2513">
        <v>87</v>
      </c>
      <c r="D2513">
        <v>1276984</v>
      </c>
      <c r="E2513" t="s">
        <v>2739</v>
      </c>
      <c r="F2513" t="s">
        <v>1928</v>
      </c>
      <c r="G2513" t="s">
        <v>6010</v>
      </c>
      <c r="H2513">
        <v>11403</v>
      </c>
      <c r="I2513">
        <v>150</v>
      </c>
      <c r="J2513" t="s">
        <v>19</v>
      </c>
      <c r="K2513" t="s">
        <v>775</v>
      </c>
      <c r="L2513">
        <v>10000000</v>
      </c>
      <c r="M2513">
        <v>2000</v>
      </c>
      <c r="N2513">
        <v>6.2</v>
      </c>
      <c r="O2513">
        <f t="shared" si="43"/>
        <v>-8723016</v>
      </c>
    </row>
    <row r="2514" spans="1:15">
      <c r="A2514" t="s">
        <v>480</v>
      </c>
      <c r="B2514">
        <v>313</v>
      </c>
      <c r="C2514">
        <v>105</v>
      </c>
      <c r="D2514">
        <v>50549107</v>
      </c>
      <c r="E2514" t="s">
        <v>513</v>
      </c>
      <c r="F2514" t="s">
        <v>1999</v>
      </c>
      <c r="G2514" t="s">
        <v>2000</v>
      </c>
      <c r="H2514">
        <v>99035</v>
      </c>
      <c r="I2514">
        <v>289</v>
      </c>
      <c r="J2514" t="s">
        <v>19</v>
      </c>
      <c r="K2514" t="s">
        <v>20</v>
      </c>
      <c r="L2514">
        <v>60000000</v>
      </c>
      <c r="M2514">
        <v>2014</v>
      </c>
      <c r="N2514">
        <v>6.2</v>
      </c>
      <c r="O2514">
        <f t="shared" si="43"/>
        <v>-9450893</v>
      </c>
    </row>
    <row r="2515" spans="1:15">
      <c r="A2515" t="s">
        <v>3205</v>
      </c>
      <c r="B2515">
        <v>164</v>
      </c>
      <c r="C2515">
        <v>102</v>
      </c>
      <c r="D2515">
        <v>25266129</v>
      </c>
      <c r="E2515" t="s">
        <v>754</v>
      </c>
      <c r="F2515" t="s">
        <v>625</v>
      </c>
      <c r="G2515" t="s">
        <v>3349</v>
      </c>
      <c r="H2515">
        <v>54346</v>
      </c>
      <c r="I2515">
        <v>358</v>
      </c>
      <c r="J2515" t="s">
        <v>19</v>
      </c>
      <c r="K2515" t="s">
        <v>20</v>
      </c>
      <c r="L2515">
        <v>35000000</v>
      </c>
      <c r="M2515">
        <v>2004</v>
      </c>
      <c r="N2515">
        <v>6.2</v>
      </c>
      <c r="O2515">
        <f t="shared" si="43"/>
        <v>-9733871</v>
      </c>
    </row>
    <row r="2516" spans="1:15">
      <c r="A2516" t="s">
        <v>6032</v>
      </c>
      <c r="B2516">
        <v>43</v>
      </c>
      <c r="C2516">
        <v>86</v>
      </c>
      <c r="D2516">
        <v>226792</v>
      </c>
      <c r="E2516" t="s">
        <v>6034</v>
      </c>
      <c r="F2516" t="s">
        <v>1710</v>
      </c>
      <c r="G2516" t="s">
        <v>6035</v>
      </c>
      <c r="H2516">
        <v>3080</v>
      </c>
      <c r="I2516">
        <v>44</v>
      </c>
      <c r="J2516" t="s">
        <v>19</v>
      </c>
      <c r="K2516" t="s">
        <v>31</v>
      </c>
      <c r="L2516">
        <v>10000000</v>
      </c>
      <c r="M2516">
        <v>2001</v>
      </c>
      <c r="N2516">
        <v>6.2</v>
      </c>
      <c r="O2516">
        <f t="shared" si="43"/>
        <v>-9773208</v>
      </c>
    </row>
    <row r="2517" spans="1:15">
      <c r="A2517" t="s">
        <v>6040</v>
      </c>
      <c r="B2517">
        <v>12</v>
      </c>
      <c r="C2517">
        <v>125</v>
      </c>
      <c r="D2517">
        <v>169379</v>
      </c>
      <c r="E2517" t="s">
        <v>1023</v>
      </c>
      <c r="F2517" t="s">
        <v>6041</v>
      </c>
      <c r="G2517" t="s">
        <v>6042</v>
      </c>
      <c r="H2517">
        <v>683</v>
      </c>
      <c r="I2517">
        <v>3</v>
      </c>
      <c r="J2517" t="s">
        <v>1392</v>
      </c>
      <c r="K2517" t="s">
        <v>1448</v>
      </c>
      <c r="L2517">
        <v>10000000</v>
      </c>
      <c r="M2517">
        <v>2013</v>
      </c>
      <c r="N2517">
        <v>6.2</v>
      </c>
      <c r="O2517">
        <f t="shared" si="43"/>
        <v>-9830621</v>
      </c>
    </row>
    <row r="2518" spans="1:15">
      <c r="A2518" t="s">
        <v>2168</v>
      </c>
      <c r="B2518">
        <v>117</v>
      </c>
      <c r="C2518">
        <v>86</v>
      </c>
      <c r="D2518">
        <v>45860039</v>
      </c>
      <c r="E2518" t="s">
        <v>2169</v>
      </c>
      <c r="F2518" t="s">
        <v>588</v>
      </c>
      <c r="G2518" t="s">
        <v>2170</v>
      </c>
      <c r="H2518">
        <v>53118</v>
      </c>
      <c r="I2518">
        <v>221</v>
      </c>
      <c r="J2518" t="s">
        <v>19</v>
      </c>
      <c r="K2518" t="s">
        <v>20</v>
      </c>
      <c r="L2518">
        <v>56000000</v>
      </c>
      <c r="M2518">
        <v>2004</v>
      </c>
      <c r="N2518">
        <v>6.2</v>
      </c>
      <c r="O2518">
        <f t="shared" si="43"/>
        <v>-10139961</v>
      </c>
    </row>
    <row r="2519" spans="1:15">
      <c r="A2519" t="s">
        <v>4935</v>
      </c>
      <c r="B2519">
        <v>10</v>
      </c>
      <c r="C2519">
        <v>121</v>
      </c>
      <c r="D2519">
        <v>229311</v>
      </c>
      <c r="E2519" t="s">
        <v>4936</v>
      </c>
      <c r="F2519" t="s">
        <v>2283</v>
      </c>
      <c r="G2519" t="s">
        <v>4937</v>
      </c>
      <c r="H2519">
        <v>899</v>
      </c>
      <c r="I2519">
        <v>42</v>
      </c>
      <c r="J2519" t="s">
        <v>19</v>
      </c>
      <c r="K2519" t="s">
        <v>1749</v>
      </c>
      <c r="L2519">
        <v>11350000</v>
      </c>
      <c r="M2519">
        <v>1999</v>
      </c>
      <c r="N2519">
        <v>6.2</v>
      </c>
      <c r="O2519">
        <f t="shared" si="43"/>
        <v>-11120689</v>
      </c>
    </row>
    <row r="2520" spans="1:15">
      <c r="A2520" t="s">
        <v>2104</v>
      </c>
      <c r="B2520">
        <v>79</v>
      </c>
      <c r="C2520">
        <v>107</v>
      </c>
      <c r="D2520">
        <v>7564000</v>
      </c>
      <c r="E2520" t="s">
        <v>2486</v>
      </c>
      <c r="F2520" t="s">
        <v>325</v>
      </c>
      <c r="G2520" t="s">
        <v>3100</v>
      </c>
      <c r="H2520">
        <v>54650</v>
      </c>
      <c r="I2520">
        <v>223</v>
      </c>
      <c r="J2520" t="s">
        <v>19</v>
      </c>
      <c r="K2520" t="s">
        <v>20</v>
      </c>
      <c r="L2520">
        <v>20000000</v>
      </c>
      <c r="M2520">
        <v>1995</v>
      </c>
      <c r="N2520">
        <v>6.2</v>
      </c>
      <c r="O2520">
        <f t="shared" si="43"/>
        <v>-12436000</v>
      </c>
    </row>
    <row r="2521" spans="1:15">
      <c r="A2521" t="s">
        <v>455</v>
      </c>
      <c r="B2521">
        <v>154</v>
      </c>
      <c r="C2521">
        <v>98</v>
      </c>
      <c r="D2521">
        <v>113733726</v>
      </c>
      <c r="E2521" t="s">
        <v>442</v>
      </c>
      <c r="F2521" t="s">
        <v>457</v>
      </c>
      <c r="G2521" t="s">
        <v>668</v>
      </c>
      <c r="H2521">
        <v>67223</v>
      </c>
      <c r="I2521">
        <v>126</v>
      </c>
      <c r="J2521" t="s">
        <v>19</v>
      </c>
      <c r="K2521" t="s">
        <v>20</v>
      </c>
      <c r="L2521">
        <v>127000000</v>
      </c>
      <c r="M2521">
        <v>2014</v>
      </c>
      <c r="N2521">
        <v>6.2</v>
      </c>
      <c r="O2521">
        <f t="shared" si="43"/>
        <v>-13266274</v>
      </c>
    </row>
    <row r="2522" spans="1:15">
      <c r="A2522" t="s">
        <v>3079</v>
      </c>
      <c r="B2522">
        <v>167</v>
      </c>
      <c r="C2522">
        <v>109</v>
      </c>
      <c r="D2522">
        <v>13248477</v>
      </c>
      <c r="E2522" t="s">
        <v>1499</v>
      </c>
      <c r="F2522" t="s">
        <v>370</v>
      </c>
      <c r="G2522" t="s">
        <v>3943</v>
      </c>
      <c r="H2522">
        <v>60555</v>
      </c>
      <c r="I2522">
        <v>174</v>
      </c>
      <c r="J2522" t="s">
        <v>19</v>
      </c>
      <c r="K2522" t="s">
        <v>20</v>
      </c>
      <c r="L2522">
        <v>27000000</v>
      </c>
      <c r="M2522">
        <v>2009</v>
      </c>
      <c r="N2522">
        <v>6.2</v>
      </c>
      <c r="O2522">
        <f t="shared" si="43"/>
        <v>-13751523</v>
      </c>
    </row>
    <row r="2523" spans="1:15">
      <c r="A2523" t="s">
        <v>7116</v>
      </c>
      <c r="B2523">
        <v>22</v>
      </c>
      <c r="C2523">
        <v>106</v>
      </c>
      <c r="D2523">
        <v>115504</v>
      </c>
      <c r="E2523" t="s">
        <v>754</v>
      </c>
      <c r="F2523" t="s">
        <v>1264</v>
      </c>
      <c r="G2523" t="s">
        <v>7117</v>
      </c>
      <c r="H2523">
        <v>4820</v>
      </c>
      <c r="I2523">
        <v>26</v>
      </c>
      <c r="J2523" t="s">
        <v>19</v>
      </c>
      <c r="K2523" t="s">
        <v>31</v>
      </c>
      <c r="L2523">
        <v>14000000</v>
      </c>
      <c r="M2523">
        <v>2008</v>
      </c>
      <c r="N2523">
        <v>6.2</v>
      </c>
      <c r="O2523">
        <f t="shared" si="43"/>
        <v>-13884496</v>
      </c>
    </row>
    <row r="2524" spans="1:15">
      <c r="A2524" t="s">
        <v>5586</v>
      </c>
      <c r="B2524">
        <v>117</v>
      </c>
      <c r="C2524">
        <v>108</v>
      </c>
      <c r="D2524">
        <v>1039869</v>
      </c>
      <c r="E2524" t="s">
        <v>959</v>
      </c>
      <c r="F2524" t="s">
        <v>71</v>
      </c>
      <c r="G2524" t="s">
        <v>5587</v>
      </c>
      <c r="H2524">
        <v>14757</v>
      </c>
      <c r="I2524">
        <v>51</v>
      </c>
      <c r="J2524" t="s">
        <v>19</v>
      </c>
      <c r="K2524" t="s">
        <v>162</v>
      </c>
      <c r="L2524">
        <v>15000000</v>
      </c>
      <c r="M2524">
        <v>2010</v>
      </c>
      <c r="N2524">
        <v>6.2</v>
      </c>
      <c r="O2524">
        <f t="shared" si="43"/>
        <v>-13960131</v>
      </c>
    </row>
    <row r="2525" spans="1:15">
      <c r="A2525" t="s">
        <v>4214</v>
      </c>
      <c r="B2525">
        <v>20</v>
      </c>
      <c r="C2525">
        <v>105</v>
      </c>
      <c r="D2525">
        <v>10070000</v>
      </c>
      <c r="E2525" t="s">
        <v>754</v>
      </c>
      <c r="F2525" t="s">
        <v>290</v>
      </c>
      <c r="G2525" t="s">
        <v>4215</v>
      </c>
      <c r="H2525">
        <v>5668</v>
      </c>
      <c r="I2525">
        <v>50</v>
      </c>
      <c r="J2525" t="s">
        <v>19</v>
      </c>
      <c r="K2525" t="s">
        <v>20</v>
      </c>
      <c r="L2525">
        <v>25000000</v>
      </c>
      <c r="M2525">
        <v>1996</v>
      </c>
      <c r="N2525">
        <v>6.2</v>
      </c>
      <c r="O2525">
        <f t="shared" si="43"/>
        <v>-14930000</v>
      </c>
    </row>
    <row r="2526" spans="1:15">
      <c r="A2526" t="s">
        <v>5113</v>
      </c>
      <c r="B2526">
        <v>67</v>
      </c>
      <c r="C2526">
        <v>92</v>
      </c>
      <c r="D2526">
        <v>23091</v>
      </c>
      <c r="E2526" t="s">
        <v>2597</v>
      </c>
      <c r="F2526" t="s">
        <v>1411</v>
      </c>
      <c r="G2526" t="s">
        <v>5114</v>
      </c>
      <c r="H2526">
        <v>5664</v>
      </c>
      <c r="I2526">
        <v>42</v>
      </c>
      <c r="J2526" t="s">
        <v>19</v>
      </c>
      <c r="K2526" t="s">
        <v>31</v>
      </c>
      <c r="L2526">
        <v>15000000</v>
      </c>
      <c r="M2526">
        <v>2008</v>
      </c>
      <c r="N2526">
        <v>6.2</v>
      </c>
      <c r="O2526">
        <f t="shared" si="43"/>
        <v>-14976909</v>
      </c>
    </row>
    <row r="2527" spans="1:15">
      <c r="A2527" t="s">
        <v>4702</v>
      </c>
      <c r="B2527">
        <v>129</v>
      </c>
      <c r="C2527">
        <v>100</v>
      </c>
      <c r="D2527">
        <v>6852144</v>
      </c>
      <c r="E2527" t="s">
        <v>1563</v>
      </c>
      <c r="F2527" t="s">
        <v>3213</v>
      </c>
      <c r="G2527" t="s">
        <v>4703</v>
      </c>
      <c r="H2527">
        <v>15169</v>
      </c>
      <c r="I2527">
        <v>213</v>
      </c>
      <c r="J2527" t="s">
        <v>19</v>
      </c>
      <c r="K2527" t="s">
        <v>162</v>
      </c>
      <c r="L2527">
        <v>22000000</v>
      </c>
      <c r="M2527">
        <v>2003</v>
      </c>
      <c r="N2527">
        <v>6.2</v>
      </c>
      <c r="O2527">
        <f t="shared" si="43"/>
        <v>-15147856</v>
      </c>
    </row>
    <row r="2528" spans="1:15">
      <c r="A2528" t="s">
        <v>3375</v>
      </c>
      <c r="B2528">
        <v>298</v>
      </c>
      <c r="C2528">
        <v>109</v>
      </c>
      <c r="D2528">
        <v>19692608</v>
      </c>
      <c r="E2528" t="s">
        <v>1101</v>
      </c>
      <c r="F2528" t="s">
        <v>3376</v>
      </c>
      <c r="G2528" t="s">
        <v>3377</v>
      </c>
      <c r="H2528">
        <v>63548</v>
      </c>
      <c r="I2528">
        <v>134</v>
      </c>
      <c r="J2528" t="s">
        <v>19</v>
      </c>
      <c r="K2528" t="s">
        <v>20</v>
      </c>
      <c r="L2528">
        <v>35000000</v>
      </c>
      <c r="M2528">
        <v>2013</v>
      </c>
      <c r="N2528">
        <v>6.2</v>
      </c>
      <c r="O2528">
        <f t="shared" si="43"/>
        <v>-15307392</v>
      </c>
    </row>
    <row r="2529" spans="1:15">
      <c r="A2529" t="s">
        <v>4329</v>
      </c>
      <c r="B2529">
        <v>141</v>
      </c>
      <c r="C2529">
        <v>112</v>
      </c>
      <c r="D2529">
        <v>317125</v>
      </c>
      <c r="E2529" t="s">
        <v>129</v>
      </c>
      <c r="F2529" t="s">
        <v>256</v>
      </c>
      <c r="G2529" t="s">
        <v>6858</v>
      </c>
      <c r="H2529">
        <v>23334</v>
      </c>
      <c r="I2529">
        <v>87</v>
      </c>
      <c r="J2529" t="s">
        <v>19</v>
      </c>
      <c r="K2529" t="s">
        <v>220</v>
      </c>
      <c r="L2529">
        <v>16000000</v>
      </c>
      <c r="M2529">
        <v>2013</v>
      </c>
      <c r="N2529">
        <v>6.2</v>
      </c>
      <c r="O2529">
        <f t="shared" si="43"/>
        <v>-15682875</v>
      </c>
    </row>
    <row r="2530" spans="1:15">
      <c r="A2530" t="s">
        <v>5326</v>
      </c>
      <c r="B2530">
        <v>59</v>
      </c>
      <c r="C2530">
        <v>92</v>
      </c>
      <c r="D2530">
        <v>4002955</v>
      </c>
      <c r="E2530" t="s">
        <v>3558</v>
      </c>
      <c r="F2530" t="s">
        <v>358</v>
      </c>
      <c r="G2530" t="s">
        <v>5327</v>
      </c>
      <c r="H2530">
        <v>33745</v>
      </c>
      <c r="I2530">
        <v>198</v>
      </c>
      <c r="J2530" t="s">
        <v>19</v>
      </c>
      <c r="K2530" t="s">
        <v>20</v>
      </c>
      <c r="L2530">
        <v>20000000</v>
      </c>
      <c r="M2530">
        <v>1999</v>
      </c>
      <c r="N2530">
        <v>6.2</v>
      </c>
      <c r="O2530">
        <f t="shared" si="43"/>
        <v>-15997045</v>
      </c>
    </row>
    <row r="2531" spans="1:15">
      <c r="A2531" t="s">
        <v>1761</v>
      </c>
      <c r="B2531">
        <v>138</v>
      </c>
      <c r="C2531">
        <v>101</v>
      </c>
      <c r="D2531">
        <v>43060566</v>
      </c>
      <c r="E2531" t="s">
        <v>159</v>
      </c>
      <c r="F2531" t="s">
        <v>33</v>
      </c>
      <c r="G2531" t="s">
        <v>2024</v>
      </c>
      <c r="H2531">
        <v>107859</v>
      </c>
      <c r="I2531">
        <v>569</v>
      </c>
      <c r="J2531" t="s">
        <v>19</v>
      </c>
      <c r="K2531" t="s">
        <v>20</v>
      </c>
      <c r="L2531">
        <v>60000000</v>
      </c>
      <c r="M2531">
        <v>2002</v>
      </c>
      <c r="N2531">
        <v>6.2</v>
      </c>
      <c r="O2531">
        <f t="shared" si="43"/>
        <v>-16939434</v>
      </c>
    </row>
    <row r="2532" spans="1:15">
      <c r="A2532" t="s">
        <v>3023</v>
      </c>
      <c r="B2532">
        <v>34</v>
      </c>
      <c r="C2532">
        <v>86</v>
      </c>
      <c r="D2532">
        <v>22717758</v>
      </c>
      <c r="E2532" t="s">
        <v>3024</v>
      </c>
      <c r="F2532" t="s">
        <v>258</v>
      </c>
      <c r="G2532" t="s">
        <v>3025</v>
      </c>
      <c r="H2532">
        <v>11156</v>
      </c>
      <c r="I2532">
        <v>67</v>
      </c>
      <c r="J2532" t="s">
        <v>19</v>
      </c>
      <c r="K2532" t="s">
        <v>20</v>
      </c>
      <c r="L2532">
        <v>40000000</v>
      </c>
      <c r="M2532">
        <v>1998</v>
      </c>
      <c r="N2532">
        <v>6.2</v>
      </c>
      <c r="O2532">
        <f t="shared" si="43"/>
        <v>-17282242</v>
      </c>
    </row>
    <row r="2533" spans="1:15">
      <c r="A2533" t="s">
        <v>1834</v>
      </c>
      <c r="B2533">
        <v>224</v>
      </c>
      <c r="C2533">
        <v>118</v>
      </c>
      <c r="D2533">
        <v>17609982</v>
      </c>
      <c r="E2533" t="s">
        <v>844</v>
      </c>
      <c r="F2533" t="s">
        <v>202</v>
      </c>
      <c r="G2533" t="s">
        <v>3385</v>
      </c>
      <c r="H2533">
        <v>90046</v>
      </c>
      <c r="I2533">
        <v>141</v>
      </c>
      <c r="J2533" t="s">
        <v>19</v>
      </c>
      <c r="K2533" t="s">
        <v>20</v>
      </c>
      <c r="L2533">
        <v>35000000</v>
      </c>
      <c r="M2533">
        <v>2013</v>
      </c>
      <c r="N2533">
        <v>6.2</v>
      </c>
      <c r="O2533">
        <f t="shared" si="43"/>
        <v>-17390018</v>
      </c>
    </row>
    <row r="2534" spans="1:15">
      <c r="A2534" t="s">
        <v>703</v>
      </c>
      <c r="B2534">
        <v>211</v>
      </c>
      <c r="C2534">
        <v>125</v>
      </c>
      <c r="D2534">
        <v>40559930</v>
      </c>
      <c r="E2534" t="s">
        <v>2035</v>
      </c>
      <c r="F2534" t="s">
        <v>809</v>
      </c>
      <c r="G2534" t="s">
        <v>2036</v>
      </c>
      <c r="H2534">
        <v>41727</v>
      </c>
      <c r="I2534">
        <v>184</v>
      </c>
      <c r="J2534" t="s">
        <v>19</v>
      </c>
      <c r="K2534" t="s">
        <v>20</v>
      </c>
      <c r="L2534">
        <v>60000000</v>
      </c>
      <c r="M2534">
        <v>2009</v>
      </c>
      <c r="N2534">
        <v>6.2</v>
      </c>
      <c r="O2534">
        <f t="shared" si="43"/>
        <v>-19440070</v>
      </c>
    </row>
    <row r="2535" spans="1:15">
      <c r="A2535" t="s">
        <v>4756</v>
      </c>
      <c r="B2535">
        <v>21</v>
      </c>
      <c r="C2535">
        <v>101</v>
      </c>
      <c r="D2535">
        <v>375474</v>
      </c>
      <c r="E2535" t="s">
        <v>1187</v>
      </c>
      <c r="F2535" t="s">
        <v>362</v>
      </c>
      <c r="G2535" t="s">
        <v>4757</v>
      </c>
      <c r="H2535">
        <v>2613</v>
      </c>
      <c r="I2535">
        <v>46</v>
      </c>
      <c r="J2535" t="s">
        <v>19</v>
      </c>
      <c r="K2535" t="s">
        <v>20</v>
      </c>
      <c r="L2535">
        <v>20000000</v>
      </c>
      <c r="M2535">
        <v>2005</v>
      </c>
      <c r="N2535">
        <v>6.2</v>
      </c>
      <c r="O2535">
        <f t="shared" si="43"/>
        <v>-19624526</v>
      </c>
    </row>
    <row r="2536" spans="1:15">
      <c r="A2536" t="s">
        <v>2057</v>
      </c>
      <c r="B2536">
        <v>50</v>
      </c>
      <c r="C2536">
        <v>111</v>
      </c>
      <c r="D2536">
        <v>20300000</v>
      </c>
      <c r="E2536" t="s">
        <v>1963</v>
      </c>
      <c r="F2536" t="s">
        <v>1223</v>
      </c>
      <c r="G2536" t="s">
        <v>3034</v>
      </c>
      <c r="H2536">
        <v>16741</v>
      </c>
      <c r="I2536">
        <v>60</v>
      </c>
      <c r="J2536" t="s">
        <v>19</v>
      </c>
      <c r="K2536" t="s">
        <v>20</v>
      </c>
      <c r="L2536">
        <v>40000000</v>
      </c>
      <c r="M2536">
        <v>1996</v>
      </c>
      <c r="N2536">
        <v>6.2</v>
      </c>
      <c r="O2536">
        <f t="shared" si="43"/>
        <v>-19700000</v>
      </c>
    </row>
    <row r="2537" spans="1:15">
      <c r="A2537" t="s">
        <v>699</v>
      </c>
      <c r="B2537">
        <v>80</v>
      </c>
      <c r="C2537">
        <v>130</v>
      </c>
      <c r="D2537">
        <v>50016394</v>
      </c>
      <c r="E2537" t="s">
        <v>1234</v>
      </c>
      <c r="F2537" t="s">
        <v>1235</v>
      </c>
      <c r="G2537" t="s">
        <v>1236</v>
      </c>
      <c r="H2537">
        <v>106528</v>
      </c>
      <c r="I2537">
        <v>257</v>
      </c>
      <c r="J2537" t="s">
        <v>19</v>
      </c>
      <c r="K2537" t="s">
        <v>20</v>
      </c>
      <c r="L2537">
        <v>70000000</v>
      </c>
      <c r="M2537">
        <v>1993</v>
      </c>
      <c r="N2537">
        <v>6.2</v>
      </c>
      <c r="O2537">
        <f t="shared" si="43"/>
        <v>-19983606</v>
      </c>
    </row>
    <row r="2538" spans="1:15">
      <c r="A2538" t="s">
        <v>4391</v>
      </c>
      <c r="B2538">
        <v>22</v>
      </c>
      <c r="C2538">
        <v>143</v>
      </c>
      <c r="D2538">
        <v>5000000</v>
      </c>
      <c r="E2538" t="s">
        <v>4393</v>
      </c>
      <c r="F2538" t="s">
        <v>4394</v>
      </c>
      <c r="G2538" t="s">
        <v>4395</v>
      </c>
      <c r="H2538">
        <v>1547</v>
      </c>
      <c r="I2538">
        <v>50</v>
      </c>
      <c r="J2538" t="s">
        <v>19</v>
      </c>
      <c r="K2538" t="s">
        <v>20</v>
      </c>
      <c r="L2538">
        <v>25000000</v>
      </c>
      <c r="M2538">
        <v>1970</v>
      </c>
      <c r="N2538">
        <v>6.2</v>
      </c>
      <c r="O2538">
        <f t="shared" si="43"/>
        <v>-20000000</v>
      </c>
    </row>
    <row r="2539" spans="1:15">
      <c r="A2539" t="s">
        <v>1947</v>
      </c>
      <c r="B2539">
        <v>227</v>
      </c>
      <c r="C2539">
        <v>92</v>
      </c>
      <c r="D2539">
        <v>14998070</v>
      </c>
      <c r="E2539" t="s">
        <v>3388</v>
      </c>
      <c r="F2539" t="s">
        <v>1220</v>
      </c>
      <c r="G2539" t="s">
        <v>3389</v>
      </c>
      <c r="H2539">
        <v>41170</v>
      </c>
      <c r="I2539">
        <v>298</v>
      </c>
      <c r="J2539" t="s">
        <v>19</v>
      </c>
      <c r="K2539" t="s">
        <v>20</v>
      </c>
      <c r="L2539">
        <v>35000000</v>
      </c>
      <c r="M2539">
        <v>2007</v>
      </c>
      <c r="N2539">
        <v>6.2</v>
      </c>
      <c r="O2539">
        <f t="shared" si="43"/>
        <v>-20001930</v>
      </c>
    </row>
    <row r="2540" spans="1:15">
      <c r="A2540" t="s">
        <v>154</v>
      </c>
      <c r="B2540">
        <v>526</v>
      </c>
      <c r="C2540">
        <v>113</v>
      </c>
      <c r="D2540">
        <v>79711678</v>
      </c>
      <c r="E2540" t="s">
        <v>492</v>
      </c>
      <c r="F2540" t="s">
        <v>24</v>
      </c>
      <c r="G2540" t="s">
        <v>493</v>
      </c>
      <c r="H2540">
        <v>199039</v>
      </c>
      <c r="I2540">
        <v>479</v>
      </c>
      <c r="J2540" t="s">
        <v>19</v>
      </c>
      <c r="K2540" t="s">
        <v>20</v>
      </c>
      <c r="L2540">
        <v>100000000</v>
      </c>
      <c r="M2540">
        <v>2012</v>
      </c>
      <c r="N2540">
        <v>6.2</v>
      </c>
      <c r="O2540">
        <f t="shared" si="43"/>
        <v>-20288322</v>
      </c>
    </row>
    <row r="2541" spans="1:15">
      <c r="A2541" t="s">
        <v>2611</v>
      </c>
      <c r="B2541">
        <v>155</v>
      </c>
      <c r="C2541">
        <v>100</v>
      </c>
      <c r="D2541">
        <v>2708188</v>
      </c>
      <c r="E2541" t="s">
        <v>754</v>
      </c>
      <c r="F2541" t="s">
        <v>4331</v>
      </c>
      <c r="G2541" t="s">
        <v>4332</v>
      </c>
      <c r="H2541">
        <v>8924</v>
      </c>
      <c r="I2541">
        <v>43</v>
      </c>
      <c r="J2541" t="s">
        <v>19</v>
      </c>
      <c r="K2541" t="s">
        <v>31</v>
      </c>
      <c r="L2541">
        <v>23000000</v>
      </c>
      <c r="M2541">
        <v>2009</v>
      </c>
      <c r="N2541">
        <v>6.2</v>
      </c>
      <c r="O2541">
        <f t="shared" si="43"/>
        <v>-20291812</v>
      </c>
    </row>
    <row r="2542" spans="1:15">
      <c r="A2542" t="s">
        <v>3148</v>
      </c>
      <c r="B2542">
        <v>54</v>
      </c>
      <c r="C2542">
        <v>120</v>
      </c>
      <c r="D2542">
        <v>763044</v>
      </c>
      <c r="E2542" t="s">
        <v>1963</v>
      </c>
      <c r="F2542" t="s">
        <v>1724</v>
      </c>
      <c r="G2542" t="s">
        <v>3956</v>
      </c>
      <c r="H2542">
        <v>4257</v>
      </c>
      <c r="I2542">
        <v>52</v>
      </c>
      <c r="J2542" t="s">
        <v>19</v>
      </c>
      <c r="K2542" t="s">
        <v>162</v>
      </c>
      <c r="L2542">
        <v>23000000</v>
      </c>
      <c r="M2542">
        <v>2003</v>
      </c>
      <c r="N2542">
        <v>6.2</v>
      </c>
      <c r="O2542">
        <f t="shared" si="43"/>
        <v>-22236956</v>
      </c>
    </row>
    <row r="2543" spans="1:15">
      <c r="A2543" t="s">
        <v>2496</v>
      </c>
      <c r="B2543">
        <v>209</v>
      </c>
      <c r="C2543">
        <v>131</v>
      </c>
      <c r="D2543">
        <v>27667947</v>
      </c>
      <c r="E2543" t="s">
        <v>1101</v>
      </c>
      <c r="F2543" t="s">
        <v>1237</v>
      </c>
      <c r="G2543" t="s">
        <v>2497</v>
      </c>
      <c r="H2543">
        <v>86374</v>
      </c>
      <c r="I2543">
        <v>392</v>
      </c>
      <c r="J2543" t="s">
        <v>19</v>
      </c>
      <c r="K2543" t="s">
        <v>31</v>
      </c>
      <c r="L2543">
        <v>50000000</v>
      </c>
      <c r="M2543">
        <v>2007</v>
      </c>
      <c r="N2543">
        <v>6.2</v>
      </c>
      <c r="O2543">
        <f t="shared" si="43"/>
        <v>-22332053</v>
      </c>
    </row>
    <row r="2544" spans="1:15">
      <c r="A2544" t="s">
        <v>501</v>
      </c>
      <c r="B2544">
        <v>194</v>
      </c>
      <c r="C2544">
        <v>91</v>
      </c>
      <c r="D2544">
        <v>126597121</v>
      </c>
      <c r="E2544" t="s">
        <v>273</v>
      </c>
      <c r="F2544" t="s">
        <v>503</v>
      </c>
      <c r="G2544" t="s">
        <v>504</v>
      </c>
      <c r="H2544">
        <v>105902</v>
      </c>
      <c r="I2544">
        <v>206</v>
      </c>
      <c r="J2544" t="s">
        <v>19</v>
      </c>
      <c r="K2544" t="s">
        <v>20</v>
      </c>
      <c r="L2544">
        <v>150000000</v>
      </c>
      <c r="M2544">
        <v>2007</v>
      </c>
      <c r="N2544">
        <v>6.2</v>
      </c>
      <c r="O2544">
        <f t="shared" si="43"/>
        <v>-23402879</v>
      </c>
    </row>
    <row r="2545" spans="1:15">
      <c r="A2545" t="s">
        <v>604</v>
      </c>
      <c r="B2545">
        <v>224</v>
      </c>
      <c r="C2545">
        <v>128</v>
      </c>
      <c r="D2545">
        <v>3254172</v>
      </c>
      <c r="E2545" t="s">
        <v>1754</v>
      </c>
      <c r="F2545" t="s">
        <v>214</v>
      </c>
      <c r="G2545" t="s">
        <v>4024</v>
      </c>
      <c r="H2545">
        <v>29282</v>
      </c>
      <c r="I2545">
        <v>105</v>
      </c>
      <c r="J2545" t="s">
        <v>19</v>
      </c>
      <c r="K2545" t="s">
        <v>20</v>
      </c>
      <c r="L2545">
        <v>28000000</v>
      </c>
      <c r="M2545">
        <v>2013</v>
      </c>
      <c r="N2545">
        <v>6.2</v>
      </c>
      <c r="O2545">
        <f t="shared" si="43"/>
        <v>-24745828</v>
      </c>
    </row>
    <row r="2546" spans="1:15">
      <c r="A2546" t="s">
        <v>1834</v>
      </c>
      <c r="B2546">
        <v>134</v>
      </c>
      <c r="C2546">
        <v>135</v>
      </c>
      <c r="D2546">
        <v>32598931</v>
      </c>
      <c r="E2546" t="s">
        <v>513</v>
      </c>
      <c r="F2546" t="s">
        <v>1835</v>
      </c>
      <c r="G2546" t="s">
        <v>1836</v>
      </c>
      <c r="H2546">
        <v>49300</v>
      </c>
      <c r="I2546">
        <v>265</v>
      </c>
      <c r="J2546" t="s">
        <v>19</v>
      </c>
      <c r="K2546" t="s">
        <v>20</v>
      </c>
      <c r="L2546">
        <v>65000000</v>
      </c>
      <c r="M2546">
        <v>2000</v>
      </c>
      <c r="N2546">
        <v>6.2</v>
      </c>
      <c r="O2546">
        <f t="shared" si="43"/>
        <v>-32401069</v>
      </c>
    </row>
    <row r="2547" spans="1:15">
      <c r="A2547" t="s">
        <v>1903</v>
      </c>
      <c r="B2547">
        <v>108</v>
      </c>
      <c r="C2547">
        <v>100</v>
      </c>
      <c r="D2547">
        <v>7204138</v>
      </c>
      <c r="E2547" t="s">
        <v>873</v>
      </c>
      <c r="F2547" t="s">
        <v>2683</v>
      </c>
      <c r="G2547" t="s">
        <v>2848</v>
      </c>
      <c r="H2547">
        <v>34809</v>
      </c>
      <c r="I2547">
        <v>125</v>
      </c>
      <c r="J2547" t="s">
        <v>19</v>
      </c>
      <c r="K2547" t="s">
        <v>20</v>
      </c>
      <c r="L2547">
        <v>41000000</v>
      </c>
      <c r="M2547">
        <v>2011</v>
      </c>
      <c r="N2547">
        <v>6.2</v>
      </c>
      <c r="O2547">
        <f t="shared" si="43"/>
        <v>-33795862</v>
      </c>
    </row>
    <row r="2548" spans="1:15">
      <c r="A2548" t="s">
        <v>2424</v>
      </c>
      <c r="B2548">
        <v>83</v>
      </c>
      <c r="C2548">
        <v>102</v>
      </c>
      <c r="D2548">
        <v>6114237</v>
      </c>
      <c r="E2548" t="s">
        <v>1141</v>
      </c>
      <c r="F2548" t="s">
        <v>2008</v>
      </c>
      <c r="G2548" t="s">
        <v>3082</v>
      </c>
      <c r="H2548">
        <v>19986</v>
      </c>
      <c r="I2548">
        <v>207</v>
      </c>
      <c r="J2548" t="s">
        <v>19</v>
      </c>
      <c r="K2548" t="s">
        <v>20</v>
      </c>
      <c r="L2548">
        <v>40000000</v>
      </c>
      <c r="M2548">
        <v>2001</v>
      </c>
      <c r="N2548">
        <v>6.2</v>
      </c>
      <c r="O2548">
        <f t="shared" si="43"/>
        <v>-33885763</v>
      </c>
    </row>
    <row r="2549" spans="1:15">
      <c r="A2549" t="s">
        <v>1722</v>
      </c>
      <c r="B2549">
        <v>104</v>
      </c>
      <c r="C2549">
        <v>108</v>
      </c>
      <c r="D2549">
        <v>22433915</v>
      </c>
      <c r="E2549" t="s">
        <v>1111</v>
      </c>
      <c r="F2549" t="s">
        <v>914</v>
      </c>
      <c r="G2549" t="s">
        <v>3026</v>
      </c>
      <c r="H2549">
        <v>21319</v>
      </c>
      <c r="I2549">
        <v>166</v>
      </c>
      <c r="J2549" t="s">
        <v>19</v>
      </c>
      <c r="K2549" t="s">
        <v>20</v>
      </c>
      <c r="L2549">
        <v>60000000</v>
      </c>
      <c r="M2549">
        <v>2002</v>
      </c>
      <c r="N2549">
        <v>6.2</v>
      </c>
      <c r="O2549">
        <f t="shared" si="43"/>
        <v>-37566085</v>
      </c>
    </row>
    <row r="2550" spans="1:15">
      <c r="A2550" t="s">
        <v>2529</v>
      </c>
      <c r="B2550">
        <v>59</v>
      </c>
      <c r="C2550">
        <v>115</v>
      </c>
      <c r="D2550">
        <v>10556196</v>
      </c>
      <c r="E2550" t="s">
        <v>1101</v>
      </c>
      <c r="F2550" t="s">
        <v>2079</v>
      </c>
      <c r="G2550" t="s">
        <v>2530</v>
      </c>
      <c r="H2550">
        <v>16562</v>
      </c>
      <c r="I2550">
        <v>73</v>
      </c>
      <c r="J2550" t="s">
        <v>19</v>
      </c>
      <c r="K2550" t="s">
        <v>20</v>
      </c>
      <c r="L2550">
        <v>50000000</v>
      </c>
      <c r="M2550">
        <v>1997</v>
      </c>
      <c r="N2550">
        <v>6.2</v>
      </c>
      <c r="O2550">
        <f t="shared" si="43"/>
        <v>-39443804</v>
      </c>
    </row>
    <row r="2551" spans="1:15">
      <c r="A2551" t="s">
        <v>2123</v>
      </c>
      <c r="B2551">
        <v>107</v>
      </c>
      <c r="C2551">
        <v>105</v>
      </c>
      <c r="D2551">
        <v>16991902</v>
      </c>
      <c r="E2551" t="s">
        <v>2838</v>
      </c>
      <c r="F2551" t="s">
        <v>3162</v>
      </c>
      <c r="G2551" t="s">
        <v>3163</v>
      </c>
      <c r="H2551">
        <v>34592</v>
      </c>
      <c r="I2551">
        <v>191</v>
      </c>
      <c r="J2551" t="s">
        <v>19</v>
      </c>
      <c r="K2551" t="s">
        <v>20</v>
      </c>
      <c r="L2551">
        <v>57000000</v>
      </c>
      <c r="M2551">
        <v>2001</v>
      </c>
      <c r="N2551">
        <v>6.2</v>
      </c>
      <c r="O2551">
        <f t="shared" si="43"/>
        <v>-40008098</v>
      </c>
    </row>
    <row r="2552" spans="1:15">
      <c r="A2552" t="s">
        <v>2543</v>
      </c>
      <c r="B2552">
        <v>231</v>
      </c>
      <c r="C2552">
        <v>124</v>
      </c>
      <c r="D2552">
        <v>19445217</v>
      </c>
      <c r="E2552" t="s">
        <v>385</v>
      </c>
      <c r="F2552" t="s">
        <v>2544</v>
      </c>
      <c r="G2552" t="s">
        <v>2545</v>
      </c>
      <c r="H2552">
        <v>67796</v>
      </c>
      <c r="I2552">
        <v>258</v>
      </c>
      <c r="J2552" t="s">
        <v>19</v>
      </c>
      <c r="K2552" t="s">
        <v>20</v>
      </c>
      <c r="L2552">
        <v>60000000</v>
      </c>
      <c r="M2552">
        <v>2013</v>
      </c>
      <c r="N2552">
        <v>6.2</v>
      </c>
      <c r="O2552">
        <f t="shared" si="43"/>
        <v>-40554783</v>
      </c>
    </row>
    <row r="2553" spans="1:15">
      <c r="A2553" t="s">
        <v>745</v>
      </c>
      <c r="B2553">
        <v>492</v>
      </c>
      <c r="C2553">
        <v>117</v>
      </c>
      <c r="D2553">
        <v>58607007</v>
      </c>
      <c r="E2553" t="s">
        <v>747</v>
      </c>
      <c r="F2553" t="s">
        <v>258</v>
      </c>
      <c r="G2553" t="s">
        <v>748</v>
      </c>
      <c r="H2553">
        <v>182899</v>
      </c>
      <c r="I2553">
        <v>630</v>
      </c>
      <c r="J2553" t="s">
        <v>19</v>
      </c>
      <c r="K2553" t="s">
        <v>20</v>
      </c>
      <c r="L2553">
        <v>100000000</v>
      </c>
      <c r="M2553">
        <v>2014</v>
      </c>
      <c r="N2553">
        <v>6.2</v>
      </c>
      <c r="O2553">
        <f t="shared" si="43"/>
        <v>-41392993</v>
      </c>
    </row>
    <row r="2554" spans="1:15">
      <c r="A2554" t="s">
        <v>745</v>
      </c>
      <c r="B2554">
        <v>492</v>
      </c>
      <c r="C2554">
        <v>117</v>
      </c>
      <c r="D2554">
        <v>58607007</v>
      </c>
      <c r="E2554" t="s">
        <v>747</v>
      </c>
      <c r="F2554" t="s">
        <v>258</v>
      </c>
      <c r="G2554" t="s">
        <v>748</v>
      </c>
      <c r="H2554">
        <v>182910</v>
      </c>
      <c r="I2554">
        <v>630</v>
      </c>
      <c r="J2554" t="s">
        <v>19</v>
      </c>
      <c r="K2554" t="s">
        <v>20</v>
      </c>
      <c r="L2554">
        <v>100000000</v>
      </c>
      <c r="M2554">
        <v>2014</v>
      </c>
      <c r="N2554">
        <v>6.2</v>
      </c>
      <c r="O2554">
        <f t="shared" si="43"/>
        <v>-41392993</v>
      </c>
    </row>
    <row r="2555" spans="1:15">
      <c r="A2555" t="s">
        <v>3062</v>
      </c>
      <c r="B2555">
        <v>135</v>
      </c>
      <c r="C2555">
        <v>103</v>
      </c>
      <c r="D2555">
        <v>13395939</v>
      </c>
      <c r="E2555" t="s">
        <v>754</v>
      </c>
      <c r="F2555" t="s">
        <v>2741</v>
      </c>
      <c r="G2555" t="s">
        <v>3063</v>
      </c>
      <c r="H2555">
        <v>43442</v>
      </c>
      <c r="I2555">
        <v>146</v>
      </c>
      <c r="J2555" t="s">
        <v>19</v>
      </c>
      <c r="K2555" t="s">
        <v>31</v>
      </c>
      <c r="L2555">
        <v>60000000</v>
      </c>
      <c r="M2555">
        <v>2004</v>
      </c>
      <c r="N2555">
        <v>6.2</v>
      </c>
      <c r="O2555">
        <f t="shared" si="43"/>
        <v>-46604061</v>
      </c>
    </row>
    <row r="2556" spans="1:15">
      <c r="A2556" t="s">
        <v>1980</v>
      </c>
      <c r="B2556">
        <v>127</v>
      </c>
      <c r="C2556">
        <v>128</v>
      </c>
      <c r="D2556">
        <v>7221458</v>
      </c>
      <c r="E2556" t="s">
        <v>1963</v>
      </c>
      <c r="F2556" t="s">
        <v>128</v>
      </c>
      <c r="G2556" t="s">
        <v>2300</v>
      </c>
      <c r="H2556">
        <v>20740</v>
      </c>
      <c r="I2556">
        <v>178</v>
      </c>
      <c r="J2556" t="s">
        <v>19</v>
      </c>
      <c r="K2556" t="s">
        <v>432</v>
      </c>
      <c r="L2556">
        <v>55000000</v>
      </c>
      <c r="M2556">
        <v>2006</v>
      </c>
      <c r="N2556">
        <v>6.2</v>
      </c>
      <c r="O2556">
        <f t="shared" si="43"/>
        <v>-47778542</v>
      </c>
    </row>
    <row r="2557" spans="1:15">
      <c r="A2557" t="s">
        <v>1712</v>
      </c>
      <c r="B2557">
        <v>81</v>
      </c>
      <c r="C2557">
        <v>95</v>
      </c>
      <c r="D2557">
        <v>13596911</v>
      </c>
      <c r="E2557" t="s">
        <v>1713</v>
      </c>
      <c r="F2557" t="s">
        <v>475</v>
      </c>
      <c r="G2557" t="s">
        <v>1714</v>
      </c>
      <c r="H2557">
        <v>25572</v>
      </c>
      <c r="I2557">
        <v>123</v>
      </c>
      <c r="J2557" t="s">
        <v>19</v>
      </c>
      <c r="K2557" t="s">
        <v>20</v>
      </c>
      <c r="L2557">
        <v>70000000</v>
      </c>
      <c r="M2557">
        <v>2001</v>
      </c>
      <c r="N2557">
        <v>6.2</v>
      </c>
      <c r="O2557">
        <f t="shared" si="43"/>
        <v>-56403089</v>
      </c>
    </row>
    <row r="2558" spans="1:15">
      <c r="A2558" t="s">
        <v>2089</v>
      </c>
      <c r="B2558">
        <v>189</v>
      </c>
      <c r="C2558">
        <v>118</v>
      </c>
      <c r="D2558">
        <v>22451</v>
      </c>
      <c r="E2558" t="s">
        <v>2090</v>
      </c>
      <c r="F2558" t="s">
        <v>2091</v>
      </c>
      <c r="G2558" t="s">
        <v>2092</v>
      </c>
      <c r="H2558">
        <v>41288</v>
      </c>
      <c r="I2558">
        <v>126</v>
      </c>
      <c r="J2558" t="s">
        <v>19</v>
      </c>
      <c r="K2558" t="s">
        <v>20</v>
      </c>
      <c r="L2558">
        <v>60000000</v>
      </c>
      <c r="M2558">
        <v>2014</v>
      </c>
      <c r="N2558">
        <v>6.2</v>
      </c>
      <c r="O2558">
        <f t="shared" si="43"/>
        <v>-59977549</v>
      </c>
    </row>
    <row r="2559" spans="1:15">
      <c r="A2559" t="s">
        <v>5348</v>
      </c>
      <c r="B2559">
        <v>110</v>
      </c>
      <c r="C2559">
        <v>110</v>
      </c>
      <c r="D2559">
        <v>102055</v>
      </c>
      <c r="E2559" t="s">
        <v>708</v>
      </c>
      <c r="F2559" t="s">
        <v>5349</v>
      </c>
      <c r="G2559" t="s">
        <v>5350</v>
      </c>
      <c r="H2559">
        <v>24570</v>
      </c>
      <c r="I2559">
        <v>72</v>
      </c>
      <c r="J2559" t="s">
        <v>5352</v>
      </c>
      <c r="K2559" t="s">
        <v>5353</v>
      </c>
      <c r="L2559">
        <v>300000000</v>
      </c>
      <c r="M2559">
        <v>2008</v>
      </c>
      <c r="N2559">
        <v>6.2</v>
      </c>
      <c r="O2559">
        <f t="shared" si="43"/>
        <v>-299897945</v>
      </c>
    </row>
    <row r="2560" spans="1:15">
      <c r="A2560" t="s">
        <v>404</v>
      </c>
      <c r="B2560">
        <v>227</v>
      </c>
      <c r="C2560">
        <v>93</v>
      </c>
      <c r="D2560">
        <v>320706665</v>
      </c>
      <c r="E2560" t="s">
        <v>165</v>
      </c>
      <c r="F2560" t="s">
        <v>406</v>
      </c>
      <c r="G2560" t="s">
        <v>407</v>
      </c>
      <c r="H2560">
        <v>211971</v>
      </c>
      <c r="I2560">
        <v>326</v>
      </c>
      <c r="J2560" t="s">
        <v>19</v>
      </c>
      <c r="K2560" t="s">
        <v>20</v>
      </c>
      <c r="L2560">
        <v>160000000</v>
      </c>
      <c r="M2560">
        <v>2007</v>
      </c>
      <c r="N2560">
        <v>6.1</v>
      </c>
      <c r="O2560">
        <f t="shared" si="43"/>
        <v>160706665</v>
      </c>
    </row>
    <row r="2561" spans="1:15">
      <c r="A2561" t="s">
        <v>851</v>
      </c>
      <c r="B2561">
        <v>108</v>
      </c>
      <c r="C2561">
        <v>90</v>
      </c>
      <c r="D2561">
        <v>161487252</v>
      </c>
      <c r="E2561" t="s">
        <v>1897</v>
      </c>
      <c r="F2561" t="s">
        <v>1130</v>
      </c>
      <c r="G2561" t="s">
        <v>4299</v>
      </c>
      <c r="H2561">
        <v>119450</v>
      </c>
      <c r="I2561">
        <v>300</v>
      </c>
      <c r="J2561" t="s">
        <v>19</v>
      </c>
      <c r="K2561" t="s">
        <v>20</v>
      </c>
      <c r="L2561">
        <v>20000000</v>
      </c>
      <c r="M2561">
        <v>1998</v>
      </c>
      <c r="N2561">
        <v>6.1</v>
      </c>
      <c r="O2561">
        <f t="shared" si="43"/>
        <v>141487252</v>
      </c>
    </row>
    <row r="2562" spans="1:15">
      <c r="A2562" t="s">
        <v>808</v>
      </c>
      <c r="B2562">
        <v>324</v>
      </c>
      <c r="C2562">
        <v>110</v>
      </c>
      <c r="D2562">
        <v>113709992</v>
      </c>
      <c r="E2562" t="s">
        <v>1290</v>
      </c>
      <c r="F2562" t="s">
        <v>260</v>
      </c>
      <c r="G2562" t="s">
        <v>6298</v>
      </c>
      <c r="H2562">
        <v>108843</v>
      </c>
      <c r="I2562">
        <v>281</v>
      </c>
      <c r="J2562" t="s">
        <v>19</v>
      </c>
      <c r="K2562" t="s">
        <v>20</v>
      </c>
      <c r="L2562">
        <v>7000000</v>
      </c>
      <c r="M2562">
        <v>2012</v>
      </c>
      <c r="N2562">
        <v>6.1</v>
      </c>
      <c r="O2562">
        <f t="shared" ref="O2562:O2625" si="44">D2562-L2562</f>
        <v>106709992</v>
      </c>
    </row>
    <row r="2563" spans="1:15">
      <c r="A2563" t="s">
        <v>2152</v>
      </c>
      <c r="B2563">
        <v>145</v>
      </c>
      <c r="C2563">
        <v>96</v>
      </c>
      <c r="D2563">
        <v>150315155</v>
      </c>
      <c r="E2563" t="s">
        <v>1509</v>
      </c>
      <c r="F2563" t="s">
        <v>672</v>
      </c>
      <c r="G2563" t="s">
        <v>2383</v>
      </c>
      <c r="H2563">
        <v>54010</v>
      </c>
      <c r="I2563">
        <v>130</v>
      </c>
      <c r="J2563" t="s">
        <v>19</v>
      </c>
      <c r="K2563" t="s">
        <v>20</v>
      </c>
      <c r="L2563">
        <v>50000000</v>
      </c>
      <c r="M2563">
        <v>2015</v>
      </c>
      <c r="N2563">
        <v>6.1</v>
      </c>
      <c r="O2563">
        <f t="shared" si="44"/>
        <v>100315155</v>
      </c>
    </row>
    <row r="2564" spans="1:15">
      <c r="A2564" t="s">
        <v>1167</v>
      </c>
      <c r="B2564">
        <v>48</v>
      </c>
      <c r="C2564">
        <v>129</v>
      </c>
      <c r="D2564">
        <v>121945720</v>
      </c>
      <c r="E2564" t="s">
        <v>4020</v>
      </c>
      <c r="F2564" t="s">
        <v>1859</v>
      </c>
      <c r="G2564" t="s">
        <v>4021</v>
      </c>
      <c r="H2564">
        <v>89972</v>
      </c>
      <c r="I2564">
        <v>126</v>
      </c>
      <c r="J2564" t="s">
        <v>19</v>
      </c>
      <c r="K2564" t="s">
        <v>20</v>
      </c>
      <c r="L2564">
        <v>25000000</v>
      </c>
      <c r="M2564">
        <v>1992</v>
      </c>
      <c r="N2564">
        <v>6.1</v>
      </c>
      <c r="O2564">
        <f t="shared" si="44"/>
        <v>96945720</v>
      </c>
    </row>
    <row r="2565" spans="1:15">
      <c r="A2565" t="s">
        <v>2429</v>
      </c>
      <c r="B2565">
        <v>51</v>
      </c>
      <c r="C2565">
        <v>95</v>
      </c>
      <c r="D2565">
        <v>94900000</v>
      </c>
      <c r="E2565" t="s">
        <v>3464</v>
      </c>
      <c r="F2565" t="s">
        <v>2778</v>
      </c>
      <c r="G2565" t="s">
        <v>6295</v>
      </c>
      <c r="H2565">
        <v>35172</v>
      </c>
      <c r="I2565">
        <v>128</v>
      </c>
      <c r="J2565" t="s">
        <v>19</v>
      </c>
      <c r="K2565" t="s">
        <v>20</v>
      </c>
      <c r="L2565">
        <v>4000000</v>
      </c>
      <c r="M2565">
        <v>1983</v>
      </c>
      <c r="N2565">
        <v>6.1</v>
      </c>
      <c r="O2565">
        <f t="shared" si="44"/>
        <v>90900000</v>
      </c>
    </row>
    <row r="2566" spans="1:15">
      <c r="A2566" t="s">
        <v>714</v>
      </c>
      <c r="B2566">
        <v>237</v>
      </c>
      <c r="C2566">
        <v>123</v>
      </c>
      <c r="D2566">
        <v>215397307</v>
      </c>
      <c r="E2566" t="s">
        <v>28</v>
      </c>
      <c r="F2566" t="s">
        <v>303</v>
      </c>
      <c r="G2566" t="s">
        <v>716</v>
      </c>
      <c r="H2566">
        <v>242188</v>
      </c>
      <c r="I2566">
        <v>1426</v>
      </c>
      <c r="J2566" t="s">
        <v>19</v>
      </c>
      <c r="K2566" t="s">
        <v>20</v>
      </c>
      <c r="L2566">
        <v>125000000</v>
      </c>
      <c r="M2566">
        <v>2000</v>
      </c>
      <c r="N2566">
        <v>6.1</v>
      </c>
      <c r="O2566">
        <f t="shared" si="44"/>
        <v>90397307</v>
      </c>
    </row>
    <row r="2567" spans="1:15">
      <c r="A2567" t="s">
        <v>1546</v>
      </c>
      <c r="B2567">
        <v>97</v>
      </c>
      <c r="C2567">
        <v>108</v>
      </c>
      <c r="D2567">
        <v>127214072</v>
      </c>
      <c r="E2567" t="s">
        <v>878</v>
      </c>
      <c r="F2567" t="s">
        <v>1335</v>
      </c>
      <c r="G2567" t="s">
        <v>3136</v>
      </c>
      <c r="H2567">
        <v>83786</v>
      </c>
      <c r="I2567">
        <v>392</v>
      </c>
      <c r="J2567" t="s">
        <v>19</v>
      </c>
      <c r="K2567" t="s">
        <v>20</v>
      </c>
      <c r="L2567">
        <v>38000000</v>
      </c>
      <c r="M2567">
        <v>2002</v>
      </c>
      <c r="N2567">
        <v>6.1</v>
      </c>
      <c r="O2567">
        <f t="shared" si="44"/>
        <v>89214072</v>
      </c>
    </row>
    <row r="2568" spans="1:15">
      <c r="A2568" t="s">
        <v>1062</v>
      </c>
      <c r="B2568">
        <v>129</v>
      </c>
      <c r="C2568">
        <v>97</v>
      </c>
      <c r="D2568">
        <v>110222438</v>
      </c>
      <c r="E2568" t="s">
        <v>3958</v>
      </c>
      <c r="F2568" t="s">
        <v>908</v>
      </c>
      <c r="G2568" t="s">
        <v>3959</v>
      </c>
      <c r="H2568">
        <v>96693</v>
      </c>
      <c r="I2568">
        <v>271</v>
      </c>
      <c r="J2568" t="s">
        <v>19</v>
      </c>
      <c r="K2568" t="s">
        <v>20</v>
      </c>
      <c r="L2568">
        <v>26000000</v>
      </c>
      <c r="M2568">
        <v>2003</v>
      </c>
      <c r="N2568">
        <v>6.1</v>
      </c>
      <c r="O2568">
        <f t="shared" si="44"/>
        <v>84222438</v>
      </c>
    </row>
    <row r="2569" spans="1:15">
      <c r="A2569" t="s">
        <v>2655</v>
      </c>
      <c r="B2569">
        <v>101</v>
      </c>
      <c r="C2569">
        <v>112</v>
      </c>
      <c r="D2569">
        <v>91038276</v>
      </c>
      <c r="E2569" t="s">
        <v>3464</v>
      </c>
      <c r="F2569" t="s">
        <v>4838</v>
      </c>
      <c r="G2569" t="s">
        <v>5459</v>
      </c>
      <c r="H2569">
        <v>47876</v>
      </c>
      <c r="I2569">
        <v>320</v>
      </c>
      <c r="J2569" t="s">
        <v>19</v>
      </c>
      <c r="K2569" t="s">
        <v>20</v>
      </c>
      <c r="L2569">
        <v>13000000</v>
      </c>
      <c r="M2569">
        <v>2001</v>
      </c>
      <c r="N2569">
        <v>6.1</v>
      </c>
      <c r="O2569">
        <f t="shared" si="44"/>
        <v>78038276</v>
      </c>
    </row>
    <row r="2570" spans="1:15">
      <c r="A2570" t="s">
        <v>2879</v>
      </c>
      <c r="B2570">
        <v>195</v>
      </c>
      <c r="C2570">
        <v>120</v>
      </c>
      <c r="D2570">
        <v>101334374</v>
      </c>
      <c r="E2570" t="s">
        <v>2397</v>
      </c>
      <c r="F2570" t="s">
        <v>2741</v>
      </c>
      <c r="G2570" t="s">
        <v>4255</v>
      </c>
      <c r="H2570">
        <v>124941</v>
      </c>
      <c r="I2570">
        <v>488</v>
      </c>
      <c r="J2570" t="s">
        <v>19</v>
      </c>
      <c r="K2570" t="s">
        <v>20</v>
      </c>
      <c r="L2570">
        <v>24000000</v>
      </c>
      <c r="M2570">
        <v>1997</v>
      </c>
      <c r="N2570">
        <v>6.1</v>
      </c>
      <c r="O2570">
        <f t="shared" si="44"/>
        <v>77334374</v>
      </c>
    </row>
    <row r="2571" spans="1:15">
      <c r="A2571" t="s">
        <v>5841</v>
      </c>
      <c r="B2571">
        <v>165</v>
      </c>
      <c r="C2571">
        <v>109</v>
      </c>
      <c r="D2571">
        <v>78845130</v>
      </c>
      <c r="E2571" t="s">
        <v>1144</v>
      </c>
      <c r="F2571" t="s">
        <v>889</v>
      </c>
      <c r="G2571" t="s">
        <v>5842</v>
      </c>
      <c r="H2571">
        <v>17596</v>
      </c>
      <c r="I2571">
        <v>94</v>
      </c>
      <c r="J2571" t="s">
        <v>19</v>
      </c>
      <c r="K2571" t="s">
        <v>775</v>
      </c>
      <c r="L2571">
        <v>10000000</v>
      </c>
      <c r="M2571">
        <v>2016</v>
      </c>
      <c r="N2571">
        <v>6.1</v>
      </c>
      <c r="O2571">
        <f t="shared" si="44"/>
        <v>68845130</v>
      </c>
    </row>
    <row r="2572" spans="1:15">
      <c r="A2572" t="s">
        <v>1304</v>
      </c>
      <c r="B2572">
        <v>125</v>
      </c>
      <c r="C2572">
        <v>120</v>
      </c>
      <c r="D2572">
        <v>140459099</v>
      </c>
      <c r="E2572" t="s">
        <v>1305</v>
      </c>
      <c r="F2572" t="s">
        <v>270</v>
      </c>
      <c r="G2572" t="s">
        <v>1306</v>
      </c>
      <c r="H2572">
        <v>135601</v>
      </c>
      <c r="I2572">
        <v>493</v>
      </c>
      <c r="J2572" t="s">
        <v>19</v>
      </c>
      <c r="K2572" t="s">
        <v>20</v>
      </c>
      <c r="L2572">
        <v>75000000</v>
      </c>
      <c r="M2572">
        <v>1998</v>
      </c>
      <c r="N2572">
        <v>6.1</v>
      </c>
      <c r="O2572">
        <f t="shared" si="44"/>
        <v>65459099</v>
      </c>
    </row>
    <row r="2573" spans="1:15">
      <c r="A2573" t="s">
        <v>5026</v>
      </c>
      <c r="B2573">
        <v>25</v>
      </c>
      <c r="C2573">
        <v>109</v>
      </c>
      <c r="D2573">
        <v>69800000</v>
      </c>
      <c r="E2573" t="s">
        <v>2836</v>
      </c>
      <c r="F2573" t="s">
        <v>2021</v>
      </c>
      <c r="G2573" t="s">
        <v>5152</v>
      </c>
      <c r="H2573">
        <v>18140</v>
      </c>
      <c r="I2573">
        <v>60</v>
      </c>
      <c r="J2573" t="s">
        <v>19</v>
      </c>
      <c r="K2573" t="s">
        <v>20</v>
      </c>
      <c r="L2573">
        <v>10000000</v>
      </c>
      <c r="M2573">
        <v>1980</v>
      </c>
      <c r="N2573">
        <v>6.1</v>
      </c>
      <c r="O2573">
        <f t="shared" si="44"/>
        <v>59800000</v>
      </c>
    </row>
    <row r="2574" spans="1:15">
      <c r="A2574" t="s">
        <v>169</v>
      </c>
      <c r="B2574">
        <v>191</v>
      </c>
      <c r="C2574">
        <v>184</v>
      </c>
      <c r="D2574">
        <v>198539855</v>
      </c>
      <c r="E2574" t="s">
        <v>420</v>
      </c>
      <c r="F2574" t="s">
        <v>421</v>
      </c>
      <c r="G2574" t="s">
        <v>422</v>
      </c>
      <c r="H2574">
        <v>254111</v>
      </c>
      <c r="I2574">
        <v>1999</v>
      </c>
      <c r="J2574" t="s">
        <v>19</v>
      </c>
      <c r="K2574" t="s">
        <v>20</v>
      </c>
      <c r="L2574">
        <v>140000000</v>
      </c>
      <c r="M2574">
        <v>2001</v>
      </c>
      <c r="N2574">
        <v>6.1</v>
      </c>
      <c r="O2574">
        <f t="shared" si="44"/>
        <v>58539855</v>
      </c>
    </row>
    <row r="2575" spans="1:15">
      <c r="A2575" t="s">
        <v>2410</v>
      </c>
      <c r="B2575">
        <v>139</v>
      </c>
      <c r="C2575">
        <v>105</v>
      </c>
      <c r="D2575">
        <v>77264926</v>
      </c>
      <c r="E2575" t="s">
        <v>1509</v>
      </c>
      <c r="F2575" t="s">
        <v>1328</v>
      </c>
      <c r="G2575" t="s">
        <v>4046</v>
      </c>
      <c r="H2575">
        <v>21176</v>
      </c>
      <c r="I2575">
        <v>107</v>
      </c>
      <c r="J2575" t="s">
        <v>19</v>
      </c>
      <c r="K2575" t="s">
        <v>20</v>
      </c>
      <c r="L2575">
        <v>25000000</v>
      </c>
      <c r="M2575">
        <v>2012</v>
      </c>
      <c r="N2575">
        <v>6.1</v>
      </c>
      <c r="O2575">
        <f t="shared" si="44"/>
        <v>52264926</v>
      </c>
    </row>
    <row r="2576" spans="1:15">
      <c r="A2576" t="s">
        <v>95</v>
      </c>
      <c r="B2576">
        <v>208</v>
      </c>
      <c r="C2576">
        <v>88</v>
      </c>
      <c r="D2576">
        <v>190418803</v>
      </c>
      <c r="E2576" t="s">
        <v>544</v>
      </c>
      <c r="F2576" t="s">
        <v>98</v>
      </c>
      <c r="G2576" t="s">
        <v>545</v>
      </c>
      <c r="H2576">
        <v>270207</v>
      </c>
      <c r="I2576">
        <v>606</v>
      </c>
      <c r="J2576" t="s">
        <v>19</v>
      </c>
      <c r="K2576" t="s">
        <v>20</v>
      </c>
      <c r="L2576">
        <v>140000000</v>
      </c>
      <c r="M2576">
        <v>2002</v>
      </c>
      <c r="N2576">
        <v>6.1</v>
      </c>
      <c r="O2576">
        <f t="shared" si="44"/>
        <v>50418803</v>
      </c>
    </row>
    <row r="2577" spans="1:15">
      <c r="A2577" t="s">
        <v>1591</v>
      </c>
      <c r="B2577">
        <v>55</v>
      </c>
      <c r="C2577">
        <v>98</v>
      </c>
      <c r="D2577">
        <v>57176582</v>
      </c>
      <c r="E2577" t="s">
        <v>873</v>
      </c>
      <c r="F2577" t="s">
        <v>1880</v>
      </c>
      <c r="G2577" t="s">
        <v>6065</v>
      </c>
      <c r="H2577">
        <v>27492</v>
      </c>
      <c r="I2577">
        <v>84</v>
      </c>
      <c r="J2577" t="s">
        <v>19</v>
      </c>
      <c r="K2577" t="s">
        <v>20</v>
      </c>
      <c r="L2577">
        <v>9500000</v>
      </c>
      <c r="M2577">
        <v>2000</v>
      </c>
      <c r="N2577">
        <v>6.1</v>
      </c>
      <c r="O2577">
        <f t="shared" si="44"/>
        <v>47676582</v>
      </c>
    </row>
    <row r="2578" spans="1:15">
      <c r="A2578" t="s">
        <v>2853</v>
      </c>
      <c r="B2578">
        <v>175</v>
      </c>
      <c r="C2578">
        <v>111</v>
      </c>
      <c r="D2578">
        <v>76806312</v>
      </c>
      <c r="E2578" t="s">
        <v>878</v>
      </c>
      <c r="F2578" t="s">
        <v>142</v>
      </c>
      <c r="G2578" t="s">
        <v>3595</v>
      </c>
      <c r="H2578">
        <v>124501</v>
      </c>
      <c r="I2578">
        <v>154</v>
      </c>
      <c r="J2578" t="s">
        <v>19</v>
      </c>
      <c r="K2578" t="s">
        <v>20</v>
      </c>
      <c r="L2578">
        <v>30000000</v>
      </c>
      <c r="M2578">
        <v>2008</v>
      </c>
      <c r="N2578">
        <v>6.1</v>
      </c>
      <c r="O2578">
        <f t="shared" si="44"/>
        <v>46806312</v>
      </c>
    </row>
    <row r="2579" spans="1:15">
      <c r="A2579" t="s">
        <v>3598</v>
      </c>
      <c r="B2579">
        <v>41</v>
      </c>
      <c r="C2579">
        <v>78</v>
      </c>
      <c r="D2579">
        <v>76501438</v>
      </c>
      <c r="E2579" t="s">
        <v>1035</v>
      </c>
      <c r="F2579" t="s">
        <v>1195</v>
      </c>
      <c r="G2579" t="s">
        <v>3599</v>
      </c>
      <c r="H2579">
        <v>8146</v>
      </c>
      <c r="I2579">
        <v>49</v>
      </c>
      <c r="J2579" t="s">
        <v>19</v>
      </c>
      <c r="K2579" t="s">
        <v>432</v>
      </c>
      <c r="L2579">
        <v>30000000</v>
      </c>
      <c r="M2579">
        <v>2000</v>
      </c>
      <c r="N2579">
        <v>6.1</v>
      </c>
      <c r="O2579">
        <f t="shared" si="44"/>
        <v>46501438</v>
      </c>
    </row>
    <row r="2580" spans="1:15">
      <c r="A2580" t="s">
        <v>3575</v>
      </c>
      <c r="B2580">
        <v>148</v>
      </c>
      <c r="C2580">
        <v>101</v>
      </c>
      <c r="D2580">
        <v>80276912</v>
      </c>
      <c r="E2580" t="s">
        <v>878</v>
      </c>
      <c r="F2580" t="s">
        <v>2023</v>
      </c>
      <c r="G2580" t="s">
        <v>7680</v>
      </c>
      <c r="H2580">
        <v>140740</v>
      </c>
      <c r="I2580">
        <v>151</v>
      </c>
      <c r="J2580" t="s">
        <v>19</v>
      </c>
      <c r="K2580" t="s">
        <v>20</v>
      </c>
      <c r="L2580">
        <v>35000000</v>
      </c>
      <c r="M2580">
        <v>2008</v>
      </c>
      <c r="N2580">
        <v>6.1</v>
      </c>
      <c r="O2580">
        <f t="shared" si="44"/>
        <v>45276912</v>
      </c>
    </row>
    <row r="2581" spans="1:15">
      <c r="A2581" t="s">
        <v>799</v>
      </c>
      <c r="B2581">
        <v>358</v>
      </c>
      <c r="C2581">
        <v>114</v>
      </c>
      <c r="D2581">
        <v>155181732</v>
      </c>
      <c r="E2581" t="s">
        <v>400</v>
      </c>
      <c r="F2581" t="s">
        <v>588</v>
      </c>
      <c r="G2581" t="s">
        <v>800</v>
      </c>
      <c r="H2581">
        <v>147497</v>
      </c>
      <c r="I2581">
        <v>499</v>
      </c>
      <c r="J2581" t="s">
        <v>19</v>
      </c>
      <c r="K2581" t="s">
        <v>20</v>
      </c>
      <c r="L2581">
        <v>110000000</v>
      </c>
      <c r="M2581">
        <v>2015</v>
      </c>
      <c r="N2581">
        <v>6.1</v>
      </c>
      <c r="O2581">
        <f t="shared" si="44"/>
        <v>45181732</v>
      </c>
    </row>
    <row r="2582" spans="1:15">
      <c r="A2582" t="s">
        <v>5838</v>
      </c>
      <c r="B2582">
        <v>242</v>
      </c>
      <c r="C2582">
        <v>97</v>
      </c>
      <c r="D2582">
        <v>52200504</v>
      </c>
      <c r="E2582" t="s">
        <v>4150</v>
      </c>
      <c r="F2582" t="s">
        <v>3281</v>
      </c>
      <c r="G2582" t="s">
        <v>5868</v>
      </c>
      <c r="H2582">
        <v>54190</v>
      </c>
      <c r="I2582">
        <v>183</v>
      </c>
      <c r="J2582" t="s">
        <v>19</v>
      </c>
      <c r="K2582" t="s">
        <v>162</v>
      </c>
      <c r="L2582">
        <v>10000000</v>
      </c>
      <c r="M2582">
        <v>2015</v>
      </c>
      <c r="N2582">
        <v>6.1</v>
      </c>
      <c r="O2582">
        <f t="shared" si="44"/>
        <v>42200504</v>
      </c>
    </row>
    <row r="2583" spans="1:15">
      <c r="A2583" t="s">
        <v>3194</v>
      </c>
      <c r="B2583">
        <v>156</v>
      </c>
      <c r="C2583">
        <v>94</v>
      </c>
      <c r="D2583">
        <v>59573085</v>
      </c>
      <c r="E2583" t="s">
        <v>1371</v>
      </c>
      <c r="F2583" t="s">
        <v>4688</v>
      </c>
      <c r="G2583" t="s">
        <v>4843</v>
      </c>
      <c r="H2583">
        <v>13562</v>
      </c>
      <c r="I2583">
        <v>103</v>
      </c>
      <c r="J2583" t="s">
        <v>19</v>
      </c>
      <c r="K2583" t="s">
        <v>20</v>
      </c>
      <c r="L2583">
        <v>18000000</v>
      </c>
      <c r="M2583">
        <v>2016</v>
      </c>
      <c r="N2583">
        <v>6.1</v>
      </c>
      <c r="O2583">
        <f t="shared" si="44"/>
        <v>41573085</v>
      </c>
    </row>
    <row r="2584" spans="1:15">
      <c r="A2584" t="s">
        <v>7585</v>
      </c>
      <c r="B2584">
        <v>5</v>
      </c>
      <c r="C2584">
        <v>86</v>
      </c>
      <c r="D2584">
        <v>39552600</v>
      </c>
      <c r="E2584" t="s">
        <v>7586</v>
      </c>
      <c r="F2584" t="s">
        <v>7587</v>
      </c>
      <c r="G2584" t="s">
        <v>7588</v>
      </c>
      <c r="H2584">
        <v>3411</v>
      </c>
      <c r="I2584">
        <v>36</v>
      </c>
      <c r="J2584" t="s">
        <v>19</v>
      </c>
      <c r="K2584" t="s">
        <v>20</v>
      </c>
      <c r="L2584">
        <v>500000</v>
      </c>
      <c r="M2584">
        <v>1974</v>
      </c>
      <c r="N2584">
        <v>6.1</v>
      </c>
      <c r="O2584">
        <f t="shared" si="44"/>
        <v>39052600</v>
      </c>
    </row>
    <row r="2585" spans="1:15">
      <c r="A2585" t="s">
        <v>3223</v>
      </c>
      <c r="B2585">
        <v>90</v>
      </c>
      <c r="C2585">
        <v>100</v>
      </c>
      <c r="D2585">
        <v>48637684</v>
      </c>
      <c r="E2585" t="s">
        <v>878</v>
      </c>
      <c r="F2585" t="s">
        <v>355</v>
      </c>
      <c r="G2585" t="s">
        <v>5470</v>
      </c>
      <c r="H2585">
        <v>16979</v>
      </c>
      <c r="I2585">
        <v>42</v>
      </c>
      <c r="J2585" t="s">
        <v>19</v>
      </c>
      <c r="K2585" t="s">
        <v>20</v>
      </c>
      <c r="L2585">
        <v>12500000</v>
      </c>
      <c r="M2585">
        <v>2014</v>
      </c>
      <c r="N2585">
        <v>6.1</v>
      </c>
      <c r="O2585">
        <f t="shared" si="44"/>
        <v>36137684</v>
      </c>
    </row>
    <row r="2586" spans="1:15">
      <c r="A2586" t="s">
        <v>5480</v>
      </c>
      <c r="B2586">
        <v>37</v>
      </c>
      <c r="C2586">
        <v>117</v>
      </c>
      <c r="D2586">
        <v>49121934</v>
      </c>
      <c r="E2586" t="s">
        <v>754</v>
      </c>
      <c r="F2586" t="s">
        <v>816</v>
      </c>
      <c r="G2586" t="s">
        <v>5481</v>
      </c>
      <c r="H2586">
        <v>6528</v>
      </c>
      <c r="I2586">
        <v>32</v>
      </c>
      <c r="J2586" t="s">
        <v>19</v>
      </c>
      <c r="K2586" t="s">
        <v>20</v>
      </c>
      <c r="L2586">
        <v>13000000</v>
      </c>
      <c r="M2586">
        <v>2007</v>
      </c>
      <c r="N2586">
        <v>6.1</v>
      </c>
      <c r="O2586">
        <f t="shared" si="44"/>
        <v>36121934</v>
      </c>
    </row>
    <row r="2587" spans="1:15">
      <c r="A2587" t="s">
        <v>1927</v>
      </c>
      <c r="B2587">
        <v>118</v>
      </c>
      <c r="C2587">
        <v>101</v>
      </c>
      <c r="D2587">
        <v>93307796</v>
      </c>
      <c r="E2587" t="s">
        <v>878</v>
      </c>
      <c r="F2587" t="s">
        <v>1377</v>
      </c>
      <c r="G2587" t="s">
        <v>1929</v>
      </c>
      <c r="H2587">
        <v>85673</v>
      </c>
      <c r="I2587">
        <v>269</v>
      </c>
      <c r="J2587" t="s">
        <v>19</v>
      </c>
      <c r="K2587" t="s">
        <v>20</v>
      </c>
      <c r="L2587">
        <v>60000000</v>
      </c>
      <c r="M2587">
        <v>2002</v>
      </c>
      <c r="N2587">
        <v>6.1</v>
      </c>
      <c r="O2587">
        <f t="shared" si="44"/>
        <v>33307796</v>
      </c>
    </row>
    <row r="2588" spans="1:15">
      <c r="A2588" t="s">
        <v>4177</v>
      </c>
      <c r="B2588">
        <v>31</v>
      </c>
      <c r="C2588">
        <v>101</v>
      </c>
      <c r="D2588">
        <v>53146000</v>
      </c>
      <c r="E2588" t="s">
        <v>1101</v>
      </c>
      <c r="F2588" t="s">
        <v>185</v>
      </c>
      <c r="G2588" t="s">
        <v>4559</v>
      </c>
      <c r="H2588">
        <v>9845</v>
      </c>
      <c r="I2588">
        <v>77</v>
      </c>
      <c r="J2588" t="s">
        <v>19</v>
      </c>
      <c r="K2588" t="s">
        <v>20</v>
      </c>
      <c r="L2588">
        <v>20000000</v>
      </c>
      <c r="M2588">
        <v>1996</v>
      </c>
      <c r="N2588">
        <v>6.1</v>
      </c>
      <c r="O2588">
        <f t="shared" si="44"/>
        <v>33146000</v>
      </c>
    </row>
    <row r="2589" spans="1:15">
      <c r="A2589" t="s">
        <v>21</v>
      </c>
      <c r="B2589">
        <v>125</v>
      </c>
      <c r="C2589">
        <v>123</v>
      </c>
      <c r="D2589">
        <v>66808615</v>
      </c>
      <c r="E2589" t="s">
        <v>2908</v>
      </c>
      <c r="F2589" t="s">
        <v>47</v>
      </c>
      <c r="G2589" t="s">
        <v>2909</v>
      </c>
      <c r="H2589">
        <v>87351</v>
      </c>
      <c r="I2589">
        <v>344</v>
      </c>
      <c r="J2589" t="s">
        <v>19</v>
      </c>
      <c r="K2589" t="s">
        <v>20</v>
      </c>
      <c r="L2589">
        <v>34000000</v>
      </c>
      <c r="M2589">
        <v>2001</v>
      </c>
      <c r="N2589">
        <v>6.1</v>
      </c>
      <c r="O2589">
        <f t="shared" si="44"/>
        <v>32808615</v>
      </c>
    </row>
    <row r="2590" spans="1:15">
      <c r="A2590" t="s">
        <v>1687</v>
      </c>
      <c r="B2590">
        <v>70</v>
      </c>
      <c r="C2590">
        <v>115</v>
      </c>
      <c r="D2590">
        <v>55973336</v>
      </c>
      <c r="E2590" t="s">
        <v>201</v>
      </c>
      <c r="F2590" t="s">
        <v>292</v>
      </c>
      <c r="G2590" t="s">
        <v>4051</v>
      </c>
      <c r="H2590">
        <v>57040</v>
      </c>
      <c r="I2590">
        <v>365</v>
      </c>
      <c r="J2590" t="s">
        <v>19</v>
      </c>
      <c r="K2590" t="s">
        <v>20</v>
      </c>
      <c r="L2590">
        <v>25000000</v>
      </c>
      <c r="M2590">
        <v>2000</v>
      </c>
      <c r="N2590">
        <v>6.1</v>
      </c>
      <c r="O2590">
        <f t="shared" si="44"/>
        <v>30973336</v>
      </c>
    </row>
    <row r="2591" spans="1:15">
      <c r="A2591" t="s">
        <v>1321</v>
      </c>
      <c r="B2591">
        <v>144</v>
      </c>
      <c r="C2591">
        <v>99</v>
      </c>
      <c r="D2591">
        <v>109993847</v>
      </c>
      <c r="E2591" t="s">
        <v>1323</v>
      </c>
      <c r="F2591" t="s">
        <v>1130</v>
      </c>
      <c r="G2591" t="s">
        <v>1324</v>
      </c>
      <c r="H2591">
        <v>72326</v>
      </c>
      <c r="I2591">
        <v>116</v>
      </c>
      <c r="J2591" t="s">
        <v>19</v>
      </c>
      <c r="K2591" t="s">
        <v>20</v>
      </c>
      <c r="L2591">
        <v>80000000</v>
      </c>
      <c r="M2591">
        <v>2008</v>
      </c>
      <c r="N2591">
        <v>6.1</v>
      </c>
      <c r="O2591">
        <f t="shared" si="44"/>
        <v>29993847</v>
      </c>
    </row>
    <row r="2592" spans="1:15">
      <c r="A2592" t="s">
        <v>1296</v>
      </c>
      <c r="B2592">
        <v>173</v>
      </c>
      <c r="C2592">
        <v>101</v>
      </c>
      <c r="D2592">
        <v>88200225</v>
      </c>
      <c r="E2592" t="s">
        <v>557</v>
      </c>
      <c r="F2592" t="s">
        <v>621</v>
      </c>
      <c r="G2592" t="s">
        <v>1974</v>
      </c>
      <c r="H2592">
        <v>120795</v>
      </c>
      <c r="I2592">
        <v>308</v>
      </c>
      <c r="J2592" t="s">
        <v>19</v>
      </c>
      <c r="K2592" t="s">
        <v>20</v>
      </c>
      <c r="L2592">
        <v>60000000</v>
      </c>
      <c r="M2592">
        <v>2004</v>
      </c>
      <c r="N2592">
        <v>6.1</v>
      </c>
      <c r="O2592">
        <f t="shared" si="44"/>
        <v>28200225</v>
      </c>
    </row>
    <row r="2593" spans="1:15">
      <c r="A2593" t="s">
        <v>3562</v>
      </c>
      <c r="B2593">
        <v>204</v>
      </c>
      <c r="C2593">
        <v>99</v>
      </c>
      <c r="D2593">
        <v>58879132</v>
      </c>
      <c r="E2593" t="s">
        <v>2029</v>
      </c>
      <c r="F2593" t="s">
        <v>56</v>
      </c>
      <c r="G2593" t="s">
        <v>3563</v>
      </c>
      <c r="H2593">
        <v>66123</v>
      </c>
      <c r="I2593">
        <v>219</v>
      </c>
      <c r="J2593" t="s">
        <v>19</v>
      </c>
      <c r="K2593" t="s">
        <v>20</v>
      </c>
      <c r="L2593">
        <v>31000000</v>
      </c>
      <c r="M2593">
        <v>2015</v>
      </c>
      <c r="N2593">
        <v>6.1</v>
      </c>
      <c r="O2593">
        <f t="shared" si="44"/>
        <v>27879132</v>
      </c>
    </row>
    <row r="2594" spans="1:15">
      <c r="A2594" t="s">
        <v>4096</v>
      </c>
      <c r="B2594">
        <v>190</v>
      </c>
      <c r="C2594">
        <v>90</v>
      </c>
      <c r="D2594">
        <v>37470017</v>
      </c>
      <c r="E2594" t="s">
        <v>2397</v>
      </c>
      <c r="F2594" t="s">
        <v>2021</v>
      </c>
      <c r="G2594" t="s">
        <v>5852</v>
      </c>
      <c r="H2594">
        <v>86890</v>
      </c>
      <c r="I2594">
        <v>985</v>
      </c>
      <c r="J2594" t="s">
        <v>19</v>
      </c>
      <c r="K2594" t="s">
        <v>432</v>
      </c>
      <c r="L2594">
        <v>10000000</v>
      </c>
      <c r="M2594">
        <v>2001</v>
      </c>
      <c r="N2594">
        <v>6.1</v>
      </c>
      <c r="O2594">
        <f t="shared" si="44"/>
        <v>27470017</v>
      </c>
    </row>
    <row r="2595" spans="1:15">
      <c r="A2595" t="s">
        <v>5474</v>
      </c>
      <c r="B2595">
        <v>19</v>
      </c>
      <c r="C2595">
        <v>84</v>
      </c>
      <c r="D2595">
        <v>27979400</v>
      </c>
      <c r="E2595" t="s">
        <v>917</v>
      </c>
      <c r="F2595" t="s">
        <v>1021</v>
      </c>
      <c r="G2595" t="s">
        <v>5475</v>
      </c>
      <c r="H2595">
        <v>37611</v>
      </c>
      <c r="I2595">
        <v>72</v>
      </c>
      <c r="J2595" t="s">
        <v>19</v>
      </c>
      <c r="K2595" t="s">
        <v>20</v>
      </c>
      <c r="L2595">
        <v>8200000</v>
      </c>
      <c r="M2595">
        <v>1993</v>
      </c>
      <c r="N2595">
        <v>6.1</v>
      </c>
      <c r="O2595">
        <f t="shared" si="44"/>
        <v>19779400</v>
      </c>
    </row>
    <row r="2596" spans="1:15">
      <c r="A2596" t="s">
        <v>1303</v>
      </c>
      <c r="B2596">
        <v>119</v>
      </c>
      <c r="C2596">
        <v>98</v>
      </c>
      <c r="D2596">
        <v>56044241</v>
      </c>
      <c r="E2596" t="s">
        <v>1771</v>
      </c>
      <c r="F2596" t="s">
        <v>421</v>
      </c>
      <c r="G2596" t="s">
        <v>3628</v>
      </c>
      <c r="H2596">
        <v>122187</v>
      </c>
      <c r="I2596">
        <v>339</v>
      </c>
      <c r="J2596" t="s">
        <v>19</v>
      </c>
      <c r="K2596" t="s">
        <v>20</v>
      </c>
      <c r="L2596">
        <v>37000000</v>
      </c>
      <c r="M2596">
        <v>2004</v>
      </c>
      <c r="N2596">
        <v>6.1</v>
      </c>
      <c r="O2596">
        <f t="shared" si="44"/>
        <v>19044241</v>
      </c>
    </row>
    <row r="2597" spans="1:15">
      <c r="A2597" t="s">
        <v>531</v>
      </c>
      <c r="B2597">
        <v>264</v>
      </c>
      <c r="C2597">
        <v>133</v>
      </c>
      <c r="D2597">
        <v>160201106</v>
      </c>
      <c r="E2597" t="s">
        <v>28</v>
      </c>
      <c r="F2597" t="s">
        <v>533</v>
      </c>
      <c r="G2597" t="s">
        <v>534</v>
      </c>
      <c r="H2597">
        <v>169914</v>
      </c>
      <c r="I2597">
        <v>1185</v>
      </c>
      <c r="J2597" t="s">
        <v>19</v>
      </c>
      <c r="K2597" t="s">
        <v>31</v>
      </c>
      <c r="L2597">
        <v>142000000</v>
      </c>
      <c r="M2597">
        <v>2002</v>
      </c>
      <c r="N2597">
        <v>6.1</v>
      </c>
      <c r="O2597">
        <f t="shared" si="44"/>
        <v>18201106</v>
      </c>
    </row>
    <row r="2598" spans="1:15">
      <c r="A2598" t="s">
        <v>6177</v>
      </c>
      <c r="B2598">
        <v>164</v>
      </c>
      <c r="C2598">
        <v>94</v>
      </c>
      <c r="D2598">
        <v>26049082</v>
      </c>
      <c r="E2598" t="s">
        <v>878</v>
      </c>
      <c r="F2598" t="s">
        <v>6178</v>
      </c>
      <c r="G2598" t="s">
        <v>6179</v>
      </c>
      <c r="H2598">
        <v>76791</v>
      </c>
      <c r="I2598">
        <v>100</v>
      </c>
      <c r="J2598" t="s">
        <v>19</v>
      </c>
      <c r="K2598" t="s">
        <v>20</v>
      </c>
      <c r="L2598">
        <v>8000000</v>
      </c>
      <c r="M2598">
        <v>2014</v>
      </c>
      <c r="N2598">
        <v>6.1</v>
      </c>
      <c r="O2598">
        <f t="shared" si="44"/>
        <v>18049082</v>
      </c>
    </row>
    <row r="2599" spans="1:15">
      <c r="A2599" t="s">
        <v>3177</v>
      </c>
      <c r="B2599">
        <v>242</v>
      </c>
      <c r="C2599">
        <v>87</v>
      </c>
      <c r="D2599">
        <v>19100000</v>
      </c>
      <c r="E2599" t="s">
        <v>1499</v>
      </c>
      <c r="F2599" t="s">
        <v>7361</v>
      </c>
      <c r="G2599" t="s">
        <v>7362</v>
      </c>
      <c r="H2599">
        <v>39690</v>
      </c>
      <c r="I2599">
        <v>394</v>
      </c>
      <c r="J2599" t="s">
        <v>19</v>
      </c>
      <c r="K2599" t="s">
        <v>20</v>
      </c>
      <c r="L2599">
        <v>1250000</v>
      </c>
      <c r="M2599">
        <v>1981</v>
      </c>
      <c r="N2599">
        <v>6.1</v>
      </c>
      <c r="O2599">
        <f t="shared" si="44"/>
        <v>17850000</v>
      </c>
    </row>
    <row r="2600" spans="1:15">
      <c r="A2600" t="s">
        <v>4267</v>
      </c>
      <c r="B2600">
        <v>165</v>
      </c>
      <c r="C2600">
        <v>110</v>
      </c>
      <c r="D2600">
        <v>39263506</v>
      </c>
      <c r="E2600" t="s">
        <v>1101</v>
      </c>
      <c r="F2600" t="s">
        <v>1805</v>
      </c>
      <c r="G2600" t="s">
        <v>4517</v>
      </c>
      <c r="H2600">
        <v>40469</v>
      </c>
      <c r="I2600">
        <v>135</v>
      </c>
      <c r="J2600" t="s">
        <v>19</v>
      </c>
      <c r="K2600" t="s">
        <v>20</v>
      </c>
      <c r="L2600">
        <v>22000000</v>
      </c>
      <c r="M2600">
        <v>2008</v>
      </c>
      <c r="N2600">
        <v>6.1</v>
      </c>
      <c r="O2600">
        <f t="shared" si="44"/>
        <v>17263506</v>
      </c>
    </row>
    <row r="2601" spans="1:15">
      <c r="A2601" t="s">
        <v>5088</v>
      </c>
      <c r="B2601">
        <v>103</v>
      </c>
      <c r="C2601">
        <v>90</v>
      </c>
      <c r="D2601">
        <v>31585300</v>
      </c>
      <c r="E2601" t="s">
        <v>878</v>
      </c>
      <c r="F2601" t="s">
        <v>26</v>
      </c>
      <c r="G2601" t="s">
        <v>5198</v>
      </c>
      <c r="H2601">
        <v>38248</v>
      </c>
      <c r="I2601">
        <v>250</v>
      </c>
      <c r="J2601" t="s">
        <v>19</v>
      </c>
      <c r="K2601" t="s">
        <v>20</v>
      </c>
      <c r="L2601">
        <v>15000000</v>
      </c>
      <c r="M2601">
        <v>2005</v>
      </c>
      <c r="N2601">
        <v>6.1</v>
      </c>
      <c r="O2601">
        <f t="shared" si="44"/>
        <v>16585300</v>
      </c>
    </row>
    <row r="2602" spans="1:15">
      <c r="A2602" t="s">
        <v>5499</v>
      </c>
      <c r="B2602">
        <v>40</v>
      </c>
      <c r="C2602">
        <v>90</v>
      </c>
      <c r="D2602">
        <v>22235901</v>
      </c>
      <c r="E2602" t="s">
        <v>878</v>
      </c>
      <c r="F2602" t="s">
        <v>2537</v>
      </c>
      <c r="G2602" t="s">
        <v>5500</v>
      </c>
      <c r="H2602">
        <v>4339</v>
      </c>
      <c r="I2602">
        <v>31</v>
      </c>
      <c r="J2602" t="s">
        <v>19</v>
      </c>
      <c r="K2602" t="s">
        <v>20</v>
      </c>
      <c r="L2602">
        <v>6000000</v>
      </c>
      <c r="M2602">
        <v>2001</v>
      </c>
      <c r="N2602">
        <v>6.1</v>
      </c>
      <c r="O2602">
        <f t="shared" si="44"/>
        <v>16235901</v>
      </c>
    </row>
    <row r="2603" spans="1:15">
      <c r="A2603" t="s">
        <v>5635</v>
      </c>
      <c r="B2603">
        <v>196</v>
      </c>
      <c r="C2603">
        <v>93</v>
      </c>
      <c r="D2603">
        <v>21197315</v>
      </c>
      <c r="E2603" t="s">
        <v>1499</v>
      </c>
      <c r="F2603" t="s">
        <v>4032</v>
      </c>
      <c r="G2603" t="s">
        <v>6627</v>
      </c>
      <c r="H2603">
        <v>49948</v>
      </c>
      <c r="I2603">
        <v>211</v>
      </c>
      <c r="J2603" t="s">
        <v>19</v>
      </c>
      <c r="K2603" t="s">
        <v>20</v>
      </c>
      <c r="L2603">
        <v>5000000</v>
      </c>
      <c r="M2603">
        <v>2014</v>
      </c>
      <c r="N2603">
        <v>6.1</v>
      </c>
      <c r="O2603">
        <f t="shared" si="44"/>
        <v>16197315</v>
      </c>
    </row>
    <row r="2604" spans="1:15">
      <c r="A2604" t="s">
        <v>157</v>
      </c>
      <c r="B2604">
        <v>29</v>
      </c>
      <c r="C2604">
        <v>97</v>
      </c>
      <c r="D2604">
        <v>41067398</v>
      </c>
      <c r="E2604" t="s">
        <v>246</v>
      </c>
      <c r="F2604" t="s">
        <v>1422</v>
      </c>
      <c r="G2604" t="s">
        <v>4078</v>
      </c>
      <c r="H2604">
        <v>22748</v>
      </c>
      <c r="I2604">
        <v>41</v>
      </c>
      <c r="J2604" t="s">
        <v>19</v>
      </c>
      <c r="K2604" t="s">
        <v>20</v>
      </c>
      <c r="L2604">
        <v>25000000</v>
      </c>
      <c r="M2604">
        <v>1997</v>
      </c>
      <c r="N2604">
        <v>6.1</v>
      </c>
      <c r="O2604">
        <f t="shared" si="44"/>
        <v>16067398</v>
      </c>
    </row>
    <row r="2605" spans="1:15">
      <c r="A2605" t="s">
        <v>5484</v>
      </c>
      <c r="B2605">
        <v>57</v>
      </c>
      <c r="C2605">
        <v>91</v>
      </c>
      <c r="D2605">
        <v>27052167</v>
      </c>
      <c r="E2605" t="s">
        <v>246</v>
      </c>
      <c r="F2605" t="s">
        <v>1493</v>
      </c>
      <c r="G2605" t="s">
        <v>5485</v>
      </c>
      <c r="H2605">
        <v>24834</v>
      </c>
      <c r="I2605">
        <v>168</v>
      </c>
      <c r="J2605" t="s">
        <v>19</v>
      </c>
      <c r="K2605" t="s">
        <v>20</v>
      </c>
      <c r="L2605">
        <v>13000000</v>
      </c>
      <c r="M2605">
        <v>1998</v>
      </c>
      <c r="N2605">
        <v>6.1</v>
      </c>
      <c r="O2605">
        <f t="shared" si="44"/>
        <v>14052167</v>
      </c>
    </row>
    <row r="2606" spans="1:15">
      <c r="A2606" t="s">
        <v>1420</v>
      </c>
      <c r="B2606">
        <v>100</v>
      </c>
      <c r="C2606">
        <v>108</v>
      </c>
      <c r="D2606">
        <v>53955614</v>
      </c>
      <c r="E2606" t="s">
        <v>1503</v>
      </c>
      <c r="F2606" t="s">
        <v>49</v>
      </c>
      <c r="G2606" t="s">
        <v>2925</v>
      </c>
      <c r="H2606">
        <v>77415</v>
      </c>
      <c r="I2606">
        <v>139</v>
      </c>
      <c r="J2606" t="s">
        <v>19</v>
      </c>
      <c r="K2606" t="s">
        <v>20</v>
      </c>
      <c r="L2606">
        <v>40000000</v>
      </c>
      <c r="M2606">
        <v>1998</v>
      </c>
      <c r="N2606">
        <v>6.1</v>
      </c>
      <c r="O2606">
        <f t="shared" si="44"/>
        <v>13955614</v>
      </c>
    </row>
    <row r="2607" spans="1:15">
      <c r="A2607" t="s">
        <v>4405</v>
      </c>
      <c r="B2607">
        <v>176</v>
      </c>
      <c r="C2607">
        <v>100</v>
      </c>
      <c r="D2607">
        <v>13746550</v>
      </c>
      <c r="E2607" t="s">
        <v>759</v>
      </c>
      <c r="F2607" t="s">
        <v>370</v>
      </c>
      <c r="G2607" t="s">
        <v>4406</v>
      </c>
      <c r="H2607">
        <v>29322</v>
      </c>
      <c r="I2607">
        <v>104</v>
      </c>
      <c r="J2607" t="s">
        <v>19</v>
      </c>
      <c r="K2607" t="s">
        <v>20</v>
      </c>
      <c r="L2607">
        <v>2000000</v>
      </c>
      <c r="M2607">
        <v>2012</v>
      </c>
      <c r="N2607">
        <v>6.1</v>
      </c>
      <c r="O2607">
        <f t="shared" si="44"/>
        <v>11746550</v>
      </c>
    </row>
    <row r="2608" spans="1:15">
      <c r="A2608" t="s">
        <v>555</v>
      </c>
      <c r="B2608">
        <v>135</v>
      </c>
      <c r="C2608">
        <v>90</v>
      </c>
      <c r="D2608">
        <v>110332737</v>
      </c>
      <c r="E2608" t="s">
        <v>557</v>
      </c>
      <c r="F2608" t="s">
        <v>558</v>
      </c>
      <c r="G2608" t="s">
        <v>559</v>
      </c>
      <c r="H2608">
        <v>110788</v>
      </c>
      <c r="I2608">
        <v>258</v>
      </c>
      <c r="J2608" t="s">
        <v>19</v>
      </c>
      <c r="K2608" t="s">
        <v>20</v>
      </c>
      <c r="L2608">
        <v>100000000</v>
      </c>
      <c r="M2608">
        <v>2005</v>
      </c>
      <c r="N2608">
        <v>6.1</v>
      </c>
      <c r="O2608">
        <f t="shared" si="44"/>
        <v>10332737</v>
      </c>
    </row>
    <row r="2609" spans="1:15">
      <c r="A2609" t="s">
        <v>395</v>
      </c>
      <c r="B2609">
        <v>86</v>
      </c>
      <c r="C2609">
        <v>104</v>
      </c>
      <c r="D2609">
        <v>69688384</v>
      </c>
      <c r="E2609" t="s">
        <v>298</v>
      </c>
      <c r="F2609" t="s">
        <v>540</v>
      </c>
      <c r="G2609" t="s">
        <v>1803</v>
      </c>
      <c r="H2609">
        <v>34473</v>
      </c>
      <c r="I2609">
        <v>139</v>
      </c>
      <c r="J2609" t="s">
        <v>19</v>
      </c>
      <c r="K2609" t="s">
        <v>20</v>
      </c>
      <c r="L2609">
        <v>60000000</v>
      </c>
      <c r="M2609">
        <v>2000</v>
      </c>
      <c r="N2609">
        <v>6.1</v>
      </c>
      <c r="O2609">
        <f t="shared" si="44"/>
        <v>9688384</v>
      </c>
    </row>
    <row r="2610" spans="1:15">
      <c r="A2610" t="s">
        <v>2025</v>
      </c>
      <c r="B2610">
        <v>220</v>
      </c>
      <c r="C2610">
        <v>83</v>
      </c>
      <c r="D2610">
        <v>37053924</v>
      </c>
      <c r="E2610" t="s">
        <v>917</v>
      </c>
      <c r="F2610" t="s">
        <v>1993</v>
      </c>
      <c r="G2610" t="s">
        <v>3863</v>
      </c>
      <c r="H2610">
        <v>77935</v>
      </c>
      <c r="I2610">
        <v>122</v>
      </c>
      <c r="J2610" t="s">
        <v>19</v>
      </c>
      <c r="K2610" t="s">
        <v>432</v>
      </c>
      <c r="L2610">
        <v>28000000</v>
      </c>
      <c r="M2610">
        <v>2011</v>
      </c>
      <c r="N2610">
        <v>6.1</v>
      </c>
      <c r="O2610">
        <f t="shared" si="44"/>
        <v>9053924</v>
      </c>
    </row>
    <row r="2611" spans="1:15">
      <c r="A2611" t="s">
        <v>3207</v>
      </c>
      <c r="B2611">
        <v>148</v>
      </c>
      <c r="C2611">
        <v>110</v>
      </c>
      <c r="D2611">
        <v>46813366</v>
      </c>
      <c r="E2611" t="s">
        <v>878</v>
      </c>
      <c r="F2611" t="s">
        <v>2019</v>
      </c>
      <c r="G2611" t="s">
        <v>3208</v>
      </c>
      <c r="H2611">
        <v>39440</v>
      </c>
      <c r="I2611">
        <v>83</v>
      </c>
      <c r="J2611" t="s">
        <v>19</v>
      </c>
      <c r="K2611" t="s">
        <v>20</v>
      </c>
      <c r="L2611">
        <v>38000000</v>
      </c>
      <c r="M2611">
        <v>2016</v>
      </c>
      <c r="N2611">
        <v>6.1</v>
      </c>
      <c r="O2611">
        <f t="shared" si="44"/>
        <v>8813366</v>
      </c>
    </row>
    <row r="2612" spans="1:15">
      <c r="A2612" t="s">
        <v>1896</v>
      </c>
      <c r="B2612">
        <v>181</v>
      </c>
      <c r="C2612">
        <v>101</v>
      </c>
      <c r="D2612">
        <v>27758465</v>
      </c>
      <c r="E2612" t="s">
        <v>754</v>
      </c>
      <c r="F2612" t="s">
        <v>1209</v>
      </c>
      <c r="G2612" t="s">
        <v>4787</v>
      </c>
      <c r="H2612">
        <v>77987</v>
      </c>
      <c r="I2612">
        <v>120</v>
      </c>
      <c r="J2612" t="s">
        <v>19</v>
      </c>
      <c r="K2612" t="s">
        <v>20</v>
      </c>
      <c r="L2612">
        <v>19000000</v>
      </c>
      <c r="M2612">
        <v>2010</v>
      </c>
      <c r="N2612">
        <v>6.1</v>
      </c>
      <c r="O2612">
        <f t="shared" si="44"/>
        <v>8758465</v>
      </c>
    </row>
    <row r="2613" spans="1:15">
      <c r="A2613" t="s">
        <v>1251</v>
      </c>
      <c r="B2613">
        <v>284</v>
      </c>
      <c r="C2613">
        <v>110</v>
      </c>
      <c r="D2613">
        <v>83503161</v>
      </c>
      <c r="E2613" t="s">
        <v>1550</v>
      </c>
      <c r="F2613" t="s">
        <v>67</v>
      </c>
      <c r="G2613" t="s">
        <v>1551</v>
      </c>
      <c r="H2613">
        <v>138190</v>
      </c>
      <c r="I2613">
        <v>405</v>
      </c>
      <c r="J2613" t="s">
        <v>19</v>
      </c>
      <c r="K2613" t="s">
        <v>20</v>
      </c>
      <c r="L2613">
        <v>75000000</v>
      </c>
      <c r="M2613">
        <v>2011</v>
      </c>
      <c r="N2613">
        <v>6.1</v>
      </c>
      <c r="O2613">
        <f t="shared" si="44"/>
        <v>8503161</v>
      </c>
    </row>
    <row r="2614" spans="1:15">
      <c r="A2614" t="s">
        <v>1668</v>
      </c>
      <c r="B2614">
        <v>371</v>
      </c>
      <c r="C2614">
        <v>118</v>
      </c>
      <c r="D2614">
        <v>78031620</v>
      </c>
      <c r="E2614" t="s">
        <v>1665</v>
      </c>
      <c r="F2614" t="s">
        <v>314</v>
      </c>
      <c r="G2614" t="s">
        <v>1669</v>
      </c>
      <c r="H2614">
        <v>102248</v>
      </c>
      <c r="I2614">
        <v>403</v>
      </c>
      <c r="J2614" t="s">
        <v>19</v>
      </c>
      <c r="K2614" t="s">
        <v>20</v>
      </c>
      <c r="L2614">
        <v>70000000</v>
      </c>
      <c r="M2614">
        <v>2014</v>
      </c>
      <c r="N2614">
        <v>6.1</v>
      </c>
      <c r="O2614">
        <f t="shared" si="44"/>
        <v>8031620</v>
      </c>
    </row>
    <row r="2615" spans="1:15">
      <c r="A2615" t="s">
        <v>876</v>
      </c>
      <c r="B2615">
        <v>118</v>
      </c>
      <c r="C2615">
        <v>106</v>
      </c>
      <c r="D2615">
        <v>57887882</v>
      </c>
      <c r="E2615" t="s">
        <v>754</v>
      </c>
      <c r="F2615" t="s">
        <v>642</v>
      </c>
      <c r="G2615" t="s">
        <v>2924</v>
      </c>
      <c r="H2615">
        <v>35508</v>
      </c>
      <c r="I2615">
        <v>211</v>
      </c>
      <c r="J2615" t="s">
        <v>19</v>
      </c>
      <c r="K2615" t="s">
        <v>20</v>
      </c>
      <c r="L2615">
        <v>50000000</v>
      </c>
      <c r="M2615">
        <v>2004</v>
      </c>
      <c r="N2615">
        <v>6.1</v>
      </c>
      <c r="O2615">
        <f t="shared" si="44"/>
        <v>7887882</v>
      </c>
    </row>
    <row r="2616" spans="1:15">
      <c r="A2616" t="s">
        <v>3341</v>
      </c>
      <c r="B2616">
        <v>28</v>
      </c>
      <c r="C2616">
        <v>95</v>
      </c>
      <c r="D2616">
        <v>14003141</v>
      </c>
      <c r="E2616" t="s">
        <v>1101</v>
      </c>
      <c r="F2616" t="s">
        <v>1098</v>
      </c>
      <c r="G2616" t="s">
        <v>6319</v>
      </c>
      <c r="H2616">
        <v>4598</v>
      </c>
      <c r="I2616">
        <v>29</v>
      </c>
      <c r="J2616" t="s">
        <v>19</v>
      </c>
      <c r="K2616" t="s">
        <v>20</v>
      </c>
      <c r="L2616">
        <v>7000000</v>
      </c>
      <c r="M2616">
        <v>1999</v>
      </c>
      <c r="N2616">
        <v>6.1</v>
      </c>
      <c r="O2616">
        <f t="shared" si="44"/>
        <v>7003141</v>
      </c>
    </row>
    <row r="2617" spans="1:15">
      <c r="A2617" t="s">
        <v>6870</v>
      </c>
      <c r="B2617">
        <v>43</v>
      </c>
      <c r="C2617">
        <v>96</v>
      </c>
      <c r="D2617">
        <v>9449219</v>
      </c>
      <c r="E2617" t="s">
        <v>754</v>
      </c>
      <c r="F2617" t="s">
        <v>3106</v>
      </c>
      <c r="G2617" t="s">
        <v>6906</v>
      </c>
      <c r="H2617">
        <v>13949</v>
      </c>
      <c r="I2617">
        <v>98</v>
      </c>
      <c r="J2617" t="s">
        <v>19</v>
      </c>
      <c r="K2617" t="s">
        <v>20</v>
      </c>
      <c r="L2617">
        <v>3500000</v>
      </c>
      <c r="M2617">
        <v>1996</v>
      </c>
      <c r="N2617">
        <v>6.1</v>
      </c>
      <c r="O2617">
        <f t="shared" si="44"/>
        <v>5949219</v>
      </c>
    </row>
    <row r="2618" spans="1:15">
      <c r="A2618" t="s">
        <v>6470</v>
      </c>
      <c r="B2618">
        <v>25</v>
      </c>
      <c r="C2618">
        <v>98</v>
      </c>
      <c r="D2618">
        <v>11797927</v>
      </c>
      <c r="E2618" t="s">
        <v>5200</v>
      </c>
      <c r="F2618" t="s">
        <v>5324</v>
      </c>
      <c r="G2618" t="s">
        <v>6471</v>
      </c>
      <c r="H2618">
        <v>4582</v>
      </c>
      <c r="I2618">
        <v>52</v>
      </c>
      <c r="J2618" t="s">
        <v>19</v>
      </c>
      <c r="K2618" t="s">
        <v>20</v>
      </c>
      <c r="L2618">
        <v>6000000</v>
      </c>
      <c r="M2618">
        <v>1995</v>
      </c>
      <c r="N2618">
        <v>6.1</v>
      </c>
      <c r="O2618">
        <f t="shared" si="44"/>
        <v>5797927</v>
      </c>
    </row>
    <row r="2619" spans="1:15">
      <c r="A2619" t="s">
        <v>2427</v>
      </c>
      <c r="B2619">
        <v>349</v>
      </c>
      <c r="C2619">
        <v>98</v>
      </c>
      <c r="D2619">
        <v>55682070</v>
      </c>
      <c r="E2619" t="s">
        <v>1695</v>
      </c>
      <c r="F2619" t="s">
        <v>495</v>
      </c>
      <c r="G2619" t="s">
        <v>2428</v>
      </c>
      <c r="H2619">
        <v>159868</v>
      </c>
      <c r="I2619">
        <v>304</v>
      </c>
      <c r="J2619" t="s">
        <v>19</v>
      </c>
      <c r="K2619" t="s">
        <v>432</v>
      </c>
      <c r="L2619">
        <v>50000000</v>
      </c>
      <c r="M2619">
        <v>2013</v>
      </c>
      <c r="N2619">
        <v>6.1</v>
      </c>
      <c r="O2619">
        <f t="shared" si="44"/>
        <v>5682070</v>
      </c>
    </row>
    <row r="2620" spans="1:15">
      <c r="A2620" t="s">
        <v>193</v>
      </c>
      <c r="B2620">
        <v>218</v>
      </c>
      <c r="C2620">
        <v>98</v>
      </c>
      <c r="D2620">
        <v>35565975</v>
      </c>
      <c r="E2620" t="s">
        <v>754</v>
      </c>
      <c r="F2620" t="s">
        <v>193</v>
      </c>
      <c r="G2620" t="s">
        <v>3683</v>
      </c>
      <c r="H2620">
        <v>49205</v>
      </c>
      <c r="I2620">
        <v>184</v>
      </c>
      <c r="J2620" t="s">
        <v>19</v>
      </c>
      <c r="K2620" t="s">
        <v>20</v>
      </c>
      <c r="L2620">
        <v>30000000</v>
      </c>
      <c r="M2620">
        <v>2011</v>
      </c>
      <c r="N2620">
        <v>6.1</v>
      </c>
      <c r="O2620">
        <f t="shared" si="44"/>
        <v>5565975</v>
      </c>
    </row>
    <row r="2621" spans="1:15">
      <c r="A2621" t="s">
        <v>561</v>
      </c>
      <c r="B2621">
        <v>92</v>
      </c>
      <c r="C2621">
        <v>97</v>
      </c>
      <c r="D2621">
        <v>27338033</v>
      </c>
      <c r="E2621" t="s">
        <v>878</v>
      </c>
      <c r="F2621" t="s">
        <v>160</v>
      </c>
      <c r="G2621" t="s">
        <v>4308</v>
      </c>
      <c r="H2621">
        <v>19709</v>
      </c>
      <c r="I2621">
        <v>167</v>
      </c>
      <c r="J2621" t="s">
        <v>19</v>
      </c>
      <c r="K2621" t="s">
        <v>20</v>
      </c>
      <c r="L2621">
        <v>23000000</v>
      </c>
      <c r="M2621">
        <v>2001</v>
      </c>
      <c r="N2621">
        <v>6.1</v>
      </c>
      <c r="O2621">
        <f t="shared" si="44"/>
        <v>4338033</v>
      </c>
    </row>
    <row r="2622" spans="1:15">
      <c r="A2622" t="s">
        <v>877</v>
      </c>
      <c r="B2622">
        <v>72</v>
      </c>
      <c r="C2622">
        <v>105</v>
      </c>
      <c r="D2622">
        <v>103738726</v>
      </c>
      <c r="E2622" t="s">
        <v>2600</v>
      </c>
      <c r="F2622" t="s">
        <v>2601</v>
      </c>
      <c r="G2622" t="s">
        <v>2602</v>
      </c>
      <c r="H2622">
        <v>47819</v>
      </c>
      <c r="I2622">
        <v>164</v>
      </c>
      <c r="J2622" t="s">
        <v>19</v>
      </c>
      <c r="K2622" t="s">
        <v>20</v>
      </c>
      <c r="L2622">
        <v>100000000</v>
      </c>
      <c r="M2622">
        <v>1990</v>
      </c>
      <c r="N2622">
        <v>6.1</v>
      </c>
      <c r="O2622">
        <f t="shared" si="44"/>
        <v>3738726</v>
      </c>
    </row>
    <row r="2623" spans="1:15">
      <c r="A2623" t="s">
        <v>5913</v>
      </c>
      <c r="B2623">
        <v>191</v>
      </c>
      <c r="C2623">
        <v>84</v>
      </c>
      <c r="D2623">
        <v>15417771</v>
      </c>
      <c r="E2623" t="s">
        <v>2572</v>
      </c>
      <c r="F2623" t="s">
        <v>2095</v>
      </c>
      <c r="G2623" t="s">
        <v>5914</v>
      </c>
      <c r="H2623">
        <v>87494</v>
      </c>
      <c r="I2623">
        <v>540</v>
      </c>
      <c r="J2623" t="s">
        <v>19</v>
      </c>
      <c r="K2623" t="s">
        <v>20</v>
      </c>
      <c r="L2623">
        <v>12600000</v>
      </c>
      <c r="M2623">
        <v>2003</v>
      </c>
      <c r="N2623">
        <v>6.1</v>
      </c>
      <c r="O2623">
        <f t="shared" si="44"/>
        <v>2817771</v>
      </c>
    </row>
    <row r="2624" spans="1:15">
      <c r="A2624" t="s">
        <v>1284</v>
      </c>
      <c r="B2624">
        <v>303</v>
      </c>
      <c r="C2624">
        <v>136</v>
      </c>
      <c r="D2624">
        <v>42615685</v>
      </c>
      <c r="E2624" t="s">
        <v>2143</v>
      </c>
      <c r="F2624" t="s">
        <v>138</v>
      </c>
      <c r="G2624" t="s">
        <v>2995</v>
      </c>
      <c r="H2624">
        <v>136093</v>
      </c>
      <c r="I2624">
        <v>416</v>
      </c>
      <c r="J2624" t="s">
        <v>19</v>
      </c>
      <c r="K2624" t="s">
        <v>20</v>
      </c>
      <c r="L2624">
        <v>40000000</v>
      </c>
      <c r="M2624">
        <v>2014</v>
      </c>
      <c r="N2624">
        <v>6.1</v>
      </c>
      <c r="O2624">
        <f t="shared" si="44"/>
        <v>2615685</v>
      </c>
    </row>
    <row r="2625" spans="1:15">
      <c r="A2625" t="s">
        <v>2390</v>
      </c>
      <c r="B2625">
        <v>45</v>
      </c>
      <c r="C2625">
        <v>99</v>
      </c>
      <c r="D2625">
        <v>10572742</v>
      </c>
      <c r="E2625" t="s">
        <v>129</v>
      </c>
      <c r="F2625" t="s">
        <v>3750</v>
      </c>
      <c r="G2625" t="s">
        <v>6661</v>
      </c>
      <c r="H2625">
        <v>2326</v>
      </c>
      <c r="I2625">
        <v>21</v>
      </c>
      <c r="J2625" t="s">
        <v>19</v>
      </c>
      <c r="K2625" t="s">
        <v>20</v>
      </c>
      <c r="L2625">
        <v>8000000</v>
      </c>
      <c r="M2625">
        <v>2009</v>
      </c>
      <c r="N2625">
        <v>6.1</v>
      </c>
      <c r="O2625">
        <f t="shared" si="44"/>
        <v>2572742</v>
      </c>
    </row>
    <row r="2626" spans="1:15">
      <c r="A2626" t="s">
        <v>7185</v>
      </c>
      <c r="B2626">
        <v>158</v>
      </c>
      <c r="C2626">
        <v>96</v>
      </c>
      <c r="D2626">
        <v>3590010</v>
      </c>
      <c r="E2626" t="s">
        <v>3464</v>
      </c>
      <c r="F2626" t="s">
        <v>4585</v>
      </c>
      <c r="G2626" t="s">
        <v>7186</v>
      </c>
      <c r="H2626">
        <v>20885</v>
      </c>
      <c r="I2626">
        <v>60</v>
      </c>
      <c r="J2626" t="s">
        <v>19</v>
      </c>
      <c r="K2626" t="s">
        <v>31</v>
      </c>
      <c r="L2626">
        <v>2000000</v>
      </c>
      <c r="M2626">
        <v>2015</v>
      </c>
      <c r="N2626">
        <v>6.1</v>
      </c>
      <c r="O2626">
        <f t="shared" ref="O2626:O2689" si="45">D2626-L2626</f>
        <v>1590010</v>
      </c>
    </row>
    <row r="2627" spans="1:15">
      <c r="A2627" t="s">
        <v>919</v>
      </c>
      <c r="B2627">
        <v>81</v>
      </c>
      <c r="C2627">
        <v>115</v>
      </c>
      <c r="D2627">
        <v>101228120</v>
      </c>
      <c r="E2627" t="s">
        <v>920</v>
      </c>
      <c r="F2627" t="s">
        <v>921</v>
      </c>
      <c r="G2627" t="s">
        <v>922</v>
      </c>
      <c r="H2627">
        <v>84424</v>
      </c>
      <c r="I2627">
        <v>131</v>
      </c>
      <c r="J2627" t="s">
        <v>19</v>
      </c>
      <c r="K2627" t="s">
        <v>20</v>
      </c>
      <c r="L2627">
        <v>100000000</v>
      </c>
      <c r="M2627">
        <v>1996</v>
      </c>
      <c r="N2627">
        <v>6.1</v>
      </c>
      <c r="O2627">
        <f t="shared" si="45"/>
        <v>1228120</v>
      </c>
    </row>
    <row r="2628" spans="1:15">
      <c r="A2628" t="s">
        <v>2505</v>
      </c>
      <c r="B2628">
        <v>114</v>
      </c>
      <c r="C2628">
        <v>104</v>
      </c>
      <c r="D2628">
        <v>20241395</v>
      </c>
      <c r="E2628" t="s">
        <v>2311</v>
      </c>
      <c r="F2628" t="s">
        <v>4594</v>
      </c>
      <c r="G2628" t="s">
        <v>4595</v>
      </c>
      <c r="H2628">
        <v>42664</v>
      </c>
      <c r="I2628">
        <v>403</v>
      </c>
      <c r="J2628" t="s">
        <v>19</v>
      </c>
      <c r="K2628" t="s">
        <v>20</v>
      </c>
      <c r="L2628">
        <v>20000000</v>
      </c>
      <c r="M2628">
        <v>1998</v>
      </c>
      <c r="N2628">
        <v>6.1</v>
      </c>
      <c r="O2628">
        <f t="shared" si="45"/>
        <v>241395</v>
      </c>
    </row>
    <row r="2629" spans="1:15">
      <c r="A2629" t="s">
        <v>5514</v>
      </c>
      <c r="B2629">
        <v>73</v>
      </c>
      <c r="C2629">
        <v>108</v>
      </c>
      <c r="D2629">
        <v>180483</v>
      </c>
      <c r="E2629" t="s">
        <v>7842</v>
      </c>
      <c r="F2629" t="s">
        <v>7843</v>
      </c>
      <c r="G2629" t="s">
        <v>7844</v>
      </c>
      <c r="H2629">
        <v>16792</v>
      </c>
      <c r="I2629">
        <v>183</v>
      </c>
      <c r="J2629" t="s">
        <v>19</v>
      </c>
      <c r="K2629" t="s">
        <v>20</v>
      </c>
      <c r="L2629">
        <v>10000</v>
      </c>
      <c r="M2629">
        <v>1972</v>
      </c>
      <c r="N2629">
        <v>6.1</v>
      </c>
      <c r="O2629">
        <f t="shared" si="45"/>
        <v>170483</v>
      </c>
    </row>
    <row r="2630" spans="1:15">
      <c r="A2630" t="s">
        <v>6819</v>
      </c>
      <c r="B2630">
        <v>29</v>
      </c>
      <c r="C2630">
        <v>92</v>
      </c>
      <c r="D2630">
        <v>177840</v>
      </c>
      <c r="E2630" t="s">
        <v>2923</v>
      </c>
      <c r="F2630" t="s">
        <v>5610</v>
      </c>
      <c r="G2630" t="s">
        <v>7738</v>
      </c>
      <c r="H2630">
        <v>708</v>
      </c>
      <c r="I2630">
        <v>22</v>
      </c>
      <c r="J2630" t="s">
        <v>19</v>
      </c>
      <c r="K2630" t="s">
        <v>31</v>
      </c>
      <c r="L2630">
        <v>250000</v>
      </c>
      <c r="M2630">
        <v>1999</v>
      </c>
      <c r="N2630">
        <v>6.1</v>
      </c>
      <c r="O2630">
        <f t="shared" si="45"/>
        <v>-72160</v>
      </c>
    </row>
    <row r="2631" spans="1:15">
      <c r="A2631" t="s">
        <v>7634</v>
      </c>
      <c r="B2631">
        <v>17</v>
      </c>
      <c r="C2631">
        <v>112</v>
      </c>
      <c r="D2631">
        <v>13134</v>
      </c>
      <c r="E2631" t="s">
        <v>1840</v>
      </c>
      <c r="F2631" t="s">
        <v>2026</v>
      </c>
      <c r="G2631" t="s">
        <v>7635</v>
      </c>
      <c r="H2631">
        <v>2004</v>
      </c>
      <c r="I2631">
        <v>32</v>
      </c>
      <c r="J2631" t="s">
        <v>19</v>
      </c>
      <c r="K2631" t="s">
        <v>20</v>
      </c>
      <c r="L2631">
        <v>500000</v>
      </c>
      <c r="M2631">
        <v>2002</v>
      </c>
      <c r="N2631">
        <v>6.1</v>
      </c>
      <c r="O2631">
        <f t="shared" si="45"/>
        <v>-486866</v>
      </c>
    </row>
    <row r="2632" spans="1:15">
      <c r="A2632" t="s">
        <v>7464</v>
      </c>
      <c r="B2632">
        <v>29</v>
      </c>
      <c r="C2632">
        <v>79</v>
      </c>
      <c r="D2632">
        <v>279282</v>
      </c>
      <c r="E2632" t="s">
        <v>754</v>
      </c>
      <c r="F2632" t="s">
        <v>5883</v>
      </c>
      <c r="G2632" t="s">
        <v>7465</v>
      </c>
      <c r="H2632">
        <v>3806</v>
      </c>
      <c r="I2632">
        <v>49</v>
      </c>
      <c r="J2632" t="s">
        <v>19</v>
      </c>
      <c r="K2632" t="s">
        <v>20</v>
      </c>
      <c r="L2632">
        <v>1000000</v>
      </c>
      <c r="M2632">
        <v>2003</v>
      </c>
      <c r="N2632">
        <v>6.1</v>
      </c>
      <c r="O2632">
        <f t="shared" si="45"/>
        <v>-720718</v>
      </c>
    </row>
    <row r="2633" spans="1:15">
      <c r="A2633" t="s">
        <v>2794</v>
      </c>
      <c r="B2633">
        <v>33</v>
      </c>
      <c r="C2633">
        <v>88</v>
      </c>
      <c r="D2633">
        <v>21210</v>
      </c>
      <c r="E2633" t="s">
        <v>557</v>
      </c>
      <c r="F2633" t="s">
        <v>1104</v>
      </c>
      <c r="G2633" t="s">
        <v>7492</v>
      </c>
      <c r="H2633">
        <v>2735</v>
      </c>
      <c r="I2633">
        <v>52</v>
      </c>
      <c r="J2633" t="s">
        <v>19</v>
      </c>
      <c r="K2633" t="s">
        <v>20</v>
      </c>
      <c r="L2633">
        <v>1000000</v>
      </c>
      <c r="M2633">
        <v>1998</v>
      </c>
      <c r="N2633">
        <v>6.1</v>
      </c>
      <c r="O2633">
        <f t="shared" si="45"/>
        <v>-978790</v>
      </c>
    </row>
    <row r="2634" spans="1:15">
      <c r="A2634" t="s">
        <v>7494</v>
      </c>
      <c r="B2634">
        <v>71</v>
      </c>
      <c r="C2634">
        <v>78</v>
      </c>
      <c r="D2634">
        <v>10018</v>
      </c>
      <c r="E2634" t="s">
        <v>1101</v>
      </c>
      <c r="F2634" t="s">
        <v>7495</v>
      </c>
      <c r="G2634" t="s">
        <v>7496</v>
      </c>
      <c r="H2634">
        <v>3228</v>
      </c>
      <c r="I2634">
        <v>31</v>
      </c>
      <c r="J2634" t="s">
        <v>19</v>
      </c>
      <c r="K2634" t="s">
        <v>20</v>
      </c>
      <c r="L2634">
        <v>1000000</v>
      </c>
      <c r="M2634">
        <v>2006</v>
      </c>
      <c r="N2634">
        <v>6.1</v>
      </c>
      <c r="O2634">
        <f t="shared" si="45"/>
        <v>-989982</v>
      </c>
    </row>
    <row r="2635" spans="1:15">
      <c r="A2635" t="s">
        <v>7402</v>
      </c>
      <c r="B2635">
        <v>97</v>
      </c>
      <c r="C2635">
        <v>110</v>
      </c>
      <c r="D2635">
        <v>56129</v>
      </c>
      <c r="E2635" t="s">
        <v>1467</v>
      </c>
      <c r="F2635" t="s">
        <v>4071</v>
      </c>
      <c r="G2635" t="s">
        <v>7403</v>
      </c>
      <c r="H2635">
        <v>6555</v>
      </c>
      <c r="I2635">
        <v>82</v>
      </c>
      <c r="J2635" t="s">
        <v>19</v>
      </c>
      <c r="K2635" t="s">
        <v>162</v>
      </c>
      <c r="L2635">
        <v>1100000</v>
      </c>
      <c r="M2635">
        <v>2010</v>
      </c>
      <c r="N2635">
        <v>6.1</v>
      </c>
      <c r="O2635">
        <f t="shared" si="45"/>
        <v>-1043871</v>
      </c>
    </row>
    <row r="2636" spans="1:15">
      <c r="A2636" t="s">
        <v>7383</v>
      </c>
      <c r="B2636">
        <v>12</v>
      </c>
      <c r="C2636">
        <v>88</v>
      </c>
      <c r="D2636">
        <v>58936</v>
      </c>
      <c r="E2636" t="s">
        <v>2923</v>
      </c>
      <c r="F2636" t="s">
        <v>7384</v>
      </c>
      <c r="G2636" t="s">
        <v>7385</v>
      </c>
      <c r="H2636">
        <v>91</v>
      </c>
      <c r="I2636">
        <v>4</v>
      </c>
      <c r="J2636" t="s">
        <v>19</v>
      </c>
      <c r="K2636" t="s">
        <v>20</v>
      </c>
      <c r="L2636">
        <v>1200000</v>
      </c>
      <c r="M2636">
        <v>2001</v>
      </c>
      <c r="N2636">
        <v>6.1</v>
      </c>
      <c r="O2636">
        <f t="shared" si="45"/>
        <v>-1141064</v>
      </c>
    </row>
    <row r="2637" spans="1:15">
      <c r="A2637" t="s">
        <v>2015</v>
      </c>
      <c r="B2637">
        <v>92</v>
      </c>
      <c r="C2637">
        <v>104</v>
      </c>
      <c r="D2637">
        <v>46611204</v>
      </c>
      <c r="E2637" t="s">
        <v>1275</v>
      </c>
      <c r="F2637" t="s">
        <v>1110</v>
      </c>
      <c r="G2637" t="s">
        <v>2017</v>
      </c>
      <c r="H2637">
        <v>55749</v>
      </c>
      <c r="I2637">
        <v>257</v>
      </c>
      <c r="J2637" t="s">
        <v>19</v>
      </c>
      <c r="K2637" t="s">
        <v>20</v>
      </c>
      <c r="L2637">
        <v>48000000</v>
      </c>
      <c r="M2637">
        <v>1998</v>
      </c>
      <c r="N2637">
        <v>6.1</v>
      </c>
      <c r="O2637">
        <f t="shared" si="45"/>
        <v>-1388796</v>
      </c>
    </row>
    <row r="2638" spans="1:15">
      <c r="A2638" t="s">
        <v>7329</v>
      </c>
      <c r="B2638">
        <v>14</v>
      </c>
      <c r="C2638">
        <v>98</v>
      </c>
      <c r="D2638">
        <v>105943</v>
      </c>
      <c r="E2638" t="s">
        <v>873</v>
      </c>
      <c r="F2638" t="s">
        <v>2489</v>
      </c>
      <c r="G2638" t="s">
        <v>7330</v>
      </c>
      <c r="H2638">
        <v>1351</v>
      </c>
      <c r="I2638">
        <v>11</v>
      </c>
      <c r="J2638" t="s">
        <v>19</v>
      </c>
      <c r="K2638" t="s">
        <v>20</v>
      </c>
      <c r="L2638">
        <v>1500000</v>
      </c>
      <c r="M2638">
        <v>2015</v>
      </c>
      <c r="N2638">
        <v>6.1</v>
      </c>
      <c r="O2638">
        <f t="shared" si="45"/>
        <v>-1394057</v>
      </c>
    </row>
    <row r="2639" spans="1:15">
      <c r="A2639" t="s">
        <v>3156</v>
      </c>
      <c r="B2639">
        <v>85</v>
      </c>
      <c r="C2639">
        <v>131</v>
      </c>
      <c r="D2639">
        <v>52799004</v>
      </c>
      <c r="E2639" t="s">
        <v>129</v>
      </c>
      <c r="F2639" t="s">
        <v>256</v>
      </c>
      <c r="G2639" t="s">
        <v>3634</v>
      </c>
      <c r="H2639">
        <v>28942</v>
      </c>
      <c r="I2639">
        <v>223</v>
      </c>
      <c r="J2639" t="s">
        <v>19</v>
      </c>
      <c r="K2639" t="s">
        <v>20</v>
      </c>
      <c r="L2639">
        <v>55000000</v>
      </c>
      <c r="M2639">
        <v>1999</v>
      </c>
      <c r="N2639">
        <v>6.1</v>
      </c>
      <c r="O2639">
        <f t="shared" si="45"/>
        <v>-2200996</v>
      </c>
    </row>
    <row r="2640" spans="1:15">
      <c r="A2640" t="s">
        <v>7023</v>
      </c>
      <c r="B2640">
        <v>272</v>
      </c>
      <c r="C2640">
        <v>86</v>
      </c>
      <c r="D2640">
        <v>703002</v>
      </c>
      <c r="E2640" t="s">
        <v>907</v>
      </c>
      <c r="F2640" t="s">
        <v>2527</v>
      </c>
      <c r="G2640" t="s">
        <v>7024</v>
      </c>
      <c r="H2640">
        <v>37495</v>
      </c>
      <c r="I2640">
        <v>230</v>
      </c>
      <c r="J2640" t="s">
        <v>19</v>
      </c>
      <c r="K2640" t="s">
        <v>162</v>
      </c>
      <c r="L2640">
        <v>3000000</v>
      </c>
      <c r="M2640">
        <v>2011</v>
      </c>
      <c r="N2640">
        <v>6.1</v>
      </c>
      <c r="O2640">
        <f t="shared" si="45"/>
        <v>-2296998</v>
      </c>
    </row>
    <row r="2641" spans="1:15">
      <c r="A2641" t="s">
        <v>6775</v>
      </c>
      <c r="B2641">
        <v>111</v>
      </c>
      <c r="C2641">
        <v>112</v>
      </c>
      <c r="D2641">
        <v>26345</v>
      </c>
      <c r="E2641" t="s">
        <v>5965</v>
      </c>
      <c r="F2641" t="s">
        <v>339</v>
      </c>
      <c r="G2641" t="s">
        <v>6776</v>
      </c>
      <c r="H2641">
        <v>16445</v>
      </c>
      <c r="I2641">
        <v>99</v>
      </c>
      <c r="J2641" t="s">
        <v>19</v>
      </c>
      <c r="K2641" t="s">
        <v>31</v>
      </c>
      <c r="L2641">
        <v>3000000</v>
      </c>
      <c r="M2641">
        <v>2012</v>
      </c>
      <c r="N2641">
        <v>6.1</v>
      </c>
      <c r="O2641">
        <f t="shared" si="45"/>
        <v>-2973655</v>
      </c>
    </row>
    <row r="2642" spans="1:15">
      <c r="A2642" t="s">
        <v>5954</v>
      </c>
      <c r="B2642">
        <v>147</v>
      </c>
      <c r="C2642">
        <v>82</v>
      </c>
      <c r="D2642">
        <v>6842058</v>
      </c>
      <c r="E2642" t="s">
        <v>2311</v>
      </c>
      <c r="F2642" t="s">
        <v>1549</v>
      </c>
      <c r="G2642" t="s">
        <v>5956</v>
      </c>
      <c r="H2642">
        <v>36029</v>
      </c>
      <c r="I2642">
        <v>99</v>
      </c>
      <c r="J2642" t="s">
        <v>19</v>
      </c>
      <c r="K2642" t="s">
        <v>20</v>
      </c>
      <c r="L2642">
        <v>10000000</v>
      </c>
      <c r="M2642">
        <v>2012</v>
      </c>
      <c r="N2642">
        <v>6.1</v>
      </c>
      <c r="O2642">
        <f t="shared" si="45"/>
        <v>-3157942</v>
      </c>
    </row>
    <row r="2643" spans="1:15">
      <c r="A2643" t="s">
        <v>6865</v>
      </c>
      <c r="B2643">
        <v>70</v>
      </c>
      <c r="C2643">
        <v>106</v>
      </c>
      <c r="D2643">
        <v>20262</v>
      </c>
      <c r="E2643" t="s">
        <v>1672</v>
      </c>
      <c r="F2643" t="s">
        <v>5753</v>
      </c>
      <c r="G2643" t="s">
        <v>6866</v>
      </c>
      <c r="H2643">
        <v>1738</v>
      </c>
      <c r="I2643">
        <v>10</v>
      </c>
      <c r="J2643" t="s">
        <v>5754</v>
      </c>
      <c r="K2643" t="s">
        <v>6389</v>
      </c>
      <c r="L2643">
        <v>4000000</v>
      </c>
      <c r="M2643">
        <v>2014</v>
      </c>
      <c r="N2643">
        <v>6.1</v>
      </c>
      <c r="O2643">
        <f t="shared" si="45"/>
        <v>-3979738</v>
      </c>
    </row>
    <row r="2644" spans="1:15">
      <c r="A2644" t="s">
        <v>2194</v>
      </c>
      <c r="B2644">
        <v>36</v>
      </c>
      <c r="C2644">
        <v>114</v>
      </c>
      <c r="D2644">
        <v>18653615</v>
      </c>
      <c r="E2644" t="s">
        <v>1290</v>
      </c>
      <c r="F2644" t="s">
        <v>470</v>
      </c>
      <c r="G2644" t="s">
        <v>4314</v>
      </c>
      <c r="H2644">
        <v>14786</v>
      </c>
      <c r="I2644">
        <v>103</v>
      </c>
      <c r="J2644" t="s">
        <v>19</v>
      </c>
      <c r="K2644" t="s">
        <v>20</v>
      </c>
      <c r="L2644">
        <v>23000000</v>
      </c>
      <c r="M2644">
        <v>1999</v>
      </c>
      <c r="N2644">
        <v>6.1</v>
      </c>
      <c r="O2644">
        <f t="shared" si="45"/>
        <v>-4346385</v>
      </c>
    </row>
    <row r="2645" spans="1:15">
      <c r="A2645" t="s">
        <v>4893</v>
      </c>
      <c r="B2645">
        <v>104</v>
      </c>
      <c r="C2645">
        <v>109</v>
      </c>
      <c r="D2645">
        <v>13491653</v>
      </c>
      <c r="E2645" t="s">
        <v>1963</v>
      </c>
      <c r="F2645" t="s">
        <v>60</v>
      </c>
      <c r="G2645" t="s">
        <v>4894</v>
      </c>
      <c r="H2645">
        <v>23728</v>
      </c>
      <c r="I2645">
        <v>213</v>
      </c>
      <c r="J2645" t="s">
        <v>19</v>
      </c>
      <c r="K2645" t="s">
        <v>20</v>
      </c>
      <c r="L2645">
        <v>18000000</v>
      </c>
      <c r="M2645">
        <v>2001</v>
      </c>
      <c r="N2645">
        <v>6.1</v>
      </c>
      <c r="O2645">
        <f t="shared" si="45"/>
        <v>-4508347</v>
      </c>
    </row>
    <row r="2646" spans="1:15">
      <c r="A2646" t="s">
        <v>2194</v>
      </c>
      <c r="B2646">
        <v>56</v>
      </c>
      <c r="C2646">
        <v>104</v>
      </c>
      <c r="D2646">
        <v>1346503</v>
      </c>
      <c r="E2646" t="s">
        <v>2961</v>
      </c>
      <c r="F2646" t="s">
        <v>173</v>
      </c>
      <c r="G2646" t="s">
        <v>6517</v>
      </c>
      <c r="H2646">
        <v>3024</v>
      </c>
      <c r="I2646">
        <v>22</v>
      </c>
      <c r="J2646" t="s">
        <v>19</v>
      </c>
      <c r="K2646" t="s">
        <v>497</v>
      </c>
      <c r="L2646">
        <v>6000000</v>
      </c>
      <c r="M2646">
        <v>2011</v>
      </c>
      <c r="N2646">
        <v>6.1</v>
      </c>
      <c r="O2646">
        <f t="shared" si="45"/>
        <v>-4653497</v>
      </c>
    </row>
    <row r="2647" spans="1:15">
      <c r="A2647" t="s">
        <v>71</v>
      </c>
      <c r="B2647">
        <v>37</v>
      </c>
      <c r="C2647">
        <v>97</v>
      </c>
      <c r="D2647">
        <v>326308</v>
      </c>
      <c r="E2647" t="s">
        <v>1101</v>
      </c>
      <c r="F2647" t="s">
        <v>1411</v>
      </c>
      <c r="G2647" t="s">
        <v>6707</v>
      </c>
      <c r="H2647">
        <v>6632</v>
      </c>
      <c r="I2647">
        <v>69</v>
      </c>
      <c r="J2647" t="s">
        <v>19</v>
      </c>
      <c r="K2647" t="s">
        <v>20</v>
      </c>
      <c r="L2647">
        <v>5000000</v>
      </c>
      <c r="M2647">
        <v>1996</v>
      </c>
      <c r="N2647">
        <v>6.1</v>
      </c>
      <c r="O2647">
        <f t="shared" si="45"/>
        <v>-4673692</v>
      </c>
    </row>
    <row r="2648" spans="1:15">
      <c r="A2648" t="s">
        <v>4439</v>
      </c>
      <c r="B2648">
        <v>131</v>
      </c>
      <c r="C2648">
        <v>120</v>
      </c>
      <c r="D2648">
        <v>16284360</v>
      </c>
      <c r="E2648" t="s">
        <v>1290</v>
      </c>
      <c r="F2648" t="s">
        <v>2218</v>
      </c>
      <c r="G2648" t="s">
        <v>4440</v>
      </c>
      <c r="H2648">
        <v>15079</v>
      </c>
      <c r="I2648">
        <v>79</v>
      </c>
      <c r="J2648" t="s">
        <v>19</v>
      </c>
      <c r="K2648" t="s">
        <v>20</v>
      </c>
      <c r="L2648">
        <v>21000000</v>
      </c>
      <c r="M2648">
        <v>2008</v>
      </c>
      <c r="N2648">
        <v>6.1</v>
      </c>
      <c r="O2648">
        <f t="shared" si="45"/>
        <v>-4715640</v>
      </c>
    </row>
    <row r="2649" spans="1:15">
      <c r="A2649" t="s">
        <v>302</v>
      </c>
      <c r="B2649">
        <v>238</v>
      </c>
      <c r="C2649">
        <v>88</v>
      </c>
      <c r="D2649">
        <v>80170146</v>
      </c>
      <c r="E2649" t="s">
        <v>137</v>
      </c>
      <c r="F2649" t="s">
        <v>319</v>
      </c>
      <c r="G2649" t="s">
        <v>1282</v>
      </c>
      <c r="H2649">
        <v>243053</v>
      </c>
      <c r="I2649">
        <v>488</v>
      </c>
      <c r="J2649" t="s">
        <v>19</v>
      </c>
      <c r="K2649" t="s">
        <v>20</v>
      </c>
      <c r="L2649">
        <v>85000000</v>
      </c>
      <c r="M2649">
        <v>2008</v>
      </c>
      <c r="N2649">
        <v>6.1</v>
      </c>
      <c r="O2649">
        <f t="shared" si="45"/>
        <v>-4829854</v>
      </c>
    </row>
    <row r="2650" spans="1:15">
      <c r="A2650" t="s">
        <v>1334</v>
      </c>
      <c r="B2650">
        <v>288</v>
      </c>
      <c r="C2650">
        <v>109</v>
      </c>
      <c r="D2650">
        <v>55092830</v>
      </c>
      <c r="E2650" t="s">
        <v>137</v>
      </c>
      <c r="F2650" t="s">
        <v>2432</v>
      </c>
      <c r="G2650" t="s">
        <v>2433</v>
      </c>
      <c r="H2650">
        <v>195043</v>
      </c>
      <c r="I2650">
        <v>329</v>
      </c>
      <c r="J2650" t="s">
        <v>19</v>
      </c>
      <c r="K2650" t="s">
        <v>20</v>
      </c>
      <c r="L2650">
        <v>60000000</v>
      </c>
      <c r="M2650">
        <v>2011</v>
      </c>
      <c r="N2650">
        <v>6.1</v>
      </c>
      <c r="O2650">
        <f t="shared" si="45"/>
        <v>-4907170</v>
      </c>
    </row>
    <row r="2651" spans="1:15">
      <c r="A2651" t="s">
        <v>6564</v>
      </c>
      <c r="B2651">
        <v>72</v>
      </c>
      <c r="C2651">
        <v>99</v>
      </c>
      <c r="D2651">
        <v>22770</v>
      </c>
      <c r="E2651" t="s">
        <v>1290</v>
      </c>
      <c r="F2651" t="s">
        <v>6565</v>
      </c>
      <c r="G2651" t="s">
        <v>6566</v>
      </c>
      <c r="H2651">
        <v>1658</v>
      </c>
      <c r="I2651">
        <v>12</v>
      </c>
      <c r="J2651" t="s">
        <v>378</v>
      </c>
      <c r="K2651" t="s">
        <v>379</v>
      </c>
      <c r="L2651">
        <v>5500000</v>
      </c>
      <c r="M2651">
        <v>2013</v>
      </c>
      <c r="N2651">
        <v>6.1</v>
      </c>
      <c r="O2651">
        <f t="shared" si="45"/>
        <v>-5477230</v>
      </c>
    </row>
    <row r="2652" spans="1:15">
      <c r="A2652" t="s">
        <v>4648</v>
      </c>
      <c r="B2652">
        <v>289</v>
      </c>
      <c r="C2652">
        <v>95</v>
      </c>
      <c r="D2652">
        <v>14291570</v>
      </c>
      <c r="E2652" t="s">
        <v>137</v>
      </c>
      <c r="F2652" t="s">
        <v>1432</v>
      </c>
      <c r="G2652" t="s">
        <v>4649</v>
      </c>
      <c r="H2652">
        <v>82082</v>
      </c>
      <c r="I2652">
        <v>236</v>
      </c>
      <c r="J2652" t="s">
        <v>19</v>
      </c>
      <c r="K2652" t="s">
        <v>775</v>
      </c>
      <c r="L2652">
        <v>20000000</v>
      </c>
      <c r="M2652">
        <v>2012</v>
      </c>
      <c r="N2652">
        <v>6.1</v>
      </c>
      <c r="O2652">
        <f t="shared" si="45"/>
        <v>-5708430</v>
      </c>
    </row>
    <row r="2653" spans="1:15">
      <c r="A2653" t="s">
        <v>7686</v>
      </c>
      <c r="B2653">
        <v>279</v>
      </c>
      <c r="C2653">
        <v>89</v>
      </c>
      <c r="D2653">
        <v>12843</v>
      </c>
      <c r="E2653" t="s">
        <v>2572</v>
      </c>
      <c r="F2653" t="s">
        <v>7687</v>
      </c>
      <c r="G2653" t="s">
        <v>7688</v>
      </c>
      <c r="H2653">
        <v>27297</v>
      </c>
      <c r="I2653">
        <v>131</v>
      </c>
      <c r="J2653" t="s">
        <v>19</v>
      </c>
      <c r="K2653" t="s">
        <v>775</v>
      </c>
      <c r="L2653">
        <v>6000000</v>
      </c>
      <c r="M2653">
        <v>2012</v>
      </c>
      <c r="N2653">
        <v>6.1</v>
      </c>
      <c r="O2653">
        <f t="shared" si="45"/>
        <v>-5987157</v>
      </c>
    </row>
    <row r="2654" spans="1:15">
      <c r="A2654" t="s">
        <v>3353</v>
      </c>
      <c r="B2654">
        <v>97</v>
      </c>
      <c r="C2654">
        <v>109</v>
      </c>
      <c r="D2654">
        <v>28995450</v>
      </c>
      <c r="E2654" t="s">
        <v>298</v>
      </c>
      <c r="F2654" t="s">
        <v>2775</v>
      </c>
      <c r="G2654" t="s">
        <v>3355</v>
      </c>
      <c r="H2654">
        <v>19230</v>
      </c>
      <c r="I2654">
        <v>59</v>
      </c>
      <c r="J2654" t="s">
        <v>19</v>
      </c>
      <c r="K2654" t="s">
        <v>31</v>
      </c>
      <c r="L2654">
        <v>35000000</v>
      </c>
      <c r="M2654">
        <v>2010</v>
      </c>
      <c r="N2654">
        <v>6.1</v>
      </c>
      <c r="O2654">
        <f t="shared" si="45"/>
        <v>-6004550</v>
      </c>
    </row>
    <row r="2655" spans="1:15">
      <c r="A2655" t="s">
        <v>4566</v>
      </c>
      <c r="B2655">
        <v>81</v>
      </c>
      <c r="C2655">
        <v>94</v>
      </c>
      <c r="D2655">
        <v>6241697</v>
      </c>
      <c r="E2655" t="s">
        <v>873</v>
      </c>
      <c r="F2655" t="s">
        <v>189</v>
      </c>
      <c r="G2655" t="s">
        <v>5516</v>
      </c>
      <c r="H2655">
        <v>16059</v>
      </c>
      <c r="I2655">
        <v>210</v>
      </c>
      <c r="J2655" t="s">
        <v>19</v>
      </c>
      <c r="K2655" t="s">
        <v>775</v>
      </c>
      <c r="L2655">
        <v>13000000</v>
      </c>
      <c r="M2655">
        <v>1999</v>
      </c>
      <c r="N2655">
        <v>6.1</v>
      </c>
      <c r="O2655">
        <f t="shared" si="45"/>
        <v>-6758303</v>
      </c>
    </row>
    <row r="2656" spans="1:15">
      <c r="A2656" t="s">
        <v>2692</v>
      </c>
      <c r="B2656">
        <v>122</v>
      </c>
      <c r="C2656">
        <v>87</v>
      </c>
      <c r="D2656">
        <v>27972410</v>
      </c>
      <c r="E2656" t="s">
        <v>852</v>
      </c>
      <c r="F2656" t="s">
        <v>1759</v>
      </c>
      <c r="G2656" t="s">
        <v>2693</v>
      </c>
      <c r="H2656">
        <v>114692</v>
      </c>
      <c r="I2656">
        <v>285</v>
      </c>
      <c r="J2656" t="s">
        <v>19</v>
      </c>
      <c r="K2656" t="s">
        <v>31</v>
      </c>
      <c r="L2656">
        <v>35000000</v>
      </c>
      <c r="M2656">
        <v>2003</v>
      </c>
      <c r="N2656">
        <v>6.1</v>
      </c>
      <c r="O2656">
        <f t="shared" si="45"/>
        <v>-7027590</v>
      </c>
    </row>
    <row r="2657" spans="1:15">
      <c r="A2657" t="s">
        <v>2086</v>
      </c>
      <c r="B2657">
        <v>64</v>
      </c>
      <c r="C2657">
        <v>94</v>
      </c>
      <c r="D2657">
        <v>12398628</v>
      </c>
      <c r="E2657" t="s">
        <v>4659</v>
      </c>
      <c r="F2657" t="s">
        <v>2820</v>
      </c>
      <c r="G2657" t="s">
        <v>4660</v>
      </c>
      <c r="H2657">
        <v>21542</v>
      </c>
      <c r="I2657">
        <v>88</v>
      </c>
      <c r="J2657" t="s">
        <v>19</v>
      </c>
      <c r="K2657" t="s">
        <v>20</v>
      </c>
      <c r="L2657">
        <v>20000000</v>
      </c>
      <c r="M2657">
        <v>2002</v>
      </c>
      <c r="N2657">
        <v>6.1</v>
      </c>
      <c r="O2657">
        <f t="shared" si="45"/>
        <v>-7601372</v>
      </c>
    </row>
    <row r="2658" spans="1:15">
      <c r="A2658" t="s">
        <v>5524</v>
      </c>
      <c r="B2658">
        <v>111</v>
      </c>
      <c r="C2658">
        <v>93</v>
      </c>
      <c r="D2658">
        <v>4919896</v>
      </c>
      <c r="E2658" t="s">
        <v>2739</v>
      </c>
      <c r="F2658" t="s">
        <v>3645</v>
      </c>
      <c r="G2658" t="s">
        <v>5525</v>
      </c>
      <c r="H2658">
        <v>21530</v>
      </c>
      <c r="I2658">
        <v>159</v>
      </c>
      <c r="J2658" t="s">
        <v>19</v>
      </c>
      <c r="K2658" t="s">
        <v>31</v>
      </c>
      <c r="L2658">
        <v>13000000</v>
      </c>
      <c r="M2658">
        <v>2001</v>
      </c>
      <c r="N2658">
        <v>6.1</v>
      </c>
      <c r="O2658">
        <f t="shared" si="45"/>
        <v>-8080104</v>
      </c>
    </row>
    <row r="2659" spans="1:15">
      <c r="A2659" t="s">
        <v>5358</v>
      </c>
      <c r="B2659">
        <v>62</v>
      </c>
      <c r="C2659">
        <v>103</v>
      </c>
      <c r="D2659">
        <v>5725</v>
      </c>
      <c r="E2659" t="s">
        <v>2572</v>
      </c>
      <c r="F2659" t="s">
        <v>3409</v>
      </c>
      <c r="G2659" t="s">
        <v>7118</v>
      </c>
      <c r="H2659">
        <v>10220</v>
      </c>
      <c r="I2659">
        <v>110</v>
      </c>
      <c r="J2659" t="s">
        <v>3806</v>
      </c>
      <c r="K2659" t="s">
        <v>432</v>
      </c>
      <c r="L2659">
        <v>8400000</v>
      </c>
      <c r="M2659">
        <v>2000</v>
      </c>
      <c r="N2659">
        <v>6.1</v>
      </c>
      <c r="O2659">
        <f t="shared" si="45"/>
        <v>-8394275</v>
      </c>
    </row>
    <row r="2660" spans="1:15">
      <c r="A2660" t="s">
        <v>6113</v>
      </c>
      <c r="B2660">
        <v>76</v>
      </c>
      <c r="C2660">
        <v>120</v>
      </c>
      <c r="D2660">
        <v>349618</v>
      </c>
      <c r="E2660" t="s">
        <v>2916</v>
      </c>
      <c r="F2660" t="s">
        <v>1635</v>
      </c>
      <c r="G2660" t="s">
        <v>6114</v>
      </c>
      <c r="H2660">
        <v>4302</v>
      </c>
      <c r="I2660">
        <v>45</v>
      </c>
      <c r="J2660" t="s">
        <v>19</v>
      </c>
      <c r="K2660" t="s">
        <v>3187</v>
      </c>
      <c r="L2660">
        <v>9000000</v>
      </c>
      <c r="M2660">
        <v>1990</v>
      </c>
      <c r="N2660">
        <v>6.1</v>
      </c>
      <c r="O2660">
        <f t="shared" si="45"/>
        <v>-8650382</v>
      </c>
    </row>
    <row r="2661" spans="1:15">
      <c r="A2661" t="s">
        <v>69</v>
      </c>
      <c r="B2661">
        <v>434</v>
      </c>
      <c r="C2661">
        <v>169</v>
      </c>
      <c r="D2661">
        <v>200069408</v>
      </c>
      <c r="E2661" t="s">
        <v>41</v>
      </c>
      <c r="F2661" t="s">
        <v>71</v>
      </c>
      <c r="G2661" t="s">
        <v>72</v>
      </c>
      <c r="H2661">
        <v>240396</v>
      </c>
      <c r="I2661">
        <v>2367</v>
      </c>
      <c r="J2661" t="s">
        <v>19</v>
      </c>
      <c r="K2661" t="s">
        <v>20</v>
      </c>
      <c r="L2661">
        <v>209000000</v>
      </c>
      <c r="M2661">
        <v>2006</v>
      </c>
      <c r="N2661">
        <v>6.1</v>
      </c>
      <c r="O2661">
        <f t="shared" si="45"/>
        <v>-8930592</v>
      </c>
    </row>
    <row r="2662" spans="1:15">
      <c r="A2662" t="s">
        <v>1987</v>
      </c>
      <c r="B2662">
        <v>34</v>
      </c>
      <c r="C2662">
        <v>124</v>
      </c>
      <c r="D2662">
        <v>51045801</v>
      </c>
      <c r="E2662" t="s">
        <v>129</v>
      </c>
      <c r="F2662" t="s">
        <v>185</v>
      </c>
      <c r="G2662" t="s">
        <v>1989</v>
      </c>
      <c r="H2662">
        <v>11370</v>
      </c>
      <c r="I2662">
        <v>54</v>
      </c>
      <c r="J2662" t="s">
        <v>19</v>
      </c>
      <c r="K2662" t="s">
        <v>20</v>
      </c>
      <c r="L2662">
        <v>60000000</v>
      </c>
      <c r="M2662">
        <v>1996</v>
      </c>
      <c r="N2662">
        <v>6.1</v>
      </c>
      <c r="O2662">
        <f t="shared" si="45"/>
        <v>-8954199</v>
      </c>
    </row>
    <row r="2663" spans="1:15">
      <c r="A2663" t="s">
        <v>1990</v>
      </c>
      <c r="B2663">
        <v>118</v>
      </c>
      <c r="C2663">
        <v>93</v>
      </c>
      <c r="D2663">
        <v>50818750</v>
      </c>
      <c r="E2663" t="s">
        <v>165</v>
      </c>
      <c r="F2663" t="s">
        <v>651</v>
      </c>
      <c r="G2663" t="s">
        <v>1991</v>
      </c>
      <c r="H2663">
        <v>31209</v>
      </c>
      <c r="I2663">
        <v>106</v>
      </c>
      <c r="J2663" t="s">
        <v>19</v>
      </c>
      <c r="K2663" t="s">
        <v>31</v>
      </c>
      <c r="L2663">
        <v>60000000</v>
      </c>
      <c r="M2663">
        <v>2008</v>
      </c>
      <c r="N2663">
        <v>6.1</v>
      </c>
      <c r="O2663">
        <f t="shared" si="45"/>
        <v>-9181250</v>
      </c>
    </row>
    <row r="2664" spans="1:15">
      <c r="A2664" t="s">
        <v>4675</v>
      </c>
      <c r="B2664">
        <v>81</v>
      </c>
      <c r="C2664">
        <v>98</v>
      </c>
      <c r="D2664">
        <v>10544143</v>
      </c>
      <c r="E2664" t="s">
        <v>878</v>
      </c>
      <c r="F2664" t="s">
        <v>2911</v>
      </c>
      <c r="G2664" t="s">
        <v>4676</v>
      </c>
      <c r="H2664">
        <v>16372</v>
      </c>
      <c r="I2664">
        <v>121</v>
      </c>
      <c r="J2664" t="s">
        <v>19</v>
      </c>
      <c r="K2664" t="s">
        <v>220</v>
      </c>
      <c r="L2664">
        <v>20000000</v>
      </c>
      <c r="M2664">
        <v>1999</v>
      </c>
      <c r="N2664">
        <v>6.1</v>
      </c>
      <c r="O2664">
        <f t="shared" si="45"/>
        <v>-9455857</v>
      </c>
    </row>
    <row r="2665" spans="1:15">
      <c r="A2665" t="s">
        <v>1523</v>
      </c>
      <c r="B2665">
        <v>110</v>
      </c>
      <c r="C2665">
        <v>109</v>
      </c>
      <c r="D2665">
        <v>26183197</v>
      </c>
      <c r="E2665" t="s">
        <v>268</v>
      </c>
      <c r="F2665" t="s">
        <v>204</v>
      </c>
      <c r="G2665" t="s">
        <v>3230</v>
      </c>
      <c r="H2665">
        <v>38348</v>
      </c>
      <c r="I2665">
        <v>135</v>
      </c>
      <c r="J2665" t="s">
        <v>19</v>
      </c>
      <c r="K2665" t="s">
        <v>20</v>
      </c>
      <c r="L2665">
        <v>36000000</v>
      </c>
      <c r="M2665">
        <v>2003</v>
      </c>
      <c r="N2665">
        <v>6.1</v>
      </c>
      <c r="O2665">
        <f t="shared" si="45"/>
        <v>-9816803</v>
      </c>
    </row>
    <row r="2666" spans="1:15">
      <c r="A2666" t="s">
        <v>6055</v>
      </c>
      <c r="B2666">
        <v>71</v>
      </c>
      <c r="C2666">
        <v>104</v>
      </c>
      <c r="D2666">
        <v>3607</v>
      </c>
      <c r="E2666" t="s">
        <v>1148</v>
      </c>
      <c r="F2666" t="s">
        <v>1214</v>
      </c>
      <c r="G2666" t="s">
        <v>6056</v>
      </c>
      <c r="H2666">
        <v>22753</v>
      </c>
      <c r="I2666">
        <v>94</v>
      </c>
      <c r="J2666" t="s">
        <v>19</v>
      </c>
      <c r="K2666" t="s">
        <v>1749</v>
      </c>
      <c r="L2666">
        <v>10000000</v>
      </c>
      <c r="M2666">
        <v>2008</v>
      </c>
      <c r="N2666">
        <v>6.1</v>
      </c>
      <c r="O2666">
        <f t="shared" si="45"/>
        <v>-9996393</v>
      </c>
    </row>
    <row r="2667" spans="1:15">
      <c r="A2667" t="s">
        <v>3767</v>
      </c>
      <c r="B2667">
        <v>65</v>
      </c>
      <c r="C2667">
        <v>101</v>
      </c>
      <c r="D2667">
        <v>12189514</v>
      </c>
      <c r="E2667" t="s">
        <v>878</v>
      </c>
      <c r="F2667" t="s">
        <v>1394</v>
      </c>
      <c r="G2667" t="s">
        <v>3768</v>
      </c>
      <c r="H2667">
        <v>30092</v>
      </c>
      <c r="I2667">
        <v>129</v>
      </c>
      <c r="J2667" t="s">
        <v>19</v>
      </c>
      <c r="K2667" t="s">
        <v>20</v>
      </c>
      <c r="L2667">
        <v>23000000</v>
      </c>
      <c r="M2667">
        <v>2004</v>
      </c>
      <c r="N2667">
        <v>6.1</v>
      </c>
      <c r="O2667">
        <f t="shared" si="45"/>
        <v>-10810486</v>
      </c>
    </row>
    <row r="2668" spans="1:15">
      <c r="A2668" t="s">
        <v>3767</v>
      </c>
      <c r="B2668">
        <v>65</v>
      </c>
      <c r="C2668">
        <v>101</v>
      </c>
      <c r="D2668">
        <v>12189514</v>
      </c>
      <c r="E2668" t="s">
        <v>878</v>
      </c>
      <c r="F2668" t="s">
        <v>1394</v>
      </c>
      <c r="G2668" t="s">
        <v>3768</v>
      </c>
      <c r="H2668">
        <v>30092</v>
      </c>
      <c r="I2668">
        <v>129</v>
      </c>
      <c r="J2668" t="s">
        <v>19</v>
      </c>
      <c r="K2668" t="s">
        <v>20</v>
      </c>
      <c r="L2668">
        <v>23000000</v>
      </c>
      <c r="M2668">
        <v>2004</v>
      </c>
      <c r="N2668">
        <v>6.1</v>
      </c>
      <c r="O2668">
        <f t="shared" si="45"/>
        <v>-10810486</v>
      </c>
    </row>
    <row r="2669" spans="1:15">
      <c r="A2669" t="s">
        <v>1529</v>
      </c>
      <c r="B2669">
        <v>105</v>
      </c>
      <c r="C2669">
        <v>96</v>
      </c>
      <c r="D2669">
        <v>18967571</v>
      </c>
      <c r="E2669" t="s">
        <v>201</v>
      </c>
      <c r="F2669" t="s">
        <v>3029</v>
      </c>
      <c r="G2669" t="s">
        <v>3727</v>
      </c>
      <c r="H2669">
        <v>23345</v>
      </c>
      <c r="I2669">
        <v>167</v>
      </c>
      <c r="J2669" t="s">
        <v>19</v>
      </c>
      <c r="K2669" t="s">
        <v>20</v>
      </c>
      <c r="L2669">
        <v>30000000</v>
      </c>
      <c r="M2669">
        <v>1998</v>
      </c>
      <c r="N2669">
        <v>6.1</v>
      </c>
      <c r="O2669">
        <f t="shared" si="45"/>
        <v>-11032429</v>
      </c>
    </row>
    <row r="2670" spans="1:15">
      <c r="A2670" t="s">
        <v>4030</v>
      </c>
      <c r="B2670">
        <v>225</v>
      </c>
      <c r="C2670">
        <v>109</v>
      </c>
      <c r="D2670">
        <v>214966</v>
      </c>
      <c r="E2670" t="s">
        <v>1101</v>
      </c>
      <c r="F2670" t="s">
        <v>1327</v>
      </c>
      <c r="G2670" t="s">
        <v>5568</v>
      </c>
      <c r="H2670">
        <v>28483</v>
      </c>
      <c r="I2670">
        <v>176</v>
      </c>
      <c r="J2670" t="s">
        <v>19</v>
      </c>
      <c r="K2670" t="s">
        <v>20</v>
      </c>
      <c r="L2670">
        <v>13000000</v>
      </c>
      <c r="M2670">
        <v>2010</v>
      </c>
      <c r="N2670">
        <v>6.1</v>
      </c>
      <c r="O2670">
        <f t="shared" si="45"/>
        <v>-12785034</v>
      </c>
    </row>
    <row r="2671" spans="1:15">
      <c r="A2671" t="s">
        <v>318</v>
      </c>
      <c r="B2671">
        <v>416</v>
      </c>
      <c r="C2671">
        <v>132</v>
      </c>
      <c r="D2671">
        <v>155111815</v>
      </c>
      <c r="E2671" t="s">
        <v>320</v>
      </c>
      <c r="F2671" t="s">
        <v>56</v>
      </c>
      <c r="G2671" t="s">
        <v>321</v>
      </c>
      <c r="H2671">
        <v>228554</v>
      </c>
      <c r="I2671">
        <v>710</v>
      </c>
      <c r="J2671" t="s">
        <v>19</v>
      </c>
      <c r="K2671" t="s">
        <v>20</v>
      </c>
      <c r="L2671">
        <v>170000000</v>
      </c>
      <c r="M2671">
        <v>2012</v>
      </c>
      <c r="N2671">
        <v>6.1</v>
      </c>
      <c r="O2671">
        <f t="shared" si="45"/>
        <v>-14888185</v>
      </c>
    </row>
    <row r="2672" spans="1:15">
      <c r="A2672" t="s">
        <v>5354</v>
      </c>
      <c r="B2672">
        <v>177</v>
      </c>
      <c r="C2672">
        <v>103</v>
      </c>
      <c r="D2672">
        <v>73548</v>
      </c>
      <c r="E2672" t="s">
        <v>4052</v>
      </c>
      <c r="F2672" t="s">
        <v>370</v>
      </c>
      <c r="G2672" t="s">
        <v>5355</v>
      </c>
      <c r="H2672">
        <v>47574</v>
      </c>
      <c r="I2672">
        <v>209</v>
      </c>
      <c r="J2672" t="s">
        <v>19</v>
      </c>
      <c r="K2672" t="s">
        <v>20</v>
      </c>
      <c r="L2672">
        <v>15000000</v>
      </c>
      <c r="M2672">
        <v>2008</v>
      </c>
      <c r="N2672">
        <v>6.1</v>
      </c>
      <c r="O2672">
        <f t="shared" si="45"/>
        <v>-14926452</v>
      </c>
    </row>
    <row r="2673" spans="1:15">
      <c r="A2673" t="s">
        <v>4719</v>
      </c>
      <c r="B2673">
        <v>167</v>
      </c>
      <c r="C2673">
        <v>100</v>
      </c>
      <c r="D2673">
        <v>5005883</v>
      </c>
      <c r="E2673" t="s">
        <v>1611</v>
      </c>
      <c r="F2673" t="s">
        <v>3723</v>
      </c>
      <c r="G2673" t="s">
        <v>4720</v>
      </c>
      <c r="H2673">
        <v>29649</v>
      </c>
      <c r="I2673">
        <v>361</v>
      </c>
      <c r="J2673" t="s">
        <v>19</v>
      </c>
      <c r="K2673" t="s">
        <v>20</v>
      </c>
      <c r="L2673">
        <v>20000000</v>
      </c>
      <c r="M2673">
        <v>2004</v>
      </c>
      <c r="N2673">
        <v>6.1</v>
      </c>
      <c r="O2673">
        <f t="shared" si="45"/>
        <v>-14994117</v>
      </c>
    </row>
    <row r="2674" spans="1:15">
      <c r="A2674" t="s">
        <v>2605</v>
      </c>
      <c r="B2674">
        <v>12</v>
      </c>
      <c r="C2674">
        <v>128</v>
      </c>
      <c r="D2674">
        <v>24332324</v>
      </c>
      <c r="E2674" t="s">
        <v>1290</v>
      </c>
      <c r="F2674" t="s">
        <v>538</v>
      </c>
      <c r="G2674" t="s">
        <v>3021</v>
      </c>
      <c r="H2674">
        <v>13830</v>
      </c>
      <c r="I2674">
        <v>61</v>
      </c>
      <c r="J2674" t="s">
        <v>19</v>
      </c>
      <c r="K2674" t="s">
        <v>20</v>
      </c>
      <c r="L2674">
        <v>40000000</v>
      </c>
      <c r="M2674">
        <v>1994</v>
      </c>
      <c r="N2674">
        <v>6.1</v>
      </c>
      <c r="O2674">
        <f t="shared" si="45"/>
        <v>-15667676</v>
      </c>
    </row>
    <row r="2675" spans="1:15">
      <c r="A2675" t="s">
        <v>2817</v>
      </c>
      <c r="B2675">
        <v>151</v>
      </c>
      <c r="C2675">
        <v>120</v>
      </c>
      <c r="D2675">
        <v>24375436</v>
      </c>
      <c r="E2675" t="s">
        <v>268</v>
      </c>
      <c r="F2675" t="s">
        <v>914</v>
      </c>
      <c r="G2675" t="s">
        <v>2818</v>
      </c>
      <c r="H2675">
        <v>42547</v>
      </c>
      <c r="I2675">
        <v>265</v>
      </c>
      <c r="J2675" t="s">
        <v>19</v>
      </c>
      <c r="K2675" t="s">
        <v>20</v>
      </c>
      <c r="L2675">
        <v>42000000</v>
      </c>
      <c r="M2675">
        <v>2001</v>
      </c>
      <c r="N2675">
        <v>6.1</v>
      </c>
      <c r="O2675">
        <f t="shared" si="45"/>
        <v>-17624564</v>
      </c>
    </row>
    <row r="2676" spans="1:15">
      <c r="A2676" t="s">
        <v>2492</v>
      </c>
      <c r="B2676">
        <v>136</v>
      </c>
      <c r="C2676">
        <v>115</v>
      </c>
      <c r="D2676">
        <v>31874869</v>
      </c>
      <c r="E2676" t="s">
        <v>1148</v>
      </c>
      <c r="F2676" t="s">
        <v>2026</v>
      </c>
      <c r="G2676" t="s">
        <v>2493</v>
      </c>
      <c r="H2676">
        <v>43574</v>
      </c>
      <c r="I2676">
        <v>302</v>
      </c>
      <c r="J2676" t="s">
        <v>19</v>
      </c>
      <c r="K2676" t="s">
        <v>20</v>
      </c>
      <c r="L2676">
        <v>50000000</v>
      </c>
      <c r="M2676">
        <v>2002</v>
      </c>
      <c r="N2676">
        <v>6.1</v>
      </c>
      <c r="O2676">
        <f t="shared" si="45"/>
        <v>-18125131</v>
      </c>
    </row>
    <row r="2677" spans="1:15">
      <c r="A2677" t="s">
        <v>2492</v>
      </c>
      <c r="B2677">
        <v>136</v>
      </c>
      <c r="C2677">
        <v>115</v>
      </c>
      <c r="D2677">
        <v>31874869</v>
      </c>
      <c r="E2677" t="s">
        <v>1148</v>
      </c>
      <c r="F2677" t="s">
        <v>2026</v>
      </c>
      <c r="G2677" t="s">
        <v>2493</v>
      </c>
      <c r="H2677">
        <v>43575</v>
      </c>
      <c r="I2677">
        <v>302</v>
      </c>
      <c r="J2677" t="s">
        <v>19</v>
      </c>
      <c r="K2677" t="s">
        <v>20</v>
      </c>
      <c r="L2677">
        <v>50000000</v>
      </c>
      <c r="M2677">
        <v>2002</v>
      </c>
      <c r="N2677">
        <v>6.1</v>
      </c>
      <c r="O2677">
        <f t="shared" si="45"/>
        <v>-18125131</v>
      </c>
    </row>
    <row r="2678" spans="1:15">
      <c r="A2678" t="s">
        <v>2692</v>
      </c>
      <c r="B2678">
        <v>123</v>
      </c>
      <c r="C2678">
        <v>109</v>
      </c>
      <c r="D2678">
        <v>10965209</v>
      </c>
      <c r="E2678" t="s">
        <v>268</v>
      </c>
      <c r="F2678" t="s">
        <v>164</v>
      </c>
      <c r="G2678" t="s">
        <v>3780</v>
      </c>
      <c r="H2678">
        <v>25558</v>
      </c>
      <c r="I2678">
        <v>221</v>
      </c>
      <c r="J2678" t="s">
        <v>19</v>
      </c>
      <c r="K2678" t="s">
        <v>20</v>
      </c>
      <c r="L2678">
        <v>30000000</v>
      </c>
      <c r="M2678">
        <v>2001</v>
      </c>
      <c r="N2678">
        <v>6.1</v>
      </c>
      <c r="O2678">
        <f t="shared" si="45"/>
        <v>-19034791</v>
      </c>
    </row>
    <row r="2679" spans="1:15">
      <c r="A2679" t="s">
        <v>416</v>
      </c>
      <c r="B2679">
        <v>47</v>
      </c>
      <c r="C2679">
        <v>118</v>
      </c>
      <c r="D2679">
        <v>17305211</v>
      </c>
      <c r="E2679" t="s">
        <v>1111</v>
      </c>
      <c r="F2679" t="s">
        <v>47</v>
      </c>
      <c r="G2679" t="s">
        <v>3161</v>
      </c>
      <c r="H2679">
        <v>14066</v>
      </c>
      <c r="I2679">
        <v>75</v>
      </c>
      <c r="J2679" t="s">
        <v>19</v>
      </c>
      <c r="K2679" t="s">
        <v>20</v>
      </c>
      <c r="L2679">
        <v>38000000</v>
      </c>
      <c r="M2679">
        <v>1996</v>
      </c>
      <c r="N2679">
        <v>6.1</v>
      </c>
      <c r="O2679">
        <f t="shared" si="45"/>
        <v>-20694789</v>
      </c>
    </row>
    <row r="2680" spans="1:15">
      <c r="A2680" t="s">
        <v>3997</v>
      </c>
      <c r="B2680">
        <v>42</v>
      </c>
      <c r="C2680">
        <v>101</v>
      </c>
      <c r="D2680">
        <v>1075288</v>
      </c>
      <c r="E2680" t="s">
        <v>1101</v>
      </c>
      <c r="F2680" t="s">
        <v>1404</v>
      </c>
      <c r="G2680" t="s">
        <v>3998</v>
      </c>
      <c r="H2680">
        <v>7772</v>
      </c>
      <c r="I2680">
        <v>55</v>
      </c>
      <c r="J2680" t="s">
        <v>19</v>
      </c>
      <c r="K2680" t="s">
        <v>20</v>
      </c>
      <c r="L2680">
        <v>22000000</v>
      </c>
      <c r="M2680">
        <v>1996</v>
      </c>
      <c r="N2680">
        <v>6.1</v>
      </c>
      <c r="O2680">
        <f t="shared" si="45"/>
        <v>-20924712</v>
      </c>
    </row>
    <row r="2681" spans="1:15">
      <c r="A2681" t="s">
        <v>2523</v>
      </c>
      <c r="B2681">
        <v>125</v>
      </c>
      <c r="C2681">
        <v>107</v>
      </c>
      <c r="D2681">
        <v>6998324</v>
      </c>
      <c r="E2681" t="s">
        <v>1290</v>
      </c>
      <c r="F2681" t="s">
        <v>3889</v>
      </c>
      <c r="G2681" t="s">
        <v>3890</v>
      </c>
      <c r="H2681">
        <v>11476</v>
      </c>
      <c r="I2681">
        <v>50</v>
      </c>
      <c r="J2681" t="s">
        <v>19</v>
      </c>
      <c r="K2681" t="s">
        <v>20</v>
      </c>
      <c r="L2681">
        <v>28000000</v>
      </c>
      <c r="M2681">
        <v>2015</v>
      </c>
      <c r="N2681">
        <v>6.1</v>
      </c>
      <c r="O2681">
        <f t="shared" si="45"/>
        <v>-21001676</v>
      </c>
    </row>
    <row r="2682" spans="1:15">
      <c r="A2682" t="s">
        <v>1637</v>
      </c>
      <c r="B2682">
        <v>161</v>
      </c>
      <c r="C2682">
        <v>107</v>
      </c>
      <c r="D2682">
        <v>36279230</v>
      </c>
      <c r="E2682" t="s">
        <v>201</v>
      </c>
      <c r="F2682" t="s">
        <v>2041</v>
      </c>
      <c r="G2682" t="s">
        <v>2042</v>
      </c>
      <c r="H2682">
        <v>42144</v>
      </c>
      <c r="I2682">
        <v>213</v>
      </c>
      <c r="J2682" t="s">
        <v>19</v>
      </c>
      <c r="K2682" t="s">
        <v>20</v>
      </c>
      <c r="L2682">
        <v>60000000</v>
      </c>
      <c r="M2682">
        <v>2006</v>
      </c>
      <c r="N2682">
        <v>6.1</v>
      </c>
      <c r="O2682">
        <f t="shared" si="45"/>
        <v>-23720770</v>
      </c>
    </row>
    <row r="2683" spans="1:15">
      <c r="A2683" t="s">
        <v>1064</v>
      </c>
      <c r="B2683">
        <v>114</v>
      </c>
      <c r="C2683">
        <v>113</v>
      </c>
      <c r="D2683">
        <v>21009180</v>
      </c>
      <c r="E2683" t="s">
        <v>400</v>
      </c>
      <c r="F2683" t="s">
        <v>310</v>
      </c>
      <c r="G2683" t="s">
        <v>1568</v>
      </c>
      <c r="H2683">
        <v>45815</v>
      </c>
      <c r="I2683">
        <v>222</v>
      </c>
      <c r="J2683" t="s">
        <v>19</v>
      </c>
      <c r="K2683" t="s">
        <v>20</v>
      </c>
      <c r="L2683">
        <v>45000000</v>
      </c>
      <c r="M2683">
        <v>2004</v>
      </c>
      <c r="N2683">
        <v>6.1</v>
      </c>
      <c r="O2683">
        <f t="shared" si="45"/>
        <v>-23990820</v>
      </c>
    </row>
    <row r="2684" spans="1:15">
      <c r="A2684" t="s">
        <v>2100</v>
      </c>
      <c r="B2684">
        <v>252</v>
      </c>
      <c r="C2684">
        <v>137</v>
      </c>
      <c r="D2684">
        <v>717753</v>
      </c>
      <c r="E2684" t="s">
        <v>3168</v>
      </c>
      <c r="F2684" t="s">
        <v>319</v>
      </c>
      <c r="G2684" t="s">
        <v>4252</v>
      </c>
      <c r="H2684">
        <v>33107</v>
      </c>
      <c r="I2684">
        <v>128</v>
      </c>
      <c r="J2684" t="s">
        <v>19</v>
      </c>
      <c r="K2684" t="s">
        <v>775</v>
      </c>
      <c r="L2684">
        <v>25000000</v>
      </c>
      <c r="M2684">
        <v>2012</v>
      </c>
      <c r="N2684">
        <v>6.1</v>
      </c>
      <c r="O2684">
        <f t="shared" si="45"/>
        <v>-24282247</v>
      </c>
    </row>
    <row r="2685" spans="1:15">
      <c r="A2685" t="s">
        <v>2057</v>
      </c>
      <c r="B2685">
        <v>79</v>
      </c>
      <c r="C2685">
        <v>111</v>
      </c>
      <c r="D2685">
        <v>32940507</v>
      </c>
      <c r="E2685" t="s">
        <v>268</v>
      </c>
      <c r="F2685" t="s">
        <v>540</v>
      </c>
      <c r="G2685" t="s">
        <v>2058</v>
      </c>
      <c r="H2685">
        <v>54314</v>
      </c>
      <c r="I2685">
        <v>127</v>
      </c>
      <c r="J2685" t="s">
        <v>19</v>
      </c>
      <c r="K2685" t="s">
        <v>20</v>
      </c>
      <c r="L2685">
        <v>60000000</v>
      </c>
      <c r="M2685">
        <v>1998</v>
      </c>
      <c r="N2685">
        <v>6.1</v>
      </c>
      <c r="O2685">
        <f t="shared" si="45"/>
        <v>-27059493</v>
      </c>
    </row>
    <row r="2686" spans="1:15">
      <c r="A2686" t="s">
        <v>2057</v>
      </c>
      <c r="B2686">
        <v>79</v>
      </c>
      <c r="C2686">
        <v>111</v>
      </c>
      <c r="D2686">
        <v>32940507</v>
      </c>
      <c r="E2686" t="s">
        <v>268</v>
      </c>
      <c r="F2686" t="s">
        <v>540</v>
      </c>
      <c r="G2686" t="s">
        <v>2058</v>
      </c>
      <c r="H2686">
        <v>54316</v>
      </c>
      <c r="I2686">
        <v>127</v>
      </c>
      <c r="J2686" t="s">
        <v>19</v>
      </c>
      <c r="K2686" t="s">
        <v>20</v>
      </c>
      <c r="L2686">
        <v>60000000</v>
      </c>
      <c r="M2686">
        <v>1998</v>
      </c>
      <c r="N2686">
        <v>6.1</v>
      </c>
      <c r="O2686">
        <f t="shared" si="45"/>
        <v>-27059493</v>
      </c>
    </row>
    <row r="2687" spans="1:15">
      <c r="A2687" t="s">
        <v>2043</v>
      </c>
      <c r="B2687">
        <v>156</v>
      </c>
      <c r="C2687">
        <v>91</v>
      </c>
      <c r="D2687">
        <v>42194060</v>
      </c>
      <c r="E2687" t="s">
        <v>352</v>
      </c>
      <c r="F2687" t="s">
        <v>588</v>
      </c>
      <c r="G2687" t="s">
        <v>2044</v>
      </c>
      <c r="H2687">
        <v>41259</v>
      </c>
      <c r="I2687">
        <v>72</v>
      </c>
      <c r="J2687" t="s">
        <v>19</v>
      </c>
      <c r="K2687" t="s">
        <v>1749</v>
      </c>
      <c r="L2687">
        <v>70000000</v>
      </c>
      <c r="M2687">
        <v>2009</v>
      </c>
      <c r="N2687">
        <v>6.1</v>
      </c>
      <c r="O2687">
        <f t="shared" si="45"/>
        <v>-27805940</v>
      </c>
    </row>
    <row r="2688" spans="1:15">
      <c r="A2688" t="s">
        <v>297</v>
      </c>
      <c r="B2688">
        <v>117</v>
      </c>
      <c r="C2688">
        <v>104</v>
      </c>
      <c r="D2688">
        <v>30063805</v>
      </c>
      <c r="E2688" t="s">
        <v>2077</v>
      </c>
      <c r="F2688" t="s">
        <v>573</v>
      </c>
      <c r="G2688" t="s">
        <v>2078</v>
      </c>
      <c r="H2688">
        <v>31788</v>
      </c>
      <c r="I2688">
        <v>243</v>
      </c>
      <c r="J2688" t="s">
        <v>19</v>
      </c>
      <c r="K2688" t="s">
        <v>20</v>
      </c>
      <c r="L2688">
        <v>60000000</v>
      </c>
      <c r="M2688">
        <v>2002</v>
      </c>
      <c r="N2688">
        <v>6.1</v>
      </c>
      <c r="O2688">
        <f t="shared" si="45"/>
        <v>-29936195</v>
      </c>
    </row>
    <row r="2689" spans="1:15">
      <c r="A2689" t="s">
        <v>808</v>
      </c>
      <c r="B2689">
        <v>183</v>
      </c>
      <c r="C2689">
        <v>105</v>
      </c>
      <c r="D2689">
        <v>1304837</v>
      </c>
      <c r="E2689" t="s">
        <v>1002</v>
      </c>
      <c r="F2689" t="s">
        <v>657</v>
      </c>
      <c r="G2689" t="s">
        <v>3541</v>
      </c>
      <c r="H2689">
        <v>21481</v>
      </c>
      <c r="I2689">
        <v>175</v>
      </c>
      <c r="J2689" t="s">
        <v>19</v>
      </c>
      <c r="K2689" t="s">
        <v>20</v>
      </c>
      <c r="L2689">
        <v>32000000</v>
      </c>
      <c r="M2689">
        <v>2006</v>
      </c>
      <c r="N2689">
        <v>6.1</v>
      </c>
      <c r="O2689">
        <f t="shared" si="45"/>
        <v>-30695163</v>
      </c>
    </row>
    <row r="2690" spans="1:15">
      <c r="A2690" t="s">
        <v>1720</v>
      </c>
      <c r="B2690">
        <v>197</v>
      </c>
      <c r="C2690">
        <v>106</v>
      </c>
      <c r="D2690">
        <v>37760080</v>
      </c>
      <c r="E2690" t="s">
        <v>836</v>
      </c>
      <c r="F2690" t="s">
        <v>325</v>
      </c>
      <c r="G2690" t="s">
        <v>1721</v>
      </c>
      <c r="H2690">
        <v>72868</v>
      </c>
      <c r="I2690">
        <v>618</v>
      </c>
      <c r="J2690" t="s">
        <v>19</v>
      </c>
      <c r="K2690" t="s">
        <v>20</v>
      </c>
      <c r="L2690">
        <v>70000000</v>
      </c>
      <c r="M2690">
        <v>2004</v>
      </c>
      <c r="N2690">
        <v>6.1</v>
      </c>
      <c r="O2690">
        <f t="shared" ref="O2690:O2753" si="46">D2690-L2690</f>
        <v>-32239920</v>
      </c>
    </row>
    <row r="2691" spans="1:15">
      <c r="A2691" t="s">
        <v>475</v>
      </c>
      <c r="B2691">
        <v>115</v>
      </c>
      <c r="C2691">
        <v>122</v>
      </c>
      <c r="D2691">
        <v>22362500</v>
      </c>
      <c r="E2691" t="s">
        <v>1290</v>
      </c>
      <c r="F2691" t="s">
        <v>374</v>
      </c>
      <c r="G2691" t="s">
        <v>2103</v>
      </c>
      <c r="H2691">
        <v>35599</v>
      </c>
      <c r="I2691">
        <v>195</v>
      </c>
      <c r="J2691" t="s">
        <v>19</v>
      </c>
      <c r="K2691" t="s">
        <v>20</v>
      </c>
      <c r="L2691">
        <v>55000000</v>
      </c>
      <c r="M2691">
        <v>1999</v>
      </c>
      <c r="N2691">
        <v>6.1</v>
      </c>
      <c r="O2691">
        <f t="shared" si="46"/>
        <v>-32637500</v>
      </c>
    </row>
    <row r="2692" spans="1:15">
      <c r="A2692" t="s">
        <v>151</v>
      </c>
      <c r="B2692">
        <v>136</v>
      </c>
      <c r="C2692">
        <v>101</v>
      </c>
      <c r="D2692">
        <v>28045540</v>
      </c>
      <c r="E2692" t="s">
        <v>97</v>
      </c>
      <c r="F2692" t="s">
        <v>319</v>
      </c>
      <c r="G2692" t="s">
        <v>1837</v>
      </c>
      <c r="H2692">
        <v>67707</v>
      </c>
      <c r="I2692">
        <v>202</v>
      </c>
      <c r="J2692" t="s">
        <v>19</v>
      </c>
      <c r="K2692" t="s">
        <v>20</v>
      </c>
      <c r="L2692">
        <v>65000000</v>
      </c>
      <c r="M2692">
        <v>2005</v>
      </c>
      <c r="N2692">
        <v>6.1</v>
      </c>
      <c r="O2692">
        <f t="shared" si="46"/>
        <v>-36954460</v>
      </c>
    </row>
    <row r="2693" spans="1:15">
      <c r="A2693" t="s">
        <v>2104</v>
      </c>
      <c r="B2693">
        <v>161</v>
      </c>
      <c r="C2693">
        <v>106</v>
      </c>
      <c r="D2693">
        <v>17281832</v>
      </c>
      <c r="E2693" t="s">
        <v>120</v>
      </c>
      <c r="F2693" t="s">
        <v>290</v>
      </c>
      <c r="G2693" t="s">
        <v>2105</v>
      </c>
      <c r="H2693">
        <v>60232</v>
      </c>
      <c r="I2693">
        <v>110</v>
      </c>
      <c r="J2693" t="s">
        <v>19</v>
      </c>
      <c r="K2693" t="s">
        <v>432</v>
      </c>
      <c r="L2693">
        <v>60000000</v>
      </c>
      <c r="M2693">
        <v>2008</v>
      </c>
      <c r="N2693">
        <v>6.1</v>
      </c>
      <c r="O2693">
        <f t="shared" si="46"/>
        <v>-42718168</v>
      </c>
    </row>
    <row r="2694" spans="1:15">
      <c r="A2694" t="s">
        <v>1169</v>
      </c>
      <c r="B2694">
        <v>66</v>
      </c>
      <c r="C2694">
        <v>111</v>
      </c>
      <c r="D2694">
        <v>42877165</v>
      </c>
      <c r="E2694" t="s">
        <v>268</v>
      </c>
      <c r="F2694" t="s">
        <v>232</v>
      </c>
      <c r="G2694" t="s">
        <v>1170</v>
      </c>
      <c r="H2694">
        <v>45602</v>
      </c>
      <c r="I2694">
        <v>114</v>
      </c>
      <c r="J2694" t="s">
        <v>19</v>
      </c>
      <c r="K2694" t="s">
        <v>20</v>
      </c>
      <c r="L2694">
        <v>86000000</v>
      </c>
      <c r="M2694">
        <v>1997</v>
      </c>
      <c r="N2694">
        <v>6.1</v>
      </c>
      <c r="O2694">
        <f t="shared" si="46"/>
        <v>-43122835</v>
      </c>
    </row>
    <row r="2695" spans="1:15">
      <c r="A2695" t="s">
        <v>65</v>
      </c>
      <c r="B2695">
        <v>435</v>
      </c>
      <c r="C2695">
        <v>128</v>
      </c>
      <c r="D2695">
        <v>36381716</v>
      </c>
      <c r="E2695" t="s">
        <v>667</v>
      </c>
      <c r="F2695" t="s">
        <v>341</v>
      </c>
      <c r="G2695" t="s">
        <v>1572</v>
      </c>
      <c r="H2695">
        <v>197584</v>
      </c>
      <c r="I2695">
        <v>918</v>
      </c>
      <c r="J2695" t="s">
        <v>19</v>
      </c>
      <c r="K2695" t="s">
        <v>20</v>
      </c>
      <c r="L2695">
        <v>82000000</v>
      </c>
      <c r="M2695">
        <v>2011</v>
      </c>
      <c r="N2695">
        <v>6.1</v>
      </c>
      <c r="O2695">
        <f t="shared" si="46"/>
        <v>-45618284</v>
      </c>
    </row>
    <row r="2696" spans="1:15">
      <c r="A2696" t="s">
        <v>982</v>
      </c>
      <c r="B2696">
        <v>320</v>
      </c>
      <c r="C2696">
        <v>131</v>
      </c>
      <c r="D2696">
        <v>39292022</v>
      </c>
      <c r="E2696" t="s">
        <v>28</v>
      </c>
      <c r="F2696" t="s">
        <v>202</v>
      </c>
      <c r="G2696" t="s">
        <v>983</v>
      </c>
      <c r="H2696">
        <v>127258</v>
      </c>
      <c r="I2696">
        <v>351</v>
      </c>
      <c r="J2696" t="s">
        <v>19</v>
      </c>
      <c r="K2696" t="s">
        <v>20</v>
      </c>
      <c r="L2696">
        <v>90000000</v>
      </c>
      <c r="M2696">
        <v>2014</v>
      </c>
      <c r="N2696">
        <v>6.1</v>
      </c>
      <c r="O2696">
        <f t="shared" si="46"/>
        <v>-50707978</v>
      </c>
    </row>
    <row r="2697" spans="1:15">
      <c r="A2697" t="s">
        <v>1874</v>
      </c>
      <c r="B2697">
        <v>68</v>
      </c>
      <c r="C2697">
        <v>103</v>
      </c>
      <c r="D2697">
        <v>72413</v>
      </c>
      <c r="E2697" t="s">
        <v>113</v>
      </c>
      <c r="F2697" t="s">
        <v>1875</v>
      </c>
      <c r="G2697" t="s">
        <v>1876</v>
      </c>
      <c r="H2697">
        <v>11584</v>
      </c>
      <c r="I2697">
        <v>86</v>
      </c>
      <c r="J2697" t="s">
        <v>1013</v>
      </c>
      <c r="K2697" t="s">
        <v>497</v>
      </c>
      <c r="L2697">
        <v>65000000</v>
      </c>
      <c r="M2697">
        <v>2015</v>
      </c>
      <c r="N2697">
        <v>6.1</v>
      </c>
      <c r="O2697">
        <f t="shared" si="46"/>
        <v>-64927587</v>
      </c>
    </row>
    <row r="2698" spans="1:15">
      <c r="A2698" t="s">
        <v>779</v>
      </c>
      <c r="B2698">
        <v>231</v>
      </c>
      <c r="C2698">
        <v>120</v>
      </c>
      <c r="D2698">
        <v>47952020</v>
      </c>
      <c r="E2698" t="s">
        <v>320</v>
      </c>
      <c r="F2698" t="s">
        <v>56</v>
      </c>
      <c r="G2698" t="s">
        <v>780</v>
      </c>
      <c r="H2698">
        <v>37750</v>
      </c>
      <c r="I2698">
        <v>134</v>
      </c>
      <c r="J2698" t="s">
        <v>19</v>
      </c>
      <c r="K2698" t="s">
        <v>20</v>
      </c>
      <c r="L2698">
        <v>115000000</v>
      </c>
      <c r="M2698">
        <v>2016</v>
      </c>
      <c r="N2698">
        <v>6.1</v>
      </c>
      <c r="O2698">
        <f t="shared" si="46"/>
        <v>-67047980</v>
      </c>
    </row>
    <row r="2699" spans="1:15">
      <c r="A2699" t="s">
        <v>111</v>
      </c>
      <c r="B2699">
        <v>314</v>
      </c>
      <c r="C2699">
        <v>150</v>
      </c>
      <c r="D2699">
        <v>65007045</v>
      </c>
      <c r="E2699" t="s">
        <v>564</v>
      </c>
      <c r="F2699" t="s">
        <v>33</v>
      </c>
      <c r="G2699" t="s">
        <v>565</v>
      </c>
      <c r="H2699">
        <v>128682</v>
      </c>
      <c r="I2699">
        <v>657</v>
      </c>
      <c r="J2699" t="s">
        <v>19</v>
      </c>
      <c r="K2699" t="s">
        <v>31</v>
      </c>
      <c r="L2699">
        <v>140000000</v>
      </c>
      <c r="M2699">
        <v>2014</v>
      </c>
      <c r="N2699">
        <v>6.1</v>
      </c>
      <c r="O2699">
        <f t="shared" si="46"/>
        <v>-74992955</v>
      </c>
    </row>
    <row r="2700" spans="1:15">
      <c r="A2700" t="s">
        <v>111</v>
      </c>
      <c r="B2700">
        <v>314</v>
      </c>
      <c r="C2700">
        <v>150</v>
      </c>
      <c r="D2700">
        <v>65007045</v>
      </c>
      <c r="E2700" t="s">
        <v>564</v>
      </c>
      <c r="F2700" t="s">
        <v>33</v>
      </c>
      <c r="G2700" t="s">
        <v>565</v>
      </c>
      <c r="H2700">
        <v>128694</v>
      </c>
      <c r="I2700">
        <v>657</v>
      </c>
      <c r="J2700" t="s">
        <v>19</v>
      </c>
      <c r="K2700" t="s">
        <v>31</v>
      </c>
      <c r="L2700">
        <v>140000000</v>
      </c>
      <c r="M2700">
        <v>2014</v>
      </c>
      <c r="N2700">
        <v>6.1</v>
      </c>
      <c r="O2700">
        <f t="shared" si="46"/>
        <v>-74992955</v>
      </c>
    </row>
    <row r="2701" spans="1:15">
      <c r="A2701" t="s">
        <v>259</v>
      </c>
      <c r="B2701">
        <v>284</v>
      </c>
      <c r="C2701">
        <v>135</v>
      </c>
      <c r="D2701">
        <v>43929341</v>
      </c>
      <c r="E2701" t="s">
        <v>750</v>
      </c>
      <c r="F2701" t="s">
        <v>751</v>
      </c>
      <c r="G2701" t="s">
        <v>752</v>
      </c>
      <c r="H2701">
        <v>57873</v>
      </c>
      <c r="I2701">
        <v>414</v>
      </c>
      <c r="J2701" t="s">
        <v>19</v>
      </c>
      <c r="K2701" t="s">
        <v>20</v>
      </c>
      <c r="L2701">
        <v>120000000</v>
      </c>
      <c r="M2701">
        <v>2008</v>
      </c>
      <c r="N2701">
        <v>6.1</v>
      </c>
      <c r="O2701">
        <f t="shared" si="46"/>
        <v>-76070659</v>
      </c>
    </row>
    <row r="2702" spans="1:15">
      <c r="A2702" t="s">
        <v>306</v>
      </c>
      <c r="B2702">
        <v>91</v>
      </c>
      <c r="C2702">
        <v>176</v>
      </c>
      <c r="D2702">
        <v>88246220</v>
      </c>
      <c r="E2702" t="s">
        <v>137</v>
      </c>
      <c r="F2702" t="s">
        <v>307</v>
      </c>
      <c r="G2702" t="s">
        <v>308</v>
      </c>
      <c r="H2702">
        <v>144337</v>
      </c>
      <c r="I2702">
        <v>309</v>
      </c>
      <c r="J2702" t="s">
        <v>19</v>
      </c>
      <c r="K2702" t="s">
        <v>20</v>
      </c>
      <c r="L2702">
        <v>175000000</v>
      </c>
      <c r="M2702">
        <v>1995</v>
      </c>
      <c r="N2702">
        <v>6.1</v>
      </c>
      <c r="O2702">
        <f t="shared" si="46"/>
        <v>-86753780</v>
      </c>
    </row>
    <row r="2703" spans="1:15">
      <c r="A2703" t="s">
        <v>395</v>
      </c>
      <c r="B2703">
        <v>235</v>
      </c>
      <c r="C2703">
        <v>109</v>
      </c>
      <c r="D2703">
        <v>63143812</v>
      </c>
      <c r="E2703" t="s">
        <v>86</v>
      </c>
      <c r="F2703" t="s">
        <v>396</v>
      </c>
      <c r="G2703" t="s">
        <v>397</v>
      </c>
      <c r="H2703">
        <v>124185</v>
      </c>
      <c r="I2703">
        <v>238</v>
      </c>
      <c r="J2703" t="s">
        <v>19</v>
      </c>
      <c r="K2703" t="s">
        <v>20</v>
      </c>
      <c r="L2703">
        <v>150000000</v>
      </c>
      <c r="M2703">
        <v>2010</v>
      </c>
      <c r="N2703">
        <v>6.1</v>
      </c>
      <c r="O2703">
        <f t="shared" si="46"/>
        <v>-86856188</v>
      </c>
    </row>
    <row r="2704" spans="1:15">
      <c r="A2704" t="s">
        <v>118</v>
      </c>
      <c r="B2704">
        <v>251</v>
      </c>
      <c r="C2704">
        <v>113</v>
      </c>
      <c r="D2704">
        <v>70083519</v>
      </c>
      <c r="E2704" t="s">
        <v>120</v>
      </c>
      <c r="F2704" t="s">
        <v>121</v>
      </c>
      <c r="G2704" t="s">
        <v>122</v>
      </c>
      <c r="H2704">
        <v>149019</v>
      </c>
      <c r="I2704">
        <v>666</v>
      </c>
      <c r="J2704" t="s">
        <v>19</v>
      </c>
      <c r="K2704" t="s">
        <v>20</v>
      </c>
      <c r="L2704">
        <v>180000000</v>
      </c>
      <c r="M2704">
        <v>2007</v>
      </c>
      <c r="N2704">
        <v>6.1</v>
      </c>
      <c r="O2704">
        <f t="shared" si="46"/>
        <v>-109916481</v>
      </c>
    </row>
    <row r="2705" spans="1:15">
      <c r="A2705" t="s">
        <v>169</v>
      </c>
      <c r="B2705">
        <v>366</v>
      </c>
      <c r="C2705">
        <v>150</v>
      </c>
      <c r="D2705">
        <v>402076689</v>
      </c>
      <c r="E2705" t="s">
        <v>41</v>
      </c>
      <c r="F2705" t="s">
        <v>170</v>
      </c>
      <c r="G2705" t="s">
        <v>171</v>
      </c>
      <c r="H2705">
        <v>323207</v>
      </c>
      <c r="I2705">
        <v>1439</v>
      </c>
      <c r="J2705" t="s">
        <v>19</v>
      </c>
      <c r="K2705" t="s">
        <v>20</v>
      </c>
      <c r="L2705">
        <v>200000000</v>
      </c>
      <c r="M2705">
        <v>2009</v>
      </c>
      <c r="N2705">
        <v>6</v>
      </c>
      <c r="O2705">
        <f t="shared" si="46"/>
        <v>202076689</v>
      </c>
    </row>
    <row r="2706" spans="1:15">
      <c r="A2706" t="s">
        <v>475</v>
      </c>
      <c r="B2706">
        <v>175</v>
      </c>
      <c r="C2706">
        <v>110</v>
      </c>
      <c r="D2706">
        <v>260031035</v>
      </c>
      <c r="E2706" t="s">
        <v>298</v>
      </c>
      <c r="F2706" t="s">
        <v>711</v>
      </c>
      <c r="G2706" t="s">
        <v>712</v>
      </c>
      <c r="H2706">
        <v>141414</v>
      </c>
      <c r="I2706">
        <v>482</v>
      </c>
      <c r="J2706" t="s">
        <v>19</v>
      </c>
      <c r="K2706" t="s">
        <v>20</v>
      </c>
      <c r="L2706">
        <v>123000000</v>
      </c>
      <c r="M2706">
        <v>2000</v>
      </c>
      <c r="N2706">
        <v>6</v>
      </c>
      <c r="O2706">
        <f t="shared" si="46"/>
        <v>137031035</v>
      </c>
    </row>
    <row r="2707" spans="1:15">
      <c r="A2707" t="s">
        <v>1361</v>
      </c>
      <c r="B2707">
        <v>27</v>
      </c>
      <c r="C2707">
        <v>107</v>
      </c>
      <c r="D2707">
        <v>111936400</v>
      </c>
      <c r="E2707" t="s">
        <v>557</v>
      </c>
      <c r="F2707" t="s">
        <v>859</v>
      </c>
      <c r="G2707" t="s">
        <v>5144</v>
      </c>
      <c r="H2707">
        <v>87538</v>
      </c>
      <c r="I2707">
        <v>79</v>
      </c>
      <c r="J2707" t="s">
        <v>19</v>
      </c>
      <c r="K2707" t="s">
        <v>20</v>
      </c>
      <c r="L2707">
        <v>15000000</v>
      </c>
      <c r="M2707">
        <v>1988</v>
      </c>
      <c r="N2707">
        <v>6</v>
      </c>
      <c r="O2707">
        <f t="shared" si="46"/>
        <v>96936400</v>
      </c>
    </row>
    <row r="2708" spans="1:15">
      <c r="A2708" t="s">
        <v>1628</v>
      </c>
      <c r="B2708">
        <v>147</v>
      </c>
      <c r="C2708">
        <v>92</v>
      </c>
      <c r="D2708">
        <v>162495848</v>
      </c>
      <c r="E2708" t="s">
        <v>165</v>
      </c>
      <c r="F2708" t="s">
        <v>1629</v>
      </c>
      <c r="G2708" t="s">
        <v>1630</v>
      </c>
      <c r="H2708">
        <v>34359</v>
      </c>
      <c r="I2708">
        <v>133</v>
      </c>
      <c r="J2708" t="s">
        <v>19</v>
      </c>
      <c r="K2708" t="s">
        <v>20</v>
      </c>
      <c r="L2708">
        <v>74000000</v>
      </c>
      <c r="M2708">
        <v>2015</v>
      </c>
      <c r="N2708">
        <v>6</v>
      </c>
      <c r="O2708">
        <f t="shared" si="46"/>
        <v>88495848</v>
      </c>
    </row>
    <row r="2709" spans="1:15">
      <c r="A2709" t="s">
        <v>1033</v>
      </c>
      <c r="B2709">
        <v>143</v>
      </c>
      <c r="C2709">
        <v>90</v>
      </c>
      <c r="D2709">
        <v>160762022</v>
      </c>
      <c r="E2709" t="s">
        <v>273</v>
      </c>
      <c r="F2709" t="s">
        <v>914</v>
      </c>
      <c r="G2709" t="s">
        <v>1516</v>
      </c>
      <c r="H2709">
        <v>132415</v>
      </c>
      <c r="I2709">
        <v>288</v>
      </c>
      <c r="J2709" t="s">
        <v>19</v>
      </c>
      <c r="K2709" t="s">
        <v>20</v>
      </c>
      <c r="L2709">
        <v>75000000</v>
      </c>
      <c r="M2709">
        <v>2004</v>
      </c>
      <c r="N2709">
        <v>6</v>
      </c>
      <c r="O2709">
        <f t="shared" si="46"/>
        <v>85762022</v>
      </c>
    </row>
    <row r="2710" spans="1:15">
      <c r="A2710" t="s">
        <v>1128</v>
      </c>
      <c r="B2710">
        <v>179</v>
      </c>
      <c r="C2710">
        <v>102</v>
      </c>
      <c r="D2710">
        <v>162001186</v>
      </c>
      <c r="E2710" t="s">
        <v>873</v>
      </c>
      <c r="F2710" t="s">
        <v>166</v>
      </c>
      <c r="G2710" t="s">
        <v>1507</v>
      </c>
      <c r="H2710">
        <v>181443</v>
      </c>
      <c r="I2710">
        <v>311</v>
      </c>
      <c r="J2710" t="s">
        <v>19</v>
      </c>
      <c r="K2710" t="s">
        <v>20</v>
      </c>
      <c r="L2710">
        <v>80000000</v>
      </c>
      <c r="M2710">
        <v>2010</v>
      </c>
      <c r="N2710">
        <v>6</v>
      </c>
      <c r="O2710">
        <f t="shared" si="46"/>
        <v>82001186</v>
      </c>
    </row>
    <row r="2711" spans="1:15">
      <c r="A2711" t="s">
        <v>91</v>
      </c>
      <c r="B2711">
        <v>321</v>
      </c>
      <c r="C2711">
        <v>125</v>
      </c>
      <c r="D2711">
        <v>127997349</v>
      </c>
      <c r="E2711" t="s">
        <v>2384</v>
      </c>
      <c r="F2711" t="s">
        <v>24</v>
      </c>
      <c r="G2711" t="s">
        <v>2385</v>
      </c>
      <c r="H2711">
        <v>101178</v>
      </c>
      <c r="I2711">
        <v>779</v>
      </c>
      <c r="J2711" t="s">
        <v>19</v>
      </c>
      <c r="K2711" t="s">
        <v>20</v>
      </c>
      <c r="L2711">
        <v>50000000</v>
      </c>
      <c r="M2711">
        <v>2014</v>
      </c>
      <c r="N2711">
        <v>6</v>
      </c>
      <c r="O2711">
        <f t="shared" si="46"/>
        <v>77997349</v>
      </c>
    </row>
    <row r="2712" spans="1:15">
      <c r="A2712" t="s">
        <v>1361</v>
      </c>
      <c r="B2712">
        <v>46</v>
      </c>
      <c r="C2712">
        <v>111</v>
      </c>
      <c r="D2712">
        <v>91457688</v>
      </c>
      <c r="E2712" t="s">
        <v>917</v>
      </c>
      <c r="F2712" t="s">
        <v>1418</v>
      </c>
      <c r="G2712" t="s">
        <v>3965</v>
      </c>
      <c r="H2712">
        <v>107801</v>
      </c>
      <c r="I2712">
        <v>109</v>
      </c>
      <c r="J2712" t="s">
        <v>19</v>
      </c>
      <c r="K2712" t="s">
        <v>20</v>
      </c>
      <c r="L2712">
        <v>26000000</v>
      </c>
      <c r="M2712">
        <v>1990</v>
      </c>
      <c r="N2712">
        <v>6</v>
      </c>
      <c r="O2712">
        <f t="shared" si="46"/>
        <v>65457688</v>
      </c>
    </row>
    <row r="2713" spans="1:15">
      <c r="A2713" t="s">
        <v>4034</v>
      </c>
      <c r="B2713">
        <v>68</v>
      </c>
      <c r="C2713">
        <v>88</v>
      </c>
      <c r="D2713">
        <v>78656813</v>
      </c>
      <c r="E2713" t="s">
        <v>1503</v>
      </c>
      <c r="F2713" t="s">
        <v>4036</v>
      </c>
      <c r="G2713" t="s">
        <v>4037</v>
      </c>
      <c r="H2713">
        <v>42765</v>
      </c>
      <c r="I2713">
        <v>93</v>
      </c>
      <c r="J2713" t="s">
        <v>19</v>
      </c>
      <c r="K2713" t="s">
        <v>20</v>
      </c>
      <c r="L2713">
        <v>25000000</v>
      </c>
      <c r="M2713">
        <v>1991</v>
      </c>
      <c r="N2713">
        <v>6</v>
      </c>
      <c r="O2713">
        <f t="shared" si="46"/>
        <v>53656813</v>
      </c>
    </row>
    <row r="2714" spans="1:15">
      <c r="A2714" t="s">
        <v>2694</v>
      </c>
      <c r="B2714">
        <v>66</v>
      </c>
      <c r="C2714">
        <v>82</v>
      </c>
      <c r="D2714">
        <v>80920948</v>
      </c>
      <c r="E2714" t="s">
        <v>277</v>
      </c>
      <c r="F2714" t="s">
        <v>529</v>
      </c>
      <c r="G2714" t="s">
        <v>4031</v>
      </c>
      <c r="H2714">
        <v>23943</v>
      </c>
      <c r="I2714">
        <v>118</v>
      </c>
      <c r="J2714" t="s">
        <v>19</v>
      </c>
      <c r="K2714" t="s">
        <v>20</v>
      </c>
      <c r="L2714">
        <v>30000000</v>
      </c>
      <c r="M2714">
        <v>2001</v>
      </c>
      <c r="N2714">
        <v>6</v>
      </c>
      <c r="O2714">
        <f t="shared" si="46"/>
        <v>50920948</v>
      </c>
    </row>
    <row r="2715" spans="1:15">
      <c r="A2715" t="s">
        <v>2884</v>
      </c>
      <c r="B2715">
        <v>173</v>
      </c>
      <c r="C2715">
        <v>107</v>
      </c>
      <c r="D2715">
        <v>90353764</v>
      </c>
      <c r="E2715" t="s">
        <v>557</v>
      </c>
      <c r="F2715" t="s">
        <v>672</v>
      </c>
      <c r="G2715" t="s">
        <v>2885</v>
      </c>
      <c r="H2715">
        <v>85629</v>
      </c>
      <c r="I2715">
        <v>144</v>
      </c>
      <c r="J2715" t="s">
        <v>19</v>
      </c>
      <c r="K2715" t="s">
        <v>20</v>
      </c>
      <c r="L2715">
        <v>40000000</v>
      </c>
      <c r="M2715">
        <v>2015</v>
      </c>
      <c r="N2715">
        <v>6</v>
      </c>
      <c r="O2715">
        <f t="shared" si="46"/>
        <v>50353764</v>
      </c>
    </row>
    <row r="2716" spans="1:15">
      <c r="A2716" t="s">
        <v>978</v>
      </c>
      <c r="B2716">
        <v>26</v>
      </c>
      <c r="C2716">
        <v>100</v>
      </c>
      <c r="D2716">
        <v>100328194</v>
      </c>
      <c r="E2716" t="s">
        <v>298</v>
      </c>
      <c r="F2716" t="s">
        <v>405</v>
      </c>
      <c r="G2716" t="s">
        <v>2191</v>
      </c>
      <c r="H2716">
        <v>85903</v>
      </c>
      <c r="I2716">
        <v>92</v>
      </c>
      <c r="J2716" t="s">
        <v>19</v>
      </c>
      <c r="K2716" t="s">
        <v>20</v>
      </c>
      <c r="L2716">
        <v>50000000</v>
      </c>
      <c r="M2716">
        <v>1995</v>
      </c>
      <c r="N2716">
        <v>6</v>
      </c>
      <c r="O2716">
        <f t="shared" si="46"/>
        <v>50328194</v>
      </c>
    </row>
    <row r="2717" spans="1:15">
      <c r="A2717" t="s">
        <v>4816</v>
      </c>
      <c r="B2717">
        <v>220</v>
      </c>
      <c r="C2717">
        <v>90</v>
      </c>
      <c r="D2717">
        <v>64255243</v>
      </c>
      <c r="E2717" t="s">
        <v>2808</v>
      </c>
      <c r="F2717" t="s">
        <v>299</v>
      </c>
      <c r="G2717" t="s">
        <v>4817</v>
      </c>
      <c r="H2717">
        <v>80903</v>
      </c>
      <c r="I2717">
        <v>518</v>
      </c>
      <c r="J2717" t="s">
        <v>19</v>
      </c>
      <c r="K2717" t="s">
        <v>20</v>
      </c>
      <c r="L2717">
        <v>19000000</v>
      </c>
      <c r="M2717">
        <v>2005</v>
      </c>
      <c r="N2717">
        <v>6</v>
      </c>
      <c r="O2717">
        <f t="shared" si="46"/>
        <v>45255243</v>
      </c>
    </row>
    <row r="2718" spans="1:15">
      <c r="A2718" t="s">
        <v>2913</v>
      </c>
      <c r="B2718">
        <v>191</v>
      </c>
      <c r="C2718">
        <v>109</v>
      </c>
      <c r="D2718">
        <v>83906114</v>
      </c>
      <c r="E2718" t="s">
        <v>878</v>
      </c>
      <c r="F2718" t="s">
        <v>614</v>
      </c>
      <c r="G2718" t="s">
        <v>2914</v>
      </c>
      <c r="H2718">
        <v>104481</v>
      </c>
      <c r="I2718">
        <v>189</v>
      </c>
      <c r="J2718" t="s">
        <v>19</v>
      </c>
      <c r="K2718" t="s">
        <v>20</v>
      </c>
      <c r="L2718">
        <v>40000000</v>
      </c>
      <c r="M2718">
        <v>2014</v>
      </c>
      <c r="N2718">
        <v>6</v>
      </c>
      <c r="O2718">
        <f t="shared" si="46"/>
        <v>43906114</v>
      </c>
    </row>
    <row r="2719" spans="1:15">
      <c r="A2719" t="s">
        <v>3917</v>
      </c>
      <c r="B2719">
        <v>93</v>
      </c>
      <c r="C2719">
        <v>116</v>
      </c>
      <c r="D2719">
        <v>69586544</v>
      </c>
      <c r="E2719" t="s">
        <v>1672</v>
      </c>
      <c r="F2719" t="s">
        <v>3436</v>
      </c>
      <c r="G2719" t="s">
        <v>3918</v>
      </c>
      <c r="H2719">
        <v>15352</v>
      </c>
      <c r="I2719">
        <v>199</v>
      </c>
      <c r="J2719" t="s">
        <v>19</v>
      </c>
      <c r="K2719" t="s">
        <v>20</v>
      </c>
      <c r="L2719">
        <v>27000000</v>
      </c>
      <c r="M2719">
        <v>2002</v>
      </c>
      <c r="N2719">
        <v>6</v>
      </c>
      <c r="O2719">
        <f t="shared" si="46"/>
        <v>42586544</v>
      </c>
    </row>
    <row r="2720" spans="1:15">
      <c r="A2720" t="s">
        <v>2590</v>
      </c>
      <c r="B2720">
        <v>222</v>
      </c>
      <c r="C2720">
        <v>115</v>
      </c>
      <c r="D2720">
        <v>89253340</v>
      </c>
      <c r="E2720" t="s">
        <v>34</v>
      </c>
      <c r="F2720" t="s">
        <v>138</v>
      </c>
      <c r="G2720" t="s">
        <v>2591</v>
      </c>
      <c r="H2720">
        <v>133436</v>
      </c>
      <c r="I2720">
        <v>323</v>
      </c>
      <c r="J2720" t="s">
        <v>19</v>
      </c>
      <c r="K2720" t="s">
        <v>775</v>
      </c>
      <c r="L2720">
        <v>48000000</v>
      </c>
      <c r="M2720">
        <v>2014</v>
      </c>
      <c r="N2720">
        <v>6</v>
      </c>
      <c r="O2720">
        <f t="shared" si="46"/>
        <v>41253340</v>
      </c>
    </row>
    <row r="2721" spans="1:15">
      <c r="A2721" t="s">
        <v>1637</v>
      </c>
      <c r="B2721">
        <v>144</v>
      </c>
      <c r="C2721">
        <v>117</v>
      </c>
      <c r="D2721">
        <v>116643346</v>
      </c>
      <c r="E2721" t="s">
        <v>1639</v>
      </c>
      <c r="F2721" t="s">
        <v>495</v>
      </c>
      <c r="G2721" t="s">
        <v>1640</v>
      </c>
      <c r="H2721">
        <v>119807</v>
      </c>
      <c r="I2721">
        <v>340</v>
      </c>
      <c r="J2721" t="s">
        <v>19</v>
      </c>
      <c r="K2721" t="s">
        <v>20</v>
      </c>
      <c r="L2721">
        <v>80000000</v>
      </c>
      <c r="M2721">
        <v>2003</v>
      </c>
      <c r="N2721">
        <v>6</v>
      </c>
      <c r="O2721">
        <f t="shared" si="46"/>
        <v>36643346</v>
      </c>
    </row>
    <row r="2722" spans="1:15">
      <c r="A2722" t="s">
        <v>3621</v>
      </c>
      <c r="B2722">
        <v>145</v>
      </c>
      <c r="C2722">
        <v>99</v>
      </c>
      <c r="D2722">
        <v>60269340</v>
      </c>
      <c r="E2722" t="s">
        <v>878</v>
      </c>
      <c r="F2722" t="s">
        <v>2270</v>
      </c>
      <c r="G2722" t="s">
        <v>3622</v>
      </c>
      <c r="H2722">
        <v>34079</v>
      </c>
      <c r="I2722">
        <v>97</v>
      </c>
      <c r="J2722" t="s">
        <v>19</v>
      </c>
      <c r="K2722" t="s">
        <v>20</v>
      </c>
      <c r="L2722">
        <v>30000000</v>
      </c>
      <c r="M2722">
        <v>2008</v>
      </c>
      <c r="N2722">
        <v>6</v>
      </c>
      <c r="O2722">
        <f t="shared" si="46"/>
        <v>30269340</v>
      </c>
    </row>
    <row r="2723" spans="1:15">
      <c r="A2723" t="s">
        <v>1540</v>
      </c>
      <c r="B2723">
        <v>55</v>
      </c>
      <c r="C2723">
        <v>128</v>
      </c>
      <c r="D2723">
        <v>83000000</v>
      </c>
      <c r="E2723" t="s">
        <v>1963</v>
      </c>
      <c r="F2723" t="s">
        <v>732</v>
      </c>
      <c r="G2723" t="s">
        <v>2205</v>
      </c>
      <c r="H2723">
        <v>36587</v>
      </c>
      <c r="I2723">
        <v>95</v>
      </c>
      <c r="J2723" t="s">
        <v>19</v>
      </c>
      <c r="K2723" t="s">
        <v>20</v>
      </c>
      <c r="L2723">
        <v>55000000</v>
      </c>
      <c r="M2723">
        <v>1994</v>
      </c>
      <c r="N2723">
        <v>6</v>
      </c>
      <c r="O2723">
        <f t="shared" si="46"/>
        <v>28000000</v>
      </c>
    </row>
    <row r="2724" spans="1:15">
      <c r="A2724" t="s">
        <v>4578</v>
      </c>
      <c r="B2724">
        <v>159</v>
      </c>
      <c r="C2724">
        <v>97</v>
      </c>
      <c r="D2724">
        <v>35794166</v>
      </c>
      <c r="E2724" t="s">
        <v>1499</v>
      </c>
      <c r="F2724" t="s">
        <v>66</v>
      </c>
      <c r="G2724" t="s">
        <v>5864</v>
      </c>
      <c r="H2724">
        <v>35654</v>
      </c>
      <c r="I2724">
        <v>155</v>
      </c>
      <c r="J2724" t="s">
        <v>19</v>
      </c>
      <c r="K2724" t="s">
        <v>20</v>
      </c>
      <c r="L2724">
        <v>10000000</v>
      </c>
      <c r="M2724">
        <v>2016</v>
      </c>
      <c r="N2724">
        <v>6</v>
      </c>
      <c r="O2724">
        <f t="shared" si="46"/>
        <v>25794166</v>
      </c>
    </row>
    <row r="2725" spans="1:15">
      <c r="A2725" t="s">
        <v>5750</v>
      </c>
      <c r="B2725">
        <v>158</v>
      </c>
      <c r="C2725">
        <v>109</v>
      </c>
      <c r="D2725">
        <v>35537564</v>
      </c>
      <c r="E2725" t="s">
        <v>873</v>
      </c>
      <c r="F2725" t="s">
        <v>914</v>
      </c>
      <c r="G2725" t="s">
        <v>5751</v>
      </c>
      <c r="H2725">
        <v>49671</v>
      </c>
      <c r="I2725">
        <v>166</v>
      </c>
      <c r="J2725" t="s">
        <v>19</v>
      </c>
      <c r="K2725" t="s">
        <v>20</v>
      </c>
      <c r="L2725">
        <v>11500000</v>
      </c>
      <c r="M2725">
        <v>2016</v>
      </c>
      <c r="N2725">
        <v>6</v>
      </c>
      <c r="O2725">
        <f t="shared" si="46"/>
        <v>24037564</v>
      </c>
    </row>
    <row r="2726" spans="1:15">
      <c r="A2726" t="s">
        <v>714</v>
      </c>
      <c r="B2726">
        <v>72</v>
      </c>
      <c r="C2726">
        <v>108</v>
      </c>
      <c r="D2726">
        <v>70450000</v>
      </c>
      <c r="E2726" t="s">
        <v>201</v>
      </c>
      <c r="F2726" t="s">
        <v>272</v>
      </c>
      <c r="G2726" t="s">
        <v>1801</v>
      </c>
      <c r="H2726">
        <v>77390</v>
      </c>
      <c r="I2726">
        <v>189</v>
      </c>
      <c r="J2726" t="s">
        <v>19</v>
      </c>
      <c r="K2726" t="s">
        <v>20</v>
      </c>
      <c r="L2726">
        <v>50000000</v>
      </c>
      <c r="M2726">
        <v>1996</v>
      </c>
      <c r="N2726">
        <v>6</v>
      </c>
      <c r="O2726">
        <f t="shared" si="46"/>
        <v>20450000</v>
      </c>
    </row>
    <row r="2727" spans="1:15">
      <c r="A2727" t="s">
        <v>2922</v>
      </c>
      <c r="B2727">
        <v>177</v>
      </c>
      <c r="C2727">
        <v>92</v>
      </c>
      <c r="D2727">
        <v>55291815</v>
      </c>
      <c r="E2727" t="s">
        <v>873</v>
      </c>
      <c r="F2727" t="s">
        <v>283</v>
      </c>
      <c r="G2727" t="s">
        <v>3292</v>
      </c>
      <c r="H2727">
        <v>28041</v>
      </c>
      <c r="I2727">
        <v>111</v>
      </c>
      <c r="J2727" t="s">
        <v>19</v>
      </c>
      <c r="K2727" t="s">
        <v>20</v>
      </c>
      <c r="L2727">
        <v>35000000</v>
      </c>
      <c r="M2727">
        <v>2016</v>
      </c>
      <c r="N2727">
        <v>6</v>
      </c>
      <c r="O2727">
        <f t="shared" si="46"/>
        <v>20291815</v>
      </c>
    </row>
    <row r="2728" spans="1:15">
      <c r="A2728" t="s">
        <v>5635</v>
      </c>
      <c r="B2728">
        <v>198</v>
      </c>
      <c r="C2728">
        <v>89</v>
      </c>
      <c r="D2728">
        <v>31691811</v>
      </c>
      <c r="E2728" t="s">
        <v>2075</v>
      </c>
      <c r="F2728" t="s">
        <v>2915</v>
      </c>
      <c r="G2728" t="s">
        <v>5636</v>
      </c>
      <c r="H2728">
        <v>57446</v>
      </c>
      <c r="I2728">
        <v>369</v>
      </c>
      <c r="J2728" t="s">
        <v>19</v>
      </c>
      <c r="K2728" t="s">
        <v>20</v>
      </c>
      <c r="L2728">
        <v>12000000</v>
      </c>
      <c r="M2728">
        <v>2008</v>
      </c>
      <c r="N2728">
        <v>6</v>
      </c>
      <c r="O2728">
        <f t="shared" si="46"/>
        <v>19691811</v>
      </c>
    </row>
    <row r="2729" spans="1:15">
      <c r="A2729" t="s">
        <v>4978</v>
      </c>
      <c r="B2729">
        <v>156</v>
      </c>
      <c r="C2729">
        <v>92</v>
      </c>
      <c r="D2729">
        <v>27669413</v>
      </c>
      <c r="E2729" t="s">
        <v>2397</v>
      </c>
      <c r="F2729" t="s">
        <v>2717</v>
      </c>
      <c r="G2729" t="s">
        <v>5770</v>
      </c>
      <c r="H2729">
        <v>76207</v>
      </c>
      <c r="I2729">
        <v>194</v>
      </c>
      <c r="J2729" t="s">
        <v>19</v>
      </c>
      <c r="K2729" t="s">
        <v>162</v>
      </c>
      <c r="L2729">
        <v>11000000</v>
      </c>
      <c r="M2729">
        <v>2009</v>
      </c>
      <c r="N2729">
        <v>6</v>
      </c>
      <c r="O2729">
        <f t="shared" si="46"/>
        <v>16669413</v>
      </c>
    </row>
    <row r="2730" spans="1:15">
      <c r="A2730" t="s">
        <v>4882</v>
      </c>
      <c r="B2730">
        <v>65</v>
      </c>
      <c r="C2730">
        <v>111</v>
      </c>
      <c r="D2730">
        <v>29106737</v>
      </c>
      <c r="E2730" t="s">
        <v>754</v>
      </c>
      <c r="F2730" t="s">
        <v>1327</v>
      </c>
      <c r="G2730" t="s">
        <v>5209</v>
      </c>
      <c r="H2730">
        <v>15582</v>
      </c>
      <c r="I2730">
        <v>132</v>
      </c>
      <c r="J2730" t="s">
        <v>19</v>
      </c>
      <c r="K2730" t="s">
        <v>20</v>
      </c>
      <c r="L2730">
        <v>15000000</v>
      </c>
      <c r="M2730">
        <v>1998</v>
      </c>
      <c r="N2730">
        <v>6</v>
      </c>
      <c r="O2730">
        <f t="shared" si="46"/>
        <v>14106737</v>
      </c>
    </row>
    <row r="2731" spans="1:15">
      <c r="A2731" t="s">
        <v>1062</v>
      </c>
      <c r="B2731">
        <v>189</v>
      </c>
      <c r="C2731">
        <v>94</v>
      </c>
      <c r="D2731">
        <v>68218041</v>
      </c>
      <c r="E2731" t="s">
        <v>298</v>
      </c>
      <c r="F2731" t="s">
        <v>2218</v>
      </c>
      <c r="G2731" t="s">
        <v>2219</v>
      </c>
      <c r="H2731">
        <v>67191</v>
      </c>
      <c r="I2731">
        <v>108</v>
      </c>
      <c r="J2731" t="s">
        <v>19</v>
      </c>
      <c r="K2731" t="s">
        <v>20</v>
      </c>
      <c r="L2731">
        <v>55000000</v>
      </c>
      <c r="M2731">
        <v>2011</v>
      </c>
      <c r="N2731">
        <v>6</v>
      </c>
      <c r="O2731">
        <f t="shared" si="46"/>
        <v>13218041</v>
      </c>
    </row>
    <row r="2732" spans="1:15">
      <c r="A2732" t="s">
        <v>1094</v>
      </c>
      <c r="B2732">
        <v>72</v>
      </c>
      <c r="C2732">
        <v>96</v>
      </c>
      <c r="D2732">
        <v>60154431</v>
      </c>
      <c r="E2732" t="s">
        <v>2594</v>
      </c>
      <c r="F2732" t="s">
        <v>503</v>
      </c>
      <c r="G2732" t="s">
        <v>2595</v>
      </c>
      <c r="H2732">
        <v>122347</v>
      </c>
      <c r="I2732">
        <v>345</v>
      </c>
      <c r="J2732" t="s">
        <v>19</v>
      </c>
      <c r="K2732" t="s">
        <v>20</v>
      </c>
      <c r="L2732">
        <v>47000000</v>
      </c>
      <c r="M2732">
        <v>1996</v>
      </c>
      <c r="N2732">
        <v>6</v>
      </c>
      <c r="O2732">
        <f t="shared" si="46"/>
        <v>13154431</v>
      </c>
    </row>
    <row r="2733" spans="1:15">
      <c r="A2733" t="s">
        <v>3198</v>
      </c>
      <c r="B2733">
        <v>139</v>
      </c>
      <c r="C2733">
        <v>96</v>
      </c>
      <c r="D2733">
        <v>48006503</v>
      </c>
      <c r="E2733" t="s">
        <v>442</v>
      </c>
      <c r="F2733" t="s">
        <v>362</v>
      </c>
      <c r="G2733" t="s">
        <v>3199</v>
      </c>
      <c r="H2733">
        <v>28109</v>
      </c>
      <c r="I2733">
        <v>110</v>
      </c>
      <c r="J2733" t="s">
        <v>19</v>
      </c>
      <c r="K2733" t="s">
        <v>20</v>
      </c>
      <c r="L2733">
        <v>37000000</v>
      </c>
      <c r="M2733">
        <v>2008</v>
      </c>
      <c r="N2733">
        <v>6</v>
      </c>
      <c r="O2733">
        <f t="shared" si="46"/>
        <v>11006503</v>
      </c>
    </row>
    <row r="2734" spans="1:15">
      <c r="A2734" t="s">
        <v>6899</v>
      </c>
      <c r="B2734">
        <v>95</v>
      </c>
      <c r="C2734">
        <v>85</v>
      </c>
      <c r="D2734">
        <v>14000000</v>
      </c>
      <c r="E2734" t="s">
        <v>3558</v>
      </c>
      <c r="F2734" t="s">
        <v>3537</v>
      </c>
      <c r="G2734" t="s">
        <v>6900</v>
      </c>
      <c r="H2734">
        <v>15956</v>
      </c>
      <c r="I2734">
        <v>118</v>
      </c>
      <c r="J2734" t="s">
        <v>19</v>
      </c>
      <c r="K2734" t="s">
        <v>20</v>
      </c>
      <c r="L2734">
        <v>3500000</v>
      </c>
      <c r="M2734">
        <v>1987</v>
      </c>
      <c r="N2734">
        <v>6</v>
      </c>
      <c r="O2734">
        <f t="shared" si="46"/>
        <v>10500000</v>
      </c>
    </row>
    <row r="2735" spans="1:15">
      <c r="A2735" t="s">
        <v>1161</v>
      </c>
      <c r="B2735">
        <v>33</v>
      </c>
      <c r="C2735">
        <v>91</v>
      </c>
      <c r="D2735">
        <v>21370057</v>
      </c>
      <c r="E2735" t="s">
        <v>1101</v>
      </c>
      <c r="F2735" t="s">
        <v>5774</v>
      </c>
      <c r="G2735" t="s">
        <v>5775</v>
      </c>
      <c r="H2735">
        <v>9903</v>
      </c>
      <c r="I2735">
        <v>80</v>
      </c>
      <c r="J2735" t="s">
        <v>19</v>
      </c>
      <c r="K2735" t="s">
        <v>20</v>
      </c>
      <c r="L2735">
        <v>12000000</v>
      </c>
      <c r="M2735">
        <v>1992</v>
      </c>
      <c r="N2735">
        <v>6</v>
      </c>
      <c r="O2735">
        <f t="shared" si="46"/>
        <v>9370057</v>
      </c>
    </row>
    <row r="2736" spans="1:15">
      <c r="A2736" t="s">
        <v>1059</v>
      </c>
      <c r="B2736">
        <v>175</v>
      </c>
      <c r="C2736">
        <v>111</v>
      </c>
      <c r="D2736">
        <v>33631221</v>
      </c>
      <c r="E2736" t="s">
        <v>1101</v>
      </c>
      <c r="F2736" t="s">
        <v>3537</v>
      </c>
      <c r="G2736" t="s">
        <v>4135</v>
      </c>
      <c r="H2736">
        <v>48559</v>
      </c>
      <c r="I2736">
        <v>145</v>
      </c>
      <c r="J2736" t="s">
        <v>19</v>
      </c>
      <c r="K2736" t="s">
        <v>20</v>
      </c>
      <c r="L2736">
        <v>25000000</v>
      </c>
      <c r="M2736">
        <v>2014</v>
      </c>
      <c r="N2736">
        <v>6</v>
      </c>
      <c r="O2736">
        <f t="shared" si="46"/>
        <v>8631221</v>
      </c>
    </row>
    <row r="2737" spans="1:15">
      <c r="A2737" t="s">
        <v>1059</v>
      </c>
      <c r="B2737">
        <v>175</v>
      </c>
      <c r="C2737">
        <v>111</v>
      </c>
      <c r="D2737">
        <v>33631221</v>
      </c>
      <c r="E2737" t="s">
        <v>1101</v>
      </c>
      <c r="F2737" t="s">
        <v>3537</v>
      </c>
      <c r="G2737" t="s">
        <v>4135</v>
      </c>
      <c r="H2737">
        <v>48562</v>
      </c>
      <c r="I2737">
        <v>145</v>
      </c>
      <c r="J2737" t="s">
        <v>19</v>
      </c>
      <c r="K2737" t="s">
        <v>20</v>
      </c>
      <c r="L2737">
        <v>25000000</v>
      </c>
      <c r="M2737">
        <v>2014</v>
      </c>
      <c r="N2737">
        <v>6</v>
      </c>
      <c r="O2737">
        <f t="shared" si="46"/>
        <v>8631221</v>
      </c>
    </row>
    <row r="2738" spans="1:15">
      <c r="A2738" t="s">
        <v>427</v>
      </c>
      <c r="B2738">
        <v>242</v>
      </c>
      <c r="C2738">
        <v>129</v>
      </c>
      <c r="D2738">
        <v>70236496</v>
      </c>
      <c r="E2738" t="s">
        <v>1409</v>
      </c>
      <c r="F2738" t="s">
        <v>396</v>
      </c>
      <c r="G2738" t="s">
        <v>1806</v>
      </c>
      <c r="H2738">
        <v>67395</v>
      </c>
      <c r="I2738">
        <v>564</v>
      </c>
      <c r="J2738" t="s">
        <v>19</v>
      </c>
      <c r="K2738" t="s">
        <v>20</v>
      </c>
      <c r="L2738">
        <v>63000000</v>
      </c>
      <c r="M2738">
        <v>2006</v>
      </c>
      <c r="N2738">
        <v>6</v>
      </c>
      <c r="O2738">
        <f t="shared" si="46"/>
        <v>7236496</v>
      </c>
    </row>
    <row r="2739" spans="1:15">
      <c r="A2739" t="s">
        <v>2680</v>
      </c>
      <c r="B2739">
        <v>70</v>
      </c>
      <c r="C2739">
        <v>93</v>
      </c>
      <c r="D2739">
        <v>32055248</v>
      </c>
      <c r="E2739" t="s">
        <v>2996</v>
      </c>
      <c r="F2739" t="s">
        <v>1471</v>
      </c>
      <c r="G2739" t="s">
        <v>2997</v>
      </c>
      <c r="H2739">
        <v>18723</v>
      </c>
      <c r="I2739">
        <v>146</v>
      </c>
      <c r="J2739" t="s">
        <v>19</v>
      </c>
      <c r="K2739" t="s">
        <v>20</v>
      </c>
      <c r="L2739">
        <v>25000000</v>
      </c>
      <c r="M2739">
        <v>1994</v>
      </c>
      <c r="N2739">
        <v>6</v>
      </c>
      <c r="O2739">
        <f t="shared" si="46"/>
        <v>7055248</v>
      </c>
    </row>
    <row r="2740" spans="1:15">
      <c r="A2740" t="s">
        <v>5193</v>
      </c>
      <c r="B2740">
        <v>202</v>
      </c>
      <c r="C2740">
        <v>105</v>
      </c>
      <c r="D2740">
        <v>12583510</v>
      </c>
      <c r="E2740" t="s">
        <v>2916</v>
      </c>
      <c r="F2740" t="s">
        <v>5621</v>
      </c>
      <c r="G2740" t="s">
        <v>6320</v>
      </c>
      <c r="H2740">
        <v>60709</v>
      </c>
      <c r="I2740">
        <v>922</v>
      </c>
      <c r="J2740" t="s">
        <v>19</v>
      </c>
      <c r="K2740" t="s">
        <v>20</v>
      </c>
      <c r="L2740">
        <v>7000000</v>
      </c>
      <c r="M2740">
        <v>2003</v>
      </c>
      <c r="N2740">
        <v>6</v>
      </c>
      <c r="O2740">
        <f t="shared" si="46"/>
        <v>5583510</v>
      </c>
    </row>
    <row r="2741" spans="1:15">
      <c r="A2741" t="s">
        <v>699</v>
      </c>
      <c r="B2741">
        <v>25</v>
      </c>
      <c r="C2741">
        <v>106</v>
      </c>
      <c r="D2741">
        <v>45500797</v>
      </c>
      <c r="E2741" t="s">
        <v>1191</v>
      </c>
      <c r="F2741" t="s">
        <v>2963</v>
      </c>
      <c r="G2741" t="s">
        <v>2964</v>
      </c>
      <c r="H2741">
        <v>17443</v>
      </c>
      <c r="I2741">
        <v>56</v>
      </c>
      <c r="J2741" t="s">
        <v>19</v>
      </c>
      <c r="K2741" t="s">
        <v>20</v>
      </c>
      <c r="L2741">
        <v>40000000</v>
      </c>
      <c r="M2741">
        <v>1992</v>
      </c>
      <c r="N2741">
        <v>6</v>
      </c>
      <c r="O2741">
        <f t="shared" si="46"/>
        <v>5500797</v>
      </c>
    </row>
    <row r="2742" spans="1:15">
      <c r="A2742" t="s">
        <v>7374</v>
      </c>
      <c r="B2742">
        <v>10</v>
      </c>
      <c r="C2742">
        <v>113</v>
      </c>
      <c r="D2742">
        <v>2859955</v>
      </c>
      <c r="E2742" t="s">
        <v>1840</v>
      </c>
      <c r="F2742" t="s">
        <v>358</v>
      </c>
      <c r="G2742" t="s">
        <v>7375</v>
      </c>
      <c r="H2742">
        <v>2417</v>
      </c>
      <c r="I2742">
        <v>32</v>
      </c>
      <c r="J2742" t="s">
        <v>19</v>
      </c>
      <c r="K2742" t="s">
        <v>20</v>
      </c>
      <c r="L2742">
        <v>1200000</v>
      </c>
      <c r="M2742">
        <v>2013</v>
      </c>
      <c r="N2742">
        <v>6</v>
      </c>
      <c r="O2742">
        <f t="shared" si="46"/>
        <v>1659955</v>
      </c>
    </row>
    <row r="2743" spans="1:15">
      <c r="A2743" t="s">
        <v>4333</v>
      </c>
      <c r="B2743">
        <v>33</v>
      </c>
      <c r="C2743">
        <v>109</v>
      </c>
      <c r="D2743">
        <v>4109095</v>
      </c>
      <c r="E2743" t="s">
        <v>7001</v>
      </c>
      <c r="F2743" t="s">
        <v>1723</v>
      </c>
      <c r="G2743" t="s">
        <v>7002</v>
      </c>
      <c r="H2743">
        <v>8239</v>
      </c>
      <c r="I2743">
        <v>92</v>
      </c>
      <c r="J2743" t="s">
        <v>19</v>
      </c>
      <c r="K2743" t="s">
        <v>20</v>
      </c>
      <c r="L2743">
        <v>3000000</v>
      </c>
      <c r="M2743">
        <v>1996</v>
      </c>
      <c r="N2743">
        <v>6</v>
      </c>
      <c r="O2743">
        <f t="shared" si="46"/>
        <v>1109095</v>
      </c>
    </row>
    <row r="2744" spans="1:15">
      <c r="A2744" t="s">
        <v>5405</v>
      </c>
      <c r="B2744">
        <v>37</v>
      </c>
      <c r="C2744">
        <v>96</v>
      </c>
      <c r="D2744">
        <v>15062898</v>
      </c>
      <c r="E2744" t="s">
        <v>873</v>
      </c>
      <c r="F2744" t="s">
        <v>2187</v>
      </c>
      <c r="G2744" t="s">
        <v>5406</v>
      </c>
      <c r="H2744">
        <v>11729</v>
      </c>
      <c r="I2744">
        <v>106</v>
      </c>
      <c r="J2744" t="s">
        <v>19</v>
      </c>
      <c r="K2744" t="s">
        <v>20</v>
      </c>
      <c r="L2744">
        <v>14000000</v>
      </c>
      <c r="M2744">
        <v>1998</v>
      </c>
      <c r="N2744">
        <v>6</v>
      </c>
      <c r="O2744">
        <f t="shared" si="46"/>
        <v>1062898</v>
      </c>
    </row>
    <row r="2745" spans="1:15">
      <c r="A2745" t="s">
        <v>7601</v>
      </c>
      <c r="B2745">
        <v>3</v>
      </c>
      <c r="C2745">
        <v>101</v>
      </c>
      <c r="D2745">
        <v>1111615</v>
      </c>
      <c r="E2745" t="s">
        <v>5664</v>
      </c>
      <c r="F2745" t="s">
        <v>7199</v>
      </c>
      <c r="G2745" t="s">
        <v>7611</v>
      </c>
      <c r="H2745">
        <v>651</v>
      </c>
      <c r="I2745">
        <v>34</v>
      </c>
      <c r="J2745" t="s">
        <v>19</v>
      </c>
      <c r="K2745" t="s">
        <v>20</v>
      </c>
      <c r="L2745">
        <v>500000</v>
      </c>
      <c r="M2745">
        <v>2003</v>
      </c>
      <c r="N2745">
        <v>6</v>
      </c>
      <c r="O2745">
        <f t="shared" si="46"/>
        <v>611615</v>
      </c>
    </row>
    <row r="2746" spans="1:15">
      <c r="A2746" t="s">
        <v>7522</v>
      </c>
      <c r="B2746">
        <v>115</v>
      </c>
      <c r="C2746">
        <v>88</v>
      </c>
      <c r="D2746">
        <v>1243961</v>
      </c>
      <c r="E2746" t="s">
        <v>873</v>
      </c>
      <c r="F2746" t="s">
        <v>4562</v>
      </c>
      <c r="G2746" t="s">
        <v>7523</v>
      </c>
      <c r="H2746">
        <v>13421</v>
      </c>
      <c r="I2746">
        <v>34</v>
      </c>
      <c r="J2746" t="s">
        <v>19</v>
      </c>
      <c r="K2746" t="s">
        <v>20</v>
      </c>
      <c r="L2746">
        <v>850000</v>
      </c>
      <c r="M2746">
        <v>2012</v>
      </c>
      <c r="N2746">
        <v>6</v>
      </c>
      <c r="O2746">
        <f t="shared" si="46"/>
        <v>393961</v>
      </c>
    </row>
    <row r="2747" spans="1:15">
      <c r="A2747" t="s">
        <v>5257</v>
      </c>
      <c r="B2747">
        <v>45</v>
      </c>
      <c r="C2747">
        <v>114</v>
      </c>
      <c r="D2747">
        <v>15100000</v>
      </c>
      <c r="E2747" t="s">
        <v>1144</v>
      </c>
      <c r="F2747" t="s">
        <v>1422</v>
      </c>
      <c r="G2747" t="s">
        <v>5258</v>
      </c>
      <c r="H2747">
        <v>22797</v>
      </c>
      <c r="I2747">
        <v>96</v>
      </c>
      <c r="J2747" t="s">
        <v>19</v>
      </c>
      <c r="K2747" t="s">
        <v>20</v>
      </c>
      <c r="L2747">
        <v>15000000</v>
      </c>
      <c r="M2747">
        <v>1984</v>
      </c>
      <c r="N2747">
        <v>6</v>
      </c>
      <c r="O2747">
        <f t="shared" si="46"/>
        <v>100000</v>
      </c>
    </row>
    <row r="2748" spans="1:15">
      <c r="A2748" t="s">
        <v>7616</v>
      </c>
      <c r="B2748">
        <v>25</v>
      </c>
      <c r="C2748">
        <v>98</v>
      </c>
      <c r="D2748">
        <v>295468</v>
      </c>
      <c r="E2748" t="s">
        <v>878</v>
      </c>
      <c r="F2748" t="s">
        <v>87</v>
      </c>
      <c r="G2748" t="s">
        <v>7617</v>
      </c>
      <c r="H2748">
        <v>709</v>
      </c>
      <c r="I2748">
        <v>34</v>
      </c>
      <c r="J2748" t="s">
        <v>19</v>
      </c>
      <c r="K2748" t="s">
        <v>20</v>
      </c>
      <c r="L2748">
        <v>500000</v>
      </c>
      <c r="M2748">
        <v>2001</v>
      </c>
      <c r="N2748">
        <v>6</v>
      </c>
      <c r="O2748">
        <f t="shared" si="46"/>
        <v>-204532</v>
      </c>
    </row>
    <row r="2749" spans="1:15">
      <c r="A2749" t="s">
        <v>7381</v>
      </c>
      <c r="B2749">
        <v>38</v>
      </c>
      <c r="C2749">
        <v>108</v>
      </c>
      <c r="D2749">
        <v>594904</v>
      </c>
      <c r="E2749" t="s">
        <v>1290</v>
      </c>
      <c r="F2749" t="s">
        <v>3167</v>
      </c>
      <c r="G2749" t="s">
        <v>7382</v>
      </c>
      <c r="H2749">
        <v>2582</v>
      </c>
      <c r="I2749">
        <v>89</v>
      </c>
      <c r="J2749" t="s">
        <v>19</v>
      </c>
      <c r="K2749" t="s">
        <v>20</v>
      </c>
      <c r="L2749">
        <v>1200000</v>
      </c>
      <c r="M2749">
        <v>2012</v>
      </c>
      <c r="N2749">
        <v>6</v>
      </c>
      <c r="O2749">
        <f t="shared" si="46"/>
        <v>-605096</v>
      </c>
    </row>
    <row r="2750" spans="1:15">
      <c r="A2750" t="s">
        <v>3371</v>
      </c>
      <c r="B2750">
        <v>29</v>
      </c>
      <c r="C2750">
        <v>82</v>
      </c>
      <c r="D2750">
        <v>12996</v>
      </c>
      <c r="E2750" t="s">
        <v>537</v>
      </c>
      <c r="F2750" t="s">
        <v>142</v>
      </c>
      <c r="G2750" t="s">
        <v>7493</v>
      </c>
      <c r="H2750">
        <v>1938</v>
      </c>
      <c r="I2750">
        <v>54</v>
      </c>
      <c r="J2750" t="s">
        <v>19</v>
      </c>
      <c r="K2750" t="s">
        <v>20</v>
      </c>
      <c r="L2750">
        <v>1000000</v>
      </c>
      <c r="M2750">
        <v>2000</v>
      </c>
      <c r="N2750">
        <v>6</v>
      </c>
      <c r="O2750">
        <f t="shared" si="46"/>
        <v>-987004</v>
      </c>
    </row>
    <row r="2751" spans="1:15">
      <c r="A2751" t="s">
        <v>7073</v>
      </c>
      <c r="B2751">
        <v>20</v>
      </c>
      <c r="C2751">
        <v>86</v>
      </c>
      <c r="D2751">
        <v>475000</v>
      </c>
      <c r="E2751" t="s">
        <v>1897</v>
      </c>
      <c r="F2751" t="s">
        <v>355</v>
      </c>
      <c r="G2751" t="s">
        <v>7074</v>
      </c>
      <c r="H2751">
        <v>6930</v>
      </c>
      <c r="I2751">
        <v>53</v>
      </c>
      <c r="J2751" t="s">
        <v>19</v>
      </c>
      <c r="K2751" t="s">
        <v>20</v>
      </c>
      <c r="L2751">
        <v>2800000</v>
      </c>
      <c r="M2751">
        <v>2006</v>
      </c>
      <c r="N2751">
        <v>6</v>
      </c>
      <c r="O2751">
        <f t="shared" si="46"/>
        <v>-2325000</v>
      </c>
    </row>
    <row r="2752" spans="1:15">
      <c r="A2752" t="s">
        <v>6261</v>
      </c>
      <c r="B2752">
        <v>9</v>
      </c>
      <c r="C2752">
        <v>109</v>
      </c>
      <c r="D2752">
        <v>5100000</v>
      </c>
      <c r="E2752" t="s">
        <v>754</v>
      </c>
      <c r="F2752" t="s">
        <v>1113</v>
      </c>
      <c r="G2752" t="s">
        <v>6262</v>
      </c>
      <c r="H2752">
        <v>6595</v>
      </c>
      <c r="I2752">
        <v>61</v>
      </c>
      <c r="J2752" t="s">
        <v>19</v>
      </c>
      <c r="K2752" t="s">
        <v>31</v>
      </c>
      <c r="L2752">
        <v>7500000</v>
      </c>
      <c r="M2752">
        <v>1984</v>
      </c>
      <c r="N2752">
        <v>6</v>
      </c>
      <c r="O2752">
        <f t="shared" si="46"/>
        <v>-2400000</v>
      </c>
    </row>
    <row r="2753" spans="1:15">
      <c r="A2753" t="s">
        <v>3775</v>
      </c>
      <c r="B2753">
        <v>9</v>
      </c>
      <c r="C2753">
        <v>102</v>
      </c>
      <c r="D2753">
        <v>4239767</v>
      </c>
      <c r="E2753" t="s">
        <v>2140</v>
      </c>
      <c r="F2753" t="s">
        <v>6264</v>
      </c>
      <c r="G2753" t="s">
        <v>6265</v>
      </c>
      <c r="H2753">
        <v>3709</v>
      </c>
      <c r="I2753">
        <v>83</v>
      </c>
      <c r="J2753" t="s">
        <v>19</v>
      </c>
      <c r="K2753" t="s">
        <v>162</v>
      </c>
      <c r="L2753">
        <v>7500000</v>
      </c>
      <c r="M2753">
        <v>2002</v>
      </c>
      <c r="N2753">
        <v>6</v>
      </c>
      <c r="O2753">
        <f t="shared" si="46"/>
        <v>-3260233</v>
      </c>
    </row>
    <row r="2754" spans="1:15">
      <c r="A2754" t="s">
        <v>6874</v>
      </c>
      <c r="B2754">
        <v>31</v>
      </c>
      <c r="C2754">
        <v>104</v>
      </c>
      <c r="D2754">
        <v>143653</v>
      </c>
      <c r="E2754" t="s">
        <v>818</v>
      </c>
      <c r="F2754" t="s">
        <v>5819</v>
      </c>
      <c r="G2754" t="s">
        <v>6875</v>
      </c>
      <c r="H2754">
        <v>1177</v>
      </c>
      <c r="I2754">
        <v>10</v>
      </c>
      <c r="J2754" t="s">
        <v>19</v>
      </c>
      <c r="K2754" t="s">
        <v>31</v>
      </c>
      <c r="L2754">
        <v>4000000</v>
      </c>
      <c r="M2754">
        <v>2014</v>
      </c>
      <c r="N2754">
        <v>6</v>
      </c>
      <c r="O2754">
        <f t="shared" ref="O2754:O2817" si="47">D2754-L2754</f>
        <v>-3856347</v>
      </c>
    </row>
    <row r="2755" spans="1:15">
      <c r="A2755" t="s">
        <v>1726</v>
      </c>
      <c r="B2755">
        <v>267</v>
      </c>
      <c r="C2755">
        <v>114</v>
      </c>
      <c r="D2755">
        <v>33037754</v>
      </c>
      <c r="E2755" t="s">
        <v>2808</v>
      </c>
      <c r="F2755" t="s">
        <v>429</v>
      </c>
      <c r="G2755" t="s">
        <v>3235</v>
      </c>
      <c r="H2755">
        <v>75864</v>
      </c>
      <c r="I2755">
        <v>197</v>
      </c>
      <c r="J2755" t="s">
        <v>19</v>
      </c>
      <c r="K2755" t="s">
        <v>20</v>
      </c>
      <c r="L2755">
        <v>37000000</v>
      </c>
      <c r="M2755">
        <v>2011</v>
      </c>
      <c r="N2755">
        <v>6</v>
      </c>
      <c r="O2755">
        <f t="shared" si="47"/>
        <v>-3962246</v>
      </c>
    </row>
    <row r="2756" spans="1:15">
      <c r="A2756" t="s">
        <v>5257</v>
      </c>
      <c r="B2756">
        <v>45</v>
      </c>
      <c r="C2756">
        <v>79</v>
      </c>
      <c r="D2756">
        <v>2275557</v>
      </c>
      <c r="E2756" t="s">
        <v>246</v>
      </c>
      <c r="F2756" t="s">
        <v>335</v>
      </c>
      <c r="G2756" t="s">
        <v>6211</v>
      </c>
      <c r="H2756">
        <v>12561</v>
      </c>
      <c r="I2756">
        <v>102</v>
      </c>
      <c r="J2756" t="s">
        <v>19</v>
      </c>
      <c r="K2756" t="s">
        <v>20</v>
      </c>
      <c r="L2756">
        <v>8000000</v>
      </c>
      <c r="M2756">
        <v>1991</v>
      </c>
      <c r="N2756">
        <v>6</v>
      </c>
      <c r="O2756">
        <f t="shared" si="47"/>
        <v>-5724443</v>
      </c>
    </row>
    <row r="2757" spans="1:15">
      <c r="A2757" t="s">
        <v>1613</v>
      </c>
      <c r="B2757">
        <v>116</v>
      </c>
      <c r="C2757">
        <v>103</v>
      </c>
      <c r="D2757">
        <v>37035515</v>
      </c>
      <c r="E2757" t="s">
        <v>1290</v>
      </c>
      <c r="F2757" t="s">
        <v>166</v>
      </c>
      <c r="G2757" t="s">
        <v>2779</v>
      </c>
      <c r="H2757">
        <v>34597</v>
      </c>
      <c r="I2757">
        <v>194</v>
      </c>
      <c r="J2757" t="s">
        <v>19</v>
      </c>
      <c r="K2757" t="s">
        <v>20</v>
      </c>
      <c r="L2757">
        <v>43000000</v>
      </c>
      <c r="M2757">
        <v>2000</v>
      </c>
      <c r="N2757">
        <v>6</v>
      </c>
      <c r="O2757">
        <f t="shared" si="47"/>
        <v>-5964485</v>
      </c>
    </row>
    <row r="2758" spans="1:15">
      <c r="A2758" t="s">
        <v>4646</v>
      </c>
      <c r="B2758">
        <v>151</v>
      </c>
      <c r="C2758">
        <v>117</v>
      </c>
      <c r="D2758">
        <v>13987482</v>
      </c>
      <c r="E2758" t="s">
        <v>878</v>
      </c>
      <c r="F2758" t="s">
        <v>134</v>
      </c>
      <c r="G2758" t="s">
        <v>4647</v>
      </c>
      <c r="H2758">
        <v>58957</v>
      </c>
      <c r="I2758">
        <v>91</v>
      </c>
      <c r="J2758" t="s">
        <v>19</v>
      </c>
      <c r="K2758" t="s">
        <v>20</v>
      </c>
      <c r="L2758">
        <v>20000000</v>
      </c>
      <c r="M2758">
        <v>2011</v>
      </c>
      <c r="N2758">
        <v>6</v>
      </c>
      <c r="O2758">
        <f t="shared" si="47"/>
        <v>-6012518</v>
      </c>
    </row>
    <row r="2759" spans="1:15">
      <c r="A2759" t="s">
        <v>6370</v>
      </c>
      <c r="B2759">
        <v>27</v>
      </c>
      <c r="C2759">
        <v>118</v>
      </c>
      <c r="D2759">
        <v>46451</v>
      </c>
      <c r="E2759" t="s">
        <v>2739</v>
      </c>
      <c r="F2759" t="s">
        <v>56</v>
      </c>
      <c r="G2759" t="s">
        <v>6371</v>
      </c>
      <c r="H2759">
        <v>7663</v>
      </c>
      <c r="I2759">
        <v>38</v>
      </c>
      <c r="J2759" t="s">
        <v>19</v>
      </c>
      <c r="K2759" t="s">
        <v>20</v>
      </c>
      <c r="L2759">
        <v>7000000</v>
      </c>
      <c r="M2759">
        <v>2010</v>
      </c>
      <c r="N2759">
        <v>6</v>
      </c>
      <c r="O2759">
        <f t="shared" si="47"/>
        <v>-6953549</v>
      </c>
    </row>
    <row r="2760" spans="1:15">
      <c r="A2760" t="s">
        <v>5517</v>
      </c>
      <c r="B2760">
        <v>39</v>
      </c>
      <c r="C2760">
        <v>99</v>
      </c>
      <c r="D2760">
        <v>5871603</v>
      </c>
      <c r="E2760" t="s">
        <v>1963</v>
      </c>
      <c r="F2760" t="s">
        <v>543</v>
      </c>
      <c r="G2760" t="s">
        <v>5518</v>
      </c>
      <c r="H2760">
        <v>3116</v>
      </c>
      <c r="I2760">
        <v>39</v>
      </c>
      <c r="J2760" t="s">
        <v>19</v>
      </c>
      <c r="K2760" t="s">
        <v>20</v>
      </c>
      <c r="L2760">
        <v>13000000</v>
      </c>
      <c r="M2760">
        <v>1999</v>
      </c>
      <c r="N2760">
        <v>6</v>
      </c>
      <c r="O2760">
        <f t="shared" si="47"/>
        <v>-7128397</v>
      </c>
    </row>
    <row r="2761" spans="1:15">
      <c r="A2761" t="s">
        <v>6236</v>
      </c>
      <c r="B2761">
        <v>79</v>
      </c>
      <c r="C2761">
        <v>95</v>
      </c>
      <c r="D2761">
        <v>108662</v>
      </c>
      <c r="E2761" t="s">
        <v>3069</v>
      </c>
      <c r="F2761" t="s">
        <v>2710</v>
      </c>
      <c r="G2761" t="s">
        <v>6237</v>
      </c>
      <c r="H2761">
        <v>26849</v>
      </c>
      <c r="I2761">
        <v>107</v>
      </c>
      <c r="J2761" t="s">
        <v>19</v>
      </c>
      <c r="K2761" t="s">
        <v>20</v>
      </c>
      <c r="L2761">
        <v>8000000</v>
      </c>
      <c r="M2761">
        <v>2008</v>
      </c>
      <c r="N2761">
        <v>6</v>
      </c>
      <c r="O2761">
        <f t="shared" si="47"/>
        <v>-7891338</v>
      </c>
    </row>
    <row r="2762" spans="1:15">
      <c r="A2762" t="s">
        <v>2375</v>
      </c>
      <c r="B2762">
        <v>20</v>
      </c>
      <c r="C2762">
        <v>106</v>
      </c>
      <c r="D2762">
        <v>10555348</v>
      </c>
      <c r="E2762" t="s">
        <v>557</v>
      </c>
      <c r="F2762" t="s">
        <v>914</v>
      </c>
      <c r="G2762" t="s">
        <v>4678</v>
      </c>
      <c r="H2762">
        <v>17349</v>
      </c>
      <c r="I2762">
        <v>42</v>
      </c>
      <c r="J2762" t="s">
        <v>19</v>
      </c>
      <c r="K2762" t="s">
        <v>20</v>
      </c>
      <c r="L2762">
        <v>20000000</v>
      </c>
      <c r="M2762">
        <v>1989</v>
      </c>
      <c r="N2762">
        <v>6</v>
      </c>
      <c r="O2762">
        <f t="shared" si="47"/>
        <v>-9444652</v>
      </c>
    </row>
    <row r="2763" spans="1:15">
      <c r="A2763" t="s">
        <v>2028</v>
      </c>
      <c r="B2763">
        <v>125</v>
      </c>
      <c r="C2763">
        <v>93</v>
      </c>
      <c r="D2763">
        <v>37879996</v>
      </c>
      <c r="E2763" t="s">
        <v>1771</v>
      </c>
      <c r="F2763" t="s">
        <v>290</v>
      </c>
      <c r="G2763" t="s">
        <v>2583</v>
      </c>
      <c r="H2763">
        <v>81888</v>
      </c>
      <c r="I2763">
        <v>254</v>
      </c>
      <c r="J2763" t="s">
        <v>19</v>
      </c>
      <c r="K2763" t="s">
        <v>20</v>
      </c>
      <c r="L2763">
        <v>48000000</v>
      </c>
      <c r="M2763">
        <v>2000</v>
      </c>
      <c r="N2763">
        <v>6</v>
      </c>
      <c r="O2763">
        <f t="shared" si="47"/>
        <v>-10120004</v>
      </c>
    </row>
    <row r="2764" spans="1:15">
      <c r="A2764" t="s">
        <v>5096</v>
      </c>
      <c r="B2764">
        <v>65</v>
      </c>
      <c r="C2764">
        <v>112</v>
      </c>
      <c r="D2764">
        <v>4734235</v>
      </c>
      <c r="E2764" t="s">
        <v>2563</v>
      </c>
      <c r="F2764" t="s">
        <v>2571</v>
      </c>
      <c r="G2764" t="s">
        <v>5097</v>
      </c>
      <c r="H2764">
        <v>8217</v>
      </c>
      <c r="I2764">
        <v>123</v>
      </c>
      <c r="J2764" t="s">
        <v>19</v>
      </c>
      <c r="K2764" t="s">
        <v>20</v>
      </c>
      <c r="L2764">
        <v>15000000</v>
      </c>
      <c r="M2764">
        <v>2000</v>
      </c>
      <c r="N2764">
        <v>6</v>
      </c>
      <c r="O2764">
        <f t="shared" si="47"/>
        <v>-10265765</v>
      </c>
    </row>
    <row r="2765" spans="1:15">
      <c r="A2765" t="s">
        <v>4278</v>
      </c>
      <c r="B2765">
        <v>25</v>
      </c>
      <c r="C2765">
        <v>107</v>
      </c>
      <c r="D2765">
        <v>141853</v>
      </c>
      <c r="E2765" t="s">
        <v>1290</v>
      </c>
      <c r="F2765" t="s">
        <v>3488</v>
      </c>
      <c r="G2765" t="s">
        <v>5725</v>
      </c>
      <c r="H2765">
        <v>1427</v>
      </c>
      <c r="I2765">
        <v>12</v>
      </c>
      <c r="J2765" t="s">
        <v>19</v>
      </c>
      <c r="K2765" t="s">
        <v>220</v>
      </c>
      <c r="L2765">
        <v>12000000</v>
      </c>
      <c r="M2765">
        <v>1997</v>
      </c>
      <c r="N2765">
        <v>6</v>
      </c>
      <c r="O2765">
        <f t="shared" si="47"/>
        <v>-11858147</v>
      </c>
    </row>
    <row r="2766" spans="1:15">
      <c r="A2766" t="s">
        <v>1624</v>
      </c>
      <c r="B2766">
        <v>93</v>
      </c>
      <c r="C2766">
        <v>119</v>
      </c>
      <c r="D2766">
        <v>37486138</v>
      </c>
      <c r="E2766" t="s">
        <v>754</v>
      </c>
      <c r="F2766" t="s">
        <v>1085</v>
      </c>
      <c r="G2766" t="s">
        <v>2481</v>
      </c>
      <c r="H2766">
        <v>30890</v>
      </c>
      <c r="I2766">
        <v>106</v>
      </c>
      <c r="J2766" t="s">
        <v>19</v>
      </c>
      <c r="K2766" t="s">
        <v>20</v>
      </c>
      <c r="L2766">
        <v>50000000</v>
      </c>
      <c r="M2766">
        <v>2004</v>
      </c>
      <c r="N2766">
        <v>6</v>
      </c>
      <c r="O2766">
        <f t="shared" si="47"/>
        <v>-12513862</v>
      </c>
    </row>
    <row r="2767" spans="1:15">
      <c r="A2767" t="s">
        <v>5277</v>
      </c>
      <c r="B2767">
        <v>91</v>
      </c>
      <c r="C2767">
        <v>110</v>
      </c>
      <c r="D2767">
        <v>15156200</v>
      </c>
      <c r="E2767" t="s">
        <v>613</v>
      </c>
      <c r="F2767" t="s">
        <v>5916</v>
      </c>
      <c r="G2767" t="s">
        <v>5917</v>
      </c>
      <c r="H2767">
        <v>15358</v>
      </c>
      <c r="I2767">
        <v>131</v>
      </c>
      <c r="J2767" t="s">
        <v>19</v>
      </c>
      <c r="K2767" t="s">
        <v>20</v>
      </c>
      <c r="L2767">
        <v>30000000</v>
      </c>
      <c r="M2767">
        <v>1999</v>
      </c>
      <c r="N2767">
        <v>6</v>
      </c>
      <c r="O2767">
        <f t="shared" si="47"/>
        <v>-14843800</v>
      </c>
    </row>
    <row r="2768" spans="1:15">
      <c r="A2768" t="s">
        <v>2722</v>
      </c>
      <c r="B2768">
        <v>30</v>
      </c>
      <c r="C2768">
        <v>98</v>
      </c>
      <c r="D2768">
        <v>7434726</v>
      </c>
      <c r="E2768" t="s">
        <v>4327</v>
      </c>
      <c r="F2768" t="s">
        <v>921</v>
      </c>
      <c r="G2768" t="s">
        <v>4328</v>
      </c>
      <c r="H2768">
        <v>14473</v>
      </c>
      <c r="I2768">
        <v>81</v>
      </c>
      <c r="J2768" t="s">
        <v>19</v>
      </c>
      <c r="K2768" t="s">
        <v>20</v>
      </c>
      <c r="L2768">
        <v>23000000</v>
      </c>
      <c r="M2768">
        <v>1991</v>
      </c>
      <c r="N2768">
        <v>6</v>
      </c>
      <c r="O2768">
        <f t="shared" si="47"/>
        <v>-15565274</v>
      </c>
    </row>
    <row r="2769" spans="1:15">
      <c r="A2769" t="s">
        <v>3939</v>
      </c>
      <c r="B2769">
        <v>63</v>
      </c>
      <c r="C2769">
        <v>123</v>
      </c>
      <c r="D2769">
        <v>10297897</v>
      </c>
      <c r="E2769" t="s">
        <v>3941</v>
      </c>
      <c r="F2769" t="s">
        <v>374</v>
      </c>
      <c r="G2769" t="s">
        <v>3942</v>
      </c>
      <c r="H2769">
        <v>8309</v>
      </c>
      <c r="I2769">
        <v>39</v>
      </c>
      <c r="J2769" t="s">
        <v>19</v>
      </c>
      <c r="K2769" t="s">
        <v>20</v>
      </c>
      <c r="L2769">
        <v>27000000</v>
      </c>
      <c r="M2769">
        <v>1998</v>
      </c>
      <c r="N2769">
        <v>6</v>
      </c>
      <c r="O2769">
        <f t="shared" si="47"/>
        <v>-16702103</v>
      </c>
    </row>
    <row r="2770" spans="1:15">
      <c r="A2770" t="s">
        <v>4958</v>
      </c>
      <c r="B2770">
        <v>38</v>
      </c>
      <c r="C2770">
        <v>116</v>
      </c>
      <c r="D2770">
        <v>325491</v>
      </c>
      <c r="E2770" t="s">
        <v>1101</v>
      </c>
      <c r="F2770" t="s">
        <v>4959</v>
      </c>
      <c r="G2770" t="s">
        <v>4960</v>
      </c>
      <c r="H2770">
        <v>4387</v>
      </c>
      <c r="I2770">
        <v>67</v>
      </c>
      <c r="J2770" t="s">
        <v>19</v>
      </c>
      <c r="K2770" t="s">
        <v>20</v>
      </c>
      <c r="L2770">
        <v>17500000</v>
      </c>
      <c r="M2770">
        <v>2002</v>
      </c>
      <c r="N2770">
        <v>6</v>
      </c>
      <c r="O2770">
        <f t="shared" si="47"/>
        <v>-17174509</v>
      </c>
    </row>
    <row r="2771" spans="1:15">
      <c r="A2771" t="s">
        <v>3800</v>
      </c>
      <c r="B2771">
        <v>63</v>
      </c>
      <c r="C2771">
        <v>121</v>
      </c>
      <c r="D2771">
        <v>127437</v>
      </c>
      <c r="E2771" t="s">
        <v>601</v>
      </c>
      <c r="F2771" t="s">
        <v>173</v>
      </c>
      <c r="G2771" t="s">
        <v>3801</v>
      </c>
      <c r="H2771">
        <v>4670</v>
      </c>
      <c r="I2771">
        <v>27</v>
      </c>
      <c r="J2771" t="s">
        <v>1013</v>
      </c>
      <c r="K2771" t="s">
        <v>497</v>
      </c>
      <c r="L2771">
        <v>18000000</v>
      </c>
      <c r="M2771">
        <v>2011</v>
      </c>
      <c r="N2771">
        <v>6</v>
      </c>
      <c r="O2771">
        <f t="shared" si="47"/>
        <v>-17872563</v>
      </c>
    </row>
    <row r="2772" spans="1:15">
      <c r="A2772" t="s">
        <v>3482</v>
      </c>
      <c r="B2772">
        <v>254</v>
      </c>
      <c r="C2772">
        <v>113</v>
      </c>
      <c r="D2772">
        <v>10955425</v>
      </c>
      <c r="E2772" t="s">
        <v>1406</v>
      </c>
      <c r="F2772" t="s">
        <v>3483</v>
      </c>
      <c r="G2772" t="s">
        <v>3484</v>
      </c>
      <c r="H2772">
        <v>62770</v>
      </c>
      <c r="I2772">
        <v>396</v>
      </c>
      <c r="J2772" t="s">
        <v>19</v>
      </c>
      <c r="K2772" t="s">
        <v>31</v>
      </c>
      <c r="L2772">
        <v>30000000</v>
      </c>
      <c r="M2772">
        <v>2008</v>
      </c>
      <c r="N2772">
        <v>6</v>
      </c>
      <c r="O2772">
        <f t="shared" si="47"/>
        <v>-19044575</v>
      </c>
    </row>
    <row r="2773" spans="1:15">
      <c r="A2773" t="s">
        <v>1987</v>
      </c>
      <c r="B2773">
        <v>198</v>
      </c>
      <c r="C2773">
        <v>101</v>
      </c>
      <c r="D2773">
        <v>40076438</v>
      </c>
      <c r="E2773" t="s">
        <v>613</v>
      </c>
      <c r="F2773" t="s">
        <v>914</v>
      </c>
      <c r="G2773" t="s">
        <v>2056</v>
      </c>
      <c r="H2773">
        <v>73368</v>
      </c>
      <c r="I2773">
        <v>248</v>
      </c>
      <c r="J2773" t="s">
        <v>19</v>
      </c>
      <c r="K2773" t="s">
        <v>20</v>
      </c>
      <c r="L2773">
        <v>60000000</v>
      </c>
      <c r="M2773">
        <v>2008</v>
      </c>
      <c r="N2773">
        <v>6</v>
      </c>
      <c r="O2773">
        <f t="shared" si="47"/>
        <v>-19923562</v>
      </c>
    </row>
    <row r="2774" spans="1:15">
      <c r="A2774" t="s">
        <v>2241</v>
      </c>
      <c r="B2774">
        <v>135</v>
      </c>
      <c r="C2774">
        <v>94</v>
      </c>
      <c r="D2774">
        <v>34238611</v>
      </c>
      <c r="E2774" t="s">
        <v>268</v>
      </c>
      <c r="F2774" t="s">
        <v>885</v>
      </c>
      <c r="G2774" t="s">
        <v>2242</v>
      </c>
      <c r="H2774">
        <v>35830</v>
      </c>
      <c r="I2774">
        <v>321</v>
      </c>
      <c r="J2774" t="s">
        <v>19</v>
      </c>
      <c r="K2774" t="s">
        <v>20</v>
      </c>
      <c r="L2774">
        <v>55000000</v>
      </c>
      <c r="M2774">
        <v>2003</v>
      </c>
      <c r="N2774">
        <v>6</v>
      </c>
      <c r="O2774">
        <f t="shared" si="47"/>
        <v>-20761389</v>
      </c>
    </row>
    <row r="2775" spans="1:15">
      <c r="A2775" t="s">
        <v>1342</v>
      </c>
      <c r="B2775">
        <v>44</v>
      </c>
      <c r="C2775">
        <v>94</v>
      </c>
      <c r="D2775">
        <v>13264986</v>
      </c>
      <c r="E2775" t="s">
        <v>3395</v>
      </c>
      <c r="F2775" t="s">
        <v>2527</v>
      </c>
      <c r="G2775" t="s">
        <v>3396</v>
      </c>
      <c r="H2775">
        <v>12077</v>
      </c>
      <c r="I2775">
        <v>162</v>
      </c>
      <c r="J2775" t="s">
        <v>19</v>
      </c>
      <c r="K2775" t="s">
        <v>20</v>
      </c>
      <c r="L2775">
        <v>35000000</v>
      </c>
      <c r="M2775">
        <v>2001</v>
      </c>
      <c r="N2775">
        <v>6</v>
      </c>
      <c r="O2775">
        <f t="shared" si="47"/>
        <v>-21735014</v>
      </c>
    </row>
    <row r="2776" spans="1:15">
      <c r="A2776" t="s">
        <v>239</v>
      </c>
      <c r="B2776">
        <v>158</v>
      </c>
      <c r="C2776">
        <v>104</v>
      </c>
      <c r="D2776">
        <v>62494975</v>
      </c>
      <c r="E2776" t="s">
        <v>201</v>
      </c>
      <c r="F2776" t="s">
        <v>1239</v>
      </c>
      <c r="G2776" t="s">
        <v>1240</v>
      </c>
      <c r="H2776">
        <v>179500</v>
      </c>
      <c r="I2776">
        <v>378</v>
      </c>
      <c r="J2776" t="s">
        <v>19</v>
      </c>
      <c r="K2776" t="s">
        <v>20</v>
      </c>
      <c r="L2776">
        <v>85000000</v>
      </c>
      <c r="M2776">
        <v>2006</v>
      </c>
      <c r="N2776">
        <v>6</v>
      </c>
      <c r="O2776">
        <f t="shared" si="47"/>
        <v>-22505025</v>
      </c>
    </row>
    <row r="2777" spans="1:15">
      <c r="A2777" t="s">
        <v>2028</v>
      </c>
      <c r="B2777">
        <v>43</v>
      </c>
      <c r="C2777">
        <v>117</v>
      </c>
      <c r="D2777">
        <v>20101861</v>
      </c>
      <c r="E2777" t="s">
        <v>1263</v>
      </c>
      <c r="F2777" t="s">
        <v>2710</v>
      </c>
      <c r="G2777" t="s">
        <v>2711</v>
      </c>
      <c r="H2777">
        <v>24757</v>
      </c>
      <c r="I2777">
        <v>81</v>
      </c>
      <c r="J2777" t="s">
        <v>19</v>
      </c>
      <c r="K2777" t="s">
        <v>20</v>
      </c>
      <c r="L2777">
        <v>45000000</v>
      </c>
      <c r="M2777">
        <v>1996</v>
      </c>
      <c r="N2777">
        <v>6</v>
      </c>
      <c r="O2777">
        <f t="shared" si="47"/>
        <v>-24898139</v>
      </c>
    </row>
    <row r="2778" spans="1:15">
      <c r="A2778" t="s">
        <v>1048</v>
      </c>
      <c r="B2778">
        <v>30</v>
      </c>
      <c r="C2778">
        <v>112</v>
      </c>
      <c r="D2778">
        <v>77231</v>
      </c>
      <c r="E2778" t="s">
        <v>1023</v>
      </c>
      <c r="F2778" t="s">
        <v>1805</v>
      </c>
      <c r="G2778" t="s">
        <v>3111</v>
      </c>
      <c r="H2778">
        <v>3322</v>
      </c>
      <c r="I2778">
        <v>32</v>
      </c>
      <c r="J2778" t="s">
        <v>3112</v>
      </c>
      <c r="K2778" t="s">
        <v>775</v>
      </c>
      <c r="L2778">
        <v>25000000</v>
      </c>
      <c r="M2778">
        <v>2005</v>
      </c>
      <c r="N2778">
        <v>6</v>
      </c>
      <c r="O2778">
        <f t="shared" si="47"/>
        <v>-24922769</v>
      </c>
    </row>
    <row r="2779" spans="1:15">
      <c r="A2779" t="s">
        <v>3989</v>
      </c>
      <c r="B2779">
        <v>93</v>
      </c>
      <c r="C2779">
        <v>118</v>
      </c>
      <c r="D2779">
        <v>16252765</v>
      </c>
      <c r="E2779" t="s">
        <v>1611</v>
      </c>
      <c r="F2779" t="s">
        <v>325</v>
      </c>
      <c r="G2779" t="s">
        <v>3990</v>
      </c>
      <c r="H2779">
        <v>44913</v>
      </c>
      <c r="I2779">
        <v>181</v>
      </c>
      <c r="J2779" t="s">
        <v>19</v>
      </c>
      <c r="K2779" t="s">
        <v>775</v>
      </c>
      <c r="L2779">
        <v>42000000</v>
      </c>
      <c r="M2779">
        <v>2001</v>
      </c>
      <c r="N2779">
        <v>6</v>
      </c>
      <c r="O2779">
        <f t="shared" si="47"/>
        <v>-25747235</v>
      </c>
    </row>
    <row r="2780" spans="1:15">
      <c r="A2780" t="s">
        <v>1668</v>
      </c>
      <c r="B2780">
        <v>186</v>
      </c>
      <c r="C2780">
        <v>114</v>
      </c>
      <c r="D2780">
        <v>31199215</v>
      </c>
      <c r="E2780" t="s">
        <v>2140</v>
      </c>
      <c r="F2780" t="s">
        <v>2141</v>
      </c>
      <c r="G2780" t="s">
        <v>2142</v>
      </c>
      <c r="H2780">
        <v>27664</v>
      </c>
      <c r="I2780">
        <v>120</v>
      </c>
      <c r="J2780" t="s">
        <v>19</v>
      </c>
      <c r="K2780" t="s">
        <v>20</v>
      </c>
      <c r="L2780">
        <v>58000000</v>
      </c>
      <c r="M2780">
        <v>2008</v>
      </c>
      <c r="N2780">
        <v>6</v>
      </c>
      <c r="O2780">
        <f t="shared" si="47"/>
        <v>-26800785</v>
      </c>
    </row>
    <row r="2781" spans="1:15">
      <c r="A2781" t="s">
        <v>3410</v>
      </c>
      <c r="B2781">
        <v>151</v>
      </c>
      <c r="C2781">
        <v>103</v>
      </c>
      <c r="D2781">
        <v>7948159</v>
      </c>
      <c r="E2781" t="s">
        <v>268</v>
      </c>
      <c r="F2781" t="s">
        <v>2536</v>
      </c>
      <c r="G2781" t="s">
        <v>3411</v>
      </c>
      <c r="H2781">
        <v>48999</v>
      </c>
      <c r="I2781">
        <v>280</v>
      </c>
      <c r="J2781" t="s">
        <v>19</v>
      </c>
      <c r="K2781" t="s">
        <v>20</v>
      </c>
      <c r="L2781">
        <v>35000000</v>
      </c>
      <c r="M2781">
        <v>2008</v>
      </c>
      <c r="N2781">
        <v>6</v>
      </c>
      <c r="O2781">
        <f t="shared" si="47"/>
        <v>-27051841</v>
      </c>
    </row>
    <row r="2782" spans="1:15">
      <c r="A2782" t="s">
        <v>157</v>
      </c>
      <c r="B2782">
        <v>245</v>
      </c>
      <c r="C2782">
        <v>101</v>
      </c>
      <c r="D2782">
        <v>72660029</v>
      </c>
      <c r="E2782" t="s">
        <v>75</v>
      </c>
      <c r="F2782" t="s">
        <v>588</v>
      </c>
      <c r="G2782" t="s">
        <v>975</v>
      </c>
      <c r="H2782">
        <v>115687</v>
      </c>
      <c r="I2782">
        <v>269</v>
      </c>
      <c r="J2782" t="s">
        <v>19</v>
      </c>
      <c r="K2782" t="s">
        <v>20</v>
      </c>
      <c r="L2782">
        <v>100000000</v>
      </c>
      <c r="M2782">
        <v>2014</v>
      </c>
      <c r="N2782">
        <v>6</v>
      </c>
      <c r="O2782">
        <f t="shared" si="47"/>
        <v>-27339971</v>
      </c>
    </row>
    <row r="2783" spans="1:15">
      <c r="A2783" t="s">
        <v>157</v>
      </c>
      <c r="B2783">
        <v>245</v>
      </c>
      <c r="C2783">
        <v>101</v>
      </c>
      <c r="D2783">
        <v>72660029</v>
      </c>
      <c r="E2783" t="s">
        <v>75</v>
      </c>
      <c r="F2783" t="s">
        <v>588</v>
      </c>
      <c r="G2783" t="s">
        <v>975</v>
      </c>
      <c r="H2783">
        <v>115687</v>
      </c>
      <c r="I2783">
        <v>269</v>
      </c>
      <c r="J2783" t="s">
        <v>19</v>
      </c>
      <c r="K2783" t="s">
        <v>20</v>
      </c>
      <c r="L2783">
        <v>100000000</v>
      </c>
      <c r="M2783">
        <v>2014</v>
      </c>
      <c r="N2783">
        <v>6</v>
      </c>
      <c r="O2783">
        <f t="shared" si="47"/>
        <v>-27339971</v>
      </c>
    </row>
    <row r="2784" spans="1:15">
      <c r="A2784" t="s">
        <v>2094</v>
      </c>
      <c r="B2784">
        <v>212</v>
      </c>
      <c r="C2784">
        <v>130</v>
      </c>
      <c r="D2784">
        <v>31165421</v>
      </c>
      <c r="E2784" t="s">
        <v>2096</v>
      </c>
      <c r="F2784" t="s">
        <v>102</v>
      </c>
      <c r="G2784" t="s">
        <v>2097</v>
      </c>
      <c r="H2784">
        <v>107028</v>
      </c>
      <c r="I2784">
        <v>457</v>
      </c>
      <c r="J2784" t="s">
        <v>19</v>
      </c>
      <c r="K2784" t="s">
        <v>20</v>
      </c>
      <c r="L2784">
        <v>60000000</v>
      </c>
      <c r="M2784">
        <v>2013</v>
      </c>
      <c r="N2784">
        <v>6</v>
      </c>
      <c r="O2784">
        <f t="shared" si="47"/>
        <v>-28834579</v>
      </c>
    </row>
    <row r="2785" spans="1:15">
      <c r="A2785" t="s">
        <v>221</v>
      </c>
      <c r="B2785">
        <v>56</v>
      </c>
      <c r="C2785">
        <v>124</v>
      </c>
      <c r="D2785">
        <v>8406264</v>
      </c>
      <c r="E2785" t="s">
        <v>754</v>
      </c>
      <c r="F2785" t="s">
        <v>325</v>
      </c>
      <c r="G2785" t="s">
        <v>3479</v>
      </c>
      <c r="H2785">
        <v>24826</v>
      </c>
      <c r="I2785">
        <v>175</v>
      </c>
      <c r="J2785" t="s">
        <v>19</v>
      </c>
      <c r="K2785" t="s">
        <v>20</v>
      </c>
      <c r="L2785">
        <v>38000000</v>
      </c>
      <c r="M2785">
        <v>1999</v>
      </c>
      <c r="N2785">
        <v>6</v>
      </c>
      <c r="O2785">
        <f t="shared" si="47"/>
        <v>-29593736</v>
      </c>
    </row>
    <row r="2786" spans="1:15">
      <c r="A2786" t="s">
        <v>947</v>
      </c>
      <c r="B2786">
        <v>321</v>
      </c>
      <c r="C2786">
        <v>103</v>
      </c>
      <c r="D2786">
        <v>67631157</v>
      </c>
      <c r="E2786" t="s">
        <v>948</v>
      </c>
      <c r="F2786" t="s">
        <v>24</v>
      </c>
      <c r="G2786" t="s">
        <v>949</v>
      </c>
      <c r="H2786">
        <v>176598</v>
      </c>
      <c r="I2786">
        <v>374</v>
      </c>
      <c r="J2786" t="s">
        <v>19</v>
      </c>
      <c r="K2786" t="s">
        <v>20</v>
      </c>
      <c r="L2786">
        <v>100000000</v>
      </c>
      <c r="M2786">
        <v>2010</v>
      </c>
      <c r="N2786">
        <v>6</v>
      </c>
      <c r="O2786">
        <f t="shared" si="47"/>
        <v>-32368843</v>
      </c>
    </row>
    <row r="2787" spans="1:15">
      <c r="A2787" t="s">
        <v>947</v>
      </c>
      <c r="B2787">
        <v>321</v>
      </c>
      <c r="C2787">
        <v>103</v>
      </c>
      <c r="D2787">
        <v>67631157</v>
      </c>
      <c r="E2787" t="s">
        <v>948</v>
      </c>
      <c r="F2787" t="s">
        <v>24</v>
      </c>
      <c r="G2787" t="s">
        <v>949</v>
      </c>
      <c r="H2787">
        <v>176606</v>
      </c>
      <c r="I2787">
        <v>374</v>
      </c>
      <c r="J2787" t="s">
        <v>19</v>
      </c>
      <c r="K2787" t="s">
        <v>20</v>
      </c>
      <c r="L2787">
        <v>100000000</v>
      </c>
      <c r="M2787">
        <v>2010</v>
      </c>
      <c r="N2787">
        <v>6</v>
      </c>
      <c r="O2787">
        <f t="shared" si="47"/>
        <v>-32368843</v>
      </c>
    </row>
    <row r="2788" spans="1:15">
      <c r="A2788" t="s">
        <v>2526</v>
      </c>
      <c r="B2788">
        <v>174</v>
      </c>
      <c r="C2788">
        <v>84</v>
      </c>
      <c r="D2788">
        <v>21283440</v>
      </c>
      <c r="E2788" t="s">
        <v>1002</v>
      </c>
      <c r="F2788" t="s">
        <v>126</v>
      </c>
      <c r="G2788" t="s">
        <v>2528</v>
      </c>
      <c r="H2788">
        <v>46239</v>
      </c>
      <c r="I2788">
        <v>137</v>
      </c>
      <c r="J2788" t="s">
        <v>19</v>
      </c>
      <c r="K2788" t="s">
        <v>20</v>
      </c>
      <c r="L2788">
        <v>55000000</v>
      </c>
      <c r="M2788">
        <v>2011</v>
      </c>
      <c r="N2788">
        <v>6</v>
      </c>
      <c r="O2788">
        <f t="shared" si="47"/>
        <v>-33716560</v>
      </c>
    </row>
    <row r="2789" spans="1:15">
      <c r="A2789" t="s">
        <v>309</v>
      </c>
      <c r="B2789">
        <v>106</v>
      </c>
      <c r="C2789">
        <v>106</v>
      </c>
      <c r="D2789">
        <v>11146409</v>
      </c>
      <c r="E2789" t="s">
        <v>1688</v>
      </c>
      <c r="F2789" t="s">
        <v>372</v>
      </c>
      <c r="G2789" t="s">
        <v>2731</v>
      </c>
      <c r="H2789">
        <v>26551</v>
      </c>
      <c r="I2789">
        <v>273</v>
      </c>
      <c r="J2789" t="s">
        <v>19</v>
      </c>
      <c r="K2789" t="s">
        <v>20</v>
      </c>
      <c r="L2789">
        <v>45000000</v>
      </c>
      <c r="M2789">
        <v>1998</v>
      </c>
      <c r="N2789">
        <v>6</v>
      </c>
      <c r="O2789">
        <f t="shared" si="47"/>
        <v>-33853591</v>
      </c>
    </row>
    <row r="2790" spans="1:15">
      <c r="A2790" t="s">
        <v>2773</v>
      </c>
      <c r="B2790">
        <v>159</v>
      </c>
      <c r="C2790">
        <v>110</v>
      </c>
      <c r="D2790">
        <v>5773519</v>
      </c>
      <c r="E2790" t="s">
        <v>1563</v>
      </c>
      <c r="F2790" t="s">
        <v>60</v>
      </c>
      <c r="G2790" t="s">
        <v>2774</v>
      </c>
      <c r="H2790">
        <v>28618</v>
      </c>
      <c r="I2790">
        <v>91</v>
      </c>
      <c r="J2790" t="s">
        <v>19</v>
      </c>
      <c r="K2790" t="s">
        <v>20</v>
      </c>
      <c r="L2790">
        <v>40000000</v>
      </c>
      <c r="M2790">
        <v>2015</v>
      </c>
      <c r="N2790">
        <v>6</v>
      </c>
      <c r="O2790">
        <f t="shared" si="47"/>
        <v>-34226481</v>
      </c>
    </row>
    <row r="2791" spans="1:15">
      <c r="A2791" t="s">
        <v>2773</v>
      </c>
      <c r="B2791">
        <v>159</v>
      </c>
      <c r="C2791">
        <v>110</v>
      </c>
      <c r="D2791">
        <v>5773519</v>
      </c>
      <c r="E2791" t="s">
        <v>1563</v>
      </c>
      <c r="F2791" t="s">
        <v>60</v>
      </c>
      <c r="G2791" t="s">
        <v>2774</v>
      </c>
      <c r="H2791">
        <v>28618</v>
      </c>
      <c r="I2791">
        <v>91</v>
      </c>
      <c r="J2791" t="s">
        <v>19</v>
      </c>
      <c r="K2791" t="s">
        <v>20</v>
      </c>
      <c r="L2791">
        <v>40000000</v>
      </c>
      <c r="M2791">
        <v>2015</v>
      </c>
      <c r="N2791">
        <v>6</v>
      </c>
      <c r="O2791">
        <f t="shared" si="47"/>
        <v>-34226481</v>
      </c>
    </row>
    <row r="2792" spans="1:15">
      <c r="A2792" t="s">
        <v>2773</v>
      </c>
      <c r="B2792">
        <v>159</v>
      </c>
      <c r="C2792">
        <v>110</v>
      </c>
      <c r="D2792">
        <v>5773519</v>
      </c>
      <c r="E2792" t="s">
        <v>1563</v>
      </c>
      <c r="F2792" t="s">
        <v>60</v>
      </c>
      <c r="G2792" t="s">
        <v>2774</v>
      </c>
      <c r="H2792">
        <v>28621</v>
      </c>
      <c r="I2792">
        <v>91</v>
      </c>
      <c r="J2792" t="s">
        <v>19</v>
      </c>
      <c r="K2792" t="s">
        <v>20</v>
      </c>
      <c r="L2792">
        <v>40000000</v>
      </c>
      <c r="M2792">
        <v>2015</v>
      </c>
      <c r="N2792">
        <v>6</v>
      </c>
      <c r="O2792">
        <f t="shared" si="47"/>
        <v>-34226481</v>
      </c>
    </row>
    <row r="2793" spans="1:15">
      <c r="A2793" t="s">
        <v>1750</v>
      </c>
      <c r="B2793">
        <v>125</v>
      </c>
      <c r="C2793">
        <v>121</v>
      </c>
      <c r="D2793">
        <v>29655590</v>
      </c>
      <c r="E2793" t="s">
        <v>537</v>
      </c>
      <c r="F2793" t="s">
        <v>445</v>
      </c>
      <c r="G2793" t="s">
        <v>1751</v>
      </c>
      <c r="H2793">
        <v>53970</v>
      </c>
      <c r="I2793">
        <v>435</v>
      </c>
      <c r="J2793" t="s">
        <v>19</v>
      </c>
      <c r="K2793" t="s">
        <v>20</v>
      </c>
      <c r="L2793">
        <v>65000000</v>
      </c>
      <c r="M2793">
        <v>1999</v>
      </c>
      <c r="N2793">
        <v>6</v>
      </c>
      <c r="O2793">
        <f t="shared" si="47"/>
        <v>-35344410</v>
      </c>
    </row>
    <row r="2794" spans="1:15">
      <c r="A2794" t="s">
        <v>2386</v>
      </c>
      <c r="B2794">
        <v>158</v>
      </c>
      <c r="C2794">
        <v>160</v>
      </c>
      <c r="D2794">
        <v>7916887</v>
      </c>
      <c r="E2794" t="s">
        <v>2733</v>
      </c>
      <c r="F2794" t="s">
        <v>37</v>
      </c>
      <c r="G2794" t="s">
        <v>2734</v>
      </c>
      <c r="H2794">
        <v>15697</v>
      </c>
      <c r="I2794">
        <v>182</v>
      </c>
      <c r="J2794" t="s">
        <v>19</v>
      </c>
      <c r="K2794" t="s">
        <v>20</v>
      </c>
      <c r="L2794">
        <v>45000000</v>
      </c>
      <c r="M2794">
        <v>2008</v>
      </c>
      <c r="N2794">
        <v>6</v>
      </c>
      <c r="O2794">
        <f t="shared" si="47"/>
        <v>-37083113</v>
      </c>
    </row>
    <row r="2795" spans="1:15">
      <c r="A2795" t="s">
        <v>1540</v>
      </c>
      <c r="B2795">
        <v>108</v>
      </c>
      <c r="C2795">
        <v>134</v>
      </c>
      <c r="D2795">
        <v>36976367</v>
      </c>
      <c r="E2795" t="s">
        <v>1141</v>
      </c>
      <c r="F2795" t="s">
        <v>1576</v>
      </c>
      <c r="G2795" t="s">
        <v>1577</v>
      </c>
      <c r="H2795">
        <v>81611</v>
      </c>
      <c r="I2795">
        <v>274</v>
      </c>
      <c r="J2795" t="s">
        <v>19</v>
      </c>
      <c r="K2795" t="s">
        <v>20</v>
      </c>
      <c r="L2795">
        <v>75000000</v>
      </c>
      <c r="M2795">
        <v>1998</v>
      </c>
      <c r="N2795">
        <v>6</v>
      </c>
      <c r="O2795">
        <f t="shared" si="47"/>
        <v>-38023633</v>
      </c>
    </row>
    <row r="2796" spans="1:15">
      <c r="A2796" t="s">
        <v>910</v>
      </c>
      <c r="B2796">
        <v>186</v>
      </c>
      <c r="C2796">
        <v>127</v>
      </c>
      <c r="D2796">
        <v>10137232</v>
      </c>
      <c r="E2796" t="s">
        <v>2538</v>
      </c>
      <c r="F2796" t="s">
        <v>2539</v>
      </c>
      <c r="G2796" t="s">
        <v>2540</v>
      </c>
      <c r="H2796">
        <v>58015</v>
      </c>
      <c r="I2796">
        <v>374</v>
      </c>
      <c r="J2796" t="s">
        <v>19</v>
      </c>
      <c r="K2796" t="s">
        <v>775</v>
      </c>
      <c r="L2796">
        <v>50000000</v>
      </c>
      <c r="M2796">
        <v>2005</v>
      </c>
      <c r="N2796">
        <v>6</v>
      </c>
      <c r="O2796">
        <f t="shared" si="47"/>
        <v>-39862768</v>
      </c>
    </row>
    <row r="2797" spans="1:15">
      <c r="A2797" t="s">
        <v>1201</v>
      </c>
      <c r="B2797">
        <v>67</v>
      </c>
      <c r="C2797">
        <v>99</v>
      </c>
      <c r="D2797">
        <v>14567883</v>
      </c>
      <c r="E2797" t="s">
        <v>1561</v>
      </c>
      <c r="F2797" t="s">
        <v>885</v>
      </c>
      <c r="G2797" t="s">
        <v>1562</v>
      </c>
      <c r="H2797">
        <v>44248</v>
      </c>
      <c r="I2797">
        <v>373</v>
      </c>
      <c r="J2797" t="s">
        <v>19</v>
      </c>
      <c r="K2797" t="s">
        <v>31</v>
      </c>
      <c r="L2797">
        <v>75000000</v>
      </c>
      <c r="M2797">
        <v>1998</v>
      </c>
      <c r="N2797">
        <v>6</v>
      </c>
      <c r="O2797">
        <f t="shared" si="47"/>
        <v>-60432117</v>
      </c>
    </row>
    <row r="2798" spans="1:15">
      <c r="A2798" t="s">
        <v>590</v>
      </c>
      <c r="B2798">
        <v>163</v>
      </c>
      <c r="C2798">
        <v>124</v>
      </c>
      <c r="D2798">
        <v>68642452</v>
      </c>
      <c r="E2798" t="s">
        <v>591</v>
      </c>
      <c r="F2798" t="s">
        <v>374</v>
      </c>
      <c r="G2798" t="s">
        <v>592</v>
      </c>
      <c r="H2798">
        <v>77673</v>
      </c>
      <c r="I2798">
        <v>463</v>
      </c>
      <c r="J2798" t="s">
        <v>19</v>
      </c>
      <c r="K2798" t="s">
        <v>31</v>
      </c>
      <c r="L2798">
        <v>130000000</v>
      </c>
      <c r="M2798">
        <v>2005</v>
      </c>
      <c r="N2798">
        <v>6</v>
      </c>
      <c r="O2798">
        <f t="shared" si="47"/>
        <v>-61357548</v>
      </c>
    </row>
    <row r="2799" spans="1:15">
      <c r="A2799" t="s">
        <v>1428</v>
      </c>
      <c r="B2799">
        <v>79</v>
      </c>
      <c r="C2799">
        <v>177</v>
      </c>
      <c r="D2799">
        <v>17593391</v>
      </c>
      <c r="E2799" t="s">
        <v>329</v>
      </c>
      <c r="F2799" t="s">
        <v>1050</v>
      </c>
      <c r="G2799" t="s">
        <v>1429</v>
      </c>
      <c r="H2799">
        <v>56403</v>
      </c>
      <c r="I2799">
        <v>376</v>
      </c>
      <c r="J2799" t="s">
        <v>19</v>
      </c>
      <c r="K2799" t="s">
        <v>20</v>
      </c>
      <c r="L2799">
        <v>80000000</v>
      </c>
      <c r="M2799">
        <v>1997</v>
      </c>
      <c r="N2799">
        <v>6</v>
      </c>
      <c r="O2799">
        <f t="shared" si="47"/>
        <v>-62406609</v>
      </c>
    </row>
    <row r="2800" spans="1:15">
      <c r="A2800" t="s">
        <v>590</v>
      </c>
      <c r="B2800">
        <v>202</v>
      </c>
      <c r="C2800">
        <v>106</v>
      </c>
      <c r="D2800">
        <v>27356090</v>
      </c>
      <c r="E2800" t="s">
        <v>23</v>
      </c>
      <c r="F2800" t="s">
        <v>204</v>
      </c>
      <c r="G2800" t="s">
        <v>1433</v>
      </c>
      <c r="H2800">
        <v>58752</v>
      </c>
      <c r="I2800">
        <v>117</v>
      </c>
      <c r="J2800" t="s">
        <v>19</v>
      </c>
      <c r="K2800" t="s">
        <v>20</v>
      </c>
      <c r="L2800">
        <v>90000000</v>
      </c>
      <c r="M2800">
        <v>2015</v>
      </c>
      <c r="N2800">
        <v>6</v>
      </c>
      <c r="O2800">
        <f t="shared" si="47"/>
        <v>-62643910</v>
      </c>
    </row>
    <row r="2801" spans="1:15">
      <c r="A2801" t="s">
        <v>1027</v>
      </c>
      <c r="B2801">
        <v>101</v>
      </c>
      <c r="C2801">
        <v>94</v>
      </c>
      <c r="D2801">
        <v>15131330</v>
      </c>
      <c r="E2801" t="s">
        <v>356</v>
      </c>
      <c r="F2801" t="s">
        <v>1438</v>
      </c>
      <c r="G2801" t="s">
        <v>1439</v>
      </c>
      <c r="H2801">
        <v>25843</v>
      </c>
      <c r="I2801">
        <v>64</v>
      </c>
      <c r="J2801" t="s">
        <v>19</v>
      </c>
      <c r="K2801" t="s">
        <v>775</v>
      </c>
      <c r="L2801">
        <v>86000000</v>
      </c>
      <c r="M2801">
        <v>2006</v>
      </c>
      <c r="N2801">
        <v>6</v>
      </c>
      <c r="O2801">
        <f t="shared" si="47"/>
        <v>-70868670</v>
      </c>
    </row>
    <row r="2802" spans="1:15">
      <c r="A2802" t="s">
        <v>714</v>
      </c>
      <c r="B2802">
        <v>152</v>
      </c>
      <c r="C2802">
        <v>153</v>
      </c>
      <c r="D2802">
        <v>40911830</v>
      </c>
      <c r="E2802" t="s">
        <v>776</v>
      </c>
      <c r="F2802" t="s">
        <v>396</v>
      </c>
      <c r="G2802" t="s">
        <v>777</v>
      </c>
      <c r="H2802">
        <v>55994</v>
      </c>
      <c r="I2802">
        <v>454</v>
      </c>
      <c r="J2802" t="s">
        <v>19</v>
      </c>
      <c r="K2802" t="s">
        <v>20</v>
      </c>
      <c r="L2802">
        <v>115000000</v>
      </c>
      <c r="M2802">
        <v>2002</v>
      </c>
      <c r="N2802">
        <v>6</v>
      </c>
      <c r="O2802">
        <f t="shared" si="47"/>
        <v>-74088170</v>
      </c>
    </row>
    <row r="2803" spans="1:15">
      <c r="A2803" t="s">
        <v>1067</v>
      </c>
      <c r="B2803">
        <v>106</v>
      </c>
      <c r="C2803">
        <v>137</v>
      </c>
      <c r="D2803">
        <v>22406362</v>
      </c>
      <c r="E2803" t="s">
        <v>1068</v>
      </c>
      <c r="F2803" t="s">
        <v>310</v>
      </c>
      <c r="G2803" t="s">
        <v>1069</v>
      </c>
      <c r="H2803">
        <v>16832</v>
      </c>
      <c r="I2803">
        <v>267</v>
      </c>
      <c r="J2803" t="s">
        <v>19</v>
      </c>
      <c r="K2803" t="s">
        <v>20</v>
      </c>
      <c r="L2803">
        <v>107000000</v>
      </c>
      <c r="M2803">
        <v>2004</v>
      </c>
      <c r="N2803">
        <v>6</v>
      </c>
      <c r="O2803">
        <f t="shared" si="47"/>
        <v>-84593638</v>
      </c>
    </row>
    <row r="2804" spans="1:15">
      <c r="A2804" t="s">
        <v>1067</v>
      </c>
      <c r="B2804">
        <v>106</v>
      </c>
      <c r="C2804">
        <v>137</v>
      </c>
      <c r="D2804">
        <v>22406362</v>
      </c>
      <c r="E2804" t="s">
        <v>1068</v>
      </c>
      <c r="F2804" t="s">
        <v>310</v>
      </c>
      <c r="G2804" t="s">
        <v>1069</v>
      </c>
      <c r="H2804">
        <v>16832</v>
      </c>
      <c r="I2804">
        <v>267</v>
      </c>
      <c r="J2804" t="s">
        <v>19</v>
      </c>
      <c r="K2804" t="s">
        <v>20</v>
      </c>
      <c r="L2804">
        <v>107000000</v>
      </c>
      <c r="M2804">
        <v>2004</v>
      </c>
      <c r="N2804">
        <v>6</v>
      </c>
      <c r="O2804">
        <f t="shared" si="47"/>
        <v>-84593638</v>
      </c>
    </row>
    <row r="2805" spans="1:15">
      <c r="A2805" t="s">
        <v>3085</v>
      </c>
      <c r="B2805">
        <v>8</v>
      </c>
      <c r="C2805">
        <v>118</v>
      </c>
      <c r="D2805">
        <v>146072</v>
      </c>
      <c r="E2805" t="s">
        <v>4760</v>
      </c>
      <c r="F2805" t="s">
        <v>4761</v>
      </c>
      <c r="G2805" t="s">
        <v>4762</v>
      </c>
      <c r="H2805">
        <v>7147</v>
      </c>
      <c r="I2805">
        <v>16</v>
      </c>
      <c r="J2805" t="s">
        <v>774</v>
      </c>
      <c r="K2805" t="s">
        <v>775</v>
      </c>
      <c r="L2805">
        <v>140000000</v>
      </c>
      <c r="M2805">
        <v>1998</v>
      </c>
      <c r="N2805">
        <v>6</v>
      </c>
      <c r="O2805">
        <f t="shared" si="47"/>
        <v>-139853928</v>
      </c>
    </row>
    <row r="2806" spans="1:15">
      <c r="A2806" t="s">
        <v>6073</v>
      </c>
      <c r="B2806">
        <v>41</v>
      </c>
      <c r="C2806">
        <v>90</v>
      </c>
      <c r="D2806">
        <v>1602466</v>
      </c>
      <c r="E2806" t="s">
        <v>6074</v>
      </c>
      <c r="F2806" t="s">
        <v>6075</v>
      </c>
      <c r="G2806" t="s">
        <v>6076</v>
      </c>
      <c r="H2806">
        <v>9673</v>
      </c>
      <c r="I2806">
        <v>106</v>
      </c>
      <c r="J2806" t="s">
        <v>19</v>
      </c>
      <c r="K2806" t="s">
        <v>2599</v>
      </c>
      <c r="L2806">
        <v>600000000</v>
      </c>
      <c r="M2806">
        <v>2010</v>
      </c>
      <c r="N2806">
        <v>6</v>
      </c>
      <c r="O2806">
        <f t="shared" si="47"/>
        <v>-598397534</v>
      </c>
    </row>
    <row r="2807" spans="1:15">
      <c r="A2807" t="s">
        <v>5813</v>
      </c>
      <c r="B2807">
        <v>20</v>
      </c>
      <c r="C2807">
        <v>193</v>
      </c>
      <c r="D2807">
        <v>3275443</v>
      </c>
      <c r="E2807" t="s">
        <v>1672</v>
      </c>
      <c r="F2807" t="s">
        <v>5814</v>
      </c>
      <c r="G2807" t="s">
        <v>5815</v>
      </c>
      <c r="H2807">
        <v>13998</v>
      </c>
      <c r="I2807">
        <v>264</v>
      </c>
      <c r="J2807" t="s">
        <v>2598</v>
      </c>
      <c r="K2807" t="s">
        <v>2599</v>
      </c>
      <c r="L2807">
        <v>700000000</v>
      </c>
      <c r="M2807">
        <v>2006</v>
      </c>
      <c r="N2807">
        <v>6</v>
      </c>
      <c r="O2807">
        <f t="shared" si="47"/>
        <v>-696724557</v>
      </c>
    </row>
    <row r="2808" spans="1:15">
      <c r="A2808" t="s">
        <v>7424</v>
      </c>
      <c r="B2808">
        <v>107</v>
      </c>
      <c r="C2808">
        <v>99</v>
      </c>
      <c r="D2808">
        <v>10037390</v>
      </c>
      <c r="E2808" t="s">
        <v>2617</v>
      </c>
      <c r="F2808" t="s">
        <v>7425</v>
      </c>
      <c r="G2808" t="s">
        <v>7426</v>
      </c>
      <c r="H2808">
        <v>5442</v>
      </c>
      <c r="I2808">
        <v>140</v>
      </c>
      <c r="J2808" t="s">
        <v>378</v>
      </c>
      <c r="K2808" t="s">
        <v>379</v>
      </c>
      <c r="L2808">
        <v>1000000000</v>
      </c>
      <c r="M2808">
        <v>1999</v>
      </c>
      <c r="N2808">
        <v>6</v>
      </c>
      <c r="O2808">
        <f t="shared" si="47"/>
        <v>-989962610</v>
      </c>
    </row>
    <row r="2809" spans="1:15">
      <c r="A2809" t="s">
        <v>566</v>
      </c>
      <c r="B2809">
        <v>21</v>
      </c>
      <c r="C2809">
        <v>102</v>
      </c>
      <c r="D2809">
        <v>167780960</v>
      </c>
      <c r="E2809" t="s">
        <v>1905</v>
      </c>
      <c r="F2809" t="s">
        <v>1533</v>
      </c>
      <c r="G2809" t="s">
        <v>5136</v>
      </c>
      <c r="H2809">
        <v>36918</v>
      </c>
      <c r="I2809">
        <v>42</v>
      </c>
      <c r="J2809" t="s">
        <v>19</v>
      </c>
      <c r="K2809" t="s">
        <v>20</v>
      </c>
      <c r="L2809">
        <v>11000000</v>
      </c>
      <c r="M2809">
        <v>1987</v>
      </c>
      <c r="N2809">
        <v>5.9</v>
      </c>
      <c r="O2809">
        <f t="shared" si="47"/>
        <v>156780960</v>
      </c>
    </row>
    <row r="2810" spans="1:15">
      <c r="A2810" t="s">
        <v>4518</v>
      </c>
      <c r="B2810">
        <v>203</v>
      </c>
      <c r="C2810">
        <v>98</v>
      </c>
      <c r="D2810">
        <v>110175871</v>
      </c>
      <c r="E2810" t="s">
        <v>1499</v>
      </c>
      <c r="F2810" t="s">
        <v>1269</v>
      </c>
      <c r="G2810" t="s">
        <v>5849</v>
      </c>
      <c r="H2810">
        <v>115050</v>
      </c>
      <c r="I2810">
        <v>911</v>
      </c>
      <c r="J2810" t="s">
        <v>19</v>
      </c>
      <c r="K2810" t="s">
        <v>20</v>
      </c>
      <c r="L2810">
        <v>10000000</v>
      </c>
      <c r="M2810">
        <v>2004</v>
      </c>
      <c r="N2810">
        <v>5.9</v>
      </c>
      <c r="O2810">
        <f t="shared" si="47"/>
        <v>100175871</v>
      </c>
    </row>
    <row r="2811" spans="1:15">
      <c r="A2811" t="s">
        <v>498</v>
      </c>
      <c r="B2811">
        <v>198</v>
      </c>
      <c r="C2811">
        <v>92</v>
      </c>
      <c r="D2811">
        <v>181166115</v>
      </c>
      <c r="E2811" t="s">
        <v>137</v>
      </c>
      <c r="F2811" t="s">
        <v>1056</v>
      </c>
      <c r="G2811" t="s">
        <v>1057</v>
      </c>
      <c r="H2811">
        <v>219501</v>
      </c>
      <c r="I2811">
        <v>1236</v>
      </c>
      <c r="J2811" t="s">
        <v>19</v>
      </c>
      <c r="K2811" t="s">
        <v>20</v>
      </c>
      <c r="L2811">
        <v>93000000</v>
      </c>
      <c r="M2811">
        <v>2001</v>
      </c>
      <c r="N2811">
        <v>5.9</v>
      </c>
      <c r="O2811">
        <f t="shared" si="47"/>
        <v>88166115</v>
      </c>
    </row>
    <row r="2812" spans="1:15">
      <c r="A2812" t="s">
        <v>3832</v>
      </c>
      <c r="B2812">
        <v>45</v>
      </c>
      <c r="C2812">
        <v>83</v>
      </c>
      <c r="D2812">
        <v>100491683</v>
      </c>
      <c r="E2812" t="s">
        <v>3833</v>
      </c>
      <c r="F2812" t="s">
        <v>1195</v>
      </c>
      <c r="G2812" t="s">
        <v>3834</v>
      </c>
      <c r="H2812">
        <v>14005</v>
      </c>
      <c r="I2812">
        <v>67</v>
      </c>
      <c r="J2812" t="s">
        <v>19</v>
      </c>
      <c r="K2812" t="s">
        <v>20</v>
      </c>
      <c r="L2812">
        <v>24000000</v>
      </c>
      <c r="M2812">
        <v>1998</v>
      </c>
      <c r="N2812">
        <v>5.9</v>
      </c>
      <c r="O2812">
        <f t="shared" si="47"/>
        <v>76491683</v>
      </c>
    </row>
    <row r="2813" spans="1:15">
      <c r="A2813" t="s">
        <v>490</v>
      </c>
      <c r="B2813">
        <v>348</v>
      </c>
      <c r="C2813">
        <v>101</v>
      </c>
      <c r="D2813">
        <v>190871240</v>
      </c>
      <c r="E2813" t="s">
        <v>295</v>
      </c>
      <c r="F2813" t="s">
        <v>781</v>
      </c>
      <c r="G2813" t="s">
        <v>782</v>
      </c>
      <c r="H2813">
        <v>167085</v>
      </c>
      <c r="I2813">
        <v>491</v>
      </c>
      <c r="J2813" t="s">
        <v>19</v>
      </c>
      <c r="K2813" t="s">
        <v>20</v>
      </c>
      <c r="L2813">
        <v>125000000</v>
      </c>
      <c r="M2813">
        <v>2014</v>
      </c>
      <c r="N2813">
        <v>5.9</v>
      </c>
      <c r="O2813">
        <f t="shared" si="47"/>
        <v>65871240</v>
      </c>
    </row>
    <row r="2814" spans="1:15">
      <c r="A2814" t="s">
        <v>490</v>
      </c>
      <c r="B2814">
        <v>348</v>
      </c>
      <c r="C2814">
        <v>101</v>
      </c>
      <c r="D2814">
        <v>190871240</v>
      </c>
      <c r="E2814" t="s">
        <v>295</v>
      </c>
      <c r="F2814" t="s">
        <v>781</v>
      </c>
      <c r="G2814" t="s">
        <v>782</v>
      </c>
      <c r="H2814">
        <v>167089</v>
      </c>
      <c r="I2814">
        <v>491</v>
      </c>
      <c r="J2814" t="s">
        <v>19</v>
      </c>
      <c r="K2814" t="s">
        <v>20</v>
      </c>
      <c r="L2814">
        <v>125000000</v>
      </c>
      <c r="M2814">
        <v>2014</v>
      </c>
      <c r="N2814">
        <v>5.9</v>
      </c>
      <c r="O2814">
        <f t="shared" si="47"/>
        <v>65871240</v>
      </c>
    </row>
    <row r="2815" spans="1:15">
      <c r="A2815" t="s">
        <v>633</v>
      </c>
      <c r="B2815">
        <v>139</v>
      </c>
      <c r="C2815">
        <v>98</v>
      </c>
      <c r="D2815">
        <v>68353550</v>
      </c>
      <c r="E2815" t="s">
        <v>1897</v>
      </c>
      <c r="F2815" t="s">
        <v>49</v>
      </c>
      <c r="G2815" t="s">
        <v>5840</v>
      </c>
      <c r="H2815">
        <v>70141</v>
      </c>
      <c r="I2815">
        <v>385</v>
      </c>
      <c r="J2815" t="s">
        <v>19</v>
      </c>
      <c r="K2815" t="s">
        <v>20</v>
      </c>
      <c r="L2815">
        <v>10000000</v>
      </c>
      <c r="M2815">
        <v>2000</v>
      </c>
      <c r="N2815">
        <v>5.9</v>
      </c>
      <c r="O2815">
        <f t="shared" si="47"/>
        <v>58353550</v>
      </c>
    </row>
    <row r="2816" spans="1:15">
      <c r="A2816" t="s">
        <v>3328</v>
      </c>
      <c r="B2816">
        <v>29</v>
      </c>
      <c r="C2816">
        <v>94</v>
      </c>
      <c r="D2816">
        <v>79817937</v>
      </c>
      <c r="E2816" t="s">
        <v>5602</v>
      </c>
      <c r="F2816" t="s">
        <v>1683</v>
      </c>
      <c r="G2816" t="s">
        <v>5603</v>
      </c>
      <c r="H2816">
        <v>39798</v>
      </c>
      <c r="I2816">
        <v>69</v>
      </c>
      <c r="J2816" t="s">
        <v>19</v>
      </c>
      <c r="K2816" t="s">
        <v>20</v>
      </c>
      <c r="L2816">
        <v>25000000</v>
      </c>
      <c r="M2816">
        <v>1986</v>
      </c>
      <c r="N2816">
        <v>5.9</v>
      </c>
      <c r="O2816">
        <f t="shared" si="47"/>
        <v>54817937</v>
      </c>
    </row>
    <row r="2817" spans="1:15">
      <c r="A2817" t="s">
        <v>5836</v>
      </c>
      <c r="B2817">
        <v>190</v>
      </c>
      <c r="C2817">
        <v>96</v>
      </c>
      <c r="D2817">
        <v>63270259</v>
      </c>
      <c r="E2817" t="s">
        <v>2397</v>
      </c>
      <c r="F2817" t="s">
        <v>2717</v>
      </c>
      <c r="G2817" t="s">
        <v>5844</v>
      </c>
      <c r="H2817">
        <v>111087</v>
      </c>
      <c r="I2817">
        <v>319</v>
      </c>
      <c r="J2817" t="s">
        <v>19</v>
      </c>
      <c r="K2817" t="s">
        <v>20</v>
      </c>
      <c r="L2817">
        <v>10000000</v>
      </c>
      <c r="M2817">
        <v>2007</v>
      </c>
      <c r="N2817">
        <v>5.9</v>
      </c>
      <c r="O2817">
        <f t="shared" si="47"/>
        <v>53270259</v>
      </c>
    </row>
    <row r="2818" spans="1:15">
      <c r="A2818" t="s">
        <v>1462</v>
      </c>
      <c r="B2818">
        <v>150</v>
      </c>
      <c r="C2818">
        <v>107</v>
      </c>
      <c r="D2818">
        <v>127083765</v>
      </c>
      <c r="E2818" t="s">
        <v>201</v>
      </c>
      <c r="F2818" t="s">
        <v>200</v>
      </c>
      <c r="G2818" t="s">
        <v>1463</v>
      </c>
      <c r="H2818">
        <v>191912</v>
      </c>
      <c r="I2818">
        <v>370</v>
      </c>
      <c r="J2818" t="s">
        <v>19</v>
      </c>
      <c r="K2818" t="s">
        <v>20</v>
      </c>
      <c r="L2818">
        <v>76000000</v>
      </c>
      <c r="M2818">
        <v>2003</v>
      </c>
      <c r="N2818">
        <v>5.9</v>
      </c>
      <c r="O2818">
        <f t="shared" ref="O2818:O2881" si="48">D2818-L2818</f>
        <v>51083765</v>
      </c>
    </row>
    <row r="2819" spans="1:15">
      <c r="A2819" t="s">
        <v>720</v>
      </c>
      <c r="B2819">
        <v>119</v>
      </c>
      <c r="C2819">
        <v>102</v>
      </c>
      <c r="D2819">
        <v>90835030</v>
      </c>
      <c r="E2819" t="s">
        <v>1107</v>
      </c>
      <c r="F2819" t="s">
        <v>2109</v>
      </c>
      <c r="G2819" t="s">
        <v>2895</v>
      </c>
      <c r="H2819">
        <v>28621</v>
      </c>
      <c r="I2819">
        <v>58</v>
      </c>
      <c r="J2819" t="s">
        <v>19</v>
      </c>
      <c r="K2819" t="s">
        <v>20</v>
      </c>
      <c r="L2819">
        <v>40000000</v>
      </c>
      <c r="M2819">
        <v>2016</v>
      </c>
      <c r="N2819">
        <v>5.9</v>
      </c>
      <c r="O2819">
        <f t="shared" si="48"/>
        <v>50835030</v>
      </c>
    </row>
    <row r="2820" spans="1:15">
      <c r="A2820" t="s">
        <v>2794</v>
      </c>
      <c r="B2820">
        <v>108</v>
      </c>
      <c r="C2820">
        <v>90</v>
      </c>
      <c r="D2820">
        <v>87856565</v>
      </c>
      <c r="E2820" t="s">
        <v>878</v>
      </c>
      <c r="F2820" t="s">
        <v>391</v>
      </c>
      <c r="G2820" t="s">
        <v>2795</v>
      </c>
      <c r="H2820">
        <v>106909</v>
      </c>
      <c r="I2820">
        <v>268</v>
      </c>
      <c r="J2820" t="s">
        <v>19</v>
      </c>
      <c r="K2820" t="s">
        <v>20</v>
      </c>
      <c r="L2820">
        <v>42000000</v>
      </c>
      <c r="M2820">
        <v>2004</v>
      </c>
      <c r="N2820">
        <v>5.9</v>
      </c>
      <c r="O2820">
        <f t="shared" si="48"/>
        <v>45856565</v>
      </c>
    </row>
    <row r="2821" spans="1:15">
      <c r="A2821" t="s">
        <v>6258</v>
      </c>
      <c r="B2821">
        <v>303</v>
      </c>
      <c r="C2821">
        <v>93</v>
      </c>
      <c r="D2821">
        <v>47277326</v>
      </c>
      <c r="E2821" t="s">
        <v>2916</v>
      </c>
      <c r="F2821" t="s">
        <v>1805</v>
      </c>
      <c r="G2821" t="s">
        <v>6734</v>
      </c>
      <c r="H2821">
        <v>138814</v>
      </c>
      <c r="I2821">
        <v>1516</v>
      </c>
      <c r="J2821" t="s">
        <v>19</v>
      </c>
      <c r="K2821" t="s">
        <v>20</v>
      </c>
      <c r="L2821">
        <v>4800000</v>
      </c>
      <c r="M2821">
        <v>2005</v>
      </c>
      <c r="N2821">
        <v>5.9</v>
      </c>
      <c r="O2821">
        <f t="shared" si="48"/>
        <v>42477326</v>
      </c>
    </row>
    <row r="2822" spans="1:15">
      <c r="A2822" t="s">
        <v>1396</v>
      </c>
      <c r="B2822">
        <v>94</v>
      </c>
      <c r="C2822">
        <v>95</v>
      </c>
      <c r="D2822">
        <v>58156435</v>
      </c>
      <c r="E2822" t="s">
        <v>1268</v>
      </c>
      <c r="F2822" t="s">
        <v>3626</v>
      </c>
      <c r="G2822" t="s">
        <v>3627</v>
      </c>
      <c r="H2822">
        <v>37479</v>
      </c>
      <c r="I2822">
        <v>152</v>
      </c>
      <c r="J2822" t="s">
        <v>19</v>
      </c>
      <c r="K2822" t="s">
        <v>20</v>
      </c>
      <c r="L2822">
        <v>19000000</v>
      </c>
      <c r="M2822">
        <v>2004</v>
      </c>
      <c r="N2822">
        <v>5.9</v>
      </c>
      <c r="O2822">
        <f t="shared" si="48"/>
        <v>39156435</v>
      </c>
    </row>
    <row r="2823" spans="1:15">
      <c r="A2823" t="s">
        <v>4212</v>
      </c>
      <c r="B2823">
        <v>264</v>
      </c>
      <c r="C2823">
        <v>92</v>
      </c>
      <c r="D2823">
        <v>49122319</v>
      </c>
      <c r="E2823" t="s">
        <v>2572</v>
      </c>
      <c r="F2823" t="s">
        <v>3488</v>
      </c>
      <c r="G2823" t="s">
        <v>4213</v>
      </c>
      <c r="H2823">
        <v>47169</v>
      </c>
      <c r="I2823">
        <v>162</v>
      </c>
      <c r="J2823" t="s">
        <v>19</v>
      </c>
      <c r="K2823" t="s">
        <v>20</v>
      </c>
      <c r="L2823">
        <v>14000000</v>
      </c>
      <c r="M2823">
        <v>2012</v>
      </c>
      <c r="N2823">
        <v>5.9</v>
      </c>
      <c r="O2823">
        <f t="shared" si="48"/>
        <v>35122319</v>
      </c>
    </row>
    <row r="2824" spans="1:15">
      <c r="A2824" t="s">
        <v>4212</v>
      </c>
      <c r="B2824">
        <v>264</v>
      </c>
      <c r="C2824">
        <v>92</v>
      </c>
      <c r="D2824">
        <v>49122319</v>
      </c>
      <c r="E2824" t="s">
        <v>2572</v>
      </c>
      <c r="F2824" t="s">
        <v>3488</v>
      </c>
      <c r="G2824" t="s">
        <v>4213</v>
      </c>
      <c r="H2824">
        <v>47169</v>
      </c>
      <c r="I2824">
        <v>162</v>
      </c>
      <c r="J2824" t="s">
        <v>19</v>
      </c>
      <c r="K2824" t="s">
        <v>20</v>
      </c>
      <c r="L2824">
        <v>14000000</v>
      </c>
      <c r="M2824">
        <v>2012</v>
      </c>
      <c r="N2824">
        <v>5.9</v>
      </c>
      <c r="O2824">
        <f t="shared" si="48"/>
        <v>35122319</v>
      </c>
    </row>
    <row r="2825" spans="1:15">
      <c r="A2825" t="s">
        <v>3271</v>
      </c>
      <c r="B2825">
        <v>104</v>
      </c>
      <c r="C2825">
        <v>105</v>
      </c>
      <c r="D2825">
        <v>67962333</v>
      </c>
      <c r="E2825" t="s">
        <v>878</v>
      </c>
      <c r="F2825" t="s">
        <v>452</v>
      </c>
      <c r="G2825" t="s">
        <v>3272</v>
      </c>
      <c r="H2825">
        <v>33887</v>
      </c>
      <c r="I2825">
        <v>160</v>
      </c>
      <c r="J2825" t="s">
        <v>19</v>
      </c>
      <c r="K2825" t="s">
        <v>20</v>
      </c>
      <c r="L2825">
        <v>35000000</v>
      </c>
      <c r="M2825">
        <v>2005</v>
      </c>
      <c r="N2825">
        <v>5.9</v>
      </c>
      <c r="O2825">
        <f t="shared" si="48"/>
        <v>32962333</v>
      </c>
    </row>
    <row r="2826" spans="1:15">
      <c r="A2826" t="s">
        <v>4774</v>
      </c>
      <c r="B2826">
        <v>69</v>
      </c>
      <c r="C2826">
        <v>95</v>
      </c>
      <c r="D2826">
        <v>51431160</v>
      </c>
      <c r="E2826" t="s">
        <v>1371</v>
      </c>
      <c r="F2826" t="s">
        <v>4775</v>
      </c>
      <c r="G2826" t="s">
        <v>4776</v>
      </c>
      <c r="H2826">
        <v>62861</v>
      </c>
      <c r="I2826">
        <v>232</v>
      </c>
      <c r="J2826" t="s">
        <v>19</v>
      </c>
      <c r="K2826" t="s">
        <v>20</v>
      </c>
      <c r="L2826">
        <v>20000000</v>
      </c>
      <c r="M2826">
        <v>2004</v>
      </c>
      <c r="N2826">
        <v>5.9</v>
      </c>
      <c r="O2826">
        <f t="shared" si="48"/>
        <v>31431160</v>
      </c>
    </row>
    <row r="2827" spans="1:15">
      <c r="A2827" t="s">
        <v>1712</v>
      </c>
      <c r="B2827">
        <v>109</v>
      </c>
      <c r="C2827">
        <v>114</v>
      </c>
      <c r="D2827">
        <v>70836296</v>
      </c>
      <c r="E2827" t="s">
        <v>1275</v>
      </c>
      <c r="F2827" t="s">
        <v>927</v>
      </c>
      <c r="G2827" t="s">
        <v>2903</v>
      </c>
      <c r="H2827">
        <v>109445</v>
      </c>
      <c r="I2827">
        <v>426</v>
      </c>
      <c r="J2827" t="s">
        <v>19</v>
      </c>
      <c r="K2827" t="s">
        <v>20</v>
      </c>
      <c r="L2827">
        <v>40000000</v>
      </c>
      <c r="M2827">
        <v>2001</v>
      </c>
      <c r="N2827">
        <v>5.9</v>
      </c>
      <c r="O2827">
        <f t="shared" si="48"/>
        <v>30836296</v>
      </c>
    </row>
    <row r="2828" spans="1:15">
      <c r="A2828" t="s">
        <v>5900</v>
      </c>
      <c r="B2828">
        <v>166</v>
      </c>
      <c r="C2828">
        <v>97</v>
      </c>
      <c r="D2828">
        <v>32600000</v>
      </c>
      <c r="E2828" t="s">
        <v>2572</v>
      </c>
      <c r="F2828" t="s">
        <v>7069</v>
      </c>
      <c r="G2828" t="s">
        <v>7070</v>
      </c>
      <c r="H2828">
        <v>29488</v>
      </c>
      <c r="I2828">
        <v>326</v>
      </c>
      <c r="J2828" t="s">
        <v>19</v>
      </c>
      <c r="K2828" t="s">
        <v>20</v>
      </c>
      <c r="L2828">
        <v>1800000</v>
      </c>
      <c r="M2828">
        <v>1984</v>
      </c>
      <c r="N2828">
        <v>5.9</v>
      </c>
      <c r="O2828">
        <f t="shared" si="48"/>
        <v>30800000</v>
      </c>
    </row>
    <row r="2829" spans="1:15">
      <c r="A2829" t="s">
        <v>3623</v>
      </c>
      <c r="B2829">
        <v>65</v>
      </c>
      <c r="C2829">
        <v>114</v>
      </c>
      <c r="D2829">
        <v>60033780</v>
      </c>
      <c r="E2829" t="s">
        <v>129</v>
      </c>
      <c r="F2829" t="s">
        <v>1859</v>
      </c>
      <c r="G2829" t="s">
        <v>3624</v>
      </c>
      <c r="H2829">
        <v>18973</v>
      </c>
      <c r="I2829">
        <v>162</v>
      </c>
      <c r="J2829" t="s">
        <v>19</v>
      </c>
      <c r="K2829" t="s">
        <v>20</v>
      </c>
      <c r="L2829">
        <v>30000000</v>
      </c>
      <c r="M2829">
        <v>1998</v>
      </c>
      <c r="N2829">
        <v>5.9</v>
      </c>
      <c r="O2829">
        <f t="shared" si="48"/>
        <v>30033780</v>
      </c>
    </row>
    <row r="2830" spans="1:15">
      <c r="A2830" t="s">
        <v>4507</v>
      </c>
      <c r="B2830">
        <v>184</v>
      </c>
      <c r="C2830">
        <v>96</v>
      </c>
      <c r="D2830">
        <v>47852604</v>
      </c>
      <c r="E2830" t="s">
        <v>1002</v>
      </c>
      <c r="F2830" t="s">
        <v>2906</v>
      </c>
      <c r="G2830" t="s">
        <v>4508</v>
      </c>
      <c r="H2830">
        <v>62364</v>
      </c>
      <c r="I2830">
        <v>337</v>
      </c>
      <c r="J2830" t="s">
        <v>19</v>
      </c>
      <c r="K2830" t="s">
        <v>20</v>
      </c>
      <c r="L2830">
        <v>20000000</v>
      </c>
      <c r="M2830">
        <v>2007</v>
      </c>
      <c r="N2830">
        <v>5.9</v>
      </c>
      <c r="O2830">
        <f t="shared" si="48"/>
        <v>27852604</v>
      </c>
    </row>
    <row r="2831" spans="1:15">
      <c r="A2831" t="s">
        <v>455</v>
      </c>
      <c r="B2831">
        <v>185</v>
      </c>
      <c r="C2831">
        <v>105</v>
      </c>
      <c r="D2831">
        <v>177243721</v>
      </c>
      <c r="E2831" t="s">
        <v>442</v>
      </c>
      <c r="F2831" t="s">
        <v>457</v>
      </c>
      <c r="G2831" t="s">
        <v>458</v>
      </c>
      <c r="H2831">
        <v>130272</v>
      </c>
      <c r="I2831">
        <v>209</v>
      </c>
      <c r="J2831" t="s">
        <v>19</v>
      </c>
      <c r="K2831" t="s">
        <v>20</v>
      </c>
      <c r="L2831">
        <v>150000000</v>
      </c>
      <c r="M2831">
        <v>2009</v>
      </c>
      <c r="N2831">
        <v>5.9</v>
      </c>
      <c r="O2831">
        <f t="shared" si="48"/>
        <v>27243721</v>
      </c>
    </row>
    <row r="2832" spans="1:15">
      <c r="A2832" t="s">
        <v>1797</v>
      </c>
      <c r="B2832">
        <v>43</v>
      </c>
      <c r="C2832">
        <v>136</v>
      </c>
      <c r="D2832">
        <v>46700000</v>
      </c>
      <c r="E2832" t="s">
        <v>28</v>
      </c>
      <c r="F2832" t="s">
        <v>1797</v>
      </c>
      <c r="G2832" t="s">
        <v>4422</v>
      </c>
      <c r="H2832">
        <v>19832</v>
      </c>
      <c r="I2832">
        <v>98</v>
      </c>
      <c r="J2832" t="s">
        <v>19</v>
      </c>
      <c r="K2832" t="s">
        <v>20</v>
      </c>
      <c r="L2832">
        <v>21000000</v>
      </c>
      <c r="M2832">
        <v>1982</v>
      </c>
      <c r="N2832">
        <v>5.9</v>
      </c>
      <c r="O2832">
        <f t="shared" si="48"/>
        <v>25700000</v>
      </c>
    </row>
    <row r="2833" spans="1:15">
      <c r="A2833" t="s">
        <v>1462</v>
      </c>
      <c r="B2833">
        <v>160</v>
      </c>
      <c r="C2833">
        <v>99</v>
      </c>
      <c r="D2833">
        <v>70327868</v>
      </c>
      <c r="E2833" t="s">
        <v>201</v>
      </c>
      <c r="F2833" t="s">
        <v>33</v>
      </c>
      <c r="G2833" t="s">
        <v>2301</v>
      </c>
      <c r="H2833">
        <v>58416</v>
      </c>
      <c r="I2833">
        <v>301</v>
      </c>
      <c r="J2833" t="s">
        <v>19</v>
      </c>
      <c r="K2833" t="s">
        <v>432</v>
      </c>
      <c r="L2833">
        <v>46000000</v>
      </c>
      <c r="M2833">
        <v>2000</v>
      </c>
      <c r="N2833">
        <v>5.9</v>
      </c>
      <c r="O2833">
        <f t="shared" si="48"/>
        <v>24327868</v>
      </c>
    </row>
    <row r="2834" spans="1:15">
      <c r="A2834" t="s">
        <v>490</v>
      </c>
      <c r="B2834">
        <v>196</v>
      </c>
      <c r="C2834">
        <v>83</v>
      </c>
      <c r="D2834">
        <v>39511038</v>
      </c>
      <c r="E2834" t="s">
        <v>2916</v>
      </c>
      <c r="F2834" t="s">
        <v>2091</v>
      </c>
      <c r="G2834" t="s">
        <v>5051</v>
      </c>
      <c r="H2834">
        <v>56269</v>
      </c>
      <c r="I2834">
        <v>366</v>
      </c>
      <c r="J2834" t="s">
        <v>19</v>
      </c>
      <c r="K2834" t="s">
        <v>20</v>
      </c>
      <c r="L2834">
        <v>16000000</v>
      </c>
      <c r="M2834">
        <v>2006</v>
      </c>
      <c r="N2834">
        <v>5.9</v>
      </c>
      <c r="O2834">
        <f t="shared" si="48"/>
        <v>23511038</v>
      </c>
    </row>
    <row r="2835" spans="1:15">
      <c r="A2835" t="s">
        <v>910</v>
      </c>
      <c r="B2835">
        <v>60</v>
      </c>
      <c r="C2835">
        <v>107</v>
      </c>
      <c r="D2835">
        <v>82670733</v>
      </c>
      <c r="E2835" t="s">
        <v>1606</v>
      </c>
      <c r="F2835" t="s">
        <v>303</v>
      </c>
      <c r="G2835" t="s">
        <v>1935</v>
      </c>
      <c r="H2835">
        <v>60476</v>
      </c>
      <c r="I2835">
        <v>97</v>
      </c>
      <c r="J2835" t="s">
        <v>19</v>
      </c>
      <c r="K2835" t="s">
        <v>20</v>
      </c>
      <c r="L2835">
        <v>60000000</v>
      </c>
      <c r="M2835">
        <v>1990</v>
      </c>
      <c r="N2835">
        <v>5.9</v>
      </c>
      <c r="O2835">
        <f t="shared" si="48"/>
        <v>22670733</v>
      </c>
    </row>
    <row r="2836" spans="1:15">
      <c r="A2836" t="s">
        <v>4064</v>
      </c>
      <c r="B2836">
        <v>180</v>
      </c>
      <c r="C2836">
        <v>101</v>
      </c>
      <c r="D2836">
        <v>51097664</v>
      </c>
      <c r="E2836" t="s">
        <v>2808</v>
      </c>
      <c r="F2836" t="s">
        <v>914</v>
      </c>
      <c r="G2836" t="s">
        <v>4065</v>
      </c>
      <c r="H2836">
        <v>70205</v>
      </c>
      <c r="I2836">
        <v>450</v>
      </c>
      <c r="J2836" t="s">
        <v>19</v>
      </c>
      <c r="K2836" t="s">
        <v>20</v>
      </c>
      <c r="L2836">
        <v>30000000</v>
      </c>
      <c r="M2836">
        <v>2005</v>
      </c>
      <c r="N2836">
        <v>5.9</v>
      </c>
      <c r="O2836">
        <f t="shared" si="48"/>
        <v>21097664</v>
      </c>
    </row>
    <row r="2837" spans="1:15">
      <c r="A2837" t="s">
        <v>2936</v>
      </c>
      <c r="B2837">
        <v>83</v>
      </c>
      <c r="C2837">
        <v>89</v>
      </c>
      <c r="D2837">
        <v>57011847</v>
      </c>
      <c r="E2837" t="s">
        <v>352</v>
      </c>
      <c r="F2837" t="s">
        <v>290</v>
      </c>
      <c r="G2837" t="s">
        <v>2937</v>
      </c>
      <c r="H2837">
        <v>20615</v>
      </c>
      <c r="I2837">
        <v>44</v>
      </c>
      <c r="J2837" t="s">
        <v>19</v>
      </c>
      <c r="K2837" t="s">
        <v>20</v>
      </c>
      <c r="L2837">
        <v>40000000</v>
      </c>
      <c r="M2837">
        <v>2013</v>
      </c>
      <c r="N2837">
        <v>5.9</v>
      </c>
      <c r="O2837">
        <f t="shared" si="48"/>
        <v>17011847</v>
      </c>
    </row>
    <row r="2838" spans="1:15">
      <c r="A2838" t="s">
        <v>7592</v>
      </c>
      <c r="B2838">
        <v>95</v>
      </c>
      <c r="C2838">
        <v>97</v>
      </c>
      <c r="D2838">
        <v>17000000</v>
      </c>
      <c r="E2838" t="s">
        <v>4306</v>
      </c>
      <c r="F2838" t="s">
        <v>6675</v>
      </c>
      <c r="G2838" t="s">
        <v>7593</v>
      </c>
      <c r="H2838">
        <v>3274</v>
      </c>
      <c r="I2838">
        <v>84</v>
      </c>
      <c r="J2838" t="s">
        <v>19</v>
      </c>
      <c r="K2838" t="s">
        <v>20</v>
      </c>
      <c r="L2838">
        <v>500000</v>
      </c>
      <c r="M2838">
        <v>1977</v>
      </c>
      <c r="N2838">
        <v>5.9</v>
      </c>
      <c r="O2838">
        <f t="shared" si="48"/>
        <v>16500000</v>
      </c>
    </row>
    <row r="2839" spans="1:15">
      <c r="A2839" t="s">
        <v>6975</v>
      </c>
      <c r="B2839">
        <v>158</v>
      </c>
      <c r="C2839">
        <v>86</v>
      </c>
      <c r="D2839">
        <v>19472057</v>
      </c>
      <c r="E2839" t="s">
        <v>2572</v>
      </c>
      <c r="F2839" t="s">
        <v>561</v>
      </c>
      <c r="G2839" t="s">
        <v>6976</v>
      </c>
      <c r="H2839">
        <v>25332</v>
      </c>
      <c r="I2839">
        <v>307</v>
      </c>
      <c r="J2839" t="s">
        <v>19</v>
      </c>
      <c r="K2839" t="s">
        <v>20</v>
      </c>
      <c r="L2839">
        <v>3000000</v>
      </c>
      <c r="M2839">
        <v>1986</v>
      </c>
      <c r="N2839">
        <v>5.9</v>
      </c>
      <c r="O2839">
        <f t="shared" si="48"/>
        <v>16472057</v>
      </c>
    </row>
    <row r="2840" spans="1:15">
      <c r="A2840" t="s">
        <v>5472</v>
      </c>
      <c r="B2840">
        <v>49</v>
      </c>
      <c r="C2840">
        <v>92</v>
      </c>
      <c r="D2840">
        <v>28972187</v>
      </c>
      <c r="E2840" t="s">
        <v>873</v>
      </c>
      <c r="F2840" t="s">
        <v>1015</v>
      </c>
      <c r="G2840" t="s">
        <v>5473</v>
      </c>
      <c r="H2840">
        <v>28805</v>
      </c>
      <c r="I2840">
        <v>159</v>
      </c>
      <c r="J2840" t="s">
        <v>19</v>
      </c>
      <c r="K2840" t="s">
        <v>20</v>
      </c>
      <c r="L2840">
        <v>13000000</v>
      </c>
      <c r="M2840">
        <v>2002</v>
      </c>
      <c r="N2840">
        <v>5.9</v>
      </c>
      <c r="O2840">
        <f t="shared" si="48"/>
        <v>15972187</v>
      </c>
    </row>
    <row r="2841" spans="1:15">
      <c r="A2841" t="s">
        <v>5895</v>
      </c>
      <c r="B2841">
        <v>183</v>
      </c>
      <c r="C2841">
        <v>98</v>
      </c>
      <c r="D2841">
        <v>25464480</v>
      </c>
      <c r="E2841" t="s">
        <v>2367</v>
      </c>
      <c r="F2841" t="s">
        <v>1028</v>
      </c>
      <c r="G2841" t="s">
        <v>5896</v>
      </c>
      <c r="H2841">
        <v>63108</v>
      </c>
      <c r="I2841">
        <v>330</v>
      </c>
      <c r="J2841" t="s">
        <v>19</v>
      </c>
      <c r="K2841" t="s">
        <v>20</v>
      </c>
      <c r="L2841">
        <v>10000000</v>
      </c>
      <c r="M2841">
        <v>2009</v>
      </c>
      <c r="N2841">
        <v>5.9</v>
      </c>
      <c r="O2841">
        <f t="shared" si="48"/>
        <v>15464480</v>
      </c>
    </row>
    <row r="2842" spans="1:15">
      <c r="A2842" t="s">
        <v>3306</v>
      </c>
      <c r="B2842">
        <v>120</v>
      </c>
      <c r="C2842">
        <v>98</v>
      </c>
      <c r="D2842">
        <v>43894863</v>
      </c>
      <c r="E2842" t="s">
        <v>878</v>
      </c>
      <c r="F2842" t="s">
        <v>1988</v>
      </c>
      <c r="G2842" t="s">
        <v>3307</v>
      </c>
      <c r="H2842">
        <v>25883</v>
      </c>
      <c r="I2842">
        <v>262</v>
      </c>
      <c r="J2842" t="s">
        <v>19</v>
      </c>
      <c r="K2842" t="s">
        <v>20</v>
      </c>
      <c r="L2842">
        <v>30000000</v>
      </c>
      <c r="M2842">
        <v>2005</v>
      </c>
      <c r="N2842">
        <v>5.9</v>
      </c>
      <c r="O2842">
        <f t="shared" si="48"/>
        <v>13894863</v>
      </c>
    </row>
    <row r="2843" spans="1:15">
      <c r="A2843" t="s">
        <v>5486</v>
      </c>
      <c r="B2843">
        <v>25</v>
      </c>
      <c r="C2843">
        <v>100</v>
      </c>
      <c r="D2843">
        <v>26539321</v>
      </c>
      <c r="E2843" t="s">
        <v>1905</v>
      </c>
      <c r="F2843" t="s">
        <v>2527</v>
      </c>
      <c r="G2843" t="s">
        <v>5487</v>
      </c>
      <c r="H2843">
        <v>7984</v>
      </c>
      <c r="I2843">
        <v>42</v>
      </c>
      <c r="J2843" t="s">
        <v>19</v>
      </c>
      <c r="K2843" t="s">
        <v>20</v>
      </c>
      <c r="L2843">
        <v>13000000</v>
      </c>
      <c r="M2843">
        <v>1996</v>
      </c>
      <c r="N2843">
        <v>5.9</v>
      </c>
      <c r="O2843">
        <f t="shared" si="48"/>
        <v>13539321</v>
      </c>
    </row>
    <row r="2844" spans="1:15">
      <c r="A2844" t="s">
        <v>1462</v>
      </c>
      <c r="B2844">
        <v>12</v>
      </c>
      <c r="C2844">
        <v>109</v>
      </c>
      <c r="D2844">
        <v>27515786</v>
      </c>
      <c r="E2844" t="s">
        <v>129</v>
      </c>
      <c r="F2844" t="s">
        <v>1262</v>
      </c>
      <c r="G2844" t="s">
        <v>5396</v>
      </c>
      <c r="H2844">
        <v>8904</v>
      </c>
      <c r="I2844">
        <v>31</v>
      </c>
      <c r="J2844" t="s">
        <v>19</v>
      </c>
      <c r="K2844" t="s">
        <v>20</v>
      </c>
      <c r="L2844">
        <v>14000000</v>
      </c>
      <c r="M2844">
        <v>1993</v>
      </c>
      <c r="N2844">
        <v>5.9</v>
      </c>
      <c r="O2844">
        <f t="shared" si="48"/>
        <v>13515786</v>
      </c>
    </row>
    <row r="2845" spans="1:15">
      <c r="A2845" t="s">
        <v>5646</v>
      </c>
      <c r="B2845">
        <v>68</v>
      </c>
      <c r="C2845">
        <v>93</v>
      </c>
      <c r="D2845">
        <v>25240988</v>
      </c>
      <c r="E2845" t="s">
        <v>1959</v>
      </c>
      <c r="F2845" t="s">
        <v>5647</v>
      </c>
      <c r="G2845" t="s">
        <v>5648</v>
      </c>
      <c r="H2845">
        <v>12383</v>
      </c>
      <c r="I2845">
        <v>50</v>
      </c>
      <c r="J2845" t="s">
        <v>19</v>
      </c>
      <c r="K2845" t="s">
        <v>20</v>
      </c>
      <c r="L2845">
        <v>12000000</v>
      </c>
      <c r="M2845">
        <v>2012</v>
      </c>
      <c r="N2845">
        <v>5.9</v>
      </c>
      <c r="O2845">
        <f t="shared" si="48"/>
        <v>13240988</v>
      </c>
    </row>
    <row r="2846" spans="1:15">
      <c r="A2846" t="s">
        <v>4107</v>
      </c>
      <c r="B2846">
        <v>144</v>
      </c>
      <c r="C2846">
        <v>88</v>
      </c>
      <c r="D2846">
        <v>17768000</v>
      </c>
      <c r="E2846" t="s">
        <v>2572</v>
      </c>
      <c r="F2846" t="s">
        <v>4291</v>
      </c>
      <c r="G2846" t="s">
        <v>6646</v>
      </c>
      <c r="H2846">
        <v>29629</v>
      </c>
      <c r="I2846">
        <v>374</v>
      </c>
      <c r="J2846" t="s">
        <v>19</v>
      </c>
      <c r="K2846" t="s">
        <v>20</v>
      </c>
      <c r="L2846">
        <v>5000000</v>
      </c>
      <c r="M2846">
        <v>1988</v>
      </c>
      <c r="N2846">
        <v>5.9</v>
      </c>
      <c r="O2846">
        <f t="shared" si="48"/>
        <v>12768000</v>
      </c>
    </row>
    <row r="2847" spans="1:15">
      <c r="A2847" t="s">
        <v>4494</v>
      </c>
      <c r="B2847">
        <v>168</v>
      </c>
      <c r="C2847">
        <v>93</v>
      </c>
      <c r="D2847">
        <v>25675765</v>
      </c>
      <c r="E2847" t="s">
        <v>873</v>
      </c>
      <c r="F2847" t="s">
        <v>5526</v>
      </c>
      <c r="G2847" t="s">
        <v>5527</v>
      </c>
      <c r="H2847">
        <v>60407</v>
      </c>
      <c r="I2847">
        <v>84</v>
      </c>
      <c r="J2847" t="s">
        <v>19</v>
      </c>
      <c r="K2847" t="s">
        <v>20</v>
      </c>
      <c r="L2847">
        <v>13000000</v>
      </c>
      <c r="M2847">
        <v>2013</v>
      </c>
      <c r="N2847">
        <v>5.9</v>
      </c>
      <c r="O2847">
        <f t="shared" si="48"/>
        <v>12675765</v>
      </c>
    </row>
    <row r="2848" spans="1:15">
      <c r="A2848" t="s">
        <v>7137</v>
      </c>
      <c r="B2848">
        <v>11</v>
      </c>
      <c r="C2848">
        <v>120</v>
      </c>
      <c r="D2848">
        <v>12985267</v>
      </c>
      <c r="E2848" t="s">
        <v>1672</v>
      </c>
      <c r="F2848" t="s">
        <v>2708</v>
      </c>
      <c r="G2848" t="s">
        <v>7138</v>
      </c>
      <c r="H2848">
        <v>4977</v>
      </c>
      <c r="I2848">
        <v>63</v>
      </c>
      <c r="J2848" t="s">
        <v>19</v>
      </c>
      <c r="K2848" t="s">
        <v>20</v>
      </c>
      <c r="L2848">
        <v>2300000</v>
      </c>
      <c r="M2848">
        <v>2015</v>
      </c>
      <c r="N2848">
        <v>5.9</v>
      </c>
      <c r="O2848">
        <f t="shared" si="48"/>
        <v>10685267</v>
      </c>
    </row>
    <row r="2849" spans="1:15">
      <c r="A2849" t="s">
        <v>5924</v>
      </c>
      <c r="B2849">
        <v>33</v>
      </c>
      <c r="C2849">
        <v>76</v>
      </c>
      <c r="D2849">
        <v>13684949</v>
      </c>
      <c r="E2849" t="s">
        <v>273</v>
      </c>
      <c r="F2849" t="s">
        <v>1325</v>
      </c>
      <c r="G2849" t="s">
        <v>5925</v>
      </c>
      <c r="H2849">
        <v>4564</v>
      </c>
      <c r="I2849">
        <v>43</v>
      </c>
      <c r="J2849" t="s">
        <v>19</v>
      </c>
      <c r="K2849" t="s">
        <v>20</v>
      </c>
      <c r="L2849">
        <v>3000000</v>
      </c>
      <c r="M2849">
        <v>2002</v>
      </c>
      <c r="N2849">
        <v>5.9</v>
      </c>
      <c r="O2849">
        <f t="shared" si="48"/>
        <v>10684949</v>
      </c>
    </row>
    <row r="2850" spans="1:15">
      <c r="A2850" t="s">
        <v>5919</v>
      </c>
      <c r="B2850">
        <v>89</v>
      </c>
      <c r="C2850">
        <v>84</v>
      </c>
      <c r="D2850">
        <v>20339754</v>
      </c>
      <c r="E2850" t="s">
        <v>557</v>
      </c>
      <c r="F2850" t="s">
        <v>3497</v>
      </c>
      <c r="G2850" t="s">
        <v>5920</v>
      </c>
      <c r="H2850">
        <v>23928</v>
      </c>
      <c r="I2850">
        <v>73</v>
      </c>
      <c r="J2850" t="s">
        <v>19</v>
      </c>
      <c r="K2850" t="s">
        <v>20</v>
      </c>
      <c r="L2850">
        <v>10000000</v>
      </c>
      <c r="M2850">
        <v>2007</v>
      </c>
      <c r="N2850">
        <v>5.9</v>
      </c>
      <c r="O2850">
        <f t="shared" si="48"/>
        <v>10339754</v>
      </c>
    </row>
    <row r="2851" spans="1:15">
      <c r="A2851" t="s">
        <v>1361</v>
      </c>
      <c r="B2851">
        <v>16</v>
      </c>
      <c r="C2851">
        <v>116</v>
      </c>
      <c r="D2851">
        <v>49851591</v>
      </c>
      <c r="E2851" t="s">
        <v>2048</v>
      </c>
      <c r="F2851" t="s">
        <v>447</v>
      </c>
      <c r="G2851" t="s">
        <v>2945</v>
      </c>
      <c r="H2851">
        <v>7900</v>
      </c>
      <c r="I2851">
        <v>34</v>
      </c>
      <c r="J2851" t="s">
        <v>19</v>
      </c>
      <c r="K2851" t="s">
        <v>20</v>
      </c>
      <c r="L2851">
        <v>40000000</v>
      </c>
      <c r="M2851">
        <v>1986</v>
      </c>
      <c r="N2851">
        <v>5.9</v>
      </c>
      <c r="O2851">
        <f t="shared" si="48"/>
        <v>9851591</v>
      </c>
    </row>
    <row r="2852" spans="1:15">
      <c r="A2852" t="s">
        <v>4175</v>
      </c>
      <c r="B2852">
        <v>233</v>
      </c>
      <c r="C2852">
        <v>93</v>
      </c>
      <c r="D2852">
        <v>17427926</v>
      </c>
      <c r="E2852" t="s">
        <v>2916</v>
      </c>
      <c r="F2852" t="s">
        <v>4103</v>
      </c>
      <c r="G2852" t="s">
        <v>4176</v>
      </c>
      <c r="H2852">
        <v>60062</v>
      </c>
      <c r="I2852">
        <v>351</v>
      </c>
      <c r="J2852" t="s">
        <v>19</v>
      </c>
      <c r="K2852" t="s">
        <v>20</v>
      </c>
      <c r="L2852">
        <v>8000000</v>
      </c>
      <c r="M2852">
        <v>2008</v>
      </c>
      <c r="N2852">
        <v>5.9</v>
      </c>
      <c r="O2852">
        <f t="shared" si="48"/>
        <v>9427926</v>
      </c>
    </row>
    <row r="2853" spans="1:15">
      <c r="A2853" t="s">
        <v>3057</v>
      </c>
      <c r="B2853">
        <v>78</v>
      </c>
      <c r="C2853">
        <v>91</v>
      </c>
      <c r="D2853">
        <v>27087695</v>
      </c>
      <c r="E2853" t="s">
        <v>2510</v>
      </c>
      <c r="F2853" t="s">
        <v>1878</v>
      </c>
      <c r="G2853" t="s">
        <v>5066</v>
      </c>
      <c r="H2853">
        <v>41664</v>
      </c>
      <c r="I2853">
        <v>205</v>
      </c>
      <c r="J2853" t="s">
        <v>19</v>
      </c>
      <c r="K2853" t="s">
        <v>20</v>
      </c>
      <c r="L2853">
        <v>17700000</v>
      </c>
      <c r="M2853">
        <v>2001</v>
      </c>
      <c r="N2853">
        <v>5.9</v>
      </c>
      <c r="O2853">
        <f t="shared" si="48"/>
        <v>9387695</v>
      </c>
    </row>
    <row r="2854" spans="1:15">
      <c r="A2854" t="s">
        <v>1712</v>
      </c>
      <c r="B2854">
        <v>237</v>
      </c>
      <c r="C2854">
        <v>111</v>
      </c>
      <c r="D2854">
        <v>45045037</v>
      </c>
      <c r="E2854" t="s">
        <v>878</v>
      </c>
      <c r="F2854" t="s">
        <v>1752</v>
      </c>
      <c r="G2854" t="s">
        <v>1753</v>
      </c>
      <c r="H2854">
        <v>103230</v>
      </c>
      <c r="I2854">
        <v>143</v>
      </c>
      <c r="J2854" t="s">
        <v>19</v>
      </c>
      <c r="K2854" t="s">
        <v>20</v>
      </c>
      <c r="L2854">
        <v>36000000</v>
      </c>
      <c r="M2854">
        <v>2011</v>
      </c>
      <c r="N2854">
        <v>5.9</v>
      </c>
      <c r="O2854">
        <f t="shared" si="48"/>
        <v>9045037</v>
      </c>
    </row>
    <row r="2855" spans="1:15">
      <c r="A2855" t="s">
        <v>3897</v>
      </c>
      <c r="B2855">
        <v>137</v>
      </c>
      <c r="C2855">
        <v>90</v>
      </c>
      <c r="D2855">
        <v>10042266</v>
      </c>
      <c r="E2855" t="s">
        <v>2808</v>
      </c>
      <c r="F2855" t="s">
        <v>5571</v>
      </c>
      <c r="G2855" t="s">
        <v>7423</v>
      </c>
      <c r="H2855">
        <v>23021</v>
      </c>
      <c r="I2855">
        <v>220</v>
      </c>
      <c r="J2855" t="s">
        <v>19</v>
      </c>
      <c r="K2855" t="s">
        <v>20</v>
      </c>
      <c r="L2855">
        <v>1000000</v>
      </c>
      <c r="M2855">
        <v>2005</v>
      </c>
      <c r="N2855">
        <v>5.9</v>
      </c>
      <c r="O2855">
        <f t="shared" si="48"/>
        <v>9042266</v>
      </c>
    </row>
    <row r="2856" spans="1:15">
      <c r="A2856" t="s">
        <v>5898</v>
      </c>
      <c r="B2856">
        <v>14</v>
      </c>
      <c r="C2856">
        <v>123</v>
      </c>
      <c r="D2856">
        <v>18272447</v>
      </c>
      <c r="E2856" t="s">
        <v>1963</v>
      </c>
      <c r="F2856" t="s">
        <v>5294</v>
      </c>
      <c r="G2856" t="s">
        <v>5899</v>
      </c>
      <c r="H2856">
        <v>3119</v>
      </c>
      <c r="I2856">
        <v>35</v>
      </c>
      <c r="J2856" t="s">
        <v>19</v>
      </c>
      <c r="K2856" t="s">
        <v>20</v>
      </c>
      <c r="L2856">
        <v>10000000</v>
      </c>
      <c r="M2856">
        <v>1993</v>
      </c>
      <c r="N2856">
        <v>5.9</v>
      </c>
      <c r="O2856">
        <f t="shared" si="48"/>
        <v>8272447</v>
      </c>
    </row>
    <row r="2857" spans="1:15">
      <c r="A2857" t="s">
        <v>6983</v>
      </c>
      <c r="B2857">
        <v>49</v>
      </c>
      <c r="C2857">
        <v>84</v>
      </c>
      <c r="D2857">
        <v>10017041</v>
      </c>
      <c r="E2857" t="s">
        <v>917</v>
      </c>
      <c r="F2857" t="s">
        <v>2732</v>
      </c>
      <c r="G2857" t="s">
        <v>6984</v>
      </c>
      <c r="H2857">
        <v>8265</v>
      </c>
      <c r="I2857">
        <v>20</v>
      </c>
      <c r="J2857" t="s">
        <v>19</v>
      </c>
      <c r="K2857" t="s">
        <v>20</v>
      </c>
      <c r="L2857">
        <v>3000000</v>
      </c>
      <c r="M2857">
        <v>2009</v>
      </c>
      <c r="N2857">
        <v>5.9</v>
      </c>
      <c r="O2857">
        <f t="shared" si="48"/>
        <v>7017041</v>
      </c>
    </row>
    <row r="2858" spans="1:15">
      <c r="A2858" t="s">
        <v>523</v>
      </c>
      <c r="B2858">
        <v>101</v>
      </c>
      <c r="C2858">
        <v>84</v>
      </c>
      <c r="D2858">
        <v>140015224</v>
      </c>
      <c r="E2858" t="s">
        <v>442</v>
      </c>
      <c r="F2858" t="s">
        <v>864</v>
      </c>
      <c r="G2858" t="s">
        <v>865</v>
      </c>
      <c r="H2858">
        <v>94172</v>
      </c>
      <c r="I2858">
        <v>179</v>
      </c>
      <c r="J2858" t="s">
        <v>19</v>
      </c>
      <c r="K2858" t="s">
        <v>432</v>
      </c>
      <c r="L2858">
        <v>133000000</v>
      </c>
      <c r="M2858">
        <v>1999</v>
      </c>
      <c r="N2858">
        <v>5.9</v>
      </c>
      <c r="O2858">
        <f t="shared" si="48"/>
        <v>7015224</v>
      </c>
    </row>
    <row r="2859" spans="1:15">
      <c r="A2859" t="s">
        <v>6194</v>
      </c>
      <c r="B2859">
        <v>111</v>
      </c>
      <c r="C2859">
        <v>88</v>
      </c>
      <c r="D2859">
        <v>13367101</v>
      </c>
      <c r="E2859" t="s">
        <v>754</v>
      </c>
      <c r="F2859" t="s">
        <v>5491</v>
      </c>
      <c r="G2859" t="s">
        <v>6405</v>
      </c>
      <c r="H2859">
        <v>19715</v>
      </c>
      <c r="I2859">
        <v>166</v>
      </c>
      <c r="J2859" t="s">
        <v>19</v>
      </c>
      <c r="K2859" t="s">
        <v>20</v>
      </c>
      <c r="L2859">
        <v>6500000</v>
      </c>
      <c r="M2859">
        <v>2006</v>
      </c>
      <c r="N2859">
        <v>5.9</v>
      </c>
      <c r="O2859">
        <f t="shared" si="48"/>
        <v>6867101</v>
      </c>
    </row>
    <row r="2860" spans="1:15">
      <c r="A2860" t="s">
        <v>4566</v>
      </c>
      <c r="B2860">
        <v>93</v>
      </c>
      <c r="C2860">
        <v>99</v>
      </c>
      <c r="D2860">
        <v>25584685</v>
      </c>
      <c r="E2860" t="s">
        <v>4567</v>
      </c>
      <c r="F2860" t="s">
        <v>4568</v>
      </c>
      <c r="G2860" t="s">
        <v>4569</v>
      </c>
      <c r="H2860">
        <v>15877</v>
      </c>
      <c r="I2860">
        <v>102</v>
      </c>
      <c r="J2860" t="s">
        <v>19</v>
      </c>
      <c r="K2860" t="s">
        <v>20</v>
      </c>
      <c r="L2860">
        <v>20000000</v>
      </c>
      <c r="M2860">
        <v>2007</v>
      </c>
      <c r="N2860">
        <v>5.9</v>
      </c>
      <c r="O2860">
        <f t="shared" si="48"/>
        <v>5584685</v>
      </c>
    </row>
    <row r="2861" spans="1:15">
      <c r="A2861" t="s">
        <v>3684</v>
      </c>
      <c r="B2861">
        <v>359</v>
      </c>
      <c r="C2861">
        <v>100</v>
      </c>
      <c r="D2861">
        <v>35266619</v>
      </c>
      <c r="E2861" t="s">
        <v>2376</v>
      </c>
      <c r="F2861" t="s">
        <v>283</v>
      </c>
      <c r="G2861" t="s">
        <v>3685</v>
      </c>
      <c r="H2861">
        <v>108242</v>
      </c>
      <c r="I2861">
        <v>371</v>
      </c>
      <c r="J2861" t="s">
        <v>19</v>
      </c>
      <c r="K2861" t="s">
        <v>20</v>
      </c>
      <c r="L2861">
        <v>30000000</v>
      </c>
      <c r="M2861">
        <v>2013</v>
      </c>
      <c r="N2861">
        <v>5.9</v>
      </c>
      <c r="O2861">
        <f t="shared" si="48"/>
        <v>5266619</v>
      </c>
    </row>
    <row r="2862" spans="1:15">
      <c r="A2862" t="s">
        <v>3684</v>
      </c>
      <c r="B2862">
        <v>359</v>
      </c>
      <c r="C2862">
        <v>100</v>
      </c>
      <c r="D2862">
        <v>35266619</v>
      </c>
      <c r="E2862" t="s">
        <v>2376</v>
      </c>
      <c r="F2862" t="s">
        <v>283</v>
      </c>
      <c r="G2862" t="s">
        <v>3685</v>
      </c>
      <c r="H2862">
        <v>108248</v>
      </c>
      <c r="I2862">
        <v>371</v>
      </c>
      <c r="J2862" t="s">
        <v>19</v>
      </c>
      <c r="K2862" t="s">
        <v>20</v>
      </c>
      <c r="L2862">
        <v>30000000</v>
      </c>
      <c r="M2862">
        <v>2013</v>
      </c>
      <c r="N2862">
        <v>5.9</v>
      </c>
      <c r="O2862">
        <f t="shared" si="48"/>
        <v>5266619</v>
      </c>
    </row>
    <row r="2863" spans="1:15">
      <c r="A2863" t="s">
        <v>6663</v>
      </c>
      <c r="B2863">
        <v>29</v>
      </c>
      <c r="C2863">
        <v>82</v>
      </c>
      <c r="D2863">
        <v>9628751</v>
      </c>
      <c r="E2863" t="s">
        <v>1555</v>
      </c>
      <c r="F2863" t="s">
        <v>6664</v>
      </c>
      <c r="G2863" t="s">
        <v>6665</v>
      </c>
      <c r="H2863">
        <v>5164</v>
      </c>
      <c r="I2863">
        <v>65</v>
      </c>
      <c r="J2863" t="s">
        <v>19</v>
      </c>
      <c r="K2863" t="s">
        <v>20</v>
      </c>
      <c r="L2863">
        <v>5000000</v>
      </c>
      <c r="M2863">
        <v>2000</v>
      </c>
      <c r="N2863">
        <v>5.9</v>
      </c>
      <c r="O2863">
        <f t="shared" si="48"/>
        <v>4628751</v>
      </c>
    </row>
    <row r="2864" spans="1:15">
      <c r="A2864" t="s">
        <v>3321</v>
      </c>
      <c r="B2864">
        <v>128</v>
      </c>
      <c r="C2864">
        <v>112</v>
      </c>
      <c r="D2864">
        <v>39026186</v>
      </c>
      <c r="E2864" t="s">
        <v>754</v>
      </c>
      <c r="F2864" t="s">
        <v>3323</v>
      </c>
      <c r="G2864" t="s">
        <v>3324</v>
      </c>
      <c r="H2864">
        <v>48019</v>
      </c>
      <c r="I2864">
        <v>153</v>
      </c>
      <c r="J2864" t="s">
        <v>19</v>
      </c>
      <c r="K2864" t="s">
        <v>20</v>
      </c>
      <c r="L2864">
        <v>35000000</v>
      </c>
      <c r="M2864">
        <v>2011</v>
      </c>
      <c r="N2864">
        <v>5.9</v>
      </c>
      <c r="O2864">
        <f t="shared" si="48"/>
        <v>4026186</v>
      </c>
    </row>
    <row r="2865" spans="1:15">
      <c r="A2865" t="s">
        <v>6507</v>
      </c>
      <c r="B2865">
        <v>125</v>
      </c>
      <c r="C2865">
        <v>81</v>
      </c>
      <c r="D2865">
        <v>7825820</v>
      </c>
      <c r="E2865" t="s">
        <v>1148</v>
      </c>
      <c r="F2865" t="s">
        <v>457</v>
      </c>
      <c r="G2865" t="s">
        <v>6813</v>
      </c>
      <c r="H2865">
        <v>13086</v>
      </c>
      <c r="I2865">
        <v>156</v>
      </c>
      <c r="J2865" t="s">
        <v>19</v>
      </c>
      <c r="K2865" t="s">
        <v>20</v>
      </c>
      <c r="L2865">
        <v>4000000</v>
      </c>
      <c r="M2865">
        <v>2006</v>
      </c>
      <c r="N2865">
        <v>5.9</v>
      </c>
      <c r="O2865">
        <f t="shared" si="48"/>
        <v>3825820</v>
      </c>
    </row>
    <row r="2866" spans="1:15">
      <c r="A2866" t="s">
        <v>2457</v>
      </c>
      <c r="B2866">
        <v>277</v>
      </c>
      <c r="C2866">
        <v>92</v>
      </c>
      <c r="D2866">
        <v>42575718</v>
      </c>
      <c r="E2866" t="s">
        <v>2916</v>
      </c>
      <c r="F2866" t="s">
        <v>2986</v>
      </c>
      <c r="G2866" t="s">
        <v>2987</v>
      </c>
      <c r="H2866">
        <v>83788</v>
      </c>
      <c r="I2866">
        <v>227</v>
      </c>
      <c r="J2866" t="s">
        <v>19</v>
      </c>
      <c r="K2866" t="s">
        <v>20</v>
      </c>
      <c r="L2866">
        <v>40000000</v>
      </c>
      <c r="M2866">
        <v>2011</v>
      </c>
      <c r="N2866">
        <v>5.9</v>
      </c>
      <c r="O2866">
        <f t="shared" si="48"/>
        <v>2575718</v>
      </c>
    </row>
    <row r="2867" spans="1:15">
      <c r="A2867" t="s">
        <v>2004</v>
      </c>
      <c r="B2867">
        <v>225</v>
      </c>
      <c r="C2867">
        <v>99</v>
      </c>
      <c r="D2867">
        <v>62401264</v>
      </c>
      <c r="E2867" t="s">
        <v>268</v>
      </c>
      <c r="F2867" t="s">
        <v>362</v>
      </c>
      <c r="G2867" t="s">
        <v>2005</v>
      </c>
      <c r="H2867">
        <v>69484</v>
      </c>
      <c r="I2867">
        <v>323</v>
      </c>
      <c r="J2867" t="s">
        <v>19</v>
      </c>
      <c r="K2867" t="s">
        <v>31</v>
      </c>
      <c r="L2867">
        <v>60000000</v>
      </c>
      <c r="M2867">
        <v>2016</v>
      </c>
      <c r="N2867">
        <v>5.9</v>
      </c>
      <c r="O2867">
        <f t="shared" si="48"/>
        <v>2401264</v>
      </c>
    </row>
    <row r="2868" spans="1:15">
      <c r="A2868" t="s">
        <v>6198</v>
      </c>
      <c r="B2868">
        <v>8</v>
      </c>
      <c r="C2868">
        <v>91</v>
      </c>
      <c r="D2868">
        <v>2712293</v>
      </c>
      <c r="E2868" t="s">
        <v>1008</v>
      </c>
      <c r="F2868" t="s">
        <v>6500</v>
      </c>
      <c r="G2868" t="s">
        <v>7647</v>
      </c>
      <c r="H2868">
        <v>475</v>
      </c>
      <c r="I2868">
        <v>11</v>
      </c>
      <c r="J2868" t="s">
        <v>19</v>
      </c>
      <c r="K2868" t="s">
        <v>20</v>
      </c>
      <c r="L2868">
        <v>450000</v>
      </c>
      <c r="M2868">
        <v>1991</v>
      </c>
      <c r="N2868">
        <v>5.9</v>
      </c>
      <c r="O2868">
        <f t="shared" si="48"/>
        <v>2262293</v>
      </c>
    </row>
    <row r="2869" spans="1:15">
      <c r="A2869" t="s">
        <v>6480</v>
      </c>
      <c r="B2869">
        <v>67</v>
      </c>
      <c r="C2869">
        <v>101</v>
      </c>
      <c r="D2869">
        <v>6851636</v>
      </c>
      <c r="E2869" t="s">
        <v>754</v>
      </c>
      <c r="F2869" t="s">
        <v>445</v>
      </c>
      <c r="G2869" t="s">
        <v>6481</v>
      </c>
      <c r="H2869">
        <v>13010</v>
      </c>
      <c r="I2869">
        <v>182</v>
      </c>
      <c r="J2869" t="s">
        <v>19</v>
      </c>
      <c r="K2869" t="s">
        <v>20</v>
      </c>
      <c r="L2869">
        <v>6000000</v>
      </c>
      <c r="M2869">
        <v>1999</v>
      </c>
      <c r="N2869">
        <v>5.9</v>
      </c>
      <c r="O2869">
        <f t="shared" si="48"/>
        <v>851636</v>
      </c>
    </row>
    <row r="2870" spans="1:15">
      <c r="A2870" t="s">
        <v>4929</v>
      </c>
      <c r="B2870">
        <v>70</v>
      </c>
      <c r="C2870">
        <v>93</v>
      </c>
      <c r="D2870">
        <v>3500000</v>
      </c>
      <c r="E2870" t="s">
        <v>4930</v>
      </c>
      <c r="F2870" t="s">
        <v>711</v>
      </c>
      <c r="G2870" t="s">
        <v>4931</v>
      </c>
      <c r="H2870">
        <v>10082</v>
      </c>
      <c r="I2870">
        <v>100</v>
      </c>
      <c r="J2870" t="s">
        <v>19</v>
      </c>
      <c r="K2870" t="s">
        <v>20</v>
      </c>
      <c r="L2870">
        <v>2700000</v>
      </c>
      <c r="M2870">
        <v>1986</v>
      </c>
      <c r="N2870">
        <v>5.9</v>
      </c>
      <c r="O2870">
        <f t="shared" si="48"/>
        <v>800000</v>
      </c>
    </row>
    <row r="2871" spans="1:15">
      <c r="A2871" t="s">
        <v>2222</v>
      </c>
      <c r="B2871">
        <v>118</v>
      </c>
      <c r="C2871">
        <v>91</v>
      </c>
      <c r="D2871">
        <v>55747724</v>
      </c>
      <c r="E2871" t="s">
        <v>273</v>
      </c>
      <c r="F2871" t="s">
        <v>278</v>
      </c>
      <c r="G2871" t="s">
        <v>2224</v>
      </c>
      <c r="H2871">
        <v>18042</v>
      </c>
      <c r="I2871">
        <v>73</v>
      </c>
      <c r="J2871" t="s">
        <v>19</v>
      </c>
      <c r="K2871" t="s">
        <v>20</v>
      </c>
      <c r="L2871">
        <v>55000000</v>
      </c>
      <c r="M2871">
        <v>2013</v>
      </c>
      <c r="N2871">
        <v>5.9</v>
      </c>
      <c r="O2871">
        <f t="shared" si="48"/>
        <v>747724</v>
      </c>
    </row>
    <row r="2872" spans="1:15">
      <c r="A2872" t="s">
        <v>7396</v>
      </c>
      <c r="B2872">
        <v>57</v>
      </c>
      <c r="C2872">
        <v>92</v>
      </c>
      <c r="D2872">
        <v>1400000</v>
      </c>
      <c r="E2872" t="s">
        <v>7092</v>
      </c>
      <c r="F2872" t="s">
        <v>7059</v>
      </c>
      <c r="G2872" t="s">
        <v>7397</v>
      </c>
      <c r="H2872">
        <v>1324</v>
      </c>
      <c r="I2872">
        <v>37</v>
      </c>
      <c r="J2872" t="s">
        <v>19</v>
      </c>
      <c r="K2872" t="s">
        <v>20</v>
      </c>
      <c r="L2872">
        <v>1100000</v>
      </c>
      <c r="M2872">
        <v>1987</v>
      </c>
      <c r="N2872">
        <v>5.9</v>
      </c>
      <c r="O2872">
        <f t="shared" si="48"/>
        <v>300000</v>
      </c>
    </row>
    <row r="2873" spans="1:15">
      <c r="A2873" t="s">
        <v>2469</v>
      </c>
      <c r="B2873">
        <v>143</v>
      </c>
      <c r="C2873">
        <v>108</v>
      </c>
      <c r="D2873">
        <v>40203020</v>
      </c>
      <c r="E2873" t="s">
        <v>754</v>
      </c>
      <c r="F2873" t="s">
        <v>254</v>
      </c>
      <c r="G2873" t="s">
        <v>2470</v>
      </c>
      <c r="H2873">
        <v>74315</v>
      </c>
      <c r="I2873">
        <v>259</v>
      </c>
      <c r="J2873" t="s">
        <v>19</v>
      </c>
      <c r="K2873" t="s">
        <v>31</v>
      </c>
      <c r="L2873">
        <v>40000000</v>
      </c>
      <c r="M2873">
        <v>2004</v>
      </c>
      <c r="N2873">
        <v>5.9</v>
      </c>
      <c r="O2873">
        <f t="shared" si="48"/>
        <v>203020</v>
      </c>
    </row>
    <row r="2874" spans="1:15">
      <c r="A2874" t="s">
        <v>1201</v>
      </c>
      <c r="B2874">
        <v>253</v>
      </c>
      <c r="C2874">
        <v>97</v>
      </c>
      <c r="D2874">
        <v>60128566</v>
      </c>
      <c r="E2874" t="s">
        <v>1688</v>
      </c>
      <c r="F2874" t="s">
        <v>1028</v>
      </c>
      <c r="G2874" t="s">
        <v>2147</v>
      </c>
      <c r="H2874">
        <v>131447</v>
      </c>
      <c r="I2874">
        <v>410</v>
      </c>
      <c r="J2874" t="s">
        <v>19</v>
      </c>
      <c r="K2874" t="s">
        <v>432</v>
      </c>
      <c r="L2874">
        <v>60000000</v>
      </c>
      <c r="M2874">
        <v>2010</v>
      </c>
      <c r="N2874">
        <v>5.9</v>
      </c>
      <c r="O2874">
        <f t="shared" si="48"/>
        <v>128566</v>
      </c>
    </row>
    <row r="2875" spans="1:15">
      <c r="A2875" t="s">
        <v>1074</v>
      </c>
      <c r="B2875">
        <v>68</v>
      </c>
      <c r="C2875">
        <v>102</v>
      </c>
      <c r="D2875">
        <v>354704</v>
      </c>
      <c r="E2875" t="s">
        <v>3008</v>
      </c>
      <c r="F2875" t="s">
        <v>1411</v>
      </c>
      <c r="G2875" t="s">
        <v>6845</v>
      </c>
      <c r="H2875">
        <v>2705</v>
      </c>
      <c r="I2875">
        <v>38</v>
      </c>
      <c r="J2875" t="s">
        <v>19</v>
      </c>
      <c r="K2875" t="s">
        <v>20</v>
      </c>
      <c r="L2875">
        <v>1300000</v>
      </c>
      <c r="M2875">
        <v>1987</v>
      </c>
      <c r="N2875">
        <v>5.9</v>
      </c>
      <c r="O2875">
        <f t="shared" si="48"/>
        <v>-945296</v>
      </c>
    </row>
    <row r="2876" spans="1:15">
      <c r="A2876" t="s">
        <v>1624</v>
      </c>
      <c r="B2876">
        <v>88</v>
      </c>
      <c r="C2876">
        <v>113</v>
      </c>
      <c r="D2876">
        <v>18882880</v>
      </c>
      <c r="E2876" t="s">
        <v>1290</v>
      </c>
      <c r="F2876" t="s">
        <v>1626</v>
      </c>
      <c r="G2876" t="s">
        <v>4602</v>
      </c>
      <c r="H2876">
        <v>20539</v>
      </c>
      <c r="I2876">
        <v>125</v>
      </c>
      <c r="J2876" t="s">
        <v>19</v>
      </c>
      <c r="K2876" t="s">
        <v>20</v>
      </c>
      <c r="L2876">
        <v>20000000</v>
      </c>
      <c r="M2876">
        <v>2007</v>
      </c>
      <c r="N2876">
        <v>5.9</v>
      </c>
      <c r="O2876">
        <f t="shared" si="48"/>
        <v>-1117120</v>
      </c>
    </row>
    <row r="2877" spans="1:15">
      <c r="A2877" t="s">
        <v>5685</v>
      </c>
      <c r="B2877">
        <v>58</v>
      </c>
      <c r="C2877">
        <v>95</v>
      </c>
      <c r="D2877">
        <v>6739141</v>
      </c>
      <c r="E2877" t="s">
        <v>747</v>
      </c>
      <c r="F2877" t="s">
        <v>2161</v>
      </c>
      <c r="G2877" t="s">
        <v>5686</v>
      </c>
      <c r="H2877">
        <v>23383</v>
      </c>
      <c r="I2877">
        <v>68</v>
      </c>
      <c r="J2877" t="s">
        <v>19</v>
      </c>
      <c r="K2877" t="s">
        <v>220</v>
      </c>
      <c r="L2877">
        <v>8000000</v>
      </c>
      <c r="M2877">
        <v>1992</v>
      </c>
      <c r="N2877">
        <v>5.9</v>
      </c>
      <c r="O2877">
        <f t="shared" si="48"/>
        <v>-1260859</v>
      </c>
    </row>
    <row r="2878" spans="1:15">
      <c r="A2878" t="s">
        <v>7027</v>
      </c>
      <c r="B2878">
        <v>18</v>
      </c>
      <c r="C2878">
        <v>117</v>
      </c>
      <c r="D2878">
        <v>379643</v>
      </c>
      <c r="E2878" t="s">
        <v>1672</v>
      </c>
      <c r="F2878" t="s">
        <v>2726</v>
      </c>
      <c r="G2878" t="s">
        <v>7136</v>
      </c>
      <c r="H2878">
        <v>1573</v>
      </c>
      <c r="I2878">
        <v>29</v>
      </c>
      <c r="J2878" t="s">
        <v>19</v>
      </c>
      <c r="K2878" t="s">
        <v>20</v>
      </c>
      <c r="L2878">
        <v>2200000</v>
      </c>
      <c r="M2878">
        <v>2007</v>
      </c>
      <c r="N2878">
        <v>5.9</v>
      </c>
      <c r="O2878">
        <f t="shared" si="48"/>
        <v>-1820357</v>
      </c>
    </row>
    <row r="2879" spans="1:15">
      <c r="A2879" t="s">
        <v>1296</v>
      </c>
      <c r="B2879">
        <v>110</v>
      </c>
      <c r="C2879">
        <v>108</v>
      </c>
      <c r="D2879">
        <v>17803796</v>
      </c>
      <c r="E2879" t="s">
        <v>873</v>
      </c>
      <c r="F2879" t="s">
        <v>1018</v>
      </c>
      <c r="G2879" t="s">
        <v>4611</v>
      </c>
      <c r="H2879">
        <v>26100</v>
      </c>
      <c r="I2879">
        <v>97</v>
      </c>
      <c r="J2879" t="s">
        <v>19</v>
      </c>
      <c r="K2879" t="s">
        <v>20</v>
      </c>
      <c r="L2879">
        <v>20000000</v>
      </c>
      <c r="M2879">
        <v>2006</v>
      </c>
      <c r="N2879">
        <v>5.9</v>
      </c>
      <c r="O2879">
        <f t="shared" si="48"/>
        <v>-2196204</v>
      </c>
    </row>
    <row r="2880" spans="1:15">
      <c r="A2880" t="s">
        <v>7119</v>
      </c>
      <c r="B2880">
        <v>47</v>
      </c>
      <c r="C2880">
        <v>90</v>
      </c>
      <c r="D2880">
        <v>75727</v>
      </c>
      <c r="E2880" t="s">
        <v>6274</v>
      </c>
      <c r="F2880" t="s">
        <v>3181</v>
      </c>
      <c r="G2880" t="s">
        <v>7120</v>
      </c>
      <c r="H2880">
        <v>5699</v>
      </c>
      <c r="I2880">
        <v>40</v>
      </c>
      <c r="J2880" t="s">
        <v>1392</v>
      </c>
      <c r="K2880" t="s">
        <v>20</v>
      </c>
      <c r="L2880">
        <v>2500000</v>
      </c>
      <c r="M2880">
        <v>2008</v>
      </c>
      <c r="N2880">
        <v>5.9</v>
      </c>
      <c r="O2880">
        <f t="shared" si="48"/>
        <v>-2424273</v>
      </c>
    </row>
    <row r="2881" spans="1:15">
      <c r="A2881" t="s">
        <v>5492</v>
      </c>
      <c r="B2881">
        <v>31</v>
      </c>
      <c r="C2881">
        <v>93</v>
      </c>
      <c r="D2881">
        <v>64359</v>
      </c>
      <c r="E2881" t="s">
        <v>878</v>
      </c>
      <c r="F2881" t="s">
        <v>6856</v>
      </c>
      <c r="G2881" t="s">
        <v>6857</v>
      </c>
      <c r="H2881">
        <v>811</v>
      </c>
      <c r="I2881">
        <v>26</v>
      </c>
      <c r="J2881" t="s">
        <v>19</v>
      </c>
      <c r="K2881" t="s">
        <v>31</v>
      </c>
      <c r="L2881">
        <v>2500000</v>
      </c>
      <c r="M2881">
        <v>1998</v>
      </c>
      <c r="N2881">
        <v>5.9</v>
      </c>
      <c r="O2881">
        <f t="shared" si="48"/>
        <v>-2435641</v>
      </c>
    </row>
    <row r="2882" spans="1:15">
      <c r="A2882" t="s">
        <v>1128</v>
      </c>
      <c r="B2882">
        <v>97</v>
      </c>
      <c r="C2882">
        <v>96</v>
      </c>
      <c r="D2882">
        <v>19351569</v>
      </c>
      <c r="E2882" t="s">
        <v>2048</v>
      </c>
      <c r="F2882" t="s">
        <v>2295</v>
      </c>
      <c r="G2882" t="s">
        <v>4371</v>
      </c>
      <c r="H2882">
        <v>33287</v>
      </c>
      <c r="I2882">
        <v>201</v>
      </c>
      <c r="J2882" t="s">
        <v>19</v>
      </c>
      <c r="K2882" t="s">
        <v>20</v>
      </c>
      <c r="L2882">
        <v>22000000</v>
      </c>
      <c r="M2882">
        <v>2001</v>
      </c>
      <c r="N2882">
        <v>5.9</v>
      </c>
      <c r="O2882">
        <f t="shared" ref="O2882:O2945" si="49">D2882-L2882</f>
        <v>-2648431</v>
      </c>
    </row>
    <row r="2883" spans="1:15">
      <c r="A2883" t="s">
        <v>7035</v>
      </c>
      <c r="B2883">
        <v>8</v>
      </c>
      <c r="C2883">
        <v>100</v>
      </c>
      <c r="D2883">
        <v>73678</v>
      </c>
      <c r="E2883" t="s">
        <v>1023</v>
      </c>
      <c r="F2883" t="s">
        <v>7036</v>
      </c>
      <c r="G2883" t="s">
        <v>7037</v>
      </c>
      <c r="H2883">
        <v>266</v>
      </c>
      <c r="I2883">
        <v>8</v>
      </c>
      <c r="J2883" t="s">
        <v>19</v>
      </c>
      <c r="K2883" t="s">
        <v>20</v>
      </c>
      <c r="L2883">
        <v>3000000</v>
      </c>
      <c r="M2883">
        <v>2011</v>
      </c>
      <c r="N2883">
        <v>5.9</v>
      </c>
      <c r="O2883">
        <f t="shared" si="49"/>
        <v>-2926322</v>
      </c>
    </row>
    <row r="2884" spans="1:15">
      <c r="A2884" t="s">
        <v>7043</v>
      </c>
      <c r="B2884">
        <v>21</v>
      </c>
      <c r="C2884">
        <v>96</v>
      </c>
      <c r="D2884">
        <v>5005</v>
      </c>
      <c r="E2884" t="s">
        <v>1672</v>
      </c>
      <c r="F2884" t="s">
        <v>518</v>
      </c>
      <c r="G2884" t="s">
        <v>7044</v>
      </c>
      <c r="H2884">
        <v>2280</v>
      </c>
      <c r="I2884">
        <v>14</v>
      </c>
      <c r="J2884" t="s">
        <v>19</v>
      </c>
      <c r="K2884" t="s">
        <v>20</v>
      </c>
      <c r="L2884">
        <v>3000000</v>
      </c>
      <c r="M2884">
        <v>2009</v>
      </c>
      <c r="N2884">
        <v>5.9</v>
      </c>
      <c r="O2884">
        <f t="shared" si="49"/>
        <v>-2994995</v>
      </c>
    </row>
    <row r="2885" spans="1:15">
      <c r="A2885" t="s">
        <v>6744</v>
      </c>
      <c r="B2885">
        <v>121</v>
      </c>
      <c r="C2885">
        <v>97</v>
      </c>
      <c r="D2885">
        <v>434417</v>
      </c>
      <c r="E2885" t="s">
        <v>1672</v>
      </c>
      <c r="F2885" t="s">
        <v>262</v>
      </c>
      <c r="G2885" t="s">
        <v>6745</v>
      </c>
      <c r="H2885">
        <v>8867</v>
      </c>
      <c r="I2885">
        <v>65</v>
      </c>
      <c r="J2885" t="s">
        <v>19</v>
      </c>
      <c r="K2885" t="s">
        <v>1749</v>
      </c>
      <c r="L2885">
        <v>4600000</v>
      </c>
      <c r="M2885">
        <v>2007</v>
      </c>
      <c r="N2885">
        <v>5.9</v>
      </c>
      <c r="O2885">
        <f t="shared" si="49"/>
        <v>-4165583</v>
      </c>
    </row>
    <row r="2886" spans="1:15">
      <c r="A2886" t="s">
        <v>6771</v>
      </c>
      <c r="B2886">
        <v>138</v>
      </c>
      <c r="C2886">
        <v>104</v>
      </c>
      <c r="D2886">
        <v>108229</v>
      </c>
      <c r="E2886" t="s">
        <v>2808</v>
      </c>
      <c r="F2886" t="s">
        <v>138</v>
      </c>
      <c r="G2886" t="s">
        <v>6772</v>
      </c>
      <c r="H2886">
        <v>30836</v>
      </c>
      <c r="I2886">
        <v>137</v>
      </c>
      <c r="J2886" t="s">
        <v>19</v>
      </c>
      <c r="K2886" t="s">
        <v>20</v>
      </c>
      <c r="L2886">
        <v>4500000</v>
      </c>
      <c r="M2886">
        <v>2009</v>
      </c>
      <c r="N2886">
        <v>5.9</v>
      </c>
      <c r="O2886">
        <f t="shared" si="49"/>
        <v>-4391771</v>
      </c>
    </row>
    <row r="2887" spans="1:15">
      <c r="A2887" t="s">
        <v>4865</v>
      </c>
      <c r="B2887">
        <v>46</v>
      </c>
      <c r="C2887">
        <v>103</v>
      </c>
      <c r="D2887">
        <v>10411980</v>
      </c>
      <c r="E2887" t="s">
        <v>5289</v>
      </c>
      <c r="F2887" t="s">
        <v>4094</v>
      </c>
      <c r="G2887" t="s">
        <v>5290</v>
      </c>
      <c r="H2887">
        <v>22649</v>
      </c>
      <c r="I2887">
        <v>212</v>
      </c>
      <c r="J2887" t="s">
        <v>19</v>
      </c>
      <c r="K2887" t="s">
        <v>20</v>
      </c>
      <c r="L2887">
        <v>15000000</v>
      </c>
      <c r="M2887">
        <v>2004</v>
      </c>
      <c r="N2887">
        <v>5.9</v>
      </c>
      <c r="O2887">
        <f t="shared" si="49"/>
        <v>-4588020</v>
      </c>
    </row>
    <row r="2888" spans="1:15">
      <c r="A2888" t="s">
        <v>2557</v>
      </c>
      <c r="B2888">
        <v>98</v>
      </c>
      <c r="C2888">
        <v>85</v>
      </c>
      <c r="D2888">
        <v>43905746</v>
      </c>
      <c r="E2888" t="s">
        <v>1406</v>
      </c>
      <c r="F2888" t="s">
        <v>202</v>
      </c>
      <c r="G2888" t="s">
        <v>2558</v>
      </c>
      <c r="H2888">
        <v>77684</v>
      </c>
      <c r="I2888">
        <v>294</v>
      </c>
      <c r="J2888" t="s">
        <v>19</v>
      </c>
      <c r="K2888" t="s">
        <v>20</v>
      </c>
      <c r="L2888">
        <v>49000000</v>
      </c>
      <c r="M2888">
        <v>2001</v>
      </c>
      <c r="N2888">
        <v>5.9</v>
      </c>
      <c r="O2888">
        <f t="shared" si="49"/>
        <v>-5094254</v>
      </c>
    </row>
    <row r="2889" spans="1:15">
      <c r="A2889" t="s">
        <v>673</v>
      </c>
      <c r="B2889">
        <v>217</v>
      </c>
      <c r="C2889">
        <v>118</v>
      </c>
      <c r="D2889">
        <v>88761720</v>
      </c>
      <c r="E2889" t="s">
        <v>120</v>
      </c>
      <c r="F2889" t="s">
        <v>653</v>
      </c>
      <c r="G2889" t="s">
        <v>1077</v>
      </c>
      <c r="H2889">
        <v>141179</v>
      </c>
      <c r="I2889">
        <v>419</v>
      </c>
      <c r="J2889" t="s">
        <v>19</v>
      </c>
      <c r="K2889" t="s">
        <v>31</v>
      </c>
      <c r="L2889">
        <v>95000000</v>
      </c>
      <c r="M2889">
        <v>2010</v>
      </c>
      <c r="N2889">
        <v>5.9</v>
      </c>
      <c r="O2889">
        <f t="shared" si="49"/>
        <v>-6238280</v>
      </c>
    </row>
    <row r="2890" spans="1:15">
      <c r="A2890" t="s">
        <v>188</v>
      </c>
      <c r="B2890">
        <v>134</v>
      </c>
      <c r="C2890">
        <v>124</v>
      </c>
      <c r="D2890">
        <v>68473360</v>
      </c>
      <c r="E2890" t="s">
        <v>400</v>
      </c>
      <c r="F2890" t="s">
        <v>1511</v>
      </c>
      <c r="G2890" t="s">
        <v>1512</v>
      </c>
      <c r="H2890">
        <v>49536</v>
      </c>
      <c r="I2890">
        <v>379</v>
      </c>
      <c r="J2890" t="s">
        <v>19</v>
      </c>
      <c r="K2890" t="s">
        <v>20</v>
      </c>
      <c r="L2890">
        <v>75000000</v>
      </c>
      <c r="M2890">
        <v>2000</v>
      </c>
      <c r="N2890">
        <v>5.9</v>
      </c>
      <c r="O2890">
        <f t="shared" si="49"/>
        <v>-6526640</v>
      </c>
    </row>
    <row r="2891" spans="1:15">
      <c r="A2891" t="s">
        <v>6368</v>
      </c>
      <c r="B2891">
        <v>104</v>
      </c>
      <c r="C2891">
        <v>108</v>
      </c>
      <c r="D2891">
        <v>453079</v>
      </c>
      <c r="E2891" t="s">
        <v>873</v>
      </c>
      <c r="F2891" t="s">
        <v>4673</v>
      </c>
      <c r="G2891" t="s">
        <v>6369</v>
      </c>
      <c r="H2891">
        <v>4124</v>
      </c>
      <c r="I2891">
        <v>29</v>
      </c>
      <c r="J2891" t="s">
        <v>19</v>
      </c>
      <c r="K2891" t="s">
        <v>20</v>
      </c>
      <c r="L2891">
        <v>7000000</v>
      </c>
      <c r="M2891">
        <v>2010</v>
      </c>
      <c r="N2891">
        <v>5.9</v>
      </c>
      <c r="O2891">
        <f t="shared" si="49"/>
        <v>-6546921</v>
      </c>
    </row>
    <row r="2892" spans="1:15">
      <c r="A2892" t="s">
        <v>3711</v>
      </c>
      <c r="B2892">
        <v>244</v>
      </c>
      <c r="C2892">
        <v>108</v>
      </c>
      <c r="D2892">
        <v>23070045</v>
      </c>
      <c r="E2892" t="s">
        <v>956</v>
      </c>
      <c r="F2892" t="s">
        <v>721</v>
      </c>
      <c r="G2892" t="s">
        <v>3713</v>
      </c>
      <c r="H2892">
        <v>47003</v>
      </c>
      <c r="I2892">
        <v>215</v>
      </c>
      <c r="J2892" t="s">
        <v>19</v>
      </c>
      <c r="K2892" t="s">
        <v>20</v>
      </c>
      <c r="L2892">
        <v>30000000</v>
      </c>
      <c r="M2892">
        <v>2011</v>
      </c>
      <c r="N2892">
        <v>5.9</v>
      </c>
      <c r="O2892">
        <f t="shared" si="49"/>
        <v>-6929955</v>
      </c>
    </row>
    <row r="2893" spans="1:15">
      <c r="A2893" t="s">
        <v>3534</v>
      </c>
      <c r="B2893">
        <v>260</v>
      </c>
      <c r="C2893">
        <v>100</v>
      </c>
      <c r="D2893">
        <v>22525921</v>
      </c>
      <c r="E2893" t="s">
        <v>873</v>
      </c>
      <c r="F2893" t="s">
        <v>166</v>
      </c>
      <c r="G2893" t="s">
        <v>3535</v>
      </c>
      <c r="H2893">
        <v>60596</v>
      </c>
      <c r="I2893">
        <v>158</v>
      </c>
      <c r="J2893" t="s">
        <v>19</v>
      </c>
      <c r="K2893" t="s">
        <v>20</v>
      </c>
      <c r="L2893">
        <v>30000000</v>
      </c>
      <c r="M2893">
        <v>2013</v>
      </c>
      <c r="N2893">
        <v>5.9</v>
      </c>
      <c r="O2893">
        <f t="shared" si="49"/>
        <v>-7474079</v>
      </c>
    </row>
    <row r="2894" spans="1:15">
      <c r="A2894" t="s">
        <v>4218</v>
      </c>
      <c r="B2894">
        <v>27</v>
      </c>
      <c r="C2894">
        <v>88</v>
      </c>
      <c r="D2894">
        <v>9286314</v>
      </c>
      <c r="E2894" t="s">
        <v>268</v>
      </c>
      <c r="F2894" t="s">
        <v>4219</v>
      </c>
      <c r="G2894" t="s">
        <v>4220</v>
      </c>
      <c r="H2894">
        <v>4972</v>
      </c>
      <c r="I2894">
        <v>62</v>
      </c>
      <c r="J2894" t="s">
        <v>19</v>
      </c>
      <c r="K2894" t="s">
        <v>20</v>
      </c>
      <c r="L2894">
        <v>17000000</v>
      </c>
      <c r="M2894">
        <v>1991</v>
      </c>
      <c r="N2894">
        <v>5.9</v>
      </c>
      <c r="O2894">
        <f t="shared" si="49"/>
        <v>-7713686</v>
      </c>
    </row>
    <row r="2895" spans="1:15">
      <c r="A2895" t="s">
        <v>6047</v>
      </c>
      <c r="B2895">
        <v>22</v>
      </c>
      <c r="C2895">
        <v>90</v>
      </c>
      <c r="D2895">
        <v>100503</v>
      </c>
      <c r="E2895" t="s">
        <v>878</v>
      </c>
      <c r="F2895" t="s">
        <v>1095</v>
      </c>
      <c r="G2895" t="s">
        <v>6048</v>
      </c>
      <c r="H2895">
        <v>7759</v>
      </c>
      <c r="I2895">
        <v>20</v>
      </c>
      <c r="J2895" t="s">
        <v>19</v>
      </c>
      <c r="K2895" t="s">
        <v>20</v>
      </c>
      <c r="L2895">
        <v>8000000</v>
      </c>
      <c r="M2895">
        <v>2009</v>
      </c>
      <c r="N2895">
        <v>5.9</v>
      </c>
      <c r="O2895">
        <f t="shared" si="49"/>
        <v>-7899497</v>
      </c>
    </row>
    <row r="2896" spans="1:15">
      <c r="A2896" t="s">
        <v>2148</v>
      </c>
      <c r="B2896">
        <v>144</v>
      </c>
      <c r="C2896">
        <v>125</v>
      </c>
      <c r="D2896">
        <v>49875589</v>
      </c>
      <c r="E2896" t="s">
        <v>601</v>
      </c>
      <c r="F2896" t="s">
        <v>1060</v>
      </c>
      <c r="G2896" t="s">
        <v>2150</v>
      </c>
      <c r="H2896">
        <v>28807</v>
      </c>
      <c r="I2896">
        <v>273</v>
      </c>
      <c r="J2896" t="s">
        <v>19</v>
      </c>
      <c r="K2896" t="s">
        <v>20</v>
      </c>
      <c r="L2896">
        <v>58000000</v>
      </c>
      <c r="M2896">
        <v>2012</v>
      </c>
      <c r="N2896">
        <v>5.9</v>
      </c>
      <c r="O2896">
        <f t="shared" si="49"/>
        <v>-8124411</v>
      </c>
    </row>
    <row r="2897" spans="1:15">
      <c r="A2897" t="s">
        <v>2038</v>
      </c>
      <c r="B2897">
        <v>112</v>
      </c>
      <c r="C2897">
        <v>98</v>
      </c>
      <c r="D2897">
        <v>8662318</v>
      </c>
      <c r="E2897" t="s">
        <v>878</v>
      </c>
      <c r="F2897" t="s">
        <v>4688</v>
      </c>
      <c r="G2897" t="s">
        <v>5002</v>
      </c>
      <c r="H2897">
        <v>15033</v>
      </c>
      <c r="I2897">
        <v>75</v>
      </c>
      <c r="J2897" t="s">
        <v>19</v>
      </c>
      <c r="K2897" t="s">
        <v>20</v>
      </c>
      <c r="L2897">
        <v>17000000</v>
      </c>
      <c r="M2897">
        <v>2009</v>
      </c>
      <c r="N2897">
        <v>5.9</v>
      </c>
      <c r="O2897">
        <f t="shared" si="49"/>
        <v>-8337682</v>
      </c>
    </row>
    <row r="2898" spans="1:15">
      <c r="A2898" t="s">
        <v>1304</v>
      </c>
      <c r="B2898">
        <v>93</v>
      </c>
      <c r="C2898">
        <v>124</v>
      </c>
      <c r="D2898">
        <v>41256277</v>
      </c>
      <c r="E2898" t="s">
        <v>34</v>
      </c>
      <c r="F2898" t="s">
        <v>479</v>
      </c>
      <c r="G2898" t="s">
        <v>2465</v>
      </c>
      <c r="H2898">
        <v>46451</v>
      </c>
      <c r="I2898">
        <v>156</v>
      </c>
      <c r="J2898" t="s">
        <v>19</v>
      </c>
      <c r="K2898" t="s">
        <v>20</v>
      </c>
      <c r="L2898">
        <v>50000000</v>
      </c>
      <c r="M2898">
        <v>1997</v>
      </c>
      <c r="N2898">
        <v>5.9</v>
      </c>
      <c r="O2898">
        <f t="shared" si="49"/>
        <v>-8743723</v>
      </c>
    </row>
    <row r="2899" spans="1:15">
      <c r="A2899" t="s">
        <v>3358</v>
      </c>
      <c r="B2899">
        <v>270</v>
      </c>
      <c r="C2899">
        <v>108</v>
      </c>
      <c r="D2899">
        <v>20981633</v>
      </c>
      <c r="E2899" t="s">
        <v>1141</v>
      </c>
      <c r="F2899" t="s">
        <v>1762</v>
      </c>
      <c r="G2899" t="s">
        <v>3359</v>
      </c>
      <c r="H2899">
        <v>78256</v>
      </c>
      <c r="I2899">
        <v>492</v>
      </c>
      <c r="J2899" t="s">
        <v>19</v>
      </c>
      <c r="K2899" t="s">
        <v>20</v>
      </c>
      <c r="L2899">
        <v>30000000</v>
      </c>
      <c r="M2899">
        <v>2008</v>
      </c>
      <c r="N2899">
        <v>5.9</v>
      </c>
      <c r="O2899">
        <f t="shared" si="49"/>
        <v>-9018367</v>
      </c>
    </row>
    <row r="2900" spans="1:15">
      <c r="A2900" t="s">
        <v>1019</v>
      </c>
      <c r="B2900">
        <v>25</v>
      </c>
      <c r="C2900">
        <v>96</v>
      </c>
      <c r="D2900">
        <v>35617599</v>
      </c>
      <c r="E2900" t="s">
        <v>2686</v>
      </c>
      <c r="F2900" t="s">
        <v>459</v>
      </c>
      <c r="G2900" t="s">
        <v>2687</v>
      </c>
      <c r="H2900">
        <v>20688</v>
      </c>
      <c r="I2900">
        <v>47</v>
      </c>
      <c r="J2900" t="s">
        <v>19</v>
      </c>
      <c r="K2900" t="s">
        <v>20</v>
      </c>
      <c r="L2900">
        <v>45000000</v>
      </c>
      <c r="M2900">
        <v>1995</v>
      </c>
      <c r="N2900">
        <v>5.9</v>
      </c>
      <c r="O2900">
        <f t="shared" si="49"/>
        <v>-9382401</v>
      </c>
    </row>
    <row r="2901" spans="1:15">
      <c r="A2901" t="s">
        <v>2692</v>
      </c>
      <c r="B2901">
        <v>90</v>
      </c>
      <c r="C2901">
        <v>90</v>
      </c>
      <c r="D2901">
        <v>17848322</v>
      </c>
      <c r="E2901" t="s">
        <v>878</v>
      </c>
      <c r="F2901" t="s">
        <v>1586</v>
      </c>
      <c r="G2901" t="s">
        <v>3524</v>
      </c>
      <c r="H2901">
        <v>18771</v>
      </c>
      <c r="I2901">
        <v>102</v>
      </c>
      <c r="J2901" t="s">
        <v>19</v>
      </c>
      <c r="K2901" t="s">
        <v>3525</v>
      </c>
      <c r="L2901">
        <v>28000000</v>
      </c>
      <c r="M2901">
        <v>2004</v>
      </c>
      <c r="N2901">
        <v>5.9</v>
      </c>
      <c r="O2901">
        <f t="shared" si="49"/>
        <v>-10151678</v>
      </c>
    </row>
    <row r="2902" spans="1:15">
      <c r="A2902" t="s">
        <v>2429</v>
      </c>
      <c r="B2902">
        <v>38</v>
      </c>
      <c r="C2902">
        <v>112</v>
      </c>
      <c r="D2902">
        <v>6734844</v>
      </c>
      <c r="E2902" t="s">
        <v>129</v>
      </c>
      <c r="F2902" t="s">
        <v>4904</v>
      </c>
      <c r="G2902" t="s">
        <v>4905</v>
      </c>
      <c r="H2902">
        <v>29591</v>
      </c>
      <c r="I2902">
        <v>118</v>
      </c>
      <c r="J2902" t="s">
        <v>19</v>
      </c>
      <c r="K2902" t="s">
        <v>20</v>
      </c>
      <c r="L2902">
        <v>17000000</v>
      </c>
      <c r="M2902">
        <v>1986</v>
      </c>
      <c r="N2902">
        <v>5.9</v>
      </c>
      <c r="O2902">
        <f t="shared" si="49"/>
        <v>-10265156</v>
      </c>
    </row>
    <row r="2903" spans="1:15">
      <c r="A2903" t="s">
        <v>5536</v>
      </c>
      <c r="B2903">
        <v>21</v>
      </c>
      <c r="C2903">
        <v>91</v>
      </c>
      <c r="D2903">
        <v>2104000</v>
      </c>
      <c r="E2903" t="s">
        <v>3952</v>
      </c>
      <c r="F2903" t="s">
        <v>864</v>
      </c>
      <c r="G2903" t="s">
        <v>5537</v>
      </c>
      <c r="H2903">
        <v>1595</v>
      </c>
      <c r="I2903">
        <v>19</v>
      </c>
      <c r="J2903" t="s">
        <v>19</v>
      </c>
      <c r="K2903" t="s">
        <v>20</v>
      </c>
      <c r="L2903">
        <v>13000000</v>
      </c>
      <c r="M2903">
        <v>1996</v>
      </c>
      <c r="N2903">
        <v>5.9</v>
      </c>
      <c r="O2903">
        <f t="shared" si="49"/>
        <v>-10896000</v>
      </c>
    </row>
    <row r="2904" spans="1:15">
      <c r="A2904" t="s">
        <v>1822</v>
      </c>
      <c r="B2904">
        <v>185</v>
      </c>
      <c r="C2904">
        <v>122</v>
      </c>
      <c r="D2904">
        <v>52397389</v>
      </c>
      <c r="E2904" t="s">
        <v>1824</v>
      </c>
      <c r="F2904" t="s">
        <v>189</v>
      </c>
      <c r="G2904" t="s">
        <v>1825</v>
      </c>
      <c r="H2904">
        <v>132954</v>
      </c>
      <c r="I2904">
        <v>514</v>
      </c>
      <c r="J2904" t="s">
        <v>19</v>
      </c>
      <c r="K2904" t="s">
        <v>20</v>
      </c>
      <c r="L2904">
        <v>65000000</v>
      </c>
      <c r="M2904">
        <v>2004</v>
      </c>
      <c r="N2904">
        <v>5.9</v>
      </c>
      <c r="O2904">
        <f t="shared" si="49"/>
        <v>-12602611</v>
      </c>
    </row>
    <row r="2905" spans="1:15">
      <c r="A2905" t="s">
        <v>1987</v>
      </c>
      <c r="B2905">
        <v>158</v>
      </c>
      <c r="C2905">
        <v>108</v>
      </c>
      <c r="D2905">
        <v>16930884</v>
      </c>
      <c r="E2905" t="s">
        <v>1111</v>
      </c>
      <c r="F2905" t="s">
        <v>1223</v>
      </c>
      <c r="G2905" t="s">
        <v>3736</v>
      </c>
      <c r="H2905">
        <v>65628</v>
      </c>
      <c r="I2905">
        <v>262</v>
      </c>
      <c r="J2905" t="s">
        <v>19</v>
      </c>
      <c r="K2905" t="s">
        <v>20</v>
      </c>
      <c r="L2905">
        <v>30000000</v>
      </c>
      <c r="M2905">
        <v>2007</v>
      </c>
      <c r="N2905">
        <v>5.9</v>
      </c>
      <c r="O2905">
        <f t="shared" si="49"/>
        <v>-13069116</v>
      </c>
    </row>
    <row r="2906" spans="1:15">
      <c r="A2906" t="s">
        <v>2499</v>
      </c>
      <c r="B2906">
        <v>298</v>
      </c>
      <c r="C2906">
        <v>125</v>
      </c>
      <c r="D2906">
        <v>26616999</v>
      </c>
      <c r="E2906" t="s">
        <v>874</v>
      </c>
      <c r="F2906" t="s">
        <v>2500</v>
      </c>
      <c r="G2906" t="s">
        <v>2501</v>
      </c>
      <c r="H2906">
        <v>92461</v>
      </c>
      <c r="I2906">
        <v>347</v>
      </c>
      <c r="J2906" t="s">
        <v>19</v>
      </c>
      <c r="K2906" t="s">
        <v>20</v>
      </c>
      <c r="L2906">
        <v>40000000</v>
      </c>
      <c r="M2906">
        <v>2013</v>
      </c>
      <c r="N2906">
        <v>5.9</v>
      </c>
      <c r="O2906">
        <f t="shared" si="49"/>
        <v>-13383001</v>
      </c>
    </row>
    <row r="2907" spans="1:15">
      <c r="A2907" t="s">
        <v>1161</v>
      </c>
      <c r="B2907">
        <v>117</v>
      </c>
      <c r="C2907">
        <v>98</v>
      </c>
      <c r="D2907">
        <v>55585389</v>
      </c>
      <c r="E2907" t="s">
        <v>1148</v>
      </c>
      <c r="F2907" t="s">
        <v>396</v>
      </c>
      <c r="G2907" t="s">
        <v>1574</v>
      </c>
      <c r="H2907">
        <v>64121</v>
      </c>
      <c r="I2907">
        <v>241</v>
      </c>
      <c r="J2907" t="s">
        <v>19</v>
      </c>
      <c r="K2907" t="s">
        <v>20</v>
      </c>
      <c r="L2907">
        <v>69000000</v>
      </c>
      <c r="M2907">
        <v>1998</v>
      </c>
      <c r="N2907">
        <v>5.9</v>
      </c>
      <c r="O2907">
        <f t="shared" si="49"/>
        <v>-13414611</v>
      </c>
    </row>
    <row r="2908" spans="1:15">
      <c r="A2908" t="s">
        <v>5126</v>
      </c>
      <c r="B2908">
        <v>40</v>
      </c>
      <c r="C2908">
        <v>93</v>
      </c>
      <c r="D2908">
        <v>1181197</v>
      </c>
      <c r="E2908" t="s">
        <v>1002</v>
      </c>
      <c r="F2908" t="s">
        <v>816</v>
      </c>
      <c r="G2908" t="s">
        <v>5127</v>
      </c>
      <c r="H2908">
        <v>3299</v>
      </c>
      <c r="I2908">
        <v>24</v>
      </c>
      <c r="J2908" t="s">
        <v>19</v>
      </c>
      <c r="K2908" t="s">
        <v>20</v>
      </c>
      <c r="L2908">
        <v>15500000</v>
      </c>
      <c r="M2908">
        <v>2005</v>
      </c>
      <c r="N2908">
        <v>5.9</v>
      </c>
      <c r="O2908">
        <f t="shared" si="49"/>
        <v>-14318803</v>
      </c>
    </row>
    <row r="2909" spans="1:15">
      <c r="A2909" t="s">
        <v>5361</v>
      </c>
      <c r="B2909">
        <v>50</v>
      </c>
      <c r="C2909">
        <v>93</v>
      </c>
      <c r="D2909">
        <v>20380</v>
      </c>
      <c r="E2909" t="s">
        <v>5362</v>
      </c>
      <c r="F2909" t="s">
        <v>94</v>
      </c>
      <c r="G2909" t="s">
        <v>5363</v>
      </c>
      <c r="H2909">
        <v>7519</v>
      </c>
      <c r="I2909">
        <v>39</v>
      </c>
      <c r="J2909" t="s">
        <v>19</v>
      </c>
      <c r="K2909" t="s">
        <v>20</v>
      </c>
      <c r="L2909">
        <v>15000000</v>
      </c>
      <c r="M2909">
        <v>2007</v>
      </c>
      <c r="N2909">
        <v>5.9</v>
      </c>
      <c r="O2909">
        <f t="shared" si="49"/>
        <v>-14979620</v>
      </c>
    </row>
    <row r="2910" spans="1:15">
      <c r="A2910" t="s">
        <v>1543</v>
      </c>
      <c r="B2910">
        <v>53</v>
      </c>
      <c r="C2910">
        <v>134</v>
      </c>
      <c r="D2910">
        <v>37600435</v>
      </c>
      <c r="E2910" t="s">
        <v>1544</v>
      </c>
      <c r="F2910" t="s">
        <v>387</v>
      </c>
      <c r="G2910" t="s">
        <v>1545</v>
      </c>
      <c r="H2910">
        <v>55350</v>
      </c>
      <c r="I2910">
        <v>180</v>
      </c>
      <c r="J2910" t="s">
        <v>19</v>
      </c>
      <c r="K2910" t="s">
        <v>20</v>
      </c>
      <c r="L2910">
        <v>55000000</v>
      </c>
      <c r="M2910">
        <v>1995</v>
      </c>
      <c r="N2910">
        <v>5.9</v>
      </c>
      <c r="O2910">
        <f t="shared" si="49"/>
        <v>-17399565</v>
      </c>
    </row>
    <row r="2911" spans="1:15">
      <c r="A2911" t="s">
        <v>3944</v>
      </c>
      <c r="B2911">
        <v>101</v>
      </c>
      <c r="C2911">
        <v>99</v>
      </c>
      <c r="D2911">
        <v>8712564</v>
      </c>
      <c r="E2911" t="s">
        <v>1111</v>
      </c>
      <c r="F2911" t="s">
        <v>84</v>
      </c>
      <c r="G2911" t="s">
        <v>3945</v>
      </c>
      <c r="H2911">
        <v>16555</v>
      </c>
      <c r="I2911">
        <v>139</v>
      </c>
      <c r="J2911" t="s">
        <v>19</v>
      </c>
      <c r="K2911" t="s">
        <v>20</v>
      </c>
      <c r="L2911">
        <v>27000000</v>
      </c>
      <c r="M2911">
        <v>2004</v>
      </c>
      <c r="N2911">
        <v>5.9</v>
      </c>
      <c r="O2911">
        <f t="shared" si="49"/>
        <v>-18287436</v>
      </c>
    </row>
    <row r="2912" spans="1:15">
      <c r="A2912" t="s">
        <v>5424</v>
      </c>
      <c r="B2912">
        <v>63</v>
      </c>
      <c r="C2912">
        <v>90</v>
      </c>
      <c r="D2912">
        <v>5108820</v>
      </c>
      <c r="E2912" t="s">
        <v>1002</v>
      </c>
      <c r="F2912" t="s">
        <v>2285</v>
      </c>
      <c r="G2912" t="s">
        <v>5425</v>
      </c>
      <c r="H2912">
        <v>12519</v>
      </c>
      <c r="I2912">
        <v>112</v>
      </c>
      <c r="J2912" t="s">
        <v>19</v>
      </c>
      <c r="K2912" t="s">
        <v>20</v>
      </c>
      <c r="L2912">
        <v>24000000</v>
      </c>
      <c r="M2912">
        <v>2000</v>
      </c>
      <c r="N2912">
        <v>5.9</v>
      </c>
      <c r="O2912">
        <f t="shared" si="49"/>
        <v>-18891180</v>
      </c>
    </row>
    <row r="2913" spans="1:15">
      <c r="A2913" t="s">
        <v>2450</v>
      </c>
      <c r="B2913">
        <v>80</v>
      </c>
      <c r="C2913">
        <v>112</v>
      </c>
      <c r="D2913">
        <v>19151864</v>
      </c>
      <c r="E2913" t="s">
        <v>878</v>
      </c>
      <c r="F2913" t="s">
        <v>3032</v>
      </c>
      <c r="G2913" t="s">
        <v>4599</v>
      </c>
      <c r="H2913">
        <v>36983</v>
      </c>
      <c r="I2913">
        <v>100</v>
      </c>
      <c r="J2913" t="s">
        <v>19</v>
      </c>
      <c r="K2913" t="s">
        <v>20</v>
      </c>
      <c r="L2913">
        <v>40000000</v>
      </c>
      <c r="M2913">
        <v>2008</v>
      </c>
      <c r="N2913">
        <v>5.9</v>
      </c>
      <c r="O2913">
        <f t="shared" si="49"/>
        <v>-20848136</v>
      </c>
    </row>
    <row r="2914" spans="1:15">
      <c r="A2914" t="s">
        <v>1152</v>
      </c>
      <c r="B2914">
        <v>183</v>
      </c>
      <c r="C2914">
        <v>106</v>
      </c>
      <c r="D2914">
        <v>68558662</v>
      </c>
      <c r="E2914" t="s">
        <v>120</v>
      </c>
      <c r="F2914" t="s">
        <v>653</v>
      </c>
      <c r="G2914" t="s">
        <v>1153</v>
      </c>
      <c r="H2914">
        <v>86627</v>
      </c>
      <c r="I2914">
        <v>204</v>
      </c>
      <c r="J2914" t="s">
        <v>19</v>
      </c>
      <c r="K2914" t="s">
        <v>20</v>
      </c>
      <c r="L2914">
        <v>90000000</v>
      </c>
      <c r="M2914">
        <v>2013</v>
      </c>
      <c r="N2914">
        <v>5.9</v>
      </c>
      <c r="O2914">
        <f t="shared" si="49"/>
        <v>-21441338</v>
      </c>
    </row>
    <row r="2915" spans="1:15">
      <c r="A2915" t="s">
        <v>1972</v>
      </c>
      <c r="B2915">
        <v>70</v>
      </c>
      <c r="C2915">
        <v>91</v>
      </c>
      <c r="D2915">
        <v>18438149</v>
      </c>
      <c r="E2915" t="s">
        <v>1290</v>
      </c>
      <c r="F2915" t="s">
        <v>3089</v>
      </c>
      <c r="G2915" t="s">
        <v>3090</v>
      </c>
      <c r="H2915">
        <v>30842</v>
      </c>
      <c r="I2915">
        <v>93</v>
      </c>
      <c r="J2915" t="s">
        <v>19</v>
      </c>
      <c r="K2915" t="s">
        <v>20</v>
      </c>
      <c r="L2915">
        <v>40000000</v>
      </c>
      <c r="M2915">
        <v>2012</v>
      </c>
      <c r="N2915">
        <v>5.9</v>
      </c>
      <c r="O2915">
        <f t="shared" si="49"/>
        <v>-21561851</v>
      </c>
    </row>
    <row r="2916" spans="1:15">
      <c r="A2916" t="s">
        <v>2694</v>
      </c>
      <c r="B2916">
        <v>105</v>
      </c>
      <c r="C2916">
        <v>88</v>
      </c>
      <c r="D2916">
        <v>28133159</v>
      </c>
      <c r="E2916" t="s">
        <v>165</v>
      </c>
      <c r="F2916" t="s">
        <v>396</v>
      </c>
      <c r="G2916" t="s">
        <v>2695</v>
      </c>
      <c r="H2916">
        <v>30055</v>
      </c>
      <c r="I2916">
        <v>70</v>
      </c>
      <c r="J2916" t="s">
        <v>19</v>
      </c>
      <c r="K2916" t="s">
        <v>20</v>
      </c>
      <c r="L2916">
        <v>50000000</v>
      </c>
      <c r="M2916">
        <v>2006</v>
      </c>
      <c r="N2916">
        <v>5.9</v>
      </c>
      <c r="O2916">
        <f t="shared" si="49"/>
        <v>-21866841</v>
      </c>
    </row>
    <row r="2917" spans="1:15">
      <c r="A2917" t="s">
        <v>1884</v>
      </c>
      <c r="B2917">
        <v>99</v>
      </c>
      <c r="C2917">
        <v>95</v>
      </c>
      <c r="D2917">
        <v>27067160</v>
      </c>
      <c r="E2917" t="s">
        <v>754</v>
      </c>
      <c r="F2917" t="s">
        <v>540</v>
      </c>
      <c r="G2917" t="s">
        <v>2498</v>
      </c>
      <c r="H2917">
        <v>18404</v>
      </c>
      <c r="I2917">
        <v>150</v>
      </c>
      <c r="J2917" t="s">
        <v>19</v>
      </c>
      <c r="K2917" t="s">
        <v>20</v>
      </c>
      <c r="L2917">
        <v>50000000</v>
      </c>
      <c r="M2917">
        <v>1999</v>
      </c>
      <c r="N2917">
        <v>5.9</v>
      </c>
      <c r="O2917">
        <f t="shared" si="49"/>
        <v>-22932840</v>
      </c>
    </row>
    <row r="2918" spans="1:15">
      <c r="A2918" t="s">
        <v>515</v>
      </c>
      <c r="B2918">
        <v>124</v>
      </c>
      <c r="C2918">
        <v>96</v>
      </c>
      <c r="D2918">
        <v>56684819</v>
      </c>
      <c r="E2918" t="s">
        <v>41</v>
      </c>
      <c r="F2918" t="s">
        <v>114</v>
      </c>
      <c r="G2918" t="s">
        <v>1385</v>
      </c>
      <c r="H2918">
        <v>103787</v>
      </c>
      <c r="I2918">
        <v>615</v>
      </c>
      <c r="J2918" t="s">
        <v>19</v>
      </c>
      <c r="K2918" t="s">
        <v>20</v>
      </c>
      <c r="L2918">
        <v>80000000</v>
      </c>
      <c r="M2918">
        <v>2002</v>
      </c>
      <c r="N2918">
        <v>5.9</v>
      </c>
      <c r="O2918">
        <f t="shared" si="49"/>
        <v>-23315181</v>
      </c>
    </row>
    <row r="2919" spans="1:15">
      <c r="A2919" t="s">
        <v>2492</v>
      </c>
      <c r="B2919">
        <v>40</v>
      </c>
      <c r="C2919">
        <v>101</v>
      </c>
      <c r="D2919">
        <v>14942422</v>
      </c>
      <c r="E2919" t="s">
        <v>201</v>
      </c>
      <c r="F2919" t="s">
        <v>396</v>
      </c>
      <c r="G2919" t="s">
        <v>3039</v>
      </c>
      <c r="H2919">
        <v>14226</v>
      </c>
      <c r="I2919">
        <v>60</v>
      </c>
      <c r="J2919" t="s">
        <v>19</v>
      </c>
      <c r="K2919" t="s">
        <v>20</v>
      </c>
      <c r="L2919">
        <v>40000000</v>
      </c>
      <c r="M2919">
        <v>1995</v>
      </c>
      <c r="N2919">
        <v>5.9</v>
      </c>
      <c r="O2919">
        <f t="shared" si="49"/>
        <v>-25057578</v>
      </c>
    </row>
    <row r="2920" spans="1:15">
      <c r="A2920" t="s">
        <v>2505</v>
      </c>
      <c r="B2920">
        <v>40</v>
      </c>
      <c r="C2920">
        <v>99</v>
      </c>
      <c r="D2920">
        <v>14358033</v>
      </c>
      <c r="E2920" t="s">
        <v>3053</v>
      </c>
      <c r="F2920" t="s">
        <v>3054</v>
      </c>
      <c r="G2920" t="s">
        <v>3055</v>
      </c>
      <c r="H2920">
        <v>17365</v>
      </c>
      <c r="I2920">
        <v>66</v>
      </c>
      <c r="J2920" t="s">
        <v>19</v>
      </c>
      <c r="K2920" t="s">
        <v>20</v>
      </c>
      <c r="L2920">
        <v>40000000</v>
      </c>
      <c r="M2920">
        <v>1992</v>
      </c>
      <c r="N2920">
        <v>5.9</v>
      </c>
      <c r="O2920">
        <f t="shared" si="49"/>
        <v>-25641967</v>
      </c>
    </row>
    <row r="2921" spans="1:15">
      <c r="A2921" t="s">
        <v>912</v>
      </c>
      <c r="B2921">
        <v>157</v>
      </c>
      <c r="C2921">
        <v>109</v>
      </c>
      <c r="D2921">
        <v>13838130</v>
      </c>
      <c r="E2921" t="s">
        <v>1006</v>
      </c>
      <c r="F2921" t="s">
        <v>394</v>
      </c>
      <c r="G2921" t="s">
        <v>3071</v>
      </c>
      <c r="H2921">
        <v>35990</v>
      </c>
      <c r="I2921">
        <v>157</v>
      </c>
      <c r="J2921" t="s">
        <v>19</v>
      </c>
      <c r="K2921" t="s">
        <v>20</v>
      </c>
      <c r="L2921">
        <v>40000000</v>
      </c>
      <c r="M2921">
        <v>2009</v>
      </c>
      <c r="N2921">
        <v>5.9</v>
      </c>
      <c r="O2921">
        <f t="shared" si="49"/>
        <v>-26161870</v>
      </c>
    </row>
    <row r="2922" spans="1:15">
      <c r="A2922" t="s">
        <v>1891</v>
      </c>
      <c r="B2922">
        <v>113</v>
      </c>
      <c r="C2922">
        <v>125</v>
      </c>
      <c r="D2922">
        <v>15738632</v>
      </c>
      <c r="E2922" t="s">
        <v>246</v>
      </c>
      <c r="F2922" t="s">
        <v>1021</v>
      </c>
      <c r="G2922" t="s">
        <v>1892</v>
      </c>
      <c r="H2922">
        <v>38076</v>
      </c>
      <c r="I2922">
        <v>399</v>
      </c>
      <c r="J2922" t="s">
        <v>19</v>
      </c>
      <c r="K2922" t="s">
        <v>20</v>
      </c>
      <c r="L2922">
        <v>42000000</v>
      </c>
      <c r="M2922">
        <v>2001</v>
      </c>
      <c r="N2922">
        <v>5.9</v>
      </c>
      <c r="O2922">
        <f t="shared" si="49"/>
        <v>-26261368</v>
      </c>
    </row>
    <row r="2923" spans="1:15">
      <c r="A2923" t="s">
        <v>2028</v>
      </c>
      <c r="B2923">
        <v>105</v>
      </c>
      <c r="C2923">
        <v>96</v>
      </c>
      <c r="D2923">
        <v>32122249</v>
      </c>
      <c r="E2923" t="s">
        <v>557</v>
      </c>
      <c r="F2923" t="s">
        <v>914</v>
      </c>
      <c r="G2923" t="s">
        <v>2055</v>
      </c>
      <c r="H2923">
        <v>69319</v>
      </c>
      <c r="I2923">
        <v>138</v>
      </c>
      <c r="J2923" t="s">
        <v>19</v>
      </c>
      <c r="K2923" t="s">
        <v>20</v>
      </c>
      <c r="L2923">
        <v>60000000</v>
      </c>
      <c r="M2923">
        <v>2002</v>
      </c>
      <c r="N2923">
        <v>5.9</v>
      </c>
      <c r="O2923">
        <f t="shared" si="49"/>
        <v>-27877751</v>
      </c>
    </row>
    <row r="2924" spans="1:15">
      <c r="A2924" t="s">
        <v>188</v>
      </c>
      <c r="B2924">
        <v>137</v>
      </c>
      <c r="C2924">
        <v>129</v>
      </c>
      <c r="D2924">
        <v>45356386</v>
      </c>
      <c r="E2924" t="s">
        <v>79</v>
      </c>
      <c r="F2924" t="s">
        <v>1390</v>
      </c>
      <c r="G2924" t="s">
        <v>1391</v>
      </c>
      <c r="H2924">
        <v>71574</v>
      </c>
      <c r="I2924">
        <v>244</v>
      </c>
      <c r="J2924" t="s">
        <v>1392</v>
      </c>
      <c r="K2924" t="s">
        <v>20</v>
      </c>
      <c r="L2924">
        <v>75000000</v>
      </c>
      <c r="M2924">
        <v>2005</v>
      </c>
      <c r="N2924">
        <v>5.9</v>
      </c>
      <c r="O2924">
        <f t="shared" si="49"/>
        <v>-29643614</v>
      </c>
    </row>
    <row r="2925" spans="1:15">
      <c r="A2925" t="s">
        <v>2162</v>
      </c>
      <c r="B2925">
        <v>96</v>
      </c>
      <c r="C2925">
        <v>131</v>
      </c>
      <c r="D2925">
        <v>25528495</v>
      </c>
      <c r="E2925" t="s">
        <v>2163</v>
      </c>
      <c r="F2925" t="s">
        <v>33</v>
      </c>
      <c r="G2925" t="s">
        <v>2164</v>
      </c>
      <c r="H2925">
        <v>28099</v>
      </c>
      <c r="I2925">
        <v>220</v>
      </c>
      <c r="J2925" t="s">
        <v>19</v>
      </c>
      <c r="K2925" t="s">
        <v>31</v>
      </c>
      <c r="L2925">
        <v>57000000</v>
      </c>
      <c r="M2925">
        <v>2001</v>
      </c>
      <c r="N2925">
        <v>5.9</v>
      </c>
      <c r="O2925">
        <f t="shared" si="49"/>
        <v>-31471505</v>
      </c>
    </row>
    <row r="2926" spans="1:15">
      <c r="A2926" t="s">
        <v>1117</v>
      </c>
      <c r="B2926">
        <v>393</v>
      </c>
      <c r="C2926">
        <v>105</v>
      </c>
      <c r="D2926">
        <v>37516013</v>
      </c>
      <c r="E2926" t="s">
        <v>1695</v>
      </c>
      <c r="F2926" t="s">
        <v>950</v>
      </c>
      <c r="G2926" t="s">
        <v>1758</v>
      </c>
      <c r="H2926">
        <v>128629</v>
      </c>
      <c r="I2926">
        <v>348</v>
      </c>
      <c r="J2926" t="s">
        <v>19</v>
      </c>
      <c r="K2926" t="s">
        <v>20</v>
      </c>
      <c r="L2926">
        <v>69000000</v>
      </c>
      <c r="M2926">
        <v>2012</v>
      </c>
      <c r="N2926">
        <v>5.9</v>
      </c>
      <c r="O2926">
        <f t="shared" si="49"/>
        <v>-31483987</v>
      </c>
    </row>
    <row r="2927" spans="1:15">
      <c r="A2927" t="s">
        <v>1376</v>
      </c>
      <c r="B2927">
        <v>78</v>
      </c>
      <c r="C2927">
        <v>172</v>
      </c>
      <c r="D2927">
        <v>22843047</v>
      </c>
      <c r="E2927" t="s">
        <v>2314</v>
      </c>
      <c r="F2927" t="s">
        <v>502</v>
      </c>
      <c r="G2927" t="s">
        <v>2315</v>
      </c>
      <c r="H2927">
        <v>6082</v>
      </c>
      <c r="I2927">
        <v>207</v>
      </c>
      <c r="J2927" t="s">
        <v>19</v>
      </c>
      <c r="K2927" t="s">
        <v>20</v>
      </c>
      <c r="L2927">
        <v>55000000</v>
      </c>
      <c r="M2927">
        <v>1998</v>
      </c>
      <c r="N2927">
        <v>5.9</v>
      </c>
      <c r="O2927">
        <f t="shared" si="49"/>
        <v>-32156953</v>
      </c>
    </row>
    <row r="2928" spans="1:15">
      <c r="A2928" t="s">
        <v>2531</v>
      </c>
      <c r="B2928">
        <v>22</v>
      </c>
      <c r="C2928">
        <v>99</v>
      </c>
      <c r="D2928">
        <v>16671505</v>
      </c>
      <c r="E2928" t="s">
        <v>2532</v>
      </c>
      <c r="F2928" t="s">
        <v>185</v>
      </c>
      <c r="G2928" t="s">
        <v>2533</v>
      </c>
      <c r="H2928">
        <v>33186</v>
      </c>
      <c r="I2928">
        <v>78</v>
      </c>
      <c r="J2928" t="s">
        <v>19</v>
      </c>
      <c r="K2928" t="s">
        <v>20</v>
      </c>
      <c r="L2928">
        <v>50000000</v>
      </c>
      <c r="M2928">
        <v>1994</v>
      </c>
      <c r="N2928">
        <v>5.9</v>
      </c>
      <c r="O2928">
        <f t="shared" si="49"/>
        <v>-33328495</v>
      </c>
    </row>
    <row r="2929" spans="1:15">
      <c r="A2929" t="s">
        <v>331</v>
      </c>
      <c r="B2929">
        <v>77</v>
      </c>
      <c r="C2929">
        <v>102</v>
      </c>
      <c r="D2929">
        <v>1068392</v>
      </c>
      <c r="E2929" t="s">
        <v>3251</v>
      </c>
      <c r="F2929" t="s">
        <v>645</v>
      </c>
      <c r="G2929" t="s">
        <v>3252</v>
      </c>
      <c r="H2929">
        <v>3865</v>
      </c>
      <c r="I2929">
        <v>53</v>
      </c>
      <c r="J2929" t="s">
        <v>19</v>
      </c>
      <c r="K2929" t="s">
        <v>1749</v>
      </c>
      <c r="L2929">
        <v>36000000</v>
      </c>
      <c r="M2929">
        <v>2011</v>
      </c>
      <c r="N2929">
        <v>5.9</v>
      </c>
      <c r="O2929">
        <f t="shared" si="49"/>
        <v>-34931608</v>
      </c>
    </row>
    <row r="2930" spans="1:15">
      <c r="A2930" t="s">
        <v>1321</v>
      </c>
      <c r="B2930">
        <v>360</v>
      </c>
      <c r="C2930">
        <v>136</v>
      </c>
      <c r="D2930">
        <v>38509342</v>
      </c>
      <c r="E2930" t="s">
        <v>1697</v>
      </c>
      <c r="F2930" t="s">
        <v>1698</v>
      </c>
      <c r="G2930" t="s">
        <v>1699</v>
      </c>
      <c r="H2930">
        <v>61995</v>
      </c>
      <c r="I2930">
        <v>356</v>
      </c>
      <c r="J2930" t="s">
        <v>19</v>
      </c>
      <c r="K2930" t="s">
        <v>20</v>
      </c>
      <c r="L2930">
        <v>75000000</v>
      </c>
      <c r="M2930">
        <v>2012</v>
      </c>
      <c r="N2930">
        <v>5.9</v>
      </c>
      <c r="O2930">
        <f t="shared" si="49"/>
        <v>-36490658</v>
      </c>
    </row>
    <row r="2931" spans="1:15">
      <c r="A2931" t="s">
        <v>3028</v>
      </c>
      <c r="B2931">
        <v>55</v>
      </c>
      <c r="C2931">
        <v>128</v>
      </c>
      <c r="D2931">
        <v>22326247</v>
      </c>
      <c r="E2931" t="s">
        <v>129</v>
      </c>
      <c r="F2931" t="s">
        <v>3029</v>
      </c>
      <c r="G2931" t="s">
        <v>3030</v>
      </c>
      <c r="H2931">
        <v>11232</v>
      </c>
      <c r="I2931">
        <v>106</v>
      </c>
      <c r="J2931" t="s">
        <v>19</v>
      </c>
      <c r="K2931" t="s">
        <v>20</v>
      </c>
      <c r="L2931">
        <v>60000000</v>
      </c>
      <c r="M2931">
        <v>1999</v>
      </c>
      <c r="N2931">
        <v>5.9</v>
      </c>
      <c r="O2931">
        <f t="shared" si="49"/>
        <v>-37673753</v>
      </c>
    </row>
    <row r="2932" spans="1:15">
      <c r="A2932" t="s">
        <v>802</v>
      </c>
      <c r="B2932">
        <v>170</v>
      </c>
      <c r="C2932">
        <v>123</v>
      </c>
      <c r="D2932">
        <v>34543701</v>
      </c>
      <c r="E2932" t="s">
        <v>861</v>
      </c>
      <c r="F2932" t="s">
        <v>884</v>
      </c>
      <c r="G2932" t="s">
        <v>1289</v>
      </c>
      <c r="H2932">
        <v>100001</v>
      </c>
      <c r="I2932">
        <v>289</v>
      </c>
      <c r="J2932" t="s">
        <v>19</v>
      </c>
      <c r="K2932" t="s">
        <v>20</v>
      </c>
      <c r="L2932">
        <v>82000000</v>
      </c>
      <c r="M2932">
        <v>2000</v>
      </c>
      <c r="N2932">
        <v>5.9</v>
      </c>
      <c r="O2932">
        <f t="shared" si="49"/>
        <v>-47456299</v>
      </c>
    </row>
    <row r="2933" spans="1:15">
      <c r="A2933" t="s">
        <v>2317</v>
      </c>
      <c r="B2933">
        <v>106</v>
      </c>
      <c r="C2933">
        <v>124</v>
      </c>
      <c r="D2933">
        <v>5755286</v>
      </c>
      <c r="E2933" t="s">
        <v>2318</v>
      </c>
      <c r="F2933" t="s">
        <v>55</v>
      </c>
      <c r="G2933" t="s">
        <v>2319</v>
      </c>
      <c r="H2933">
        <v>18310</v>
      </c>
      <c r="I2933">
        <v>63</v>
      </c>
      <c r="J2933" t="s">
        <v>19</v>
      </c>
      <c r="K2933" t="s">
        <v>20</v>
      </c>
      <c r="L2933">
        <v>55000000</v>
      </c>
      <c r="M2933">
        <v>2007</v>
      </c>
      <c r="N2933">
        <v>5.9</v>
      </c>
      <c r="O2933">
        <f t="shared" si="49"/>
        <v>-49244714</v>
      </c>
    </row>
    <row r="2934" spans="1:15">
      <c r="A2934" t="s">
        <v>1400</v>
      </c>
      <c r="B2934">
        <v>233</v>
      </c>
      <c r="C2934">
        <v>118</v>
      </c>
      <c r="D2934">
        <v>37899638</v>
      </c>
      <c r="E2934" t="s">
        <v>1401</v>
      </c>
      <c r="F2934" t="s">
        <v>629</v>
      </c>
      <c r="G2934" t="s">
        <v>1402</v>
      </c>
      <c r="H2934">
        <v>98472</v>
      </c>
      <c r="I2934">
        <v>492</v>
      </c>
      <c r="J2934" t="s">
        <v>19</v>
      </c>
      <c r="K2934" t="s">
        <v>20</v>
      </c>
      <c r="L2934">
        <v>88000000</v>
      </c>
      <c r="M2934">
        <v>2005</v>
      </c>
      <c r="N2934">
        <v>5.9</v>
      </c>
      <c r="O2934">
        <f t="shared" si="49"/>
        <v>-50100362</v>
      </c>
    </row>
    <row r="2935" spans="1:15">
      <c r="A2935" t="s">
        <v>1466</v>
      </c>
      <c r="B2935">
        <v>232</v>
      </c>
      <c r="C2935">
        <v>99</v>
      </c>
      <c r="D2935">
        <v>15071514</v>
      </c>
      <c r="E2935" t="s">
        <v>1467</v>
      </c>
      <c r="F2935" t="s">
        <v>1353</v>
      </c>
      <c r="G2935" t="s">
        <v>1468</v>
      </c>
      <c r="H2935">
        <v>65037</v>
      </c>
      <c r="I2935">
        <v>273</v>
      </c>
      <c r="J2935" t="s">
        <v>19</v>
      </c>
      <c r="K2935" t="s">
        <v>20</v>
      </c>
      <c r="L2935">
        <v>80000000</v>
      </c>
      <c r="M2935">
        <v>2007</v>
      </c>
      <c r="N2935">
        <v>5.9</v>
      </c>
      <c r="O2935">
        <f t="shared" si="49"/>
        <v>-64928486</v>
      </c>
    </row>
    <row r="2936" spans="1:15">
      <c r="A2936" t="s">
        <v>472</v>
      </c>
      <c r="B2936">
        <v>156</v>
      </c>
      <c r="C2936">
        <v>100</v>
      </c>
      <c r="D2936">
        <v>63992328</v>
      </c>
      <c r="E2936" t="s">
        <v>608</v>
      </c>
      <c r="F2936" t="s">
        <v>457</v>
      </c>
      <c r="G2936" t="s">
        <v>609</v>
      </c>
      <c r="H2936">
        <v>32399</v>
      </c>
      <c r="I2936">
        <v>79</v>
      </c>
      <c r="J2936" t="s">
        <v>19</v>
      </c>
      <c r="K2936" t="s">
        <v>220</v>
      </c>
      <c r="L2936">
        <v>135000000</v>
      </c>
      <c r="M2936">
        <v>2011</v>
      </c>
      <c r="N2936">
        <v>5.9</v>
      </c>
      <c r="O2936">
        <f t="shared" si="49"/>
        <v>-71007672</v>
      </c>
    </row>
    <row r="2937" spans="1:15">
      <c r="A2937" t="s">
        <v>135</v>
      </c>
      <c r="B2937">
        <v>377</v>
      </c>
      <c r="C2937">
        <v>131</v>
      </c>
      <c r="D2937">
        <v>65173160</v>
      </c>
      <c r="E2937" t="s">
        <v>137</v>
      </c>
      <c r="F2937" t="s">
        <v>138</v>
      </c>
      <c r="G2937" t="s">
        <v>139</v>
      </c>
      <c r="H2937">
        <v>202382</v>
      </c>
      <c r="I2937">
        <v>751</v>
      </c>
      <c r="J2937" t="s">
        <v>19</v>
      </c>
      <c r="K2937" t="s">
        <v>20</v>
      </c>
      <c r="L2937">
        <v>209000000</v>
      </c>
      <c r="M2937">
        <v>2012</v>
      </c>
      <c r="N2937">
        <v>5.9</v>
      </c>
      <c r="O2937">
        <f t="shared" si="49"/>
        <v>-143826840</v>
      </c>
    </row>
    <row r="2938" spans="1:15">
      <c r="A2938" t="s">
        <v>4588</v>
      </c>
      <c r="B2938">
        <v>251</v>
      </c>
      <c r="C2938">
        <v>94</v>
      </c>
      <c r="D2938">
        <v>104007828</v>
      </c>
      <c r="E2938" t="s">
        <v>2916</v>
      </c>
      <c r="F2938" t="s">
        <v>5955</v>
      </c>
      <c r="G2938" t="s">
        <v>6587</v>
      </c>
      <c r="H2938">
        <v>76828</v>
      </c>
      <c r="I2938">
        <v>314</v>
      </c>
      <c r="J2938" t="s">
        <v>19</v>
      </c>
      <c r="K2938" t="s">
        <v>20</v>
      </c>
      <c r="L2938">
        <v>5000000</v>
      </c>
      <c r="M2938">
        <v>2011</v>
      </c>
      <c r="N2938">
        <v>5.8</v>
      </c>
      <c r="O2938">
        <f t="shared" si="49"/>
        <v>99007828</v>
      </c>
    </row>
    <row r="2939" spans="1:15">
      <c r="A2939" t="s">
        <v>455</v>
      </c>
      <c r="B2939">
        <v>104</v>
      </c>
      <c r="C2939">
        <v>94</v>
      </c>
      <c r="D2939">
        <v>138614544</v>
      </c>
      <c r="E2939" t="s">
        <v>1509</v>
      </c>
      <c r="F2939" t="s">
        <v>1936</v>
      </c>
      <c r="G2939" t="s">
        <v>2865</v>
      </c>
      <c r="H2939">
        <v>75152</v>
      </c>
      <c r="I2939">
        <v>288</v>
      </c>
      <c r="J2939" t="s">
        <v>19</v>
      </c>
      <c r="K2939" t="s">
        <v>20</v>
      </c>
      <c r="L2939">
        <v>40000000</v>
      </c>
      <c r="M2939">
        <v>2003</v>
      </c>
      <c r="N2939">
        <v>5.8</v>
      </c>
      <c r="O2939">
        <f t="shared" si="49"/>
        <v>98614544</v>
      </c>
    </row>
    <row r="2940" spans="1:15">
      <c r="A2940" t="s">
        <v>1651</v>
      </c>
      <c r="B2940">
        <v>82</v>
      </c>
      <c r="C2940">
        <v>99</v>
      </c>
      <c r="D2940">
        <v>91443253</v>
      </c>
      <c r="E2940" t="s">
        <v>818</v>
      </c>
      <c r="F2940" t="s">
        <v>2564</v>
      </c>
      <c r="G2940" t="s">
        <v>5742</v>
      </c>
      <c r="H2940">
        <v>21034</v>
      </c>
      <c r="I2940">
        <v>153</v>
      </c>
      <c r="J2940" t="s">
        <v>19</v>
      </c>
      <c r="K2940" t="s">
        <v>20</v>
      </c>
      <c r="L2940">
        <v>12000000</v>
      </c>
      <c r="M2940">
        <v>2014</v>
      </c>
      <c r="N2940">
        <v>5.8</v>
      </c>
      <c r="O2940">
        <f t="shared" si="49"/>
        <v>79443253</v>
      </c>
    </row>
    <row r="2941" spans="1:15">
      <c r="A2941" t="s">
        <v>1396</v>
      </c>
      <c r="B2941">
        <v>117</v>
      </c>
      <c r="C2941">
        <v>96</v>
      </c>
      <c r="D2941">
        <v>126203320</v>
      </c>
      <c r="E2941" t="s">
        <v>878</v>
      </c>
      <c r="F2941" t="s">
        <v>166</v>
      </c>
      <c r="G2941" t="s">
        <v>2366</v>
      </c>
      <c r="H2941">
        <v>110432</v>
      </c>
      <c r="I2941">
        <v>309</v>
      </c>
      <c r="J2941" t="s">
        <v>19</v>
      </c>
      <c r="K2941" t="s">
        <v>20</v>
      </c>
      <c r="L2941">
        <v>50000000</v>
      </c>
      <c r="M2941">
        <v>2002</v>
      </c>
      <c r="N2941">
        <v>5.8</v>
      </c>
      <c r="O2941">
        <f t="shared" si="49"/>
        <v>76203320</v>
      </c>
    </row>
    <row r="2942" spans="1:15">
      <c r="A2942" t="s">
        <v>289</v>
      </c>
      <c r="B2942">
        <v>191</v>
      </c>
      <c r="C2942">
        <v>132</v>
      </c>
      <c r="D2942">
        <v>141204016</v>
      </c>
      <c r="E2942" t="s">
        <v>28</v>
      </c>
      <c r="F2942" t="s">
        <v>204</v>
      </c>
      <c r="G2942" t="s">
        <v>1627</v>
      </c>
      <c r="H2942">
        <v>142569</v>
      </c>
      <c r="I2942">
        <v>737</v>
      </c>
      <c r="J2942" t="s">
        <v>19</v>
      </c>
      <c r="K2942" t="s">
        <v>20</v>
      </c>
      <c r="L2942">
        <v>70000000</v>
      </c>
      <c r="M2942">
        <v>2002</v>
      </c>
      <c r="N2942">
        <v>5.8</v>
      </c>
      <c r="O2942">
        <f t="shared" si="49"/>
        <v>71204016</v>
      </c>
    </row>
    <row r="2943" spans="1:15">
      <c r="A2943" t="s">
        <v>633</v>
      </c>
      <c r="B2943">
        <v>183</v>
      </c>
      <c r="C2943">
        <v>106</v>
      </c>
      <c r="D2943">
        <v>118683135</v>
      </c>
      <c r="E2943" t="s">
        <v>754</v>
      </c>
      <c r="F2943" t="s">
        <v>151</v>
      </c>
      <c r="G2943" t="s">
        <v>2322</v>
      </c>
      <c r="H2943">
        <v>102167</v>
      </c>
      <c r="I2943">
        <v>483</v>
      </c>
      <c r="J2943" t="s">
        <v>19</v>
      </c>
      <c r="K2943" t="s">
        <v>20</v>
      </c>
      <c r="L2943">
        <v>52000000</v>
      </c>
      <c r="M2943">
        <v>2006</v>
      </c>
      <c r="N2943">
        <v>5.8</v>
      </c>
      <c r="O2943">
        <f t="shared" si="49"/>
        <v>66683135</v>
      </c>
    </row>
    <row r="2944" spans="1:15">
      <c r="A2944" t="s">
        <v>1364</v>
      </c>
      <c r="B2944">
        <v>201</v>
      </c>
      <c r="C2944">
        <v>93</v>
      </c>
      <c r="D2944">
        <v>101702060</v>
      </c>
      <c r="E2944" t="s">
        <v>2637</v>
      </c>
      <c r="F2944" t="s">
        <v>394</v>
      </c>
      <c r="G2944" t="s">
        <v>2638</v>
      </c>
      <c r="H2944">
        <v>85323</v>
      </c>
      <c r="I2944">
        <v>212</v>
      </c>
      <c r="J2944" t="s">
        <v>19</v>
      </c>
      <c r="K2944" t="s">
        <v>20</v>
      </c>
      <c r="L2944">
        <v>45000000</v>
      </c>
      <c r="M2944">
        <v>2008</v>
      </c>
      <c r="N2944">
        <v>5.8</v>
      </c>
      <c r="O2944">
        <f t="shared" si="49"/>
        <v>56702060</v>
      </c>
    </row>
    <row r="2945" spans="1:15">
      <c r="A2945" t="s">
        <v>5078</v>
      </c>
      <c r="B2945">
        <v>96</v>
      </c>
      <c r="C2945">
        <v>95</v>
      </c>
      <c r="D2945">
        <v>63319509</v>
      </c>
      <c r="E2945" t="s">
        <v>878</v>
      </c>
      <c r="F2945" t="s">
        <v>200</v>
      </c>
      <c r="G2945" t="s">
        <v>5843</v>
      </c>
      <c r="H2945">
        <v>67115</v>
      </c>
      <c r="I2945">
        <v>389</v>
      </c>
      <c r="J2945" t="s">
        <v>19</v>
      </c>
      <c r="K2945" t="s">
        <v>20</v>
      </c>
      <c r="L2945">
        <v>10000000</v>
      </c>
      <c r="M2945">
        <v>1999</v>
      </c>
      <c r="N2945">
        <v>5.8</v>
      </c>
      <c r="O2945">
        <f t="shared" si="49"/>
        <v>53319509</v>
      </c>
    </row>
    <row r="2946" spans="1:15">
      <c r="A2946" t="s">
        <v>1201</v>
      </c>
      <c r="B2946">
        <v>72</v>
      </c>
      <c r="C2946">
        <v>101</v>
      </c>
      <c r="D2946">
        <v>70360285</v>
      </c>
      <c r="E2946" t="s">
        <v>159</v>
      </c>
      <c r="F2946" t="s">
        <v>2161</v>
      </c>
      <c r="G2946" t="s">
        <v>4476</v>
      </c>
      <c r="H2946">
        <v>81783</v>
      </c>
      <c r="I2946">
        <v>283</v>
      </c>
      <c r="J2946" t="s">
        <v>19</v>
      </c>
      <c r="K2946" t="s">
        <v>20</v>
      </c>
      <c r="L2946">
        <v>18000000</v>
      </c>
      <c r="M2946">
        <v>1995</v>
      </c>
      <c r="N2946">
        <v>5.8</v>
      </c>
      <c r="O2946">
        <f t="shared" ref="O2946:O3009" si="50">D2946-L2946</f>
        <v>52360285</v>
      </c>
    </row>
    <row r="2947" spans="1:15">
      <c r="A2947" t="s">
        <v>3416</v>
      </c>
      <c r="B2947">
        <v>273</v>
      </c>
      <c r="C2947">
        <v>97</v>
      </c>
      <c r="D2947">
        <v>82163317</v>
      </c>
      <c r="E2947" t="s">
        <v>2311</v>
      </c>
      <c r="F2947" t="s">
        <v>4028</v>
      </c>
      <c r="G2947" t="s">
        <v>4029</v>
      </c>
      <c r="H2947">
        <v>89101</v>
      </c>
      <c r="I2947">
        <v>885</v>
      </c>
      <c r="J2947" t="s">
        <v>19</v>
      </c>
      <c r="K2947" t="s">
        <v>20</v>
      </c>
      <c r="L2947">
        <v>30000000</v>
      </c>
      <c r="M2947">
        <v>2003</v>
      </c>
      <c r="N2947">
        <v>5.8</v>
      </c>
      <c r="O2947">
        <f t="shared" si="50"/>
        <v>52163317</v>
      </c>
    </row>
    <row r="2948" spans="1:15">
      <c r="A2948" t="s">
        <v>5808</v>
      </c>
      <c r="B2948">
        <v>160</v>
      </c>
      <c r="C2948">
        <v>95</v>
      </c>
      <c r="D2948">
        <v>56729973</v>
      </c>
      <c r="E2948" t="s">
        <v>2397</v>
      </c>
      <c r="F2948" t="s">
        <v>2536</v>
      </c>
      <c r="G2948" t="s">
        <v>5809</v>
      </c>
      <c r="H2948">
        <v>88529</v>
      </c>
      <c r="I2948">
        <v>262</v>
      </c>
      <c r="J2948" t="s">
        <v>19</v>
      </c>
      <c r="K2948" t="s">
        <v>20</v>
      </c>
      <c r="L2948">
        <v>10800000</v>
      </c>
      <c r="M2948">
        <v>2008</v>
      </c>
      <c r="N2948">
        <v>5.8</v>
      </c>
      <c r="O2948">
        <f t="shared" si="50"/>
        <v>45929973</v>
      </c>
    </row>
    <row r="2949" spans="1:15">
      <c r="A2949" t="s">
        <v>2826</v>
      </c>
      <c r="B2949">
        <v>123</v>
      </c>
      <c r="C2949">
        <v>107</v>
      </c>
      <c r="D2949">
        <v>62933793</v>
      </c>
      <c r="E2949" t="s">
        <v>4482</v>
      </c>
      <c r="F2949" t="s">
        <v>859</v>
      </c>
      <c r="G2949" t="s">
        <v>4483</v>
      </c>
      <c r="H2949">
        <v>62421</v>
      </c>
      <c r="I2949">
        <v>185</v>
      </c>
      <c r="J2949" t="s">
        <v>19</v>
      </c>
      <c r="K2949" t="s">
        <v>20</v>
      </c>
      <c r="L2949">
        <v>20000000</v>
      </c>
      <c r="M2949">
        <v>2010</v>
      </c>
      <c r="N2949">
        <v>5.8</v>
      </c>
      <c r="O2949">
        <f t="shared" si="50"/>
        <v>42933793</v>
      </c>
    </row>
    <row r="2950" spans="1:15">
      <c r="A2950" t="s">
        <v>610</v>
      </c>
      <c r="B2950">
        <v>344</v>
      </c>
      <c r="C2950">
        <v>106</v>
      </c>
      <c r="D2950">
        <v>163192114</v>
      </c>
      <c r="E2950" t="s">
        <v>23</v>
      </c>
      <c r="F2950" t="s">
        <v>138</v>
      </c>
      <c r="G2950" t="s">
        <v>694</v>
      </c>
      <c r="H2950">
        <v>229679</v>
      </c>
      <c r="I2950">
        <v>637</v>
      </c>
      <c r="J2950" t="s">
        <v>19</v>
      </c>
      <c r="K2950" t="s">
        <v>20</v>
      </c>
      <c r="L2950">
        <v>125000000</v>
      </c>
      <c r="M2950">
        <v>2010</v>
      </c>
      <c r="N2950">
        <v>5.8</v>
      </c>
      <c r="O2950">
        <f t="shared" si="50"/>
        <v>38192114</v>
      </c>
    </row>
    <row r="2951" spans="1:15">
      <c r="A2951" t="s">
        <v>610</v>
      </c>
      <c r="B2951">
        <v>344</v>
      </c>
      <c r="C2951">
        <v>106</v>
      </c>
      <c r="D2951">
        <v>163192114</v>
      </c>
      <c r="E2951" t="s">
        <v>23</v>
      </c>
      <c r="F2951" t="s">
        <v>138</v>
      </c>
      <c r="G2951" t="s">
        <v>694</v>
      </c>
      <c r="H2951">
        <v>229687</v>
      </c>
      <c r="I2951">
        <v>637</v>
      </c>
      <c r="J2951" t="s">
        <v>19</v>
      </c>
      <c r="K2951" t="s">
        <v>20</v>
      </c>
      <c r="L2951">
        <v>125000000</v>
      </c>
      <c r="M2951">
        <v>2010</v>
      </c>
      <c r="N2951">
        <v>5.8</v>
      </c>
      <c r="O2951">
        <f t="shared" si="50"/>
        <v>38192114</v>
      </c>
    </row>
    <row r="2952" spans="1:15">
      <c r="A2952" t="s">
        <v>4448</v>
      </c>
      <c r="B2952">
        <v>11</v>
      </c>
      <c r="C2952">
        <v>114</v>
      </c>
      <c r="D2952">
        <v>69700000</v>
      </c>
      <c r="E2952" t="s">
        <v>2720</v>
      </c>
      <c r="F2952" t="s">
        <v>3925</v>
      </c>
      <c r="G2952" t="s">
        <v>4449</v>
      </c>
      <c r="H2952">
        <v>7748</v>
      </c>
      <c r="I2952">
        <v>48</v>
      </c>
      <c r="J2952" t="s">
        <v>19</v>
      </c>
      <c r="K2952" t="s">
        <v>20</v>
      </c>
      <c r="L2952">
        <v>35000000</v>
      </c>
      <c r="M2952">
        <v>1982</v>
      </c>
      <c r="N2952">
        <v>5.8</v>
      </c>
      <c r="O2952">
        <f t="shared" si="50"/>
        <v>34700000</v>
      </c>
    </row>
    <row r="2953" spans="1:15">
      <c r="A2953" t="s">
        <v>2557</v>
      </c>
      <c r="B2953">
        <v>216</v>
      </c>
      <c r="C2953">
        <v>86</v>
      </c>
      <c r="D2953">
        <v>54098051</v>
      </c>
      <c r="E2953" t="s">
        <v>2916</v>
      </c>
      <c r="F2953" t="s">
        <v>4053</v>
      </c>
      <c r="G2953" t="s">
        <v>4054</v>
      </c>
      <c r="H2953">
        <v>102861</v>
      </c>
      <c r="I2953">
        <v>571</v>
      </c>
      <c r="J2953" t="s">
        <v>19</v>
      </c>
      <c r="K2953" t="s">
        <v>432</v>
      </c>
      <c r="L2953">
        <v>25000000</v>
      </c>
      <c r="M2953">
        <v>2006</v>
      </c>
      <c r="N2953">
        <v>5.8</v>
      </c>
      <c r="O2953">
        <f t="shared" si="50"/>
        <v>29098051</v>
      </c>
    </row>
    <row r="2954" spans="1:15">
      <c r="A2954" t="s">
        <v>3028</v>
      </c>
      <c r="B2954">
        <v>53</v>
      </c>
      <c r="C2954">
        <v>114</v>
      </c>
      <c r="D2954">
        <v>50728000</v>
      </c>
      <c r="E2954" t="s">
        <v>613</v>
      </c>
      <c r="F2954" t="s">
        <v>3518</v>
      </c>
      <c r="G2954" t="s">
        <v>4356</v>
      </c>
      <c r="H2954">
        <v>48909</v>
      </c>
      <c r="I2954">
        <v>166</v>
      </c>
      <c r="J2954" t="s">
        <v>19</v>
      </c>
      <c r="K2954" t="s">
        <v>20</v>
      </c>
      <c r="L2954">
        <v>22000000</v>
      </c>
      <c r="M2954">
        <v>1995</v>
      </c>
      <c r="N2954">
        <v>5.8</v>
      </c>
      <c r="O2954">
        <f t="shared" si="50"/>
        <v>28728000</v>
      </c>
    </row>
    <row r="2955" spans="1:15">
      <c r="A2955" t="s">
        <v>4498</v>
      </c>
      <c r="B2955">
        <v>80</v>
      </c>
      <c r="C2955">
        <v>72</v>
      </c>
      <c r="D2955">
        <v>48423368</v>
      </c>
      <c r="E2955" t="s">
        <v>356</v>
      </c>
      <c r="F2955" t="s">
        <v>1353</v>
      </c>
      <c r="G2955" t="s">
        <v>4499</v>
      </c>
      <c r="H2955">
        <v>13324</v>
      </c>
      <c r="I2955">
        <v>79</v>
      </c>
      <c r="J2955" t="s">
        <v>19</v>
      </c>
      <c r="K2955" t="s">
        <v>20</v>
      </c>
      <c r="L2955">
        <v>20000000</v>
      </c>
      <c r="M2955">
        <v>2002</v>
      </c>
      <c r="N2955">
        <v>5.8</v>
      </c>
      <c r="O2955">
        <f t="shared" si="50"/>
        <v>28423368</v>
      </c>
    </row>
    <row r="2956" spans="1:15">
      <c r="A2956" t="s">
        <v>790</v>
      </c>
      <c r="B2956">
        <v>112</v>
      </c>
      <c r="C2956">
        <v>91</v>
      </c>
      <c r="D2956">
        <v>38916903</v>
      </c>
      <c r="E2956" t="s">
        <v>5501</v>
      </c>
      <c r="F2956" t="s">
        <v>5502</v>
      </c>
      <c r="G2956" t="s">
        <v>5503</v>
      </c>
      <c r="H2956">
        <v>15664</v>
      </c>
      <c r="I2956">
        <v>149</v>
      </c>
      <c r="J2956" t="s">
        <v>19</v>
      </c>
      <c r="K2956" t="s">
        <v>20</v>
      </c>
      <c r="L2956">
        <v>13000000</v>
      </c>
      <c r="M2956">
        <v>2014</v>
      </c>
      <c r="N2956">
        <v>5.8</v>
      </c>
      <c r="O2956">
        <f t="shared" si="50"/>
        <v>25916903</v>
      </c>
    </row>
    <row r="2957" spans="1:15">
      <c r="A2957" t="s">
        <v>786</v>
      </c>
      <c r="B2957">
        <v>97</v>
      </c>
      <c r="C2957">
        <v>108</v>
      </c>
      <c r="D2957">
        <v>60054449</v>
      </c>
      <c r="E2957" t="s">
        <v>1144</v>
      </c>
      <c r="F2957" t="s">
        <v>3279</v>
      </c>
      <c r="G2957" t="s">
        <v>3280</v>
      </c>
      <c r="H2957">
        <v>61018</v>
      </c>
      <c r="I2957">
        <v>140</v>
      </c>
      <c r="J2957" t="s">
        <v>19</v>
      </c>
      <c r="K2957" t="s">
        <v>20</v>
      </c>
      <c r="L2957">
        <v>35000000</v>
      </c>
      <c r="M2957">
        <v>1995</v>
      </c>
      <c r="N2957">
        <v>5.8</v>
      </c>
      <c r="O2957">
        <f t="shared" si="50"/>
        <v>25054449</v>
      </c>
    </row>
    <row r="2958" spans="1:15">
      <c r="A2958" t="s">
        <v>799</v>
      </c>
      <c r="B2958">
        <v>178</v>
      </c>
      <c r="C2958">
        <v>94</v>
      </c>
      <c r="D2958">
        <v>103812241</v>
      </c>
      <c r="E2958" t="s">
        <v>97</v>
      </c>
      <c r="F2958" t="s">
        <v>394</v>
      </c>
      <c r="G2958" t="s">
        <v>1453</v>
      </c>
      <c r="H2958">
        <v>67296</v>
      </c>
      <c r="I2958">
        <v>133</v>
      </c>
      <c r="J2958" t="s">
        <v>19</v>
      </c>
      <c r="K2958" t="s">
        <v>20</v>
      </c>
      <c r="L2958">
        <v>79000000</v>
      </c>
      <c r="M2958">
        <v>2012</v>
      </c>
      <c r="N2958">
        <v>5.8</v>
      </c>
      <c r="O2958">
        <f t="shared" si="50"/>
        <v>24812241</v>
      </c>
    </row>
    <row r="2959" spans="1:15">
      <c r="A2959" t="s">
        <v>3630</v>
      </c>
      <c r="B2959">
        <v>121</v>
      </c>
      <c r="C2959">
        <v>85</v>
      </c>
      <c r="D2959">
        <v>64238770</v>
      </c>
      <c r="E2959" t="s">
        <v>273</v>
      </c>
      <c r="F2959" t="s">
        <v>138</v>
      </c>
      <c r="G2959" t="s">
        <v>3631</v>
      </c>
      <c r="H2959">
        <v>19547</v>
      </c>
      <c r="I2959">
        <v>64</v>
      </c>
      <c r="J2959" t="s">
        <v>19</v>
      </c>
      <c r="K2959" t="s">
        <v>162</v>
      </c>
      <c r="L2959">
        <v>42000000</v>
      </c>
      <c r="M2959">
        <v>2014</v>
      </c>
      <c r="N2959">
        <v>5.8</v>
      </c>
      <c r="O2959">
        <f t="shared" si="50"/>
        <v>22238770</v>
      </c>
    </row>
    <row r="2960" spans="1:15">
      <c r="A2960" t="s">
        <v>2704</v>
      </c>
      <c r="B2960">
        <v>207</v>
      </c>
      <c r="C2960">
        <v>98</v>
      </c>
      <c r="D2960">
        <v>59588068</v>
      </c>
      <c r="E2960" t="s">
        <v>1499</v>
      </c>
      <c r="F2960" t="s">
        <v>55</v>
      </c>
      <c r="G2960" t="s">
        <v>2960</v>
      </c>
      <c r="H2960">
        <v>89557</v>
      </c>
      <c r="I2960">
        <v>376</v>
      </c>
      <c r="J2960" t="s">
        <v>19</v>
      </c>
      <c r="K2960" t="s">
        <v>20</v>
      </c>
      <c r="L2960">
        <v>40000000</v>
      </c>
      <c r="M2960">
        <v>2003</v>
      </c>
      <c r="N2960">
        <v>5.8</v>
      </c>
      <c r="O2960">
        <f t="shared" si="50"/>
        <v>19588068</v>
      </c>
    </row>
    <row r="2961" spans="1:15">
      <c r="A2961" t="s">
        <v>1877</v>
      </c>
      <c r="B2961">
        <v>8</v>
      </c>
      <c r="C2961">
        <v>100</v>
      </c>
      <c r="D2961">
        <v>29392418</v>
      </c>
      <c r="E2961" t="s">
        <v>917</v>
      </c>
      <c r="F2961" t="s">
        <v>450</v>
      </c>
      <c r="G2961" t="s">
        <v>5882</v>
      </c>
      <c r="H2961">
        <v>3924</v>
      </c>
      <c r="I2961">
        <v>26</v>
      </c>
      <c r="J2961" t="s">
        <v>19</v>
      </c>
      <c r="K2961" t="s">
        <v>20</v>
      </c>
      <c r="L2961">
        <v>10000000</v>
      </c>
      <c r="M2961">
        <v>1994</v>
      </c>
      <c r="N2961">
        <v>5.8</v>
      </c>
      <c r="O2961">
        <f t="shared" si="50"/>
        <v>19392418</v>
      </c>
    </row>
    <row r="2962" spans="1:15">
      <c r="A2962" t="s">
        <v>1808</v>
      </c>
      <c r="B2962">
        <v>288</v>
      </c>
      <c r="C2962">
        <v>81</v>
      </c>
      <c r="D2962">
        <v>59992760</v>
      </c>
      <c r="E2962" t="s">
        <v>873</v>
      </c>
      <c r="F2962" t="s">
        <v>2810</v>
      </c>
      <c r="G2962" t="s">
        <v>2811</v>
      </c>
      <c r="H2962">
        <v>119622</v>
      </c>
      <c r="I2962">
        <v>396</v>
      </c>
      <c r="J2962" t="s">
        <v>19</v>
      </c>
      <c r="K2962" t="s">
        <v>20</v>
      </c>
      <c r="L2962">
        <v>42000000</v>
      </c>
      <c r="M2962">
        <v>2009</v>
      </c>
      <c r="N2962">
        <v>5.8</v>
      </c>
      <c r="O2962">
        <f t="shared" si="50"/>
        <v>17992760</v>
      </c>
    </row>
    <row r="2963" spans="1:15">
      <c r="A2963" t="s">
        <v>951</v>
      </c>
      <c r="B2963">
        <v>62</v>
      </c>
      <c r="C2963">
        <v>99</v>
      </c>
      <c r="D2963">
        <v>44450000</v>
      </c>
      <c r="E2963" t="s">
        <v>747</v>
      </c>
      <c r="F2963" t="s">
        <v>3853</v>
      </c>
      <c r="G2963" t="s">
        <v>3854</v>
      </c>
      <c r="H2963">
        <v>44394</v>
      </c>
      <c r="I2963">
        <v>115</v>
      </c>
      <c r="J2963" t="s">
        <v>19</v>
      </c>
      <c r="K2963" t="s">
        <v>162</v>
      </c>
      <c r="L2963">
        <v>27000000</v>
      </c>
      <c r="M2963">
        <v>1994</v>
      </c>
      <c r="N2963">
        <v>5.8</v>
      </c>
      <c r="O2963">
        <f t="shared" si="50"/>
        <v>17450000</v>
      </c>
    </row>
    <row r="2964" spans="1:15">
      <c r="A2964" t="s">
        <v>3057</v>
      </c>
      <c r="B2964">
        <v>66</v>
      </c>
      <c r="C2964">
        <v>105</v>
      </c>
      <c r="D2964">
        <v>35990505</v>
      </c>
      <c r="E2964" t="s">
        <v>3924</v>
      </c>
      <c r="F2964" t="s">
        <v>254</v>
      </c>
      <c r="G2964" t="s">
        <v>4095</v>
      </c>
      <c r="H2964">
        <v>48095</v>
      </c>
      <c r="I2964">
        <v>194</v>
      </c>
      <c r="J2964" t="s">
        <v>19</v>
      </c>
      <c r="K2964" t="s">
        <v>20</v>
      </c>
      <c r="L2964">
        <v>20000000</v>
      </c>
      <c r="M2964">
        <v>2003</v>
      </c>
      <c r="N2964">
        <v>5.8</v>
      </c>
      <c r="O2964">
        <f t="shared" si="50"/>
        <v>15990505</v>
      </c>
    </row>
    <row r="2965" spans="1:15">
      <c r="A2965" t="s">
        <v>1074</v>
      </c>
      <c r="B2965">
        <v>199</v>
      </c>
      <c r="C2965">
        <v>105</v>
      </c>
      <c r="D2965">
        <v>73648142</v>
      </c>
      <c r="E2965" t="s">
        <v>1406</v>
      </c>
      <c r="F2965" t="s">
        <v>1098</v>
      </c>
      <c r="G2965" t="s">
        <v>1956</v>
      </c>
      <c r="H2965">
        <v>99043</v>
      </c>
      <c r="I2965">
        <v>643</v>
      </c>
      <c r="J2965" t="s">
        <v>19</v>
      </c>
      <c r="K2965" t="s">
        <v>20</v>
      </c>
      <c r="L2965">
        <v>60000000</v>
      </c>
      <c r="M2965">
        <v>1999</v>
      </c>
      <c r="N2965">
        <v>5.8</v>
      </c>
      <c r="O2965">
        <f t="shared" si="50"/>
        <v>13648142</v>
      </c>
    </row>
    <row r="2966" spans="1:15">
      <c r="A2966" t="s">
        <v>490</v>
      </c>
      <c r="B2966">
        <v>355</v>
      </c>
      <c r="C2966">
        <v>116</v>
      </c>
      <c r="D2966">
        <v>83552429</v>
      </c>
      <c r="E2966" t="s">
        <v>366</v>
      </c>
      <c r="F2966" t="s">
        <v>781</v>
      </c>
      <c r="G2966" t="s">
        <v>1659</v>
      </c>
      <c r="H2966">
        <v>154955</v>
      </c>
      <c r="I2966">
        <v>800</v>
      </c>
      <c r="J2966" t="s">
        <v>19</v>
      </c>
      <c r="K2966" t="s">
        <v>20</v>
      </c>
      <c r="L2966">
        <v>70000000</v>
      </c>
      <c r="M2966">
        <v>2011</v>
      </c>
      <c r="N2966">
        <v>5.8</v>
      </c>
      <c r="O2966">
        <f t="shared" si="50"/>
        <v>13552429</v>
      </c>
    </row>
    <row r="2967" spans="1:15">
      <c r="A2967" t="s">
        <v>3073</v>
      </c>
      <c r="B2967">
        <v>81</v>
      </c>
      <c r="C2967">
        <v>86</v>
      </c>
      <c r="D2967">
        <v>38230435</v>
      </c>
      <c r="E2967" t="s">
        <v>1107</v>
      </c>
      <c r="F2967" t="s">
        <v>1333</v>
      </c>
      <c r="G2967" t="s">
        <v>4085</v>
      </c>
      <c r="H2967">
        <v>29661</v>
      </c>
      <c r="I2967">
        <v>179</v>
      </c>
      <c r="J2967" t="s">
        <v>19</v>
      </c>
      <c r="K2967" t="s">
        <v>20</v>
      </c>
      <c r="L2967">
        <v>25000000</v>
      </c>
      <c r="M2967">
        <v>2002</v>
      </c>
      <c r="N2967">
        <v>5.8</v>
      </c>
      <c r="O2967">
        <f t="shared" si="50"/>
        <v>13230435</v>
      </c>
    </row>
    <row r="2968" spans="1:15">
      <c r="A2968" t="s">
        <v>5866</v>
      </c>
      <c r="B2968">
        <v>26</v>
      </c>
      <c r="C2968">
        <v>85</v>
      </c>
      <c r="D2968">
        <v>32983713</v>
      </c>
      <c r="E2968" t="s">
        <v>1290</v>
      </c>
      <c r="F2968" t="s">
        <v>1880</v>
      </c>
      <c r="G2968" t="s">
        <v>5867</v>
      </c>
      <c r="H2968">
        <v>19284</v>
      </c>
      <c r="I2968">
        <v>66</v>
      </c>
      <c r="J2968" t="s">
        <v>19</v>
      </c>
      <c r="K2968" t="s">
        <v>20</v>
      </c>
      <c r="L2968">
        <v>20000000</v>
      </c>
      <c r="M2968">
        <v>2002</v>
      </c>
      <c r="N2968">
        <v>5.8</v>
      </c>
      <c r="O2968">
        <f t="shared" si="50"/>
        <v>12983713</v>
      </c>
    </row>
    <row r="2969" spans="1:15">
      <c r="A2969" t="s">
        <v>4119</v>
      </c>
      <c r="B2969">
        <v>77</v>
      </c>
      <c r="C2969">
        <v>103</v>
      </c>
      <c r="D2969">
        <v>26400000</v>
      </c>
      <c r="E2969" t="s">
        <v>23</v>
      </c>
      <c r="F2969" t="s">
        <v>423</v>
      </c>
      <c r="G2969" t="s">
        <v>4871</v>
      </c>
      <c r="H2969">
        <v>62009</v>
      </c>
      <c r="I2969">
        <v>109</v>
      </c>
      <c r="J2969" t="s">
        <v>19</v>
      </c>
      <c r="K2969" t="s">
        <v>20</v>
      </c>
      <c r="L2969">
        <v>18000000</v>
      </c>
      <c r="M2969">
        <v>1984</v>
      </c>
      <c r="N2969">
        <v>5.8</v>
      </c>
      <c r="O2969">
        <f t="shared" si="50"/>
        <v>8400000</v>
      </c>
    </row>
    <row r="2970" spans="1:15">
      <c r="A2970" t="s">
        <v>2386</v>
      </c>
      <c r="B2970">
        <v>22</v>
      </c>
      <c r="C2970">
        <v>121</v>
      </c>
      <c r="D2970">
        <v>14545844</v>
      </c>
      <c r="E2970" t="s">
        <v>6393</v>
      </c>
      <c r="F2970" t="s">
        <v>3678</v>
      </c>
      <c r="G2970" t="s">
        <v>6465</v>
      </c>
      <c r="H2970">
        <v>4756</v>
      </c>
      <c r="I2970">
        <v>38</v>
      </c>
      <c r="J2970" t="s">
        <v>19</v>
      </c>
      <c r="K2970" t="s">
        <v>20</v>
      </c>
      <c r="L2970">
        <v>6500000</v>
      </c>
      <c r="M2970">
        <v>1988</v>
      </c>
      <c r="N2970">
        <v>5.8</v>
      </c>
      <c r="O2970">
        <f t="shared" si="50"/>
        <v>8045844</v>
      </c>
    </row>
    <row r="2971" spans="1:15">
      <c r="A2971" t="s">
        <v>2953</v>
      </c>
      <c r="B2971">
        <v>128</v>
      </c>
      <c r="C2971">
        <v>101</v>
      </c>
      <c r="D2971">
        <v>46012734</v>
      </c>
      <c r="E2971" t="s">
        <v>878</v>
      </c>
      <c r="F2971" t="s">
        <v>2954</v>
      </c>
      <c r="G2971" t="s">
        <v>2955</v>
      </c>
      <c r="H2971">
        <v>54421</v>
      </c>
      <c r="I2971">
        <v>101</v>
      </c>
      <c r="J2971" t="s">
        <v>19</v>
      </c>
      <c r="K2971" t="s">
        <v>20</v>
      </c>
      <c r="L2971">
        <v>40000000</v>
      </c>
      <c r="M2971">
        <v>2008</v>
      </c>
      <c r="N2971">
        <v>5.8</v>
      </c>
      <c r="O2971">
        <f t="shared" si="50"/>
        <v>6012734</v>
      </c>
    </row>
    <row r="2972" spans="1:15">
      <c r="A2972" t="s">
        <v>4869</v>
      </c>
      <c r="B2972">
        <v>190</v>
      </c>
      <c r="C2972">
        <v>86</v>
      </c>
      <c r="D2972">
        <v>23993605</v>
      </c>
      <c r="E2972" t="s">
        <v>3952</v>
      </c>
      <c r="F2972" t="s">
        <v>3224</v>
      </c>
      <c r="G2972" t="s">
        <v>4870</v>
      </c>
      <c r="H2972">
        <v>52467</v>
      </c>
      <c r="I2972">
        <v>248</v>
      </c>
      <c r="J2972" t="s">
        <v>19</v>
      </c>
      <c r="K2972" t="s">
        <v>20</v>
      </c>
      <c r="L2972">
        <v>18000000</v>
      </c>
      <c r="M2972">
        <v>2009</v>
      </c>
      <c r="N2972">
        <v>5.8</v>
      </c>
      <c r="O2972">
        <f t="shared" si="50"/>
        <v>5993605</v>
      </c>
    </row>
    <row r="2973" spans="1:15">
      <c r="A2973" t="s">
        <v>2410</v>
      </c>
      <c r="B2973">
        <v>91</v>
      </c>
      <c r="C2973">
        <v>105</v>
      </c>
      <c r="D2973">
        <v>25677801</v>
      </c>
      <c r="E2973" t="s">
        <v>1371</v>
      </c>
      <c r="F2973" t="s">
        <v>908</v>
      </c>
      <c r="G2973" t="s">
        <v>4563</v>
      </c>
      <c r="H2973">
        <v>41273</v>
      </c>
      <c r="I2973">
        <v>136</v>
      </c>
      <c r="J2973" t="s">
        <v>19</v>
      </c>
      <c r="K2973" t="s">
        <v>20</v>
      </c>
      <c r="L2973">
        <v>20000000</v>
      </c>
      <c r="M2973">
        <v>2010</v>
      </c>
      <c r="N2973">
        <v>5.8</v>
      </c>
      <c r="O2973">
        <f t="shared" si="50"/>
        <v>5677801</v>
      </c>
    </row>
    <row r="2974" spans="1:15">
      <c r="A2974" t="s">
        <v>1687</v>
      </c>
      <c r="B2974">
        <v>109</v>
      </c>
      <c r="C2974">
        <v>101</v>
      </c>
      <c r="D2974">
        <v>34604054</v>
      </c>
      <c r="E2974" t="s">
        <v>268</v>
      </c>
      <c r="F2974" t="s">
        <v>292</v>
      </c>
      <c r="G2974" t="s">
        <v>4100</v>
      </c>
      <c r="H2974">
        <v>34942</v>
      </c>
      <c r="I2974">
        <v>185</v>
      </c>
      <c r="J2974" t="s">
        <v>19</v>
      </c>
      <c r="K2974" t="s">
        <v>20</v>
      </c>
      <c r="L2974">
        <v>30000000</v>
      </c>
      <c r="M2974">
        <v>2003</v>
      </c>
      <c r="N2974">
        <v>5.8</v>
      </c>
      <c r="O2974">
        <f t="shared" si="50"/>
        <v>4604054</v>
      </c>
    </row>
    <row r="2975" spans="1:15">
      <c r="A2975" t="s">
        <v>5519</v>
      </c>
      <c r="B2975">
        <v>63</v>
      </c>
      <c r="C2975">
        <v>121</v>
      </c>
      <c r="D2975">
        <v>16574731</v>
      </c>
      <c r="E2975" t="s">
        <v>2838</v>
      </c>
      <c r="F2975" t="s">
        <v>285</v>
      </c>
      <c r="G2975" t="s">
        <v>5520</v>
      </c>
      <c r="H2975">
        <v>27675</v>
      </c>
      <c r="I2975">
        <v>181</v>
      </c>
      <c r="J2975" t="s">
        <v>19</v>
      </c>
      <c r="K2975" t="s">
        <v>20</v>
      </c>
      <c r="L2975">
        <v>13000000</v>
      </c>
      <c r="M2975">
        <v>1998</v>
      </c>
      <c r="N2975">
        <v>5.8</v>
      </c>
      <c r="O2975">
        <f t="shared" si="50"/>
        <v>3574731</v>
      </c>
    </row>
    <row r="2976" spans="1:15">
      <c r="A2976" t="s">
        <v>4575</v>
      </c>
      <c r="B2976">
        <v>94</v>
      </c>
      <c r="C2976">
        <v>109</v>
      </c>
      <c r="D2976">
        <v>23179303</v>
      </c>
      <c r="E2976" t="s">
        <v>4162</v>
      </c>
      <c r="F2976" t="s">
        <v>2153</v>
      </c>
      <c r="G2976" t="s">
        <v>4576</v>
      </c>
      <c r="H2976">
        <v>32951</v>
      </c>
      <c r="I2976">
        <v>44</v>
      </c>
      <c r="J2976" t="s">
        <v>19</v>
      </c>
      <c r="K2976" t="s">
        <v>4577</v>
      </c>
      <c r="L2976">
        <v>20000000</v>
      </c>
      <c r="M2976">
        <v>2011</v>
      </c>
      <c r="N2976">
        <v>5.8</v>
      </c>
      <c r="O2976">
        <f t="shared" si="50"/>
        <v>3179303</v>
      </c>
    </row>
    <row r="2977" spans="1:15">
      <c r="A2977" t="s">
        <v>7314</v>
      </c>
      <c r="B2977">
        <v>97</v>
      </c>
      <c r="C2977">
        <v>104</v>
      </c>
      <c r="D2977">
        <v>3447339</v>
      </c>
      <c r="E2977" t="s">
        <v>878</v>
      </c>
      <c r="F2977" t="s">
        <v>871</v>
      </c>
      <c r="G2977" t="s">
        <v>7315</v>
      </c>
      <c r="H2977">
        <v>29517</v>
      </c>
      <c r="I2977">
        <v>79</v>
      </c>
      <c r="J2977" t="s">
        <v>19</v>
      </c>
      <c r="K2977" t="s">
        <v>20</v>
      </c>
      <c r="L2977">
        <v>1500000</v>
      </c>
      <c r="M2977">
        <v>2013</v>
      </c>
      <c r="N2977">
        <v>5.8</v>
      </c>
      <c r="O2977">
        <f t="shared" si="50"/>
        <v>1947339</v>
      </c>
    </row>
    <row r="2978" spans="1:15">
      <c r="A2978" t="s">
        <v>7630</v>
      </c>
      <c r="B2978">
        <v>230</v>
      </c>
      <c r="C2978">
        <v>82</v>
      </c>
      <c r="D2978">
        <v>98017</v>
      </c>
      <c r="E2978" t="s">
        <v>492</v>
      </c>
      <c r="F2978" t="s">
        <v>2203</v>
      </c>
      <c r="G2978" t="s">
        <v>7631</v>
      </c>
      <c r="H2978">
        <v>26185</v>
      </c>
      <c r="I2978">
        <v>170</v>
      </c>
      <c r="J2978" t="s">
        <v>19</v>
      </c>
      <c r="K2978" t="s">
        <v>775</v>
      </c>
      <c r="L2978">
        <v>500000</v>
      </c>
      <c r="M2978">
        <v>2010</v>
      </c>
      <c r="N2978">
        <v>5.8</v>
      </c>
      <c r="O2978">
        <f t="shared" si="50"/>
        <v>-401983</v>
      </c>
    </row>
    <row r="2979" spans="1:15">
      <c r="A2979" t="s">
        <v>6826</v>
      </c>
      <c r="B2979">
        <v>45</v>
      </c>
      <c r="C2979">
        <v>94</v>
      </c>
      <c r="D2979">
        <v>2800000</v>
      </c>
      <c r="E2979" t="s">
        <v>873</v>
      </c>
      <c r="F2979" t="s">
        <v>893</v>
      </c>
      <c r="G2979" t="s">
        <v>6827</v>
      </c>
      <c r="H2979">
        <v>4377</v>
      </c>
      <c r="I2979">
        <v>85</v>
      </c>
      <c r="J2979" t="s">
        <v>19</v>
      </c>
      <c r="K2979" t="s">
        <v>20</v>
      </c>
      <c r="L2979">
        <v>4000000</v>
      </c>
      <c r="M2979">
        <v>1999</v>
      </c>
      <c r="N2979">
        <v>5.8</v>
      </c>
      <c r="O2979">
        <f t="shared" si="50"/>
        <v>-1200000</v>
      </c>
    </row>
    <row r="2980" spans="1:15">
      <c r="A2980" t="s">
        <v>2440</v>
      </c>
      <c r="B2980">
        <v>171</v>
      </c>
      <c r="C2980">
        <v>105</v>
      </c>
      <c r="D2980">
        <v>48745150</v>
      </c>
      <c r="E2980" t="s">
        <v>810</v>
      </c>
      <c r="F2980" t="s">
        <v>299</v>
      </c>
      <c r="G2980" t="s">
        <v>2441</v>
      </c>
      <c r="H2980">
        <v>50170</v>
      </c>
      <c r="I2980">
        <v>306</v>
      </c>
      <c r="J2980" t="s">
        <v>19</v>
      </c>
      <c r="K2980" t="s">
        <v>20</v>
      </c>
      <c r="L2980">
        <v>50000000</v>
      </c>
      <c r="M2980">
        <v>2006</v>
      </c>
      <c r="N2980">
        <v>5.8</v>
      </c>
      <c r="O2980">
        <f t="shared" si="50"/>
        <v>-1254850</v>
      </c>
    </row>
    <row r="2981" spans="1:15">
      <c r="A2981" t="s">
        <v>3917</v>
      </c>
      <c r="B2981">
        <v>98</v>
      </c>
      <c r="C2981">
        <v>104</v>
      </c>
      <c r="D2981">
        <v>20668843</v>
      </c>
      <c r="E2981" t="s">
        <v>2739</v>
      </c>
      <c r="F2981" t="s">
        <v>625</v>
      </c>
      <c r="G2981" t="s">
        <v>4407</v>
      </c>
      <c r="H2981">
        <v>16831</v>
      </c>
      <c r="I2981">
        <v>54</v>
      </c>
      <c r="J2981" t="s">
        <v>19</v>
      </c>
      <c r="K2981" t="s">
        <v>20</v>
      </c>
      <c r="L2981">
        <v>22000000</v>
      </c>
      <c r="M2981">
        <v>2008</v>
      </c>
      <c r="N2981">
        <v>5.8</v>
      </c>
      <c r="O2981">
        <f t="shared" si="50"/>
        <v>-1331157</v>
      </c>
    </row>
    <row r="2982" spans="1:15">
      <c r="A2982" t="s">
        <v>7247</v>
      </c>
      <c r="B2982">
        <v>14</v>
      </c>
      <c r="C2982">
        <v>95</v>
      </c>
      <c r="D2982">
        <v>18435</v>
      </c>
      <c r="E2982" t="s">
        <v>1672</v>
      </c>
      <c r="F2982" t="s">
        <v>7248</v>
      </c>
      <c r="G2982" t="s">
        <v>7249</v>
      </c>
      <c r="H2982">
        <v>1010</v>
      </c>
      <c r="I2982">
        <v>15</v>
      </c>
      <c r="J2982" t="s">
        <v>774</v>
      </c>
      <c r="K2982" t="s">
        <v>775</v>
      </c>
      <c r="L2982">
        <v>1400000</v>
      </c>
      <c r="M2982">
        <v>2006</v>
      </c>
      <c r="N2982">
        <v>5.8</v>
      </c>
      <c r="O2982">
        <f t="shared" si="50"/>
        <v>-1381565</v>
      </c>
    </row>
    <row r="2983" spans="1:15">
      <c r="A2983" t="s">
        <v>6146</v>
      </c>
      <c r="B2983">
        <v>35</v>
      </c>
      <c r="C2983">
        <v>124</v>
      </c>
      <c r="D2983">
        <v>183490</v>
      </c>
      <c r="E2983" t="s">
        <v>1665</v>
      </c>
      <c r="F2983" t="s">
        <v>7331</v>
      </c>
      <c r="G2983" t="s">
        <v>7332</v>
      </c>
      <c r="H2983">
        <v>463</v>
      </c>
      <c r="I2983">
        <v>8</v>
      </c>
      <c r="J2983" t="s">
        <v>19</v>
      </c>
      <c r="K2983" t="s">
        <v>20</v>
      </c>
      <c r="L2983">
        <v>1700000</v>
      </c>
      <c r="M2983">
        <v>2010</v>
      </c>
      <c r="N2983">
        <v>5.8</v>
      </c>
      <c r="O2983">
        <f t="shared" si="50"/>
        <v>-1516510</v>
      </c>
    </row>
    <row r="2984" spans="1:15">
      <c r="A2984" t="s">
        <v>111</v>
      </c>
      <c r="B2984">
        <v>97</v>
      </c>
      <c r="C2984">
        <v>125</v>
      </c>
      <c r="D2984">
        <v>48154732</v>
      </c>
      <c r="E2984" t="s">
        <v>776</v>
      </c>
      <c r="F2984" t="s">
        <v>1411</v>
      </c>
      <c r="G2984" t="s">
        <v>2444</v>
      </c>
      <c r="H2984">
        <v>60326</v>
      </c>
      <c r="I2984">
        <v>142</v>
      </c>
      <c r="J2984" t="s">
        <v>19</v>
      </c>
      <c r="K2984" t="s">
        <v>20</v>
      </c>
      <c r="L2984">
        <v>50000000</v>
      </c>
      <c r="M2984">
        <v>1997</v>
      </c>
      <c r="N2984">
        <v>5.8</v>
      </c>
      <c r="O2984">
        <f t="shared" si="50"/>
        <v>-1845268</v>
      </c>
    </row>
    <row r="2985" spans="1:15">
      <c r="A2985" t="s">
        <v>2457</v>
      </c>
      <c r="B2985">
        <v>228</v>
      </c>
      <c r="C2985">
        <v>89</v>
      </c>
      <c r="D2985">
        <v>47553512</v>
      </c>
      <c r="E2985" t="s">
        <v>34</v>
      </c>
      <c r="F2985" t="s">
        <v>1793</v>
      </c>
      <c r="G2985" t="s">
        <v>2458</v>
      </c>
      <c r="H2985">
        <v>54101</v>
      </c>
      <c r="I2985">
        <v>210</v>
      </c>
      <c r="J2985" t="s">
        <v>19</v>
      </c>
      <c r="K2985" t="s">
        <v>20</v>
      </c>
      <c r="L2985">
        <v>50000000</v>
      </c>
      <c r="M2985">
        <v>2014</v>
      </c>
      <c r="N2985">
        <v>5.8</v>
      </c>
      <c r="O2985">
        <f t="shared" si="50"/>
        <v>-2446488</v>
      </c>
    </row>
    <row r="2986" spans="1:15">
      <c r="A2986" t="s">
        <v>2853</v>
      </c>
      <c r="B2986">
        <v>147</v>
      </c>
      <c r="C2986">
        <v>95</v>
      </c>
      <c r="D2986">
        <v>37101011</v>
      </c>
      <c r="E2986" t="s">
        <v>1290</v>
      </c>
      <c r="F2986" t="s">
        <v>1925</v>
      </c>
      <c r="G2986" t="s">
        <v>2977</v>
      </c>
      <c r="H2986">
        <v>30394</v>
      </c>
      <c r="I2986">
        <v>103</v>
      </c>
      <c r="J2986" t="s">
        <v>19</v>
      </c>
      <c r="K2986" t="s">
        <v>20</v>
      </c>
      <c r="L2986">
        <v>40000000</v>
      </c>
      <c r="M2986">
        <v>2012</v>
      </c>
      <c r="N2986">
        <v>5.8</v>
      </c>
      <c r="O2986">
        <f t="shared" si="50"/>
        <v>-2898989</v>
      </c>
    </row>
    <row r="2987" spans="1:15">
      <c r="A2987" t="s">
        <v>4950</v>
      </c>
      <c r="B2987">
        <v>174</v>
      </c>
      <c r="C2987">
        <v>122</v>
      </c>
      <c r="D2987">
        <v>22000</v>
      </c>
      <c r="E2987" t="s">
        <v>1356</v>
      </c>
      <c r="F2987" t="s">
        <v>1491</v>
      </c>
      <c r="G2987" t="s">
        <v>7042</v>
      </c>
      <c r="H2987">
        <v>30511</v>
      </c>
      <c r="I2987">
        <v>226</v>
      </c>
      <c r="J2987" t="s">
        <v>19</v>
      </c>
      <c r="K2987" t="s">
        <v>432</v>
      </c>
      <c r="L2987">
        <v>3000000</v>
      </c>
      <c r="M2987">
        <v>2011</v>
      </c>
      <c r="N2987">
        <v>5.8</v>
      </c>
      <c r="O2987">
        <f t="shared" si="50"/>
        <v>-2978000</v>
      </c>
    </row>
    <row r="2988" spans="1:15">
      <c r="A2988" t="s">
        <v>5957</v>
      </c>
      <c r="B2988">
        <v>33</v>
      </c>
      <c r="C2988">
        <v>74</v>
      </c>
      <c r="D2988">
        <v>6491350</v>
      </c>
      <c r="E2988" t="s">
        <v>3536</v>
      </c>
      <c r="F2988" t="s">
        <v>737</v>
      </c>
      <c r="G2988" t="s">
        <v>5958</v>
      </c>
      <c r="H2988">
        <v>1231</v>
      </c>
      <c r="I2988">
        <v>26</v>
      </c>
      <c r="J2988" t="s">
        <v>19</v>
      </c>
      <c r="K2988" t="s">
        <v>20</v>
      </c>
      <c r="L2988">
        <v>10000000</v>
      </c>
      <c r="M2988">
        <v>2004</v>
      </c>
      <c r="N2988">
        <v>5.8</v>
      </c>
      <c r="O2988">
        <f t="shared" si="50"/>
        <v>-3508650</v>
      </c>
    </row>
    <row r="2989" spans="1:15">
      <c r="A2989" t="s">
        <v>7223</v>
      </c>
      <c r="B2989">
        <v>45</v>
      </c>
      <c r="C2989">
        <v>85</v>
      </c>
      <c r="D2989">
        <v>100669</v>
      </c>
      <c r="E2989" t="s">
        <v>1290</v>
      </c>
      <c r="F2989" t="s">
        <v>87</v>
      </c>
      <c r="G2989" t="s">
        <v>7224</v>
      </c>
      <c r="H2989">
        <v>2522</v>
      </c>
      <c r="I2989">
        <v>11</v>
      </c>
      <c r="J2989" t="s">
        <v>19</v>
      </c>
      <c r="K2989" t="s">
        <v>20</v>
      </c>
      <c r="L2989">
        <v>3800000</v>
      </c>
      <c r="M2989">
        <v>2009</v>
      </c>
      <c r="N2989">
        <v>5.8</v>
      </c>
      <c r="O2989">
        <f t="shared" si="50"/>
        <v>-3699331</v>
      </c>
    </row>
    <row r="2990" spans="1:15">
      <c r="A2990" t="s">
        <v>6505</v>
      </c>
      <c r="B2990">
        <v>84</v>
      </c>
      <c r="C2990">
        <v>95</v>
      </c>
      <c r="D2990">
        <v>2025238</v>
      </c>
      <c r="E2990" t="s">
        <v>2486</v>
      </c>
      <c r="F2990" t="s">
        <v>1685</v>
      </c>
      <c r="G2990" t="s">
        <v>6506</v>
      </c>
      <c r="H2990">
        <v>9589</v>
      </c>
      <c r="I2990">
        <v>105</v>
      </c>
      <c r="J2990" t="s">
        <v>19</v>
      </c>
      <c r="K2990" t="s">
        <v>20</v>
      </c>
      <c r="L2990">
        <v>6000000</v>
      </c>
      <c r="M2990">
        <v>2001</v>
      </c>
      <c r="N2990">
        <v>5.8</v>
      </c>
      <c r="O2990">
        <f t="shared" si="50"/>
        <v>-3974762</v>
      </c>
    </row>
    <row r="2991" spans="1:15">
      <c r="A2991" t="s">
        <v>3040</v>
      </c>
      <c r="B2991">
        <v>12</v>
      </c>
      <c r="C2991">
        <v>92</v>
      </c>
      <c r="D2991">
        <v>12836</v>
      </c>
      <c r="E2991" t="s">
        <v>818</v>
      </c>
      <c r="F2991" t="s">
        <v>336</v>
      </c>
      <c r="G2991" t="s">
        <v>6864</v>
      </c>
      <c r="H2991">
        <v>1686</v>
      </c>
      <c r="I2991">
        <v>28</v>
      </c>
      <c r="J2991" t="s">
        <v>19</v>
      </c>
      <c r="K2991" t="s">
        <v>20</v>
      </c>
      <c r="L2991">
        <v>4000000</v>
      </c>
      <c r="M2991">
        <v>1997</v>
      </c>
      <c r="N2991">
        <v>5.8</v>
      </c>
      <c r="O2991">
        <f t="shared" si="50"/>
        <v>-3987164</v>
      </c>
    </row>
    <row r="2992" spans="1:15">
      <c r="A2992" t="s">
        <v>808</v>
      </c>
      <c r="B2992">
        <v>394</v>
      </c>
      <c r="C2992">
        <v>93</v>
      </c>
      <c r="D2992">
        <v>18934858</v>
      </c>
      <c r="E2992" t="s">
        <v>34</v>
      </c>
      <c r="F2992" t="s">
        <v>260</v>
      </c>
      <c r="G2992" t="s">
        <v>4317</v>
      </c>
      <c r="H2992">
        <v>72646</v>
      </c>
      <c r="I2992">
        <v>397</v>
      </c>
      <c r="J2992" t="s">
        <v>19</v>
      </c>
      <c r="K2992" t="s">
        <v>3525</v>
      </c>
      <c r="L2992">
        <v>23000000</v>
      </c>
      <c r="M2992">
        <v>2011</v>
      </c>
      <c r="N2992">
        <v>5.8</v>
      </c>
      <c r="O2992">
        <f t="shared" si="50"/>
        <v>-4065142</v>
      </c>
    </row>
    <row r="2993" spans="1:15">
      <c r="A2993" t="s">
        <v>4633</v>
      </c>
      <c r="B2993">
        <v>77</v>
      </c>
      <c r="C2993">
        <v>84</v>
      </c>
      <c r="D2993">
        <v>15712072</v>
      </c>
      <c r="E2993" t="s">
        <v>268</v>
      </c>
      <c r="F2993" t="s">
        <v>1065</v>
      </c>
      <c r="G2993" t="s">
        <v>4634</v>
      </c>
      <c r="H2993">
        <v>13210</v>
      </c>
      <c r="I2993">
        <v>138</v>
      </c>
      <c r="J2993" t="s">
        <v>19</v>
      </c>
      <c r="K2993" t="s">
        <v>20</v>
      </c>
      <c r="L2993">
        <v>20000000</v>
      </c>
      <c r="M2993">
        <v>2004</v>
      </c>
      <c r="N2993">
        <v>5.8</v>
      </c>
      <c r="O2993">
        <f t="shared" si="50"/>
        <v>-4287928</v>
      </c>
    </row>
    <row r="2994" spans="1:15">
      <c r="A2994" t="s">
        <v>6291</v>
      </c>
      <c r="B2994">
        <v>29</v>
      </c>
      <c r="C2994">
        <v>103</v>
      </c>
      <c r="D2994">
        <v>8691</v>
      </c>
      <c r="E2994" t="s">
        <v>75</v>
      </c>
      <c r="F2994" t="s">
        <v>2927</v>
      </c>
      <c r="G2994" t="s">
        <v>6774</v>
      </c>
      <c r="H2994">
        <v>4952</v>
      </c>
      <c r="I2994">
        <v>32</v>
      </c>
      <c r="J2994" t="s">
        <v>19</v>
      </c>
      <c r="K2994" t="s">
        <v>20</v>
      </c>
      <c r="L2994">
        <v>4500000</v>
      </c>
      <c r="M2994">
        <v>2014</v>
      </c>
      <c r="N2994">
        <v>5.8</v>
      </c>
      <c r="O2994">
        <f t="shared" si="50"/>
        <v>-4491309</v>
      </c>
    </row>
    <row r="2995" spans="1:15">
      <c r="A2995" t="s">
        <v>4996</v>
      </c>
      <c r="B2995">
        <v>44</v>
      </c>
      <c r="C2995">
        <v>73</v>
      </c>
      <c r="D2995">
        <v>11634458</v>
      </c>
      <c r="E2995" t="s">
        <v>4997</v>
      </c>
      <c r="F2995" t="s">
        <v>921</v>
      </c>
      <c r="G2995" t="s">
        <v>4998</v>
      </c>
      <c r="H2995">
        <v>2045</v>
      </c>
      <c r="I2995">
        <v>37</v>
      </c>
      <c r="J2995" t="s">
        <v>19</v>
      </c>
      <c r="K2995" t="s">
        <v>20</v>
      </c>
      <c r="L2995">
        <v>17000000</v>
      </c>
      <c r="M2995">
        <v>1999</v>
      </c>
      <c r="N2995">
        <v>5.8</v>
      </c>
      <c r="O2995">
        <f t="shared" si="50"/>
        <v>-5365542</v>
      </c>
    </row>
    <row r="2996" spans="1:15">
      <c r="A2996" t="s">
        <v>6526</v>
      </c>
      <c r="B2996">
        <v>43</v>
      </c>
      <c r="C2996">
        <v>86</v>
      </c>
      <c r="D2996">
        <v>20200</v>
      </c>
      <c r="E2996" t="s">
        <v>2838</v>
      </c>
      <c r="F2996" t="s">
        <v>156</v>
      </c>
      <c r="G2996" t="s">
        <v>6527</v>
      </c>
      <c r="H2996">
        <v>6797</v>
      </c>
      <c r="I2996">
        <v>21</v>
      </c>
      <c r="J2996" t="s">
        <v>19</v>
      </c>
      <c r="K2996" t="s">
        <v>20</v>
      </c>
      <c r="L2996">
        <v>6000000</v>
      </c>
      <c r="M2996">
        <v>2014</v>
      </c>
      <c r="N2996">
        <v>5.8</v>
      </c>
      <c r="O2996">
        <f t="shared" si="50"/>
        <v>-5979800</v>
      </c>
    </row>
    <row r="2997" spans="1:15">
      <c r="A2997" t="s">
        <v>2988</v>
      </c>
      <c r="B2997">
        <v>90</v>
      </c>
      <c r="C2997">
        <v>102</v>
      </c>
      <c r="D2997">
        <v>33864342</v>
      </c>
      <c r="E2997" t="s">
        <v>2048</v>
      </c>
      <c r="F2997" t="s">
        <v>307</v>
      </c>
      <c r="G2997" t="s">
        <v>2989</v>
      </c>
      <c r="H2997">
        <v>29968</v>
      </c>
      <c r="I2997">
        <v>117</v>
      </c>
      <c r="J2997" t="s">
        <v>19</v>
      </c>
      <c r="K2997" t="s">
        <v>31</v>
      </c>
      <c r="L2997">
        <v>40000000</v>
      </c>
      <c r="M2997">
        <v>1999</v>
      </c>
      <c r="N2997">
        <v>5.8</v>
      </c>
      <c r="O2997">
        <f t="shared" si="50"/>
        <v>-6135658</v>
      </c>
    </row>
    <row r="2998" spans="1:15">
      <c r="A2998" t="s">
        <v>2400</v>
      </c>
      <c r="B2998">
        <v>42</v>
      </c>
      <c r="C2998">
        <v>89</v>
      </c>
      <c r="D2998">
        <v>22359293</v>
      </c>
      <c r="E2998" t="s">
        <v>442</v>
      </c>
      <c r="F2998" t="s">
        <v>234</v>
      </c>
      <c r="G2998" t="s">
        <v>3816</v>
      </c>
      <c r="H2998">
        <v>16222</v>
      </c>
      <c r="I2998">
        <v>39</v>
      </c>
      <c r="J2998" t="s">
        <v>19</v>
      </c>
      <c r="K2998" t="s">
        <v>31</v>
      </c>
      <c r="L2998">
        <v>29000000</v>
      </c>
      <c r="M2998">
        <v>1997</v>
      </c>
      <c r="N2998">
        <v>5.8</v>
      </c>
      <c r="O2998">
        <f t="shared" si="50"/>
        <v>-6640707</v>
      </c>
    </row>
    <row r="2999" spans="1:15">
      <c r="A2999" t="s">
        <v>587</v>
      </c>
      <c r="B2999">
        <v>351</v>
      </c>
      <c r="C2999">
        <v>122</v>
      </c>
      <c r="D2999">
        <v>122512052</v>
      </c>
      <c r="E2999" t="s">
        <v>137</v>
      </c>
      <c r="F2999" t="s">
        <v>260</v>
      </c>
      <c r="G2999" t="s">
        <v>589</v>
      </c>
      <c r="H2999">
        <v>146352</v>
      </c>
      <c r="I2999">
        <v>288</v>
      </c>
      <c r="J2999" t="s">
        <v>19</v>
      </c>
      <c r="K2999" t="s">
        <v>20</v>
      </c>
      <c r="L2999">
        <v>130000000</v>
      </c>
      <c r="M2999">
        <v>2013</v>
      </c>
      <c r="N2999">
        <v>5.8</v>
      </c>
      <c r="O2999">
        <f t="shared" si="50"/>
        <v>-7487948</v>
      </c>
    </row>
    <row r="3000" spans="1:15">
      <c r="A3000" t="s">
        <v>3740</v>
      </c>
      <c r="B3000">
        <v>368</v>
      </c>
      <c r="C3000">
        <v>104</v>
      </c>
      <c r="D3000">
        <v>16999046</v>
      </c>
      <c r="E3000" t="s">
        <v>440</v>
      </c>
      <c r="F3000" t="s">
        <v>3742</v>
      </c>
      <c r="G3000" t="s">
        <v>3743</v>
      </c>
      <c r="H3000">
        <v>79517</v>
      </c>
      <c r="I3000">
        <v>354</v>
      </c>
      <c r="J3000" t="s">
        <v>19</v>
      </c>
      <c r="K3000" t="s">
        <v>162</v>
      </c>
      <c r="L3000">
        <v>26000000</v>
      </c>
      <c r="M3000">
        <v>2009</v>
      </c>
      <c r="N3000">
        <v>5.8</v>
      </c>
      <c r="O3000">
        <f t="shared" si="50"/>
        <v>-9000954</v>
      </c>
    </row>
    <row r="3001" spans="1:15">
      <c r="A3001" t="s">
        <v>5466</v>
      </c>
      <c r="B3001">
        <v>43</v>
      </c>
      <c r="C3001">
        <v>111</v>
      </c>
      <c r="D3001">
        <v>1066555</v>
      </c>
      <c r="E3001" t="s">
        <v>5830</v>
      </c>
      <c r="F3001" t="s">
        <v>2592</v>
      </c>
      <c r="G3001" t="s">
        <v>5831</v>
      </c>
      <c r="H3001">
        <v>2618</v>
      </c>
      <c r="I3001">
        <v>111</v>
      </c>
      <c r="K3001" t="s">
        <v>20</v>
      </c>
      <c r="L3001">
        <v>11000000</v>
      </c>
      <c r="M3001">
        <v>2007</v>
      </c>
      <c r="N3001">
        <v>5.8</v>
      </c>
      <c r="O3001">
        <f t="shared" si="50"/>
        <v>-9933445</v>
      </c>
    </row>
    <row r="3002" spans="1:15">
      <c r="A3002" t="s">
        <v>3361</v>
      </c>
      <c r="B3002">
        <v>63</v>
      </c>
      <c r="C3002">
        <v>87</v>
      </c>
      <c r="D3002">
        <v>11560259</v>
      </c>
      <c r="E3002" t="s">
        <v>878</v>
      </c>
      <c r="F3002" t="s">
        <v>175</v>
      </c>
      <c r="G3002" t="s">
        <v>5935</v>
      </c>
      <c r="H3002">
        <v>15617</v>
      </c>
      <c r="I3002">
        <v>180</v>
      </c>
      <c r="J3002" t="s">
        <v>19</v>
      </c>
      <c r="K3002" t="s">
        <v>20</v>
      </c>
      <c r="L3002">
        <v>22000000</v>
      </c>
      <c r="M3002">
        <v>2001</v>
      </c>
      <c r="N3002">
        <v>5.8</v>
      </c>
      <c r="O3002">
        <f t="shared" si="50"/>
        <v>-10439741</v>
      </c>
    </row>
    <row r="3003" spans="1:15">
      <c r="A3003" t="s">
        <v>1476</v>
      </c>
      <c r="B3003">
        <v>202</v>
      </c>
      <c r="C3003">
        <v>110</v>
      </c>
      <c r="D3003">
        <v>66462600</v>
      </c>
      <c r="E3003" t="s">
        <v>15</v>
      </c>
      <c r="F3003" t="s">
        <v>384</v>
      </c>
      <c r="G3003" t="s">
        <v>1477</v>
      </c>
      <c r="H3003">
        <v>141533</v>
      </c>
      <c r="I3003">
        <v>786</v>
      </c>
      <c r="J3003" t="s">
        <v>19</v>
      </c>
      <c r="K3003" t="s">
        <v>20</v>
      </c>
      <c r="L3003">
        <v>78000000</v>
      </c>
      <c r="M3003">
        <v>2003</v>
      </c>
      <c r="N3003">
        <v>5.8</v>
      </c>
      <c r="O3003">
        <f t="shared" si="50"/>
        <v>-11537400</v>
      </c>
    </row>
    <row r="3004" spans="1:15">
      <c r="A3004" t="s">
        <v>4377</v>
      </c>
      <c r="B3004">
        <v>95</v>
      </c>
      <c r="C3004">
        <v>106</v>
      </c>
      <c r="D3004">
        <v>17951431</v>
      </c>
      <c r="E3004" t="s">
        <v>1111</v>
      </c>
      <c r="F3004" t="s">
        <v>1031</v>
      </c>
      <c r="G3004" t="s">
        <v>4378</v>
      </c>
      <c r="H3004">
        <v>25462</v>
      </c>
      <c r="I3004">
        <v>200</v>
      </c>
      <c r="J3004" t="s">
        <v>19</v>
      </c>
      <c r="K3004" t="s">
        <v>20</v>
      </c>
      <c r="L3004">
        <v>30000000</v>
      </c>
      <c r="M3004">
        <v>2001</v>
      </c>
      <c r="N3004">
        <v>5.8</v>
      </c>
      <c r="O3004">
        <f t="shared" si="50"/>
        <v>-12048569</v>
      </c>
    </row>
    <row r="3005" spans="1:15">
      <c r="A3005" t="s">
        <v>930</v>
      </c>
      <c r="B3005">
        <v>161</v>
      </c>
      <c r="C3005">
        <v>81</v>
      </c>
      <c r="D3005">
        <v>135381507</v>
      </c>
      <c r="E3005" t="s">
        <v>352</v>
      </c>
      <c r="F3005" t="s">
        <v>943</v>
      </c>
      <c r="G3005" t="s">
        <v>1910</v>
      </c>
      <c r="H3005">
        <v>63912</v>
      </c>
      <c r="I3005">
        <v>251</v>
      </c>
      <c r="J3005" t="s">
        <v>19</v>
      </c>
      <c r="K3005" t="s">
        <v>20</v>
      </c>
      <c r="L3005">
        <v>150000000</v>
      </c>
      <c r="M3005">
        <v>2005</v>
      </c>
      <c r="N3005">
        <v>5.8</v>
      </c>
      <c r="O3005">
        <f t="shared" si="50"/>
        <v>-14618493</v>
      </c>
    </row>
    <row r="3006" spans="1:15">
      <c r="A3006" t="s">
        <v>2084</v>
      </c>
      <c r="B3006">
        <v>190</v>
      </c>
      <c r="C3006">
        <v>110</v>
      </c>
      <c r="D3006">
        <v>10324441</v>
      </c>
      <c r="E3006" t="s">
        <v>513</v>
      </c>
      <c r="F3006" t="s">
        <v>136</v>
      </c>
      <c r="G3006" t="s">
        <v>4216</v>
      </c>
      <c r="H3006">
        <v>27117</v>
      </c>
      <c r="I3006">
        <v>140</v>
      </c>
      <c r="J3006" t="s">
        <v>19</v>
      </c>
      <c r="K3006" t="s">
        <v>20</v>
      </c>
      <c r="L3006">
        <v>25000000</v>
      </c>
      <c r="M3006">
        <v>2011</v>
      </c>
      <c r="N3006">
        <v>5.8</v>
      </c>
      <c r="O3006">
        <f t="shared" si="50"/>
        <v>-14675559</v>
      </c>
    </row>
    <row r="3007" spans="1:15">
      <c r="A3007" t="s">
        <v>2786</v>
      </c>
      <c r="B3007">
        <v>225</v>
      </c>
      <c r="C3007">
        <v>108</v>
      </c>
      <c r="D3007">
        <v>10907291</v>
      </c>
      <c r="E3007" t="s">
        <v>3891</v>
      </c>
      <c r="F3007" t="s">
        <v>415</v>
      </c>
      <c r="G3007" t="s">
        <v>3892</v>
      </c>
      <c r="H3007">
        <v>23775</v>
      </c>
      <c r="I3007">
        <v>134</v>
      </c>
      <c r="J3007" t="s">
        <v>19</v>
      </c>
      <c r="K3007" t="s">
        <v>20</v>
      </c>
      <c r="L3007">
        <v>28000000</v>
      </c>
      <c r="M3007">
        <v>2016</v>
      </c>
      <c r="N3007">
        <v>5.8</v>
      </c>
      <c r="O3007">
        <f t="shared" si="50"/>
        <v>-17092709</v>
      </c>
    </row>
    <row r="3008" spans="1:15">
      <c r="A3008" t="s">
        <v>4444</v>
      </c>
      <c r="B3008">
        <v>16</v>
      </c>
      <c r="C3008">
        <v>102</v>
      </c>
      <c r="D3008">
        <v>15593</v>
      </c>
      <c r="E3008" t="s">
        <v>754</v>
      </c>
      <c r="F3008" t="s">
        <v>4445</v>
      </c>
      <c r="G3008" t="s">
        <v>4446</v>
      </c>
      <c r="H3008">
        <v>2295</v>
      </c>
      <c r="I3008">
        <v>40</v>
      </c>
      <c r="J3008" t="s">
        <v>19</v>
      </c>
      <c r="K3008" t="s">
        <v>20</v>
      </c>
      <c r="L3008">
        <v>21000000</v>
      </c>
      <c r="M3008">
        <v>1999</v>
      </c>
      <c r="N3008">
        <v>5.8</v>
      </c>
      <c r="O3008">
        <f t="shared" si="50"/>
        <v>-20984407</v>
      </c>
    </row>
    <row r="3009" spans="1:15">
      <c r="A3009" t="s">
        <v>1712</v>
      </c>
      <c r="B3009">
        <v>123</v>
      </c>
      <c r="C3009">
        <v>118</v>
      </c>
      <c r="D3009">
        <v>33828318</v>
      </c>
      <c r="E3009" t="s">
        <v>873</v>
      </c>
      <c r="F3009" t="s">
        <v>629</v>
      </c>
      <c r="G3009" t="s">
        <v>2244</v>
      </c>
      <c r="H3009">
        <v>44453</v>
      </c>
      <c r="I3009">
        <v>154</v>
      </c>
      <c r="J3009" t="s">
        <v>19</v>
      </c>
      <c r="K3009" t="s">
        <v>20</v>
      </c>
      <c r="L3009">
        <v>55000000</v>
      </c>
      <c r="M3009">
        <v>2003</v>
      </c>
      <c r="N3009">
        <v>5.8</v>
      </c>
      <c r="O3009">
        <f t="shared" si="50"/>
        <v>-21171682</v>
      </c>
    </row>
    <row r="3010" spans="1:15">
      <c r="A3010" t="s">
        <v>823</v>
      </c>
      <c r="B3010">
        <v>447</v>
      </c>
      <c r="C3010">
        <v>119</v>
      </c>
      <c r="D3010">
        <v>98780042</v>
      </c>
      <c r="E3010" t="s">
        <v>824</v>
      </c>
      <c r="F3010" t="s">
        <v>29</v>
      </c>
      <c r="G3010" t="s">
        <v>825</v>
      </c>
      <c r="H3010">
        <v>136019</v>
      </c>
      <c r="I3010">
        <v>443</v>
      </c>
      <c r="J3010" t="s">
        <v>19</v>
      </c>
      <c r="K3010" t="s">
        <v>20</v>
      </c>
      <c r="L3010">
        <v>120000000</v>
      </c>
      <c r="M3010">
        <v>2011</v>
      </c>
      <c r="N3010">
        <v>5.8</v>
      </c>
      <c r="O3010">
        <f t="shared" ref="O3010:O3073" si="51">D3010-L3010</f>
        <v>-21219958</v>
      </c>
    </row>
    <row r="3011" spans="1:15">
      <c r="A3011" t="s">
        <v>2246</v>
      </c>
      <c r="B3011">
        <v>164</v>
      </c>
      <c r="C3011">
        <v>99</v>
      </c>
      <c r="D3011">
        <v>33472850</v>
      </c>
      <c r="E3011" t="s">
        <v>1897</v>
      </c>
      <c r="F3011" t="s">
        <v>672</v>
      </c>
      <c r="G3011" t="s">
        <v>2247</v>
      </c>
      <c r="H3011">
        <v>67005</v>
      </c>
      <c r="I3011">
        <v>119</v>
      </c>
      <c r="J3011" t="s">
        <v>19</v>
      </c>
      <c r="K3011" t="s">
        <v>20</v>
      </c>
      <c r="L3011">
        <v>55000000</v>
      </c>
      <c r="M3011">
        <v>2008</v>
      </c>
      <c r="N3011">
        <v>5.8</v>
      </c>
      <c r="O3011">
        <f t="shared" si="51"/>
        <v>-21527150</v>
      </c>
    </row>
    <row r="3012" spans="1:15">
      <c r="A3012" t="s">
        <v>3746</v>
      </c>
      <c r="B3012">
        <v>123</v>
      </c>
      <c r="C3012">
        <v>98</v>
      </c>
      <c r="D3012">
        <v>1512815</v>
      </c>
      <c r="E3012" t="s">
        <v>4256</v>
      </c>
      <c r="F3012" t="s">
        <v>470</v>
      </c>
      <c r="G3012" t="s">
        <v>4257</v>
      </c>
      <c r="H3012">
        <v>8885</v>
      </c>
      <c r="I3012">
        <v>56</v>
      </c>
      <c r="J3012" t="s">
        <v>19</v>
      </c>
      <c r="K3012" t="s">
        <v>20</v>
      </c>
      <c r="L3012">
        <v>25000000</v>
      </c>
      <c r="M3012">
        <v>2016</v>
      </c>
      <c r="N3012">
        <v>5.8</v>
      </c>
      <c r="O3012">
        <f t="shared" si="51"/>
        <v>-23487185</v>
      </c>
    </row>
    <row r="3013" spans="1:15">
      <c r="A3013" t="s">
        <v>650</v>
      </c>
      <c r="B3013">
        <v>434</v>
      </c>
      <c r="C3013">
        <v>138</v>
      </c>
      <c r="D3013">
        <v>101160529</v>
      </c>
      <c r="E3013" t="s">
        <v>564</v>
      </c>
      <c r="F3013" t="s">
        <v>429</v>
      </c>
      <c r="G3013" t="s">
        <v>652</v>
      </c>
      <c r="H3013">
        <v>200022</v>
      </c>
      <c r="I3013">
        <v>1240</v>
      </c>
      <c r="J3013" t="s">
        <v>19</v>
      </c>
      <c r="K3013" t="s">
        <v>20</v>
      </c>
      <c r="L3013">
        <v>125000000</v>
      </c>
      <c r="M3013">
        <v>2014</v>
      </c>
      <c r="N3013">
        <v>5.8</v>
      </c>
      <c r="O3013">
        <f t="shared" si="51"/>
        <v>-23839471</v>
      </c>
    </row>
    <row r="3014" spans="1:15">
      <c r="A3014" t="s">
        <v>309</v>
      </c>
      <c r="B3014">
        <v>250</v>
      </c>
      <c r="C3014">
        <v>118</v>
      </c>
      <c r="D3014">
        <v>150167630</v>
      </c>
      <c r="E3014" t="s">
        <v>137</v>
      </c>
      <c r="F3014" t="s">
        <v>37</v>
      </c>
      <c r="G3014" t="s">
        <v>311</v>
      </c>
      <c r="H3014">
        <v>174578</v>
      </c>
      <c r="I3014">
        <v>534</v>
      </c>
      <c r="J3014" t="s">
        <v>19</v>
      </c>
      <c r="K3014" t="s">
        <v>20</v>
      </c>
      <c r="L3014">
        <v>175000000</v>
      </c>
      <c r="M3014">
        <v>2009</v>
      </c>
      <c r="N3014">
        <v>5.8</v>
      </c>
      <c r="O3014">
        <f t="shared" si="51"/>
        <v>-24832370</v>
      </c>
    </row>
    <row r="3015" spans="1:15">
      <c r="A3015" t="s">
        <v>2123</v>
      </c>
      <c r="B3015">
        <v>86</v>
      </c>
      <c r="C3015">
        <v>103</v>
      </c>
      <c r="D3015">
        <v>14448589</v>
      </c>
      <c r="E3015" t="s">
        <v>878</v>
      </c>
      <c r="F3015" t="s">
        <v>325</v>
      </c>
      <c r="G3015" t="s">
        <v>3052</v>
      </c>
      <c r="H3015">
        <v>19364</v>
      </c>
      <c r="I3015">
        <v>128</v>
      </c>
      <c r="J3015" t="s">
        <v>19</v>
      </c>
      <c r="K3015" t="s">
        <v>20</v>
      </c>
      <c r="L3015">
        <v>40000000</v>
      </c>
      <c r="M3015">
        <v>2002</v>
      </c>
      <c r="N3015">
        <v>5.8</v>
      </c>
      <c r="O3015">
        <f t="shared" si="51"/>
        <v>-25551411</v>
      </c>
    </row>
    <row r="3016" spans="1:15">
      <c r="A3016" t="s">
        <v>2338</v>
      </c>
      <c r="B3016">
        <v>224</v>
      </c>
      <c r="C3016">
        <v>115</v>
      </c>
      <c r="D3016">
        <v>10640645</v>
      </c>
      <c r="E3016" t="s">
        <v>613</v>
      </c>
      <c r="F3016" t="s">
        <v>231</v>
      </c>
      <c r="G3016" t="s">
        <v>3094</v>
      </c>
      <c r="H3016">
        <v>28429</v>
      </c>
      <c r="I3016">
        <v>110</v>
      </c>
      <c r="J3016" t="s">
        <v>19</v>
      </c>
      <c r="K3016" t="s">
        <v>20</v>
      </c>
      <c r="L3016">
        <v>40000000</v>
      </c>
      <c r="M3016">
        <v>2015</v>
      </c>
      <c r="N3016">
        <v>5.8</v>
      </c>
      <c r="O3016">
        <f t="shared" si="51"/>
        <v>-29359355</v>
      </c>
    </row>
    <row r="3017" spans="1:15">
      <c r="A3017" t="s">
        <v>2159</v>
      </c>
      <c r="B3017">
        <v>180</v>
      </c>
      <c r="C3017">
        <v>95</v>
      </c>
      <c r="D3017">
        <v>20488579</v>
      </c>
      <c r="E3017" t="s">
        <v>1406</v>
      </c>
      <c r="F3017" t="s">
        <v>362</v>
      </c>
      <c r="G3017" t="s">
        <v>2542</v>
      </c>
      <c r="H3017">
        <v>113483</v>
      </c>
      <c r="I3017">
        <v>245</v>
      </c>
      <c r="J3017" t="s">
        <v>19</v>
      </c>
      <c r="K3017" t="s">
        <v>20</v>
      </c>
      <c r="L3017">
        <v>50000000</v>
      </c>
      <c r="M3017">
        <v>2009</v>
      </c>
      <c r="N3017">
        <v>5.8</v>
      </c>
      <c r="O3017">
        <f t="shared" si="51"/>
        <v>-29511421</v>
      </c>
    </row>
    <row r="3018" spans="1:15">
      <c r="A3018" t="s">
        <v>2546</v>
      </c>
      <c r="B3018">
        <v>78</v>
      </c>
      <c r="C3018">
        <v>89</v>
      </c>
      <c r="D3018">
        <v>9652000</v>
      </c>
      <c r="E3018" t="s">
        <v>873</v>
      </c>
      <c r="F3018" t="s">
        <v>734</v>
      </c>
      <c r="G3018" t="s">
        <v>3072</v>
      </c>
      <c r="H3018">
        <v>46205</v>
      </c>
      <c r="I3018">
        <v>147</v>
      </c>
      <c r="J3018" t="s">
        <v>19</v>
      </c>
      <c r="K3018" t="s">
        <v>20</v>
      </c>
      <c r="L3018">
        <v>40000000</v>
      </c>
      <c r="M3018">
        <v>2003</v>
      </c>
      <c r="N3018">
        <v>5.8</v>
      </c>
      <c r="O3018">
        <f t="shared" si="51"/>
        <v>-30348000</v>
      </c>
    </row>
    <row r="3019" spans="1:15">
      <c r="A3019" t="s">
        <v>2519</v>
      </c>
      <c r="B3019">
        <v>120</v>
      </c>
      <c r="C3019">
        <v>110</v>
      </c>
      <c r="D3019">
        <v>18472363</v>
      </c>
      <c r="E3019" t="s">
        <v>1639</v>
      </c>
      <c r="F3019" t="s">
        <v>200</v>
      </c>
      <c r="G3019" t="s">
        <v>2520</v>
      </c>
      <c r="H3019">
        <v>63599</v>
      </c>
      <c r="I3019">
        <v>208</v>
      </c>
      <c r="J3019" t="s">
        <v>19</v>
      </c>
      <c r="K3019" t="s">
        <v>20</v>
      </c>
      <c r="L3019">
        <v>50000000</v>
      </c>
      <c r="M3019">
        <v>2005</v>
      </c>
      <c r="N3019">
        <v>5.8</v>
      </c>
      <c r="O3019">
        <f t="shared" si="51"/>
        <v>-31527637</v>
      </c>
    </row>
    <row r="3020" spans="1:15">
      <c r="A3020" t="s">
        <v>249</v>
      </c>
      <c r="B3020">
        <v>367</v>
      </c>
      <c r="C3020">
        <v>158</v>
      </c>
      <c r="D3020">
        <v>166112167</v>
      </c>
      <c r="E3020" t="s">
        <v>41</v>
      </c>
      <c r="F3020" t="s">
        <v>250</v>
      </c>
      <c r="G3020" t="s">
        <v>251</v>
      </c>
      <c r="H3020">
        <v>283418</v>
      </c>
      <c r="I3020">
        <v>1055</v>
      </c>
      <c r="J3020" t="s">
        <v>19</v>
      </c>
      <c r="K3020" t="s">
        <v>20</v>
      </c>
      <c r="L3020">
        <v>200000000</v>
      </c>
      <c r="M3020">
        <v>2009</v>
      </c>
      <c r="N3020">
        <v>5.8</v>
      </c>
      <c r="O3020">
        <f t="shared" si="51"/>
        <v>-33887833</v>
      </c>
    </row>
    <row r="3021" spans="1:15">
      <c r="A3021" t="s">
        <v>3085</v>
      </c>
      <c r="B3021">
        <v>61</v>
      </c>
      <c r="C3021">
        <v>84</v>
      </c>
      <c r="D3021">
        <v>4777007</v>
      </c>
      <c r="E3021" t="s">
        <v>3086</v>
      </c>
      <c r="F3021" t="s">
        <v>3083</v>
      </c>
      <c r="G3021" t="s">
        <v>3087</v>
      </c>
      <c r="H3021">
        <v>15130</v>
      </c>
      <c r="I3021">
        <v>98</v>
      </c>
      <c r="J3021" t="s">
        <v>19</v>
      </c>
      <c r="K3021" t="s">
        <v>775</v>
      </c>
      <c r="L3021">
        <v>40000000</v>
      </c>
      <c r="M3021">
        <v>2001</v>
      </c>
      <c r="N3021">
        <v>5.8</v>
      </c>
      <c r="O3021">
        <f t="shared" si="51"/>
        <v>-35222993</v>
      </c>
    </row>
    <row r="3022" spans="1:15">
      <c r="A3022" t="s">
        <v>910</v>
      </c>
      <c r="B3022">
        <v>50</v>
      </c>
      <c r="C3022">
        <v>116</v>
      </c>
      <c r="D3022">
        <v>18573791</v>
      </c>
      <c r="E3022" t="s">
        <v>2252</v>
      </c>
      <c r="F3022" t="s">
        <v>914</v>
      </c>
      <c r="G3022" t="s">
        <v>2253</v>
      </c>
      <c r="H3022">
        <v>38533</v>
      </c>
      <c r="I3022">
        <v>89</v>
      </c>
      <c r="J3022" t="s">
        <v>19</v>
      </c>
      <c r="K3022" t="s">
        <v>20</v>
      </c>
      <c r="L3022">
        <v>55000000</v>
      </c>
      <c r="M3022">
        <v>1996</v>
      </c>
      <c r="N3022">
        <v>5.8</v>
      </c>
      <c r="O3022">
        <f t="shared" si="51"/>
        <v>-36426209</v>
      </c>
    </row>
    <row r="3023" spans="1:15">
      <c r="A3023" t="s">
        <v>2611</v>
      </c>
      <c r="B3023">
        <v>46</v>
      </c>
      <c r="C3023">
        <v>108</v>
      </c>
      <c r="D3023">
        <v>5600000</v>
      </c>
      <c r="E3023" t="s">
        <v>1662</v>
      </c>
      <c r="F3023" t="s">
        <v>809</v>
      </c>
      <c r="G3023" t="s">
        <v>2612</v>
      </c>
      <c r="H3023">
        <v>11913</v>
      </c>
      <c r="I3023">
        <v>97</v>
      </c>
      <c r="J3023" t="s">
        <v>19</v>
      </c>
      <c r="K3023" t="s">
        <v>20</v>
      </c>
      <c r="L3023">
        <v>47000000</v>
      </c>
      <c r="M3023">
        <v>1996</v>
      </c>
      <c r="N3023">
        <v>5.8</v>
      </c>
      <c r="O3023">
        <f t="shared" si="51"/>
        <v>-41400000</v>
      </c>
    </row>
    <row r="3024" spans="1:15">
      <c r="A3024" t="s">
        <v>2725</v>
      </c>
      <c r="B3024">
        <v>85</v>
      </c>
      <c r="C3024">
        <v>220</v>
      </c>
      <c r="D3024">
        <v>15527125</v>
      </c>
      <c r="E3024" t="s">
        <v>1948</v>
      </c>
      <c r="F3024" t="s">
        <v>629</v>
      </c>
      <c r="G3024" t="s">
        <v>2727</v>
      </c>
      <c r="H3024">
        <v>11388</v>
      </c>
      <c r="I3024">
        <v>183</v>
      </c>
      <c r="J3024" t="s">
        <v>19</v>
      </c>
      <c r="K3024" t="s">
        <v>20</v>
      </c>
      <c r="L3024">
        <v>57000000</v>
      </c>
      <c r="M3024">
        <v>2000</v>
      </c>
      <c r="N3024">
        <v>5.8</v>
      </c>
      <c r="O3024">
        <f t="shared" si="51"/>
        <v>-41472875</v>
      </c>
    </row>
    <row r="3025" spans="1:15">
      <c r="A3025" t="s">
        <v>676</v>
      </c>
      <c r="B3025">
        <v>181</v>
      </c>
      <c r="C3025">
        <v>120</v>
      </c>
      <c r="D3025">
        <v>66002193</v>
      </c>
      <c r="E3025" t="s">
        <v>836</v>
      </c>
      <c r="F3025" t="s">
        <v>126</v>
      </c>
      <c r="G3025" t="s">
        <v>837</v>
      </c>
      <c r="H3025">
        <v>44296</v>
      </c>
      <c r="I3025">
        <v>144</v>
      </c>
      <c r="J3025" t="s">
        <v>19</v>
      </c>
      <c r="K3025" t="s">
        <v>20</v>
      </c>
      <c r="L3025">
        <v>110000000</v>
      </c>
      <c r="M3025">
        <v>2016</v>
      </c>
      <c r="N3025">
        <v>5.8</v>
      </c>
      <c r="O3025">
        <f t="shared" si="51"/>
        <v>-43997807</v>
      </c>
    </row>
    <row r="3026" spans="1:15">
      <c r="A3026" t="s">
        <v>289</v>
      </c>
      <c r="B3026">
        <v>61</v>
      </c>
      <c r="C3026">
        <v>114</v>
      </c>
      <c r="D3026">
        <v>32885565</v>
      </c>
      <c r="E3026" t="s">
        <v>400</v>
      </c>
      <c r="F3026" t="s">
        <v>934</v>
      </c>
      <c r="G3026" t="s">
        <v>1412</v>
      </c>
      <c r="H3026">
        <v>53132</v>
      </c>
      <c r="I3026">
        <v>101</v>
      </c>
      <c r="J3026" t="s">
        <v>19</v>
      </c>
      <c r="K3026" t="s">
        <v>20</v>
      </c>
      <c r="L3026">
        <v>80000000</v>
      </c>
      <c r="M3026">
        <v>1996</v>
      </c>
      <c r="N3026">
        <v>5.8</v>
      </c>
      <c r="O3026">
        <f t="shared" si="51"/>
        <v>-47114435</v>
      </c>
    </row>
    <row r="3027" spans="1:15">
      <c r="A3027" t="s">
        <v>786</v>
      </c>
      <c r="B3027">
        <v>93</v>
      </c>
      <c r="C3027">
        <v>108</v>
      </c>
      <c r="D3027">
        <v>67155742</v>
      </c>
      <c r="E3027" t="s">
        <v>28</v>
      </c>
      <c r="F3027" t="s">
        <v>788</v>
      </c>
      <c r="G3027" t="s">
        <v>789</v>
      </c>
      <c r="H3027">
        <v>62271</v>
      </c>
      <c r="I3027">
        <v>277</v>
      </c>
      <c r="J3027" t="s">
        <v>19</v>
      </c>
      <c r="K3027" t="s">
        <v>20</v>
      </c>
      <c r="L3027">
        <v>116000000</v>
      </c>
      <c r="M3027">
        <v>1997</v>
      </c>
      <c r="N3027">
        <v>5.8</v>
      </c>
      <c r="O3027">
        <f t="shared" si="51"/>
        <v>-48844258</v>
      </c>
    </row>
    <row r="3028" spans="1:15">
      <c r="A3028" t="s">
        <v>1709</v>
      </c>
      <c r="B3028">
        <v>79</v>
      </c>
      <c r="C3028">
        <v>97</v>
      </c>
      <c r="D3028">
        <v>19819494</v>
      </c>
      <c r="E3028" t="s">
        <v>268</v>
      </c>
      <c r="F3028" t="s">
        <v>270</v>
      </c>
      <c r="G3028" t="s">
        <v>1711</v>
      </c>
      <c r="H3028">
        <v>26893</v>
      </c>
      <c r="I3028">
        <v>126</v>
      </c>
      <c r="J3028" t="s">
        <v>19</v>
      </c>
      <c r="K3028" t="s">
        <v>20</v>
      </c>
      <c r="L3028">
        <v>70000000</v>
      </c>
      <c r="M3028">
        <v>1998</v>
      </c>
      <c r="N3028">
        <v>5.8</v>
      </c>
      <c r="O3028">
        <f t="shared" si="51"/>
        <v>-50180506</v>
      </c>
    </row>
    <row r="3029" spans="1:15">
      <c r="A3029" t="s">
        <v>1201</v>
      </c>
      <c r="B3029">
        <v>228</v>
      </c>
      <c r="C3029">
        <v>110</v>
      </c>
      <c r="D3029">
        <v>20315324</v>
      </c>
      <c r="E3029" t="s">
        <v>46</v>
      </c>
      <c r="F3029" t="s">
        <v>1028</v>
      </c>
      <c r="G3029" t="s">
        <v>1202</v>
      </c>
      <c r="H3029">
        <v>88542</v>
      </c>
      <c r="I3029">
        <v>254</v>
      </c>
      <c r="J3029" t="s">
        <v>19</v>
      </c>
      <c r="K3029" t="s">
        <v>432</v>
      </c>
      <c r="L3029">
        <v>75000000</v>
      </c>
      <c r="M3029">
        <v>2011</v>
      </c>
      <c r="N3029">
        <v>5.8</v>
      </c>
      <c r="O3029">
        <f t="shared" si="51"/>
        <v>-54684676</v>
      </c>
    </row>
    <row r="3030" spans="1:15">
      <c r="A3030" t="s">
        <v>91</v>
      </c>
      <c r="B3030">
        <v>205</v>
      </c>
      <c r="C3030">
        <v>118</v>
      </c>
      <c r="D3030">
        <v>19673424</v>
      </c>
      <c r="E3030" t="s">
        <v>1423</v>
      </c>
      <c r="F3030" t="s">
        <v>1424</v>
      </c>
      <c r="G3030" t="s">
        <v>1425</v>
      </c>
      <c r="H3030">
        <v>37446</v>
      </c>
      <c r="I3030">
        <v>232</v>
      </c>
      <c r="J3030" t="s">
        <v>19</v>
      </c>
      <c r="K3030" t="s">
        <v>20</v>
      </c>
      <c r="L3030">
        <v>80000000</v>
      </c>
      <c r="M3030">
        <v>2009</v>
      </c>
      <c r="N3030">
        <v>5.8</v>
      </c>
      <c r="O3030">
        <f t="shared" si="51"/>
        <v>-60326576</v>
      </c>
    </row>
    <row r="3031" spans="1:15">
      <c r="A3031" t="s">
        <v>472</v>
      </c>
      <c r="B3031">
        <v>61</v>
      </c>
      <c r="C3031">
        <v>97</v>
      </c>
      <c r="D3031">
        <v>18318000</v>
      </c>
      <c r="E3031" t="s">
        <v>1252</v>
      </c>
      <c r="F3031" t="s">
        <v>1430</v>
      </c>
      <c r="G3031" t="s">
        <v>1431</v>
      </c>
      <c r="H3031">
        <v>24868</v>
      </c>
      <c r="I3031">
        <v>216</v>
      </c>
      <c r="J3031" t="s">
        <v>19</v>
      </c>
      <c r="K3031" t="s">
        <v>220</v>
      </c>
      <c r="L3031">
        <v>80000000</v>
      </c>
      <c r="M3031">
        <v>1998</v>
      </c>
      <c r="N3031">
        <v>5.8</v>
      </c>
      <c r="O3031">
        <f t="shared" si="51"/>
        <v>-61682000</v>
      </c>
    </row>
    <row r="3032" spans="1:15">
      <c r="A3032" t="s">
        <v>490</v>
      </c>
      <c r="B3032">
        <v>310</v>
      </c>
      <c r="C3032">
        <v>99</v>
      </c>
      <c r="D3032">
        <v>83640426</v>
      </c>
      <c r="E3032" t="s">
        <v>23</v>
      </c>
      <c r="F3032" t="s">
        <v>138</v>
      </c>
      <c r="G3032" t="s">
        <v>491</v>
      </c>
      <c r="H3032">
        <v>152826</v>
      </c>
      <c r="I3032">
        <v>253</v>
      </c>
      <c r="J3032" t="s">
        <v>19</v>
      </c>
      <c r="K3032" t="s">
        <v>20</v>
      </c>
      <c r="L3032">
        <v>150000000</v>
      </c>
      <c r="M3032">
        <v>2012</v>
      </c>
      <c r="N3032">
        <v>5.8</v>
      </c>
      <c r="O3032">
        <f t="shared" si="51"/>
        <v>-66359574</v>
      </c>
    </row>
    <row r="3033" spans="1:15">
      <c r="A3033" t="s">
        <v>851</v>
      </c>
      <c r="B3033">
        <v>188</v>
      </c>
      <c r="C3033">
        <v>120</v>
      </c>
      <c r="D3033">
        <v>24004159</v>
      </c>
      <c r="E3033" t="s">
        <v>852</v>
      </c>
      <c r="F3033" t="s">
        <v>234</v>
      </c>
      <c r="G3033" t="s">
        <v>853</v>
      </c>
      <c r="H3033">
        <v>68720</v>
      </c>
      <c r="I3033">
        <v>191</v>
      </c>
      <c r="J3033" t="s">
        <v>19</v>
      </c>
      <c r="K3033" t="s">
        <v>20</v>
      </c>
      <c r="L3033">
        <v>110000000</v>
      </c>
      <c r="M3033">
        <v>2004</v>
      </c>
      <c r="N3033">
        <v>5.8</v>
      </c>
      <c r="O3033">
        <f t="shared" si="51"/>
        <v>-85995841</v>
      </c>
    </row>
    <row r="3034" spans="1:15">
      <c r="A3034" t="s">
        <v>851</v>
      </c>
      <c r="B3034">
        <v>188</v>
      </c>
      <c r="C3034">
        <v>120</v>
      </c>
      <c r="D3034">
        <v>24004159</v>
      </c>
      <c r="E3034" t="s">
        <v>852</v>
      </c>
      <c r="F3034" t="s">
        <v>234</v>
      </c>
      <c r="G3034" t="s">
        <v>853</v>
      </c>
      <c r="H3034">
        <v>68722</v>
      </c>
      <c r="I3034">
        <v>191</v>
      </c>
      <c r="J3034" t="s">
        <v>19</v>
      </c>
      <c r="K3034" t="s">
        <v>20</v>
      </c>
      <c r="L3034">
        <v>110000000</v>
      </c>
      <c r="M3034">
        <v>2004</v>
      </c>
      <c r="N3034">
        <v>5.8</v>
      </c>
      <c r="O3034">
        <f t="shared" si="51"/>
        <v>-85995841</v>
      </c>
    </row>
    <row r="3035" spans="1:15">
      <c r="A3035" t="s">
        <v>498</v>
      </c>
      <c r="B3035">
        <v>357</v>
      </c>
      <c r="C3035">
        <v>119</v>
      </c>
      <c r="D3035">
        <v>61937495</v>
      </c>
      <c r="E3035" t="s">
        <v>499</v>
      </c>
      <c r="F3035" t="s">
        <v>429</v>
      </c>
      <c r="G3035" t="s">
        <v>500</v>
      </c>
      <c r="H3035">
        <v>89442</v>
      </c>
      <c r="I3035">
        <v>432</v>
      </c>
      <c r="J3035" t="s">
        <v>19</v>
      </c>
      <c r="K3035" t="s">
        <v>20</v>
      </c>
      <c r="L3035">
        <v>150000000</v>
      </c>
      <c r="M3035">
        <v>2010</v>
      </c>
      <c r="N3035">
        <v>5.8</v>
      </c>
      <c r="O3035">
        <f t="shared" si="51"/>
        <v>-88062505</v>
      </c>
    </row>
    <row r="3036" spans="1:15">
      <c r="A3036" t="s">
        <v>521</v>
      </c>
      <c r="B3036">
        <v>256</v>
      </c>
      <c r="C3036">
        <v>111</v>
      </c>
      <c r="D3036">
        <v>34964818</v>
      </c>
      <c r="E3036" t="s">
        <v>120</v>
      </c>
      <c r="F3036" t="s">
        <v>160</v>
      </c>
      <c r="G3036" t="s">
        <v>522</v>
      </c>
      <c r="H3036">
        <v>39956</v>
      </c>
      <c r="I3036">
        <v>186</v>
      </c>
      <c r="J3036" t="s">
        <v>19</v>
      </c>
      <c r="K3036" t="s">
        <v>20</v>
      </c>
      <c r="L3036">
        <v>150000000</v>
      </c>
      <c r="M3036">
        <v>2015</v>
      </c>
      <c r="N3036">
        <v>5.8</v>
      </c>
      <c r="O3036">
        <f t="shared" si="51"/>
        <v>-115035182</v>
      </c>
    </row>
    <row r="3037" spans="1:15">
      <c r="A3037" t="s">
        <v>521</v>
      </c>
      <c r="B3037">
        <v>256</v>
      </c>
      <c r="C3037">
        <v>111</v>
      </c>
      <c r="D3037">
        <v>34964818</v>
      </c>
      <c r="E3037" t="s">
        <v>120</v>
      </c>
      <c r="F3037" t="s">
        <v>160</v>
      </c>
      <c r="G3037" t="s">
        <v>522</v>
      </c>
      <c r="H3037">
        <v>39956</v>
      </c>
      <c r="I3037">
        <v>186</v>
      </c>
      <c r="J3037" t="s">
        <v>19</v>
      </c>
      <c r="K3037" t="s">
        <v>20</v>
      </c>
      <c r="L3037">
        <v>150000000</v>
      </c>
      <c r="M3037">
        <v>2015</v>
      </c>
      <c r="N3037">
        <v>5.8</v>
      </c>
      <c r="O3037">
        <f t="shared" si="51"/>
        <v>-115035182</v>
      </c>
    </row>
    <row r="3038" spans="1:15">
      <c r="A3038" t="s">
        <v>521</v>
      </c>
      <c r="B3038">
        <v>256</v>
      </c>
      <c r="C3038">
        <v>111</v>
      </c>
      <c r="D3038">
        <v>34964818</v>
      </c>
      <c r="E3038" t="s">
        <v>120</v>
      </c>
      <c r="F3038" t="s">
        <v>160</v>
      </c>
      <c r="G3038" t="s">
        <v>522</v>
      </c>
      <c r="H3038">
        <v>39975</v>
      </c>
      <c r="I3038">
        <v>186</v>
      </c>
      <c r="J3038" t="s">
        <v>19</v>
      </c>
      <c r="K3038" t="s">
        <v>20</v>
      </c>
      <c r="L3038">
        <v>150000000</v>
      </c>
      <c r="M3038">
        <v>2015</v>
      </c>
      <c r="N3038">
        <v>5.8</v>
      </c>
      <c r="O3038">
        <f t="shared" si="51"/>
        <v>-115035182</v>
      </c>
    </row>
    <row r="3039" spans="1:15">
      <c r="A3039" t="s">
        <v>1316</v>
      </c>
      <c r="B3039">
        <v>275</v>
      </c>
      <c r="C3039">
        <v>120</v>
      </c>
      <c r="D3039">
        <v>134455175</v>
      </c>
      <c r="E3039" t="s">
        <v>557</v>
      </c>
      <c r="F3039" t="s">
        <v>151</v>
      </c>
      <c r="G3039" t="s">
        <v>3266</v>
      </c>
      <c r="H3039">
        <v>97664</v>
      </c>
      <c r="I3039">
        <v>232</v>
      </c>
      <c r="J3039" t="s">
        <v>19</v>
      </c>
      <c r="K3039" t="s">
        <v>20</v>
      </c>
      <c r="L3039">
        <v>35000000</v>
      </c>
      <c r="M3039">
        <v>2013</v>
      </c>
      <c r="N3039">
        <v>5.7</v>
      </c>
      <c r="O3039">
        <f t="shared" si="51"/>
        <v>99455175</v>
      </c>
    </row>
    <row r="3040" spans="1:15">
      <c r="A3040" t="s">
        <v>4467</v>
      </c>
      <c r="B3040">
        <v>75</v>
      </c>
      <c r="C3040">
        <v>131</v>
      </c>
      <c r="D3040">
        <v>102922376</v>
      </c>
      <c r="E3040" t="s">
        <v>3749</v>
      </c>
      <c r="F3040" t="s">
        <v>1250</v>
      </c>
      <c r="G3040" t="s">
        <v>4468</v>
      </c>
      <c r="H3040">
        <v>51314</v>
      </c>
      <c r="I3040">
        <v>265</v>
      </c>
      <c r="J3040" t="s">
        <v>19</v>
      </c>
      <c r="K3040" t="s">
        <v>20</v>
      </c>
      <c r="L3040">
        <v>20000000</v>
      </c>
      <c r="M3040">
        <v>1978</v>
      </c>
      <c r="N3040">
        <v>5.7</v>
      </c>
      <c r="O3040">
        <f t="shared" si="51"/>
        <v>82922376</v>
      </c>
    </row>
    <row r="3041" spans="1:15">
      <c r="A3041" t="s">
        <v>6960</v>
      </c>
      <c r="B3041">
        <v>264</v>
      </c>
      <c r="C3041">
        <v>98</v>
      </c>
      <c r="D3041">
        <v>84749884</v>
      </c>
      <c r="E3041" t="s">
        <v>2916</v>
      </c>
      <c r="F3041" t="s">
        <v>6586</v>
      </c>
      <c r="G3041" t="s">
        <v>6961</v>
      </c>
      <c r="H3041">
        <v>82133</v>
      </c>
      <c r="I3041">
        <v>359</v>
      </c>
      <c r="J3041" t="s">
        <v>19</v>
      </c>
      <c r="K3041" t="s">
        <v>20</v>
      </c>
      <c r="L3041">
        <v>3000000</v>
      </c>
      <c r="M3041">
        <v>2010</v>
      </c>
      <c r="N3041">
        <v>5.7</v>
      </c>
      <c r="O3041">
        <f t="shared" si="51"/>
        <v>81749884</v>
      </c>
    </row>
    <row r="3042" spans="1:15">
      <c r="A3042" t="s">
        <v>2981</v>
      </c>
      <c r="B3042">
        <v>286</v>
      </c>
      <c r="C3042">
        <v>97</v>
      </c>
      <c r="D3042">
        <v>100292856</v>
      </c>
      <c r="E3042" t="s">
        <v>873</v>
      </c>
      <c r="F3042" t="s">
        <v>406</v>
      </c>
      <c r="G3042" t="s">
        <v>4772</v>
      </c>
      <c r="H3042">
        <v>160418</v>
      </c>
      <c r="I3042">
        <v>296</v>
      </c>
      <c r="J3042" t="s">
        <v>19</v>
      </c>
      <c r="K3042" t="s">
        <v>20</v>
      </c>
      <c r="L3042">
        <v>20000000</v>
      </c>
      <c r="M3042">
        <v>2011</v>
      </c>
      <c r="N3042">
        <v>5.7</v>
      </c>
      <c r="O3042">
        <f t="shared" si="51"/>
        <v>80292856</v>
      </c>
    </row>
    <row r="3043" spans="1:15">
      <c r="A3043" t="s">
        <v>154</v>
      </c>
      <c r="B3043">
        <v>230</v>
      </c>
      <c r="C3043">
        <v>119</v>
      </c>
      <c r="D3043">
        <v>180011740</v>
      </c>
      <c r="E3043" t="s">
        <v>137</v>
      </c>
      <c r="F3043" t="s">
        <v>335</v>
      </c>
      <c r="G3043" t="s">
        <v>895</v>
      </c>
      <c r="H3043">
        <v>177725</v>
      </c>
      <c r="I3043">
        <v>1368</v>
      </c>
      <c r="J3043" t="s">
        <v>19</v>
      </c>
      <c r="K3043" t="s">
        <v>20</v>
      </c>
      <c r="L3043">
        <v>100000000</v>
      </c>
      <c r="M3043">
        <v>2001</v>
      </c>
      <c r="N3043">
        <v>5.7</v>
      </c>
      <c r="O3043">
        <f t="shared" si="51"/>
        <v>80011740</v>
      </c>
    </row>
    <row r="3044" spans="1:15">
      <c r="A3044" t="s">
        <v>154</v>
      </c>
      <c r="B3044">
        <v>230</v>
      </c>
      <c r="C3044">
        <v>119</v>
      </c>
      <c r="D3044">
        <v>180011740</v>
      </c>
      <c r="E3044" t="s">
        <v>137</v>
      </c>
      <c r="F3044" t="s">
        <v>335</v>
      </c>
      <c r="G3044" t="s">
        <v>895</v>
      </c>
      <c r="H3044">
        <v>177729</v>
      </c>
      <c r="I3044">
        <v>1368</v>
      </c>
      <c r="J3044" t="s">
        <v>19</v>
      </c>
      <c r="K3044" t="s">
        <v>20</v>
      </c>
      <c r="L3044">
        <v>100000000</v>
      </c>
      <c r="M3044">
        <v>2001</v>
      </c>
      <c r="N3044">
        <v>5.7</v>
      </c>
      <c r="O3044">
        <f t="shared" si="51"/>
        <v>80011740</v>
      </c>
    </row>
    <row r="3045" spans="1:15">
      <c r="A3045" t="s">
        <v>5841</v>
      </c>
      <c r="B3045">
        <v>361</v>
      </c>
      <c r="C3045">
        <v>85</v>
      </c>
      <c r="D3045">
        <v>64423650</v>
      </c>
      <c r="E3045" t="s">
        <v>2075</v>
      </c>
      <c r="F3045" t="s">
        <v>3712</v>
      </c>
      <c r="G3045" t="s">
        <v>6969</v>
      </c>
      <c r="H3045">
        <v>139329</v>
      </c>
      <c r="I3045">
        <v>578</v>
      </c>
      <c r="J3045" t="s">
        <v>19</v>
      </c>
      <c r="K3045" t="s">
        <v>20</v>
      </c>
      <c r="L3045">
        <v>3000000</v>
      </c>
      <c r="M3045">
        <v>2013</v>
      </c>
      <c r="N3045">
        <v>5.7</v>
      </c>
      <c r="O3045">
        <f t="shared" si="51"/>
        <v>61423650</v>
      </c>
    </row>
    <row r="3046" spans="1:15">
      <c r="A3046" t="s">
        <v>1624</v>
      </c>
      <c r="B3046">
        <v>186</v>
      </c>
      <c r="C3046">
        <v>125</v>
      </c>
      <c r="D3046">
        <v>110476776</v>
      </c>
      <c r="E3046" t="s">
        <v>878</v>
      </c>
      <c r="F3046" t="s">
        <v>370</v>
      </c>
      <c r="G3046" t="s">
        <v>2326</v>
      </c>
      <c r="H3046">
        <v>95437</v>
      </c>
      <c r="I3046">
        <v>211</v>
      </c>
      <c r="J3046" t="s">
        <v>19</v>
      </c>
      <c r="K3046" t="s">
        <v>20</v>
      </c>
      <c r="L3046">
        <v>52000000</v>
      </c>
      <c r="M3046">
        <v>2010</v>
      </c>
      <c r="N3046">
        <v>5.7</v>
      </c>
      <c r="O3046">
        <f t="shared" si="51"/>
        <v>58476776</v>
      </c>
    </row>
    <row r="3047" spans="1:15">
      <c r="A3047" t="s">
        <v>1624</v>
      </c>
      <c r="B3047">
        <v>77</v>
      </c>
      <c r="C3047">
        <v>113</v>
      </c>
      <c r="D3047">
        <v>95149435</v>
      </c>
      <c r="E3047" t="s">
        <v>1371</v>
      </c>
      <c r="F3047" t="s">
        <v>156</v>
      </c>
      <c r="G3047" t="s">
        <v>2639</v>
      </c>
      <c r="H3047">
        <v>53687</v>
      </c>
      <c r="I3047">
        <v>152</v>
      </c>
      <c r="J3047" t="s">
        <v>19</v>
      </c>
      <c r="K3047" t="s">
        <v>20</v>
      </c>
      <c r="L3047">
        <v>40000000</v>
      </c>
      <c r="M3047">
        <v>2004</v>
      </c>
      <c r="N3047">
        <v>5.7</v>
      </c>
      <c r="O3047">
        <f t="shared" si="51"/>
        <v>55149435</v>
      </c>
    </row>
    <row r="3048" spans="1:15">
      <c r="A3048" t="s">
        <v>5366</v>
      </c>
      <c r="B3048">
        <v>222</v>
      </c>
      <c r="C3048">
        <v>115</v>
      </c>
      <c r="D3048">
        <v>66009973</v>
      </c>
      <c r="E3048" t="s">
        <v>2563</v>
      </c>
      <c r="F3048" t="s">
        <v>2091</v>
      </c>
      <c r="G3048" t="s">
        <v>5367</v>
      </c>
      <c r="H3048">
        <v>38202</v>
      </c>
      <c r="I3048">
        <v>135</v>
      </c>
      <c r="J3048" t="s">
        <v>19</v>
      </c>
      <c r="K3048" t="s">
        <v>20</v>
      </c>
      <c r="L3048">
        <v>14800000</v>
      </c>
      <c r="M3048">
        <v>2015</v>
      </c>
      <c r="N3048">
        <v>5.7</v>
      </c>
      <c r="O3048">
        <f t="shared" si="51"/>
        <v>51209973</v>
      </c>
    </row>
    <row r="3049" spans="1:15">
      <c r="A3049" t="s">
        <v>1712</v>
      </c>
      <c r="B3049">
        <v>218</v>
      </c>
      <c r="C3049">
        <v>109</v>
      </c>
      <c r="D3049">
        <v>86208010</v>
      </c>
      <c r="E3049" t="s">
        <v>873</v>
      </c>
      <c r="F3049" t="s">
        <v>314</v>
      </c>
      <c r="G3049" t="s">
        <v>2892</v>
      </c>
      <c r="H3049">
        <v>97045</v>
      </c>
      <c r="I3049">
        <v>285</v>
      </c>
      <c r="J3049" t="s">
        <v>19</v>
      </c>
      <c r="K3049" t="s">
        <v>20</v>
      </c>
      <c r="L3049">
        <v>35000000</v>
      </c>
      <c r="M3049">
        <v>2014</v>
      </c>
      <c r="N3049">
        <v>5.7</v>
      </c>
      <c r="O3049">
        <f t="shared" si="51"/>
        <v>51208010</v>
      </c>
    </row>
    <row r="3050" spans="1:15">
      <c r="A3050" t="s">
        <v>340</v>
      </c>
      <c r="B3050">
        <v>91</v>
      </c>
      <c r="C3050">
        <v>88</v>
      </c>
      <c r="D3050">
        <v>65535067</v>
      </c>
      <c r="E3050" t="s">
        <v>878</v>
      </c>
      <c r="F3050" t="s">
        <v>278</v>
      </c>
      <c r="G3050" t="s">
        <v>4832</v>
      </c>
      <c r="H3050">
        <v>59380</v>
      </c>
      <c r="I3050">
        <v>202</v>
      </c>
      <c r="J3050" t="s">
        <v>19</v>
      </c>
      <c r="K3050" t="s">
        <v>20</v>
      </c>
      <c r="L3050">
        <v>17000000</v>
      </c>
      <c r="M3050">
        <v>1999</v>
      </c>
      <c r="N3050">
        <v>5.7</v>
      </c>
      <c r="O3050">
        <f t="shared" si="51"/>
        <v>48535067</v>
      </c>
    </row>
    <row r="3051" spans="1:15">
      <c r="A3051" t="s">
        <v>3494</v>
      </c>
      <c r="B3051">
        <v>163</v>
      </c>
      <c r="C3051">
        <v>92</v>
      </c>
      <c r="D3051">
        <v>80197993</v>
      </c>
      <c r="E3051" t="s">
        <v>3495</v>
      </c>
      <c r="F3051" t="s">
        <v>2439</v>
      </c>
      <c r="G3051" t="s">
        <v>3496</v>
      </c>
      <c r="H3051">
        <v>65551</v>
      </c>
      <c r="I3051">
        <v>441</v>
      </c>
      <c r="J3051" t="s">
        <v>19</v>
      </c>
      <c r="K3051" t="s">
        <v>432</v>
      </c>
      <c r="L3051">
        <v>32000000</v>
      </c>
      <c r="M3051">
        <v>2006</v>
      </c>
      <c r="N3051">
        <v>5.7</v>
      </c>
      <c r="O3051">
        <f t="shared" si="51"/>
        <v>48197993</v>
      </c>
    </row>
    <row r="3052" spans="1:15">
      <c r="A3052" t="s">
        <v>3271</v>
      </c>
      <c r="B3052">
        <v>50</v>
      </c>
      <c r="C3052">
        <v>106</v>
      </c>
      <c r="D3052">
        <v>64955956</v>
      </c>
      <c r="E3052" t="s">
        <v>1290</v>
      </c>
      <c r="F3052" t="s">
        <v>84</v>
      </c>
      <c r="G3052" t="s">
        <v>4839</v>
      </c>
      <c r="H3052">
        <v>10104</v>
      </c>
      <c r="I3052">
        <v>69</v>
      </c>
      <c r="J3052" t="s">
        <v>19</v>
      </c>
      <c r="K3052" t="s">
        <v>20</v>
      </c>
      <c r="L3052">
        <v>18000000</v>
      </c>
      <c r="M3052">
        <v>2004</v>
      </c>
      <c r="N3052">
        <v>5.7</v>
      </c>
      <c r="O3052">
        <f t="shared" si="51"/>
        <v>46955956</v>
      </c>
    </row>
    <row r="3053" spans="1:15">
      <c r="A3053" t="s">
        <v>2402</v>
      </c>
      <c r="B3053">
        <v>142</v>
      </c>
      <c r="C3053">
        <v>102</v>
      </c>
      <c r="D3053">
        <v>93607673</v>
      </c>
      <c r="E3053" t="s">
        <v>878</v>
      </c>
      <c r="F3053" t="s">
        <v>809</v>
      </c>
      <c r="G3053" t="s">
        <v>2615</v>
      </c>
      <c r="H3053">
        <v>47573</v>
      </c>
      <c r="I3053">
        <v>343</v>
      </c>
      <c r="J3053" t="s">
        <v>19</v>
      </c>
      <c r="K3053" t="s">
        <v>20</v>
      </c>
      <c r="L3053">
        <v>48000000</v>
      </c>
      <c r="M3053">
        <v>2001</v>
      </c>
      <c r="N3053">
        <v>5.7</v>
      </c>
      <c r="O3053">
        <f t="shared" si="51"/>
        <v>45607673</v>
      </c>
    </row>
    <row r="3054" spans="1:15">
      <c r="A3054" t="s">
        <v>1074</v>
      </c>
      <c r="B3054">
        <v>102</v>
      </c>
      <c r="C3054">
        <v>99</v>
      </c>
      <c r="D3054">
        <v>49369900</v>
      </c>
      <c r="E3054" t="s">
        <v>4150</v>
      </c>
      <c r="F3054" t="s">
        <v>5460</v>
      </c>
      <c r="G3054" t="s">
        <v>5461</v>
      </c>
      <c r="H3054">
        <v>36108</v>
      </c>
      <c r="I3054">
        <v>260</v>
      </c>
      <c r="J3054" t="s">
        <v>19</v>
      </c>
      <c r="K3054" t="s">
        <v>20</v>
      </c>
      <c r="L3054">
        <v>7000000</v>
      </c>
      <c r="M3054">
        <v>1988</v>
      </c>
      <c r="N3054">
        <v>5.7</v>
      </c>
      <c r="O3054">
        <f t="shared" si="51"/>
        <v>42369900</v>
      </c>
    </row>
    <row r="3055" spans="1:15">
      <c r="A3055" t="s">
        <v>720</v>
      </c>
      <c r="B3055">
        <v>52</v>
      </c>
      <c r="C3055">
        <v>106</v>
      </c>
      <c r="D3055">
        <v>65182182</v>
      </c>
      <c r="E3055" t="s">
        <v>878</v>
      </c>
      <c r="F3055" t="s">
        <v>1888</v>
      </c>
      <c r="G3055" t="s">
        <v>4258</v>
      </c>
      <c r="H3055">
        <v>15310</v>
      </c>
      <c r="I3055">
        <v>38</v>
      </c>
      <c r="J3055" t="s">
        <v>19</v>
      </c>
      <c r="K3055" t="s">
        <v>20</v>
      </c>
      <c r="L3055">
        <v>24000000</v>
      </c>
      <c r="M3055">
        <v>2014</v>
      </c>
      <c r="N3055">
        <v>5.7</v>
      </c>
      <c r="O3055">
        <f t="shared" si="51"/>
        <v>41182182</v>
      </c>
    </row>
    <row r="3056" spans="1:15">
      <c r="A3056" t="s">
        <v>3717</v>
      </c>
      <c r="B3056">
        <v>64</v>
      </c>
      <c r="C3056">
        <v>118</v>
      </c>
      <c r="D3056">
        <v>56398162</v>
      </c>
      <c r="E3056" t="s">
        <v>2664</v>
      </c>
      <c r="F3056" t="s">
        <v>2125</v>
      </c>
      <c r="G3056" t="s">
        <v>4487</v>
      </c>
      <c r="H3056">
        <v>28649</v>
      </c>
      <c r="I3056">
        <v>185</v>
      </c>
      <c r="J3056" t="s">
        <v>19</v>
      </c>
      <c r="K3056" t="s">
        <v>20</v>
      </c>
      <c r="L3056">
        <v>20000000</v>
      </c>
      <c r="M3056">
        <v>2002</v>
      </c>
      <c r="N3056">
        <v>5.7</v>
      </c>
      <c r="O3056">
        <f t="shared" si="51"/>
        <v>36398162</v>
      </c>
    </row>
    <row r="3057" spans="1:15">
      <c r="A3057" t="s">
        <v>169</v>
      </c>
      <c r="B3057">
        <v>378</v>
      </c>
      <c r="C3057">
        <v>165</v>
      </c>
      <c r="D3057">
        <v>245428137</v>
      </c>
      <c r="E3057" t="s">
        <v>41</v>
      </c>
      <c r="F3057" t="s">
        <v>173</v>
      </c>
      <c r="G3057" t="s">
        <v>174</v>
      </c>
      <c r="H3057">
        <v>242420</v>
      </c>
      <c r="I3057">
        <v>918</v>
      </c>
      <c r="J3057" t="s">
        <v>19</v>
      </c>
      <c r="K3057" t="s">
        <v>20</v>
      </c>
      <c r="L3057">
        <v>210000000</v>
      </c>
      <c r="M3057">
        <v>2014</v>
      </c>
      <c r="N3057">
        <v>5.7</v>
      </c>
      <c r="O3057">
        <f t="shared" si="51"/>
        <v>35428137</v>
      </c>
    </row>
    <row r="3058" spans="1:15">
      <c r="A3058" t="s">
        <v>3177</v>
      </c>
      <c r="B3058">
        <v>235</v>
      </c>
      <c r="C3058">
        <v>91</v>
      </c>
      <c r="D3058">
        <v>36200000</v>
      </c>
      <c r="E3058" t="s">
        <v>2572</v>
      </c>
      <c r="F3058" t="s">
        <v>7131</v>
      </c>
      <c r="G3058" t="s">
        <v>7132</v>
      </c>
      <c r="H3058">
        <v>31952</v>
      </c>
      <c r="I3058">
        <v>372</v>
      </c>
      <c r="J3058" t="s">
        <v>19</v>
      </c>
      <c r="K3058" t="s">
        <v>20</v>
      </c>
      <c r="L3058">
        <v>4000000</v>
      </c>
      <c r="M3058">
        <v>1982</v>
      </c>
      <c r="N3058">
        <v>5.7</v>
      </c>
      <c r="O3058">
        <f t="shared" si="51"/>
        <v>32200000</v>
      </c>
    </row>
    <row r="3059" spans="1:15">
      <c r="A3059" t="s">
        <v>5892</v>
      </c>
      <c r="B3059">
        <v>52</v>
      </c>
      <c r="C3059">
        <v>112</v>
      </c>
      <c r="D3059">
        <v>37295394</v>
      </c>
      <c r="E3059" t="s">
        <v>1290</v>
      </c>
      <c r="F3059" t="s">
        <v>2008</v>
      </c>
      <c r="G3059" t="s">
        <v>6302</v>
      </c>
      <c r="H3059">
        <v>7973</v>
      </c>
      <c r="I3059">
        <v>59</v>
      </c>
      <c r="J3059" t="s">
        <v>19</v>
      </c>
      <c r="K3059" t="s">
        <v>20</v>
      </c>
      <c r="L3059">
        <v>6600000</v>
      </c>
      <c r="M3059">
        <v>2011</v>
      </c>
      <c r="N3059">
        <v>5.7</v>
      </c>
      <c r="O3059">
        <f t="shared" si="51"/>
        <v>30695394</v>
      </c>
    </row>
    <row r="3060" spans="1:15">
      <c r="A3060" t="s">
        <v>7410</v>
      </c>
      <c r="B3060">
        <v>270</v>
      </c>
      <c r="C3060">
        <v>83</v>
      </c>
      <c r="D3060">
        <v>31537320</v>
      </c>
      <c r="E3060" t="s">
        <v>1499</v>
      </c>
      <c r="F3060" t="s">
        <v>6589</v>
      </c>
      <c r="G3060" t="s">
        <v>7411</v>
      </c>
      <c r="H3060">
        <v>44329</v>
      </c>
      <c r="I3060">
        <v>309</v>
      </c>
      <c r="J3060" t="s">
        <v>19</v>
      </c>
      <c r="K3060" t="s">
        <v>20</v>
      </c>
      <c r="L3060">
        <v>1000000</v>
      </c>
      <c r="M3060">
        <v>2014</v>
      </c>
      <c r="N3060">
        <v>5.7</v>
      </c>
      <c r="O3060">
        <f t="shared" si="51"/>
        <v>30537320</v>
      </c>
    </row>
    <row r="3061" spans="1:15">
      <c r="A3061" t="s">
        <v>7162</v>
      </c>
      <c r="B3061">
        <v>235</v>
      </c>
      <c r="C3061">
        <v>79</v>
      </c>
      <c r="D3061">
        <v>30500882</v>
      </c>
      <c r="E3061" t="s">
        <v>7589</v>
      </c>
      <c r="F3061" t="s">
        <v>7590</v>
      </c>
      <c r="G3061" t="s">
        <v>7591</v>
      </c>
      <c r="H3061">
        <v>42256</v>
      </c>
      <c r="I3061">
        <v>916</v>
      </c>
      <c r="J3061" t="s">
        <v>19</v>
      </c>
      <c r="K3061" t="s">
        <v>20</v>
      </c>
      <c r="L3061">
        <v>500000</v>
      </c>
      <c r="M3061">
        <v>2003</v>
      </c>
      <c r="N3061">
        <v>5.7</v>
      </c>
      <c r="O3061">
        <f t="shared" si="51"/>
        <v>30000882</v>
      </c>
    </row>
    <row r="3062" spans="1:15">
      <c r="A3062" t="s">
        <v>5182</v>
      </c>
      <c r="B3062">
        <v>97</v>
      </c>
      <c r="C3062">
        <v>99</v>
      </c>
      <c r="D3062">
        <v>37882551</v>
      </c>
      <c r="E3062" t="s">
        <v>873</v>
      </c>
      <c r="F3062" t="s">
        <v>134</v>
      </c>
      <c r="G3062" t="s">
        <v>5183</v>
      </c>
      <c r="H3062">
        <v>80305</v>
      </c>
      <c r="I3062">
        <v>393</v>
      </c>
      <c r="J3062" t="s">
        <v>19</v>
      </c>
      <c r="K3062" t="s">
        <v>20</v>
      </c>
      <c r="L3062">
        <v>16000000</v>
      </c>
      <c r="M3062">
        <v>2001</v>
      </c>
      <c r="N3062">
        <v>5.7</v>
      </c>
      <c r="O3062">
        <f t="shared" si="51"/>
        <v>21882551</v>
      </c>
    </row>
    <row r="3063" spans="1:15">
      <c r="A3063" t="s">
        <v>1942</v>
      </c>
      <c r="B3063">
        <v>213</v>
      </c>
      <c r="C3063">
        <v>140</v>
      </c>
      <c r="D3063">
        <v>80574010</v>
      </c>
      <c r="E3063" t="s">
        <v>129</v>
      </c>
      <c r="F3063" t="s">
        <v>45</v>
      </c>
      <c r="G3063" t="s">
        <v>1943</v>
      </c>
      <c r="H3063">
        <v>63493</v>
      </c>
      <c r="I3063">
        <v>302</v>
      </c>
      <c r="J3063" t="s">
        <v>19</v>
      </c>
      <c r="K3063" t="s">
        <v>20</v>
      </c>
      <c r="L3063">
        <v>60000000</v>
      </c>
      <c r="M3063">
        <v>2010</v>
      </c>
      <c r="N3063">
        <v>5.7</v>
      </c>
      <c r="O3063">
        <f t="shared" si="51"/>
        <v>20574010</v>
      </c>
    </row>
    <row r="3064" spans="1:15">
      <c r="A3064" t="s">
        <v>933</v>
      </c>
      <c r="B3064">
        <v>199</v>
      </c>
      <c r="C3064">
        <v>100</v>
      </c>
      <c r="D3064">
        <v>131144183</v>
      </c>
      <c r="E3064" t="s">
        <v>1006</v>
      </c>
      <c r="F3064" t="s">
        <v>325</v>
      </c>
      <c r="G3064" t="s">
        <v>1051</v>
      </c>
      <c r="H3064">
        <v>157016</v>
      </c>
      <c r="I3064">
        <v>824</v>
      </c>
      <c r="J3064" t="s">
        <v>19</v>
      </c>
      <c r="K3064" t="s">
        <v>20</v>
      </c>
      <c r="L3064">
        <v>115000000</v>
      </c>
      <c r="M3064">
        <v>2001</v>
      </c>
      <c r="N3064">
        <v>5.7</v>
      </c>
      <c r="O3064">
        <f t="shared" si="51"/>
        <v>16144183</v>
      </c>
    </row>
    <row r="3065" spans="1:15">
      <c r="A3065" t="s">
        <v>5488</v>
      </c>
      <c r="B3065">
        <v>59</v>
      </c>
      <c r="C3065">
        <v>72</v>
      </c>
      <c r="D3065">
        <v>28501605</v>
      </c>
      <c r="E3065" t="s">
        <v>3311</v>
      </c>
      <c r="F3065" t="s">
        <v>5489</v>
      </c>
      <c r="G3065" t="s">
        <v>5490</v>
      </c>
      <c r="H3065">
        <v>31371</v>
      </c>
      <c r="I3065">
        <v>166</v>
      </c>
      <c r="J3065" t="s">
        <v>19</v>
      </c>
      <c r="K3065" t="s">
        <v>20</v>
      </c>
      <c r="L3065">
        <v>13000000</v>
      </c>
      <c r="M3065">
        <v>1990</v>
      </c>
      <c r="N3065">
        <v>5.7</v>
      </c>
      <c r="O3065">
        <f t="shared" si="51"/>
        <v>15501605</v>
      </c>
    </row>
    <row r="3066" spans="1:15">
      <c r="A3066" t="s">
        <v>2168</v>
      </c>
      <c r="B3066">
        <v>40</v>
      </c>
      <c r="C3066">
        <v>95</v>
      </c>
      <c r="D3066">
        <v>25482931</v>
      </c>
      <c r="E3066" t="s">
        <v>246</v>
      </c>
      <c r="F3066" t="s">
        <v>2468</v>
      </c>
      <c r="G3066" t="s">
        <v>5397</v>
      </c>
      <c r="H3066">
        <v>9693</v>
      </c>
      <c r="I3066">
        <v>33</v>
      </c>
      <c r="J3066" t="s">
        <v>19</v>
      </c>
      <c r="K3066" t="s">
        <v>20</v>
      </c>
      <c r="L3066">
        <v>14000000</v>
      </c>
      <c r="M3066">
        <v>2002</v>
      </c>
      <c r="N3066">
        <v>5.7</v>
      </c>
      <c r="O3066">
        <f t="shared" si="51"/>
        <v>11482931</v>
      </c>
    </row>
    <row r="3067" spans="1:15">
      <c r="A3067" t="s">
        <v>2712</v>
      </c>
      <c r="B3067">
        <v>59</v>
      </c>
      <c r="C3067">
        <v>91</v>
      </c>
      <c r="D3067">
        <v>17843379</v>
      </c>
      <c r="E3067" t="s">
        <v>754</v>
      </c>
      <c r="F3067" t="s">
        <v>958</v>
      </c>
      <c r="G3067" t="s">
        <v>6185</v>
      </c>
      <c r="H3067">
        <v>14904</v>
      </c>
      <c r="I3067">
        <v>147</v>
      </c>
      <c r="J3067" t="s">
        <v>19</v>
      </c>
      <c r="K3067" t="s">
        <v>20</v>
      </c>
      <c r="L3067">
        <v>8000000</v>
      </c>
      <c r="M3067">
        <v>1999</v>
      </c>
      <c r="N3067">
        <v>5.7</v>
      </c>
      <c r="O3067">
        <f t="shared" si="51"/>
        <v>9843379</v>
      </c>
    </row>
    <row r="3068" spans="1:15">
      <c r="A3068" t="s">
        <v>4357</v>
      </c>
      <c r="B3068">
        <v>97</v>
      </c>
      <c r="C3068">
        <v>107</v>
      </c>
      <c r="D3068">
        <v>26284475</v>
      </c>
      <c r="E3068" t="s">
        <v>873</v>
      </c>
      <c r="F3068" t="s">
        <v>180</v>
      </c>
      <c r="G3068" t="s">
        <v>4884</v>
      </c>
      <c r="H3068">
        <v>9051</v>
      </c>
      <c r="I3068">
        <v>68</v>
      </c>
      <c r="J3068" t="s">
        <v>19</v>
      </c>
      <c r="K3068" t="s">
        <v>20</v>
      </c>
      <c r="L3068">
        <v>17000000</v>
      </c>
      <c r="M3068">
        <v>2015</v>
      </c>
      <c r="N3068">
        <v>5.7</v>
      </c>
      <c r="O3068">
        <f t="shared" si="51"/>
        <v>9284475</v>
      </c>
    </row>
    <row r="3069" spans="1:15">
      <c r="A3069" t="s">
        <v>5892</v>
      </c>
      <c r="B3069">
        <v>82</v>
      </c>
      <c r="C3069">
        <v>116</v>
      </c>
      <c r="D3069">
        <v>24397469</v>
      </c>
      <c r="E3069" t="s">
        <v>2838</v>
      </c>
      <c r="F3069" t="s">
        <v>2732</v>
      </c>
      <c r="G3069" t="s">
        <v>5893</v>
      </c>
      <c r="H3069">
        <v>5161</v>
      </c>
      <c r="I3069">
        <v>48</v>
      </c>
      <c r="J3069" t="s">
        <v>19</v>
      </c>
      <c r="K3069" t="s">
        <v>20</v>
      </c>
      <c r="L3069">
        <v>17000000</v>
      </c>
      <c r="M3069">
        <v>2012</v>
      </c>
      <c r="N3069">
        <v>5.7</v>
      </c>
      <c r="O3069">
        <f t="shared" si="51"/>
        <v>7397469</v>
      </c>
    </row>
    <row r="3070" spans="1:15">
      <c r="A3070" t="s">
        <v>5409</v>
      </c>
      <c r="B3070">
        <v>73</v>
      </c>
      <c r="C3070">
        <v>93</v>
      </c>
      <c r="D3070">
        <v>15171475</v>
      </c>
      <c r="E3070" t="s">
        <v>3311</v>
      </c>
      <c r="F3070" t="s">
        <v>185</v>
      </c>
      <c r="G3070" t="s">
        <v>5410</v>
      </c>
      <c r="H3070">
        <v>19805</v>
      </c>
      <c r="I3070">
        <v>122</v>
      </c>
      <c r="J3070" t="s">
        <v>19</v>
      </c>
      <c r="K3070" t="s">
        <v>20</v>
      </c>
      <c r="L3070">
        <v>8500000</v>
      </c>
      <c r="M3070">
        <v>1996</v>
      </c>
      <c r="N3070">
        <v>5.7</v>
      </c>
      <c r="O3070">
        <f t="shared" si="51"/>
        <v>6671475</v>
      </c>
    </row>
    <row r="3071" spans="1:15">
      <c r="A3071" t="s">
        <v>1670</v>
      </c>
      <c r="B3071">
        <v>98</v>
      </c>
      <c r="C3071">
        <v>118</v>
      </c>
      <c r="D3071">
        <v>30920167</v>
      </c>
      <c r="E3071" t="s">
        <v>2923</v>
      </c>
      <c r="F3071" t="s">
        <v>3925</v>
      </c>
      <c r="G3071" t="s">
        <v>3926</v>
      </c>
      <c r="H3071">
        <v>6476</v>
      </c>
      <c r="I3071">
        <v>71</v>
      </c>
      <c r="J3071" t="s">
        <v>19</v>
      </c>
      <c r="K3071" t="s">
        <v>20</v>
      </c>
      <c r="L3071">
        <v>25000000</v>
      </c>
      <c r="M3071">
        <v>2012</v>
      </c>
      <c r="N3071">
        <v>5.7</v>
      </c>
      <c r="O3071">
        <f t="shared" si="51"/>
        <v>5920167</v>
      </c>
    </row>
    <row r="3072" spans="1:15">
      <c r="A3072" t="s">
        <v>7190</v>
      </c>
      <c r="B3072">
        <v>65</v>
      </c>
      <c r="C3072">
        <v>98</v>
      </c>
      <c r="D3072">
        <v>7369373</v>
      </c>
      <c r="E3072" t="s">
        <v>1499</v>
      </c>
      <c r="F3072" t="s">
        <v>4269</v>
      </c>
      <c r="G3072" t="s">
        <v>7191</v>
      </c>
      <c r="H3072">
        <v>4288</v>
      </c>
      <c r="I3072">
        <v>74</v>
      </c>
      <c r="J3072" t="s">
        <v>19</v>
      </c>
      <c r="K3072" t="s">
        <v>31</v>
      </c>
      <c r="L3072">
        <v>2000000</v>
      </c>
      <c r="M3072">
        <v>1986</v>
      </c>
      <c r="N3072">
        <v>5.7</v>
      </c>
      <c r="O3072">
        <f t="shared" si="51"/>
        <v>5369373</v>
      </c>
    </row>
    <row r="3073" spans="1:15">
      <c r="A3073" t="s">
        <v>912</v>
      </c>
      <c r="B3073">
        <v>150</v>
      </c>
      <c r="C3073">
        <v>107</v>
      </c>
      <c r="D3073">
        <v>18004225</v>
      </c>
      <c r="E3073" t="s">
        <v>754</v>
      </c>
      <c r="F3073" t="s">
        <v>2270</v>
      </c>
      <c r="G3073" t="s">
        <v>5532</v>
      </c>
      <c r="H3073">
        <v>28573</v>
      </c>
      <c r="I3073">
        <v>87</v>
      </c>
      <c r="J3073" t="s">
        <v>19</v>
      </c>
      <c r="K3073" t="s">
        <v>20</v>
      </c>
      <c r="L3073">
        <v>13000000</v>
      </c>
      <c r="M3073">
        <v>2013</v>
      </c>
      <c r="N3073">
        <v>5.7</v>
      </c>
      <c r="O3073">
        <f t="shared" si="51"/>
        <v>5004225</v>
      </c>
    </row>
    <row r="3074" spans="1:15">
      <c r="A3074" t="s">
        <v>1361</v>
      </c>
      <c r="B3074">
        <v>97</v>
      </c>
      <c r="C3074">
        <v>98</v>
      </c>
      <c r="D3074">
        <v>74329966</v>
      </c>
      <c r="E3074" t="s">
        <v>1362</v>
      </c>
      <c r="F3074" t="s">
        <v>232</v>
      </c>
      <c r="G3074" t="s">
        <v>1363</v>
      </c>
      <c r="H3074">
        <v>60910</v>
      </c>
      <c r="I3074">
        <v>164</v>
      </c>
      <c r="J3074" t="s">
        <v>19</v>
      </c>
      <c r="K3074" t="s">
        <v>20</v>
      </c>
      <c r="L3074">
        <v>70000000</v>
      </c>
      <c r="M3074">
        <v>1998</v>
      </c>
      <c r="N3074">
        <v>5.7</v>
      </c>
      <c r="O3074">
        <f t="shared" ref="O3074:O3137" si="52">D3074-L3074</f>
        <v>4329966</v>
      </c>
    </row>
    <row r="3075" spans="1:15">
      <c r="A3075" t="s">
        <v>1523</v>
      </c>
      <c r="B3075">
        <v>161</v>
      </c>
      <c r="C3075">
        <v>118</v>
      </c>
      <c r="D3075">
        <v>55808744</v>
      </c>
      <c r="E3075" t="s">
        <v>1525</v>
      </c>
      <c r="F3075" t="s">
        <v>588</v>
      </c>
      <c r="G3075" t="s">
        <v>1526</v>
      </c>
      <c r="H3075">
        <v>59435</v>
      </c>
      <c r="I3075">
        <v>323</v>
      </c>
      <c r="J3075" t="s">
        <v>19</v>
      </c>
      <c r="K3075" t="s">
        <v>20</v>
      </c>
      <c r="L3075">
        <v>53000000</v>
      </c>
      <c r="M3075">
        <v>2005</v>
      </c>
      <c r="N3075">
        <v>5.7</v>
      </c>
      <c r="O3075">
        <f t="shared" si="52"/>
        <v>2808744</v>
      </c>
    </row>
    <row r="3076" spans="1:15">
      <c r="A3076" t="s">
        <v>7045</v>
      </c>
      <c r="B3076">
        <v>16</v>
      </c>
      <c r="C3076">
        <v>80</v>
      </c>
      <c r="D3076">
        <v>2833383</v>
      </c>
      <c r="E3076" t="s">
        <v>2838</v>
      </c>
      <c r="F3076" t="s">
        <v>2642</v>
      </c>
      <c r="G3076" t="s">
        <v>7363</v>
      </c>
      <c r="H3076">
        <v>910</v>
      </c>
      <c r="I3076">
        <v>11</v>
      </c>
      <c r="J3076" t="s">
        <v>19</v>
      </c>
      <c r="K3076" t="s">
        <v>20</v>
      </c>
      <c r="L3076">
        <v>427000</v>
      </c>
      <c r="M3076">
        <v>2012</v>
      </c>
      <c r="N3076">
        <v>5.7</v>
      </c>
      <c r="O3076">
        <f t="shared" si="52"/>
        <v>2406383</v>
      </c>
    </row>
    <row r="3077" spans="1:15">
      <c r="A3077" t="s">
        <v>2410</v>
      </c>
      <c r="B3077">
        <v>166</v>
      </c>
      <c r="C3077">
        <v>98</v>
      </c>
      <c r="D3077">
        <v>67128202</v>
      </c>
      <c r="E3077" t="s">
        <v>2411</v>
      </c>
      <c r="F3077" t="s">
        <v>588</v>
      </c>
      <c r="G3077" t="s">
        <v>2412</v>
      </c>
      <c r="H3077">
        <v>43328</v>
      </c>
      <c r="I3077">
        <v>110</v>
      </c>
      <c r="J3077" t="s">
        <v>19</v>
      </c>
      <c r="K3077" t="s">
        <v>20</v>
      </c>
      <c r="L3077">
        <v>65000000</v>
      </c>
      <c r="M3077">
        <v>2009</v>
      </c>
      <c r="N3077">
        <v>5.7</v>
      </c>
      <c r="O3077">
        <f t="shared" si="52"/>
        <v>2128202</v>
      </c>
    </row>
    <row r="3078" spans="1:15">
      <c r="A3078" t="s">
        <v>3194</v>
      </c>
      <c r="B3078">
        <v>170</v>
      </c>
      <c r="C3078">
        <v>110</v>
      </c>
      <c r="D3078">
        <v>41102171</v>
      </c>
      <c r="E3078" t="s">
        <v>754</v>
      </c>
      <c r="F3078" t="s">
        <v>1257</v>
      </c>
      <c r="G3078" t="s">
        <v>3195</v>
      </c>
      <c r="H3078">
        <v>57266</v>
      </c>
      <c r="I3078">
        <v>89</v>
      </c>
      <c r="J3078" t="s">
        <v>19</v>
      </c>
      <c r="K3078" t="s">
        <v>20</v>
      </c>
      <c r="L3078">
        <v>40000000</v>
      </c>
      <c r="M3078">
        <v>2012</v>
      </c>
      <c r="N3078">
        <v>5.7</v>
      </c>
      <c r="O3078">
        <f t="shared" si="52"/>
        <v>1102171</v>
      </c>
    </row>
    <row r="3079" spans="1:15">
      <c r="A3079" t="s">
        <v>7520</v>
      </c>
      <c r="B3079">
        <v>9</v>
      </c>
      <c r="C3079">
        <v>100</v>
      </c>
      <c r="D3079">
        <v>31937</v>
      </c>
      <c r="E3079" t="s">
        <v>878</v>
      </c>
      <c r="F3079" t="s">
        <v>7632</v>
      </c>
      <c r="G3079" t="s">
        <v>7633</v>
      </c>
      <c r="H3079">
        <v>1358</v>
      </c>
      <c r="I3079">
        <v>10</v>
      </c>
      <c r="J3079" t="s">
        <v>19</v>
      </c>
      <c r="K3079" t="s">
        <v>20</v>
      </c>
      <c r="L3079">
        <v>500000</v>
      </c>
      <c r="M3079">
        <v>2007</v>
      </c>
      <c r="N3079">
        <v>5.7</v>
      </c>
      <c r="O3079">
        <f t="shared" si="52"/>
        <v>-468063</v>
      </c>
    </row>
    <row r="3080" spans="1:15">
      <c r="A3080" t="s">
        <v>7504</v>
      </c>
      <c r="B3080">
        <v>18</v>
      </c>
      <c r="C3080">
        <v>100</v>
      </c>
      <c r="D3080">
        <v>20186</v>
      </c>
      <c r="E3080" t="s">
        <v>873</v>
      </c>
      <c r="F3080" t="s">
        <v>5118</v>
      </c>
      <c r="G3080" t="s">
        <v>7505</v>
      </c>
      <c r="H3080">
        <v>6025</v>
      </c>
      <c r="I3080">
        <v>15</v>
      </c>
      <c r="J3080" t="s">
        <v>19</v>
      </c>
      <c r="K3080" t="s">
        <v>20</v>
      </c>
      <c r="L3080">
        <v>930000</v>
      </c>
      <c r="M3080">
        <v>2011</v>
      </c>
      <c r="N3080">
        <v>5.7</v>
      </c>
      <c r="O3080">
        <f t="shared" si="52"/>
        <v>-909814</v>
      </c>
    </row>
    <row r="3081" spans="1:15">
      <c r="A3081" t="s">
        <v>1277</v>
      </c>
      <c r="B3081">
        <v>280</v>
      </c>
      <c r="C3081">
        <v>95</v>
      </c>
      <c r="D3081">
        <v>952620</v>
      </c>
      <c r="E3081" t="s">
        <v>2916</v>
      </c>
      <c r="F3081" t="s">
        <v>2381</v>
      </c>
      <c r="G3081" t="s">
        <v>7064</v>
      </c>
      <c r="H3081">
        <v>40800</v>
      </c>
      <c r="I3081">
        <v>332</v>
      </c>
      <c r="J3081" t="s">
        <v>19</v>
      </c>
      <c r="K3081" t="s">
        <v>20</v>
      </c>
      <c r="L3081">
        <v>2000000</v>
      </c>
      <c r="M3081">
        <v>2007</v>
      </c>
      <c r="N3081">
        <v>5.7</v>
      </c>
      <c r="O3081">
        <f t="shared" si="52"/>
        <v>-1047380</v>
      </c>
    </row>
    <row r="3082" spans="1:15">
      <c r="A3082" t="s">
        <v>1624</v>
      </c>
      <c r="B3082">
        <v>200</v>
      </c>
      <c r="C3082">
        <v>113</v>
      </c>
      <c r="D3082">
        <v>54540525</v>
      </c>
      <c r="E3082" t="s">
        <v>878</v>
      </c>
      <c r="F3082" t="s">
        <v>914</v>
      </c>
      <c r="G3082" t="s">
        <v>3988</v>
      </c>
      <c r="H3082">
        <v>66579</v>
      </c>
      <c r="I3082">
        <v>134</v>
      </c>
      <c r="J3082" t="s">
        <v>19</v>
      </c>
      <c r="K3082" t="s">
        <v>20</v>
      </c>
      <c r="L3082">
        <v>56000000</v>
      </c>
      <c r="M3082">
        <v>2011</v>
      </c>
      <c r="N3082">
        <v>5.7</v>
      </c>
      <c r="O3082">
        <f t="shared" si="52"/>
        <v>-1459475</v>
      </c>
    </row>
    <row r="3083" spans="1:15">
      <c r="A3083" t="s">
        <v>7355</v>
      </c>
      <c r="B3083">
        <v>56</v>
      </c>
      <c r="C3083">
        <v>83</v>
      </c>
      <c r="D3083">
        <v>1521</v>
      </c>
      <c r="E3083" t="s">
        <v>3378</v>
      </c>
      <c r="F3083" t="s">
        <v>580</v>
      </c>
      <c r="G3083" t="s">
        <v>7356</v>
      </c>
      <c r="H3083">
        <v>1231</v>
      </c>
      <c r="I3083">
        <v>10</v>
      </c>
      <c r="J3083" t="s">
        <v>19</v>
      </c>
      <c r="K3083" t="s">
        <v>162</v>
      </c>
      <c r="L3083">
        <v>1500000</v>
      </c>
      <c r="M3083">
        <v>2012</v>
      </c>
      <c r="N3083">
        <v>5.7</v>
      </c>
      <c r="O3083">
        <f t="shared" si="52"/>
        <v>-1498479</v>
      </c>
    </row>
    <row r="3084" spans="1:15">
      <c r="A3084" t="s">
        <v>5088</v>
      </c>
      <c r="B3084">
        <v>46</v>
      </c>
      <c r="C3084">
        <v>101</v>
      </c>
      <c r="D3084">
        <v>14108518</v>
      </c>
      <c r="E3084" t="s">
        <v>754</v>
      </c>
      <c r="F3084" t="s">
        <v>2204</v>
      </c>
      <c r="G3084" t="s">
        <v>5089</v>
      </c>
      <c r="H3084">
        <v>8215</v>
      </c>
      <c r="I3084">
        <v>95</v>
      </c>
      <c r="J3084" t="s">
        <v>19</v>
      </c>
      <c r="K3084" t="s">
        <v>20</v>
      </c>
      <c r="L3084">
        <v>16000000</v>
      </c>
      <c r="M3084">
        <v>2003</v>
      </c>
      <c r="N3084">
        <v>5.7</v>
      </c>
      <c r="O3084">
        <f t="shared" si="52"/>
        <v>-1891482</v>
      </c>
    </row>
    <row r="3085" spans="1:15">
      <c r="A3085" t="s">
        <v>7238</v>
      </c>
      <c r="B3085">
        <v>94</v>
      </c>
      <c r="C3085">
        <v>106</v>
      </c>
      <c r="D3085">
        <v>2436</v>
      </c>
      <c r="E3085" t="s">
        <v>7239</v>
      </c>
      <c r="F3085" t="s">
        <v>7240</v>
      </c>
      <c r="G3085" t="s">
        <v>7241</v>
      </c>
      <c r="H3085">
        <v>344</v>
      </c>
      <c r="I3085">
        <v>19</v>
      </c>
      <c r="J3085" t="s">
        <v>19</v>
      </c>
      <c r="K3085" t="s">
        <v>20</v>
      </c>
      <c r="L3085">
        <v>2000000</v>
      </c>
      <c r="M3085">
        <v>2012</v>
      </c>
      <c r="N3085">
        <v>5.7</v>
      </c>
      <c r="O3085">
        <f t="shared" si="52"/>
        <v>-1997564</v>
      </c>
    </row>
    <row r="3086" spans="1:15">
      <c r="A3086" t="s">
        <v>5263</v>
      </c>
      <c r="B3086">
        <v>37</v>
      </c>
      <c r="C3086">
        <v>85</v>
      </c>
      <c r="D3086">
        <v>12701880</v>
      </c>
      <c r="E3086" t="s">
        <v>273</v>
      </c>
      <c r="F3086" t="s">
        <v>5264</v>
      </c>
      <c r="G3086" t="s">
        <v>5265</v>
      </c>
      <c r="H3086">
        <v>2037</v>
      </c>
      <c r="I3086">
        <v>22</v>
      </c>
      <c r="J3086" t="s">
        <v>19</v>
      </c>
      <c r="K3086" t="s">
        <v>20</v>
      </c>
      <c r="L3086">
        <v>15000000</v>
      </c>
      <c r="M3086">
        <v>2008</v>
      </c>
      <c r="N3086">
        <v>5.7</v>
      </c>
      <c r="O3086">
        <f t="shared" si="52"/>
        <v>-2298120</v>
      </c>
    </row>
    <row r="3087" spans="1:15">
      <c r="A3087" t="s">
        <v>7111</v>
      </c>
      <c r="B3087">
        <v>18</v>
      </c>
      <c r="C3087">
        <v>100</v>
      </c>
      <c r="D3087">
        <v>71904</v>
      </c>
      <c r="E3087" t="s">
        <v>1905</v>
      </c>
      <c r="F3087" t="s">
        <v>6440</v>
      </c>
      <c r="G3087" t="s">
        <v>7112</v>
      </c>
      <c r="H3087">
        <v>806</v>
      </c>
      <c r="I3087">
        <v>18</v>
      </c>
      <c r="J3087" t="s">
        <v>19</v>
      </c>
      <c r="K3087" t="s">
        <v>20</v>
      </c>
      <c r="L3087">
        <v>2500000</v>
      </c>
      <c r="M3087">
        <v>2006</v>
      </c>
      <c r="N3087">
        <v>5.7</v>
      </c>
      <c r="O3087">
        <f t="shared" si="52"/>
        <v>-2428096</v>
      </c>
    </row>
    <row r="3088" spans="1:15">
      <c r="A3088" t="s">
        <v>1884</v>
      </c>
      <c r="B3088">
        <v>107</v>
      </c>
      <c r="C3088">
        <v>94</v>
      </c>
      <c r="D3088">
        <v>15155772</v>
      </c>
      <c r="E3088" t="s">
        <v>754</v>
      </c>
      <c r="F3088" t="s">
        <v>3687</v>
      </c>
      <c r="G3088" t="s">
        <v>4899</v>
      </c>
      <c r="H3088">
        <v>8895</v>
      </c>
      <c r="I3088">
        <v>48</v>
      </c>
      <c r="J3088" t="s">
        <v>19</v>
      </c>
      <c r="K3088" t="s">
        <v>20</v>
      </c>
      <c r="L3088">
        <v>18000000</v>
      </c>
      <c r="M3088">
        <v>2014</v>
      </c>
      <c r="N3088">
        <v>5.7</v>
      </c>
      <c r="O3088">
        <f t="shared" si="52"/>
        <v>-2844228</v>
      </c>
    </row>
    <row r="3089" spans="1:15">
      <c r="A3089" t="s">
        <v>5683</v>
      </c>
      <c r="B3089">
        <v>29</v>
      </c>
      <c r="C3089">
        <v>81</v>
      </c>
      <c r="D3089">
        <v>6982680</v>
      </c>
      <c r="E3089" t="s">
        <v>557</v>
      </c>
      <c r="F3089" t="s">
        <v>351</v>
      </c>
      <c r="G3089" t="s">
        <v>5684</v>
      </c>
      <c r="H3089">
        <v>6965</v>
      </c>
      <c r="I3089">
        <v>69</v>
      </c>
      <c r="J3089" t="s">
        <v>19</v>
      </c>
      <c r="K3089" t="s">
        <v>20</v>
      </c>
      <c r="L3089">
        <v>10000000</v>
      </c>
      <c r="M3089">
        <v>2000</v>
      </c>
      <c r="N3089">
        <v>5.7</v>
      </c>
      <c r="O3089">
        <f t="shared" si="52"/>
        <v>-3017320</v>
      </c>
    </row>
    <row r="3090" spans="1:15">
      <c r="A3090" t="s">
        <v>5204</v>
      </c>
      <c r="B3090">
        <v>440</v>
      </c>
      <c r="C3090">
        <v>90</v>
      </c>
      <c r="D3090">
        <v>778565</v>
      </c>
      <c r="E3090" t="s">
        <v>1008</v>
      </c>
      <c r="F3090" t="s">
        <v>2026</v>
      </c>
      <c r="G3090" t="s">
        <v>6741</v>
      </c>
      <c r="H3090">
        <v>83234</v>
      </c>
      <c r="I3090">
        <v>475</v>
      </c>
      <c r="J3090" t="s">
        <v>19</v>
      </c>
      <c r="K3090" t="s">
        <v>3424</v>
      </c>
      <c r="L3090">
        <v>4800000</v>
      </c>
      <c r="M3090">
        <v>2013</v>
      </c>
      <c r="N3090">
        <v>5.7</v>
      </c>
      <c r="O3090">
        <f t="shared" si="52"/>
        <v>-4021435</v>
      </c>
    </row>
    <row r="3091" spans="1:15">
      <c r="A3091" t="s">
        <v>584</v>
      </c>
      <c r="B3091">
        <v>267</v>
      </c>
      <c r="C3091">
        <v>138</v>
      </c>
      <c r="D3091">
        <v>132122995</v>
      </c>
      <c r="E3091" t="s">
        <v>366</v>
      </c>
      <c r="F3091" t="s">
        <v>585</v>
      </c>
      <c r="G3091" t="s">
        <v>586</v>
      </c>
      <c r="H3091">
        <v>212106</v>
      </c>
      <c r="I3091">
        <v>1445</v>
      </c>
      <c r="J3091" t="s">
        <v>19</v>
      </c>
      <c r="K3091" t="s">
        <v>20</v>
      </c>
      <c r="L3091">
        <v>137000000</v>
      </c>
      <c r="M3091">
        <v>2003</v>
      </c>
      <c r="N3091">
        <v>5.7</v>
      </c>
      <c r="O3091">
        <f t="shared" si="52"/>
        <v>-4877005</v>
      </c>
    </row>
    <row r="3092" spans="1:15">
      <c r="A3092" t="s">
        <v>6514</v>
      </c>
      <c r="B3092">
        <v>16</v>
      </c>
      <c r="C3092">
        <v>90</v>
      </c>
      <c r="D3092">
        <v>399611</v>
      </c>
      <c r="E3092" t="s">
        <v>856</v>
      </c>
      <c r="F3092" t="s">
        <v>2933</v>
      </c>
      <c r="G3092" t="s">
        <v>6515</v>
      </c>
      <c r="H3092">
        <v>1245</v>
      </c>
      <c r="I3092">
        <v>29</v>
      </c>
      <c r="J3092" t="s">
        <v>19</v>
      </c>
      <c r="K3092" t="s">
        <v>20</v>
      </c>
      <c r="L3092">
        <v>6000000</v>
      </c>
      <c r="M3092">
        <v>2010</v>
      </c>
      <c r="N3092">
        <v>5.7</v>
      </c>
      <c r="O3092">
        <f t="shared" si="52"/>
        <v>-5600389</v>
      </c>
    </row>
    <row r="3093" spans="1:15">
      <c r="A3093" t="s">
        <v>951</v>
      </c>
      <c r="B3093">
        <v>95</v>
      </c>
      <c r="C3093">
        <v>110</v>
      </c>
      <c r="D3093">
        <v>33927476</v>
      </c>
      <c r="E3093" t="s">
        <v>2052</v>
      </c>
      <c r="F3093" t="s">
        <v>2053</v>
      </c>
      <c r="G3093" t="s">
        <v>2054</v>
      </c>
      <c r="H3093">
        <v>19176</v>
      </c>
      <c r="I3093">
        <v>165</v>
      </c>
      <c r="J3093" t="s">
        <v>19</v>
      </c>
      <c r="K3093" t="s">
        <v>31</v>
      </c>
      <c r="L3093">
        <v>40000000</v>
      </c>
      <c r="M3093">
        <v>1997</v>
      </c>
      <c r="N3093">
        <v>5.7</v>
      </c>
      <c r="O3093">
        <f t="shared" si="52"/>
        <v>-6072524</v>
      </c>
    </row>
    <row r="3094" spans="1:15">
      <c r="A3094" t="s">
        <v>1396</v>
      </c>
      <c r="B3094">
        <v>146</v>
      </c>
      <c r="C3094">
        <v>102</v>
      </c>
      <c r="D3094">
        <v>32853640</v>
      </c>
      <c r="E3094" t="s">
        <v>1290</v>
      </c>
      <c r="F3094" t="s">
        <v>642</v>
      </c>
      <c r="G3094" t="s">
        <v>2994</v>
      </c>
      <c r="H3094">
        <v>50199</v>
      </c>
      <c r="I3094">
        <v>101</v>
      </c>
      <c r="J3094" t="s">
        <v>19</v>
      </c>
      <c r="K3094" t="s">
        <v>20</v>
      </c>
      <c r="L3094">
        <v>40000000</v>
      </c>
      <c r="M3094">
        <v>2008</v>
      </c>
      <c r="N3094">
        <v>5.7</v>
      </c>
      <c r="O3094">
        <f t="shared" si="52"/>
        <v>-7146360</v>
      </c>
    </row>
    <row r="3095" spans="1:15">
      <c r="A3095" t="s">
        <v>4885</v>
      </c>
      <c r="B3095">
        <v>100</v>
      </c>
      <c r="C3095">
        <v>103</v>
      </c>
      <c r="D3095">
        <v>1530535</v>
      </c>
      <c r="E3095" t="s">
        <v>754</v>
      </c>
      <c r="F3095" t="s">
        <v>576</v>
      </c>
      <c r="G3095" t="s">
        <v>6108</v>
      </c>
      <c r="H3095">
        <v>7833</v>
      </c>
      <c r="I3095">
        <v>63</v>
      </c>
      <c r="J3095" t="s">
        <v>19</v>
      </c>
      <c r="K3095" t="s">
        <v>20</v>
      </c>
      <c r="L3095">
        <v>9000000</v>
      </c>
      <c r="M3095">
        <v>2005</v>
      </c>
      <c r="N3095">
        <v>5.7</v>
      </c>
      <c r="O3095">
        <f t="shared" si="52"/>
        <v>-7469465</v>
      </c>
    </row>
    <row r="3096" spans="1:15">
      <c r="A3096" t="s">
        <v>3900</v>
      </c>
      <c r="B3096">
        <v>177</v>
      </c>
      <c r="C3096">
        <v>100</v>
      </c>
      <c r="D3096">
        <v>20285518</v>
      </c>
      <c r="E3096" t="s">
        <v>268</v>
      </c>
      <c r="F3096" t="s">
        <v>200</v>
      </c>
      <c r="G3096" t="s">
        <v>3901</v>
      </c>
      <c r="H3096">
        <v>32103</v>
      </c>
      <c r="I3096">
        <v>112</v>
      </c>
      <c r="J3096" t="s">
        <v>19</v>
      </c>
      <c r="K3096" t="s">
        <v>775</v>
      </c>
      <c r="L3096">
        <v>28000000</v>
      </c>
      <c r="M3096">
        <v>2014</v>
      </c>
      <c r="N3096">
        <v>5.7</v>
      </c>
      <c r="O3096">
        <f t="shared" si="52"/>
        <v>-7714482</v>
      </c>
    </row>
    <row r="3097" spans="1:15">
      <c r="A3097" t="s">
        <v>6005</v>
      </c>
      <c r="B3097">
        <v>49</v>
      </c>
      <c r="C3097">
        <v>101</v>
      </c>
      <c r="D3097">
        <v>1631839</v>
      </c>
      <c r="E3097" t="s">
        <v>2048</v>
      </c>
      <c r="F3097" t="s">
        <v>138</v>
      </c>
      <c r="G3097" t="s">
        <v>6006</v>
      </c>
      <c r="H3097">
        <v>5936</v>
      </c>
      <c r="I3097">
        <v>91</v>
      </c>
      <c r="J3097" t="s">
        <v>19</v>
      </c>
      <c r="K3097" t="s">
        <v>20</v>
      </c>
      <c r="L3097">
        <v>10000000</v>
      </c>
      <c r="M3097">
        <v>2000</v>
      </c>
      <c r="N3097">
        <v>5.7</v>
      </c>
      <c r="O3097">
        <f t="shared" si="52"/>
        <v>-8368161</v>
      </c>
    </row>
    <row r="3098" spans="1:15">
      <c r="A3098" t="s">
        <v>4384</v>
      </c>
      <c r="B3098">
        <v>38</v>
      </c>
      <c r="C3098">
        <v>95</v>
      </c>
      <c r="D3098">
        <v>13555988</v>
      </c>
      <c r="E3098" t="s">
        <v>442</v>
      </c>
      <c r="F3098" t="s">
        <v>1184</v>
      </c>
      <c r="G3098" t="s">
        <v>4385</v>
      </c>
      <c r="H3098">
        <v>7242</v>
      </c>
      <c r="I3098">
        <v>38</v>
      </c>
      <c r="J3098" t="s">
        <v>19</v>
      </c>
      <c r="K3098" t="s">
        <v>432</v>
      </c>
      <c r="L3098">
        <v>22000000</v>
      </c>
      <c r="M3098">
        <v>2000</v>
      </c>
      <c r="N3098">
        <v>5.7</v>
      </c>
      <c r="O3098">
        <f t="shared" si="52"/>
        <v>-8444012</v>
      </c>
    </row>
    <row r="3099" spans="1:15">
      <c r="A3099" t="s">
        <v>3138</v>
      </c>
      <c r="B3099">
        <v>23</v>
      </c>
      <c r="C3099">
        <v>93</v>
      </c>
      <c r="D3099">
        <v>30400000</v>
      </c>
      <c r="E3099" t="s">
        <v>873</v>
      </c>
      <c r="F3099" t="s">
        <v>1449</v>
      </c>
      <c r="G3099" t="s">
        <v>3139</v>
      </c>
      <c r="H3099">
        <v>17810</v>
      </c>
      <c r="I3099">
        <v>73</v>
      </c>
      <c r="J3099" t="s">
        <v>19</v>
      </c>
      <c r="K3099" t="s">
        <v>20</v>
      </c>
      <c r="L3099">
        <v>39000000</v>
      </c>
      <c r="M3099">
        <v>1996</v>
      </c>
      <c r="N3099">
        <v>5.7</v>
      </c>
      <c r="O3099">
        <f t="shared" si="52"/>
        <v>-8600000</v>
      </c>
    </row>
    <row r="3100" spans="1:15">
      <c r="A3100" t="s">
        <v>6131</v>
      </c>
      <c r="B3100">
        <v>66</v>
      </c>
      <c r="C3100">
        <v>96</v>
      </c>
      <c r="D3100">
        <v>162</v>
      </c>
      <c r="E3100" t="s">
        <v>201</v>
      </c>
      <c r="F3100" t="s">
        <v>2927</v>
      </c>
      <c r="G3100" t="s">
        <v>6132</v>
      </c>
      <c r="H3100">
        <v>5228</v>
      </c>
      <c r="I3100">
        <v>38</v>
      </c>
      <c r="J3100" t="s">
        <v>19</v>
      </c>
      <c r="K3100" t="s">
        <v>5353</v>
      </c>
      <c r="L3100">
        <v>9000000</v>
      </c>
      <c r="M3100">
        <v>2014</v>
      </c>
      <c r="N3100">
        <v>5.7</v>
      </c>
      <c r="O3100">
        <f t="shared" si="52"/>
        <v>-8999838</v>
      </c>
    </row>
    <row r="3101" spans="1:15">
      <c r="A3101" t="s">
        <v>2136</v>
      </c>
      <c r="B3101">
        <v>84</v>
      </c>
      <c r="C3101">
        <v>87</v>
      </c>
      <c r="D3101">
        <v>53715611</v>
      </c>
      <c r="E3101" t="s">
        <v>2138</v>
      </c>
      <c r="F3101" t="s">
        <v>934</v>
      </c>
      <c r="G3101" t="s">
        <v>2139</v>
      </c>
      <c r="H3101">
        <v>92106</v>
      </c>
      <c r="I3101">
        <v>171</v>
      </c>
      <c r="J3101" t="s">
        <v>19</v>
      </c>
      <c r="K3101" t="s">
        <v>20</v>
      </c>
      <c r="L3101">
        <v>63000000</v>
      </c>
      <c r="M3101">
        <v>1988</v>
      </c>
      <c r="N3101">
        <v>5.7</v>
      </c>
      <c r="O3101">
        <f t="shared" si="52"/>
        <v>-9284389</v>
      </c>
    </row>
    <row r="3102" spans="1:15">
      <c r="A3102" t="s">
        <v>6020</v>
      </c>
      <c r="B3102">
        <v>79</v>
      </c>
      <c r="C3102">
        <v>107</v>
      </c>
      <c r="D3102">
        <v>578527</v>
      </c>
      <c r="E3102" t="s">
        <v>907</v>
      </c>
      <c r="F3102" t="s">
        <v>3400</v>
      </c>
      <c r="G3102" t="s">
        <v>6021</v>
      </c>
      <c r="H3102">
        <v>20008</v>
      </c>
      <c r="I3102">
        <v>112</v>
      </c>
      <c r="J3102" t="s">
        <v>19</v>
      </c>
      <c r="K3102" t="s">
        <v>20</v>
      </c>
      <c r="L3102">
        <v>10000000</v>
      </c>
      <c r="M3102">
        <v>2008</v>
      </c>
      <c r="N3102">
        <v>5.7</v>
      </c>
      <c r="O3102">
        <f t="shared" si="52"/>
        <v>-9421473</v>
      </c>
    </row>
    <row r="3103" spans="1:15">
      <c r="A3103" t="s">
        <v>3005</v>
      </c>
      <c r="B3103">
        <v>110</v>
      </c>
      <c r="C3103">
        <v>116</v>
      </c>
      <c r="D3103">
        <v>30199105</v>
      </c>
      <c r="E3103" t="s">
        <v>1639</v>
      </c>
      <c r="F3103" t="s">
        <v>1491</v>
      </c>
      <c r="G3103" t="s">
        <v>3006</v>
      </c>
      <c r="H3103">
        <v>25346</v>
      </c>
      <c r="I3103">
        <v>167</v>
      </c>
      <c r="J3103" t="s">
        <v>19</v>
      </c>
      <c r="K3103" t="s">
        <v>20</v>
      </c>
      <c r="L3103">
        <v>40000000</v>
      </c>
      <c r="M3103">
        <v>2000</v>
      </c>
      <c r="N3103">
        <v>5.7</v>
      </c>
      <c r="O3103">
        <f t="shared" si="52"/>
        <v>-9800895</v>
      </c>
    </row>
    <row r="3104" spans="1:15">
      <c r="A3104" t="s">
        <v>2231</v>
      </c>
      <c r="B3104">
        <v>126</v>
      </c>
      <c r="C3104">
        <v>124</v>
      </c>
      <c r="D3104">
        <v>23360779</v>
      </c>
      <c r="E3104" t="s">
        <v>3228</v>
      </c>
      <c r="F3104" t="s">
        <v>436</v>
      </c>
      <c r="G3104" t="s">
        <v>3229</v>
      </c>
      <c r="H3104">
        <v>31113</v>
      </c>
      <c r="I3104">
        <v>212</v>
      </c>
      <c r="J3104" t="s">
        <v>19</v>
      </c>
      <c r="K3104" t="s">
        <v>20</v>
      </c>
      <c r="L3104">
        <v>34000000</v>
      </c>
      <c r="M3104">
        <v>2000</v>
      </c>
      <c r="N3104">
        <v>5.7</v>
      </c>
      <c r="O3104">
        <f t="shared" si="52"/>
        <v>-10639221</v>
      </c>
    </row>
    <row r="3105" spans="1:15">
      <c r="A3105" t="s">
        <v>2942</v>
      </c>
      <c r="B3105">
        <v>107</v>
      </c>
      <c r="C3105">
        <v>88</v>
      </c>
      <c r="D3105">
        <v>15988876</v>
      </c>
      <c r="E3105" t="s">
        <v>201</v>
      </c>
      <c r="F3105" t="s">
        <v>2915</v>
      </c>
      <c r="G3105" t="s">
        <v>4644</v>
      </c>
      <c r="H3105">
        <v>26236</v>
      </c>
      <c r="I3105">
        <v>110</v>
      </c>
      <c r="J3105" t="s">
        <v>19</v>
      </c>
      <c r="K3105" t="s">
        <v>20</v>
      </c>
      <c r="L3105">
        <v>27000000</v>
      </c>
      <c r="M3105">
        <v>2009</v>
      </c>
      <c r="N3105">
        <v>5.7</v>
      </c>
      <c r="O3105">
        <f t="shared" si="52"/>
        <v>-11011124</v>
      </c>
    </row>
    <row r="3106" spans="1:15">
      <c r="A3106" t="s">
        <v>5108</v>
      </c>
      <c r="B3106">
        <v>20</v>
      </c>
      <c r="C3106">
        <v>139</v>
      </c>
      <c r="D3106">
        <v>2474000</v>
      </c>
      <c r="E3106" t="s">
        <v>2801</v>
      </c>
      <c r="F3106" t="s">
        <v>965</v>
      </c>
      <c r="G3106" t="s">
        <v>5431</v>
      </c>
      <c r="H3106">
        <v>2427</v>
      </c>
      <c r="I3106">
        <v>27</v>
      </c>
      <c r="J3106" t="s">
        <v>19</v>
      </c>
      <c r="K3106" t="s">
        <v>775</v>
      </c>
      <c r="L3106">
        <v>14000000</v>
      </c>
      <c r="M3106">
        <v>1995</v>
      </c>
      <c r="N3106">
        <v>5.7</v>
      </c>
      <c r="O3106">
        <f t="shared" si="52"/>
        <v>-11526000</v>
      </c>
    </row>
    <row r="3107" spans="1:15">
      <c r="A3107" t="s">
        <v>1373</v>
      </c>
      <c r="B3107">
        <v>190</v>
      </c>
      <c r="C3107">
        <v>99</v>
      </c>
      <c r="D3107">
        <v>25117498</v>
      </c>
      <c r="E3107" t="s">
        <v>2572</v>
      </c>
      <c r="F3107" t="s">
        <v>1694</v>
      </c>
      <c r="G3107" t="s">
        <v>3018</v>
      </c>
      <c r="H3107">
        <v>37412</v>
      </c>
      <c r="I3107">
        <v>178</v>
      </c>
      <c r="J3107" t="s">
        <v>19</v>
      </c>
      <c r="K3107" t="s">
        <v>20</v>
      </c>
      <c r="L3107">
        <v>40000000</v>
      </c>
      <c r="M3107">
        <v>2007</v>
      </c>
      <c r="N3107">
        <v>5.7</v>
      </c>
      <c r="O3107">
        <f t="shared" si="52"/>
        <v>-14882502</v>
      </c>
    </row>
    <row r="3108" spans="1:15">
      <c r="A3108" t="s">
        <v>951</v>
      </c>
      <c r="B3108">
        <v>174</v>
      </c>
      <c r="C3108">
        <v>121</v>
      </c>
      <c r="D3108">
        <v>66862068</v>
      </c>
      <c r="E3108" t="s">
        <v>953</v>
      </c>
      <c r="F3108" t="s">
        <v>16</v>
      </c>
      <c r="G3108" t="s">
        <v>954</v>
      </c>
      <c r="H3108">
        <v>89509</v>
      </c>
      <c r="I3108">
        <v>524</v>
      </c>
      <c r="J3108" t="s">
        <v>19</v>
      </c>
      <c r="K3108" t="s">
        <v>20</v>
      </c>
      <c r="L3108">
        <v>83000000</v>
      </c>
      <c r="M3108">
        <v>1999</v>
      </c>
      <c r="N3108">
        <v>5.7</v>
      </c>
      <c r="O3108">
        <f t="shared" si="52"/>
        <v>-16137932</v>
      </c>
    </row>
    <row r="3109" spans="1:15">
      <c r="A3109" t="s">
        <v>4808</v>
      </c>
      <c r="B3109">
        <v>10</v>
      </c>
      <c r="C3109">
        <v>92</v>
      </c>
      <c r="D3109">
        <v>2119994</v>
      </c>
      <c r="E3109" t="s">
        <v>4809</v>
      </c>
      <c r="F3109" t="s">
        <v>4810</v>
      </c>
      <c r="G3109" t="s">
        <v>4811</v>
      </c>
      <c r="H3109">
        <v>1153</v>
      </c>
      <c r="I3109">
        <v>15</v>
      </c>
      <c r="J3109" t="s">
        <v>19</v>
      </c>
      <c r="K3109" t="s">
        <v>20</v>
      </c>
      <c r="L3109">
        <v>19000000</v>
      </c>
      <c r="M3109">
        <v>1993</v>
      </c>
      <c r="N3109">
        <v>5.7</v>
      </c>
      <c r="O3109">
        <f t="shared" si="52"/>
        <v>-16880006</v>
      </c>
    </row>
    <row r="3110" spans="1:15">
      <c r="A3110" t="s">
        <v>1174</v>
      </c>
      <c r="B3110">
        <v>13</v>
      </c>
      <c r="C3110">
        <v>115</v>
      </c>
      <c r="D3110">
        <v>14587732</v>
      </c>
      <c r="E3110" t="s">
        <v>996</v>
      </c>
      <c r="F3110" t="s">
        <v>3390</v>
      </c>
      <c r="G3110" t="s">
        <v>3391</v>
      </c>
      <c r="H3110">
        <v>4795</v>
      </c>
      <c r="I3110">
        <v>39</v>
      </c>
      <c r="J3110" t="s">
        <v>19</v>
      </c>
      <c r="K3110" t="s">
        <v>20</v>
      </c>
      <c r="L3110">
        <v>35000000</v>
      </c>
      <c r="M3110">
        <v>1991</v>
      </c>
      <c r="N3110">
        <v>5.7</v>
      </c>
      <c r="O3110">
        <f t="shared" si="52"/>
        <v>-20412268</v>
      </c>
    </row>
    <row r="3111" spans="1:15">
      <c r="A3111" t="s">
        <v>695</v>
      </c>
      <c r="B3111">
        <v>180</v>
      </c>
      <c r="C3111">
        <v>119</v>
      </c>
      <c r="D3111">
        <v>73209340</v>
      </c>
      <c r="E3111" t="s">
        <v>1144</v>
      </c>
      <c r="F3111" t="s">
        <v>1145</v>
      </c>
      <c r="G3111" t="s">
        <v>1146</v>
      </c>
      <c r="H3111">
        <v>101834</v>
      </c>
      <c r="I3111">
        <v>628</v>
      </c>
      <c r="J3111" t="s">
        <v>19</v>
      </c>
      <c r="K3111" t="s">
        <v>20</v>
      </c>
      <c r="L3111">
        <v>95000000</v>
      </c>
      <c r="M3111">
        <v>2000</v>
      </c>
      <c r="N3111">
        <v>5.7</v>
      </c>
      <c r="O3111">
        <f t="shared" si="52"/>
        <v>-21790660</v>
      </c>
    </row>
    <row r="3112" spans="1:15">
      <c r="A3112" t="s">
        <v>2198</v>
      </c>
      <c r="B3112">
        <v>135</v>
      </c>
      <c r="C3112">
        <v>105</v>
      </c>
      <c r="D3112">
        <v>13101142</v>
      </c>
      <c r="E3112" t="s">
        <v>1889</v>
      </c>
      <c r="F3112" t="s">
        <v>362</v>
      </c>
      <c r="G3112" t="s">
        <v>3452</v>
      </c>
      <c r="H3112">
        <v>23916</v>
      </c>
      <c r="I3112">
        <v>50</v>
      </c>
      <c r="J3112" t="s">
        <v>19</v>
      </c>
      <c r="K3112" t="s">
        <v>20</v>
      </c>
      <c r="L3112">
        <v>35000000</v>
      </c>
      <c r="M3112">
        <v>2012</v>
      </c>
      <c r="N3112">
        <v>5.7</v>
      </c>
      <c r="O3112">
        <f t="shared" si="52"/>
        <v>-21898858</v>
      </c>
    </row>
    <row r="3113" spans="1:15">
      <c r="A3113" t="s">
        <v>1540</v>
      </c>
      <c r="B3113">
        <v>137</v>
      </c>
      <c r="C3113">
        <v>104</v>
      </c>
      <c r="D3113">
        <v>1089365</v>
      </c>
      <c r="E3113" t="s">
        <v>1290</v>
      </c>
      <c r="F3113" t="s">
        <v>914</v>
      </c>
      <c r="G3113" t="s">
        <v>3955</v>
      </c>
      <c r="H3113">
        <v>23767</v>
      </c>
      <c r="I3113">
        <v>111</v>
      </c>
      <c r="J3113" t="s">
        <v>19</v>
      </c>
      <c r="K3113" t="s">
        <v>20</v>
      </c>
      <c r="L3113">
        <v>25000000</v>
      </c>
      <c r="M3113">
        <v>2008</v>
      </c>
      <c r="N3113">
        <v>5.7</v>
      </c>
      <c r="O3113">
        <f t="shared" si="52"/>
        <v>-23910635</v>
      </c>
    </row>
    <row r="3114" spans="1:15">
      <c r="A3114" t="s">
        <v>294</v>
      </c>
      <c r="B3114">
        <v>233</v>
      </c>
      <c r="C3114">
        <v>109</v>
      </c>
      <c r="D3114">
        <v>10499968</v>
      </c>
      <c r="E3114" t="s">
        <v>268</v>
      </c>
      <c r="F3114" t="s">
        <v>209</v>
      </c>
      <c r="G3114" t="s">
        <v>3407</v>
      </c>
      <c r="H3114">
        <v>47498</v>
      </c>
      <c r="I3114">
        <v>212</v>
      </c>
      <c r="J3114" t="s">
        <v>19</v>
      </c>
      <c r="K3114" t="s">
        <v>20</v>
      </c>
      <c r="L3114">
        <v>35000000</v>
      </c>
      <c r="M3114">
        <v>2014</v>
      </c>
      <c r="N3114">
        <v>5.7</v>
      </c>
      <c r="O3114">
        <f t="shared" si="52"/>
        <v>-24500032</v>
      </c>
    </row>
    <row r="3115" spans="1:15">
      <c r="A3115" t="s">
        <v>294</v>
      </c>
      <c r="B3115">
        <v>233</v>
      </c>
      <c r="C3115">
        <v>109</v>
      </c>
      <c r="D3115">
        <v>10499968</v>
      </c>
      <c r="E3115" t="s">
        <v>268</v>
      </c>
      <c r="F3115" t="s">
        <v>209</v>
      </c>
      <c r="G3115" t="s">
        <v>3407</v>
      </c>
      <c r="H3115">
        <v>47502</v>
      </c>
      <c r="I3115">
        <v>212</v>
      </c>
      <c r="J3115" t="s">
        <v>19</v>
      </c>
      <c r="K3115" t="s">
        <v>20</v>
      </c>
      <c r="L3115">
        <v>35000000</v>
      </c>
      <c r="M3115">
        <v>2014</v>
      </c>
      <c r="N3115">
        <v>5.7</v>
      </c>
      <c r="O3115">
        <f t="shared" si="52"/>
        <v>-24500032</v>
      </c>
    </row>
    <row r="3116" spans="1:15">
      <c r="A3116" t="s">
        <v>2505</v>
      </c>
      <c r="B3116">
        <v>104</v>
      </c>
      <c r="C3116">
        <v>101</v>
      </c>
      <c r="D3116">
        <v>25407250</v>
      </c>
      <c r="E3116" t="s">
        <v>137</v>
      </c>
      <c r="F3116" t="s">
        <v>166</v>
      </c>
      <c r="G3116" t="s">
        <v>2506</v>
      </c>
      <c r="H3116">
        <v>54021</v>
      </c>
      <c r="I3116">
        <v>227</v>
      </c>
      <c r="J3116" t="s">
        <v>19</v>
      </c>
      <c r="K3116" t="s">
        <v>20</v>
      </c>
      <c r="L3116">
        <v>50000000</v>
      </c>
      <c r="M3116">
        <v>1996</v>
      </c>
      <c r="N3116">
        <v>5.7</v>
      </c>
      <c r="O3116">
        <f t="shared" si="52"/>
        <v>-24592750</v>
      </c>
    </row>
    <row r="3117" spans="1:15">
      <c r="A3117" t="s">
        <v>1834</v>
      </c>
      <c r="B3117">
        <v>49</v>
      </c>
      <c r="C3117">
        <v>117</v>
      </c>
      <c r="D3117">
        <v>134904</v>
      </c>
      <c r="E3117" t="s">
        <v>2140</v>
      </c>
      <c r="F3117" t="s">
        <v>4245</v>
      </c>
      <c r="G3117" t="s">
        <v>4246</v>
      </c>
      <c r="H3117">
        <v>2395</v>
      </c>
      <c r="I3117">
        <v>17</v>
      </c>
      <c r="J3117" t="s">
        <v>19</v>
      </c>
      <c r="K3117" t="s">
        <v>20</v>
      </c>
      <c r="L3117">
        <v>25000000</v>
      </c>
      <c r="M3117">
        <v>2010</v>
      </c>
      <c r="N3117">
        <v>5.7</v>
      </c>
      <c r="O3117">
        <f t="shared" si="52"/>
        <v>-24865096</v>
      </c>
    </row>
    <row r="3118" spans="1:15">
      <c r="A3118" t="s">
        <v>2068</v>
      </c>
      <c r="B3118">
        <v>225</v>
      </c>
      <c r="C3118">
        <v>87</v>
      </c>
      <c r="D3118">
        <v>29136626</v>
      </c>
      <c r="E3118" t="s">
        <v>2069</v>
      </c>
      <c r="F3118" t="s">
        <v>2070</v>
      </c>
      <c r="G3118" t="s">
        <v>2071</v>
      </c>
      <c r="H3118">
        <v>97089</v>
      </c>
      <c r="I3118">
        <v>233</v>
      </c>
      <c r="J3118" t="s">
        <v>19</v>
      </c>
      <c r="K3118" t="s">
        <v>20</v>
      </c>
      <c r="L3118">
        <v>60000000</v>
      </c>
      <c r="M3118">
        <v>2011</v>
      </c>
      <c r="N3118">
        <v>5.7</v>
      </c>
      <c r="O3118">
        <f t="shared" si="52"/>
        <v>-30863374</v>
      </c>
    </row>
    <row r="3119" spans="1:15">
      <c r="A3119" t="s">
        <v>2239</v>
      </c>
      <c r="B3119">
        <v>265</v>
      </c>
      <c r="C3119">
        <v>102</v>
      </c>
      <c r="D3119">
        <v>34350553</v>
      </c>
      <c r="E3119" t="s">
        <v>993</v>
      </c>
      <c r="F3119" t="s">
        <v>1090</v>
      </c>
      <c r="G3119" t="s">
        <v>2240</v>
      </c>
      <c r="H3119">
        <v>104066</v>
      </c>
      <c r="I3119">
        <v>207</v>
      </c>
      <c r="J3119" t="s">
        <v>19</v>
      </c>
      <c r="K3119" t="s">
        <v>20</v>
      </c>
      <c r="L3119">
        <v>68000000</v>
      </c>
      <c r="M3119">
        <v>2012</v>
      </c>
      <c r="N3119">
        <v>5.7</v>
      </c>
      <c r="O3119">
        <f t="shared" si="52"/>
        <v>-33649447</v>
      </c>
    </row>
    <row r="3120" spans="1:15">
      <c r="A3120" t="s">
        <v>2239</v>
      </c>
      <c r="B3120">
        <v>265</v>
      </c>
      <c r="C3120">
        <v>102</v>
      </c>
      <c r="D3120">
        <v>34350553</v>
      </c>
      <c r="E3120" t="s">
        <v>993</v>
      </c>
      <c r="F3120" t="s">
        <v>1090</v>
      </c>
      <c r="G3120" t="s">
        <v>2240</v>
      </c>
      <c r="H3120">
        <v>104072</v>
      </c>
      <c r="I3120">
        <v>207</v>
      </c>
      <c r="J3120" t="s">
        <v>19</v>
      </c>
      <c r="K3120" t="s">
        <v>20</v>
      </c>
      <c r="L3120">
        <v>68000000</v>
      </c>
      <c r="M3120">
        <v>2012</v>
      </c>
      <c r="N3120">
        <v>5.7</v>
      </c>
      <c r="O3120">
        <f t="shared" si="52"/>
        <v>-33649447</v>
      </c>
    </row>
    <row r="3121" spans="1:15">
      <c r="A3121" t="s">
        <v>2086</v>
      </c>
      <c r="B3121">
        <v>279</v>
      </c>
      <c r="C3121">
        <v>92</v>
      </c>
      <c r="D3121">
        <v>9483821</v>
      </c>
      <c r="E3121" t="s">
        <v>34</v>
      </c>
      <c r="F3121" t="s">
        <v>934</v>
      </c>
      <c r="G3121" t="s">
        <v>2288</v>
      </c>
      <c r="H3121">
        <v>39247</v>
      </c>
      <c r="I3121">
        <v>131</v>
      </c>
      <c r="J3121" t="s">
        <v>19</v>
      </c>
      <c r="K3121" t="s">
        <v>20</v>
      </c>
      <c r="L3121">
        <v>55000000</v>
      </c>
      <c r="M3121">
        <v>2012</v>
      </c>
      <c r="N3121">
        <v>5.7</v>
      </c>
      <c r="O3121">
        <f t="shared" si="52"/>
        <v>-45516179</v>
      </c>
    </row>
    <row r="3122" spans="1:15">
      <c r="A3122" t="s">
        <v>1434</v>
      </c>
      <c r="B3122">
        <v>145</v>
      </c>
      <c r="C3122">
        <v>106</v>
      </c>
      <c r="D3122">
        <v>17473245</v>
      </c>
      <c r="E3122" t="s">
        <v>1406</v>
      </c>
      <c r="F3122" t="s">
        <v>1435</v>
      </c>
      <c r="G3122" t="s">
        <v>1436</v>
      </c>
      <c r="H3122">
        <v>47612</v>
      </c>
      <c r="I3122">
        <v>348</v>
      </c>
      <c r="J3122" t="s">
        <v>19</v>
      </c>
      <c r="K3122" t="s">
        <v>20</v>
      </c>
      <c r="L3122">
        <v>70000000</v>
      </c>
      <c r="M3122">
        <v>2000</v>
      </c>
      <c r="N3122">
        <v>5.7</v>
      </c>
      <c r="O3122">
        <f t="shared" si="52"/>
        <v>-52526755</v>
      </c>
    </row>
    <row r="3123" spans="1:15">
      <c r="A3123" t="s">
        <v>1842</v>
      </c>
      <c r="B3123">
        <v>60</v>
      </c>
      <c r="C3123">
        <v>100</v>
      </c>
      <c r="D3123">
        <v>17218080</v>
      </c>
      <c r="E3123" t="s">
        <v>852</v>
      </c>
      <c r="F3123" t="s">
        <v>540</v>
      </c>
      <c r="G3123" t="s">
        <v>1843</v>
      </c>
      <c r="H3123">
        <v>43376</v>
      </c>
      <c r="I3123">
        <v>249</v>
      </c>
      <c r="J3123" t="s">
        <v>19</v>
      </c>
      <c r="K3123" t="s">
        <v>20</v>
      </c>
      <c r="L3123">
        <v>70000000</v>
      </c>
      <c r="M3123">
        <v>1991</v>
      </c>
      <c r="N3123">
        <v>5.7</v>
      </c>
      <c r="O3123">
        <f t="shared" si="52"/>
        <v>-52781920</v>
      </c>
    </row>
    <row r="3124" spans="1:15">
      <c r="A3124" t="s">
        <v>1420</v>
      </c>
      <c r="B3124">
        <v>101</v>
      </c>
      <c r="C3124">
        <v>91</v>
      </c>
      <c r="D3124">
        <v>20950820</v>
      </c>
      <c r="E3124" t="s">
        <v>639</v>
      </c>
      <c r="F3124" t="s">
        <v>290</v>
      </c>
      <c r="G3124" t="s">
        <v>1421</v>
      </c>
      <c r="H3124">
        <v>24183</v>
      </c>
      <c r="I3124">
        <v>160</v>
      </c>
      <c r="J3124" t="s">
        <v>19</v>
      </c>
      <c r="K3124" t="s">
        <v>432</v>
      </c>
      <c r="L3124">
        <v>80000000</v>
      </c>
      <c r="M3124">
        <v>2003</v>
      </c>
      <c r="N3124">
        <v>5.7</v>
      </c>
      <c r="O3124">
        <f t="shared" si="52"/>
        <v>-59049180</v>
      </c>
    </row>
    <row r="3125" spans="1:15">
      <c r="A3125" t="s">
        <v>297</v>
      </c>
      <c r="B3125">
        <v>57</v>
      </c>
      <c r="C3125">
        <v>95</v>
      </c>
      <c r="D3125">
        <v>128769345</v>
      </c>
      <c r="E3125" t="s">
        <v>1263</v>
      </c>
      <c r="F3125" t="s">
        <v>450</v>
      </c>
      <c r="G3125" t="s">
        <v>2181</v>
      </c>
      <c r="H3125">
        <v>86556</v>
      </c>
      <c r="I3125">
        <v>99</v>
      </c>
      <c r="J3125" t="s">
        <v>19</v>
      </c>
      <c r="K3125" t="s">
        <v>20</v>
      </c>
      <c r="L3125">
        <v>54000000</v>
      </c>
      <c r="M3125">
        <v>1996</v>
      </c>
      <c r="N3125">
        <v>5.6</v>
      </c>
      <c r="O3125">
        <f t="shared" si="52"/>
        <v>74769345</v>
      </c>
    </row>
    <row r="3126" spans="1:15">
      <c r="A3126" t="s">
        <v>2282</v>
      </c>
      <c r="B3126">
        <v>140</v>
      </c>
      <c r="C3126">
        <v>99</v>
      </c>
      <c r="D3126">
        <v>72219395</v>
      </c>
      <c r="E3126" t="s">
        <v>1499</v>
      </c>
      <c r="F3126" t="s">
        <v>2494</v>
      </c>
      <c r="G3126" t="s">
        <v>4967</v>
      </c>
      <c r="H3126">
        <v>105585</v>
      </c>
      <c r="I3126">
        <v>419</v>
      </c>
      <c r="J3126" t="s">
        <v>19</v>
      </c>
      <c r="K3126" t="s">
        <v>20</v>
      </c>
      <c r="L3126">
        <v>17000000</v>
      </c>
      <c r="M3126">
        <v>1997</v>
      </c>
      <c r="N3126">
        <v>5.6</v>
      </c>
      <c r="O3126">
        <f t="shared" si="52"/>
        <v>55219395</v>
      </c>
    </row>
    <row r="3127" spans="1:15">
      <c r="A3127" t="s">
        <v>6544</v>
      </c>
      <c r="B3127">
        <v>62</v>
      </c>
      <c r="C3127">
        <v>116</v>
      </c>
      <c r="D3127">
        <v>50382128</v>
      </c>
      <c r="E3127" t="s">
        <v>754</v>
      </c>
      <c r="F3127" t="s">
        <v>3350</v>
      </c>
      <c r="G3127" t="s">
        <v>6545</v>
      </c>
      <c r="H3127">
        <v>10472</v>
      </c>
      <c r="I3127">
        <v>202</v>
      </c>
      <c r="J3127" t="s">
        <v>19</v>
      </c>
      <c r="K3127" t="s">
        <v>20</v>
      </c>
      <c r="L3127">
        <v>5500000</v>
      </c>
      <c r="M3127">
        <v>2005</v>
      </c>
      <c r="N3127">
        <v>5.6</v>
      </c>
      <c r="O3127">
        <f t="shared" si="52"/>
        <v>44882128</v>
      </c>
    </row>
    <row r="3128" spans="1:15">
      <c r="A3128" t="s">
        <v>4060</v>
      </c>
      <c r="B3128">
        <v>41</v>
      </c>
      <c r="C3128">
        <v>113</v>
      </c>
      <c r="D3128">
        <v>55184721</v>
      </c>
      <c r="E3128" t="s">
        <v>1290</v>
      </c>
      <c r="F3128" t="s">
        <v>2927</v>
      </c>
      <c r="G3128" t="s">
        <v>5162</v>
      </c>
      <c r="H3128">
        <v>9811</v>
      </c>
      <c r="I3128">
        <v>100</v>
      </c>
      <c r="J3128" t="s">
        <v>19</v>
      </c>
      <c r="K3128" t="s">
        <v>20</v>
      </c>
      <c r="L3128">
        <v>15000000</v>
      </c>
      <c r="M3128">
        <v>2007</v>
      </c>
      <c r="N3128">
        <v>5.6</v>
      </c>
      <c r="O3128">
        <f t="shared" si="52"/>
        <v>40184721</v>
      </c>
    </row>
    <row r="3129" spans="1:15">
      <c r="A3129" t="s">
        <v>1316</v>
      </c>
      <c r="B3129">
        <v>141</v>
      </c>
      <c r="C3129">
        <v>88</v>
      </c>
      <c r="D3129">
        <v>120136047</v>
      </c>
      <c r="E3129" t="s">
        <v>754</v>
      </c>
      <c r="F3129" t="s">
        <v>151</v>
      </c>
      <c r="G3129" t="s">
        <v>1317</v>
      </c>
      <c r="H3129">
        <v>48500</v>
      </c>
      <c r="I3129">
        <v>124</v>
      </c>
      <c r="J3129" t="s">
        <v>19</v>
      </c>
      <c r="K3129" t="s">
        <v>432</v>
      </c>
      <c r="L3129">
        <v>80000000</v>
      </c>
      <c r="M3129">
        <v>2008</v>
      </c>
      <c r="N3129">
        <v>5.6</v>
      </c>
      <c r="O3129">
        <f t="shared" si="52"/>
        <v>40136047</v>
      </c>
    </row>
    <row r="3130" spans="1:15">
      <c r="A3130" t="s">
        <v>5492</v>
      </c>
      <c r="B3130">
        <v>58</v>
      </c>
      <c r="C3130">
        <v>84</v>
      </c>
      <c r="D3130">
        <v>52543632</v>
      </c>
      <c r="E3130" t="s">
        <v>810</v>
      </c>
      <c r="F3130" t="s">
        <v>1370</v>
      </c>
      <c r="G3130" t="s">
        <v>5493</v>
      </c>
      <c r="H3130">
        <v>12676</v>
      </c>
      <c r="I3130">
        <v>84</v>
      </c>
      <c r="J3130" t="s">
        <v>19</v>
      </c>
      <c r="K3130" t="s">
        <v>20</v>
      </c>
      <c r="L3130">
        <v>13200000</v>
      </c>
      <c r="M3130">
        <v>2014</v>
      </c>
      <c r="N3130">
        <v>5.6</v>
      </c>
      <c r="O3130">
        <f t="shared" si="52"/>
        <v>39343632</v>
      </c>
    </row>
    <row r="3131" spans="1:15">
      <c r="A3131" t="s">
        <v>7255</v>
      </c>
      <c r="B3131">
        <v>311</v>
      </c>
      <c r="C3131">
        <v>87</v>
      </c>
      <c r="D3131">
        <v>40990055</v>
      </c>
      <c r="E3131" t="s">
        <v>2101</v>
      </c>
      <c r="F3131" t="s">
        <v>6957</v>
      </c>
      <c r="G3131" t="s">
        <v>7256</v>
      </c>
      <c r="H3131">
        <v>41509</v>
      </c>
      <c r="I3131">
        <v>300</v>
      </c>
      <c r="J3131" t="s">
        <v>19</v>
      </c>
      <c r="K3131" t="s">
        <v>775</v>
      </c>
      <c r="L3131">
        <v>1800000</v>
      </c>
      <c r="M3131">
        <v>2010</v>
      </c>
      <c r="N3131">
        <v>5.6</v>
      </c>
      <c r="O3131">
        <f t="shared" si="52"/>
        <v>39190055</v>
      </c>
    </row>
    <row r="3132" spans="1:15">
      <c r="A3132" t="s">
        <v>2214</v>
      </c>
      <c r="B3132">
        <v>143</v>
      </c>
      <c r="C3132">
        <v>95</v>
      </c>
      <c r="D3132">
        <v>88658172</v>
      </c>
      <c r="E3132" t="s">
        <v>878</v>
      </c>
      <c r="F3132" t="s">
        <v>370</v>
      </c>
      <c r="G3132" t="s">
        <v>2396</v>
      </c>
      <c r="H3132">
        <v>58412</v>
      </c>
      <c r="I3132">
        <v>242</v>
      </c>
      <c r="J3132" t="s">
        <v>19</v>
      </c>
      <c r="K3132" t="s">
        <v>20</v>
      </c>
      <c r="L3132">
        <v>50000000</v>
      </c>
      <c r="M3132">
        <v>2006</v>
      </c>
      <c r="N3132">
        <v>5.6</v>
      </c>
      <c r="O3132">
        <f t="shared" si="52"/>
        <v>38658172</v>
      </c>
    </row>
    <row r="3133" spans="1:15">
      <c r="A3133" t="s">
        <v>4359</v>
      </c>
      <c r="B3133">
        <v>61</v>
      </c>
      <c r="C3133">
        <v>170</v>
      </c>
      <c r="D3133">
        <v>59696176</v>
      </c>
      <c r="E3133" t="s">
        <v>2728</v>
      </c>
      <c r="F3133" t="s">
        <v>4360</v>
      </c>
      <c r="G3133" t="s">
        <v>4361</v>
      </c>
      <c r="H3133">
        <v>15448</v>
      </c>
      <c r="I3133">
        <v>174</v>
      </c>
      <c r="J3133" t="s">
        <v>19</v>
      </c>
      <c r="K3133" t="s">
        <v>20</v>
      </c>
      <c r="L3133">
        <v>22000000</v>
      </c>
      <c r="M3133">
        <v>2014</v>
      </c>
      <c r="N3133">
        <v>5.6</v>
      </c>
      <c r="O3133">
        <f t="shared" si="52"/>
        <v>37696176</v>
      </c>
    </row>
    <row r="3134" spans="1:15">
      <c r="A3134" t="s">
        <v>6170</v>
      </c>
      <c r="B3134">
        <v>11</v>
      </c>
      <c r="C3134">
        <v>108</v>
      </c>
      <c r="D3134">
        <v>34746109</v>
      </c>
      <c r="E3134" t="s">
        <v>6171</v>
      </c>
      <c r="F3134" t="s">
        <v>2452</v>
      </c>
      <c r="G3134" t="s">
        <v>6172</v>
      </c>
      <c r="H3134">
        <v>3122</v>
      </c>
      <c r="I3134">
        <v>14</v>
      </c>
      <c r="J3134" t="s">
        <v>19</v>
      </c>
      <c r="K3134" t="s">
        <v>20</v>
      </c>
      <c r="L3134">
        <v>8000000</v>
      </c>
      <c r="M3134">
        <v>1996</v>
      </c>
      <c r="N3134">
        <v>5.6</v>
      </c>
      <c r="O3134">
        <f t="shared" si="52"/>
        <v>26746109</v>
      </c>
    </row>
    <row r="3135" spans="1:15">
      <c r="A3135" t="s">
        <v>4978</v>
      </c>
      <c r="B3135">
        <v>178</v>
      </c>
      <c r="C3135">
        <v>90</v>
      </c>
      <c r="D3135">
        <v>45670855</v>
      </c>
      <c r="E3135" t="s">
        <v>2397</v>
      </c>
      <c r="F3135" t="s">
        <v>2717</v>
      </c>
      <c r="G3135" t="s">
        <v>4979</v>
      </c>
      <c r="H3135">
        <v>67978</v>
      </c>
      <c r="I3135">
        <v>279</v>
      </c>
      <c r="J3135" t="s">
        <v>19</v>
      </c>
      <c r="K3135" t="s">
        <v>162</v>
      </c>
      <c r="L3135">
        <v>20000000</v>
      </c>
      <c r="M3135">
        <v>2010</v>
      </c>
      <c r="N3135">
        <v>5.6</v>
      </c>
      <c r="O3135">
        <f t="shared" si="52"/>
        <v>25670855</v>
      </c>
    </row>
    <row r="3136" spans="1:15">
      <c r="A3136" t="s">
        <v>6382</v>
      </c>
      <c r="B3136">
        <v>224</v>
      </c>
      <c r="C3136">
        <v>101</v>
      </c>
      <c r="D3136">
        <v>31607598</v>
      </c>
      <c r="E3136" t="s">
        <v>2101</v>
      </c>
      <c r="F3136" t="s">
        <v>210</v>
      </c>
      <c r="G3136" t="s">
        <v>6383</v>
      </c>
      <c r="H3136">
        <v>58366</v>
      </c>
      <c r="I3136">
        <v>160</v>
      </c>
      <c r="J3136" t="s">
        <v>19</v>
      </c>
      <c r="K3136" t="s">
        <v>162</v>
      </c>
      <c r="L3136">
        <v>6900000</v>
      </c>
      <c r="M3136">
        <v>2012</v>
      </c>
      <c r="N3136">
        <v>5.6</v>
      </c>
      <c r="O3136">
        <f t="shared" si="52"/>
        <v>24707598</v>
      </c>
    </row>
    <row r="3137" spans="1:15">
      <c r="A3137" t="s">
        <v>1128</v>
      </c>
      <c r="B3137">
        <v>90</v>
      </c>
      <c r="C3137">
        <v>75</v>
      </c>
      <c r="D3137">
        <v>57651794</v>
      </c>
      <c r="E3137" t="s">
        <v>1889</v>
      </c>
      <c r="F3137" t="s">
        <v>1021</v>
      </c>
      <c r="G3137" t="s">
        <v>3305</v>
      </c>
      <c r="H3137">
        <v>40651</v>
      </c>
      <c r="I3137">
        <v>209</v>
      </c>
      <c r="J3137" t="s">
        <v>19</v>
      </c>
      <c r="K3137" t="s">
        <v>20</v>
      </c>
      <c r="L3137">
        <v>33000000</v>
      </c>
      <c r="M3137">
        <v>2006</v>
      </c>
      <c r="N3137">
        <v>5.6</v>
      </c>
      <c r="O3137">
        <f t="shared" si="52"/>
        <v>24651794</v>
      </c>
    </row>
    <row r="3138" spans="1:15">
      <c r="A3138" t="s">
        <v>3067</v>
      </c>
      <c r="B3138">
        <v>147</v>
      </c>
      <c r="C3138">
        <v>93</v>
      </c>
      <c r="D3138">
        <v>40846082</v>
      </c>
      <c r="E3138" t="s">
        <v>1499</v>
      </c>
      <c r="F3138" t="s">
        <v>3068</v>
      </c>
      <c r="G3138" t="s">
        <v>4784</v>
      </c>
      <c r="H3138">
        <v>45317</v>
      </c>
      <c r="I3138">
        <v>536</v>
      </c>
      <c r="J3138" t="s">
        <v>19</v>
      </c>
      <c r="K3138" t="s">
        <v>20</v>
      </c>
      <c r="L3138">
        <v>19000000</v>
      </c>
      <c r="M3138">
        <v>1999</v>
      </c>
      <c r="N3138">
        <v>5.6</v>
      </c>
      <c r="O3138">
        <f t="shared" ref="O3138:O3201" si="53">D3138-L3138</f>
        <v>21846082</v>
      </c>
    </row>
    <row r="3139" spans="1:15">
      <c r="A3139" t="s">
        <v>132</v>
      </c>
      <c r="B3139">
        <v>136</v>
      </c>
      <c r="C3139">
        <v>110</v>
      </c>
      <c r="D3139">
        <v>75604320</v>
      </c>
      <c r="E3139" t="s">
        <v>878</v>
      </c>
      <c r="F3139" t="s">
        <v>2293</v>
      </c>
      <c r="G3139" t="s">
        <v>2294</v>
      </c>
      <c r="H3139">
        <v>68417</v>
      </c>
      <c r="I3139">
        <v>195</v>
      </c>
      <c r="J3139" t="s">
        <v>19</v>
      </c>
      <c r="K3139" t="s">
        <v>20</v>
      </c>
      <c r="L3139">
        <v>54000000</v>
      </c>
      <c r="M3139">
        <v>2006</v>
      </c>
      <c r="N3139">
        <v>5.6</v>
      </c>
      <c r="O3139">
        <f t="shared" si="53"/>
        <v>21604320</v>
      </c>
    </row>
    <row r="3140" spans="1:15">
      <c r="A3140" t="s">
        <v>2345</v>
      </c>
      <c r="B3140">
        <v>98</v>
      </c>
      <c r="C3140">
        <v>90</v>
      </c>
      <c r="D3140">
        <v>72601713</v>
      </c>
      <c r="E3140" t="s">
        <v>1473</v>
      </c>
      <c r="F3140" t="s">
        <v>2346</v>
      </c>
      <c r="G3140" t="s">
        <v>2347</v>
      </c>
      <c r="H3140">
        <v>21396</v>
      </c>
      <c r="I3140">
        <v>155</v>
      </c>
      <c r="J3140" t="s">
        <v>19</v>
      </c>
      <c r="K3140" t="s">
        <v>432</v>
      </c>
      <c r="L3140">
        <v>51000000</v>
      </c>
      <c r="M3140">
        <v>2006</v>
      </c>
      <c r="N3140">
        <v>5.6</v>
      </c>
      <c r="O3140">
        <f t="shared" si="53"/>
        <v>21601713</v>
      </c>
    </row>
    <row r="3141" spans="1:15">
      <c r="A3141" t="s">
        <v>1842</v>
      </c>
      <c r="B3141">
        <v>140</v>
      </c>
      <c r="C3141">
        <v>96</v>
      </c>
      <c r="D3141">
        <v>37939782</v>
      </c>
      <c r="E3141" t="s">
        <v>878</v>
      </c>
      <c r="F3141" t="s">
        <v>3664</v>
      </c>
      <c r="G3141" t="s">
        <v>4980</v>
      </c>
      <c r="H3141">
        <v>62272</v>
      </c>
      <c r="I3141">
        <v>207</v>
      </c>
      <c r="J3141" t="s">
        <v>19</v>
      </c>
      <c r="K3141" t="s">
        <v>20</v>
      </c>
      <c r="L3141">
        <v>17000000</v>
      </c>
      <c r="M3141">
        <v>2002</v>
      </c>
      <c r="N3141">
        <v>5.6</v>
      </c>
      <c r="O3141">
        <f t="shared" si="53"/>
        <v>20939782</v>
      </c>
    </row>
    <row r="3142" spans="1:15">
      <c r="A3142" t="s">
        <v>5877</v>
      </c>
      <c r="B3142">
        <v>92</v>
      </c>
      <c r="C3142">
        <v>98</v>
      </c>
      <c r="D3142">
        <v>30306281</v>
      </c>
      <c r="E3142" t="s">
        <v>1290</v>
      </c>
      <c r="F3142" t="s">
        <v>2201</v>
      </c>
      <c r="G3142" t="s">
        <v>5878</v>
      </c>
      <c r="H3142">
        <v>12388</v>
      </c>
      <c r="I3142">
        <v>147</v>
      </c>
      <c r="J3142" t="s">
        <v>19</v>
      </c>
      <c r="K3142" t="s">
        <v>20</v>
      </c>
      <c r="L3142">
        <v>10000000</v>
      </c>
      <c r="M3142">
        <v>2002</v>
      </c>
      <c r="N3142">
        <v>5.6</v>
      </c>
      <c r="O3142">
        <f t="shared" si="53"/>
        <v>20306281</v>
      </c>
    </row>
    <row r="3143" spans="1:15">
      <c r="A3143" t="s">
        <v>1201</v>
      </c>
      <c r="B3143">
        <v>247</v>
      </c>
      <c r="C3143">
        <v>109</v>
      </c>
      <c r="D3143">
        <v>80281096</v>
      </c>
      <c r="E3143" t="s">
        <v>1144</v>
      </c>
      <c r="F3143" t="s">
        <v>1157</v>
      </c>
      <c r="G3143" t="s">
        <v>1647</v>
      </c>
      <c r="H3143">
        <v>143628</v>
      </c>
      <c r="I3143">
        <v>1283</v>
      </c>
      <c r="J3143" t="s">
        <v>19</v>
      </c>
      <c r="K3143" t="s">
        <v>20</v>
      </c>
      <c r="L3143">
        <v>60000000</v>
      </c>
      <c r="M3143">
        <v>2004</v>
      </c>
      <c r="N3143">
        <v>5.6</v>
      </c>
      <c r="O3143">
        <f t="shared" si="53"/>
        <v>20281096</v>
      </c>
    </row>
    <row r="3144" spans="1:15">
      <c r="A3144" t="s">
        <v>289</v>
      </c>
      <c r="B3144">
        <v>102</v>
      </c>
      <c r="C3144">
        <v>106</v>
      </c>
      <c r="D3144">
        <v>35007180</v>
      </c>
      <c r="E3144" t="s">
        <v>268</v>
      </c>
      <c r="F3144" t="s">
        <v>200</v>
      </c>
      <c r="G3144" t="s">
        <v>5185</v>
      </c>
      <c r="H3144">
        <v>26846</v>
      </c>
      <c r="I3144">
        <v>193</v>
      </c>
      <c r="J3144" t="s">
        <v>19</v>
      </c>
      <c r="K3144" t="s">
        <v>20</v>
      </c>
      <c r="L3144">
        <v>15000000</v>
      </c>
      <c r="M3144">
        <v>2000</v>
      </c>
      <c r="N3144">
        <v>5.6</v>
      </c>
      <c r="O3144">
        <f t="shared" si="53"/>
        <v>20007180</v>
      </c>
    </row>
    <row r="3145" spans="1:15">
      <c r="A3145" t="s">
        <v>6624</v>
      </c>
      <c r="B3145">
        <v>22</v>
      </c>
      <c r="C3145">
        <v>104</v>
      </c>
      <c r="D3145">
        <v>23031390</v>
      </c>
      <c r="E3145" t="s">
        <v>1290</v>
      </c>
      <c r="F3145" t="s">
        <v>452</v>
      </c>
      <c r="G3145" t="s">
        <v>6626</v>
      </c>
      <c r="H3145">
        <v>4345</v>
      </c>
      <c r="I3145">
        <v>26</v>
      </c>
      <c r="J3145" t="s">
        <v>19</v>
      </c>
      <c r="K3145" t="s">
        <v>20</v>
      </c>
      <c r="L3145">
        <v>4500000</v>
      </c>
      <c r="M3145">
        <v>1998</v>
      </c>
      <c r="N3145">
        <v>5.6</v>
      </c>
      <c r="O3145">
        <f t="shared" si="53"/>
        <v>18531390</v>
      </c>
    </row>
    <row r="3146" spans="1:15">
      <c r="A3146" t="s">
        <v>4096</v>
      </c>
      <c r="B3146">
        <v>167</v>
      </c>
      <c r="C3146">
        <v>104</v>
      </c>
      <c r="D3146">
        <v>35143332</v>
      </c>
      <c r="E3146" t="s">
        <v>2916</v>
      </c>
      <c r="F3146" t="s">
        <v>3360</v>
      </c>
      <c r="G3146" t="s">
        <v>4097</v>
      </c>
      <c r="H3146">
        <v>45102</v>
      </c>
      <c r="I3146">
        <v>316</v>
      </c>
      <c r="J3146" t="s">
        <v>19</v>
      </c>
      <c r="K3146" t="s">
        <v>20</v>
      </c>
      <c r="L3146">
        <v>17000000</v>
      </c>
      <c r="M3146">
        <v>2003</v>
      </c>
      <c r="N3146">
        <v>5.6</v>
      </c>
      <c r="O3146">
        <f t="shared" si="53"/>
        <v>18143332</v>
      </c>
    </row>
    <row r="3147" spans="1:15">
      <c r="A3147" t="s">
        <v>455</v>
      </c>
      <c r="B3147">
        <v>147</v>
      </c>
      <c r="C3147">
        <v>93</v>
      </c>
      <c r="D3147">
        <v>82226474</v>
      </c>
      <c r="E3147" t="s">
        <v>1352</v>
      </c>
      <c r="F3147" t="s">
        <v>1353</v>
      </c>
      <c r="G3147" t="s">
        <v>1354</v>
      </c>
      <c r="H3147">
        <v>65499</v>
      </c>
      <c r="I3147">
        <v>424</v>
      </c>
      <c r="J3147" t="s">
        <v>19</v>
      </c>
      <c r="K3147" t="s">
        <v>20</v>
      </c>
      <c r="L3147">
        <v>65000000</v>
      </c>
      <c r="M3147">
        <v>2006</v>
      </c>
      <c r="N3147">
        <v>5.6</v>
      </c>
      <c r="O3147">
        <f t="shared" si="53"/>
        <v>17226474</v>
      </c>
    </row>
    <row r="3148" spans="1:15">
      <c r="A3148" t="s">
        <v>1965</v>
      </c>
      <c r="B3148">
        <v>155</v>
      </c>
      <c r="C3148">
        <v>107</v>
      </c>
      <c r="D3148">
        <v>60786269</v>
      </c>
      <c r="E3148" t="s">
        <v>2664</v>
      </c>
      <c r="F3148" t="s">
        <v>2606</v>
      </c>
      <c r="G3148" t="s">
        <v>2665</v>
      </c>
      <c r="H3148">
        <v>90539</v>
      </c>
      <c r="I3148">
        <v>379</v>
      </c>
      <c r="J3148" t="s">
        <v>19</v>
      </c>
      <c r="K3148" t="s">
        <v>20</v>
      </c>
      <c r="L3148">
        <v>45000000</v>
      </c>
      <c r="M3148">
        <v>2000</v>
      </c>
      <c r="N3148">
        <v>5.6</v>
      </c>
      <c r="O3148">
        <f t="shared" si="53"/>
        <v>15786269</v>
      </c>
    </row>
    <row r="3149" spans="1:15">
      <c r="A3149" t="s">
        <v>4082</v>
      </c>
      <c r="B3149">
        <v>45</v>
      </c>
      <c r="C3149">
        <v>80</v>
      </c>
      <c r="D3149">
        <v>39399750</v>
      </c>
      <c r="E3149" t="s">
        <v>465</v>
      </c>
      <c r="F3149" t="s">
        <v>1195</v>
      </c>
      <c r="G3149" t="s">
        <v>4083</v>
      </c>
      <c r="H3149">
        <v>5674</v>
      </c>
      <c r="I3149">
        <v>35</v>
      </c>
      <c r="J3149" t="s">
        <v>19</v>
      </c>
      <c r="K3149" t="s">
        <v>20</v>
      </c>
      <c r="L3149">
        <v>25000000</v>
      </c>
      <c r="M3149">
        <v>2003</v>
      </c>
      <c r="N3149">
        <v>5.6</v>
      </c>
      <c r="O3149">
        <f t="shared" si="53"/>
        <v>14399750</v>
      </c>
    </row>
    <row r="3150" spans="1:15">
      <c r="A3150" t="s">
        <v>4807</v>
      </c>
      <c r="B3150">
        <v>148</v>
      </c>
      <c r="C3150">
        <v>86</v>
      </c>
      <c r="D3150">
        <v>27854896</v>
      </c>
      <c r="E3150" t="s">
        <v>385</v>
      </c>
      <c r="F3150" t="s">
        <v>2432</v>
      </c>
      <c r="G3150" t="s">
        <v>4983</v>
      </c>
      <c r="H3150">
        <v>64190</v>
      </c>
      <c r="I3150">
        <v>129</v>
      </c>
      <c r="J3150" t="s">
        <v>19</v>
      </c>
      <c r="K3150" t="s">
        <v>20</v>
      </c>
      <c r="L3150">
        <v>17000000</v>
      </c>
      <c r="M3150">
        <v>2011</v>
      </c>
      <c r="N3150">
        <v>5.6</v>
      </c>
      <c r="O3150">
        <f t="shared" si="53"/>
        <v>10854896</v>
      </c>
    </row>
    <row r="3151" spans="1:15">
      <c r="A3151" t="s">
        <v>2519</v>
      </c>
      <c r="B3151">
        <v>69</v>
      </c>
      <c r="C3151">
        <v>104</v>
      </c>
      <c r="D3151">
        <v>40118420</v>
      </c>
      <c r="E3151" t="s">
        <v>2318</v>
      </c>
      <c r="F3151" t="s">
        <v>2452</v>
      </c>
      <c r="G3151" t="s">
        <v>3666</v>
      </c>
      <c r="H3151">
        <v>26066</v>
      </c>
      <c r="I3151">
        <v>216</v>
      </c>
      <c r="J3151" t="s">
        <v>19</v>
      </c>
      <c r="K3151" t="s">
        <v>20</v>
      </c>
      <c r="L3151">
        <v>30000000</v>
      </c>
      <c r="M3151">
        <v>2002</v>
      </c>
      <c r="N3151">
        <v>5.6</v>
      </c>
      <c r="O3151">
        <f t="shared" si="53"/>
        <v>10118420</v>
      </c>
    </row>
    <row r="3152" spans="1:15">
      <c r="A3152" t="s">
        <v>4098</v>
      </c>
      <c r="B3152">
        <v>127</v>
      </c>
      <c r="C3152">
        <v>101</v>
      </c>
      <c r="D3152">
        <v>35000629</v>
      </c>
      <c r="E3152" t="s">
        <v>878</v>
      </c>
      <c r="F3152" t="s">
        <v>3032</v>
      </c>
      <c r="G3152" t="s">
        <v>4099</v>
      </c>
      <c r="H3152">
        <v>74622</v>
      </c>
      <c r="I3152">
        <v>150</v>
      </c>
      <c r="J3152" t="s">
        <v>19</v>
      </c>
      <c r="K3152" t="s">
        <v>20</v>
      </c>
      <c r="L3152">
        <v>25000000</v>
      </c>
      <c r="M3152">
        <v>2007</v>
      </c>
      <c r="N3152">
        <v>5.6</v>
      </c>
      <c r="O3152">
        <f t="shared" si="53"/>
        <v>10000629</v>
      </c>
    </row>
    <row r="3153" spans="1:15">
      <c r="A3153" t="s">
        <v>6187</v>
      </c>
      <c r="B3153">
        <v>121</v>
      </c>
      <c r="C3153">
        <v>97</v>
      </c>
      <c r="D3153">
        <v>16699684</v>
      </c>
      <c r="E3153" t="s">
        <v>878</v>
      </c>
      <c r="F3153" t="s">
        <v>47</v>
      </c>
      <c r="G3153" t="s">
        <v>6188</v>
      </c>
      <c r="H3153">
        <v>17461</v>
      </c>
      <c r="I3153">
        <v>78</v>
      </c>
      <c r="J3153" t="s">
        <v>19</v>
      </c>
      <c r="K3153" t="s">
        <v>20</v>
      </c>
      <c r="L3153">
        <v>8000000</v>
      </c>
      <c r="M3153">
        <v>2009</v>
      </c>
      <c r="N3153">
        <v>5.6</v>
      </c>
      <c r="O3153">
        <f t="shared" si="53"/>
        <v>8699684</v>
      </c>
    </row>
    <row r="3154" spans="1:15">
      <c r="A3154" t="s">
        <v>3205</v>
      </c>
      <c r="B3154">
        <v>203</v>
      </c>
      <c r="C3154">
        <v>107</v>
      </c>
      <c r="D3154">
        <v>44867349</v>
      </c>
      <c r="E3154" t="s">
        <v>917</v>
      </c>
      <c r="F3154" t="s">
        <v>540</v>
      </c>
      <c r="G3154" t="s">
        <v>3206</v>
      </c>
      <c r="H3154">
        <v>75347</v>
      </c>
      <c r="I3154">
        <v>176</v>
      </c>
      <c r="J3154" t="s">
        <v>19</v>
      </c>
      <c r="K3154" t="s">
        <v>20</v>
      </c>
      <c r="L3154">
        <v>37000000</v>
      </c>
      <c r="M3154">
        <v>2010</v>
      </c>
      <c r="N3154">
        <v>5.6</v>
      </c>
      <c r="O3154">
        <f t="shared" si="53"/>
        <v>7867349</v>
      </c>
    </row>
    <row r="3155" spans="1:15">
      <c r="A3155" t="s">
        <v>2186</v>
      </c>
      <c r="B3155">
        <v>94</v>
      </c>
      <c r="C3155">
        <v>95</v>
      </c>
      <c r="D3155">
        <v>52580895</v>
      </c>
      <c r="E3155" t="s">
        <v>2674</v>
      </c>
      <c r="F3155" t="s">
        <v>394</v>
      </c>
      <c r="G3155" t="s">
        <v>2675</v>
      </c>
      <c r="H3155">
        <v>30255</v>
      </c>
      <c r="I3155">
        <v>118</v>
      </c>
      <c r="J3155" t="s">
        <v>19</v>
      </c>
      <c r="K3155" t="s">
        <v>20</v>
      </c>
      <c r="L3155">
        <v>45000000</v>
      </c>
      <c r="M3155">
        <v>2005</v>
      </c>
      <c r="N3155">
        <v>5.6</v>
      </c>
      <c r="O3155">
        <f t="shared" si="53"/>
        <v>7580895</v>
      </c>
    </row>
    <row r="3156" spans="1:15">
      <c r="A3156" t="s">
        <v>2183</v>
      </c>
      <c r="B3156">
        <v>75</v>
      </c>
      <c r="C3156">
        <v>98</v>
      </c>
      <c r="D3156">
        <v>22734486</v>
      </c>
      <c r="E3156" t="s">
        <v>873</v>
      </c>
      <c r="F3156" t="s">
        <v>1847</v>
      </c>
      <c r="G3156" t="s">
        <v>4985</v>
      </c>
      <c r="H3156">
        <v>11815</v>
      </c>
      <c r="I3156">
        <v>117</v>
      </c>
      <c r="J3156" t="s">
        <v>19</v>
      </c>
      <c r="K3156" t="s">
        <v>20</v>
      </c>
      <c r="L3156">
        <v>17000000</v>
      </c>
      <c r="M3156">
        <v>2003</v>
      </c>
      <c r="N3156">
        <v>5.6</v>
      </c>
      <c r="O3156">
        <f t="shared" si="53"/>
        <v>5734486</v>
      </c>
    </row>
    <row r="3157" spans="1:15">
      <c r="A3157" t="s">
        <v>4873</v>
      </c>
      <c r="B3157">
        <v>111</v>
      </c>
      <c r="C3157">
        <v>109</v>
      </c>
      <c r="D3157">
        <v>22927390</v>
      </c>
      <c r="E3157" t="s">
        <v>129</v>
      </c>
      <c r="F3157" t="s">
        <v>142</v>
      </c>
      <c r="G3157" t="s">
        <v>4875</v>
      </c>
      <c r="H3157">
        <v>25344</v>
      </c>
      <c r="I3157">
        <v>77</v>
      </c>
      <c r="J3157" t="s">
        <v>19</v>
      </c>
      <c r="K3157" t="s">
        <v>20</v>
      </c>
      <c r="L3157">
        <v>18000000</v>
      </c>
      <c r="M3157">
        <v>2009</v>
      </c>
      <c r="N3157">
        <v>5.6</v>
      </c>
      <c r="O3157">
        <f t="shared" si="53"/>
        <v>4927390</v>
      </c>
    </row>
    <row r="3158" spans="1:15">
      <c r="A3158" t="s">
        <v>3177</v>
      </c>
      <c r="B3158">
        <v>152</v>
      </c>
      <c r="C3158">
        <v>82</v>
      </c>
      <c r="D3158">
        <v>31768374</v>
      </c>
      <c r="E3158" t="s">
        <v>3733</v>
      </c>
      <c r="F3158" t="s">
        <v>250</v>
      </c>
      <c r="G3158" t="s">
        <v>3929</v>
      </c>
      <c r="H3158">
        <v>42761</v>
      </c>
      <c r="I3158">
        <v>366</v>
      </c>
      <c r="J3158" t="s">
        <v>19</v>
      </c>
      <c r="K3158" t="s">
        <v>20</v>
      </c>
      <c r="L3158">
        <v>27000000</v>
      </c>
      <c r="M3158">
        <v>1999</v>
      </c>
      <c r="N3158">
        <v>5.6</v>
      </c>
      <c r="O3158">
        <f t="shared" si="53"/>
        <v>4768374</v>
      </c>
    </row>
    <row r="3159" spans="1:15">
      <c r="A3159" t="s">
        <v>720</v>
      </c>
      <c r="B3159">
        <v>262</v>
      </c>
      <c r="C3159">
        <v>92</v>
      </c>
      <c r="D3159">
        <v>131920333</v>
      </c>
      <c r="E3159" t="s">
        <v>137</v>
      </c>
      <c r="F3159" t="s">
        <v>134</v>
      </c>
      <c r="G3159" t="s">
        <v>722</v>
      </c>
      <c r="H3159">
        <v>213275</v>
      </c>
      <c r="I3159">
        <v>436</v>
      </c>
      <c r="J3159" t="s">
        <v>19</v>
      </c>
      <c r="K3159" t="s">
        <v>20</v>
      </c>
      <c r="L3159">
        <v>130000000</v>
      </c>
      <c r="M3159">
        <v>2007</v>
      </c>
      <c r="N3159">
        <v>5.6</v>
      </c>
      <c r="O3159">
        <f t="shared" si="53"/>
        <v>1920333</v>
      </c>
    </row>
    <row r="3160" spans="1:15">
      <c r="A3160" t="s">
        <v>416</v>
      </c>
      <c r="B3160">
        <v>98</v>
      </c>
      <c r="C3160">
        <v>115</v>
      </c>
      <c r="D3160">
        <v>39177215</v>
      </c>
      <c r="E3160" t="s">
        <v>1101</v>
      </c>
      <c r="F3160" t="s">
        <v>1859</v>
      </c>
      <c r="G3160" t="s">
        <v>3151</v>
      </c>
      <c r="H3160">
        <v>30667</v>
      </c>
      <c r="I3160">
        <v>234</v>
      </c>
      <c r="J3160" t="s">
        <v>19</v>
      </c>
      <c r="K3160" t="s">
        <v>20</v>
      </c>
      <c r="L3160">
        <v>38000000</v>
      </c>
      <c r="M3160">
        <v>2002</v>
      </c>
      <c r="N3160">
        <v>5.6</v>
      </c>
      <c r="O3160">
        <f t="shared" si="53"/>
        <v>1177215</v>
      </c>
    </row>
    <row r="3161" spans="1:15">
      <c r="A3161" t="s">
        <v>2690</v>
      </c>
      <c r="B3161">
        <v>285</v>
      </c>
      <c r="C3161">
        <v>105</v>
      </c>
      <c r="D3161">
        <v>34014398</v>
      </c>
      <c r="E3161" t="s">
        <v>3467</v>
      </c>
      <c r="F3161" t="s">
        <v>3281</v>
      </c>
      <c r="G3161" t="s">
        <v>3468</v>
      </c>
      <c r="H3161">
        <v>115649</v>
      </c>
      <c r="I3161">
        <v>1033</v>
      </c>
      <c r="J3161" t="s">
        <v>19</v>
      </c>
      <c r="K3161" t="s">
        <v>432</v>
      </c>
      <c r="L3161">
        <v>33000000</v>
      </c>
      <c r="M3161">
        <v>2006</v>
      </c>
      <c r="N3161">
        <v>5.6</v>
      </c>
      <c r="O3161">
        <f t="shared" si="53"/>
        <v>1014398</v>
      </c>
    </row>
    <row r="3162" spans="1:15">
      <c r="A3162" t="s">
        <v>2690</v>
      </c>
      <c r="B3162">
        <v>285</v>
      </c>
      <c r="C3162">
        <v>105</v>
      </c>
      <c r="D3162">
        <v>34014398</v>
      </c>
      <c r="E3162" t="s">
        <v>3467</v>
      </c>
      <c r="F3162" t="s">
        <v>3281</v>
      </c>
      <c r="G3162" t="s">
        <v>3468</v>
      </c>
      <c r="H3162">
        <v>115650</v>
      </c>
      <c r="I3162">
        <v>1033</v>
      </c>
      <c r="J3162" t="s">
        <v>19</v>
      </c>
      <c r="K3162" t="s">
        <v>432</v>
      </c>
      <c r="L3162">
        <v>33000000</v>
      </c>
      <c r="M3162">
        <v>2006</v>
      </c>
      <c r="N3162">
        <v>5.6</v>
      </c>
      <c r="O3162">
        <f t="shared" si="53"/>
        <v>1014398</v>
      </c>
    </row>
    <row r="3163" spans="1:15">
      <c r="A3163" t="s">
        <v>6558</v>
      </c>
      <c r="B3163">
        <v>54</v>
      </c>
      <c r="C3163">
        <v>84</v>
      </c>
      <c r="D3163">
        <v>1950218</v>
      </c>
      <c r="E3163" t="s">
        <v>1290</v>
      </c>
      <c r="F3163" t="s">
        <v>55</v>
      </c>
      <c r="G3163" t="s">
        <v>7442</v>
      </c>
      <c r="H3163">
        <v>5933</v>
      </c>
      <c r="I3163">
        <v>102</v>
      </c>
      <c r="J3163" t="s">
        <v>19</v>
      </c>
      <c r="K3163" t="s">
        <v>20</v>
      </c>
      <c r="L3163">
        <v>1000000</v>
      </c>
      <c r="M3163">
        <v>1997</v>
      </c>
      <c r="N3163">
        <v>5.6</v>
      </c>
      <c r="O3163">
        <f t="shared" si="53"/>
        <v>950218</v>
      </c>
    </row>
    <row r="3164" spans="1:15">
      <c r="A3164" t="s">
        <v>2762</v>
      </c>
      <c r="B3164">
        <v>28</v>
      </c>
      <c r="C3164">
        <v>118</v>
      </c>
      <c r="D3164">
        <v>44834712</v>
      </c>
      <c r="E3164" t="s">
        <v>1963</v>
      </c>
      <c r="F3164" t="s">
        <v>37</v>
      </c>
      <c r="G3164" t="s">
        <v>2763</v>
      </c>
      <c r="H3164">
        <v>13995</v>
      </c>
      <c r="I3164">
        <v>62</v>
      </c>
      <c r="J3164" t="s">
        <v>19</v>
      </c>
      <c r="K3164" t="s">
        <v>20</v>
      </c>
      <c r="L3164">
        <v>44000000</v>
      </c>
      <c r="M3164">
        <v>1996</v>
      </c>
      <c r="N3164">
        <v>5.6</v>
      </c>
      <c r="O3164">
        <f t="shared" si="53"/>
        <v>834712</v>
      </c>
    </row>
    <row r="3165" spans="1:15">
      <c r="A3165" t="s">
        <v>1546</v>
      </c>
      <c r="B3165">
        <v>176</v>
      </c>
      <c r="C3165">
        <v>112</v>
      </c>
      <c r="D3165">
        <v>70224196</v>
      </c>
      <c r="E3165" t="s">
        <v>1581</v>
      </c>
      <c r="F3165" t="s">
        <v>374</v>
      </c>
      <c r="G3165" t="s">
        <v>1582</v>
      </c>
      <c r="H3165">
        <v>59352</v>
      </c>
      <c r="I3165">
        <v>138</v>
      </c>
      <c r="J3165" t="s">
        <v>19</v>
      </c>
      <c r="K3165" t="s">
        <v>20</v>
      </c>
      <c r="L3165">
        <v>70000000</v>
      </c>
      <c r="M3165">
        <v>2008</v>
      </c>
      <c r="N3165">
        <v>5.6</v>
      </c>
      <c r="O3165">
        <f t="shared" si="53"/>
        <v>224196</v>
      </c>
    </row>
    <row r="3166" spans="1:15">
      <c r="A3166" t="s">
        <v>7818</v>
      </c>
      <c r="B3166">
        <v>66</v>
      </c>
      <c r="C3166">
        <v>82</v>
      </c>
      <c r="D3166">
        <v>40557</v>
      </c>
      <c r="E3166" t="s">
        <v>873</v>
      </c>
      <c r="F3166" t="s">
        <v>226</v>
      </c>
      <c r="G3166" t="s">
        <v>7819</v>
      </c>
      <c r="H3166">
        <v>1389</v>
      </c>
      <c r="I3166">
        <v>22</v>
      </c>
      <c r="J3166" t="s">
        <v>19</v>
      </c>
      <c r="K3166" t="s">
        <v>20</v>
      </c>
      <c r="L3166">
        <v>60000</v>
      </c>
      <c r="M3166">
        <v>2011</v>
      </c>
      <c r="N3166">
        <v>5.6</v>
      </c>
      <c r="O3166">
        <f t="shared" si="53"/>
        <v>-19443</v>
      </c>
    </row>
    <row r="3167" spans="1:15">
      <c r="A3167" t="s">
        <v>7621</v>
      </c>
      <c r="B3167">
        <v>65</v>
      </c>
      <c r="C3167">
        <v>82</v>
      </c>
      <c r="D3167">
        <v>30084</v>
      </c>
      <c r="E3167" t="s">
        <v>1290</v>
      </c>
      <c r="F3167" t="s">
        <v>1257</v>
      </c>
      <c r="G3167" t="s">
        <v>7820</v>
      </c>
      <c r="H3167">
        <v>5507</v>
      </c>
      <c r="I3167">
        <v>23</v>
      </c>
      <c r="J3167" t="s">
        <v>19</v>
      </c>
      <c r="K3167" t="s">
        <v>20</v>
      </c>
      <c r="L3167">
        <v>70000</v>
      </c>
      <c r="M3167">
        <v>2014</v>
      </c>
      <c r="N3167">
        <v>5.6</v>
      </c>
      <c r="O3167">
        <f t="shared" si="53"/>
        <v>-39916</v>
      </c>
    </row>
    <row r="3168" spans="1:15">
      <c r="A3168" t="s">
        <v>7137</v>
      </c>
      <c r="B3168">
        <v>15</v>
      </c>
      <c r="C3168">
        <v>106</v>
      </c>
      <c r="D3168">
        <v>171988</v>
      </c>
      <c r="E3168" t="s">
        <v>5965</v>
      </c>
      <c r="F3168" t="s">
        <v>706</v>
      </c>
      <c r="G3168" t="s">
        <v>7575</v>
      </c>
      <c r="H3168">
        <v>448</v>
      </c>
      <c r="I3168">
        <v>16</v>
      </c>
      <c r="J3168" t="s">
        <v>19</v>
      </c>
      <c r="K3168" t="s">
        <v>20</v>
      </c>
      <c r="L3168">
        <v>600000</v>
      </c>
      <c r="M3168">
        <v>2000</v>
      </c>
      <c r="N3168">
        <v>5.6</v>
      </c>
      <c r="O3168">
        <f t="shared" si="53"/>
        <v>-428012</v>
      </c>
    </row>
    <row r="3169" spans="1:15">
      <c r="A3169" t="s">
        <v>4664</v>
      </c>
      <c r="B3169">
        <v>84</v>
      </c>
      <c r="C3169">
        <v>96</v>
      </c>
      <c r="D3169">
        <v>15427192</v>
      </c>
      <c r="E3169" t="s">
        <v>5083</v>
      </c>
      <c r="F3169" t="s">
        <v>672</v>
      </c>
      <c r="G3169" t="s">
        <v>5084</v>
      </c>
      <c r="H3169">
        <v>11768</v>
      </c>
      <c r="I3169">
        <v>148</v>
      </c>
      <c r="J3169" t="s">
        <v>19</v>
      </c>
      <c r="K3169" t="s">
        <v>20</v>
      </c>
      <c r="L3169">
        <v>16000000</v>
      </c>
      <c r="M3169">
        <v>2000</v>
      </c>
      <c r="N3169">
        <v>5.6</v>
      </c>
      <c r="O3169">
        <f t="shared" si="53"/>
        <v>-572808</v>
      </c>
    </row>
    <row r="3170" spans="1:15">
      <c r="A3170" t="s">
        <v>7576</v>
      </c>
      <c r="C3170">
        <v>103</v>
      </c>
      <c r="D3170">
        <v>23616</v>
      </c>
      <c r="E3170" t="s">
        <v>477</v>
      </c>
      <c r="F3170" t="s">
        <v>7577</v>
      </c>
      <c r="G3170" t="s">
        <v>7578</v>
      </c>
      <c r="H3170">
        <v>94</v>
      </c>
      <c r="I3170">
        <v>4</v>
      </c>
      <c r="J3170" t="s">
        <v>19</v>
      </c>
      <c r="K3170" t="s">
        <v>20</v>
      </c>
      <c r="L3170">
        <v>600000</v>
      </c>
      <c r="M3170">
        <v>2007</v>
      </c>
      <c r="N3170">
        <v>5.6</v>
      </c>
      <c r="O3170">
        <f t="shared" si="53"/>
        <v>-576384</v>
      </c>
    </row>
    <row r="3171" spans="1:15">
      <c r="A3171" t="s">
        <v>7524</v>
      </c>
      <c r="B3171">
        <v>16</v>
      </c>
      <c r="C3171">
        <v>95</v>
      </c>
      <c r="D3171">
        <v>15278</v>
      </c>
      <c r="E3171" t="s">
        <v>7525</v>
      </c>
      <c r="F3171" t="s">
        <v>2835</v>
      </c>
      <c r="G3171" t="s">
        <v>7526</v>
      </c>
      <c r="H3171">
        <v>1742</v>
      </c>
      <c r="I3171">
        <v>158</v>
      </c>
      <c r="J3171" t="s">
        <v>19</v>
      </c>
      <c r="K3171" t="s">
        <v>20</v>
      </c>
      <c r="L3171">
        <v>825000</v>
      </c>
      <c r="M3171">
        <v>2002</v>
      </c>
      <c r="N3171">
        <v>5.6</v>
      </c>
      <c r="O3171">
        <f t="shared" si="53"/>
        <v>-809722</v>
      </c>
    </row>
    <row r="3172" spans="1:15">
      <c r="A3172" t="s">
        <v>7482</v>
      </c>
      <c r="B3172">
        <v>2</v>
      </c>
      <c r="C3172">
        <v>112</v>
      </c>
      <c r="D3172">
        <v>96734</v>
      </c>
      <c r="E3172" t="s">
        <v>437</v>
      </c>
      <c r="F3172" t="s">
        <v>7306</v>
      </c>
      <c r="G3172" t="s">
        <v>7483</v>
      </c>
      <c r="H3172">
        <v>606</v>
      </c>
      <c r="I3172">
        <v>5</v>
      </c>
      <c r="J3172" t="s">
        <v>19</v>
      </c>
      <c r="K3172" t="s">
        <v>20</v>
      </c>
      <c r="L3172">
        <v>1000000</v>
      </c>
      <c r="M3172">
        <v>2012</v>
      </c>
      <c r="N3172">
        <v>5.6</v>
      </c>
      <c r="O3172">
        <f t="shared" si="53"/>
        <v>-903266</v>
      </c>
    </row>
    <row r="3173" spans="1:15">
      <c r="A3173" t="s">
        <v>4173</v>
      </c>
      <c r="B3173">
        <v>287</v>
      </c>
      <c r="C3173">
        <v>115</v>
      </c>
      <c r="D3173">
        <v>15045676</v>
      </c>
      <c r="E3173" t="s">
        <v>1644</v>
      </c>
      <c r="F3173" t="s">
        <v>73</v>
      </c>
      <c r="G3173" t="s">
        <v>4174</v>
      </c>
      <c r="H3173">
        <v>76303</v>
      </c>
      <c r="I3173">
        <v>376</v>
      </c>
      <c r="J3173" t="s">
        <v>19</v>
      </c>
      <c r="K3173" t="s">
        <v>20</v>
      </c>
      <c r="L3173">
        <v>16000000</v>
      </c>
      <c r="M3173">
        <v>2009</v>
      </c>
      <c r="N3173">
        <v>5.6</v>
      </c>
      <c r="O3173">
        <f t="shared" si="53"/>
        <v>-954324</v>
      </c>
    </row>
    <row r="3174" spans="1:15">
      <c r="A3174" t="s">
        <v>4149</v>
      </c>
      <c r="B3174">
        <v>298</v>
      </c>
      <c r="C3174">
        <v>99</v>
      </c>
      <c r="D3174">
        <v>24042490</v>
      </c>
      <c r="E3174" t="s">
        <v>4150</v>
      </c>
      <c r="F3174" t="s">
        <v>1328</v>
      </c>
      <c r="G3174" t="s">
        <v>4151</v>
      </c>
      <c r="H3174">
        <v>40776</v>
      </c>
      <c r="I3174">
        <v>250</v>
      </c>
      <c r="J3174" t="s">
        <v>19</v>
      </c>
      <c r="K3174" t="s">
        <v>20</v>
      </c>
      <c r="L3174">
        <v>25000000</v>
      </c>
      <c r="M3174">
        <v>2010</v>
      </c>
      <c r="N3174">
        <v>5.6</v>
      </c>
      <c r="O3174">
        <f t="shared" si="53"/>
        <v>-957510</v>
      </c>
    </row>
    <row r="3175" spans="1:15">
      <c r="A3175" t="s">
        <v>1475</v>
      </c>
      <c r="B3175">
        <v>97</v>
      </c>
      <c r="C3175">
        <v>97</v>
      </c>
      <c r="D3175">
        <v>11614236</v>
      </c>
      <c r="E3175" t="s">
        <v>873</v>
      </c>
      <c r="F3175" t="s">
        <v>181</v>
      </c>
      <c r="G3175" t="s">
        <v>5279</v>
      </c>
      <c r="H3175">
        <v>9294</v>
      </c>
      <c r="I3175">
        <v>140</v>
      </c>
      <c r="J3175" t="s">
        <v>19</v>
      </c>
      <c r="K3175" t="s">
        <v>20</v>
      </c>
      <c r="L3175">
        <v>15000000</v>
      </c>
      <c r="M3175">
        <v>1999</v>
      </c>
      <c r="N3175">
        <v>5.6</v>
      </c>
      <c r="O3175">
        <f t="shared" si="53"/>
        <v>-3385764</v>
      </c>
    </row>
    <row r="3176" spans="1:15">
      <c r="A3176" t="s">
        <v>2327</v>
      </c>
      <c r="B3176">
        <v>66</v>
      </c>
      <c r="C3176">
        <v>119</v>
      </c>
      <c r="D3176">
        <v>4992159</v>
      </c>
      <c r="E3176" t="s">
        <v>5200</v>
      </c>
      <c r="F3176" t="s">
        <v>1878</v>
      </c>
      <c r="G3176" t="s">
        <v>6154</v>
      </c>
      <c r="H3176">
        <v>23823</v>
      </c>
      <c r="I3176">
        <v>201</v>
      </c>
      <c r="J3176" t="s">
        <v>19</v>
      </c>
      <c r="K3176" t="s">
        <v>20</v>
      </c>
      <c r="L3176">
        <v>8550000</v>
      </c>
      <c r="M3176">
        <v>2004</v>
      </c>
      <c r="N3176">
        <v>5.6</v>
      </c>
      <c r="O3176">
        <f t="shared" si="53"/>
        <v>-3557841</v>
      </c>
    </row>
    <row r="3177" spans="1:15">
      <c r="A3177" t="s">
        <v>5964</v>
      </c>
      <c r="B3177">
        <v>38</v>
      </c>
      <c r="C3177">
        <v>96</v>
      </c>
      <c r="D3177">
        <v>6044618</v>
      </c>
      <c r="E3177" t="s">
        <v>5965</v>
      </c>
      <c r="F3177" t="s">
        <v>2285</v>
      </c>
      <c r="G3177" t="s">
        <v>5966</v>
      </c>
      <c r="H3177">
        <v>6200</v>
      </c>
      <c r="I3177">
        <v>92</v>
      </c>
      <c r="J3177" t="s">
        <v>19</v>
      </c>
      <c r="K3177" t="s">
        <v>20</v>
      </c>
      <c r="L3177">
        <v>10000000</v>
      </c>
      <c r="M3177">
        <v>2002</v>
      </c>
      <c r="N3177">
        <v>5.6</v>
      </c>
      <c r="O3177">
        <f t="shared" si="53"/>
        <v>-3955382</v>
      </c>
    </row>
    <row r="3178" spans="1:15">
      <c r="A3178" t="s">
        <v>2100</v>
      </c>
      <c r="B3178">
        <v>196</v>
      </c>
      <c r="C3178">
        <v>103</v>
      </c>
      <c r="D3178">
        <v>25472967</v>
      </c>
      <c r="E3178" t="s">
        <v>2101</v>
      </c>
      <c r="F3178" t="s">
        <v>715</v>
      </c>
      <c r="G3178" t="s">
        <v>2102</v>
      </c>
      <c r="H3178">
        <v>44966</v>
      </c>
      <c r="I3178">
        <v>411</v>
      </c>
      <c r="J3178" t="s">
        <v>19</v>
      </c>
      <c r="K3178" t="s">
        <v>20</v>
      </c>
      <c r="L3178">
        <v>30000000</v>
      </c>
      <c r="M3178">
        <v>2005</v>
      </c>
      <c r="N3178">
        <v>5.6</v>
      </c>
      <c r="O3178">
        <f t="shared" si="53"/>
        <v>-4527033</v>
      </c>
    </row>
    <row r="3179" spans="1:15">
      <c r="A3179" t="s">
        <v>4636</v>
      </c>
      <c r="B3179">
        <v>81</v>
      </c>
      <c r="C3179">
        <v>101</v>
      </c>
      <c r="D3179">
        <v>15408822</v>
      </c>
      <c r="E3179" t="s">
        <v>878</v>
      </c>
      <c r="F3179" t="s">
        <v>2372</v>
      </c>
      <c r="G3179" t="s">
        <v>4637</v>
      </c>
      <c r="H3179">
        <v>14147</v>
      </c>
      <c r="I3179">
        <v>92</v>
      </c>
      <c r="J3179" t="s">
        <v>19</v>
      </c>
      <c r="K3179" t="s">
        <v>20</v>
      </c>
      <c r="L3179">
        <v>20000000</v>
      </c>
      <c r="M3179">
        <v>2003</v>
      </c>
      <c r="N3179">
        <v>5.6</v>
      </c>
      <c r="O3179">
        <f t="shared" si="53"/>
        <v>-4591178</v>
      </c>
    </row>
    <row r="3180" spans="1:15">
      <c r="A3180" t="s">
        <v>5304</v>
      </c>
      <c r="B3180">
        <v>49</v>
      </c>
      <c r="C3180">
        <v>91</v>
      </c>
      <c r="D3180">
        <v>8080116</v>
      </c>
      <c r="E3180" t="s">
        <v>1212</v>
      </c>
      <c r="F3180" t="s">
        <v>653</v>
      </c>
      <c r="G3180" t="s">
        <v>5305</v>
      </c>
      <c r="H3180">
        <v>6562</v>
      </c>
      <c r="I3180">
        <v>66</v>
      </c>
      <c r="J3180" t="s">
        <v>19</v>
      </c>
      <c r="K3180" t="s">
        <v>20</v>
      </c>
      <c r="L3180">
        <v>15000000</v>
      </c>
      <c r="M3180">
        <v>2006</v>
      </c>
      <c r="N3180">
        <v>5.6</v>
      </c>
      <c r="O3180">
        <f t="shared" si="53"/>
        <v>-6919884</v>
      </c>
    </row>
    <row r="3181" spans="1:15">
      <c r="A3181" t="s">
        <v>5990</v>
      </c>
      <c r="B3181">
        <v>27</v>
      </c>
      <c r="C3181">
        <v>92</v>
      </c>
      <c r="D3181">
        <v>3060858</v>
      </c>
      <c r="E3181" t="s">
        <v>513</v>
      </c>
      <c r="F3181" t="s">
        <v>3020</v>
      </c>
      <c r="G3181" t="s">
        <v>5991</v>
      </c>
      <c r="H3181">
        <v>1768</v>
      </c>
      <c r="I3181">
        <v>37</v>
      </c>
      <c r="J3181" t="s">
        <v>19</v>
      </c>
      <c r="K3181" t="s">
        <v>20</v>
      </c>
      <c r="L3181">
        <v>10000000</v>
      </c>
      <c r="M3181">
        <v>1987</v>
      </c>
      <c r="N3181">
        <v>5.6</v>
      </c>
      <c r="O3181">
        <f t="shared" si="53"/>
        <v>-6939142</v>
      </c>
    </row>
    <row r="3182" spans="1:15">
      <c r="A3182" t="s">
        <v>1531</v>
      </c>
      <c r="B3182">
        <v>84</v>
      </c>
      <c r="C3182">
        <v>95</v>
      </c>
      <c r="D3182">
        <v>16964743</v>
      </c>
      <c r="E3182" t="s">
        <v>878</v>
      </c>
      <c r="F3182" t="s">
        <v>2943</v>
      </c>
      <c r="G3182" t="s">
        <v>4274</v>
      </c>
      <c r="H3182">
        <v>22844</v>
      </c>
      <c r="I3182">
        <v>140</v>
      </c>
      <c r="J3182" t="s">
        <v>19</v>
      </c>
      <c r="K3182" t="s">
        <v>20</v>
      </c>
      <c r="L3182">
        <v>24000000</v>
      </c>
      <c r="M3182">
        <v>2004</v>
      </c>
      <c r="N3182">
        <v>5.6</v>
      </c>
      <c r="O3182">
        <f t="shared" si="53"/>
        <v>-7035257</v>
      </c>
    </row>
    <row r="3183" spans="1:15">
      <c r="A3183" t="s">
        <v>6228</v>
      </c>
      <c r="B3183">
        <v>66</v>
      </c>
      <c r="C3183">
        <v>109</v>
      </c>
      <c r="D3183">
        <v>336456</v>
      </c>
      <c r="E3183" t="s">
        <v>6229</v>
      </c>
      <c r="F3183" t="s">
        <v>55</v>
      </c>
      <c r="G3183" t="s">
        <v>6230</v>
      </c>
      <c r="H3183">
        <v>7116</v>
      </c>
      <c r="I3183">
        <v>79</v>
      </c>
      <c r="J3183" t="s">
        <v>19</v>
      </c>
      <c r="K3183" t="s">
        <v>20</v>
      </c>
      <c r="L3183">
        <v>8000000</v>
      </c>
      <c r="M3183">
        <v>2003</v>
      </c>
      <c r="N3183">
        <v>5.6</v>
      </c>
      <c r="O3183">
        <f t="shared" si="53"/>
        <v>-7663544</v>
      </c>
    </row>
    <row r="3184" spans="1:15">
      <c r="A3184" t="s">
        <v>5521</v>
      </c>
      <c r="B3184">
        <v>47</v>
      </c>
      <c r="C3184">
        <v>84</v>
      </c>
      <c r="D3184">
        <v>5002310</v>
      </c>
      <c r="E3184" t="s">
        <v>5522</v>
      </c>
      <c r="F3184" t="s">
        <v>223</v>
      </c>
      <c r="G3184" t="s">
        <v>5523</v>
      </c>
      <c r="H3184">
        <v>25541</v>
      </c>
      <c r="I3184">
        <v>181</v>
      </c>
      <c r="J3184" t="s">
        <v>19</v>
      </c>
      <c r="K3184" t="s">
        <v>20</v>
      </c>
      <c r="L3184">
        <v>13000000</v>
      </c>
      <c r="M3184">
        <v>2001</v>
      </c>
      <c r="N3184">
        <v>5.6</v>
      </c>
      <c r="O3184">
        <f t="shared" si="53"/>
        <v>-7997690</v>
      </c>
    </row>
    <row r="3185" spans="1:15">
      <c r="A3185" t="s">
        <v>6793</v>
      </c>
      <c r="B3185">
        <v>256</v>
      </c>
      <c r="C3185">
        <v>95</v>
      </c>
      <c r="D3185">
        <v>131175</v>
      </c>
      <c r="E3185" t="s">
        <v>4781</v>
      </c>
      <c r="F3185" t="s">
        <v>1113</v>
      </c>
      <c r="G3185" t="s">
        <v>6794</v>
      </c>
      <c r="H3185">
        <v>30219</v>
      </c>
      <c r="I3185">
        <v>200</v>
      </c>
      <c r="J3185" t="s">
        <v>19</v>
      </c>
      <c r="K3185" t="s">
        <v>20</v>
      </c>
      <c r="L3185">
        <v>8500000</v>
      </c>
      <c r="M3185">
        <v>2015</v>
      </c>
      <c r="N3185">
        <v>5.6</v>
      </c>
      <c r="O3185">
        <f t="shared" si="53"/>
        <v>-8368825</v>
      </c>
    </row>
    <row r="3186" spans="1:15">
      <c r="A3186" t="s">
        <v>4165</v>
      </c>
      <c r="B3186">
        <v>28</v>
      </c>
      <c r="C3186">
        <v>107</v>
      </c>
      <c r="D3186">
        <v>16118077</v>
      </c>
      <c r="E3186" t="s">
        <v>1672</v>
      </c>
      <c r="F3186" t="s">
        <v>2016</v>
      </c>
      <c r="G3186" t="s">
        <v>4166</v>
      </c>
      <c r="H3186">
        <v>5817</v>
      </c>
      <c r="I3186">
        <v>37</v>
      </c>
      <c r="J3186" t="s">
        <v>19</v>
      </c>
      <c r="K3186" t="s">
        <v>20</v>
      </c>
      <c r="L3186">
        <v>25000000</v>
      </c>
      <c r="M3186">
        <v>1988</v>
      </c>
      <c r="N3186">
        <v>5.6</v>
      </c>
      <c r="O3186">
        <f t="shared" si="53"/>
        <v>-8881923</v>
      </c>
    </row>
    <row r="3187" spans="1:15">
      <c r="A3187" t="s">
        <v>673</v>
      </c>
      <c r="B3187">
        <v>253</v>
      </c>
      <c r="C3187">
        <v>106</v>
      </c>
      <c r="D3187">
        <v>78747585</v>
      </c>
      <c r="E3187" t="s">
        <v>1132</v>
      </c>
      <c r="F3187" t="s">
        <v>87</v>
      </c>
      <c r="G3187" t="s">
        <v>1133</v>
      </c>
      <c r="H3187">
        <v>89770</v>
      </c>
      <c r="I3187">
        <v>342</v>
      </c>
      <c r="J3187" t="s">
        <v>19</v>
      </c>
      <c r="K3187" t="s">
        <v>20</v>
      </c>
      <c r="L3187">
        <v>88000000</v>
      </c>
      <c r="M3187">
        <v>2015</v>
      </c>
      <c r="N3187">
        <v>5.6</v>
      </c>
      <c r="O3187">
        <f t="shared" si="53"/>
        <v>-9252415</v>
      </c>
    </row>
    <row r="3188" spans="1:15">
      <c r="A3188" t="s">
        <v>1074</v>
      </c>
      <c r="B3188">
        <v>113</v>
      </c>
      <c r="C3188">
        <v>108</v>
      </c>
      <c r="D3188">
        <v>12232937</v>
      </c>
      <c r="E3188" t="s">
        <v>201</v>
      </c>
      <c r="F3188" t="s">
        <v>4662</v>
      </c>
      <c r="G3188" t="s">
        <v>4663</v>
      </c>
      <c r="H3188">
        <v>22823</v>
      </c>
      <c r="I3188">
        <v>113</v>
      </c>
      <c r="J3188" t="s">
        <v>19</v>
      </c>
      <c r="K3188" t="s">
        <v>20</v>
      </c>
      <c r="L3188">
        <v>22000000</v>
      </c>
      <c r="M3188">
        <v>2009</v>
      </c>
      <c r="N3188">
        <v>5.6</v>
      </c>
      <c r="O3188">
        <f t="shared" si="53"/>
        <v>-9767063</v>
      </c>
    </row>
    <row r="3189" spans="1:15">
      <c r="A3189" t="s">
        <v>4315</v>
      </c>
      <c r="B3189">
        <v>53</v>
      </c>
      <c r="C3189">
        <v>88</v>
      </c>
      <c r="D3189">
        <v>13019253</v>
      </c>
      <c r="E3189" t="s">
        <v>557</v>
      </c>
      <c r="F3189" t="s">
        <v>2245</v>
      </c>
      <c r="G3189" t="s">
        <v>4316</v>
      </c>
      <c r="H3189">
        <v>3914</v>
      </c>
      <c r="I3189">
        <v>47</v>
      </c>
      <c r="J3189" t="s">
        <v>19</v>
      </c>
      <c r="K3189" t="s">
        <v>20</v>
      </c>
      <c r="L3189">
        <v>23000000</v>
      </c>
      <c r="M3189">
        <v>2000</v>
      </c>
      <c r="N3189">
        <v>5.6</v>
      </c>
      <c r="O3189">
        <f t="shared" si="53"/>
        <v>-9980747</v>
      </c>
    </row>
    <row r="3190" spans="1:15">
      <c r="A3190" t="s">
        <v>2624</v>
      </c>
      <c r="B3190">
        <v>184</v>
      </c>
      <c r="C3190">
        <v>88</v>
      </c>
      <c r="D3190">
        <v>19316646</v>
      </c>
      <c r="E3190" t="s">
        <v>810</v>
      </c>
      <c r="F3190" t="s">
        <v>406</v>
      </c>
      <c r="G3190" t="s">
        <v>3779</v>
      </c>
      <c r="H3190">
        <v>52069</v>
      </c>
      <c r="I3190">
        <v>95</v>
      </c>
      <c r="J3190" t="s">
        <v>19</v>
      </c>
      <c r="K3190" t="s">
        <v>20</v>
      </c>
      <c r="L3190">
        <v>30000000</v>
      </c>
      <c r="M3190">
        <v>2013</v>
      </c>
      <c r="N3190">
        <v>5.6</v>
      </c>
      <c r="O3190">
        <f t="shared" si="53"/>
        <v>-10683354</v>
      </c>
    </row>
    <row r="3191" spans="1:15">
      <c r="A3191" t="s">
        <v>2310</v>
      </c>
      <c r="B3191">
        <v>260</v>
      </c>
      <c r="C3191">
        <v>107</v>
      </c>
      <c r="D3191">
        <v>7268659</v>
      </c>
      <c r="E3191" t="s">
        <v>246</v>
      </c>
      <c r="F3191" t="s">
        <v>2708</v>
      </c>
      <c r="G3191" t="s">
        <v>4701</v>
      </c>
      <c r="H3191">
        <v>59248</v>
      </c>
      <c r="I3191">
        <v>164</v>
      </c>
      <c r="J3191" t="s">
        <v>19</v>
      </c>
      <c r="K3191" t="s">
        <v>3218</v>
      </c>
      <c r="L3191">
        <v>20000000</v>
      </c>
      <c r="M3191">
        <v>2013</v>
      </c>
      <c r="N3191">
        <v>5.6</v>
      </c>
      <c r="O3191">
        <f t="shared" si="53"/>
        <v>-12731341</v>
      </c>
    </row>
    <row r="3192" spans="1:15">
      <c r="A3192" t="s">
        <v>3505</v>
      </c>
      <c r="B3192">
        <v>133</v>
      </c>
      <c r="C3192">
        <v>89</v>
      </c>
      <c r="D3192">
        <v>21784432</v>
      </c>
      <c r="E3192" t="s">
        <v>873</v>
      </c>
      <c r="F3192" t="s">
        <v>457</v>
      </c>
      <c r="G3192" t="s">
        <v>3506</v>
      </c>
      <c r="H3192">
        <v>37493</v>
      </c>
      <c r="I3192">
        <v>108</v>
      </c>
      <c r="J3192" t="s">
        <v>19</v>
      </c>
      <c r="K3192" t="s">
        <v>20</v>
      </c>
      <c r="L3192">
        <v>35000000</v>
      </c>
      <c r="M3192">
        <v>2013</v>
      </c>
      <c r="N3192">
        <v>5.6</v>
      </c>
      <c r="O3192">
        <f t="shared" si="53"/>
        <v>-13215568</v>
      </c>
    </row>
    <row r="3193" spans="1:15">
      <c r="A3193" t="s">
        <v>3156</v>
      </c>
      <c r="B3193">
        <v>106</v>
      </c>
      <c r="C3193">
        <v>102</v>
      </c>
      <c r="D3193">
        <v>24044532</v>
      </c>
      <c r="E3193" t="s">
        <v>129</v>
      </c>
      <c r="F3193" t="s">
        <v>3157</v>
      </c>
      <c r="G3193" t="s">
        <v>3158</v>
      </c>
      <c r="H3193">
        <v>19686</v>
      </c>
      <c r="I3193">
        <v>180</v>
      </c>
      <c r="J3193" t="s">
        <v>19</v>
      </c>
      <c r="K3193" t="s">
        <v>20</v>
      </c>
      <c r="L3193">
        <v>38000000</v>
      </c>
      <c r="M3193">
        <v>2001</v>
      </c>
      <c r="N3193">
        <v>5.6</v>
      </c>
      <c r="O3193">
        <f t="shared" si="53"/>
        <v>-13955468</v>
      </c>
    </row>
    <row r="3194" spans="1:15">
      <c r="A3194" t="s">
        <v>3367</v>
      </c>
      <c r="B3194">
        <v>93</v>
      </c>
      <c r="C3194">
        <v>76</v>
      </c>
      <c r="D3194">
        <v>19447478</v>
      </c>
      <c r="E3194" t="s">
        <v>3368</v>
      </c>
      <c r="F3194" t="s">
        <v>234</v>
      </c>
      <c r="G3194" t="s">
        <v>3369</v>
      </c>
      <c r="H3194">
        <v>15788</v>
      </c>
      <c r="I3194">
        <v>80</v>
      </c>
      <c r="J3194" t="s">
        <v>19</v>
      </c>
      <c r="K3194" t="s">
        <v>31</v>
      </c>
      <c r="L3194">
        <v>35000000</v>
      </c>
      <c r="M3194">
        <v>2005</v>
      </c>
      <c r="N3194">
        <v>5.6</v>
      </c>
      <c r="O3194">
        <f t="shared" si="53"/>
        <v>-15552522</v>
      </c>
    </row>
    <row r="3195" spans="1:15">
      <c r="A3195" t="s">
        <v>1884</v>
      </c>
      <c r="B3195">
        <v>73</v>
      </c>
      <c r="C3195">
        <v>96</v>
      </c>
      <c r="D3195">
        <v>14208384</v>
      </c>
      <c r="E3195" t="s">
        <v>878</v>
      </c>
      <c r="F3195" t="s">
        <v>1388</v>
      </c>
      <c r="G3195" t="s">
        <v>3752</v>
      </c>
      <c r="H3195">
        <v>11520</v>
      </c>
      <c r="I3195">
        <v>105</v>
      </c>
      <c r="J3195" t="s">
        <v>19</v>
      </c>
      <c r="K3195" t="s">
        <v>20</v>
      </c>
      <c r="L3195">
        <v>30000000</v>
      </c>
      <c r="M3195">
        <v>2003</v>
      </c>
      <c r="N3195">
        <v>5.6</v>
      </c>
      <c r="O3195">
        <f t="shared" si="53"/>
        <v>-15791616</v>
      </c>
    </row>
    <row r="3196" spans="1:15">
      <c r="A3196" t="s">
        <v>1074</v>
      </c>
      <c r="B3196">
        <v>74</v>
      </c>
      <c r="C3196">
        <v>113</v>
      </c>
      <c r="D3196">
        <v>17149</v>
      </c>
      <c r="E3196" t="s">
        <v>776</v>
      </c>
      <c r="F3196" t="s">
        <v>222</v>
      </c>
      <c r="G3196" t="s">
        <v>5737</v>
      </c>
      <c r="H3196">
        <v>12128</v>
      </c>
      <c r="I3196">
        <v>61</v>
      </c>
      <c r="J3196" t="s">
        <v>19</v>
      </c>
      <c r="K3196" t="s">
        <v>5738</v>
      </c>
      <c r="L3196">
        <v>20000000</v>
      </c>
      <c r="M3196">
        <v>2011</v>
      </c>
      <c r="N3196">
        <v>5.6</v>
      </c>
      <c r="O3196">
        <f t="shared" si="53"/>
        <v>-19982851</v>
      </c>
    </row>
    <row r="3197" spans="1:15">
      <c r="A3197" t="s">
        <v>1251</v>
      </c>
      <c r="B3197">
        <v>382</v>
      </c>
      <c r="C3197">
        <v>106</v>
      </c>
      <c r="D3197">
        <v>64933670</v>
      </c>
      <c r="E3197" t="s">
        <v>1252</v>
      </c>
      <c r="F3197" t="s">
        <v>809</v>
      </c>
      <c r="G3197" t="s">
        <v>1253</v>
      </c>
      <c r="H3197">
        <v>70838</v>
      </c>
      <c r="I3197">
        <v>208</v>
      </c>
      <c r="J3197" t="s">
        <v>19</v>
      </c>
      <c r="K3197" t="s">
        <v>20</v>
      </c>
      <c r="L3197">
        <v>85000000</v>
      </c>
      <c r="M3197">
        <v>2012</v>
      </c>
      <c r="N3197">
        <v>5.6</v>
      </c>
      <c r="O3197">
        <f t="shared" si="53"/>
        <v>-20066330</v>
      </c>
    </row>
    <row r="3198" spans="1:15">
      <c r="A3198" t="s">
        <v>3450</v>
      </c>
      <c r="B3198">
        <v>52</v>
      </c>
      <c r="C3198">
        <v>114</v>
      </c>
      <c r="D3198">
        <v>6543194</v>
      </c>
      <c r="E3198" t="s">
        <v>1191</v>
      </c>
      <c r="F3198" t="s">
        <v>1327</v>
      </c>
      <c r="G3198" t="s">
        <v>3451</v>
      </c>
      <c r="H3198">
        <v>3740</v>
      </c>
      <c r="I3198">
        <v>61</v>
      </c>
      <c r="J3198" t="s">
        <v>19</v>
      </c>
      <c r="K3198" t="s">
        <v>20</v>
      </c>
      <c r="L3198">
        <v>34000000</v>
      </c>
      <c r="M3198">
        <v>2000</v>
      </c>
      <c r="N3198">
        <v>5.6</v>
      </c>
      <c r="O3198">
        <f t="shared" si="53"/>
        <v>-27456806</v>
      </c>
    </row>
    <row r="3199" spans="1:15">
      <c r="A3199" t="s">
        <v>1161</v>
      </c>
      <c r="B3199">
        <v>240</v>
      </c>
      <c r="C3199">
        <v>121</v>
      </c>
      <c r="D3199">
        <v>22518325</v>
      </c>
      <c r="E3199" t="s">
        <v>1111</v>
      </c>
      <c r="F3199" t="s">
        <v>58</v>
      </c>
      <c r="G3199" t="s">
        <v>2080</v>
      </c>
      <c r="H3199">
        <v>63363</v>
      </c>
      <c r="I3199">
        <v>644</v>
      </c>
      <c r="J3199" t="s">
        <v>19</v>
      </c>
      <c r="K3199" t="s">
        <v>432</v>
      </c>
      <c r="L3199">
        <v>50000000</v>
      </c>
      <c r="M3199">
        <v>2006</v>
      </c>
      <c r="N3199">
        <v>5.6</v>
      </c>
      <c r="O3199">
        <f t="shared" si="53"/>
        <v>-27481675</v>
      </c>
    </row>
    <row r="3200" spans="1:15">
      <c r="A3200" t="s">
        <v>508</v>
      </c>
      <c r="B3200">
        <v>284</v>
      </c>
      <c r="C3200">
        <v>110</v>
      </c>
      <c r="D3200">
        <v>42272747</v>
      </c>
      <c r="E3200" t="s">
        <v>1644</v>
      </c>
      <c r="F3200" t="s">
        <v>143</v>
      </c>
      <c r="G3200" t="s">
        <v>1645</v>
      </c>
      <c r="H3200">
        <v>78635</v>
      </c>
      <c r="I3200">
        <v>1040</v>
      </c>
      <c r="J3200" t="s">
        <v>19</v>
      </c>
      <c r="K3200" t="s">
        <v>20</v>
      </c>
      <c r="L3200">
        <v>70000000</v>
      </c>
      <c r="M3200">
        <v>2006</v>
      </c>
      <c r="N3200">
        <v>5.6</v>
      </c>
      <c r="O3200">
        <f t="shared" si="53"/>
        <v>-27727253</v>
      </c>
    </row>
    <row r="3201" spans="1:15">
      <c r="A3201" t="s">
        <v>2523</v>
      </c>
      <c r="B3201">
        <v>208</v>
      </c>
      <c r="C3201">
        <v>102</v>
      </c>
      <c r="D3201">
        <v>21557240</v>
      </c>
      <c r="E3201" t="s">
        <v>2524</v>
      </c>
      <c r="F3201" t="s">
        <v>470</v>
      </c>
      <c r="G3201" t="s">
        <v>2525</v>
      </c>
      <c r="H3201">
        <v>85237</v>
      </c>
      <c r="I3201">
        <v>274</v>
      </c>
      <c r="J3201" t="s">
        <v>19</v>
      </c>
      <c r="K3201" t="s">
        <v>20</v>
      </c>
      <c r="L3201">
        <v>49900000</v>
      </c>
      <c r="M3201">
        <v>2011</v>
      </c>
      <c r="N3201">
        <v>5.6</v>
      </c>
      <c r="O3201">
        <f t="shared" si="53"/>
        <v>-28342760</v>
      </c>
    </row>
    <row r="3202" spans="1:15">
      <c r="A3202" t="s">
        <v>1161</v>
      </c>
      <c r="B3202">
        <v>181</v>
      </c>
      <c r="C3202">
        <v>114</v>
      </c>
      <c r="D3202">
        <v>60874615</v>
      </c>
      <c r="E3202" t="s">
        <v>635</v>
      </c>
      <c r="F3202" t="s">
        <v>153</v>
      </c>
      <c r="G3202" t="s">
        <v>1162</v>
      </c>
      <c r="H3202">
        <v>60467</v>
      </c>
      <c r="I3202">
        <v>949</v>
      </c>
      <c r="J3202" t="s">
        <v>19</v>
      </c>
      <c r="K3202" t="s">
        <v>20</v>
      </c>
      <c r="L3202">
        <v>90000000</v>
      </c>
      <c r="M3202">
        <v>2000</v>
      </c>
      <c r="N3202">
        <v>5.6</v>
      </c>
      <c r="O3202">
        <f t="shared" ref="O3202:O3265" si="54">D3202-L3202</f>
        <v>-29125385</v>
      </c>
    </row>
    <row r="3203" spans="1:15">
      <c r="A3203" t="s">
        <v>1246</v>
      </c>
      <c r="B3203">
        <v>47</v>
      </c>
      <c r="C3203">
        <v>107</v>
      </c>
      <c r="D3203">
        <v>20550712</v>
      </c>
      <c r="E3203" t="s">
        <v>741</v>
      </c>
      <c r="F3203" t="s">
        <v>336</v>
      </c>
      <c r="G3203" t="s">
        <v>2251</v>
      </c>
      <c r="H3203">
        <v>40346</v>
      </c>
      <c r="I3203">
        <v>95</v>
      </c>
      <c r="J3203" t="s">
        <v>19</v>
      </c>
      <c r="K3203" t="s">
        <v>20</v>
      </c>
      <c r="L3203">
        <v>50000000</v>
      </c>
      <c r="M3203">
        <v>1996</v>
      </c>
      <c r="N3203">
        <v>5.6</v>
      </c>
      <c r="O3203">
        <f t="shared" si="54"/>
        <v>-29449288</v>
      </c>
    </row>
    <row r="3204" spans="1:15">
      <c r="A3204" t="s">
        <v>1740</v>
      </c>
      <c r="B3204">
        <v>40</v>
      </c>
      <c r="C3204">
        <v>105</v>
      </c>
      <c r="D3204">
        <v>35324232</v>
      </c>
      <c r="E3204" t="s">
        <v>1741</v>
      </c>
      <c r="F3204" t="s">
        <v>1742</v>
      </c>
      <c r="G3204" t="s">
        <v>1743</v>
      </c>
      <c r="H3204">
        <v>32224</v>
      </c>
      <c r="I3204">
        <v>62</v>
      </c>
      <c r="J3204" t="s">
        <v>19</v>
      </c>
      <c r="K3204" t="s">
        <v>20</v>
      </c>
      <c r="L3204">
        <v>68000000</v>
      </c>
      <c r="M3204">
        <v>1995</v>
      </c>
      <c r="N3204">
        <v>5.6</v>
      </c>
      <c r="O3204">
        <f t="shared" si="54"/>
        <v>-32675768</v>
      </c>
    </row>
    <row r="3205" spans="1:15">
      <c r="A3205" t="s">
        <v>2152</v>
      </c>
      <c r="B3205">
        <v>157</v>
      </c>
      <c r="C3205">
        <v>116</v>
      </c>
      <c r="D3205">
        <v>36931089</v>
      </c>
      <c r="E3205" t="s">
        <v>873</v>
      </c>
      <c r="F3205" t="s">
        <v>1130</v>
      </c>
      <c r="G3205" t="s">
        <v>2154</v>
      </c>
      <c r="H3205">
        <v>70681</v>
      </c>
      <c r="I3205">
        <v>198</v>
      </c>
      <c r="J3205" t="s">
        <v>19</v>
      </c>
      <c r="K3205" t="s">
        <v>20</v>
      </c>
      <c r="L3205">
        <v>70000000</v>
      </c>
      <c r="M3205">
        <v>2012</v>
      </c>
      <c r="N3205">
        <v>5.6</v>
      </c>
      <c r="O3205">
        <f t="shared" si="54"/>
        <v>-33068911</v>
      </c>
    </row>
    <row r="3206" spans="1:15">
      <c r="A3206" t="s">
        <v>2267</v>
      </c>
      <c r="B3206">
        <v>93</v>
      </c>
      <c r="C3206">
        <v>107</v>
      </c>
      <c r="D3206">
        <v>16088610</v>
      </c>
      <c r="E3206" t="s">
        <v>2268</v>
      </c>
      <c r="F3206" t="s">
        <v>625</v>
      </c>
      <c r="G3206" t="s">
        <v>2269</v>
      </c>
      <c r="H3206">
        <v>10417</v>
      </c>
      <c r="I3206">
        <v>39</v>
      </c>
      <c r="J3206" t="s">
        <v>19</v>
      </c>
      <c r="K3206" t="s">
        <v>20</v>
      </c>
      <c r="L3206">
        <v>55000000</v>
      </c>
      <c r="M3206">
        <v>2009</v>
      </c>
      <c r="N3206">
        <v>5.6</v>
      </c>
      <c r="O3206">
        <f t="shared" si="54"/>
        <v>-38911390</v>
      </c>
    </row>
    <row r="3207" spans="1:15">
      <c r="A3207" t="s">
        <v>992</v>
      </c>
      <c r="B3207">
        <v>35</v>
      </c>
      <c r="C3207">
        <v>114</v>
      </c>
      <c r="D3207">
        <v>50628009</v>
      </c>
      <c r="E3207" t="s">
        <v>1386</v>
      </c>
      <c r="F3207" t="s">
        <v>436</v>
      </c>
      <c r="G3207" t="s">
        <v>1387</v>
      </c>
      <c r="H3207">
        <v>22955</v>
      </c>
      <c r="I3207">
        <v>88</v>
      </c>
      <c r="J3207" t="s">
        <v>19</v>
      </c>
      <c r="K3207" t="s">
        <v>20</v>
      </c>
      <c r="L3207">
        <v>90000000</v>
      </c>
      <c r="M3207">
        <v>1998</v>
      </c>
      <c r="N3207">
        <v>5.6</v>
      </c>
      <c r="O3207">
        <f t="shared" si="54"/>
        <v>-39371991</v>
      </c>
    </row>
    <row r="3208" spans="1:15">
      <c r="A3208" t="s">
        <v>707</v>
      </c>
      <c r="B3208">
        <v>128</v>
      </c>
      <c r="C3208">
        <v>116</v>
      </c>
      <c r="D3208">
        <v>30157016</v>
      </c>
      <c r="E3208" t="s">
        <v>591</v>
      </c>
      <c r="F3208" t="s">
        <v>429</v>
      </c>
      <c r="G3208" t="s">
        <v>1686</v>
      </c>
      <c r="H3208">
        <v>39659</v>
      </c>
      <c r="I3208">
        <v>189</v>
      </c>
      <c r="J3208" t="s">
        <v>19</v>
      </c>
      <c r="K3208" t="s">
        <v>20</v>
      </c>
      <c r="L3208">
        <v>70000000</v>
      </c>
      <c r="M3208">
        <v>2002</v>
      </c>
      <c r="N3208">
        <v>5.6</v>
      </c>
      <c r="O3208">
        <f t="shared" si="54"/>
        <v>-39842984</v>
      </c>
    </row>
    <row r="3209" spans="1:15">
      <c r="A3209" t="s">
        <v>1513</v>
      </c>
      <c r="B3209">
        <v>82</v>
      </c>
      <c r="C3209">
        <v>87</v>
      </c>
      <c r="D3209">
        <v>6291602</v>
      </c>
      <c r="E3209" t="s">
        <v>2552</v>
      </c>
      <c r="F3209" t="s">
        <v>142</v>
      </c>
      <c r="G3209" t="s">
        <v>2553</v>
      </c>
      <c r="H3209">
        <v>8070</v>
      </c>
      <c r="I3209">
        <v>91</v>
      </c>
      <c r="J3209" t="s">
        <v>19</v>
      </c>
      <c r="K3209" t="s">
        <v>20</v>
      </c>
      <c r="L3209">
        <v>50000000</v>
      </c>
      <c r="M3209">
        <v>2000</v>
      </c>
      <c r="N3209">
        <v>5.6</v>
      </c>
      <c r="O3209">
        <f t="shared" si="54"/>
        <v>-43708398</v>
      </c>
    </row>
    <row r="3210" spans="1:15">
      <c r="A3210" t="s">
        <v>2704</v>
      </c>
      <c r="B3210">
        <v>164</v>
      </c>
      <c r="C3210">
        <v>101</v>
      </c>
      <c r="D3210">
        <v>22531698</v>
      </c>
      <c r="E3210" t="s">
        <v>137</v>
      </c>
      <c r="F3210" t="s">
        <v>204</v>
      </c>
      <c r="G3210" t="s">
        <v>2705</v>
      </c>
      <c r="H3210">
        <v>81523</v>
      </c>
      <c r="I3210">
        <v>214</v>
      </c>
      <c r="J3210" t="s">
        <v>19</v>
      </c>
      <c r="K3210" t="s">
        <v>775</v>
      </c>
      <c r="L3210">
        <v>70000000</v>
      </c>
      <c r="M3210">
        <v>2008</v>
      </c>
      <c r="N3210">
        <v>5.6</v>
      </c>
      <c r="O3210">
        <f t="shared" si="54"/>
        <v>-47468302</v>
      </c>
    </row>
    <row r="3211" spans="1:15">
      <c r="A3211" t="s">
        <v>1201</v>
      </c>
      <c r="B3211">
        <v>272</v>
      </c>
      <c r="C3211">
        <v>105</v>
      </c>
      <c r="D3211">
        <v>23219748</v>
      </c>
      <c r="E3211" t="s">
        <v>1445</v>
      </c>
      <c r="F3211" t="s">
        <v>1446</v>
      </c>
      <c r="G3211" t="s">
        <v>1447</v>
      </c>
      <c r="H3211">
        <v>84508</v>
      </c>
      <c r="I3211">
        <v>308</v>
      </c>
      <c r="J3211" t="s">
        <v>19</v>
      </c>
      <c r="K3211" t="s">
        <v>162</v>
      </c>
      <c r="L3211">
        <v>80000000</v>
      </c>
      <c r="M3211">
        <v>2014</v>
      </c>
      <c r="N3211">
        <v>5.6</v>
      </c>
      <c r="O3211">
        <f t="shared" si="54"/>
        <v>-56780252</v>
      </c>
    </row>
    <row r="3212" spans="1:15">
      <c r="A3212" t="s">
        <v>3792</v>
      </c>
      <c r="B3212">
        <v>90</v>
      </c>
      <c r="C3212">
        <v>103</v>
      </c>
      <c r="D3212">
        <v>668171</v>
      </c>
      <c r="E3212" t="s">
        <v>3117</v>
      </c>
      <c r="F3212" t="s">
        <v>2832</v>
      </c>
      <c r="G3212" t="s">
        <v>3793</v>
      </c>
      <c r="H3212">
        <v>8215</v>
      </c>
      <c r="I3212">
        <v>132</v>
      </c>
      <c r="J3212" t="s">
        <v>1013</v>
      </c>
      <c r="K3212" t="s">
        <v>497</v>
      </c>
      <c r="L3212">
        <v>60000000</v>
      </c>
      <c r="M3212">
        <v>2005</v>
      </c>
      <c r="N3212">
        <v>5.6</v>
      </c>
      <c r="O3212">
        <f t="shared" si="54"/>
        <v>-59331829</v>
      </c>
    </row>
    <row r="3213" spans="1:15">
      <c r="A3213" t="s">
        <v>581</v>
      </c>
      <c r="B3213">
        <v>123</v>
      </c>
      <c r="C3213">
        <v>116</v>
      </c>
      <c r="D3213">
        <v>19480739</v>
      </c>
      <c r="E3213" t="s">
        <v>41</v>
      </c>
      <c r="F3213" t="s">
        <v>200</v>
      </c>
      <c r="G3213" t="s">
        <v>1427</v>
      </c>
      <c r="H3213">
        <v>53057</v>
      </c>
      <c r="I3213">
        <v>457</v>
      </c>
      <c r="J3213" t="s">
        <v>19</v>
      </c>
      <c r="K3213" t="s">
        <v>20</v>
      </c>
      <c r="L3213">
        <v>80000000</v>
      </c>
      <c r="M3213">
        <v>2003</v>
      </c>
      <c r="N3213">
        <v>5.6</v>
      </c>
      <c r="O3213">
        <f t="shared" si="54"/>
        <v>-60519261</v>
      </c>
    </row>
    <row r="3214" spans="1:15">
      <c r="A3214" t="s">
        <v>833</v>
      </c>
      <c r="B3214">
        <v>51</v>
      </c>
      <c r="C3214">
        <v>88</v>
      </c>
      <c r="D3214">
        <v>8460990</v>
      </c>
      <c r="E3214" t="s">
        <v>1715</v>
      </c>
      <c r="F3214" t="s">
        <v>1716</v>
      </c>
      <c r="G3214" t="s">
        <v>1717</v>
      </c>
      <c r="H3214">
        <v>5116</v>
      </c>
      <c r="I3214">
        <v>54</v>
      </c>
      <c r="J3214" t="s">
        <v>19</v>
      </c>
      <c r="K3214" t="s">
        <v>20</v>
      </c>
      <c r="L3214">
        <v>70000000</v>
      </c>
      <c r="M3214">
        <v>2013</v>
      </c>
      <c r="N3214">
        <v>5.6</v>
      </c>
      <c r="O3214">
        <f t="shared" si="54"/>
        <v>-61539010</v>
      </c>
    </row>
    <row r="3215" spans="1:15">
      <c r="A3215" t="s">
        <v>188</v>
      </c>
      <c r="B3215">
        <v>436</v>
      </c>
      <c r="C3215">
        <v>123</v>
      </c>
      <c r="D3215">
        <v>116593191</v>
      </c>
      <c r="E3215" t="s">
        <v>41</v>
      </c>
      <c r="F3215" t="s">
        <v>189</v>
      </c>
      <c r="G3215" t="s">
        <v>190</v>
      </c>
      <c r="H3215">
        <v>223393</v>
      </c>
      <c r="I3215">
        <v>550</v>
      </c>
      <c r="J3215" t="s">
        <v>19</v>
      </c>
      <c r="K3215" t="s">
        <v>20</v>
      </c>
      <c r="L3215">
        <v>200000000</v>
      </c>
      <c r="M3215">
        <v>2011</v>
      </c>
      <c r="N3215">
        <v>5.6</v>
      </c>
      <c r="O3215">
        <f t="shared" si="54"/>
        <v>-83406809</v>
      </c>
    </row>
    <row r="3216" spans="1:15">
      <c r="A3216" t="s">
        <v>1074</v>
      </c>
      <c r="B3216">
        <v>61</v>
      </c>
      <c r="C3216">
        <v>124</v>
      </c>
      <c r="D3216">
        <v>11000000</v>
      </c>
      <c r="E3216" t="s">
        <v>852</v>
      </c>
      <c r="F3216" t="s">
        <v>1075</v>
      </c>
      <c r="G3216" t="s">
        <v>1076</v>
      </c>
      <c r="H3216">
        <v>21102</v>
      </c>
      <c r="I3216">
        <v>169</v>
      </c>
      <c r="J3216" t="s">
        <v>19</v>
      </c>
      <c r="K3216" t="s">
        <v>20</v>
      </c>
      <c r="L3216">
        <v>98000000</v>
      </c>
      <c r="M3216">
        <v>1995</v>
      </c>
      <c r="N3216">
        <v>5.6</v>
      </c>
      <c r="O3216">
        <f t="shared" si="54"/>
        <v>-87000000</v>
      </c>
    </row>
    <row r="3217" spans="1:15">
      <c r="A3217" t="s">
        <v>676</v>
      </c>
      <c r="B3217">
        <v>208</v>
      </c>
      <c r="C3217">
        <v>96</v>
      </c>
      <c r="D3217">
        <v>33592415</v>
      </c>
      <c r="E3217" t="s">
        <v>677</v>
      </c>
      <c r="F3217" t="s">
        <v>189</v>
      </c>
      <c r="G3217" t="s">
        <v>678</v>
      </c>
      <c r="H3217">
        <v>91640</v>
      </c>
      <c r="I3217">
        <v>210</v>
      </c>
      <c r="J3217" t="s">
        <v>19</v>
      </c>
      <c r="K3217" t="s">
        <v>20</v>
      </c>
      <c r="L3217">
        <v>130000000</v>
      </c>
      <c r="M3217">
        <v>2013</v>
      </c>
      <c r="N3217">
        <v>5.6</v>
      </c>
      <c r="O3217">
        <f t="shared" si="54"/>
        <v>-96407585</v>
      </c>
    </row>
    <row r="3218" spans="1:15">
      <c r="A3218" t="s">
        <v>398</v>
      </c>
      <c r="B3218">
        <v>231</v>
      </c>
      <c r="C3218">
        <v>98</v>
      </c>
      <c r="D3218">
        <v>60655503</v>
      </c>
      <c r="E3218" t="s">
        <v>400</v>
      </c>
      <c r="F3218" t="s">
        <v>299</v>
      </c>
      <c r="G3218" t="s">
        <v>401</v>
      </c>
      <c r="H3218">
        <v>82380</v>
      </c>
      <c r="I3218">
        <v>629</v>
      </c>
      <c r="J3218" t="s">
        <v>19</v>
      </c>
      <c r="K3218" t="s">
        <v>20</v>
      </c>
      <c r="L3218">
        <v>160000000</v>
      </c>
      <c r="M3218">
        <v>2006</v>
      </c>
      <c r="N3218">
        <v>5.6</v>
      </c>
      <c r="O3218">
        <f t="shared" si="54"/>
        <v>-99344497</v>
      </c>
    </row>
    <row r="3219" spans="1:15">
      <c r="A3219" t="s">
        <v>604</v>
      </c>
      <c r="B3219">
        <v>322</v>
      </c>
      <c r="C3219">
        <v>115</v>
      </c>
      <c r="D3219">
        <v>292298923</v>
      </c>
      <c r="E3219" t="s">
        <v>605</v>
      </c>
      <c r="F3219" t="s">
        <v>433</v>
      </c>
      <c r="G3219" t="s">
        <v>606</v>
      </c>
      <c r="H3219">
        <v>185394</v>
      </c>
      <c r="I3219">
        <v>329</v>
      </c>
      <c r="J3219" t="s">
        <v>19</v>
      </c>
      <c r="K3219" t="s">
        <v>20</v>
      </c>
      <c r="L3219">
        <v>120000000</v>
      </c>
      <c r="M3219">
        <v>2012</v>
      </c>
      <c r="N3219">
        <v>5.5</v>
      </c>
      <c r="O3219">
        <f t="shared" si="54"/>
        <v>172298923</v>
      </c>
    </row>
    <row r="3220" spans="1:15">
      <c r="A3220" t="s">
        <v>604</v>
      </c>
      <c r="B3220">
        <v>322</v>
      </c>
      <c r="C3220">
        <v>115</v>
      </c>
      <c r="D3220">
        <v>292298923</v>
      </c>
      <c r="E3220" t="s">
        <v>605</v>
      </c>
      <c r="F3220" t="s">
        <v>433</v>
      </c>
      <c r="G3220" t="s">
        <v>606</v>
      </c>
      <c r="H3220">
        <v>185394</v>
      </c>
      <c r="I3220">
        <v>329</v>
      </c>
      <c r="J3220" t="s">
        <v>19</v>
      </c>
      <c r="K3220" t="s">
        <v>20</v>
      </c>
      <c r="L3220">
        <v>120000000</v>
      </c>
      <c r="M3220">
        <v>2012</v>
      </c>
      <c r="N3220">
        <v>5.5</v>
      </c>
      <c r="O3220">
        <f t="shared" si="54"/>
        <v>172298923</v>
      </c>
    </row>
    <row r="3221" spans="1:15">
      <c r="A3221" t="s">
        <v>1321</v>
      </c>
      <c r="B3221">
        <v>121</v>
      </c>
      <c r="C3221">
        <v>105</v>
      </c>
      <c r="D3221">
        <v>132541238</v>
      </c>
      <c r="E3221" t="s">
        <v>873</v>
      </c>
      <c r="F3221" t="s">
        <v>4350</v>
      </c>
      <c r="G3221" t="s">
        <v>4459</v>
      </c>
      <c r="H3221">
        <v>30058</v>
      </c>
      <c r="I3221">
        <v>236</v>
      </c>
      <c r="J3221" t="s">
        <v>19</v>
      </c>
      <c r="K3221" t="s">
        <v>20</v>
      </c>
      <c r="L3221">
        <v>33000000</v>
      </c>
      <c r="M3221">
        <v>2003</v>
      </c>
      <c r="N3221">
        <v>5.5</v>
      </c>
      <c r="O3221">
        <f t="shared" si="54"/>
        <v>99541238</v>
      </c>
    </row>
    <row r="3222" spans="1:15">
      <c r="A3222" t="s">
        <v>5380</v>
      </c>
      <c r="B3222">
        <v>32</v>
      </c>
      <c r="C3222">
        <v>108</v>
      </c>
      <c r="D3222">
        <v>109306210</v>
      </c>
      <c r="E3222" t="s">
        <v>852</v>
      </c>
      <c r="F3222" t="s">
        <v>4003</v>
      </c>
      <c r="G3222" t="s">
        <v>5381</v>
      </c>
      <c r="H3222">
        <v>44096</v>
      </c>
      <c r="I3222">
        <v>62</v>
      </c>
      <c r="J3222" t="s">
        <v>19</v>
      </c>
      <c r="K3222" t="s">
        <v>220</v>
      </c>
      <c r="L3222">
        <v>15800000</v>
      </c>
      <c r="M3222">
        <v>1988</v>
      </c>
      <c r="N3222">
        <v>5.5</v>
      </c>
      <c r="O3222">
        <f t="shared" si="54"/>
        <v>93506210</v>
      </c>
    </row>
    <row r="3223" spans="1:15">
      <c r="A3223" t="s">
        <v>1624</v>
      </c>
      <c r="B3223">
        <v>103</v>
      </c>
      <c r="C3223">
        <v>116</v>
      </c>
      <c r="D3223">
        <v>152149590</v>
      </c>
      <c r="E3223" t="s">
        <v>878</v>
      </c>
      <c r="F3223" t="s">
        <v>809</v>
      </c>
      <c r="G3223" t="s">
        <v>1625</v>
      </c>
      <c r="H3223">
        <v>74274</v>
      </c>
      <c r="I3223">
        <v>255</v>
      </c>
      <c r="J3223" t="s">
        <v>19</v>
      </c>
      <c r="K3223" t="s">
        <v>20</v>
      </c>
      <c r="L3223">
        <v>70000000</v>
      </c>
      <c r="M3223">
        <v>1999</v>
      </c>
      <c r="N3223">
        <v>5.5</v>
      </c>
      <c r="O3223">
        <f t="shared" si="54"/>
        <v>82149590</v>
      </c>
    </row>
    <row r="3224" spans="1:15">
      <c r="A3224" t="s">
        <v>1781</v>
      </c>
      <c r="B3224">
        <v>80</v>
      </c>
      <c r="C3224">
        <v>104</v>
      </c>
      <c r="D3224">
        <v>139225854</v>
      </c>
      <c r="E3224" t="s">
        <v>298</v>
      </c>
      <c r="F3224" t="s">
        <v>1783</v>
      </c>
      <c r="G3224" t="s">
        <v>1784</v>
      </c>
      <c r="H3224">
        <v>34561</v>
      </c>
      <c r="I3224">
        <v>116</v>
      </c>
      <c r="J3224" t="s">
        <v>19</v>
      </c>
      <c r="K3224" t="s">
        <v>20</v>
      </c>
      <c r="L3224">
        <v>60000000</v>
      </c>
      <c r="M3224">
        <v>2002</v>
      </c>
      <c r="N3224">
        <v>5.5</v>
      </c>
      <c r="O3224">
        <f t="shared" si="54"/>
        <v>79225854</v>
      </c>
    </row>
    <row r="3225" spans="1:15">
      <c r="A3225" t="s">
        <v>2631</v>
      </c>
      <c r="B3225">
        <v>151</v>
      </c>
      <c r="C3225">
        <v>84</v>
      </c>
      <c r="D3225">
        <v>110000082</v>
      </c>
      <c r="E3225" t="s">
        <v>873</v>
      </c>
      <c r="F3225" t="s">
        <v>2632</v>
      </c>
      <c r="G3225" t="s">
        <v>2633</v>
      </c>
      <c r="H3225">
        <v>111526</v>
      </c>
      <c r="I3225">
        <v>347</v>
      </c>
      <c r="J3225" t="s">
        <v>19</v>
      </c>
      <c r="K3225" t="s">
        <v>20</v>
      </c>
      <c r="L3225">
        <v>48000000</v>
      </c>
      <c r="M3225">
        <v>2003</v>
      </c>
      <c r="N3225">
        <v>5.5</v>
      </c>
      <c r="O3225">
        <f t="shared" si="54"/>
        <v>62000082</v>
      </c>
    </row>
    <row r="3226" spans="1:15">
      <c r="A3226" t="s">
        <v>1321</v>
      </c>
      <c r="B3226">
        <v>125</v>
      </c>
      <c r="C3226">
        <v>95</v>
      </c>
      <c r="D3226">
        <v>113006880</v>
      </c>
      <c r="E3226" t="s">
        <v>2166</v>
      </c>
      <c r="F3226" t="s">
        <v>204</v>
      </c>
      <c r="G3226" t="s">
        <v>2167</v>
      </c>
      <c r="H3226">
        <v>66308</v>
      </c>
      <c r="I3226">
        <v>225</v>
      </c>
      <c r="J3226" t="s">
        <v>19</v>
      </c>
      <c r="K3226" t="s">
        <v>162</v>
      </c>
      <c r="L3226">
        <v>56000000</v>
      </c>
      <c r="M3226">
        <v>2005</v>
      </c>
      <c r="N3226">
        <v>5.5</v>
      </c>
      <c r="O3226">
        <f t="shared" si="54"/>
        <v>57006880</v>
      </c>
    </row>
    <row r="3227" spans="1:15">
      <c r="A3227" t="s">
        <v>1932</v>
      </c>
      <c r="B3227">
        <v>166</v>
      </c>
      <c r="C3227">
        <v>113</v>
      </c>
      <c r="D3227">
        <v>109176215</v>
      </c>
      <c r="E3227" t="s">
        <v>873</v>
      </c>
      <c r="F3227" t="s">
        <v>151</v>
      </c>
      <c r="G3227" t="s">
        <v>1933</v>
      </c>
      <c r="H3227">
        <v>83506</v>
      </c>
      <c r="I3227">
        <v>144</v>
      </c>
      <c r="J3227" t="s">
        <v>19</v>
      </c>
      <c r="K3227" t="s">
        <v>20</v>
      </c>
      <c r="L3227">
        <v>60000000</v>
      </c>
      <c r="M3227">
        <v>2009</v>
      </c>
      <c r="N3227">
        <v>5.5</v>
      </c>
      <c r="O3227">
        <f t="shared" si="54"/>
        <v>49176215</v>
      </c>
    </row>
    <row r="3228" spans="1:15">
      <c r="A3228" t="s">
        <v>2879</v>
      </c>
      <c r="B3228">
        <v>212</v>
      </c>
      <c r="C3228">
        <v>116</v>
      </c>
      <c r="D3228">
        <v>89138076</v>
      </c>
      <c r="E3228" t="s">
        <v>2397</v>
      </c>
      <c r="F3228" t="s">
        <v>2880</v>
      </c>
      <c r="G3228" t="s">
        <v>2881</v>
      </c>
      <c r="H3228">
        <v>98535</v>
      </c>
      <c r="I3228">
        <v>734</v>
      </c>
      <c r="J3228" t="s">
        <v>19</v>
      </c>
      <c r="K3228" t="s">
        <v>20</v>
      </c>
      <c r="L3228">
        <v>40000000</v>
      </c>
      <c r="M3228">
        <v>2000</v>
      </c>
      <c r="N3228">
        <v>5.5</v>
      </c>
      <c r="O3228">
        <f t="shared" si="54"/>
        <v>49138076</v>
      </c>
    </row>
    <row r="3229" spans="1:15">
      <c r="A3229" t="s">
        <v>912</v>
      </c>
      <c r="B3229">
        <v>180</v>
      </c>
      <c r="C3229">
        <v>98</v>
      </c>
      <c r="D3229">
        <v>148383780</v>
      </c>
      <c r="E3229" t="s">
        <v>878</v>
      </c>
      <c r="F3229" t="s">
        <v>914</v>
      </c>
      <c r="G3229" t="s">
        <v>915</v>
      </c>
      <c r="H3229">
        <v>85531</v>
      </c>
      <c r="I3229">
        <v>152</v>
      </c>
      <c r="J3229" t="s">
        <v>19</v>
      </c>
      <c r="K3229" t="s">
        <v>20</v>
      </c>
      <c r="L3229">
        <v>100000000</v>
      </c>
      <c r="M3229">
        <v>2010</v>
      </c>
      <c r="N3229">
        <v>5.5</v>
      </c>
      <c r="O3229">
        <f t="shared" si="54"/>
        <v>48383780</v>
      </c>
    </row>
    <row r="3230" spans="1:15">
      <c r="A3230" t="s">
        <v>3095</v>
      </c>
      <c r="B3230">
        <v>173</v>
      </c>
      <c r="C3230">
        <v>101</v>
      </c>
      <c r="D3230">
        <v>55865715</v>
      </c>
      <c r="E3230" t="s">
        <v>2808</v>
      </c>
      <c r="F3230" t="s">
        <v>2389</v>
      </c>
      <c r="G3230" t="s">
        <v>5845</v>
      </c>
      <c r="H3230">
        <v>41763</v>
      </c>
      <c r="I3230">
        <v>403</v>
      </c>
      <c r="J3230" t="s">
        <v>19</v>
      </c>
      <c r="K3230" t="s">
        <v>31</v>
      </c>
      <c r="L3230">
        <v>10000000</v>
      </c>
      <c r="M3230">
        <v>2005</v>
      </c>
      <c r="N3230">
        <v>5.5</v>
      </c>
      <c r="O3230">
        <f t="shared" si="54"/>
        <v>45865715</v>
      </c>
    </row>
    <row r="3231" spans="1:15">
      <c r="A3231" t="s">
        <v>1899</v>
      </c>
      <c r="B3231">
        <v>156</v>
      </c>
      <c r="C3231">
        <v>95</v>
      </c>
      <c r="D3231">
        <v>108012170</v>
      </c>
      <c r="E3231" t="s">
        <v>165</v>
      </c>
      <c r="F3231" t="s">
        <v>1590</v>
      </c>
      <c r="G3231" t="s">
        <v>1900</v>
      </c>
      <c r="H3231">
        <v>24089</v>
      </c>
      <c r="I3231">
        <v>82</v>
      </c>
      <c r="J3231" t="s">
        <v>19</v>
      </c>
      <c r="K3231" t="s">
        <v>20</v>
      </c>
      <c r="L3231">
        <v>63000000</v>
      </c>
      <c r="M3231">
        <v>2011</v>
      </c>
      <c r="N3231">
        <v>5.5</v>
      </c>
      <c r="O3231">
        <f t="shared" si="54"/>
        <v>45012170</v>
      </c>
    </row>
    <row r="3232" spans="1:15">
      <c r="A3232" t="s">
        <v>1591</v>
      </c>
      <c r="B3232">
        <v>81</v>
      </c>
      <c r="C3232">
        <v>92</v>
      </c>
      <c r="D3232">
        <v>104148781</v>
      </c>
      <c r="E3232" t="s">
        <v>1509</v>
      </c>
      <c r="F3232" t="s">
        <v>1920</v>
      </c>
      <c r="G3232" t="s">
        <v>1921</v>
      </c>
      <c r="H3232">
        <v>49486</v>
      </c>
      <c r="I3232">
        <v>116</v>
      </c>
      <c r="J3232" t="s">
        <v>19</v>
      </c>
      <c r="K3232" t="s">
        <v>20</v>
      </c>
      <c r="L3232">
        <v>60000000</v>
      </c>
      <c r="M3232">
        <v>2003</v>
      </c>
      <c r="N3232">
        <v>5.5</v>
      </c>
      <c r="O3232">
        <f t="shared" si="54"/>
        <v>44148781</v>
      </c>
    </row>
    <row r="3233" spans="1:15">
      <c r="A3233" t="s">
        <v>2554</v>
      </c>
      <c r="B3233">
        <v>264</v>
      </c>
      <c r="C3233">
        <v>101</v>
      </c>
      <c r="D3233">
        <v>51527787</v>
      </c>
      <c r="E3233" t="s">
        <v>2572</v>
      </c>
      <c r="F3233" t="s">
        <v>5384</v>
      </c>
      <c r="G3233" t="s">
        <v>5385</v>
      </c>
      <c r="H3233">
        <v>45603</v>
      </c>
      <c r="I3233">
        <v>268</v>
      </c>
      <c r="J3233" t="s">
        <v>19</v>
      </c>
      <c r="K3233" t="s">
        <v>20</v>
      </c>
      <c r="L3233">
        <v>15000000</v>
      </c>
      <c r="M3233">
        <v>2009</v>
      </c>
      <c r="N3233">
        <v>5.5</v>
      </c>
      <c r="O3233">
        <f t="shared" si="54"/>
        <v>36527787</v>
      </c>
    </row>
    <row r="3234" spans="1:15">
      <c r="A3234" t="s">
        <v>5464</v>
      </c>
      <c r="B3234">
        <v>106</v>
      </c>
      <c r="C3234">
        <v>83</v>
      </c>
      <c r="D3234">
        <v>46729374</v>
      </c>
      <c r="E3234" t="s">
        <v>4379</v>
      </c>
      <c r="F3234" t="s">
        <v>421</v>
      </c>
      <c r="G3234" t="s">
        <v>5465</v>
      </c>
      <c r="H3234">
        <v>116625</v>
      </c>
      <c r="I3234">
        <v>469</v>
      </c>
      <c r="J3234" t="s">
        <v>19</v>
      </c>
      <c r="K3234" t="s">
        <v>20</v>
      </c>
      <c r="L3234">
        <v>13000000</v>
      </c>
      <c r="M3234">
        <v>2000</v>
      </c>
      <c r="N3234">
        <v>5.5</v>
      </c>
      <c r="O3234">
        <f t="shared" si="54"/>
        <v>33729374</v>
      </c>
    </row>
    <row r="3235" spans="1:15">
      <c r="A3235" t="s">
        <v>196</v>
      </c>
      <c r="B3235">
        <v>181</v>
      </c>
      <c r="C3235">
        <v>94</v>
      </c>
      <c r="D3235">
        <v>125305545</v>
      </c>
      <c r="E3235" t="s">
        <v>1099</v>
      </c>
      <c r="F3235" t="s">
        <v>314</v>
      </c>
      <c r="G3235" t="s">
        <v>1100</v>
      </c>
      <c r="H3235">
        <v>145350</v>
      </c>
      <c r="I3235">
        <v>643</v>
      </c>
      <c r="J3235" t="s">
        <v>19</v>
      </c>
      <c r="K3235" t="s">
        <v>20</v>
      </c>
      <c r="L3235">
        <v>92000000</v>
      </c>
      <c r="M3235">
        <v>2000</v>
      </c>
      <c r="N3235">
        <v>5.5</v>
      </c>
      <c r="O3235">
        <f t="shared" si="54"/>
        <v>33305545</v>
      </c>
    </row>
    <row r="3236" spans="1:15">
      <c r="A3236" t="s">
        <v>830</v>
      </c>
      <c r="B3236">
        <v>172</v>
      </c>
      <c r="C3236">
        <v>103</v>
      </c>
      <c r="D3236">
        <v>142614158</v>
      </c>
      <c r="E3236" t="s">
        <v>165</v>
      </c>
      <c r="F3236" t="s">
        <v>831</v>
      </c>
      <c r="G3236" t="s">
        <v>832</v>
      </c>
      <c r="H3236">
        <v>66593</v>
      </c>
      <c r="I3236">
        <v>153</v>
      </c>
      <c r="J3236" t="s">
        <v>19</v>
      </c>
      <c r="K3236" t="s">
        <v>20</v>
      </c>
      <c r="L3236">
        <v>110000000</v>
      </c>
      <c r="M3236">
        <v>2011</v>
      </c>
      <c r="N3236">
        <v>5.5</v>
      </c>
      <c r="O3236">
        <f t="shared" si="54"/>
        <v>32614158</v>
      </c>
    </row>
    <row r="3237" spans="1:15">
      <c r="A3237" t="s">
        <v>919</v>
      </c>
      <c r="B3237">
        <v>167</v>
      </c>
      <c r="C3237">
        <v>100</v>
      </c>
      <c r="D3237">
        <v>90341670</v>
      </c>
      <c r="E3237" t="s">
        <v>1006</v>
      </c>
      <c r="F3237" t="s">
        <v>588</v>
      </c>
      <c r="G3237" t="s">
        <v>1951</v>
      </c>
      <c r="H3237">
        <v>102129</v>
      </c>
      <c r="I3237">
        <v>432</v>
      </c>
      <c r="J3237" t="s">
        <v>19</v>
      </c>
      <c r="K3237" t="s">
        <v>20</v>
      </c>
      <c r="L3237">
        <v>60000000</v>
      </c>
      <c r="M3237">
        <v>2002</v>
      </c>
      <c r="N3237">
        <v>5.5</v>
      </c>
      <c r="O3237">
        <f t="shared" si="54"/>
        <v>30341670</v>
      </c>
    </row>
    <row r="3238" spans="1:15">
      <c r="A3238" t="s">
        <v>1546</v>
      </c>
      <c r="B3238">
        <v>161</v>
      </c>
      <c r="C3238">
        <v>110</v>
      </c>
      <c r="D3238">
        <v>67061228</v>
      </c>
      <c r="E3238" t="s">
        <v>759</v>
      </c>
      <c r="F3238" t="s">
        <v>362</v>
      </c>
      <c r="G3238" t="s">
        <v>2758</v>
      </c>
      <c r="H3238">
        <v>96565</v>
      </c>
      <c r="I3238">
        <v>135</v>
      </c>
      <c r="J3238" t="s">
        <v>19</v>
      </c>
      <c r="K3238" t="s">
        <v>20</v>
      </c>
      <c r="L3238">
        <v>40000000</v>
      </c>
      <c r="M3238">
        <v>2010</v>
      </c>
      <c r="N3238">
        <v>5.5</v>
      </c>
      <c r="O3238">
        <f t="shared" si="54"/>
        <v>27061228</v>
      </c>
    </row>
    <row r="3239" spans="1:15">
      <c r="A3239" t="s">
        <v>5389</v>
      </c>
      <c r="B3239">
        <v>101</v>
      </c>
      <c r="C3239">
        <v>99</v>
      </c>
      <c r="D3239">
        <v>38048637</v>
      </c>
      <c r="E3239" t="s">
        <v>1499</v>
      </c>
      <c r="F3239" t="s">
        <v>1928</v>
      </c>
      <c r="G3239" t="s">
        <v>5390</v>
      </c>
      <c r="H3239">
        <v>47814</v>
      </c>
      <c r="I3239">
        <v>426</v>
      </c>
      <c r="J3239" t="s">
        <v>19</v>
      </c>
      <c r="K3239" t="s">
        <v>20</v>
      </c>
      <c r="L3239">
        <v>14000000</v>
      </c>
      <c r="M3239">
        <v>1998</v>
      </c>
      <c r="N3239">
        <v>5.5</v>
      </c>
      <c r="O3239">
        <f t="shared" si="54"/>
        <v>24048637</v>
      </c>
    </row>
    <row r="3240" spans="1:15">
      <c r="A3240" t="s">
        <v>4089</v>
      </c>
      <c r="B3240">
        <v>129</v>
      </c>
      <c r="C3240">
        <v>97</v>
      </c>
      <c r="D3240">
        <v>48237389</v>
      </c>
      <c r="E3240" t="s">
        <v>878</v>
      </c>
      <c r="F3240" t="s">
        <v>108</v>
      </c>
      <c r="G3240" t="s">
        <v>4090</v>
      </c>
      <c r="H3240">
        <v>63969</v>
      </c>
      <c r="I3240">
        <v>126</v>
      </c>
      <c r="J3240" t="s">
        <v>19</v>
      </c>
      <c r="K3240" t="s">
        <v>20</v>
      </c>
      <c r="L3240">
        <v>25000000</v>
      </c>
      <c r="M3240">
        <v>2008</v>
      </c>
      <c r="N3240">
        <v>5.5</v>
      </c>
      <c r="O3240">
        <f t="shared" si="54"/>
        <v>23237389</v>
      </c>
    </row>
    <row r="3241" spans="1:15">
      <c r="A3241" t="s">
        <v>1531</v>
      </c>
      <c r="B3241">
        <v>132</v>
      </c>
      <c r="C3241">
        <v>101</v>
      </c>
      <c r="D3241">
        <v>82931301</v>
      </c>
      <c r="E3241" t="s">
        <v>878</v>
      </c>
      <c r="F3241" t="s">
        <v>817</v>
      </c>
      <c r="G3241" t="s">
        <v>2645</v>
      </c>
      <c r="H3241">
        <v>43358</v>
      </c>
      <c r="I3241">
        <v>228</v>
      </c>
      <c r="J3241" t="s">
        <v>19</v>
      </c>
      <c r="K3241" t="s">
        <v>432</v>
      </c>
      <c r="L3241">
        <v>60000000</v>
      </c>
      <c r="M3241">
        <v>2005</v>
      </c>
      <c r="N3241">
        <v>5.5</v>
      </c>
      <c r="O3241">
        <f t="shared" si="54"/>
        <v>22931301</v>
      </c>
    </row>
    <row r="3242" spans="1:15">
      <c r="A3242" t="s">
        <v>4547</v>
      </c>
      <c r="B3242">
        <v>149</v>
      </c>
      <c r="C3242">
        <v>91</v>
      </c>
      <c r="D3242">
        <v>41867960</v>
      </c>
      <c r="E3242" t="s">
        <v>2916</v>
      </c>
      <c r="F3242" t="s">
        <v>3379</v>
      </c>
      <c r="G3242" t="s">
        <v>4779</v>
      </c>
      <c r="H3242">
        <v>65512</v>
      </c>
      <c r="I3242">
        <v>478</v>
      </c>
      <c r="J3242" t="s">
        <v>19</v>
      </c>
      <c r="K3242" t="s">
        <v>20</v>
      </c>
      <c r="L3242">
        <v>20000000</v>
      </c>
      <c r="M3242">
        <v>2001</v>
      </c>
      <c r="N3242">
        <v>5.5</v>
      </c>
      <c r="O3242">
        <f t="shared" si="54"/>
        <v>21867960</v>
      </c>
    </row>
    <row r="3243" spans="1:15">
      <c r="A3243" t="s">
        <v>1687</v>
      </c>
      <c r="B3243">
        <v>107</v>
      </c>
      <c r="C3243">
        <v>101</v>
      </c>
      <c r="D3243">
        <v>51758599</v>
      </c>
      <c r="E3243" t="s">
        <v>1741</v>
      </c>
      <c r="F3243" t="s">
        <v>2927</v>
      </c>
      <c r="G3243" t="s">
        <v>3456</v>
      </c>
      <c r="H3243">
        <v>27580</v>
      </c>
      <c r="I3243">
        <v>232</v>
      </c>
      <c r="J3243" t="s">
        <v>19</v>
      </c>
      <c r="K3243" t="s">
        <v>20</v>
      </c>
      <c r="L3243">
        <v>33000000</v>
      </c>
      <c r="M3243">
        <v>2001</v>
      </c>
      <c r="N3243">
        <v>5.5</v>
      </c>
      <c r="O3243">
        <f t="shared" si="54"/>
        <v>18758599</v>
      </c>
    </row>
    <row r="3244" spans="1:15">
      <c r="A3244" t="s">
        <v>3271</v>
      </c>
      <c r="B3244">
        <v>29</v>
      </c>
      <c r="C3244">
        <v>124</v>
      </c>
      <c r="D3244">
        <v>37672350</v>
      </c>
      <c r="E3244" t="s">
        <v>754</v>
      </c>
      <c r="F3244" t="s">
        <v>4520</v>
      </c>
      <c r="G3244" t="s">
        <v>4521</v>
      </c>
      <c r="H3244">
        <v>5427</v>
      </c>
      <c r="I3244">
        <v>51</v>
      </c>
      <c r="J3244" t="s">
        <v>19</v>
      </c>
      <c r="K3244" t="s">
        <v>20</v>
      </c>
      <c r="L3244">
        <v>20000000</v>
      </c>
      <c r="M3244">
        <v>1998</v>
      </c>
      <c r="N3244">
        <v>5.5</v>
      </c>
      <c r="O3244">
        <f t="shared" si="54"/>
        <v>17672350</v>
      </c>
    </row>
    <row r="3245" spans="1:15">
      <c r="A3245" t="s">
        <v>5885</v>
      </c>
      <c r="B3245">
        <v>85</v>
      </c>
      <c r="C3245">
        <v>103</v>
      </c>
      <c r="D3245">
        <v>28435406</v>
      </c>
      <c r="E3245" t="s">
        <v>878</v>
      </c>
      <c r="F3245" t="s">
        <v>3032</v>
      </c>
      <c r="G3245" t="s">
        <v>5886</v>
      </c>
      <c r="H3245">
        <v>37681</v>
      </c>
      <c r="I3245">
        <v>151</v>
      </c>
      <c r="J3245" t="s">
        <v>19</v>
      </c>
      <c r="K3245" t="s">
        <v>20</v>
      </c>
      <c r="L3245">
        <v>12000000</v>
      </c>
      <c r="M3245">
        <v>2006</v>
      </c>
      <c r="N3245">
        <v>5.5</v>
      </c>
      <c r="O3245">
        <f t="shared" si="54"/>
        <v>16435406</v>
      </c>
    </row>
    <row r="3246" spans="1:15">
      <c r="A3246" t="s">
        <v>5067</v>
      </c>
      <c r="B3246">
        <v>40</v>
      </c>
      <c r="C3246">
        <v>110</v>
      </c>
      <c r="D3246">
        <v>30102717</v>
      </c>
      <c r="E3246" t="s">
        <v>2169</v>
      </c>
      <c r="F3246" t="s">
        <v>5068</v>
      </c>
      <c r="G3246" t="s">
        <v>5069</v>
      </c>
      <c r="H3246">
        <v>28736</v>
      </c>
      <c r="I3246">
        <v>72</v>
      </c>
      <c r="J3246" t="s">
        <v>19</v>
      </c>
      <c r="K3246" t="s">
        <v>20</v>
      </c>
      <c r="L3246">
        <v>15000000</v>
      </c>
      <c r="M3246">
        <v>1991</v>
      </c>
      <c r="N3246">
        <v>5.5</v>
      </c>
      <c r="O3246">
        <f t="shared" si="54"/>
        <v>15102717</v>
      </c>
    </row>
    <row r="3247" spans="1:15">
      <c r="A3247" t="s">
        <v>7777</v>
      </c>
      <c r="B3247">
        <v>38</v>
      </c>
      <c r="C3247">
        <v>97</v>
      </c>
      <c r="D3247">
        <v>15180000</v>
      </c>
      <c r="E3247" t="s">
        <v>1101</v>
      </c>
      <c r="F3247" t="s">
        <v>1635</v>
      </c>
      <c r="G3247" t="s">
        <v>7778</v>
      </c>
      <c r="H3247">
        <v>3340</v>
      </c>
      <c r="I3247">
        <v>50</v>
      </c>
      <c r="J3247" t="s">
        <v>19</v>
      </c>
      <c r="K3247" t="s">
        <v>20</v>
      </c>
      <c r="L3247">
        <v>500000</v>
      </c>
      <c r="M3247">
        <v>1971</v>
      </c>
      <c r="N3247">
        <v>5.5</v>
      </c>
      <c r="O3247">
        <f t="shared" si="54"/>
        <v>14680000</v>
      </c>
    </row>
    <row r="3248" spans="1:15">
      <c r="A3248" t="s">
        <v>1128</v>
      </c>
      <c r="B3248">
        <v>198</v>
      </c>
      <c r="C3248">
        <v>113</v>
      </c>
      <c r="D3248">
        <v>100018837</v>
      </c>
      <c r="E3248" t="s">
        <v>1107</v>
      </c>
      <c r="F3248" t="s">
        <v>1130</v>
      </c>
      <c r="G3248" t="s">
        <v>1131</v>
      </c>
      <c r="H3248">
        <v>156348</v>
      </c>
      <c r="I3248">
        <v>380</v>
      </c>
      <c r="J3248" t="s">
        <v>19</v>
      </c>
      <c r="K3248" t="s">
        <v>20</v>
      </c>
      <c r="L3248">
        <v>90000000</v>
      </c>
      <c r="M3248">
        <v>2008</v>
      </c>
      <c r="N3248">
        <v>5.5</v>
      </c>
      <c r="O3248">
        <f t="shared" si="54"/>
        <v>10018837</v>
      </c>
    </row>
    <row r="3249" spans="1:15">
      <c r="A3249" t="s">
        <v>4992</v>
      </c>
      <c r="B3249">
        <v>25</v>
      </c>
      <c r="C3249">
        <v>94</v>
      </c>
      <c r="D3249">
        <v>22189039</v>
      </c>
      <c r="E3249" t="s">
        <v>2670</v>
      </c>
      <c r="F3249" t="s">
        <v>1255</v>
      </c>
      <c r="G3249" t="s">
        <v>5233</v>
      </c>
      <c r="H3249">
        <v>17074</v>
      </c>
      <c r="I3249">
        <v>55</v>
      </c>
      <c r="J3249" t="s">
        <v>19</v>
      </c>
      <c r="K3249" t="s">
        <v>20</v>
      </c>
      <c r="L3249">
        <v>15000000</v>
      </c>
      <c r="M3249">
        <v>1993</v>
      </c>
      <c r="N3249">
        <v>5.5</v>
      </c>
      <c r="O3249">
        <f t="shared" si="54"/>
        <v>7189039</v>
      </c>
    </row>
    <row r="3250" spans="1:15">
      <c r="A3250" t="s">
        <v>3310</v>
      </c>
      <c r="B3250">
        <v>159</v>
      </c>
      <c r="C3250">
        <v>101</v>
      </c>
      <c r="D3250">
        <v>8025872</v>
      </c>
      <c r="E3250" t="s">
        <v>3378</v>
      </c>
      <c r="F3250" t="s">
        <v>6739</v>
      </c>
      <c r="G3250" t="s">
        <v>6740</v>
      </c>
      <c r="H3250">
        <v>19234</v>
      </c>
      <c r="I3250">
        <v>258</v>
      </c>
      <c r="J3250" t="s">
        <v>19</v>
      </c>
      <c r="K3250" t="s">
        <v>20</v>
      </c>
      <c r="L3250">
        <v>4700000</v>
      </c>
      <c r="M3250">
        <v>1986</v>
      </c>
      <c r="N3250">
        <v>5.5</v>
      </c>
      <c r="O3250">
        <f t="shared" si="54"/>
        <v>3325872</v>
      </c>
    </row>
    <row r="3251" spans="1:15">
      <c r="A3251" t="s">
        <v>5248</v>
      </c>
      <c r="B3251">
        <v>96</v>
      </c>
      <c r="C3251">
        <v>84</v>
      </c>
      <c r="D3251">
        <v>17411331</v>
      </c>
      <c r="E3251" t="s">
        <v>2052</v>
      </c>
      <c r="F3251" t="s">
        <v>213</v>
      </c>
      <c r="G3251" t="s">
        <v>5249</v>
      </c>
      <c r="H3251">
        <v>17328</v>
      </c>
      <c r="I3251">
        <v>237</v>
      </c>
      <c r="J3251" t="s">
        <v>19</v>
      </c>
      <c r="K3251" t="s">
        <v>220</v>
      </c>
      <c r="L3251">
        <v>15000000</v>
      </c>
      <c r="M3251">
        <v>1998</v>
      </c>
      <c r="N3251">
        <v>5.5</v>
      </c>
      <c r="O3251">
        <f t="shared" si="54"/>
        <v>2411331</v>
      </c>
    </row>
    <row r="3252" spans="1:15">
      <c r="A3252" t="s">
        <v>3339</v>
      </c>
      <c r="B3252">
        <v>365</v>
      </c>
      <c r="C3252">
        <v>88</v>
      </c>
      <c r="D3252">
        <v>25003072</v>
      </c>
      <c r="E3252" t="s">
        <v>3378</v>
      </c>
      <c r="F3252" t="s">
        <v>817</v>
      </c>
      <c r="G3252" t="s">
        <v>4286</v>
      </c>
      <c r="H3252">
        <v>72552</v>
      </c>
      <c r="I3252">
        <v>374</v>
      </c>
      <c r="J3252" t="s">
        <v>19</v>
      </c>
      <c r="K3252" t="s">
        <v>20</v>
      </c>
      <c r="L3252">
        <v>24000000</v>
      </c>
      <c r="M3252">
        <v>2010</v>
      </c>
      <c r="N3252">
        <v>5.5</v>
      </c>
      <c r="O3252">
        <f t="shared" si="54"/>
        <v>1003072</v>
      </c>
    </row>
    <row r="3253" spans="1:15">
      <c r="A3253" t="s">
        <v>7609</v>
      </c>
      <c r="B3253">
        <v>43</v>
      </c>
      <c r="C3253">
        <v>78</v>
      </c>
      <c r="D3253">
        <v>191309</v>
      </c>
      <c r="E3253" t="s">
        <v>1002</v>
      </c>
      <c r="F3253" t="s">
        <v>7734</v>
      </c>
      <c r="G3253" t="s">
        <v>7735</v>
      </c>
      <c r="H3253">
        <v>2787</v>
      </c>
      <c r="I3253">
        <v>64</v>
      </c>
      <c r="J3253" t="s">
        <v>19</v>
      </c>
      <c r="K3253" t="s">
        <v>20</v>
      </c>
      <c r="L3253">
        <v>150000</v>
      </c>
      <c r="M3253">
        <v>2004</v>
      </c>
      <c r="N3253">
        <v>5.5</v>
      </c>
      <c r="O3253">
        <f t="shared" si="54"/>
        <v>41309</v>
      </c>
    </row>
    <row r="3254" spans="1:15">
      <c r="A3254" t="s">
        <v>6484</v>
      </c>
      <c r="B3254">
        <v>133</v>
      </c>
      <c r="C3254">
        <v>84</v>
      </c>
      <c r="D3254">
        <v>5895238</v>
      </c>
      <c r="E3254" t="s">
        <v>2143</v>
      </c>
      <c r="F3254" t="s">
        <v>672</v>
      </c>
      <c r="G3254" t="s">
        <v>6485</v>
      </c>
      <c r="H3254">
        <v>17169</v>
      </c>
      <c r="I3254">
        <v>70</v>
      </c>
      <c r="J3254" t="s">
        <v>1392</v>
      </c>
      <c r="K3254" t="s">
        <v>20</v>
      </c>
      <c r="L3254">
        <v>6000000</v>
      </c>
      <c r="M3254">
        <v>2012</v>
      </c>
      <c r="N3254">
        <v>5.5</v>
      </c>
      <c r="O3254">
        <f t="shared" si="54"/>
        <v>-104762</v>
      </c>
    </row>
    <row r="3255" spans="1:15">
      <c r="A3255" t="s">
        <v>6622</v>
      </c>
      <c r="B3255">
        <v>16</v>
      </c>
      <c r="C3255">
        <v>94</v>
      </c>
      <c r="D3255">
        <v>40542</v>
      </c>
      <c r="E3255" t="s">
        <v>129</v>
      </c>
      <c r="F3255" t="s">
        <v>3478</v>
      </c>
      <c r="G3255" t="s">
        <v>7709</v>
      </c>
      <c r="H3255">
        <v>294</v>
      </c>
      <c r="I3255">
        <v>16</v>
      </c>
      <c r="J3255" t="s">
        <v>19</v>
      </c>
      <c r="K3255" t="s">
        <v>20</v>
      </c>
      <c r="L3255">
        <v>300000</v>
      </c>
      <c r="M3255">
        <v>1997</v>
      </c>
      <c r="N3255">
        <v>5.5</v>
      </c>
      <c r="O3255">
        <f t="shared" si="54"/>
        <v>-259458</v>
      </c>
    </row>
    <row r="3256" spans="1:15">
      <c r="A3256" t="s">
        <v>1355</v>
      </c>
      <c r="B3256">
        <v>276</v>
      </c>
      <c r="C3256">
        <v>104</v>
      </c>
      <c r="D3256">
        <v>79363785</v>
      </c>
      <c r="E3256" t="s">
        <v>1356</v>
      </c>
      <c r="F3256" t="s">
        <v>336</v>
      </c>
      <c r="G3256" t="s">
        <v>1357</v>
      </c>
      <c r="H3256">
        <v>139423</v>
      </c>
      <c r="I3256">
        <v>698</v>
      </c>
      <c r="J3256" t="s">
        <v>19</v>
      </c>
      <c r="K3256" t="s">
        <v>20</v>
      </c>
      <c r="L3256">
        <v>80000000</v>
      </c>
      <c r="M3256">
        <v>2008</v>
      </c>
      <c r="N3256">
        <v>5.5</v>
      </c>
      <c r="O3256">
        <f t="shared" si="54"/>
        <v>-636215</v>
      </c>
    </row>
    <row r="3257" spans="1:15">
      <c r="A3257" t="s">
        <v>1355</v>
      </c>
      <c r="B3257">
        <v>276</v>
      </c>
      <c r="C3257">
        <v>104</v>
      </c>
      <c r="D3257">
        <v>79363785</v>
      </c>
      <c r="E3257" t="s">
        <v>1356</v>
      </c>
      <c r="F3257" t="s">
        <v>336</v>
      </c>
      <c r="G3257" t="s">
        <v>1357</v>
      </c>
      <c r="H3257">
        <v>139426</v>
      </c>
      <c r="I3257">
        <v>698</v>
      </c>
      <c r="J3257" t="s">
        <v>19</v>
      </c>
      <c r="K3257" t="s">
        <v>20</v>
      </c>
      <c r="L3257">
        <v>80000000</v>
      </c>
      <c r="M3257">
        <v>2008</v>
      </c>
      <c r="N3257">
        <v>5.5</v>
      </c>
      <c r="O3257">
        <f t="shared" si="54"/>
        <v>-636215</v>
      </c>
    </row>
    <row r="3258" spans="1:15">
      <c r="A3258" t="s">
        <v>7487</v>
      </c>
      <c r="B3258">
        <v>292</v>
      </c>
      <c r="C3258">
        <v>101</v>
      </c>
      <c r="D3258">
        <v>77501</v>
      </c>
      <c r="E3258" t="s">
        <v>2916</v>
      </c>
      <c r="F3258" t="s">
        <v>7488</v>
      </c>
      <c r="G3258" t="s">
        <v>7550</v>
      </c>
      <c r="H3258">
        <v>27260</v>
      </c>
      <c r="I3258">
        <v>247</v>
      </c>
      <c r="J3258" t="s">
        <v>19</v>
      </c>
      <c r="K3258" t="s">
        <v>20</v>
      </c>
      <c r="L3258">
        <v>750000</v>
      </c>
      <c r="M3258">
        <v>2011</v>
      </c>
      <c r="N3258">
        <v>5.5</v>
      </c>
      <c r="O3258">
        <f t="shared" si="54"/>
        <v>-672499</v>
      </c>
    </row>
    <row r="3259" spans="1:15">
      <c r="A3259" t="s">
        <v>7497</v>
      </c>
      <c r="B3259">
        <v>36</v>
      </c>
      <c r="C3259">
        <v>97</v>
      </c>
      <c r="D3259">
        <v>62480</v>
      </c>
      <c r="E3259" t="s">
        <v>968</v>
      </c>
      <c r="F3259" t="s">
        <v>4732</v>
      </c>
      <c r="G3259" t="s">
        <v>7498</v>
      </c>
      <c r="H3259">
        <v>1048</v>
      </c>
      <c r="I3259">
        <v>7</v>
      </c>
      <c r="J3259" t="s">
        <v>19</v>
      </c>
      <c r="K3259" t="s">
        <v>20</v>
      </c>
      <c r="L3259">
        <v>1000000</v>
      </c>
      <c r="M3259">
        <v>2015</v>
      </c>
      <c r="N3259">
        <v>5.5</v>
      </c>
      <c r="O3259">
        <f t="shared" si="54"/>
        <v>-937520</v>
      </c>
    </row>
    <row r="3260" spans="1:15">
      <c r="A3260" t="s">
        <v>4188</v>
      </c>
      <c r="B3260">
        <v>163</v>
      </c>
      <c r="C3260">
        <v>95</v>
      </c>
      <c r="D3260">
        <v>8460995</v>
      </c>
      <c r="E3260" t="s">
        <v>759</v>
      </c>
      <c r="F3260" t="s">
        <v>5944</v>
      </c>
      <c r="G3260" t="s">
        <v>5945</v>
      </c>
      <c r="H3260">
        <v>35888</v>
      </c>
      <c r="I3260">
        <v>125</v>
      </c>
      <c r="J3260" t="s">
        <v>19</v>
      </c>
      <c r="K3260" t="s">
        <v>20</v>
      </c>
      <c r="L3260">
        <v>10000000</v>
      </c>
      <c r="M3260">
        <v>2010</v>
      </c>
      <c r="N3260">
        <v>5.5</v>
      </c>
      <c r="O3260">
        <f t="shared" si="54"/>
        <v>-1539005</v>
      </c>
    </row>
    <row r="3261" spans="1:15">
      <c r="A3261" t="s">
        <v>2476</v>
      </c>
      <c r="B3261">
        <v>101</v>
      </c>
      <c r="C3261">
        <v>103</v>
      </c>
      <c r="D3261">
        <v>37752931</v>
      </c>
      <c r="E3261" t="s">
        <v>129</v>
      </c>
      <c r="F3261" t="s">
        <v>47</v>
      </c>
      <c r="G3261" t="s">
        <v>2972</v>
      </c>
      <c r="H3261">
        <v>20201</v>
      </c>
      <c r="I3261">
        <v>180</v>
      </c>
      <c r="J3261" t="s">
        <v>19</v>
      </c>
      <c r="K3261" t="s">
        <v>20</v>
      </c>
      <c r="L3261">
        <v>40000000</v>
      </c>
      <c r="M3261">
        <v>2000</v>
      </c>
      <c r="N3261">
        <v>5.5</v>
      </c>
      <c r="O3261">
        <f t="shared" si="54"/>
        <v>-2247069</v>
      </c>
    </row>
    <row r="3262" spans="1:15">
      <c r="A3262" t="s">
        <v>4547</v>
      </c>
      <c r="B3262">
        <v>156</v>
      </c>
      <c r="C3262">
        <v>91</v>
      </c>
      <c r="D3262">
        <v>30079316</v>
      </c>
      <c r="E3262" t="s">
        <v>2916</v>
      </c>
      <c r="F3262" t="s">
        <v>4548</v>
      </c>
      <c r="G3262" t="s">
        <v>4549</v>
      </c>
      <c r="H3262">
        <v>75920</v>
      </c>
      <c r="I3262">
        <v>474</v>
      </c>
      <c r="J3262" t="s">
        <v>19</v>
      </c>
      <c r="K3262" t="s">
        <v>20</v>
      </c>
      <c r="L3262">
        <v>35000000</v>
      </c>
      <c r="M3262">
        <v>2002</v>
      </c>
      <c r="N3262">
        <v>5.5</v>
      </c>
      <c r="O3262">
        <f t="shared" si="54"/>
        <v>-4920684</v>
      </c>
    </row>
    <row r="3263" spans="1:15">
      <c r="A3263" t="s">
        <v>3707</v>
      </c>
      <c r="B3263">
        <v>44</v>
      </c>
      <c r="C3263">
        <v>106</v>
      </c>
      <c r="D3263">
        <v>24048000</v>
      </c>
      <c r="E3263" t="s">
        <v>747</v>
      </c>
      <c r="F3263" t="s">
        <v>903</v>
      </c>
      <c r="G3263" t="s">
        <v>3708</v>
      </c>
      <c r="H3263">
        <v>23579</v>
      </c>
      <c r="I3263">
        <v>88</v>
      </c>
      <c r="J3263" t="s">
        <v>19</v>
      </c>
      <c r="K3263" t="s">
        <v>20</v>
      </c>
      <c r="L3263">
        <v>30000000</v>
      </c>
      <c r="M3263">
        <v>1995</v>
      </c>
      <c r="N3263">
        <v>5.5</v>
      </c>
      <c r="O3263">
        <f t="shared" si="54"/>
        <v>-5952000</v>
      </c>
    </row>
    <row r="3264" spans="1:15">
      <c r="A3264" t="s">
        <v>5299</v>
      </c>
      <c r="B3264">
        <v>50</v>
      </c>
      <c r="C3264">
        <v>94</v>
      </c>
      <c r="D3264">
        <v>8735529</v>
      </c>
      <c r="E3264" t="s">
        <v>754</v>
      </c>
      <c r="F3264" t="s">
        <v>45</v>
      </c>
      <c r="G3264" t="s">
        <v>5300</v>
      </c>
      <c r="H3264">
        <v>8055</v>
      </c>
      <c r="I3264">
        <v>89</v>
      </c>
      <c r="J3264" t="s">
        <v>19</v>
      </c>
      <c r="K3264" t="s">
        <v>20</v>
      </c>
      <c r="L3264">
        <v>15000000</v>
      </c>
      <c r="M3264">
        <v>2000</v>
      </c>
      <c r="N3264">
        <v>5.5</v>
      </c>
      <c r="O3264">
        <f t="shared" si="54"/>
        <v>-6264471</v>
      </c>
    </row>
    <row r="3265" spans="1:15">
      <c r="A3265" t="s">
        <v>5982</v>
      </c>
      <c r="B3265">
        <v>23</v>
      </c>
      <c r="C3265">
        <v>111</v>
      </c>
      <c r="D3265">
        <v>3333823</v>
      </c>
      <c r="E3265" t="s">
        <v>2579</v>
      </c>
      <c r="F3265" t="s">
        <v>2461</v>
      </c>
      <c r="G3265" t="s">
        <v>5983</v>
      </c>
      <c r="H3265">
        <v>5612</v>
      </c>
      <c r="I3265">
        <v>122</v>
      </c>
      <c r="J3265" t="s">
        <v>19</v>
      </c>
      <c r="K3265" t="s">
        <v>20</v>
      </c>
      <c r="L3265">
        <v>10000000</v>
      </c>
      <c r="M3265">
        <v>2012</v>
      </c>
      <c r="N3265">
        <v>5.5</v>
      </c>
      <c r="O3265">
        <f t="shared" si="54"/>
        <v>-6666177</v>
      </c>
    </row>
    <row r="3266" spans="1:15">
      <c r="A3266" t="s">
        <v>5817</v>
      </c>
      <c r="B3266">
        <v>120</v>
      </c>
      <c r="C3266">
        <v>98</v>
      </c>
      <c r="D3266">
        <v>23838</v>
      </c>
      <c r="E3266" t="s">
        <v>2075</v>
      </c>
      <c r="F3266" t="s">
        <v>4334</v>
      </c>
      <c r="G3266" t="s">
        <v>5818</v>
      </c>
      <c r="H3266">
        <v>28570</v>
      </c>
      <c r="I3266">
        <v>160</v>
      </c>
      <c r="J3266" t="s">
        <v>19</v>
      </c>
      <c r="K3266" t="s">
        <v>31</v>
      </c>
      <c r="L3266">
        <v>7000000</v>
      </c>
      <c r="M3266">
        <v>2013</v>
      </c>
      <c r="N3266">
        <v>5.5</v>
      </c>
      <c r="O3266">
        <f t="shared" ref="O3266:O3329" si="55">D3266-L3266</f>
        <v>-6976162</v>
      </c>
    </row>
    <row r="3267" spans="1:15">
      <c r="A3267" t="s">
        <v>3310</v>
      </c>
      <c r="B3267">
        <v>52</v>
      </c>
      <c r="C3267">
        <v>100</v>
      </c>
      <c r="D3267">
        <v>4884663</v>
      </c>
      <c r="E3267" t="s">
        <v>4306</v>
      </c>
      <c r="F3267" t="s">
        <v>5776</v>
      </c>
      <c r="G3267" t="s">
        <v>5777</v>
      </c>
      <c r="H3267">
        <v>5187</v>
      </c>
      <c r="I3267">
        <v>64</v>
      </c>
      <c r="J3267" t="s">
        <v>19</v>
      </c>
      <c r="K3267" t="s">
        <v>20</v>
      </c>
      <c r="L3267">
        <v>12000000</v>
      </c>
      <c r="M3267">
        <v>1986</v>
      </c>
      <c r="N3267">
        <v>5.5</v>
      </c>
      <c r="O3267">
        <f t="shared" si="55"/>
        <v>-7115337</v>
      </c>
    </row>
    <row r="3268" spans="1:15">
      <c r="A3268" t="s">
        <v>2057</v>
      </c>
      <c r="B3268">
        <v>98</v>
      </c>
      <c r="C3268">
        <v>89</v>
      </c>
      <c r="D3268">
        <v>45207112</v>
      </c>
      <c r="E3268" t="s">
        <v>1148</v>
      </c>
      <c r="F3268" t="s">
        <v>166</v>
      </c>
      <c r="G3268" t="s">
        <v>2305</v>
      </c>
      <c r="H3268">
        <v>21283</v>
      </c>
      <c r="I3268">
        <v>190</v>
      </c>
      <c r="J3268" t="s">
        <v>19</v>
      </c>
      <c r="K3268" t="s">
        <v>20</v>
      </c>
      <c r="L3268">
        <v>53000000</v>
      </c>
      <c r="M3268">
        <v>2001</v>
      </c>
      <c r="N3268">
        <v>5.5</v>
      </c>
      <c r="O3268">
        <f t="shared" si="55"/>
        <v>-7792888</v>
      </c>
    </row>
    <row r="3269" spans="1:15">
      <c r="A3269" t="s">
        <v>2550</v>
      </c>
      <c r="B3269">
        <v>32</v>
      </c>
      <c r="C3269">
        <v>99</v>
      </c>
      <c r="D3269">
        <v>127144</v>
      </c>
      <c r="E3269" t="s">
        <v>754</v>
      </c>
      <c r="F3269" t="s">
        <v>672</v>
      </c>
      <c r="G3269" t="s">
        <v>6234</v>
      </c>
      <c r="H3269">
        <v>5159</v>
      </c>
      <c r="I3269">
        <v>27</v>
      </c>
      <c r="J3269" t="s">
        <v>19</v>
      </c>
      <c r="K3269" t="s">
        <v>20</v>
      </c>
      <c r="L3269">
        <v>8000000</v>
      </c>
      <c r="M3269">
        <v>2005</v>
      </c>
      <c r="N3269">
        <v>5.5</v>
      </c>
      <c r="O3269">
        <f t="shared" si="55"/>
        <v>-7872856</v>
      </c>
    </row>
    <row r="3270" spans="1:15">
      <c r="A3270" t="s">
        <v>3717</v>
      </c>
      <c r="B3270">
        <v>63</v>
      </c>
      <c r="C3270">
        <v>104</v>
      </c>
      <c r="D3270">
        <v>21800302</v>
      </c>
      <c r="E3270" t="s">
        <v>2140</v>
      </c>
      <c r="F3270" t="s">
        <v>452</v>
      </c>
      <c r="G3270" t="s">
        <v>3718</v>
      </c>
      <c r="H3270">
        <v>12164</v>
      </c>
      <c r="I3270">
        <v>63</v>
      </c>
      <c r="J3270" t="s">
        <v>19</v>
      </c>
      <c r="K3270" t="s">
        <v>20</v>
      </c>
      <c r="L3270">
        <v>30000000</v>
      </c>
      <c r="M3270">
        <v>2004</v>
      </c>
      <c r="N3270">
        <v>5.5</v>
      </c>
      <c r="O3270">
        <f t="shared" si="55"/>
        <v>-8199698</v>
      </c>
    </row>
    <row r="3271" spans="1:15">
      <c r="A3271" t="s">
        <v>4774</v>
      </c>
      <c r="B3271">
        <v>65</v>
      </c>
      <c r="C3271">
        <v>100</v>
      </c>
      <c r="D3271">
        <v>16247775</v>
      </c>
      <c r="E3271" t="s">
        <v>1371</v>
      </c>
      <c r="F3271" t="s">
        <v>4032</v>
      </c>
      <c r="G3271" t="s">
        <v>5907</v>
      </c>
      <c r="H3271">
        <v>23527</v>
      </c>
      <c r="I3271">
        <v>104</v>
      </c>
      <c r="J3271" t="s">
        <v>19</v>
      </c>
      <c r="K3271" t="s">
        <v>20</v>
      </c>
      <c r="L3271">
        <v>25000000</v>
      </c>
      <c r="M3271">
        <v>2005</v>
      </c>
      <c r="N3271">
        <v>5.5</v>
      </c>
      <c r="O3271">
        <f t="shared" si="55"/>
        <v>-8752225</v>
      </c>
    </row>
    <row r="3272" spans="1:15">
      <c r="A3272" t="s">
        <v>4900</v>
      </c>
      <c r="B3272">
        <v>11</v>
      </c>
      <c r="C3272">
        <v>105</v>
      </c>
      <c r="D3272">
        <v>8508843</v>
      </c>
      <c r="E3272" t="s">
        <v>2029</v>
      </c>
      <c r="F3272" t="s">
        <v>1070</v>
      </c>
      <c r="G3272" t="s">
        <v>4901</v>
      </c>
      <c r="H3272">
        <v>7470</v>
      </c>
      <c r="I3272">
        <v>35</v>
      </c>
      <c r="J3272" t="s">
        <v>19</v>
      </c>
      <c r="K3272" t="s">
        <v>20</v>
      </c>
      <c r="L3272">
        <v>18000000</v>
      </c>
      <c r="M3272">
        <v>1989</v>
      </c>
      <c r="N3272">
        <v>5.5</v>
      </c>
      <c r="O3272">
        <f t="shared" si="55"/>
        <v>-9491157</v>
      </c>
    </row>
    <row r="3273" spans="1:15">
      <c r="A3273" t="s">
        <v>6045</v>
      </c>
      <c r="B3273">
        <v>23</v>
      </c>
      <c r="C3273">
        <v>91</v>
      </c>
      <c r="D3273">
        <v>19348</v>
      </c>
      <c r="E3273" t="s">
        <v>1290</v>
      </c>
      <c r="F3273" t="s">
        <v>181</v>
      </c>
      <c r="G3273" t="s">
        <v>6046</v>
      </c>
      <c r="H3273">
        <v>2941</v>
      </c>
      <c r="I3273">
        <v>11</v>
      </c>
      <c r="J3273" t="s">
        <v>19</v>
      </c>
      <c r="K3273" t="s">
        <v>20</v>
      </c>
      <c r="L3273">
        <v>10000000</v>
      </c>
      <c r="M3273">
        <v>2009</v>
      </c>
      <c r="N3273">
        <v>5.5</v>
      </c>
      <c r="O3273">
        <f t="shared" si="55"/>
        <v>-9980652</v>
      </c>
    </row>
    <row r="3274" spans="1:15">
      <c r="A3274" t="s">
        <v>912</v>
      </c>
      <c r="B3274">
        <v>153</v>
      </c>
      <c r="C3274">
        <v>107</v>
      </c>
      <c r="D3274">
        <v>7156725</v>
      </c>
      <c r="E3274" t="s">
        <v>2923</v>
      </c>
      <c r="F3274" t="s">
        <v>142</v>
      </c>
      <c r="G3274" t="s">
        <v>5004</v>
      </c>
      <c r="H3274">
        <v>22639</v>
      </c>
      <c r="I3274">
        <v>217</v>
      </c>
      <c r="J3274" t="s">
        <v>19</v>
      </c>
      <c r="K3274" t="s">
        <v>20</v>
      </c>
      <c r="L3274">
        <v>19000000</v>
      </c>
      <c r="M3274">
        <v>2006</v>
      </c>
      <c r="N3274">
        <v>5.5</v>
      </c>
      <c r="O3274">
        <f t="shared" si="55"/>
        <v>-11843275</v>
      </c>
    </row>
    <row r="3275" spans="1:15">
      <c r="A3275" t="s">
        <v>2459</v>
      </c>
      <c r="B3275">
        <v>36</v>
      </c>
      <c r="C3275">
        <v>104</v>
      </c>
      <c r="D3275">
        <v>42610000</v>
      </c>
      <c r="E3275" t="s">
        <v>246</v>
      </c>
      <c r="F3275" t="s">
        <v>2107</v>
      </c>
      <c r="G3275" t="s">
        <v>2460</v>
      </c>
      <c r="H3275">
        <v>60293</v>
      </c>
      <c r="I3275">
        <v>114</v>
      </c>
      <c r="J3275" t="s">
        <v>19</v>
      </c>
      <c r="K3275" t="s">
        <v>20</v>
      </c>
      <c r="L3275">
        <v>55000000</v>
      </c>
      <c r="M3275">
        <v>1994</v>
      </c>
      <c r="N3275">
        <v>5.5</v>
      </c>
      <c r="O3275">
        <f t="shared" si="55"/>
        <v>-12390000</v>
      </c>
    </row>
    <row r="3276" spans="1:15">
      <c r="A3276" t="s">
        <v>2183</v>
      </c>
      <c r="B3276">
        <v>64</v>
      </c>
      <c r="C3276">
        <v>94</v>
      </c>
      <c r="D3276">
        <v>32095318</v>
      </c>
      <c r="E3276" t="s">
        <v>557</v>
      </c>
      <c r="F3276" t="s">
        <v>452</v>
      </c>
      <c r="G3276" t="s">
        <v>3693</v>
      </c>
      <c r="H3276">
        <v>12466</v>
      </c>
      <c r="I3276">
        <v>84</v>
      </c>
      <c r="J3276" t="s">
        <v>19</v>
      </c>
      <c r="K3276" t="s">
        <v>20</v>
      </c>
      <c r="L3276">
        <v>45000000</v>
      </c>
      <c r="M3276">
        <v>2001</v>
      </c>
      <c r="N3276">
        <v>5.5</v>
      </c>
      <c r="O3276">
        <f t="shared" si="55"/>
        <v>-12904682</v>
      </c>
    </row>
    <row r="3277" spans="1:15">
      <c r="A3277" t="s">
        <v>2020</v>
      </c>
      <c r="B3277">
        <v>55</v>
      </c>
      <c r="C3277">
        <v>98</v>
      </c>
      <c r="D3277">
        <v>22770864</v>
      </c>
      <c r="E3277" t="s">
        <v>1290</v>
      </c>
      <c r="F3277" t="s">
        <v>1718</v>
      </c>
      <c r="G3277" t="s">
        <v>3159</v>
      </c>
      <c r="H3277">
        <v>8433</v>
      </c>
      <c r="I3277">
        <v>85</v>
      </c>
      <c r="J3277" t="s">
        <v>19</v>
      </c>
      <c r="K3277" t="s">
        <v>20</v>
      </c>
      <c r="L3277">
        <v>38000000</v>
      </c>
      <c r="M3277">
        <v>2001</v>
      </c>
      <c r="N3277">
        <v>5.5</v>
      </c>
      <c r="O3277">
        <f t="shared" si="55"/>
        <v>-15229136</v>
      </c>
    </row>
    <row r="3278" spans="1:15">
      <c r="A3278" t="s">
        <v>4173</v>
      </c>
      <c r="B3278">
        <v>173</v>
      </c>
      <c r="C3278">
        <v>160</v>
      </c>
      <c r="D3278">
        <v>273420</v>
      </c>
      <c r="E3278" t="s">
        <v>5020</v>
      </c>
      <c r="F3278" t="s">
        <v>445</v>
      </c>
      <c r="G3278" t="s">
        <v>5021</v>
      </c>
      <c r="H3278">
        <v>32671</v>
      </c>
      <c r="I3278">
        <v>238</v>
      </c>
      <c r="J3278" t="s">
        <v>19</v>
      </c>
      <c r="K3278" t="s">
        <v>775</v>
      </c>
      <c r="L3278">
        <v>17000000</v>
      </c>
      <c r="M3278">
        <v>2006</v>
      </c>
      <c r="N3278">
        <v>5.5</v>
      </c>
      <c r="O3278">
        <f t="shared" si="55"/>
        <v>-16726580</v>
      </c>
    </row>
    <row r="3279" spans="1:15">
      <c r="A3279" t="s">
        <v>2375</v>
      </c>
      <c r="B3279">
        <v>62</v>
      </c>
      <c r="C3279">
        <v>100</v>
      </c>
      <c r="D3279">
        <v>11900000</v>
      </c>
      <c r="E3279" t="s">
        <v>1041</v>
      </c>
      <c r="F3279" t="s">
        <v>55</v>
      </c>
      <c r="G3279" t="s">
        <v>3761</v>
      </c>
      <c r="H3279">
        <v>11003</v>
      </c>
      <c r="I3279">
        <v>148</v>
      </c>
      <c r="J3279" t="s">
        <v>19</v>
      </c>
      <c r="K3279" t="s">
        <v>20</v>
      </c>
      <c r="L3279">
        <v>30000000</v>
      </c>
      <c r="M3279">
        <v>1999</v>
      </c>
      <c r="N3279">
        <v>5.5</v>
      </c>
      <c r="O3279">
        <f t="shared" si="55"/>
        <v>-18100000</v>
      </c>
    </row>
    <row r="3280" spans="1:15">
      <c r="A3280" t="s">
        <v>4765</v>
      </c>
      <c r="B3280">
        <v>42</v>
      </c>
      <c r="C3280">
        <v>100</v>
      </c>
      <c r="D3280">
        <v>121972</v>
      </c>
      <c r="E3280" t="s">
        <v>1521</v>
      </c>
      <c r="F3280" t="s">
        <v>1223</v>
      </c>
      <c r="G3280" t="s">
        <v>4766</v>
      </c>
      <c r="H3280">
        <v>9868</v>
      </c>
      <c r="I3280">
        <v>81</v>
      </c>
      <c r="J3280" t="s">
        <v>19</v>
      </c>
      <c r="K3280" t="s">
        <v>20</v>
      </c>
      <c r="L3280">
        <v>22000000</v>
      </c>
      <c r="M3280">
        <v>2002</v>
      </c>
      <c r="N3280">
        <v>5.5</v>
      </c>
      <c r="O3280">
        <f t="shared" si="55"/>
        <v>-21878028</v>
      </c>
    </row>
    <row r="3281" spans="1:15">
      <c r="A3281" t="s">
        <v>2450</v>
      </c>
      <c r="B3281">
        <v>74</v>
      </c>
      <c r="C3281">
        <v>98</v>
      </c>
      <c r="D3281">
        <v>16323969</v>
      </c>
      <c r="E3281" t="s">
        <v>2739</v>
      </c>
      <c r="F3281" t="s">
        <v>540</v>
      </c>
      <c r="G3281" t="s">
        <v>3739</v>
      </c>
      <c r="H3281">
        <v>45775</v>
      </c>
      <c r="I3281">
        <v>112</v>
      </c>
      <c r="J3281" t="s">
        <v>19</v>
      </c>
      <c r="K3281" t="s">
        <v>20</v>
      </c>
      <c r="L3281">
        <v>40000000</v>
      </c>
      <c r="M3281">
        <v>2004</v>
      </c>
      <c r="N3281">
        <v>5.5</v>
      </c>
      <c r="O3281">
        <f t="shared" si="55"/>
        <v>-23676031</v>
      </c>
    </row>
    <row r="3282" spans="1:15">
      <c r="A3282" t="s">
        <v>1342</v>
      </c>
      <c r="B3282">
        <v>72</v>
      </c>
      <c r="C3282">
        <v>83</v>
      </c>
      <c r="D3282">
        <v>8326035</v>
      </c>
      <c r="E3282" t="s">
        <v>917</v>
      </c>
      <c r="F3282" t="s">
        <v>687</v>
      </c>
      <c r="G3282" t="s">
        <v>4686</v>
      </c>
      <c r="H3282">
        <v>21933</v>
      </c>
      <c r="I3282">
        <v>76</v>
      </c>
      <c r="J3282" t="s">
        <v>19</v>
      </c>
      <c r="K3282" t="s">
        <v>432</v>
      </c>
      <c r="L3282">
        <v>33000000</v>
      </c>
      <c r="M3282">
        <v>2005</v>
      </c>
      <c r="N3282">
        <v>5.5</v>
      </c>
      <c r="O3282">
        <f t="shared" si="55"/>
        <v>-24673965</v>
      </c>
    </row>
    <row r="3283" spans="1:15">
      <c r="A3283" t="s">
        <v>882</v>
      </c>
      <c r="B3283">
        <v>166</v>
      </c>
      <c r="C3283">
        <v>101</v>
      </c>
      <c r="D3283">
        <v>10268846</v>
      </c>
      <c r="E3283" t="s">
        <v>648</v>
      </c>
      <c r="F3283" t="s">
        <v>1140</v>
      </c>
      <c r="G3283" t="s">
        <v>3401</v>
      </c>
      <c r="H3283">
        <v>31918</v>
      </c>
      <c r="I3283">
        <v>142</v>
      </c>
      <c r="J3283" t="s">
        <v>19</v>
      </c>
      <c r="K3283" t="s">
        <v>20</v>
      </c>
      <c r="L3283">
        <v>35000000</v>
      </c>
      <c r="M3283">
        <v>2009</v>
      </c>
      <c r="N3283">
        <v>5.5</v>
      </c>
      <c r="O3283">
        <f t="shared" si="55"/>
        <v>-24731154</v>
      </c>
    </row>
    <row r="3284" spans="1:15">
      <c r="A3284" t="s">
        <v>536</v>
      </c>
      <c r="B3284">
        <v>464</v>
      </c>
      <c r="C3284">
        <v>116</v>
      </c>
      <c r="D3284">
        <v>118099659</v>
      </c>
      <c r="E3284" t="s">
        <v>537</v>
      </c>
      <c r="F3284" t="s">
        <v>538</v>
      </c>
      <c r="G3284" t="s">
        <v>539</v>
      </c>
      <c r="H3284">
        <v>69757</v>
      </c>
      <c r="I3284">
        <v>1211</v>
      </c>
      <c r="J3284" t="s">
        <v>19</v>
      </c>
      <c r="K3284" t="s">
        <v>20</v>
      </c>
      <c r="L3284">
        <v>144000000</v>
      </c>
      <c r="M3284">
        <v>2016</v>
      </c>
      <c r="N3284">
        <v>5.5</v>
      </c>
      <c r="O3284">
        <f t="shared" si="55"/>
        <v>-25900341</v>
      </c>
    </row>
    <row r="3285" spans="1:15">
      <c r="A3285" t="s">
        <v>536</v>
      </c>
      <c r="B3285">
        <v>464</v>
      </c>
      <c r="C3285">
        <v>116</v>
      </c>
      <c r="D3285">
        <v>118099659</v>
      </c>
      <c r="E3285" t="s">
        <v>537</v>
      </c>
      <c r="F3285" t="s">
        <v>538</v>
      </c>
      <c r="G3285" t="s">
        <v>539</v>
      </c>
      <c r="H3285">
        <v>69790</v>
      </c>
      <c r="I3285">
        <v>1211</v>
      </c>
      <c r="J3285" t="s">
        <v>19</v>
      </c>
      <c r="K3285" t="s">
        <v>20</v>
      </c>
      <c r="L3285">
        <v>144000000</v>
      </c>
      <c r="M3285">
        <v>2016</v>
      </c>
      <c r="N3285">
        <v>5.5</v>
      </c>
      <c r="O3285">
        <f t="shared" si="55"/>
        <v>-25900341</v>
      </c>
    </row>
    <row r="3286" spans="1:15">
      <c r="A3286" t="s">
        <v>2341</v>
      </c>
      <c r="B3286">
        <v>127</v>
      </c>
      <c r="C3286">
        <v>104</v>
      </c>
      <c r="D3286">
        <v>23020488</v>
      </c>
      <c r="E3286" t="s">
        <v>677</v>
      </c>
      <c r="F3286" t="s">
        <v>419</v>
      </c>
      <c r="G3286" t="s">
        <v>2342</v>
      </c>
      <c r="H3286">
        <v>42324</v>
      </c>
      <c r="I3286">
        <v>180</v>
      </c>
      <c r="J3286" t="s">
        <v>19</v>
      </c>
      <c r="K3286" t="s">
        <v>20</v>
      </c>
      <c r="L3286">
        <v>52000000</v>
      </c>
      <c r="M3286">
        <v>2003</v>
      </c>
      <c r="N3286">
        <v>5.5</v>
      </c>
      <c r="O3286">
        <f t="shared" si="55"/>
        <v>-28979512</v>
      </c>
    </row>
    <row r="3287" spans="1:15">
      <c r="A3287" t="s">
        <v>843</v>
      </c>
      <c r="B3287">
        <v>157</v>
      </c>
      <c r="C3287">
        <v>117</v>
      </c>
      <c r="D3287">
        <v>65653758</v>
      </c>
      <c r="E3287" t="s">
        <v>23</v>
      </c>
      <c r="F3287" t="s">
        <v>362</v>
      </c>
      <c r="G3287" t="s">
        <v>1154</v>
      </c>
      <c r="H3287">
        <v>102747</v>
      </c>
      <c r="I3287">
        <v>316</v>
      </c>
      <c r="J3287" t="s">
        <v>19</v>
      </c>
      <c r="K3287" t="s">
        <v>20</v>
      </c>
      <c r="L3287">
        <v>95000000</v>
      </c>
      <c r="M3287">
        <v>2003</v>
      </c>
      <c r="N3287">
        <v>5.5</v>
      </c>
      <c r="O3287">
        <f t="shared" si="55"/>
        <v>-29346242</v>
      </c>
    </row>
    <row r="3288" spans="1:15">
      <c r="A3288" t="s">
        <v>1774</v>
      </c>
      <c r="B3288">
        <v>175</v>
      </c>
      <c r="C3288">
        <v>136</v>
      </c>
      <c r="D3288">
        <v>33685268</v>
      </c>
      <c r="E3288" t="s">
        <v>1563</v>
      </c>
      <c r="F3288" t="s">
        <v>270</v>
      </c>
      <c r="G3288" t="s">
        <v>1775</v>
      </c>
      <c r="H3288">
        <v>75573</v>
      </c>
      <c r="I3288">
        <v>662</v>
      </c>
      <c r="J3288" t="s">
        <v>19</v>
      </c>
      <c r="K3288" t="s">
        <v>20</v>
      </c>
      <c r="L3288">
        <v>68000000</v>
      </c>
      <c r="M3288">
        <v>2003</v>
      </c>
      <c r="N3288">
        <v>5.5</v>
      </c>
      <c r="O3288">
        <f t="shared" si="55"/>
        <v>-34314732</v>
      </c>
    </row>
    <row r="3289" spans="1:15">
      <c r="A3289" t="s">
        <v>933</v>
      </c>
      <c r="B3289">
        <v>98</v>
      </c>
      <c r="C3289">
        <v>96</v>
      </c>
      <c r="D3289">
        <v>183125</v>
      </c>
      <c r="E3289" t="s">
        <v>268</v>
      </c>
      <c r="F3289" t="s">
        <v>396</v>
      </c>
      <c r="G3289" t="s">
        <v>3441</v>
      </c>
      <c r="H3289">
        <v>36914</v>
      </c>
      <c r="I3289">
        <v>86</v>
      </c>
      <c r="J3289" t="s">
        <v>19</v>
      </c>
      <c r="K3289" t="s">
        <v>20</v>
      </c>
      <c r="L3289">
        <v>35000000</v>
      </c>
      <c r="M3289">
        <v>2012</v>
      </c>
      <c r="N3289">
        <v>5.5</v>
      </c>
      <c r="O3289">
        <f t="shared" si="55"/>
        <v>-34816875</v>
      </c>
    </row>
    <row r="3290" spans="1:15">
      <c r="A3290" t="s">
        <v>2259</v>
      </c>
      <c r="B3290">
        <v>178</v>
      </c>
      <c r="C3290">
        <v>93</v>
      </c>
      <c r="D3290">
        <v>25857987</v>
      </c>
      <c r="E3290" t="s">
        <v>366</v>
      </c>
      <c r="F3290" t="s">
        <v>436</v>
      </c>
      <c r="G3290" t="s">
        <v>2260</v>
      </c>
      <c r="H3290">
        <v>110614</v>
      </c>
      <c r="I3290">
        <v>532</v>
      </c>
      <c r="J3290" t="s">
        <v>19</v>
      </c>
      <c r="K3290" t="s">
        <v>20</v>
      </c>
      <c r="L3290">
        <v>62000000</v>
      </c>
      <c r="M3290">
        <v>2005</v>
      </c>
      <c r="N3290">
        <v>5.5</v>
      </c>
      <c r="O3290">
        <f t="shared" si="55"/>
        <v>-36142013</v>
      </c>
    </row>
    <row r="3291" spans="1:15">
      <c r="A3291" t="s">
        <v>2554</v>
      </c>
      <c r="B3291">
        <v>296</v>
      </c>
      <c r="C3291">
        <v>104</v>
      </c>
      <c r="D3291">
        <v>10706786</v>
      </c>
      <c r="E3291" t="s">
        <v>727</v>
      </c>
      <c r="F3291" t="s">
        <v>396</v>
      </c>
      <c r="G3291" t="s">
        <v>2555</v>
      </c>
      <c r="H3291">
        <v>81800</v>
      </c>
      <c r="I3291">
        <v>211</v>
      </c>
      <c r="J3291" t="s">
        <v>19</v>
      </c>
      <c r="K3291" t="s">
        <v>20</v>
      </c>
      <c r="L3291">
        <v>50000000</v>
      </c>
      <c r="M3291">
        <v>2011</v>
      </c>
      <c r="N3291">
        <v>5.5</v>
      </c>
      <c r="O3291">
        <f t="shared" si="55"/>
        <v>-39293214</v>
      </c>
    </row>
    <row r="3292" spans="1:15">
      <c r="A3292" t="s">
        <v>1246</v>
      </c>
      <c r="B3292">
        <v>135</v>
      </c>
      <c r="C3292">
        <v>108</v>
      </c>
      <c r="D3292">
        <v>40048332</v>
      </c>
      <c r="E3292" t="s">
        <v>513</v>
      </c>
      <c r="F3292" t="s">
        <v>1247</v>
      </c>
      <c r="G3292" t="s">
        <v>1248</v>
      </c>
      <c r="H3292">
        <v>61417</v>
      </c>
      <c r="I3292">
        <v>339</v>
      </c>
      <c r="J3292" t="s">
        <v>19</v>
      </c>
      <c r="K3292" t="s">
        <v>20</v>
      </c>
      <c r="L3292">
        <v>85000000</v>
      </c>
      <c r="M3292">
        <v>2002</v>
      </c>
      <c r="N3292">
        <v>5.5</v>
      </c>
      <c r="O3292">
        <f t="shared" si="55"/>
        <v>-44951668</v>
      </c>
    </row>
    <row r="3293" spans="1:15">
      <c r="A3293" t="s">
        <v>2108</v>
      </c>
      <c r="B3293">
        <v>181</v>
      </c>
      <c r="C3293">
        <v>107</v>
      </c>
      <c r="D3293">
        <v>7605668</v>
      </c>
      <c r="E3293" t="s">
        <v>2110</v>
      </c>
      <c r="F3293" t="s">
        <v>24</v>
      </c>
      <c r="G3293" t="s">
        <v>2111</v>
      </c>
      <c r="H3293">
        <v>47320</v>
      </c>
      <c r="I3293">
        <v>188</v>
      </c>
      <c r="J3293" t="s">
        <v>19</v>
      </c>
      <c r="K3293" t="s">
        <v>31</v>
      </c>
      <c r="L3293">
        <v>60000000</v>
      </c>
      <c r="M3293">
        <v>2015</v>
      </c>
      <c r="N3293">
        <v>5.5</v>
      </c>
      <c r="O3293">
        <f t="shared" si="55"/>
        <v>-52394332</v>
      </c>
    </row>
    <row r="3294" spans="1:15">
      <c r="A3294" t="s">
        <v>249</v>
      </c>
      <c r="B3294">
        <v>286</v>
      </c>
      <c r="C3294">
        <v>120</v>
      </c>
      <c r="D3294">
        <v>102315545</v>
      </c>
      <c r="E3294" t="s">
        <v>41</v>
      </c>
      <c r="F3294" t="s">
        <v>358</v>
      </c>
      <c r="G3294" t="s">
        <v>359</v>
      </c>
      <c r="H3294">
        <v>58137</v>
      </c>
      <c r="I3294">
        <v>520</v>
      </c>
      <c r="J3294" t="s">
        <v>19</v>
      </c>
      <c r="K3294" t="s">
        <v>20</v>
      </c>
      <c r="L3294">
        <v>165000000</v>
      </c>
      <c r="M3294">
        <v>2016</v>
      </c>
      <c r="N3294">
        <v>5.5</v>
      </c>
      <c r="O3294">
        <f t="shared" si="55"/>
        <v>-62684455</v>
      </c>
    </row>
    <row r="3295" spans="1:15">
      <c r="A3295" t="s">
        <v>1048</v>
      </c>
      <c r="B3295">
        <v>175</v>
      </c>
      <c r="C3295">
        <v>102</v>
      </c>
      <c r="D3295">
        <v>17176900</v>
      </c>
      <c r="E3295" t="s">
        <v>23</v>
      </c>
      <c r="F3295" t="s">
        <v>181</v>
      </c>
      <c r="G3295" t="s">
        <v>1049</v>
      </c>
      <c r="H3295">
        <v>54501</v>
      </c>
      <c r="I3295">
        <v>154</v>
      </c>
      <c r="J3295" t="s">
        <v>19</v>
      </c>
      <c r="K3295" t="s">
        <v>20</v>
      </c>
      <c r="L3295">
        <v>95000000</v>
      </c>
      <c r="M3295">
        <v>2014</v>
      </c>
      <c r="N3295">
        <v>5.5</v>
      </c>
      <c r="O3295">
        <f t="shared" si="55"/>
        <v>-77823100</v>
      </c>
    </row>
    <row r="3296" spans="1:15">
      <c r="A3296" t="s">
        <v>571</v>
      </c>
      <c r="B3296">
        <v>184</v>
      </c>
      <c r="C3296">
        <v>126</v>
      </c>
      <c r="D3296">
        <v>31141074</v>
      </c>
      <c r="E3296" t="s">
        <v>23</v>
      </c>
      <c r="F3296" t="s">
        <v>362</v>
      </c>
      <c r="G3296" t="s">
        <v>572</v>
      </c>
      <c r="H3296">
        <v>51892</v>
      </c>
      <c r="I3296">
        <v>273</v>
      </c>
      <c r="J3296" t="s">
        <v>19</v>
      </c>
      <c r="K3296" t="s">
        <v>20</v>
      </c>
      <c r="L3296">
        <v>140000000</v>
      </c>
      <c r="M3296">
        <v>2016</v>
      </c>
      <c r="N3296">
        <v>5.5</v>
      </c>
      <c r="O3296">
        <f t="shared" si="55"/>
        <v>-108858926</v>
      </c>
    </row>
    <row r="3297" spans="1:15">
      <c r="A3297" t="s">
        <v>427</v>
      </c>
      <c r="B3297">
        <v>248</v>
      </c>
      <c r="C3297">
        <v>206</v>
      </c>
      <c r="D3297">
        <v>34293771</v>
      </c>
      <c r="E3297" t="s">
        <v>428</v>
      </c>
      <c r="F3297" t="s">
        <v>429</v>
      </c>
      <c r="G3297" t="s">
        <v>430</v>
      </c>
      <c r="H3297">
        <v>138863</v>
      </c>
      <c r="I3297">
        <v>1390</v>
      </c>
      <c r="J3297" t="s">
        <v>19</v>
      </c>
      <c r="K3297" t="s">
        <v>432</v>
      </c>
      <c r="L3297">
        <v>155000000</v>
      </c>
      <c r="M3297">
        <v>2004</v>
      </c>
      <c r="N3297">
        <v>5.5</v>
      </c>
      <c r="O3297">
        <f t="shared" si="55"/>
        <v>-120706229</v>
      </c>
    </row>
    <row r="3298" spans="1:15">
      <c r="A3298" t="s">
        <v>707</v>
      </c>
      <c r="B3298">
        <v>144</v>
      </c>
      <c r="C3298">
        <v>121</v>
      </c>
      <c r="D3298">
        <v>184031112</v>
      </c>
      <c r="E3298" t="s">
        <v>23</v>
      </c>
      <c r="F3298" t="s">
        <v>709</v>
      </c>
      <c r="G3298" t="s">
        <v>961</v>
      </c>
      <c r="H3298">
        <v>190786</v>
      </c>
      <c r="I3298">
        <v>539</v>
      </c>
      <c r="J3298" t="s">
        <v>19</v>
      </c>
      <c r="K3298" t="s">
        <v>20</v>
      </c>
      <c r="L3298">
        <v>100000000</v>
      </c>
      <c r="M3298">
        <v>1995</v>
      </c>
      <c r="N3298">
        <v>5.4</v>
      </c>
      <c r="O3298">
        <f t="shared" si="55"/>
        <v>84031112</v>
      </c>
    </row>
    <row r="3299" spans="1:15">
      <c r="A3299" t="s">
        <v>3681</v>
      </c>
      <c r="B3299">
        <v>271</v>
      </c>
      <c r="C3299">
        <v>99</v>
      </c>
      <c r="D3299">
        <v>84263837</v>
      </c>
      <c r="E3299" t="s">
        <v>2397</v>
      </c>
      <c r="F3299" t="s">
        <v>665</v>
      </c>
      <c r="G3299" t="s">
        <v>6391</v>
      </c>
      <c r="H3299">
        <v>81699</v>
      </c>
      <c r="I3299">
        <v>291</v>
      </c>
      <c r="J3299" t="s">
        <v>19</v>
      </c>
      <c r="K3299" t="s">
        <v>20</v>
      </c>
      <c r="L3299">
        <v>6500000</v>
      </c>
      <c r="M3299">
        <v>2014</v>
      </c>
      <c r="N3299">
        <v>5.4</v>
      </c>
      <c r="O3299">
        <f t="shared" si="55"/>
        <v>77763837</v>
      </c>
    </row>
    <row r="3300" spans="1:15">
      <c r="A3300" t="s">
        <v>2310</v>
      </c>
      <c r="B3300">
        <v>122</v>
      </c>
      <c r="C3300">
        <v>88</v>
      </c>
      <c r="D3300">
        <v>112692062</v>
      </c>
      <c r="E3300" t="s">
        <v>1503</v>
      </c>
      <c r="F3300" t="s">
        <v>2708</v>
      </c>
      <c r="G3300" t="s">
        <v>3259</v>
      </c>
      <c r="H3300">
        <v>84325</v>
      </c>
      <c r="I3300">
        <v>205</v>
      </c>
      <c r="J3300" t="s">
        <v>19</v>
      </c>
      <c r="K3300" t="s">
        <v>20</v>
      </c>
      <c r="L3300">
        <v>35000000</v>
      </c>
      <c r="M3300">
        <v>2001</v>
      </c>
      <c r="N3300">
        <v>5.4</v>
      </c>
      <c r="O3300">
        <f t="shared" si="55"/>
        <v>77692062</v>
      </c>
    </row>
    <row r="3301" spans="1:15">
      <c r="A3301" t="s">
        <v>1128</v>
      </c>
      <c r="B3301">
        <v>139</v>
      </c>
      <c r="C3301">
        <v>101</v>
      </c>
      <c r="D3301">
        <v>133668525</v>
      </c>
      <c r="E3301" t="s">
        <v>873</v>
      </c>
      <c r="F3301" t="s">
        <v>166</v>
      </c>
      <c r="G3301" t="s">
        <v>1311</v>
      </c>
      <c r="H3301">
        <v>107817</v>
      </c>
      <c r="I3301">
        <v>255</v>
      </c>
      <c r="J3301" t="s">
        <v>19</v>
      </c>
      <c r="K3301" t="s">
        <v>20</v>
      </c>
      <c r="L3301">
        <v>80000000</v>
      </c>
      <c r="M3301">
        <v>2013</v>
      </c>
      <c r="N3301">
        <v>5.4</v>
      </c>
      <c r="O3301">
        <f t="shared" si="55"/>
        <v>53668525</v>
      </c>
    </row>
    <row r="3302" spans="1:15">
      <c r="A3302" t="s">
        <v>2183</v>
      </c>
      <c r="B3302">
        <v>53</v>
      </c>
      <c r="C3302">
        <v>92</v>
      </c>
      <c r="D3302">
        <v>105263257</v>
      </c>
      <c r="E3302" t="s">
        <v>2184</v>
      </c>
      <c r="F3302" t="s">
        <v>290</v>
      </c>
      <c r="G3302" t="s">
        <v>2185</v>
      </c>
      <c r="H3302">
        <v>56168</v>
      </c>
      <c r="I3302">
        <v>103</v>
      </c>
      <c r="J3302" t="s">
        <v>19</v>
      </c>
      <c r="K3302" t="s">
        <v>20</v>
      </c>
      <c r="L3302">
        <v>55000000</v>
      </c>
      <c r="M3302">
        <v>1997</v>
      </c>
      <c r="N3302">
        <v>5.4</v>
      </c>
      <c r="O3302">
        <f t="shared" si="55"/>
        <v>50263257</v>
      </c>
    </row>
    <row r="3303" spans="1:15">
      <c r="A3303" t="s">
        <v>455</v>
      </c>
      <c r="B3303">
        <v>97</v>
      </c>
      <c r="C3303">
        <v>95</v>
      </c>
      <c r="D3303">
        <v>56127162</v>
      </c>
      <c r="E3303" t="s">
        <v>878</v>
      </c>
      <c r="F3303" t="s">
        <v>4486</v>
      </c>
      <c r="G3303" t="s">
        <v>4788</v>
      </c>
      <c r="H3303">
        <v>57479</v>
      </c>
      <c r="I3303">
        <v>205</v>
      </c>
      <c r="J3303" t="s">
        <v>19</v>
      </c>
      <c r="K3303" t="s">
        <v>20</v>
      </c>
      <c r="L3303">
        <v>18000000</v>
      </c>
      <c r="M3303">
        <v>2003</v>
      </c>
      <c r="N3303">
        <v>5.4</v>
      </c>
      <c r="O3303">
        <f t="shared" si="55"/>
        <v>38127162</v>
      </c>
    </row>
    <row r="3304" spans="1:15">
      <c r="A3304" t="s">
        <v>1152</v>
      </c>
      <c r="B3304">
        <v>107</v>
      </c>
      <c r="C3304">
        <v>100</v>
      </c>
      <c r="D3304">
        <v>73023275</v>
      </c>
      <c r="E3304" t="s">
        <v>1509</v>
      </c>
      <c r="F3304" t="s">
        <v>153</v>
      </c>
      <c r="G3304" t="s">
        <v>1510</v>
      </c>
      <c r="H3304">
        <v>16271</v>
      </c>
      <c r="I3304">
        <v>57</v>
      </c>
      <c r="J3304" t="s">
        <v>19</v>
      </c>
      <c r="K3304" t="s">
        <v>20</v>
      </c>
      <c r="L3304">
        <v>35000000</v>
      </c>
      <c r="M3304">
        <v>2009</v>
      </c>
      <c r="N3304">
        <v>5.4</v>
      </c>
      <c r="O3304">
        <f t="shared" si="55"/>
        <v>38023275</v>
      </c>
    </row>
    <row r="3305" spans="1:15">
      <c r="A3305" t="s">
        <v>118</v>
      </c>
      <c r="B3305">
        <v>61</v>
      </c>
      <c r="C3305">
        <v>87</v>
      </c>
      <c r="D3305">
        <v>64172251</v>
      </c>
      <c r="E3305" t="s">
        <v>1397</v>
      </c>
      <c r="F3305" t="s">
        <v>864</v>
      </c>
      <c r="G3305" t="s">
        <v>3612</v>
      </c>
      <c r="H3305">
        <v>19079</v>
      </c>
      <c r="I3305">
        <v>122</v>
      </c>
      <c r="J3305" t="s">
        <v>19</v>
      </c>
      <c r="K3305" t="s">
        <v>20</v>
      </c>
      <c r="L3305">
        <v>30000000</v>
      </c>
      <c r="M3305">
        <v>2001</v>
      </c>
      <c r="N3305">
        <v>5.4</v>
      </c>
      <c r="O3305">
        <f t="shared" si="55"/>
        <v>34172251</v>
      </c>
    </row>
    <row r="3306" spans="1:15">
      <c r="A3306" t="s">
        <v>455</v>
      </c>
      <c r="B3306">
        <v>69</v>
      </c>
      <c r="C3306">
        <v>88</v>
      </c>
      <c r="D3306">
        <v>47811275</v>
      </c>
      <c r="E3306" t="s">
        <v>1212</v>
      </c>
      <c r="F3306" t="s">
        <v>3648</v>
      </c>
      <c r="G3306" t="s">
        <v>5169</v>
      </c>
      <c r="H3306">
        <v>29008</v>
      </c>
      <c r="I3306">
        <v>99</v>
      </c>
      <c r="J3306" t="s">
        <v>19</v>
      </c>
      <c r="K3306" t="s">
        <v>20</v>
      </c>
      <c r="L3306">
        <v>15000000</v>
      </c>
      <c r="M3306">
        <v>2002</v>
      </c>
      <c r="N3306">
        <v>5.4</v>
      </c>
      <c r="O3306">
        <f t="shared" si="55"/>
        <v>32811275</v>
      </c>
    </row>
    <row r="3307" spans="1:15">
      <c r="A3307" t="s">
        <v>455</v>
      </c>
      <c r="B3307">
        <v>69</v>
      </c>
      <c r="C3307">
        <v>88</v>
      </c>
      <c r="D3307">
        <v>47811275</v>
      </c>
      <c r="E3307" t="s">
        <v>1212</v>
      </c>
      <c r="F3307" t="s">
        <v>3648</v>
      </c>
      <c r="G3307" t="s">
        <v>5169</v>
      </c>
      <c r="H3307">
        <v>29008</v>
      </c>
      <c r="I3307">
        <v>99</v>
      </c>
      <c r="J3307" t="s">
        <v>19</v>
      </c>
      <c r="K3307" t="s">
        <v>20</v>
      </c>
      <c r="L3307">
        <v>15000000</v>
      </c>
      <c r="M3307">
        <v>2002</v>
      </c>
      <c r="N3307">
        <v>5.4</v>
      </c>
      <c r="O3307">
        <f t="shared" si="55"/>
        <v>32811275</v>
      </c>
    </row>
    <row r="3308" spans="1:15">
      <c r="A3308" t="s">
        <v>1877</v>
      </c>
      <c r="B3308">
        <v>62</v>
      </c>
      <c r="C3308">
        <v>109</v>
      </c>
      <c r="D3308">
        <v>69148997</v>
      </c>
      <c r="E3308" t="s">
        <v>557</v>
      </c>
      <c r="F3308" t="s">
        <v>2954</v>
      </c>
      <c r="G3308" t="s">
        <v>4477</v>
      </c>
      <c r="H3308">
        <v>98794</v>
      </c>
      <c r="I3308">
        <v>251</v>
      </c>
      <c r="J3308" t="s">
        <v>19</v>
      </c>
      <c r="K3308" t="s">
        <v>20</v>
      </c>
      <c r="L3308">
        <v>37000000</v>
      </c>
      <c r="M3308">
        <v>2004</v>
      </c>
      <c r="N3308">
        <v>5.4</v>
      </c>
      <c r="O3308">
        <f t="shared" si="55"/>
        <v>32148997</v>
      </c>
    </row>
    <row r="3309" spans="1:15">
      <c r="A3309" t="s">
        <v>2796</v>
      </c>
      <c r="B3309">
        <v>21</v>
      </c>
      <c r="C3309">
        <v>117</v>
      </c>
      <c r="D3309">
        <v>70100000</v>
      </c>
      <c r="E3309" t="s">
        <v>754</v>
      </c>
      <c r="F3309" t="s">
        <v>1880</v>
      </c>
      <c r="G3309" t="s">
        <v>2797</v>
      </c>
      <c r="H3309">
        <v>20183</v>
      </c>
      <c r="I3309">
        <v>41</v>
      </c>
      <c r="J3309" t="s">
        <v>19</v>
      </c>
      <c r="K3309" t="s">
        <v>20</v>
      </c>
      <c r="L3309">
        <v>40000000</v>
      </c>
      <c r="M3309">
        <v>1992</v>
      </c>
      <c r="N3309">
        <v>5.4</v>
      </c>
      <c r="O3309">
        <f t="shared" si="55"/>
        <v>30100000</v>
      </c>
    </row>
    <row r="3310" spans="1:15">
      <c r="A3310" t="s">
        <v>1303</v>
      </c>
      <c r="B3310">
        <v>152</v>
      </c>
      <c r="C3310">
        <v>89</v>
      </c>
      <c r="D3310">
        <v>58715510</v>
      </c>
      <c r="E3310" t="s">
        <v>878</v>
      </c>
      <c r="F3310" t="s">
        <v>156</v>
      </c>
      <c r="G3310" t="s">
        <v>3625</v>
      </c>
      <c r="H3310">
        <v>79094</v>
      </c>
      <c r="I3310">
        <v>129</v>
      </c>
      <c r="J3310" t="s">
        <v>19</v>
      </c>
      <c r="K3310" t="s">
        <v>20</v>
      </c>
      <c r="L3310">
        <v>30000000</v>
      </c>
      <c r="M3310">
        <v>2009</v>
      </c>
      <c r="N3310">
        <v>5.4</v>
      </c>
      <c r="O3310">
        <f t="shared" si="55"/>
        <v>28715510</v>
      </c>
    </row>
    <row r="3311" spans="1:15">
      <c r="A3311" t="s">
        <v>4502</v>
      </c>
      <c r="B3311">
        <v>85</v>
      </c>
      <c r="C3311">
        <v>72</v>
      </c>
      <c r="D3311">
        <v>47887943</v>
      </c>
      <c r="E3311" t="s">
        <v>4503</v>
      </c>
      <c r="F3311" t="s">
        <v>1134</v>
      </c>
      <c r="G3311" t="s">
        <v>4504</v>
      </c>
      <c r="H3311">
        <v>11634</v>
      </c>
      <c r="I3311">
        <v>58</v>
      </c>
      <c r="J3311" t="s">
        <v>19</v>
      </c>
      <c r="K3311" t="s">
        <v>20</v>
      </c>
      <c r="L3311">
        <v>20000000</v>
      </c>
      <c r="M3311">
        <v>2003</v>
      </c>
      <c r="N3311">
        <v>5.4</v>
      </c>
      <c r="O3311">
        <f t="shared" si="55"/>
        <v>27887943</v>
      </c>
    </row>
    <row r="3312" spans="1:15">
      <c r="A3312" t="s">
        <v>6966</v>
      </c>
      <c r="B3312">
        <v>138</v>
      </c>
      <c r="C3312">
        <v>87</v>
      </c>
      <c r="D3312">
        <v>30000000</v>
      </c>
      <c r="E3312" t="s">
        <v>3311</v>
      </c>
      <c r="F3312" t="s">
        <v>6429</v>
      </c>
      <c r="G3312" t="s">
        <v>6967</v>
      </c>
      <c r="H3312">
        <v>43485</v>
      </c>
      <c r="I3312">
        <v>327</v>
      </c>
      <c r="J3312" t="s">
        <v>19</v>
      </c>
      <c r="K3312" t="s">
        <v>20</v>
      </c>
      <c r="L3312">
        <v>2200000</v>
      </c>
      <c r="M3312">
        <v>1985</v>
      </c>
      <c r="N3312">
        <v>5.4</v>
      </c>
      <c r="O3312">
        <f t="shared" si="55"/>
        <v>27800000</v>
      </c>
    </row>
    <row r="3313" spans="1:15">
      <c r="A3313" t="s">
        <v>3635</v>
      </c>
      <c r="B3313">
        <v>98</v>
      </c>
      <c r="C3313">
        <v>107</v>
      </c>
      <c r="D3313">
        <v>55210049</v>
      </c>
      <c r="E3313" t="s">
        <v>137</v>
      </c>
      <c r="F3313" t="s">
        <v>566</v>
      </c>
      <c r="G3313" t="s">
        <v>3636</v>
      </c>
      <c r="H3313">
        <v>43743</v>
      </c>
      <c r="I3313">
        <v>293</v>
      </c>
      <c r="J3313" t="s">
        <v>19</v>
      </c>
      <c r="K3313" t="s">
        <v>20</v>
      </c>
      <c r="L3313">
        <v>27800000</v>
      </c>
      <c r="M3313">
        <v>1989</v>
      </c>
      <c r="N3313">
        <v>5.4</v>
      </c>
      <c r="O3313">
        <f t="shared" si="55"/>
        <v>27410049</v>
      </c>
    </row>
    <row r="3314" spans="1:15">
      <c r="A3314" t="s">
        <v>1321</v>
      </c>
      <c r="B3314">
        <v>77</v>
      </c>
      <c r="C3314">
        <v>94</v>
      </c>
      <c r="D3314">
        <v>82569532</v>
      </c>
      <c r="E3314" t="s">
        <v>1212</v>
      </c>
      <c r="F3314" t="s">
        <v>607</v>
      </c>
      <c r="G3314" t="s">
        <v>1937</v>
      </c>
      <c r="H3314">
        <v>42737</v>
      </c>
      <c r="I3314">
        <v>128</v>
      </c>
      <c r="J3314" t="s">
        <v>19</v>
      </c>
      <c r="K3314" t="s">
        <v>20</v>
      </c>
      <c r="L3314">
        <v>60000000</v>
      </c>
      <c r="M3314">
        <v>2005</v>
      </c>
      <c r="N3314">
        <v>5.4</v>
      </c>
      <c r="O3314">
        <f t="shared" si="55"/>
        <v>22569532</v>
      </c>
    </row>
    <row r="3315" spans="1:15">
      <c r="A3315" t="s">
        <v>3707</v>
      </c>
      <c r="B3315">
        <v>48</v>
      </c>
      <c r="C3315">
        <v>140</v>
      </c>
      <c r="D3315">
        <v>32101000</v>
      </c>
      <c r="E3315" t="s">
        <v>4306</v>
      </c>
      <c r="F3315" t="s">
        <v>5872</v>
      </c>
      <c r="G3315" t="s">
        <v>5873</v>
      </c>
      <c r="H3315">
        <v>27800</v>
      </c>
      <c r="I3315">
        <v>96</v>
      </c>
      <c r="J3315" t="s">
        <v>19</v>
      </c>
      <c r="K3315" t="s">
        <v>31</v>
      </c>
      <c r="L3315">
        <v>10000000</v>
      </c>
      <c r="M3315">
        <v>1992</v>
      </c>
      <c r="N3315">
        <v>5.4</v>
      </c>
      <c r="O3315">
        <f t="shared" si="55"/>
        <v>22101000</v>
      </c>
    </row>
    <row r="3316" spans="1:15">
      <c r="A3316" t="s">
        <v>5637</v>
      </c>
      <c r="B3316">
        <v>172</v>
      </c>
      <c r="C3316">
        <v>92</v>
      </c>
      <c r="D3316">
        <v>31397498</v>
      </c>
      <c r="E3316" t="s">
        <v>2397</v>
      </c>
      <c r="F3316" t="s">
        <v>283</v>
      </c>
      <c r="G3316" t="s">
        <v>5638</v>
      </c>
      <c r="H3316">
        <v>44130</v>
      </c>
      <c r="I3316">
        <v>156</v>
      </c>
      <c r="J3316" t="s">
        <v>19</v>
      </c>
      <c r="K3316" t="s">
        <v>20</v>
      </c>
      <c r="L3316">
        <v>12000000</v>
      </c>
      <c r="M3316">
        <v>2008</v>
      </c>
      <c r="N3316">
        <v>5.4</v>
      </c>
      <c r="O3316">
        <f t="shared" si="55"/>
        <v>19397498</v>
      </c>
    </row>
    <row r="3317" spans="1:15">
      <c r="A3317" t="s">
        <v>5299</v>
      </c>
      <c r="B3317">
        <v>24</v>
      </c>
      <c r="C3317">
        <v>113</v>
      </c>
      <c r="D3317">
        <v>19184015</v>
      </c>
      <c r="E3317" t="s">
        <v>6972</v>
      </c>
      <c r="F3317" t="s">
        <v>840</v>
      </c>
      <c r="G3317" t="s">
        <v>6973</v>
      </c>
      <c r="H3317">
        <v>1466</v>
      </c>
      <c r="I3317">
        <v>35</v>
      </c>
      <c r="J3317" t="s">
        <v>19</v>
      </c>
      <c r="K3317" t="s">
        <v>20</v>
      </c>
      <c r="L3317">
        <v>3000000</v>
      </c>
      <c r="M3317">
        <v>2002</v>
      </c>
      <c r="N3317">
        <v>5.4</v>
      </c>
      <c r="O3317">
        <f t="shared" si="55"/>
        <v>16184015</v>
      </c>
    </row>
    <row r="3318" spans="1:15">
      <c r="A3318" t="s">
        <v>5555</v>
      </c>
      <c r="B3318">
        <v>61</v>
      </c>
      <c r="C3318">
        <v>90</v>
      </c>
      <c r="D3318">
        <v>28399192</v>
      </c>
      <c r="E3318" t="s">
        <v>5556</v>
      </c>
      <c r="F3318" t="s">
        <v>5557</v>
      </c>
      <c r="G3318" t="s">
        <v>5558</v>
      </c>
      <c r="H3318">
        <v>5663</v>
      </c>
      <c r="I3318">
        <v>106</v>
      </c>
      <c r="J3318" t="s">
        <v>19</v>
      </c>
      <c r="K3318" t="s">
        <v>220</v>
      </c>
      <c r="L3318">
        <v>13000000</v>
      </c>
      <c r="M3318">
        <v>2002</v>
      </c>
      <c r="N3318">
        <v>5.4</v>
      </c>
      <c r="O3318">
        <f t="shared" si="55"/>
        <v>15399192</v>
      </c>
    </row>
    <row r="3319" spans="1:15">
      <c r="A3319" t="s">
        <v>1121</v>
      </c>
      <c r="B3319">
        <v>124</v>
      </c>
      <c r="C3319">
        <v>88</v>
      </c>
      <c r="D3319">
        <v>49474048</v>
      </c>
      <c r="E3319" t="s">
        <v>1509</v>
      </c>
      <c r="F3319" t="s">
        <v>457</v>
      </c>
      <c r="G3319" t="s">
        <v>3298</v>
      </c>
      <c r="H3319">
        <v>31191</v>
      </c>
      <c r="I3319">
        <v>120</v>
      </c>
      <c r="J3319" t="s">
        <v>19</v>
      </c>
      <c r="K3319" t="s">
        <v>20</v>
      </c>
      <c r="L3319">
        <v>35000000</v>
      </c>
      <c r="M3319">
        <v>2009</v>
      </c>
      <c r="N3319">
        <v>5.4</v>
      </c>
      <c r="O3319">
        <f t="shared" si="55"/>
        <v>14474048</v>
      </c>
    </row>
    <row r="3320" spans="1:15">
      <c r="A3320" t="s">
        <v>2660</v>
      </c>
      <c r="B3320">
        <v>38</v>
      </c>
      <c r="C3320">
        <v>110</v>
      </c>
      <c r="D3320">
        <v>57362581</v>
      </c>
      <c r="E3320" t="s">
        <v>2670</v>
      </c>
      <c r="F3320" t="s">
        <v>934</v>
      </c>
      <c r="G3320" t="s">
        <v>2671</v>
      </c>
      <c r="H3320">
        <v>50148</v>
      </c>
      <c r="I3320">
        <v>116</v>
      </c>
      <c r="J3320" t="s">
        <v>19</v>
      </c>
      <c r="K3320" t="s">
        <v>2672</v>
      </c>
      <c r="L3320">
        <v>45000000</v>
      </c>
      <c r="M3320">
        <v>1994</v>
      </c>
      <c r="N3320">
        <v>5.4</v>
      </c>
      <c r="O3320">
        <f t="shared" si="55"/>
        <v>12362581</v>
      </c>
    </row>
    <row r="3321" spans="1:15">
      <c r="A3321" t="s">
        <v>5820</v>
      </c>
      <c r="B3321">
        <v>108</v>
      </c>
      <c r="C3321">
        <v>103</v>
      </c>
      <c r="D3321">
        <v>22160085</v>
      </c>
      <c r="E3321" t="s">
        <v>2916</v>
      </c>
      <c r="F3321" t="s">
        <v>1559</v>
      </c>
      <c r="G3321" t="s">
        <v>5821</v>
      </c>
      <c r="H3321">
        <v>16747</v>
      </c>
      <c r="I3321">
        <v>349</v>
      </c>
      <c r="J3321" t="s">
        <v>19</v>
      </c>
      <c r="K3321" t="s">
        <v>20</v>
      </c>
      <c r="L3321">
        <v>10600000</v>
      </c>
      <c r="M3321">
        <v>2002</v>
      </c>
      <c r="N3321">
        <v>5.4</v>
      </c>
      <c r="O3321">
        <f t="shared" si="55"/>
        <v>11560085</v>
      </c>
    </row>
    <row r="3322" spans="1:15">
      <c r="A3322" t="s">
        <v>6258</v>
      </c>
      <c r="B3322">
        <v>252</v>
      </c>
      <c r="C3322">
        <v>94</v>
      </c>
      <c r="D3322">
        <v>17544812</v>
      </c>
      <c r="E3322" t="s">
        <v>2916</v>
      </c>
      <c r="F3322" t="s">
        <v>1805</v>
      </c>
      <c r="G3322" t="s">
        <v>6259</v>
      </c>
      <c r="H3322">
        <v>69989</v>
      </c>
      <c r="I3322">
        <v>384</v>
      </c>
      <c r="J3322" t="s">
        <v>19</v>
      </c>
      <c r="K3322" t="s">
        <v>20</v>
      </c>
      <c r="L3322">
        <v>10000000</v>
      </c>
      <c r="M3322">
        <v>2007</v>
      </c>
      <c r="N3322">
        <v>5.4</v>
      </c>
      <c r="O3322">
        <f t="shared" si="55"/>
        <v>7544812</v>
      </c>
    </row>
    <row r="3323" spans="1:15">
      <c r="A3323" t="s">
        <v>1064</v>
      </c>
      <c r="B3323">
        <v>228</v>
      </c>
      <c r="C3323">
        <v>103</v>
      </c>
      <c r="D3323">
        <v>40687294</v>
      </c>
      <c r="E3323" t="s">
        <v>613</v>
      </c>
      <c r="F3323" t="s">
        <v>175</v>
      </c>
      <c r="G3323" t="s">
        <v>3316</v>
      </c>
      <c r="H3323">
        <v>107772</v>
      </c>
      <c r="I3323">
        <v>398</v>
      </c>
      <c r="J3323" t="s">
        <v>19</v>
      </c>
      <c r="K3323" t="s">
        <v>162</v>
      </c>
      <c r="L3323">
        <v>35000000</v>
      </c>
      <c r="M3323">
        <v>2008</v>
      </c>
      <c r="N3323">
        <v>5.4</v>
      </c>
      <c r="O3323">
        <f t="shared" si="55"/>
        <v>5687294</v>
      </c>
    </row>
    <row r="3324" spans="1:15">
      <c r="A3324" t="s">
        <v>6755</v>
      </c>
      <c r="B3324">
        <v>49</v>
      </c>
      <c r="C3324">
        <v>98</v>
      </c>
      <c r="D3324">
        <v>10429707</v>
      </c>
      <c r="E3324" t="s">
        <v>873</v>
      </c>
      <c r="F3324" t="s">
        <v>6756</v>
      </c>
      <c r="G3324" t="s">
        <v>6757</v>
      </c>
      <c r="H3324">
        <v>10483</v>
      </c>
      <c r="I3324">
        <v>125</v>
      </c>
      <c r="J3324" t="s">
        <v>19</v>
      </c>
      <c r="K3324" t="s">
        <v>20</v>
      </c>
      <c r="L3324">
        <v>5000000</v>
      </c>
      <c r="M3324">
        <v>2014</v>
      </c>
      <c r="N3324">
        <v>5.4</v>
      </c>
      <c r="O3324">
        <f t="shared" si="55"/>
        <v>5429707</v>
      </c>
    </row>
    <row r="3325" spans="1:15">
      <c r="A3325" t="s">
        <v>4878</v>
      </c>
      <c r="B3325">
        <v>67</v>
      </c>
      <c r="C3325">
        <v>84</v>
      </c>
      <c r="D3325">
        <v>11860839</v>
      </c>
      <c r="E3325" t="s">
        <v>1959</v>
      </c>
      <c r="F3325" t="s">
        <v>1716</v>
      </c>
      <c r="G3325" t="s">
        <v>6110</v>
      </c>
      <c r="H3325">
        <v>5156</v>
      </c>
      <c r="I3325">
        <v>21</v>
      </c>
      <c r="J3325" t="s">
        <v>19</v>
      </c>
      <c r="K3325" t="s">
        <v>20</v>
      </c>
      <c r="L3325">
        <v>9000000</v>
      </c>
      <c r="M3325">
        <v>2011</v>
      </c>
      <c r="N3325">
        <v>5.4</v>
      </c>
      <c r="O3325">
        <f t="shared" si="55"/>
        <v>2860839</v>
      </c>
    </row>
    <row r="3326" spans="1:15">
      <c r="A3326" t="s">
        <v>3241</v>
      </c>
      <c r="B3326">
        <v>44</v>
      </c>
      <c r="C3326">
        <v>95</v>
      </c>
      <c r="D3326">
        <v>37788228</v>
      </c>
      <c r="E3326" t="s">
        <v>873</v>
      </c>
      <c r="F3326" t="s">
        <v>452</v>
      </c>
      <c r="G3326" t="s">
        <v>3242</v>
      </c>
      <c r="H3326">
        <v>15046</v>
      </c>
      <c r="I3326">
        <v>80</v>
      </c>
      <c r="J3326" t="s">
        <v>19</v>
      </c>
      <c r="K3326" t="s">
        <v>20</v>
      </c>
      <c r="L3326">
        <v>35200000</v>
      </c>
      <c r="M3326">
        <v>2003</v>
      </c>
      <c r="N3326">
        <v>5.4</v>
      </c>
      <c r="O3326">
        <f t="shared" si="55"/>
        <v>2588228</v>
      </c>
    </row>
    <row r="3327" spans="1:15">
      <c r="A3327" t="s">
        <v>5034</v>
      </c>
      <c r="B3327">
        <v>83</v>
      </c>
      <c r="C3327">
        <v>104</v>
      </c>
      <c r="D3327">
        <v>10106233</v>
      </c>
      <c r="E3327" t="s">
        <v>1290</v>
      </c>
      <c r="F3327" t="s">
        <v>1274</v>
      </c>
      <c r="G3327" t="s">
        <v>6200</v>
      </c>
      <c r="H3327">
        <v>12702</v>
      </c>
      <c r="I3327">
        <v>32</v>
      </c>
      <c r="J3327" t="s">
        <v>19</v>
      </c>
      <c r="K3327" t="s">
        <v>20</v>
      </c>
      <c r="L3327">
        <v>8000000</v>
      </c>
      <c r="M3327">
        <v>2011</v>
      </c>
      <c r="N3327">
        <v>5.4</v>
      </c>
      <c r="O3327">
        <f t="shared" si="55"/>
        <v>2106233</v>
      </c>
    </row>
    <row r="3328" spans="1:15">
      <c r="A3328" t="s">
        <v>6258</v>
      </c>
      <c r="B3328">
        <v>285</v>
      </c>
      <c r="C3328">
        <v>100</v>
      </c>
      <c r="D3328">
        <v>7186670</v>
      </c>
      <c r="E3328" t="s">
        <v>6633</v>
      </c>
      <c r="F3328" t="s">
        <v>42</v>
      </c>
      <c r="G3328" t="s">
        <v>7434</v>
      </c>
      <c r="H3328">
        <v>21468</v>
      </c>
      <c r="I3328">
        <v>164</v>
      </c>
      <c r="J3328" t="s">
        <v>19</v>
      </c>
      <c r="K3328" t="s">
        <v>20</v>
      </c>
      <c r="L3328">
        <v>6000000</v>
      </c>
      <c r="M3328">
        <v>2013</v>
      </c>
      <c r="N3328">
        <v>5.4</v>
      </c>
      <c r="O3328">
        <f t="shared" si="55"/>
        <v>1186670</v>
      </c>
    </row>
    <row r="3329" spans="1:15">
      <c r="A3329" t="s">
        <v>905</v>
      </c>
      <c r="B3329">
        <v>208</v>
      </c>
      <c r="C3329">
        <v>107</v>
      </c>
      <c r="D3329">
        <v>15608545</v>
      </c>
      <c r="E3329" t="s">
        <v>708</v>
      </c>
      <c r="F3329" t="s">
        <v>535</v>
      </c>
      <c r="G3329" t="s">
        <v>5284</v>
      </c>
      <c r="H3329">
        <v>53471</v>
      </c>
      <c r="I3329">
        <v>224</v>
      </c>
      <c r="J3329" t="s">
        <v>19</v>
      </c>
      <c r="K3329" t="s">
        <v>20</v>
      </c>
      <c r="L3329">
        <v>15000000</v>
      </c>
      <c r="M3329">
        <v>2012</v>
      </c>
      <c r="N3329">
        <v>5.4</v>
      </c>
      <c r="O3329">
        <f t="shared" si="55"/>
        <v>608545</v>
      </c>
    </row>
    <row r="3330" spans="1:15">
      <c r="A3330" t="s">
        <v>1975</v>
      </c>
      <c r="B3330">
        <v>81</v>
      </c>
      <c r="C3330">
        <v>94</v>
      </c>
      <c r="D3330">
        <v>60573641</v>
      </c>
      <c r="E3330" t="s">
        <v>1509</v>
      </c>
      <c r="F3330" t="s">
        <v>1718</v>
      </c>
      <c r="G3330" t="s">
        <v>1976</v>
      </c>
      <c r="H3330">
        <v>68406</v>
      </c>
      <c r="I3330">
        <v>162</v>
      </c>
      <c r="J3330" t="s">
        <v>19</v>
      </c>
      <c r="K3330" t="s">
        <v>20</v>
      </c>
      <c r="L3330">
        <v>60000000</v>
      </c>
      <c r="M3330">
        <v>1996</v>
      </c>
      <c r="N3330">
        <v>5.4</v>
      </c>
      <c r="O3330">
        <f t="shared" ref="O3330:O3393" si="56">D3330-L3330</f>
        <v>573641</v>
      </c>
    </row>
    <row r="3331" spans="1:15">
      <c r="A3331" t="s">
        <v>7009</v>
      </c>
      <c r="B3331">
        <v>49</v>
      </c>
      <c r="C3331">
        <v>87</v>
      </c>
      <c r="D3331">
        <v>3071947</v>
      </c>
      <c r="E3331" t="s">
        <v>2739</v>
      </c>
      <c r="F3331" t="s">
        <v>2536</v>
      </c>
      <c r="G3331" t="s">
        <v>7010</v>
      </c>
      <c r="H3331">
        <v>18711</v>
      </c>
      <c r="I3331">
        <v>183</v>
      </c>
      <c r="J3331" t="s">
        <v>19</v>
      </c>
      <c r="K3331" t="s">
        <v>20</v>
      </c>
      <c r="L3331">
        <v>3500000</v>
      </c>
      <c r="M3331">
        <v>1999</v>
      </c>
      <c r="N3331">
        <v>5.4</v>
      </c>
      <c r="O3331">
        <f t="shared" si="56"/>
        <v>-428053</v>
      </c>
    </row>
    <row r="3332" spans="1:15">
      <c r="A3332" t="s">
        <v>3205</v>
      </c>
      <c r="B3332">
        <v>254</v>
      </c>
      <c r="C3332">
        <v>102</v>
      </c>
      <c r="D3332">
        <v>1821983</v>
      </c>
      <c r="E3332" t="s">
        <v>7017</v>
      </c>
      <c r="F3332" t="s">
        <v>24</v>
      </c>
      <c r="G3332" t="s">
        <v>7018</v>
      </c>
      <c r="H3332">
        <v>31089</v>
      </c>
      <c r="I3332">
        <v>261</v>
      </c>
      <c r="J3332" t="s">
        <v>19</v>
      </c>
      <c r="K3332" t="s">
        <v>20</v>
      </c>
      <c r="L3332">
        <v>3000000</v>
      </c>
      <c r="M3332">
        <v>2014</v>
      </c>
      <c r="N3332">
        <v>5.4</v>
      </c>
      <c r="O3332">
        <f t="shared" si="56"/>
        <v>-1178017</v>
      </c>
    </row>
    <row r="3333" spans="1:15">
      <c r="A3333" t="s">
        <v>3356</v>
      </c>
      <c r="B3333">
        <v>9</v>
      </c>
      <c r="C3333">
        <v>96</v>
      </c>
      <c r="D3333">
        <v>703</v>
      </c>
      <c r="E3333" t="s">
        <v>1290</v>
      </c>
      <c r="F3333" t="s">
        <v>4673</v>
      </c>
      <c r="G3333" t="s">
        <v>7502</v>
      </c>
      <c r="H3333">
        <v>480</v>
      </c>
      <c r="I3333">
        <v>21</v>
      </c>
      <c r="J3333" t="s">
        <v>19</v>
      </c>
      <c r="K3333" t="s">
        <v>20</v>
      </c>
      <c r="L3333">
        <v>1500000</v>
      </c>
      <c r="M3333">
        <v>2001</v>
      </c>
      <c r="N3333">
        <v>5.4</v>
      </c>
      <c r="O3333">
        <f t="shared" si="56"/>
        <v>-1499297</v>
      </c>
    </row>
    <row r="3334" spans="1:15">
      <c r="A3334" t="s">
        <v>2348</v>
      </c>
      <c r="B3334">
        <v>51</v>
      </c>
      <c r="C3334">
        <v>94</v>
      </c>
      <c r="D3334">
        <v>33357476</v>
      </c>
      <c r="E3334" t="s">
        <v>5060</v>
      </c>
      <c r="F3334" t="s">
        <v>1370</v>
      </c>
      <c r="G3334" t="s">
        <v>5061</v>
      </c>
      <c r="H3334">
        <v>7392</v>
      </c>
      <c r="I3334">
        <v>53</v>
      </c>
      <c r="J3334" t="s">
        <v>19</v>
      </c>
      <c r="K3334" t="s">
        <v>20</v>
      </c>
      <c r="L3334">
        <v>35000000</v>
      </c>
      <c r="M3334">
        <v>2001</v>
      </c>
      <c r="N3334">
        <v>5.4</v>
      </c>
      <c r="O3334">
        <f t="shared" si="56"/>
        <v>-1642524</v>
      </c>
    </row>
    <row r="3335" spans="1:15">
      <c r="A3335" t="s">
        <v>1430</v>
      </c>
      <c r="B3335">
        <v>22</v>
      </c>
      <c r="C3335">
        <v>111</v>
      </c>
      <c r="D3335">
        <v>2580</v>
      </c>
      <c r="E3335" t="s">
        <v>3555</v>
      </c>
      <c r="F3335" t="s">
        <v>142</v>
      </c>
      <c r="G3335" t="s">
        <v>7296</v>
      </c>
      <c r="H3335">
        <v>1618</v>
      </c>
      <c r="I3335">
        <v>40</v>
      </c>
      <c r="J3335" t="s">
        <v>19</v>
      </c>
      <c r="K3335" t="s">
        <v>20</v>
      </c>
      <c r="L3335">
        <v>1650000</v>
      </c>
      <c r="M3335">
        <v>2003</v>
      </c>
      <c r="N3335">
        <v>5.4</v>
      </c>
      <c r="O3335">
        <f t="shared" si="56"/>
        <v>-1647420</v>
      </c>
    </row>
    <row r="3336" spans="1:15">
      <c r="A3336" t="s">
        <v>5671</v>
      </c>
      <c r="B3336">
        <v>53</v>
      </c>
      <c r="C3336">
        <v>93</v>
      </c>
      <c r="D3336">
        <v>10198766</v>
      </c>
      <c r="E3336" t="s">
        <v>873</v>
      </c>
      <c r="F3336" t="s">
        <v>3584</v>
      </c>
      <c r="G3336" t="s">
        <v>5672</v>
      </c>
      <c r="H3336">
        <v>12007</v>
      </c>
      <c r="I3336">
        <v>105</v>
      </c>
      <c r="J3336" t="s">
        <v>19</v>
      </c>
      <c r="K3336" t="s">
        <v>20</v>
      </c>
      <c r="L3336">
        <v>12000000</v>
      </c>
      <c r="M3336">
        <v>2002</v>
      </c>
      <c r="N3336">
        <v>5.4</v>
      </c>
      <c r="O3336">
        <f t="shared" si="56"/>
        <v>-1801234</v>
      </c>
    </row>
    <row r="3337" spans="1:15">
      <c r="A3337" t="s">
        <v>6795</v>
      </c>
      <c r="B3337">
        <v>31</v>
      </c>
      <c r="C3337">
        <v>106</v>
      </c>
      <c r="D3337">
        <v>399793</v>
      </c>
      <c r="E3337" t="s">
        <v>1672</v>
      </c>
      <c r="F3337" t="s">
        <v>236</v>
      </c>
      <c r="G3337" t="s">
        <v>6841</v>
      </c>
      <c r="H3337">
        <v>2877</v>
      </c>
      <c r="I3337">
        <v>70</v>
      </c>
      <c r="J3337" t="s">
        <v>19</v>
      </c>
      <c r="K3337" t="s">
        <v>20</v>
      </c>
      <c r="L3337">
        <v>4000000</v>
      </c>
      <c r="M3337">
        <v>1999</v>
      </c>
      <c r="N3337">
        <v>5.4</v>
      </c>
      <c r="O3337">
        <f t="shared" si="56"/>
        <v>-3600207</v>
      </c>
    </row>
    <row r="3338" spans="1:15">
      <c r="A3338" t="s">
        <v>1062</v>
      </c>
      <c r="B3338">
        <v>61</v>
      </c>
      <c r="C3338">
        <v>86</v>
      </c>
      <c r="D3338">
        <v>10397365</v>
      </c>
      <c r="E3338" t="s">
        <v>5417</v>
      </c>
      <c r="F3338" t="s">
        <v>1331</v>
      </c>
      <c r="G3338" t="s">
        <v>5418</v>
      </c>
      <c r="H3338">
        <v>11693</v>
      </c>
      <c r="I3338">
        <v>104</v>
      </c>
      <c r="J3338" t="s">
        <v>19</v>
      </c>
      <c r="K3338" t="s">
        <v>20</v>
      </c>
      <c r="L3338">
        <v>14000000</v>
      </c>
      <c r="M3338">
        <v>2001</v>
      </c>
      <c r="N3338">
        <v>5.4</v>
      </c>
      <c r="O3338">
        <f t="shared" si="56"/>
        <v>-3602635</v>
      </c>
    </row>
    <row r="3339" spans="1:15">
      <c r="A3339" t="s">
        <v>1975</v>
      </c>
      <c r="B3339">
        <v>97</v>
      </c>
      <c r="C3339">
        <v>94</v>
      </c>
      <c r="D3339">
        <v>24268828</v>
      </c>
      <c r="E3339" t="s">
        <v>3884</v>
      </c>
      <c r="F3339" t="s">
        <v>2218</v>
      </c>
      <c r="G3339" t="s">
        <v>3885</v>
      </c>
      <c r="H3339">
        <v>29971</v>
      </c>
      <c r="I3339">
        <v>71</v>
      </c>
      <c r="J3339" t="s">
        <v>19</v>
      </c>
      <c r="K3339" t="s">
        <v>20</v>
      </c>
      <c r="L3339">
        <v>28000000</v>
      </c>
      <c r="M3339">
        <v>2010</v>
      </c>
      <c r="N3339">
        <v>5.4</v>
      </c>
      <c r="O3339">
        <f t="shared" si="56"/>
        <v>-3731172</v>
      </c>
    </row>
    <row r="3340" spans="1:15">
      <c r="A3340" t="s">
        <v>2815</v>
      </c>
      <c r="B3340">
        <v>291</v>
      </c>
      <c r="C3340">
        <v>100</v>
      </c>
      <c r="D3340">
        <v>37652565</v>
      </c>
      <c r="E3340" t="s">
        <v>1346</v>
      </c>
      <c r="F3340" t="s">
        <v>258</v>
      </c>
      <c r="G3340" t="s">
        <v>2816</v>
      </c>
      <c r="H3340">
        <v>91151</v>
      </c>
      <c r="I3340">
        <v>283</v>
      </c>
      <c r="J3340" t="s">
        <v>19</v>
      </c>
      <c r="K3340" t="s">
        <v>20</v>
      </c>
      <c r="L3340">
        <v>42000000</v>
      </c>
      <c r="M3340">
        <v>2011</v>
      </c>
      <c r="N3340">
        <v>5.4</v>
      </c>
      <c r="O3340">
        <f t="shared" si="56"/>
        <v>-4347435</v>
      </c>
    </row>
    <row r="3341" spans="1:15">
      <c r="A3341" t="s">
        <v>5419</v>
      </c>
      <c r="B3341">
        <v>77</v>
      </c>
      <c r="C3341">
        <v>86</v>
      </c>
      <c r="D3341">
        <v>9402410</v>
      </c>
      <c r="E3341" t="s">
        <v>2029</v>
      </c>
      <c r="F3341" t="s">
        <v>2220</v>
      </c>
      <c r="G3341" t="s">
        <v>5420</v>
      </c>
      <c r="H3341">
        <v>11233</v>
      </c>
      <c r="I3341">
        <v>32</v>
      </c>
      <c r="J3341" t="s">
        <v>19</v>
      </c>
      <c r="K3341" t="s">
        <v>20</v>
      </c>
      <c r="L3341">
        <v>14000000</v>
      </c>
      <c r="M3341">
        <v>2012</v>
      </c>
      <c r="N3341">
        <v>5.4</v>
      </c>
      <c r="O3341">
        <f t="shared" si="56"/>
        <v>-4597590</v>
      </c>
    </row>
    <row r="3342" spans="1:15">
      <c r="A3342" t="s">
        <v>6278</v>
      </c>
      <c r="B3342">
        <v>16</v>
      </c>
      <c r="C3342">
        <v>153</v>
      </c>
      <c r="D3342">
        <v>872643</v>
      </c>
      <c r="E3342" t="s">
        <v>1371</v>
      </c>
      <c r="F3342" t="s">
        <v>6279</v>
      </c>
      <c r="G3342" t="s">
        <v>6280</v>
      </c>
      <c r="H3342">
        <v>2909</v>
      </c>
      <c r="I3342">
        <v>37</v>
      </c>
      <c r="J3342" t="s">
        <v>2598</v>
      </c>
      <c r="K3342" t="s">
        <v>20</v>
      </c>
      <c r="L3342">
        <v>6000000</v>
      </c>
      <c r="M3342">
        <v>2007</v>
      </c>
      <c r="N3342">
        <v>5.4</v>
      </c>
      <c r="O3342">
        <f t="shared" si="56"/>
        <v>-5127357</v>
      </c>
    </row>
    <row r="3343" spans="1:15">
      <c r="A3343" t="s">
        <v>5509</v>
      </c>
      <c r="B3343">
        <v>70</v>
      </c>
      <c r="C3343">
        <v>94</v>
      </c>
      <c r="D3343">
        <v>3034181</v>
      </c>
      <c r="E3343" t="s">
        <v>2973</v>
      </c>
      <c r="F3343" t="s">
        <v>1399</v>
      </c>
      <c r="G3343" t="s">
        <v>5799</v>
      </c>
      <c r="H3343">
        <v>13622</v>
      </c>
      <c r="I3343">
        <v>128</v>
      </c>
      <c r="J3343" t="s">
        <v>19</v>
      </c>
      <c r="K3343" t="s">
        <v>31</v>
      </c>
      <c r="L3343">
        <v>11000000</v>
      </c>
      <c r="M3343">
        <v>2002</v>
      </c>
      <c r="N3343">
        <v>5.4</v>
      </c>
      <c r="O3343">
        <f t="shared" si="56"/>
        <v>-7965819</v>
      </c>
    </row>
    <row r="3344" spans="1:15">
      <c r="A3344" t="s">
        <v>1996</v>
      </c>
      <c r="B3344">
        <v>47</v>
      </c>
      <c r="C3344">
        <v>92</v>
      </c>
      <c r="D3344">
        <v>50024083</v>
      </c>
      <c r="E3344" t="s">
        <v>34</v>
      </c>
      <c r="F3344" t="s">
        <v>1997</v>
      </c>
      <c r="G3344" t="s">
        <v>1998</v>
      </c>
      <c r="H3344">
        <v>35918</v>
      </c>
      <c r="I3344">
        <v>126</v>
      </c>
      <c r="J3344" t="s">
        <v>19</v>
      </c>
      <c r="K3344" t="s">
        <v>20</v>
      </c>
      <c r="L3344">
        <v>60000000</v>
      </c>
      <c r="M3344">
        <v>1995</v>
      </c>
      <c r="N3344">
        <v>5.4</v>
      </c>
      <c r="O3344">
        <f t="shared" si="56"/>
        <v>-9975917</v>
      </c>
    </row>
    <row r="3345" spans="1:15">
      <c r="A3345" t="s">
        <v>4182</v>
      </c>
      <c r="B3345">
        <v>50</v>
      </c>
      <c r="C3345">
        <v>101</v>
      </c>
      <c r="D3345">
        <v>14095303</v>
      </c>
      <c r="E3345" t="s">
        <v>1358</v>
      </c>
      <c r="F3345" t="s">
        <v>3279</v>
      </c>
      <c r="G3345" t="s">
        <v>4183</v>
      </c>
      <c r="H3345">
        <v>15814</v>
      </c>
      <c r="I3345">
        <v>68</v>
      </c>
      <c r="J3345" t="s">
        <v>19</v>
      </c>
      <c r="K3345" t="s">
        <v>20</v>
      </c>
      <c r="L3345">
        <v>25000000</v>
      </c>
      <c r="M3345">
        <v>1996</v>
      </c>
      <c r="N3345">
        <v>5.4</v>
      </c>
      <c r="O3345">
        <f t="shared" si="56"/>
        <v>-10904697</v>
      </c>
    </row>
    <row r="3346" spans="1:15">
      <c r="A3346" t="s">
        <v>4603</v>
      </c>
      <c r="B3346">
        <v>13</v>
      </c>
      <c r="C3346">
        <v>98</v>
      </c>
      <c r="D3346">
        <v>8500000</v>
      </c>
      <c r="E3346" t="s">
        <v>873</v>
      </c>
      <c r="F3346" t="s">
        <v>423</v>
      </c>
      <c r="G3346" t="s">
        <v>4604</v>
      </c>
      <c r="H3346">
        <v>2061</v>
      </c>
      <c r="I3346">
        <v>34</v>
      </c>
      <c r="J3346" t="s">
        <v>19</v>
      </c>
      <c r="K3346" t="s">
        <v>20</v>
      </c>
      <c r="L3346">
        <v>20000000</v>
      </c>
      <c r="M3346">
        <v>1981</v>
      </c>
      <c r="N3346">
        <v>5.4</v>
      </c>
      <c r="O3346">
        <f t="shared" si="56"/>
        <v>-11500000</v>
      </c>
    </row>
    <row r="3347" spans="1:15">
      <c r="A3347" t="s">
        <v>5052</v>
      </c>
      <c r="B3347">
        <v>24</v>
      </c>
      <c r="C3347">
        <v>111</v>
      </c>
      <c r="D3347">
        <v>6462576</v>
      </c>
      <c r="E3347" t="s">
        <v>1672</v>
      </c>
      <c r="F3347" t="s">
        <v>702</v>
      </c>
      <c r="G3347" t="s">
        <v>5053</v>
      </c>
      <c r="H3347">
        <v>1449</v>
      </c>
      <c r="I3347">
        <v>30</v>
      </c>
      <c r="J3347" t="s">
        <v>19</v>
      </c>
      <c r="K3347" t="s">
        <v>20</v>
      </c>
      <c r="L3347">
        <v>18500000</v>
      </c>
      <c r="M3347">
        <v>2016</v>
      </c>
      <c r="N3347">
        <v>5.4</v>
      </c>
      <c r="O3347">
        <f t="shared" si="56"/>
        <v>-12037424</v>
      </c>
    </row>
    <row r="3348" spans="1:15">
      <c r="A3348" t="s">
        <v>3731</v>
      </c>
      <c r="B3348">
        <v>181</v>
      </c>
      <c r="C3348">
        <v>99</v>
      </c>
      <c r="D3348">
        <v>17266505</v>
      </c>
      <c r="E3348" t="s">
        <v>3733</v>
      </c>
      <c r="F3348" t="s">
        <v>58</v>
      </c>
      <c r="G3348" t="s">
        <v>3734</v>
      </c>
      <c r="H3348">
        <v>43764</v>
      </c>
      <c r="I3348">
        <v>291</v>
      </c>
      <c r="J3348" t="s">
        <v>19</v>
      </c>
      <c r="K3348" t="s">
        <v>20</v>
      </c>
      <c r="L3348">
        <v>30000000</v>
      </c>
      <c r="M3348">
        <v>2002</v>
      </c>
      <c r="N3348">
        <v>5.4</v>
      </c>
      <c r="O3348">
        <f t="shared" si="56"/>
        <v>-12733495</v>
      </c>
    </row>
    <row r="3349" spans="1:15">
      <c r="A3349" t="s">
        <v>1557</v>
      </c>
      <c r="B3349">
        <v>73</v>
      </c>
      <c r="C3349">
        <v>124</v>
      </c>
      <c r="D3349">
        <v>8427204</v>
      </c>
      <c r="E3349" t="s">
        <v>2869</v>
      </c>
      <c r="F3349" t="s">
        <v>2132</v>
      </c>
      <c r="G3349" t="s">
        <v>4283</v>
      </c>
      <c r="H3349">
        <v>10100</v>
      </c>
      <c r="I3349">
        <v>59</v>
      </c>
      <c r="J3349" t="s">
        <v>19</v>
      </c>
      <c r="K3349" t="s">
        <v>20</v>
      </c>
      <c r="L3349">
        <v>24000000</v>
      </c>
      <c r="M3349">
        <v>1999</v>
      </c>
      <c r="N3349">
        <v>5.4</v>
      </c>
      <c r="O3349">
        <f t="shared" si="56"/>
        <v>-15572796</v>
      </c>
    </row>
    <row r="3350" spans="1:15">
      <c r="A3350" t="s">
        <v>1641</v>
      </c>
      <c r="B3350">
        <v>138</v>
      </c>
      <c r="C3350">
        <v>105</v>
      </c>
      <c r="D3350">
        <v>20991497</v>
      </c>
      <c r="E3350" t="s">
        <v>754</v>
      </c>
      <c r="F3350" t="s">
        <v>108</v>
      </c>
      <c r="G3350" t="s">
        <v>3231</v>
      </c>
      <c r="H3350">
        <v>39778</v>
      </c>
      <c r="I3350">
        <v>172</v>
      </c>
      <c r="J3350" t="s">
        <v>19</v>
      </c>
      <c r="K3350" t="s">
        <v>20</v>
      </c>
      <c r="L3350">
        <v>37000000</v>
      </c>
      <c r="M3350">
        <v>2015</v>
      </c>
      <c r="N3350">
        <v>5.4</v>
      </c>
      <c r="O3350">
        <f t="shared" si="56"/>
        <v>-16008503</v>
      </c>
    </row>
    <row r="3351" spans="1:15">
      <c r="A3351" t="s">
        <v>1641</v>
      </c>
      <c r="B3351">
        <v>138</v>
      </c>
      <c r="C3351">
        <v>105</v>
      </c>
      <c r="D3351">
        <v>20991497</v>
      </c>
      <c r="E3351" t="s">
        <v>754</v>
      </c>
      <c r="F3351" t="s">
        <v>108</v>
      </c>
      <c r="G3351" t="s">
        <v>3231</v>
      </c>
      <c r="H3351">
        <v>39782</v>
      </c>
      <c r="I3351">
        <v>172</v>
      </c>
      <c r="J3351" t="s">
        <v>19</v>
      </c>
      <c r="K3351" t="s">
        <v>20</v>
      </c>
      <c r="L3351">
        <v>37000000</v>
      </c>
      <c r="M3351">
        <v>2015</v>
      </c>
      <c r="N3351">
        <v>5.4</v>
      </c>
      <c r="O3351">
        <f t="shared" si="56"/>
        <v>-16008503</v>
      </c>
    </row>
    <row r="3352" spans="1:15">
      <c r="A3352" t="s">
        <v>2698</v>
      </c>
      <c r="B3352">
        <v>92</v>
      </c>
      <c r="C3352">
        <v>110</v>
      </c>
      <c r="D3352">
        <v>263365</v>
      </c>
      <c r="E3352" t="s">
        <v>1275</v>
      </c>
      <c r="F3352" t="s">
        <v>372</v>
      </c>
      <c r="G3352" t="s">
        <v>4767</v>
      </c>
      <c r="H3352">
        <v>6147</v>
      </c>
      <c r="I3352">
        <v>36</v>
      </c>
      <c r="J3352" t="s">
        <v>19</v>
      </c>
      <c r="K3352" t="s">
        <v>20</v>
      </c>
      <c r="L3352">
        <v>20000000</v>
      </c>
      <c r="M3352">
        <v>2010</v>
      </c>
      <c r="N3352">
        <v>5.4</v>
      </c>
      <c r="O3352">
        <f t="shared" si="56"/>
        <v>-19736635</v>
      </c>
    </row>
    <row r="3353" spans="1:15">
      <c r="A3353" t="s">
        <v>2712</v>
      </c>
      <c r="B3353">
        <v>82</v>
      </c>
      <c r="C3353">
        <v>86</v>
      </c>
      <c r="D3353">
        <v>25200412</v>
      </c>
      <c r="E3353" t="s">
        <v>2713</v>
      </c>
      <c r="F3353" t="s">
        <v>2714</v>
      </c>
      <c r="G3353" t="s">
        <v>2715</v>
      </c>
      <c r="H3353">
        <v>16580</v>
      </c>
      <c r="I3353">
        <v>55</v>
      </c>
      <c r="J3353" t="s">
        <v>19</v>
      </c>
      <c r="K3353" t="s">
        <v>20</v>
      </c>
      <c r="L3353">
        <v>45000000</v>
      </c>
      <c r="M3353">
        <v>2009</v>
      </c>
      <c r="N3353">
        <v>5.4</v>
      </c>
      <c r="O3353">
        <f t="shared" si="56"/>
        <v>-19799588</v>
      </c>
    </row>
    <row r="3354" spans="1:15">
      <c r="A3354" t="s">
        <v>3328</v>
      </c>
      <c r="B3354">
        <v>21</v>
      </c>
      <c r="C3354">
        <v>89</v>
      </c>
      <c r="D3354">
        <v>8119205</v>
      </c>
      <c r="E3354" t="s">
        <v>298</v>
      </c>
      <c r="F3354" t="s">
        <v>3886</v>
      </c>
      <c r="G3354" t="s">
        <v>3887</v>
      </c>
      <c r="H3354">
        <v>4288</v>
      </c>
      <c r="I3354">
        <v>21</v>
      </c>
      <c r="J3354" t="s">
        <v>19</v>
      </c>
      <c r="K3354" t="s">
        <v>20</v>
      </c>
      <c r="L3354">
        <v>28000000</v>
      </c>
      <c r="M3354">
        <v>1997</v>
      </c>
      <c r="N3354">
        <v>5.4</v>
      </c>
      <c r="O3354">
        <f t="shared" si="56"/>
        <v>-19880795</v>
      </c>
    </row>
    <row r="3355" spans="1:15">
      <c r="A3355" t="s">
        <v>4410</v>
      </c>
      <c r="B3355">
        <v>138</v>
      </c>
      <c r="C3355">
        <v>105</v>
      </c>
      <c r="D3355">
        <v>1796024</v>
      </c>
      <c r="E3355" t="s">
        <v>1963</v>
      </c>
      <c r="F3355" t="s">
        <v>914</v>
      </c>
      <c r="G3355" t="s">
        <v>4411</v>
      </c>
      <c r="H3355">
        <v>34985</v>
      </c>
      <c r="I3355">
        <v>135</v>
      </c>
      <c r="J3355" t="s">
        <v>19</v>
      </c>
      <c r="K3355" t="s">
        <v>20</v>
      </c>
      <c r="L3355">
        <v>22000000</v>
      </c>
      <c r="M3355">
        <v>2010</v>
      </c>
      <c r="N3355">
        <v>5.4</v>
      </c>
      <c r="O3355">
        <f t="shared" si="56"/>
        <v>-20203976</v>
      </c>
    </row>
    <row r="3356" spans="1:15">
      <c r="A3356" t="s">
        <v>2123</v>
      </c>
      <c r="B3356">
        <v>59</v>
      </c>
      <c r="C3356">
        <v>100</v>
      </c>
      <c r="D3356">
        <v>19118247</v>
      </c>
      <c r="E3356" t="s">
        <v>1107</v>
      </c>
      <c r="F3356" t="s">
        <v>1524</v>
      </c>
      <c r="G3356" t="s">
        <v>2515</v>
      </c>
      <c r="H3356">
        <v>19829</v>
      </c>
      <c r="I3356">
        <v>94</v>
      </c>
      <c r="J3356" t="s">
        <v>19</v>
      </c>
      <c r="K3356" t="s">
        <v>20</v>
      </c>
      <c r="L3356">
        <v>40000000</v>
      </c>
      <c r="M3356">
        <v>2005</v>
      </c>
      <c r="N3356">
        <v>5.4</v>
      </c>
      <c r="O3356">
        <f t="shared" si="56"/>
        <v>-20881753</v>
      </c>
    </row>
    <row r="3357" spans="1:15">
      <c r="A3357" t="s">
        <v>1201</v>
      </c>
      <c r="B3357">
        <v>239</v>
      </c>
      <c r="C3357">
        <v>96</v>
      </c>
      <c r="D3357">
        <v>42345531</v>
      </c>
      <c r="E3357" t="s">
        <v>1144</v>
      </c>
      <c r="F3357" t="s">
        <v>1028</v>
      </c>
      <c r="G3357" t="s">
        <v>1830</v>
      </c>
      <c r="H3357">
        <v>104831</v>
      </c>
      <c r="I3357">
        <v>423</v>
      </c>
      <c r="J3357" t="s">
        <v>19</v>
      </c>
      <c r="K3357" t="s">
        <v>432</v>
      </c>
      <c r="L3357">
        <v>65000000</v>
      </c>
      <c r="M3357">
        <v>2012</v>
      </c>
      <c r="N3357">
        <v>5.4</v>
      </c>
      <c r="O3357">
        <f t="shared" si="56"/>
        <v>-22654469</v>
      </c>
    </row>
    <row r="3358" spans="1:15">
      <c r="A3358" t="s">
        <v>2737</v>
      </c>
      <c r="B3358">
        <v>125</v>
      </c>
      <c r="C3358">
        <v>99</v>
      </c>
      <c r="D3358">
        <v>15279680</v>
      </c>
      <c r="E3358" t="s">
        <v>201</v>
      </c>
      <c r="F3358" t="s">
        <v>396</v>
      </c>
      <c r="G3358" t="s">
        <v>2738</v>
      </c>
      <c r="H3358">
        <v>48245</v>
      </c>
      <c r="I3358">
        <v>154</v>
      </c>
      <c r="J3358" t="s">
        <v>19</v>
      </c>
      <c r="K3358" t="s">
        <v>20</v>
      </c>
      <c r="L3358">
        <v>40000000</v>
      </c>
      <c r="M3358">
        <v>2008</v>
      </c>
      <c r="N3358">
        <v>5.4</v>
      </c>
      <c r="O3358">
        <f t="shared" si="56"/>
        <v>-24720320</v>
      </c>
    </row>
    <row r="3359" spans="1:15">
      <c r="A3359" t="s">
        <v>3433</v>
      </c>
      <c r="B3359">
        <v>90</v>
      </c>
      <c r="C3359">
        <v>91</v>
      </c>
      <c r="D3359">
        <v>10214013</v>
      </c>
      <c r="E3359" t="s">
        <v>873</v>
      </c>
      <c r="F3359" t="s">
        <v>81</v>
      </c>
      <c r="G3359" t="s">
        <v>3434</v>
      </c>
      <c r="H3359">
        <v>23072</v>
      </c>
      <c r="I3359">
        <v>89</v>
      </c>
      <c r="J3359" t="s">
        <v>19</v>
      </c>
      <c r="K3359" t="s">
        <v>20</v>
      </c>
      <c r="L3359">
        <v>35000000</v>
      </c>
      <c r="M3359">
        <v>2015</v>
      </c>
      <c r="N3359">
        <v>5.4</v>
      </c>
      <c r="O3359">
        <f t="shared" si="56"/>
        <v>-24785987</v>
      </c>
    </row>
    <row r="3360" spans="1:15">
      <c r="A3360" t="s">
        <v>4311</v>
      </c>
      <c r="B3360">
        <v>28</v>
      </c>
      <c r="C3360">
        <v>100</v>
      </c>
      <c r="D3360">
        <v>4756</v>
      </c>
      <c r="E3360" t="s">
        <v>120</v>
      </c>
      <c r="F3360" t="s">
        <v>721</v>
      </c>
      <c r="G3360" t="s">
        <v>4312</v>
      </c>
      <c r="H3360">
        <v>4191</v>
      </c>
      <c r="I3360">
        <v>32</v>
      </c>
      <c r="J3360" t="s">
        <v>19</v>
      </c>
      <c r="K3360" t="s">
        <v>31</v>
      </c>
      <c r="L3360">
        <v>25000000</v>
      </c>
      <c r="M3360">
        <v>2013</v>
      </c>
      <c r="N3360">
        <v>5.4</v>
      </c>
      <c r="O3360">
        <f t="shared" si="56"/>
        <v>-24995244</v>
      </c>
    </row>
    <row r="3361" spans="1:15">
      <c r="A3361" t="s">
        <v>1531</v>
      </c>
      <c r="B3361">
        <v>140</v>
      </c>
      <c r="C3361">
        <v>100</v>
      </c>
      <c r="D3361">
        <v>47000485</v>
      </c>
      <c r="E3361" t="s">
        <v>1532</v>
      </c>
      <c r="F3361" t="s">
        <v>1533</v>
      </c>
      <c r="G3361" t="s">
        <v>1534</v>
      </c>
      <c r="H3361">
        <v>72867</v>
      </c>
      <c r="I3361">
        <v>120</v>
      </c>
      <c r="J3361" t="s">
        <v>19</v>
      </c>
      <c r="K3361" t="s">
        <v>20</v>
      </c>
      <c r="L3361">
        <v>75000000</v>
      </c>
      <c r="M3361">
        <v>2010</v>
      </c>
      <c r="N3361">
        <v>5.4</v>
      </c>
      <c r="O3361">
        <f t="shared" si="56"/>
        <v>-27999515</v>
      </c>
    </row>
    <row r="3362" spans="1:15">
      <c r="A3362" t="s">
        <v>1259</v>
      </c>
      <c r="B3362">
        <v>149</v>
      </c>
      <c r="C3362">
        <v>135</v>
      </c>
      <c r="D3362">
        <v>31111260</v>
      </c>
      <c r="E3362" t="s">
        <v>137</v>
      </c>
      <c r="F3362" t="s">
        <v>170</v>
      </c>
      <c r="G3362" t="s">
        <v>1260</v>
      </c>
      <c r="H3362">
        <v>77029</v>
      </c>
      <c r="I3362">
        <v>466</v>
      </c>
      <c r="J3362" t="s">
        <v>19</v>
      </c>
      <c r="K3362" t="s">
        <v>20</v>
      </c>
      <c r="L3362">
        <v>60000000</v>
      </c>
      <c r="M3362">
        <v>2003</v>
      </c>
      <c r="N3362">
        <v>5.4</v>
      </c>
      <c r="O3362">
        <f t="shared" si="56"/>
        <v>-28888740</v>
      </c>
    </row>
    <row r="3363" spans="1:15">
      <c r="A3363" t="s">
        <v>1764</v>
      </c>
      <c r="B3363">
        <v>90</v>
      </c>
      <c r="C3363">
        <v>102</v>
      </c>
      <c r="D3363">
        <v>5932060</v>
      </c>
      <c r="E3363" t="s">
        <v>1765</v>
      </c>
      <c r="F3363" t="s">
        <v>254</v>
      </c>
      <c r="G3363" t="s">
        <v>1766</v>
      </c>
      <c r="H3363">
        <v>29285</v>
      </c>
      <c r="I3363">
        <v>174</v>
      </c>
      <c r="J3363" t="s">
        <v>19</v>
      </c>
      <c r="K3363" t="s">
        <v>31</v>
      </c>
      <c r="L3363">
        <v>35000000</v>
      </c>
      <c r="M3363">
        <v>2007</v>
      </c>
      <c r="N3363">
        <v>5.4</v>
      </c>
      <c r="O3363">
        <f t="shared" si="56"/>
        <v>-29067940</v>
      </c>
    </row>
    <row r="3364" spans="1:15">
      <c r="A3364" t="s">
        <v>830</v>
      </c>
      <c r="B3364">
        <v>125</v>
      </c>
      <c r="C3364">
        <v>105</v>
      </c>
      <c r="D3364">
        <v>71017784</v>
      </c>
      <c r="E3364" t="s">
        <v>165</v>
      </c>
      <c r="F3364" t="s">
        <v>841</v>
      </c>
      <c r="G3364" t="s">
        <v>842</v>
      </c>
      <c r="H3364">
        <v>27257</v>
      </c>
      <c r="I3364">
        <v>59</v>
      </c>
      <c r="J3364" t="s">
        <v>19</v>
      </c>
      <c r="K3364" t="s">
        <v>20</v>
      </c>
      <c r="L3364">
        <v>105000000</v>
      </c>
      <c r="M3364">
        <v>2013</v>
      </c>
      <c r="N3364">
        <v>5.4</v>
      </c>
      <c r="O3364">
        <f t="shared" si="56"/>
        <v>-33982216</v>
      </c>
    </row>
    <row r="3365" spans="1:15">
      <c r="A3365" t="s">
        <v>1613</v>
      </c>
      <c r="B3365">
        <v>105</v>
      </c>
      <c r="C3365">
        <v>97</v>
      </c>
      <c r="D3365">
        <v>33105600</v>
      </c>
      <c r="E3365" t="s">
        <v>591</v>
      </c>
      <c r="F3365" t="s">
        <v>1590</v>
      </c>
      <c r="G3365" t="s">
        <v>1691</v>
      </c>
      <c r="H3365">
        <v>41663</v>
      </c>
      <c r="I3365">
        <v>141</v>
      </c>
      <c r="J3365" t="s">
        <v>19</v>
      </c>
      <c r="K3365" t="s">
        <v>20</v>
      </c>
      <c r="L3365">
        <v>70000000</v>
      </c>
      <c r="M3365">
        <v>2002</v>
      </c>
      <c r="N3365">
        <v>5.4</v>
      </c>
      <c r="O3365">
        <f t="shared" si="56"/>
        <v>-36894400</v>
      </c>
    </row>
    <row r="3366" spans="1:15">
      <c r="A3366" t="s">
        <v>1167</v>
      </c>
      <c r="B3366">
        <v>84</v>
      </c>
      <c r="C3366">
        <v>104</v>
      </c>
      <c r="D3366">
        <v>47474112</v>
      </c>
      <c r="E3366" t="s">
        <v>741</v>
      </c>
      <c r="F3366" t="s">
        <v>153</v>
      </c>
      <c r="G3366" t="s">
        <v>1168</v>
      </c>
      <c r="H3366">
        <v>58227</v>
      </c>
      <c r="I3366">
        <v>181</v>
      </c>
      <c r="J3366" t="s">
        <v>19</v>
      </c>
      <c r="K3366" t="s">
        <v>20</v>
      </c>
      <c r="L3366">
        <v>90000000</v>
      </c>
      <c r="M3366">
        <v>1997</v>
      </c>
      <c r="N3366">
        <v>5.4</v>
      </c>
      <c r="O3366">
        <f t="shared" si="56"/>
        <v>-42525888</v>
      </c>
    </row>
    <row r="3367" spans="1:15">
      <c r="A3367" t="s">
        <v>978</v>
      </c>
      <c r="B3367">
        <v>167</v>
      </c>
      <c r="C3367">
        <v>102</v>
      </c>
      <c r="D3367">
        <v>49392095</v>
      </c>
      <c r="E3367" t="s">
        <v>980</v>
      </c>
      <c r="F3367" t="s">
        <v>672</v>
      </c>
      <c r="G3367" t="s">
        <v>981</v>
      </c>
      <c r="H3367">
        <v>52029</v>
      </c>
      <c r="I3367">
        <v>224</v>
      </c>
      <c r="J3367" t="s">
        <v>19</v>
      </c>
      <c r="K3367" t="s">
        <v>20</v>
      </c>
      <c r="L3367">
        <v>100000000</v>
      </c>
      <c r="M3367">
        <v>2009</v>
      </c>
      <c r="N3367">
        <v>5.4</v>
      </c>
      <c r="O3367">
        <f t="shared" si="56"/>
        <v>-50607905</v>
      </c>
    </row>
    <row r="3368" spans="1:15">
      <c r="A3368" t="s">
        <v>523</v>
      </c>
      <c r="B3368">
        <v>71</v>
      </c>
      <c r="C3368">
        <v>77</v>
      </c>
      <c r="D3368">
        <v>64736114</v>
      </c>
      <c r="E3368" t="s">
        <v>165</v>
      </c>
      <c r="F3368" t="s">
        <v>737</v>
      </c>
      <c r="G3368" t="s">
        <v>738</v>
      </c>
      <c r="H3368">
        <v>36471</v>
      </c>
      <c r="I3368">
        <v>69</v>
      </c>
      <c r="J3368" t="s">
        <v>19</v>
      </c>
      <c r="K3368" t="s">
        <v>20</v>
      </c>
      <c r="L3368">
        <v>120000000</v>
      </c>
      <c r="M3368">
        <v>2002</v>
      </c>
      <c r="N3368">
        <v>5.4</v>
      </c>
      <c r="O3368">
        <f t="shared" si="56"/>
        <v>-55263886</v>
      </c>
    </row>
    <row r="3369" spans="1:15">
      <c r="A3369" t="s">
        <v>833</v>
      </c>
      <c r="B3369">
        <v>104</v>
      </c>
      <c r="C3369">
        <v>76</v>
      </c>
      <c r="D3369">
        <v>50026353</v>
      </c>
      <c r="E3369" t="s">
        <v>834</v>
      </c>
      <c r="F3369" t="s">
        <v>166</v>
      </c>
      <c r="G3369" t="s">
        <v>835</v>
      </c>
      <c r="H3369">
        <v>13581</v>
      </c>
      <c r="I3369">
        <v>88</v>
      </c>
      <c r="J3369" t="s">
        <v>19</v>
      </c>
      <c r="K3369" t="s">
        <v>20</v>
      </c>
      <c r="L3369">
        <v>110000000</v>
      </c>
      <c r="M3369">
        <v>2004</v>
      </c>
      <c r="N3369">
        <v>5.4</v>
      </c>
      <c r="O3369">
        <f t="shared" si="56"/>
        <v>-59973647</v>
      </c>
    </row>
    <row r="3370" spans="1:15">
      <c r="A3370" t="s">
        <v>855</v>
      </c>
      <c r="B3370">
        <v>261</v>
      </c>
      <c r="C3370">
        <v>133</v>
      </c>
      <c r="D3370">
        <v>7097125</v>
      </c>
      <c r="E3370" t="s">
        <v>613</v>
      </c>
      <c r="F3370" t="s">
        <v>56</v>
      </c>
      <c r="G3370" t="s">
        <v>1719</v>
      </c>
      <c r="H3370">
        <v>38983</v>
      </c>
      <c r="I3370">
        <v>207</v>
      </c>
      <c r="J3370" t="s">
        <v>19</v>
      </c>
      <c r="K3370" t="s">
        <v>20</v>
      </c>
      <c r="L3370">
        <v>70000000</v>
      </c>
      <c r="M3370">
        <v>2015</v>
      </c>
      <c r="N3370">
        <v>5.4</v>
      </c>
      <c r="O3370">
        <f t="shared" si="56"/>
        <v>-62902875</v>
      </c>
    </row>
    <row r="3371" spans="1:15">
      <c r="A3371" t="s">
        <v>297</v>
      </c>
      <c r="B3371">
        <v>186</v>
      </c>
      <c r="C3371">
        <v>96</v>
      </c>
      <c r="D3371">
        <v>100289690</v>
      </c>
      <c r="E3371" t="s">
        <v>298</v>
      </c>
      <c r="F3371" t="s">
        <v>299</v>
      </c>
      <c r="G3371" t="s">
        <v>300</v>
      </c>
      <c r="H3371">
        <v>115099</v>
      </c>
      <c r="I3371">
        <v>257</v>
      </c>
      <c r="J3371" t="s">
        <v>19</v>
      </c>
      <c r="K3371" t="s">
        <v>20</v>
      </c>
      <c r="L3371">
        <v>175000000</v>
      </c>
      <c r="M3371">
        <v>2007</v>
      </c>
      <c r="N3371">
        <v>5.4</v>
      </c>
      <c r="O3371">
        <f t="shared" si="56"/>
        <v>-74710310</v>
      </c>
    </row>
    <row r="3372" spans="1:15">
      <c r="A3372" t="s">
        <v>515</v>
      </c>
      <c r="B3372">
        <v>132</v>
      </c>
      <c r="C3372">
        <v>88</v>
      </c>
      <c r="D3372">
        <v>21379315</v>
      </c>
      <c r="E3372" t="s">
        <v>277</v>
      </c>
      <c r="F3372" t="s">
        <v>516</v>
      </c>
      <c r="G3372" t="s">
        <v>517</v>
      </c>
      <c r="H3372">
        <v>17590</v>
      </c>
      <c r="I3372">
        <v>112</v>
      </c>
      <c r="J3372" t="s">
        <v>19</v>
      </c>
      <c r="K3372" t="s">
        <v>20</v>
      </c>
      <c r="L3372">
        <v>150000000</v>
      </c>
      <c r="M3372">
        <v>2011</v>
      </c>
      <c r="N3372">
        <v>5.4</v>
      </c>
      <c r="O3372">
        <f t="shared" si="56"/>
        <v>-128620685</v>
      </c>
    </row>
    <row r="3373" spans="1:15">
      <c r="A3373" t="s">
        <v>259</v>
      </c>
      <c r="B3373">
        <v>384</v>
      </c>
      <c r="C3373">
        <v>127</v>
      </c>
      <c r="D3373">
        <v>47375327</v>
      </c>
      <c r="E3373" t="s">
        <v>41</v>
      </c>
      <c r="F3373" t="s">
        <v>260</v>
      </c>
      <c r="G3373" t="s">
        <v>261</v>
      </c>
      <c r="H3373">
        <v>139593</v>
      </c>
      <c r="I3373">
        <v>720</v>
      </c>
      <c r="J3373" t="s">
        <v>19</v>
      </c>
      <c r="K3373" t="s">
        <v>20</v>
      </c>
      <c r="L3373">
        <v>176000000</v>
      </c>
      <c r="M3373">
        <v>2015</v>
      </c>
      <c r="N3373">
        <v>5.4</v>
      </c>
      <c r="O3373">
        <f t="shared" si="56"/>
        <v>-128624673</v>
      </c>
    </row>
    <row r="3374" spans="1:15">
      <c r="A3374" t="s">
        <v>1613</v>
      </c>
      <c r="B3374">
        <v>73</v>
      </c>
      <c r="C3374">
        <v>85</v>
      </c>
      <c r="D3374">
        <v>144156464</v>
      </c>
      <c r="E3374" t="s">
        <v>298</v>
      </c>
      <c r="F3374" t="s">
        <v>250</v>
      </c>
      <c r="G3374" t="s">
        <v>1614</v>
      </c>
      <c r="H3374">
        <v>74343</v>
      </c>
      <c r="I3374">
        <v>98</v>
      </c>
      <c r="J3374" t="s">
        <v>19</v>
      </c>
      <c r="K3374" t="s">
        <v>20</v>
      </c>
      <c r="L3374">
        <v>71500000</v>
      </c>
      <c r="M3374">
        <v>1998</v>
      </c>
      <c r="N3374">
        <v>5.3</v>
      </c>
      <c r="O3374">
        <f t="shared" si="56"/>
        <v>72656464</v>
      </c>
    </row>
    <row r="3375" spans="1:15">
      <c r="A3375" t="s">
        <v>2065</v>
      </c>
      <c r="B3375">
        <v>154</v>
      </c>
      <c r="C3375">
        <v>99</v>
      </c>
      <c r="D3375">
        <v>63034755</v>
      </c>
      <c r="E3375" t="s">
        <v>873</v>
      </c>
      <c r="F3375" t="s">
        <v>87</v>
      </c>
      <c r="G3375" t="s">
        <v>3819</v>
      </c>
      <c r="H3375">
        <v>16984</v>
      </c>
      <c r="I3375">
        <v>96</v>
      </c>
      <c r="J3375" t="s">
        <v>19</v>
      </c>
      <c r="K3375" t="s">
        <v>20</v>
      </c>
      <c r="L3375">
        <v>29000000</v>
      </c>
      <c r="M3375">
        <v>2016</v>
      </c>
      <c r="N3375">
        <v>5.3</v>
      </c>
      <c r="O3375">
        <f t="shared" si="56"/>
        <v>34034755</v>
      </c>
    </row>
    <row r="3376" spans="1:15">
      <c r="A3376" t="s">
        <v>5172</v>
      </c>
      <c r="B3376">
        <v>66</v>
      </c>
      <c r="C3376">
        <v>94</v>
      </c>
      <c r="D3376">
        <v>42672630</v>
      </c>
      <c r="E3376" t="s">
        <v>5173</v>
      </c>
      <c r="F3376" t="s">
        <v>5174</v>
      </c>
      <c r="G3376" t="s">
        <v>5175</v>
      </c>
      <c r="H3376">
        <v>27580</v>
      </c>
      <c r="I3376">
        <v>172</v>
      </c>
      <c r="J3376" t="s">
        <v>19</v>
      </c>
      <c r="K3376" t="s">
        <v>20</v>
      </c>
      <c r="L3376">
        <v>17000000</v>
      </c>
      <c r="M3376">
        <v>2003</v>
      </c>
      <c r="N3376">
        <v>5.3</v>
      </c>
      <c r="O3376">
        <f t="shared" si="56"/>
        <v>25672630</v>
      </c>
    </row>
    <row r="3377" spans="1:15">
      <c r="A3377" t="s">
        <v>7058</v>
      </c>
      <c r="B3377">
        <v>110</v>
      </c>
      <c r="C3377">
        <v>88</v>
      </c>
      <c r="D3377">
        <v>19170001</v>
      </c>
      <c r="E3377" t="s">
        <v>2916</v>
      </c>
      <c r="F3377" t="s">
        <v>5413</v>
      </c>
      <c r="G3377" t="s">
        <v>7060</v>
      </c>
      <c r="H3377">
        <v>21359</v>
      </c>
      <c r="I3377">
        <v>270</v>
      </c>
      <c r="J3377" t="s">
        <v>19</v>
      </c>
      <c r="K3377" t="s">
        <v>20</v>
      </c>
      <c r="L3377">
        <v>2800000</v>
      </c>
      <c r="M3377">
        <v>1988</v>
      </c>
      <c r="N3377">
        <v>5.3</v>
      </c>
      <c r="O3377">
        <f t="shared" si="56"/>
        <v>16370001</v>
      </c>
    </row>
    <row r="3378" spans="1:15">
      <c r="A3378" t="s">
        <v>2531</v>
      </c>
      <c r="B3378">
        <v>16</v>
      </c>
      <c r="C3378">
        <v>100</v>
      </c>
      <c r="D3378">
        <v>15369573</v>
      </c>
      <c r="E3378" t="s">
        <v>980</v>
      </c>
      <c r="F3378" t="s">
        <v>1483</v>
      </c>
      <c r="G3378" t="s">
        <v>6978</v>
      </c>
      <c r="H3378">
        <v>2580</v>
      </c>
      <c r="I3378">
        <v>54</v>
      </c>
      <c r="J3378" t="s">
        <v>19</v>
      </c>
      <c r="K3378" t="s">
        <v>20</v>
      </c>
      <c r="L3378">
        <v>3000000</v>
      </c>
      <c r="M3378">
        <v>1990</v>
      </c>
      <c r="N3378">
        <v>5.3</v>
      </c>
      <c r="O3378">
        <f t="shared" si="56"/>
        <v>12369573</v>
      </c>
    </row>
    <row r="3379" spans="1:15">
      <c r="A3379" t="s">
        <v>7162</v>
      </c>
      <c r="B3379">
        <v>218</v>
      </c>
      <c r="C3379">
        <v>86</v>
      </c>
      <c r="D3379">
        <v>12555230</v>
      </c>
      <c r="E3379" t="s">
        <v>2808</v>
      </c>
      <c r="F3379" t="s">
        <v>7163</v>
      </c>
      <c r="G3379" t="s">
        <v>7164</v>
      </c>
      <c r="H3379">
        <v>18566</v>
      </c>
      <c r="I3379">
        <v>154</v>
      </c>
      <c r="J3379" t="s">
        <v>19</v>
      </c>
      <c r="K3379" t="s">
        <v>775</v>
      </c>
      <c r="L3379">
        <v>2000000</v>
      </c>
      <c r="M3379">
        <v>2011</v>
      </c>
      <c r="N3379">
        <v>5.3</v>
      </c>
      <c r="O3379">
        <f t="shared" si="56"/>
        <v>10555230</v>
      </c>
    </row>
    <row r="3380" spans="1:15">
      <c r="A3380" t="s">
        <v>5712</v>
      </c>
      <c r="B3380">
        <v>444</v>
      </c>
      <c r="C3380">
        <v>94</v>
      </c>
      <c r="D3380">
        <v>14123773</v>
      </c>
      <c r="E3380" t="s">
        <v>1008</v>
      </c>
      <c r="F3380" t="s">
        <v>45</v>
      </c>
      <c r="G3380" t="s">
        <v>6636</v>
      </c>
      <c r="H3380">
        <v>108683</v>
      </c>
      <c r="I3380">
        <v>561</v>
      </c>
      <c r="J3380" t="s">
        <v>19</v>
      </c>
      <c r="K3380" t="s">
        <v>20</v>
      </c>
      <c r="L3380">
        <v>5000000</v>
      </c>
      <c r="M3380">
        <v>2012</v>
      </c>
      <c r="N3380">
        <v>5.3</v>
      </c>
      <c r="O3380">
        <f t="shared" si="56"/>
        <v>9123773</v>
      </c>
    </row>
    <row r="3381" spans="1:15">
      <c r="A3381" t="s">
        <v>4860</v>
      </c>
      <c r="B3381">
        <v>27</v>
      </c>
      <c r="C3381">
        <v>81</v>
      </c>
      <c r="D3381">
        <v>26906039</v>
      </c>
      <c r="E3381" t="s">
        <v>1107</v>
      </c>
      <c r="F3381" t="s">
        <v>4862</v>
      </c>
      <c r="G3381" t="s">
        <v>4863</v>
      </c>
      <c r="H3381">
        <v>29621</v>
      </c>
      <c r="I3381">
        <v>76</v>
      </c>
      <c r="J3381" t="s">
        <v>19</v>
      </c>
      <c r="K3381" t="s">
        <v>20</v>
      </c>
      <c r="L3381">
        <v>18000000</v>
      </c>
      <c r="M3381">
        <v>1996</v>
      </c>
      <c r="N3381">
        <v>5.3</v>
      </c>
      <c r="O3381">
        <f t="shared" si="56"/>
        <v>8906039</v>
      </c>
    </row>
    <row r="3382" spans="1:15">
      <c r="A3382" t="s">
        <v>2874</v>
      </c>
      <c r="B3382">
        <v>120</v>
      </c>
      <c r="C3382">
        <v>91</v>
      </c>
      <c r="D3382">
        <v>43792641</v>
      </c>
      <c r="E3382" t="s">
        <v>878</v>
      </c>
      <c r="F3382" t="s">
        <v>457</v>
      </c>
      <c r="G3382" t="s">
        <v>3304</v>
      </c>
      <c r="H3382">
        <v>32157</v>
      </c>
      <c r="I3382">
        <v>119</v>
      </c>
      <c r="J3382" t="s">
        <v>19</v>
      </c>
      <c r="K3382" t="s">
        <v>20</v>
      </c>
      <c r="L3382">
        <v>35000000</v>
      </c>
      <c r="M3382">
        <v>2007</v>
      </c>
      <c r="N3382">
        <v>5.3</v>
      </c>
      <c r="O3382">
        <f t="shared" si="56"/>
        <v>8792641</v>
      </c>
    </row>
    <row r="3383" spans="1:15">
      <c r="A3383" t="s">
        <v>3416</v>
      </c>
      <c r="B3383">
        <v>114</v>
      </c>
      <c r="C3383">
        <v>89</v>
      </c>
      <c r="D3383">
        <v>32368960</v>
      </c>
      <c r="E3383" t="s">
        <v>4116</v>
      </c>
      <c r="F3383" t="s">
        <v>4117</v>
      </c>
      <c r="G3383" t="s">
        <v>4118</v>
      </c>
      <c r="H3383">
        <v>39768</v>
      </c>
      <c r="I3383">
        <v>292</v>
      </c>
      <c r="J3383" t="s">
        <v>19</v>
      </c>
      <c r="K3383" t="s">
        <v>162</v>
      </c>
      <c r="L3383">
        <v>25000000</v>
      </c>
      <c r="M3383">
        <v>1998</v>
      </c>
      <c r="N3383">
        <v>5.3</v>
      </c>
      <c r="O3383">
        <f t="shared" si="56"/>
        <v>7368960</v>
      </c>
    </row>
    <row r="3384" spans="1:15">
      <c r="A3384" t="s">
        <v>3073</v>
      </c>
      <c r="B3384">
        <v>76</v>
      </c>
      <c r="C3384">
        <v>114</v>
      </c>
      <c r="D3384">
        <v>42168445</v>
      </c>
      <c r="E3384" t="s">
        <v>754</v>
      </c>
      <c r="F3384" t="s">
        <v>2537</v>
      </c>
      <c r="G3384" t="s">
        <v>3907</v>
      </c>
      <c r="H3384">
        <v>10791</v>
      </c>
      <c r="I3384">
        <v>39</v>
      </c>
      <c r="J3384" t="s">
        <v>19</v>
      </c>
      <c r="K3384" t="s">
        <v>20</v>
      </c>
      <c r="L3384">
        <v>35000000</v>
      </c>
      <c r="M3384">
        <v>2008</v>
      </c>
      <c r="N3384">
        <v>5.3</v>
      </c>
      <c r="O3384">
        <f t="shared" si="56"/>
        <v>7168445</v>
      </c>
    </row>
    <row r="3385" spans="1:15">
      <c r="A3385" t="s">
        <v>5227</v>
      </c>
      <c r="B3385">
        <v>66</v>
      </c>
      <c r="C3385">
        <v>104</v>
      </c>
      <c r="D3385">
        <v>18595716</v>
      </c>
      <c r="E3385" t="s">
        <v>1323</v>
      </c>
      <c r="F3385" t="s">
        <v>5657</v>
      </c>
      <c r="G3385" t="s">
        <v>5658</v>
      </c>
      <c r="H3385">
        <v>30462</v>
      </c>
      <c r="I3385">
        <v>150</v>
      </c>
      <c r="J3385" t="s">
        <v>19</v>
      </c>
      <c r="K3385" t="s">
        <v>20</v>
      </c>
      <c r="L3385">
        <v>12000000</v>
      </c>
      <c r="M3385">
        <v>2006</v>
      </c>
      <c r="N3385">
        <v>5.3</v>
      </c>
      <c r="O3385">
        <f t="shared" si="56"/>
        <v>6595716</v>
      </c>
    </row>
    <row r="3386" spans="1:15">
      <c r="A3386" t="s">
        <v>1899</v>
      </c>
      <c r="B3386">
        <v>37</v>
      </c>
      <c r="C3386">
        <v>91</v>
      </c>
      <c r="D3386">
        <v>17292381</v>
      </c>
      <c r="E3386" t="s">
        <v>5664</v>
      </c>
      <c r="F3386" t="s">
        <v>781</v>
      </c>
      <c r="G3386" t="s">
        <v>5665</v>
      </c>
      <c r="H3386">
        <v>5794</v>
      </c>
      <c r="I3386">
        <v>69</v>
      </c>
      <c r="J3386" t="s">
        <v>19</v>
      </c>
      <c r="K3386" t="s">
        <v>20</v>
      </c>
      <c r="L3386">
        <v>12000000</v>
      </c>
      <c r="M3386">
        <v>2001</v>
      </c>
      <c r="N3386">
        <v>5.3</v>
      </c>
      <c r="O3386">
        <f t="shared" si="56"/>
        <v>5292381</v>
      </c>
    </row>
    <row r="3387" spans="1:15">
      <c r="A3387" t="s">
        <v>4091</v>
      </c>
      <c r="B3387">
        <v>97</v>
      </c>
      <c r="C3387">
        <v>94</v>
      </c>
      <c r="D3387">
        <v>30222640</v>
      </c>
      <c r="E3387" t="s">
        <v>3464</v>
      </c>
      <c r="F3387" t="s">
        <v>4858</v>
      </c>
      <c r="G3387" t="s">
        <v>4859</v>
      </c>
      <c r="H3387">
        <v>36666</v>
      </c>
      <c r="I3387">
        <v>144</v>
      </c>
      <c r="J3387" t="s">
        <v>19</v>
      </c>
      <c r="K3387" t="s">
        <v>20</v>
      </c>
      <c r="L3387">
        <v>25000000</v>
      </c>
      <c r="M3387">
        <v>2003</v>
      </c>
      <c r="N3387">
        <v>5.3</v>
      </c>
      <c r="O3387">
        <f t="shared" si="56"/>
        <v>5222640</v>
      </c>
    </row>
    <row r="3388" spans="1:15">
      <c r="A3388" t="s">
        <v>4582</v>
      </c>
      <c r="B3388">
        <v>84</v>
      </c>
      <c r="C3388">
        <v>90</v>
      </c>
      <c r="D3388">
        <v>25077977</v>
      </c>
      <c r="E3388" t="s">
        <v>1035</v>
      </c>
      <c r="F3388" t="s">
        <v>1136</v>
      </c>
      <c r="G3388" t="s">
        <v>4583</v>
      </c>
      <c r="H3388">
        <v>10986</v>
      </c>
      <c r="I3388">
        <v>84</v>
      </c>
      <c r="J3388" t="s">
        <v>19</v>
      </c>
      <c r="K3388" t="s">
        <v>20</v>
      </c>
      <c r="L3388">
        <v>20000000</v>
      </c>
      <c r="M3388">
        <v>2010</v>
      </c>
      <c r="N3388">
        <v>5.3</v>
      </c>
      <c r="O3388">
        <f t="shared" si="56"/>
        <v>5077977</v>
      </c>
    </row>
    <row r="3389" spans="1:15">
      <c r="A3389" t="s">
        <v>5078</v>
      </c>
      <c r="B3389">
        <v>67</v>
      </c>
      <c r="C3389">
        <v>94</v>
      </c>
      <c r="D3389">
        <v>20627372</v>
      </c>
      <c r="E3389" t="s">
        <v>754</v>
      </c>
      <c r="F3389" t="s">
        <v>2187</v>
      </c>
      <c r="G3389" t="s">
        <v>5079</v>
      </c>
      <c r="H3389">
        <v>13661</v>
      </c>
      <c r="I3389">
        <v>134</v>
      </c>
      <c r="J3389" t="s">
        <v>19</v>
      </c>
      <c r="K3389" t="s">
        <v>20</v>
      </c>
      <c r="L3389">
        <v>16000000</v>
      </c>
      <c r="M3389">
        <v>2000</v>
      </c>
      <c r="N3389">
        <v>5.3</v>
      </c>
      <c r="O3389">
        <f t="shared" si="56"/>
        <v>4627372</v>
      </c>
    </row>
    <row r="3390" spans="1:15">
      <c r="A3390" t="s">
        <v>1074</v>
      </c>
      <c r="B3390">
        <v>120</v>
      </c>
      <c r="C3390">
        <v>97</v>
      </c>
      <c r="D3390">
        <v>23292105</v>
      </c>
      <c r="E3390" t="s">
        <v>3864</v>
      </c>
      <c r="F3390" t="s">
        <v>4103</v>
      </c>
      <c r="G3390" t="s">
        <v>4584</v>
      </c>
      <c r="H3390">
        <v>39541</v>
      </c>
      <c r="I3390">
        <v>334</v>
      </c>
      <c r="J3390" t="s">
        <v>19</v>
      </c>
      <c r="K3390" t="s">
        <v>20</v>
      </c>
      <c r="L3390">
        <v>20000000</v>
      </c>
      <c r="M3390">
        <v>2006</v>
      </c>
      <c r="N3390">
        <v>5.3</v>
      </c>
      <c r="O3390">
        <f t="shared" si="56"/>
        <v>3292105</v>
      </c>
    </row>
    <row r="3391" spans="1:15">
      <c r="A3391" t="s">
        <v>5785</v>
      </c>
      <c r="B3391">
        <v>75</v>
      </c>
      <c r="C3391">
        <v>95</v>
      </c>
      <c r="D3391">
        <v>13558739</v>
      </c>
      <c r="E3391" t="s">
        <v>873</v>
      </c>
      <c r="F3391" t="s">
        <v>3379</v>
      </c>
      <c r="G3391" t="s">
        <v>5786</v>
      </c>
      <c r="H3391">
        <v>15427</v>
      </c>
      <c r="I3391">
        <v>121</v>
      </c>
      <c r="J3391" t="s">
        <v>19</v>
      </c>
      <c r="K3391" t="s">
        <v>20</v>
      </c>
      <c r="L3391">
        <v>11000000</v>
      </c>
      <c r="M3391">
        <v>2001</v>
      </c>
      <c r="N3391">
        <v>5.3</v>
      </c>
      <c r="O3391">
        <f t="shared" si="56"/>
        <v>2558739</v>
      </c>
    </row>
    <row r="3392" spans="1:15">
      <c r="A3392" t="s">
        <v>3318</v>
      </c>
      <c r="B3392">
        <v>148</v>
      </c>
      <c r="C3392">
        <v>104</v>
      </c>
      <c r="D3392">
        <v>37481242</v>
      </c>
      <c r="E3392" t="s">
        <v>878</v>
      </c>
      <c r="F3392" t="s">
        <v>3319</v>
      </c>
      <c r="G3392" t="s">
        <v>3320</v>
      </c>
      <c r="H3392">
        <v>40654</v>
      </c>
      <c r="I3392">
        <v>97</v>
      </c>
      <c r="J3392" t="s">
        <v>19</v>
      </c>
      <c r="K3392" t="s">
        <v>20</v>
      </c>
      <c r="L3392">
        <v>35000000</v>
      </c>
      <c r="M3392">
        <v>2010</v>
      </c>
      <c r="N3392">
        <v>5.3</v>
      </c>
      <c r="O3392">
        <f t="shared" si="56"/>
        <v>2481242</v>
      </c>
    </row>
    <row r="3393" spans="1:15">
      <c r="A3393" t="s">
        <v>2407</v>
      </c>
      <c r="B3393">
        <v>228</v>
      </c>
      <c r="C3393">
        <v>108</v>
      </c>
      <c r="D3393">
        <v>32048809</v>
      </c>
      <c r="E3393" t="s">
        <v>2916</v>
      </c>
      <c r="F3393" t="s">
        <v>2657</v>
      </c>
      <c r="G3393" t="s">
        <v>3336</v>
      </c>
      <c r="H3393">
        <v>94456</v>
      </c>
      <c r="I3393">
        <v>576</v>
      </c>
      <c r="J3393" t="s">
        <v>19</v>
      </c>
      <c r="K3393" t="s">
        <v>220</v>
      </c>
      <c r="L3393">
        <v>30000000</v>
      </c>
      <c r="M3393">
        <v>2005</v>
      </c>
      <c r="N3393">
        <v>5.3</v>
      </c>
      <c r="O3393">
        <f t="shared" si="56"/>
        <v>2048809</v>
      </c>
    </row>
    <row r="3394" spans="1:15">
      <c r="A3394" t="s">
        <v>2407</v>
      </c>
      <c r="B3394">
        <v>228</v>
      </c>
      <c r="C3394">
        <v>108</v>
      </c>
      <c r="D3394">
        <v>32048809</v>
      </c>
      <c r="E3394" t="s">
        <v>2916</v>
      </c>
      <c r="F3394" t="s">
        <v>2657</v>
      </c>
      <c r="G3394" t="s">
        <v>3336</v>
      </c>
      <c r="H3394">
        <v>94463</v>
      </c>
      <c r="I3394">
        <v>576</v>
      </c>
      <c r="J3394" t="s">
        <v>19</v>
      </c>
      <c r="K3394" t="s">
        <v>220</v>
      </c>
      <c r="L3394">
        <v>30000000</v>
      </c>
      <c r="M3394">
        <v>2005</v>
      </c>
      <c r="N3394">
        <v>5.3</v>
      </c>
      <c r="O3394">
        <f t="shared" ref="O3394:O3457" si="57">D3394-L3394</f>
        <v>2048809</v>
      </c>
    </row>
    <row r="3395" spans="1:15">
      <c r="A3395" t="s">
        <v>6670</v>
      </c>
      <c r="B3395">
        <v>56</v>
      </c>
      <c r="C3395">
        <v>90</v>
      </c>
      <c r="D3395">
        <v>6755271</v>
      </c>
      <c r="E3395" t="s">
        <v>2572</v>
      </c>
      <c r="F3395" t="s">
        <v>4303</v>
      </c>
      <c r="G3395" t="s">
        <v>6671</v>
      </c>
      <c r="H3395">
        <v>7319</v>
      </c>
      <c r="I3395">
        <v>131</v>
      </c>
      <c r="J3395" t="s">
        <v>19</v>
      </c>
      <c r="K3395" t="s">
        <v>20</v>
      </c>
      <c r="L3395">
        <v>5000000</v>
      </c>
      <c r="M3395">
        <v>2001</v>
      </c>
      <c r="N3395">
        <v>5.3</v>
      </c>
      <c r="O3395">
        <f t="shared" si="57"/>
        <v>1755271</v>
      </c>
    </row>
    <row r="3396" spans="1:15">
      <c r="A3396" t="s">
        <v>7003</v>
      </c>
      <c r="B3396">
        <v>22</v>
      </c>
      <c r="C3396">
        <v>98</v>
      </c>
      <c r="D3396">
        <v>3902679</v>
      </c>
      <c r="E3396" t="s">
        <v>3311</v>
      </c>
      <c r="F3396" t="s">
        <v>2843</v>
      </c>
      <c r="G3396" t="s">
        <v>7004</v>
      </c>
      <c r="H3396">
        <v>3943</v>
      </c>
      <c r="I3396">
        <v>49</v>
      </c>
      <c r="J3396" t="s">
        <v>19</v>
      </c>
      <c r="K3396" t="s">
        <v>20</v>
      </c>
      <c r="L3396">
        <v>3000000</v>
      </c>
      <c r="M3396">
        <v>1993</v>
      </c>
      <c r="N3396">
        <v>5.3</v>
      </c>
      <c r="O3396">
        <f t="shared" si="57"/>
        <v>902679</v>
      </c>
    </row>
    <row r="3397" spans="1:15">
      <c r="A3397" t="s">
        <v>7005</v>
      </c>
      <c r="B3397">
        <v>30</v>
      </c>
      <c r="C3397">
        <v>95</v>
      </c>
      <c r="D3397">
        <v>3559990</v>
      </c>
      <c r="E3397" t="s">
        <v>557</v>
      </c>
      <c r="F3397" t="s">
        <v>2724</v>
      </c>
      <c r="G3397" t="s">
        <v>7006</v>
      </c>
      <c r="H3397">
        <v>8005</v>
      </c>
      <c r="I3397">
        <v>49</v>
      </c>
      <c r="J3397" t="s">
        <v>19</v>
      </c>
      <c r="K3397" t="s">
        <v>20</v>
      </c>
      <c r="L3397">
        <v>3000000</v>
      </c>
      <c r="M3397">
        <v>1997</v>
      </c>
      <c r="N3397">
        <v>5.3</v>
      </c>
      <c r="O3397">
        <f t="shared" si="57"/>
        <v>559990</v>
      </c>
    </row>
    <row r="3398" spans="1:15">
      <c r="A3398" t="s">
        <v>3074</v>
      </c>
      <c r="B3398">
        <v>39</v>
      </c>
      <c r="C3398">
        <v>97</v>
      </c>
      <c r="D3398">
        <v>2557668</v>
      </c>
      <c r="E3398" t="s">
        <v>1101</v>
      </c>
      <c r="F3398" t="s">
        <v>1060</v>
      </c>
      <c r="G3398" t="s">
        <v>7188</v>
      </c>
      <c r="H3398">
        <v>3911</v>
      </c>
      <c r="I3398">
        <v>22</v>
      </c>
      <c r="J3398" t="s">
        <v>19</v>
      </c>
      <c r="K3398" t="s">
        <v>20</v>
      </c>
      <c r="L3398">
        <v>2000000</v>
      </c>
      <c r="M3398">
        <v>2015</v>
      </c>
      <c r="N3398">
        <v>5.3</v>
      </c>
      <c r="O3398">
        <f t="shared" si="57"/>
        <v>557668</v>
      </c>
    </row>
    <row r="3399" spans="1:15">
      <c r="A3399" t="s">
        <v>7813</v>
      </c>
      <c r="B3399">
        <v>32</v>
      </c>
      <c r="C3399">
        <v>87</v>
      </c>
      <c r="D3399">
        <v>536767</v>
      </c>
      <c r="E3399" t="s">
        <v>3238</v>
      </c>
      <c r="F3399" t="s">
        <v>906</v>
      </c>
      <c r="G3399" t="s">
        <v>7814</v>
      </c>
      <c r="H3399">
        <v>1622</v>
      </c>
      <c r="I3399">
        <v>83</v>
      </c>
      <c r="J3399" t="s">
        <v>19</v>
      </c>
      <c r="K3399" t="s">
        <v>20</v>
      </c>
      <c r="L3399">
        <v>60000</v>
      </c>
      <c r="M3399">
        <v>1998</v>
      </c>
      <c r="N3399">
        <v>5.3</v>
      </c>
      <c r="O3399">
        <f t="shared" si="57"/>
        <v>476767</v>
      </c>
    </row>
    <row r="3400" spans="1:15">
      <c r="A3400" t="s">
        <v>7618</v>
      </c>
      <c r="B3400">
        <v>11</v>
      </c>
      <c r="C3400">
        <v>91</v>
      </c>
      <c r="D3400">
        <v>243347</v>
      </c>
      <c r="E3400" t="s">
        <v>1101</v>
      </c>
      <c r="F3400" t="s">
        <v>6625</v>
      </c>
      <c r="G3400" t="s">
        <v>7619</v>
      </c>
      <c r="H3400">
        <v>553</v>
      </c>
      <c r="I3400">
        <v>24</v>
      </c>
      <c r="J3400" t="s">
        <v>19</v>
      </c>
      <c r="K3400" t="s">
        <v>20</v>
      </c>
      <c r="L3400">
        <v>500000</v>
      </c>
      <c r="M3400">
        <v>2002</v>
      </c>
      <c r="N3400">
        <v>5.3</v>
      </c>
      <c r="O3400">
        <f t="shared" si="57"/>
        <v>-256653</v>
      </c>
    </row>
    <row r="3401" spans="1:15">
      <c r="A3401" t="s">
        <v>6498</v>
      </c>
      <c r="B3401">
        <v>35</v>
      </c>
      <c r="C3401">
        <v>96</v>
      </c>
      <c r="D3401">
        <v>4394936</v>
      </c>
      <c r="E3401" t="s">
        <v>1275</v>
      </c>
      <c r="F3401" t="s">
        <v>1269</v>
      </c>
      <c r="G3401" t="s">
        <v>6499</v>
      </c>
      <c r="H3401">
        <v>11439</v>
      </c>
      <c r="I3401">
        <v>190</v>
      </c>
      <c r="J3401" t="s">
        <v>19</v>
      </c>
      <c r="K3401" t="s">
        <v>432</v>
      </c>
      <c r="L3401">
        <v>6000000</v>
      </c>
      <c r="M3401">
        <v>1999</v>
      </c>
      <c r="N3401">
        <v>5.3</v>
      </c>
      <c r="O3401">
        <f t="shared" si="57"/>
        <v>-1605064</v>
      </c>
    </row>
    <row r="3402" spans="1:15">
      <c r="A3402" t="s">
        <v>5034</v>
      </c>
      <c r="B3402">
        <v>52</v>
      </c>
      <c r="C3402">
        <v>89</v>
      </c>
      <c r="D3402">
        <v>8070311</v>
      </c>
      <c r="E3402" t="s">
        <v>878</v>
      </c>
      <c r="F3402" t="s">
        <v>301</v>
      </c>
      <c r="G3402" t="s">
        <v>5943</v>
      </c>
      <c r="H3402">
        <v>12706</v>
      </c>
      <c r="I3402">
        <v>75</v>
      </c>
      <c r="J3402" t="s">
        <v>19</v>
      </c>
      <c r="K3402" t="s">
        <v>20</v>
      </c>
      <c r="L3402">
        <v>10000000</v>
      </c>
      <c r="M3402">
        <v>2004</v>
      </c>
      <c r="N3402">
        <v>5.3</v>
      </c>
      <c r="O3402">
        <f t="shared" si="57"/>
        <v>-1929689</v>
      </c>
    </row>
    <row r="3403" spans="1:15">
      <c r="A3403" t="s">
        <v>7031</v>
      </c>
      <c r="B3403">
        <v>156</v>
      </c>
      <c r="C3403">
        <v>87</v>
      </c>
      <c r="D3403">
        <v>418268</v>
      </c>
      <c r="E3403" t="s">
        <v>878</v>
      </c>
      <c r="F3403" t="s">
        <v>49</v>
      </c>
      <c r="G3403" t="s">
        <v>7032</v>
      </c>
      <c r="H3403">
        <v>37156</v>
      </c>
      <c r="I3403">
        <v>129</v>
      </c>
      <c r="J3403" t="s">
        <v>19</v>
      </c>
      <c r="K3403" t="s">
        <v>20</v>
      </c>
      <c r="L3403">
        <v>3000000</v>
      </c>
      <c r="M3403">
        <v>2012</v>
      </c>
      <c r="N3403">
        <v>5.3</v>
      </c>
      <c r="O3403">
        <f t="shared" si="57"/>
        <v>-2581732</v>
      </c>
    </row>
    <row r="3404" spans="1:15">
      <c r="A3404" t="s">
        <v>796</v>
      </c>
      <c r="B3404">
        <v>82</v>
      </c>
      <c r="C3404">
        <v>93</v>
      </c>
      <c r="D3404">
        <v>200803</v>
      </c>
      <c r="E3404" t="s">
        <v>873</v>
      </c>
      <c r="F3404" t="s">
        <v>5912</v>
      </c>
      <c r="G3404" t="s">
        <v>7033</v>
      </c>
      <c r="H3404">
        <v>7988</v>
      </c>
      <c r="I3404">
        <v>71</v>
      </c>
      <c r="J3404" t="s">
        <v>19</v>
      </c>
      <c r="K3404" t="s">
        <v>20</v>
      </c>
      <c r="L3404">
        <v>3000000</v>
      </c>
      <c r="M3404">
        <v>2012</v>
      </c>
      <c r="N3404">
        <v>5.3</v>
      </c>
      <c r="O3404">
        <f t="shared" si="57"/>
        <v>-2799197</v>
      </c>
    </row>
    <row r="3405" spans="1:15">
      <c r="A3405" t="s">
        <v>6202</v>
      </c>
      <c r="B3405">
        <v>72</v>
      </c>
      <c r="C3405">
        <v>92</v>
      </c>
      <c r="D3405">
        <v>5018450</v>
      </c>
      <c r="E3405" t="s">
        <v>1771</v>
      </c>
      <c r="F3405" t="s">
        <v>1404</v>
      </c>
      <c r="G3405" t="s">
        <v>6203</v>
      </c>
      <c r="H3405">
        <v>8546</v>
      </c>
      <c r="I3405">
        <v>86</v>
      </c>
      <c r="J3405" t="s">
        <v>19</v>
      </c>
      <c r="K3405" t="s">
        <v>20</v>
      </c>
      <c r="L3405">
        <v>8000000</v>
      </c>
      <c r="M3405">
        <v>2000</v>
      </c>
      <c r="N3405">
        <v>5.3</v>
      </c>
      <c r="O3405">
        <f t="shared" si="57"/>
        <v>-2981550</v>
      </c>
    </row>
    <row r="3406" spans="1:15">
      <c r="A3406" t="s">
        <v>673</v>
      </c>
      <c r="B3406">
        <v>107</v>
      </c>
      <c r="C3406">
        <v>102</v>
      </c>
      <c r="D3406">
        <v>14793904</v>
      </c>
      <c r="E3406" t="s">
        <v>878</v>
      </c>
      <c r="F3406" t="s">
        <v>1189</v>
      </c>
      <c r="G3406" t="s">
        <v>4889</v>
      </c>
      <c r="H3406">
        <v>28209</v>
      </c>
      <c r="I3406">
        <v>80</v>
      </c>
      <c r="J3406" t="s">
        <v>19</v>
      </c>
      <c r="K3406" t="s">
        <v>162</v>
      </c>
      <c r="L3406">
        <v>18000000</v>
      </c>
      <c r="M3406">
        <v>2009</v>
      </c>
      <c r="N3406">
        <v>5.3</v>
      </c>
      <c r="O3406">
        <f t="shared" si="57"/>
        <v>-3206096</v>
      </c>
    </row>
    <row r="3407" spans="1:15">
      <c r="A3407" t="s">
        <v>2420</v>
      </c>
      <c r="B3407">
        <v>50</v>
      </c>
      <c r="C3407">
        <v>91</v>
      </c>
      <c r="D3407">
        <v>96793</v>
      </c>
      <c r="E3407" t="s">
        <v>759</v>
      </c>
      <c r="F3407" t="s">
        <v>382</v>
      </c>
      <c r="G3407" t="s">
        <v>6926</v>
      </c>
      <c r="H3407">
        <v>12188</v>
      </c>
      <c r="I3407">
        <v>135</v>
      </c>
      <c r="J3407" t="s">
        <v>19</v>
      </c>
      <c r="K3407" t="s">
        <v>20</v>
      </c>
      <c r="L3407">
        <v>3500000</v>
      </c>
      <c r="M3407">
        <v>2004</v>
      </c>
      <c r="N3407">
        <v>5.3</v>
      </c>
      <c r="O3407">
        <f t="shared" si="57"/>
        <v>-3403207</v>
      </c>
    </row>
    <row r="3408" spans="1:15">
      <c r="A3408" t="s">
        <v>3469</v>
      </c>
      <c r="B3408">
        <v>103</v>
      </c>
      <c r="C3408">
        <v>97</v>
      </c>
      <c r="D3408">
        <v>28927720</v>
      </c>
      <c r="E3408" t="s">
        <v>2284</v>
      </c>
      <c r="F3408" t="s">
        <v>336</v>
      </c>
      <c r="G3408" t="s">
        <v>3470</v>
      </c>
      <c r="H3408">
        <v>22220</v>
      </c>
      <c r="I3408">
        <v>181</v>
      </c>
      <c r="J3408" t="s">
        <v>19</v>
      </c>
      <c r="K3408" t="s">
        <v>20</v>
      </c>
      <c r="L3408">
        <v>33000000</v>
      </c>
      <c r="M3408">
        <v>2000</v>
      </c>
      <c r="N3408">
        <v>5.3</v>
      </c>
      <c r="O3408">
        <f t="shared" si="57"/>
        <v>-4072280</v>
      </c>
    </row>
    <row r="3409" spans="1:15">
      <c r="A3409" t="s">
        <v>4638</v>
      </c>
      <c r="B3409">
        <v>81</v>
      </c>
      <c r="C3409">
        <v>98</v>
      </c>
      <c r="D3409">
        <v>15464026</v>
      </c>
      <c r="E3409" t="s">
        <v>878</v>
      </c>
      <c r="F3409" t="s">
        <v>2596</v>
      </c>
      <c r="G3409" t="s">
        <v>4639</v>
      </c>
      <c r="H3409">
        <v>23076</v>
      </c>
      <c r="I3409">
        <v>158</v>
      </c>
      <c r="J3409" t="s">
        <v>19</v>
      </c>
      <c r="K3409" t="s">
        <v>20</v>
      </c>
      <c r="L3409">
        <v>20000000</v>
      </c>
      <c r="M3409">
        <v>2000</v>
      </c>
      <c r="N3409">
        <v>5.3</v>
      </c>
      <c r="O3409">
        <f t="shared" si="57"/>
        <v>-4535974</v>
      </c>
    </row>
    <row r="3410" spans="1:15">
      <c r="A3410" t="s">
        <v>5309</v>
      </c>
      <c r="B3410">
        <v>43</v>
      </c>
      <c r="C3410">
        <v>95</v>
      </c>
      <c r="D3410">
        <v>9123834</v>
      </c>
      <c r="E3410" t="s">
        <v>878</v>
      </c>
      <c r="F3410" t="s">
        <v>4163</v>
      </c>
      <c r="G3410" t="s">
        <v>5310</v>
      </c>
      <c r="H3410">
        <v>4065</v>
      </c>
      <c r="I3410">
        <v>33</v>
      </c>
      <c r="J3410" t="s">
        <v>19</v>
      </c>
      <c r="K3410" t="s">
        <v>20</v>
      </c>
      <c r="L3410">
        <v>15000000</v>
      </c>
      <c r="M3410">
        <v>2013</v>
      </c>
      <c r="N3410">
        <v>5.3</v>
      </c>
      <c r="O3410">
        <f t="shared" si="57"/>
        <v>-5876166</v>
      </c>
    </row>
    <row r="3411" spans="1:15">
      <c r="A3411" t="s">
        <v>5793</v>
      </c>
      <c r="B3411">
        <v>66</v>
      </c>
      <c r="C3411">
        <v>86</v>
      </c>
      <c r="D3411">
        <v>4814244</v>
      </c>
      <c r="E3411" t="s">
        <v>878</v>
      </c>
      <c r="F3411" t="s">
        <v>419</v>
      </c>
      <c r="G3411" t="s">
        <v>5794</v>
      </c>
      <c r="H3411">
        <v>12437</v>
      </c>
      <c r="I3411">
        <v>107</v>
      </c>
      <c r="J3411" t="s">
        <v>19</v>
      </c>
      <c r="K3411" t="s">
        <v>162</v>
      </c>
      <c r="L3411">
        <v>11000000</v>
      </c>
      <c r="M3411">
        <v>2002</v>
      </c>
      <c r="N3411">
        <v>5.3</v>
      </c>
      <c r="O3411">
        <f t="shared" si="57"/>
        <v>-6185756</v>
      </c>
    </row>
    <row r="3412" spans="1:15">
      <c r="A3412" t="s">
        <v>5693</v>
      </c>
      <c r="B3412">
        <v>138</v>
      </c>
      <c r="C3412">
        <v>113</v>
      </c>
      <c r="D3412">
        <v>4717455</v>
      </c>
      <c r="E3412" t="s">
        <v>477</v>
      </c>
      <c r="F3412" t="s">
        <v>1325</v>
      </c>
      <c r="G3412" t="s">
        <v>5694</v>
      </c>
      <c r="H3412">
        <v>18632</v>
      </c>
      <c r="I3412">
        <v>354</v>
      </c>
      <c r="J3412" t="s">
        <v>19</v>
      </c>
      <c r="K3412" t="s">
        <v>220</v>
      </c>
      <c r="L3412">
        <v>12000000</v>
      </c>
      <c r="M3412">
        <v>2003</v>
      </c>
      <c r="N3412">
        <v>5.3</v>
      </c>
      <c r="O3412">
        <f t="shared" si="57"/>
        <v>-7282545</v>
      </c>
    </row>
    <row r="3413" spans="1:15">
      <c r="A3413" t="s">
        <v>4381</v>
      </c>
      <c r="B3413">
        <v>93</v>
      </c>
      <c r="C3413">
        <v>98</v>
      </c>
      <c r="D3413">
        <v>14252830</v>
      </c>
      <c r="E3413" t="s">
        <v>2923</v>
      </c>
      <c r="F3413" t="s">
        <v>543</v>
      </c>
      <c r="G3413" t="s">
        <v>4382</v>
      </c>
      <c r="H3413">
        <v>18900</v>
      </c>
      <c r="I3413">
        <v>242</v>
      </c>
      <c r="J3413" t="s">
        <v>19</v>
      </c>
      <c r="K3413" t="s">
        <v>162</v>
      </c>
      <c r="L3413">
        <v>22000000</v>
      </c>
      <c r="M3413">
        <v>2001</v>
      </c>
      <c r="N3413">
        <v>5.3</v>
      </c>
      <c r="O3413">
        <f t="shared" si="57"/>
        <v>-7747170</v>
      </c>
    </row>
    <row r="3414" spans="1:15">
      <c r="A3414" t="s">
        <v>3728</v>
      </c>
      <c r="B3414">
        <v>36</v>
      </c>
      <c r="C3414">
        <v>105</v>
      </c>
      <c r="D3414">
        <v>17100000</v>
      </c>
      <c r="E3414" t="s">
        <v>3729</v>
      </c>
      <c r="F3414" t="s">
        <v>285</v>
      </c>
      <c r="G3414" t="s">
        <v>3730</v>
      </c>
      <c r="H3414">
        <v>7073</v>
      </c>
      <c r="I3414">
        <v>29</v>
      </c>
      <c r="J3414" t="s">
        <v>19</v>
      </c>
      <c r="K3414" t="s">
        <v>20</v>
      </c>
      <c r="L3414">
        <v>25000000</v>
      </c>
      <c r="M3414">
        <v>1996</v>
      </c>
      <c r="N3414">
        <v>5.3</v>
      </c>
      <c r="O3414">
        <f t="shared" si="57"/>
        <v>-7900000</v>
      </c>
    </row>
    <row r="3415" spans="1:15">
      <c r="A3415" t="s">
        <v>6242</v>
      </c>
      <c r="B3415">
        <v>56</v>
      </c>
      <c r="C3415">
        <v>97</v>
      </c>
      <c r="D3415">
        <v>52961</v>
      </c>
      <c r="E3415" t="s">
        <v>1672</v>
      </c>
      <c r="F3415" t="s">
        <v>6243</v>
      </c>
      <c r="G3415" t="s">
        <v>6244</v>
      </c>
      <c r="H3415">
        <v>2103</v>
      </c>
      <c r="I3415">
        <v>11</v>
      </c>
      <c r="J3415" t="s">
        <v>19</v>
      </c>
      <c r="K3415" t="s">
        <v>1749</v>
      </c>
      <c r="L3415">
        <v>8000000</v>
      </c>
      <c r="M3415">
        <v>2014</v>
      </c>
      <c r="N3415">
        <v>5.3</v>
      </c>
      <c r="O3415">
        <f t="shared" si="57"/>
        <v>-7947039</v>
      </c>
    </row>
    <row r="3416" spans="1:15">
      <c r="A3416" t="s">
        <v>111</v>
      </c>
      <c r="B3416">
        <v>336</v>
      </c>
      <c r="C3416">
        <v>138</v>
      </c>
      <c r="D3416">
        <v>16969390</v>
      </c>
      <c r="E3416" t="s">
        <v>1101</v>
      </c>
      <c r="F3416" t="s">
        <v>265</v>
      </c>
      <c r="G3416" t="s">
        <v>4247</v>
      </c>
      <c r="H3416">
        <v>80861</v>
      </c>
      <c r="I3416">
        <v>431</v>
      </c>
      <c r="J3416" t="s">
        <v>19</v>
      </c>
      <c r="K3416" t="s">
        <v>20</v>
      </c>
      <c r="L3416">
        <v>25000000</v>
      </c>
      <c r="M3416">
        <v>2013</v>
      </c>
      <c r="N3416">
        <v>5.3</v>
      </c>
      <c r="O3416">
        <f t="shared" si="57"/>
        <v>-8030610</v>
      </c>
    </row>
    <row r="3417" spans="1:15">
      <c r="A3417" t="s">
        <v>5314</v>
      </c>
      <c r="B3417">
        <v>97</v>
      </c>
      <c r="C3417">
        <v>88</v>
      </c>
      <c r="D3417">
        <v>6373693</v>
      </c>
      <c r="E3417" t="s">
        <v>878</v>
      </c>
      <c r="F3417" t="s">
        <v>47</v>
      </c>
      <c r="G3417" t="s">
        <v>5315</v>
      </c>
      <c r="H3417">
        <v>11498</v>
      </c>
      <c r="I3417">
        <v>53</v>
      </c>
      <c r="J3417" t="s">
        <v>19</v>
      </c>
      <c r="K3417" t="s">
        <v>20</v>
      </c>
      <c r="L3417">
        <v>15000000</v>
      </c>
      <c r="M3417">
        <v>2009</v>
      </c>
      <c r="N3417">
        <v>5.3</v>
      </c>
      <c r="O3417">
        <f t="shared" si="57"/>
        <v>-8626307</v>
      </c>
    </row>
    <row r="3418" spans="1:15">
      <c r="A3418" t="s">
        <v>6567</v>
      </c>
      <c r="B3418">
        <v>48</v>
      </c>
      <c r="C3418">
        <v>96</v>
      </c>
      <c r="D3418">
        <v>27445</v>
      </c>
      <c r="E3418" t="s">
        <v>5148</v>
      </c>
      <c r="F3418" t="s">
        <v>3382</v>
      </c>
      <c r="G3418" t="s">
        <v>6568</v>
      </c>
      <c r="H3418">
        <v>3788</v>
      </c>
      <c r="I3418">
        <v>31</v>
      </c>
      <c r="J3418" t="s">
        <v>19</v>
      </c>
      <c r="K3418" t="s">
        <v>20</v>
      </c>
      <c r="L3418">
        <v>9000000</v>
      </c>
      <c r="M3418">
        <v>2011</v>
      </c>
      <c r="N3418">
        <v>5.3</v>
      </c>
      <c r="O3418">
        <f t="shared" si="57"/>
        <v>-8972555</v>
      </c>
    </row>
    <row r="3419" spans="1:15">
      <c r="A3419" t="s">
        <v>6016</v>
      </c>
      <c r="B3419">
        <v>51</v>
      </c>
      <c r="C3419">
        <v>93</v>
      </c>
      <c r="D3419">
        <v>900926</v>
      </c>
      <c r="E3419" t="s">
        <v>873</v>
      </c>
      <c r="F3419" t="s">
        <v>1752</v>
      </c>
      <c r="G3419" t="s">
        <v>6017</v>
      </c>
      <c r="H3419">
        <v>9517</v>
      </c>
      <c r="I3419">
        <v>46</v>
      </c>
      <c r="J3419" t="s">
        <v>19</v>
      </c>
      <c r="K3419" t="s">
        <v>20</v>
      </c>
      <c r="L3419">
        <v>10000000</v>
      </c>
      <c r="M3419">
        <v>2007</v>
      </c>
      <c r="N3419">
        <v>5.3</v>
      </c>
      <c r="O3419">
        <f t="shared" si="57"/>
        <v>-9099074</v>
      </c>
    </row>
    <row r="3420" spans="1:15">
      <c r="A3420" t="s">
        <v>325</v>
      </c>
      <c r="B3420">
        <v>131</v>
      </c>
      <c r="C3420">
        <v>122</v>
      </c>
      <c r="D3420">
        <v>531009</v>
      </c>
      <c r="E3420" t="s">
        <v>129</v>
      </c>
      <c r="F3420" t="s">
        <v>205</v>
      </c>
      <c r="G3420" t="s">
        <v>4752</v>
      </c>
      <c r="H3420">
        <v>7976</v>
      </c>
      <c r="I3420">
        <v>61</v>
      </c>
      <c r="J3420" t="s">
        <v>19</v>
      </c>
      <c r="K3420" t="s">
        <v>20</v>
      </c>
      <c r="L3420">
        <v>10000000</v>
      </c>
      <c r="M3420">
        <v>2015</v>
      </c>
      <c r="N3420">
        <v>5.3</v>
      </c>
      <c r="O3420">
        <f t="shared" si="57"/>
        <v>-9468991</v>
      </c>
    </row>
    <row r="3421" spans="1:15">
      <c r="A3421" t="s">
        <v>1994</v>
      </c>
      <c r="B3421">
        <v>81</v>
      </c>
      <c r="C3421">
        <v>98</v>
      </c>
      <c r="D3421">
        <v>50189179</v>
      </c>
      <c r="E3421" t="s">
        <v>993</v>
      </c>
      <c r="F3421" t="s">
        <v>1888</v>
      </c>
      <c r="G3421" t="s">
        <v>1995</v>
      </c>
      <c r="H3421">
        <v>61966</v>
      </c>
      <c r="I3421">
        <v>207</v>
      </c>
      <c r="J3421" t="s">
        <v>19</v>
      </c>
      <c r="K3421" t="s">
        <v>20</v>
      </c>
      <c r="L3421">
        <v>60000000</v>
      </c>
      <c r="M3421">
        <v>2002</v>
      </c>
      <c r="N3421">
        <v>5.3</v>
      </c>
      <c r="O3421">
        <f t="shared" si="57"/>
        <v>-9810821</v>
      </c>
    </row>
    <row r="3422" spans="1:15">
      <c r="A3422" t="s">
        <v>4167</v>
      </c>
      <c r="B3422">
        <v>19</v>
      </c>
      <c r="C3422">
        <v>90</v>
      </c>
      <c r="D3422">
        <v>15091542</v>
      </c>
      <c r="E3422" t="s">
        <v>4168</v>
      </c>
      <c r="F3422" t="s">
        <v>1604</v>
      </c>
      <c r="G3422" t="s">
        <v>4169</v>
      </c>
      <c r="H3422">
        <v>4086</v>
      </c>
      <c r="I3422">
        <v>22</v>
      </c>
      <c r="J3422" t="s">
        <v>4171</v>
      </c>
      <c r="K3422" t="s">
        <v>31</v>
      </c>
      <c r="L3422">
        <v>25000000</v>
      </c>
      <c r="M3422">
        <v>1996</v>
      </c>
      <c r="N3422">
        <v>5.3</v>
      </c>
      <c r="O3422">
        <f t="shared" si="57"/>
        <v>-9908458</v>
      </c>
    </row>
    <row r="3423" spans="1:15">
      <c r="A3423" t="s">
        <v>2038</v>
      </c>
      <c r="B3423">
        <v>98</v>
      </c>
      <c r="C3423">
        <v>103</v>
      </c>
      <c r="D3423">
        <v>17324744</v>
      </c>
      <c r="E3423" t="s">
        <v>1771</v>
      </c>
      <c r="F3423" t="s">
        <v>3881</v>
      </c>
      <c r="G3423" t="s">
        <v>3882</v>
      </c>
      <c r="H3423">
        <v>44103</v>
      </c>
      <c r="I3423">
        <v>149</v>
      </c>
      <c r="J3423" t="s">
        <v>19</v>
      </c>
      <c r="K3423" t="s">
        <v>20</v>
      </c>
      <c r="L3423">
        <v>28000000</v>
      </c>
      <c r="M3423">
        <v>2006</v>
      </c>
      <c r="N3423">
        <v>5.3</v>
      </c>
      <c r="O3423">
        <f t="shared" si="57"/>
        <v>-10675256</v>
      </c>
    </row>
    <row r="3424" spans="1:15">
      <c r="A3424" t="s">
        <v>2183</v>
      </c>
      <c r="B3424">
        <v>62</v>
      </c>
      <c r="C3424">
        <v>90</v>
      </c>
      <c r="D3424">
        <v>28535768</v>
      </c>
      <c r="E3424" t="s">
        <v>873</v>
      </c>
      <c r="F3424" t="s">
        <v>1992</v>
      </c>
      <c r="G3424" t="s">
        <v>3010</v>
      </c>
      <c r="H3424">
        <v>10446</v>
      </c>
      <c r="I3424">
        <v>105</v>
      </c>
      <c r="J3424" t="s">
        <v>19</v>
      </c>
      <c r="K3424" t="s">
        <v>20</v>
      </c>
      <c r="L3424">
        <v>40000000</v>
      </c>
      <c r="M3424">
        <v>1999</v>
      </c>
      <c r="N3424">
        <v>5.3</v>
      </c>
      <c r="O3424">
        <f t="shared" si="57"/>
        <v>-11464232</v>
      </c>
    </row>
    <row r="3425" spans="1:15">
      <c r="A3425" t="s">
        <v>1972</v>
      </c>
      <c r="B3425">
        <v>51</v>
      </c>
      <c r="C3425">
        <v>107</v>
      </c>
      <c r="D3425">
        <v>12372410</v>
      </c>
      <c r="E3425" t="s">
        <v>1897</v>
      </c>
      <c r="F3425" t="s">
        <v>250</v>
      </c>
      <c r="G3425" t="s">
        <v>4282</v>
      </c>
      <c r="H3425">
        <v>11709</v>
      </c>
      <c r="I3425">
        <v>101</v>
      </c>
      <c r="J3425" t="s">
        <v>19</v>
      </c>
      <c r="K3425" t="s">
        <v>20</v>
      </c>
      <c r="L3425">
        <v>24000000</v>
      </c>
      <c r="M3425">
        <v>2000</v>
      </c>
      <c r="N3425">
        <v>5.3</v>
      </c>
      <c r="O3425">
        <f t="shared" si="57"/>
        <v>-11627590</v>
      </c>
    </row>
    <row r="3426" spans="1:15">
      <c r="A3426" t="s">
        <v>2796</v>
      </c>
      <c r="B3426">
        <v>64</v>
      </c>
      <c r="C3426">
        <v>99</v>
      </c>
      <c r="D3426">
        <v>16930185</v>
      </c>
      <c r="E3426" t="s">
        <v>878</v>
      </c>
      <c r="F3426" t="s">
        <v>2911</v>
      </c>
      <c r="G3426" t="s">
        <v>3818</v>
      </c>
      <c r="H3426">
        <v>14315</v>
      </c>
      <c r="I3426">
        <v>101</v>
      </c>
      <c r="J3426" t="s">
        <v>19</v>
      </c>
      <c r="K3426" t="s">
        <v>432</v>
      </c>
      <c r="L3426">
        <v>29000000</v>
      </c>
      <c r="M3426">
        <v>2002</v>
      </c>
      <c r="N3426">
        <v>5.3</v>
      </c>
      <c r="O3426">
        <f t="shared" si="57"/>
        <v>-12069815</v>
      </c>
    </row>
    <row r="3427" spans="1:15">
      <c r="A3427" t="s">
        <v>5334</v>
      </c>
      <c r="B3427">
        <v>21</v>
      </c>
      <c r="C3427">
        <v>98</v>
      </c>
      <c r="D3427">
        <v>1953732</v>
      </c>
      <c r="E3427" t="s">
        <v>723</v>
      </c>
      <c r="F3427" t="s">
        <v>2898</v>
      </c>
      <c r="G3427" t="s">
        <v>5335</v>
      </c>
      <c r="H3427">
        <v>4996</v>
      </c>
      <c r="I3427">
        <v>62</v>
      </c>
      <c r="J3427" t="s">
        <v>19</v>
      </c>
      <c r="K3427" t="s">
        <v>20</v>
      </c>
      <c r="L3427">
        <v>15000000</v>
      </c>
      <c r="M3427">
        <v>1986</v>
      </c>
      <c r="N3427">
        <v>5.3</v>
      </c>
      <c r="O3427">
        <f t="shared" si="57"/>
        <v>-13046268</v>
      </c>
    </row>
    <row r="3428" spans="1:15">
      <c r="A3428" t="s">
        <v>4089</v>
      </c>
      <c r="B3428">
        <v>58</v>
      </c>
      <c r="C3428">
        <v>87</v>
      </c>
      <c r="D3428">
        <v>6563357</v>
      </c>
      <c r="E3428" t="s">
        <v>2029</v>
      </c>
      <c r="F3428" t="s">
        <v>4704</v>
      </c>
      <c r="G3428" t="s">
        <v>4705</v>
      </c>
      <c r="H3428">
        <v>18571</v>
      </c>
      <c r="I3428">
        <v>120</v>
      </c>
      <c r="J3428" t="s">
        <v>19</v>
      </c>
      <c r="K3428" t="s">
        <v>20</v>
      </c>
      <c r="L3428">
        <v>20000000</v>
      </c>
      <c r="M3428">
        <v>2008</v>
      </c>
      <c r="N3428">
        <v>5.3</v>
      </c>
      <c r="O3428">
        <f t="shared" si="57"/>
        <v>-13436643</v>
      </c>
    </row>
    <row r="3429" spans="1:15">
      <c r="A3429" t="s">
        <v>2826</v>
      </c>
      <c r="B3429">
        <v>127</v>
      </c>
      <c r="C3429">
        <v>91</v>
      </c>
      <c r="D3429">
        <v>26404753</v>
      </c>
      <c r="E3429" t="s">
        <v>812</v>
      </c>
      <c r="F3429" t="s">
        <v>2820</v>
      </c>
      <c r="G3429" t="s">
        <v>2828</v>
      </c>
      <c r="H3429">
        <v>34203</v>
      </c>
      <c r="I3429">
        <v>169</v>
      </c>
      <c r="J3429" t="s">
        <v>19</v>
      </c>
      <c r="K3429" t="s">
        <v>20</v>
      </c>
      <c r="L3429">
        <v>40000000</v>
      </c>
      <c r="M3429">
        <v>2012</v>
      </c>
      <c r="N3429">
        <v>5.3</v>
      </c>
      <c r="O3429">
        <f t="shared" si="57"/>
        <v>-13595247</v>
      </c>
    </row>
    <row r="3430" spans="1:15">
      <c r="A3430" t="s">
        <v>475</v>
      </c>
      <c r="B3430">
        <v>185</v>
      </c>
      <c r="C3430">
        <v>111</v>
      </c>
      <c r="D3430">
        <v>48430355</v>
      </c>
      <c r="E3430" t="s">
        <v>1290</v>
      </c>
      <c r="F3430" t="s">
        <v>260</v>
      </c>
      <c r="G3430" t="s">
        <v>1684</v>
      </c>
      <c r="H3430">
        <v>43709</v>
      </c>
      <c r="I3430">
        <v>141</v>
      </c>
      <c r="J3430" t="s">
        <v>19</v>
      </c>
      <c r="K3430" t="s">
        <v>20</v>
      </c>
      <c r="L3430">
        <v>70000000</v>
      </c>
      <c r="M3430">
        <v>2011</v>
      </c>
      <c r="N3430">
        <v>5.3</v>
      </c>
      <c r="O3430">
        <f t="shared" si="57"/>
        <v>-21569645</v>
      </c>
    </row>
    <row r="3431" spans="1:15">
      <c r="A3431" t="s">
        <v>3448</v>
      </c>
      <c r="B3431">
        <v>107</v>
      </c>
      <c r="C3431">
        <v>109</v>
      </c>
      <c r="D3431">
        <v>10654581</v>
      </c>
      <c r="E3431" t="s">
        <v>1356</v>
      </c>
      <c r="F3431" t="s">
        <v>24</v>
      </c>
      <c r="G3431" t="s">
        <v>3449</v>
      </c>
      <c r="H3431">
        <v>45497</v>
      </c>
      <c r="I3431">
        <v>260</v>
      </c>
      <c r="J3431" t="s">
        <v>19</v>
      </c>
      <c r="K3431" t="s">
        <v>20</v>
      </c>
      <c r="L3431">
        <v>34000000</v>
      </c>
      <c r="M3431">
        <v>1999</v>
      </c>
      <c r="N3431">
        <v>5.3</v>
      </c>
      <c r="O3431">
        <f t="shared" si="57"/>
        <v>-23345419</v>
      </c>
    </row>
    <row r="3432" spans="1:15">
      <c r="A3432" t="s">
        <v>3448</v>
      </c>
      <c r="B3432">
        <v>107</v>
      </c>
      <c r="C3432">
        <v>109</v>
      </c>
      <c r="D3432">
        <v>10654581</v>
      </c>
      <c r="E3432" t="s">
        <v>1356</v>
      </c>
      <c r="F3432" t="s">
        <v>24</v>
      </c>
      <c r="G3432" t="s">
        <v>3449</v>
      </c>
      <c r="H3432">
        <v>45500</v>
      </c>
      <c r="I3432">
        <v>260</v>
      </c>
      <c r="J3432" t="s">
        <v>19</v>
      </c>
      <c r="K3432" t="s">
        <v>20</v>
      </c>
      <c r="L3432">
        <v>34000000</v>
      </c>
      <c r="M3432">
        <v>1999</v>
      </c>
      <c r="N3432">
        <v>5.3</v>
      </c>
      <c r="O3432">
        <f t="shared" si="57"/>
        <v>-23345419</v>
      </c>
    </row>
    <row r="3433" spans="1:15">
      <c r="A3433" t="s">
        <v>4271</v>
      </c>
      <c r="B3433">
        <v>45</v>
      </c>
      <c r="C3433">
        <v>88</v>
      </c>
      <c r="D3433">
        <v>20218</v>
      </c>
      <c r="E3433" t="s">
        <v>246</v>
      </c>
      <c r="F3433" t="s">
        <v>2755</v>
      </c>
      <c r="G3433" t="s">
        <v>4272</v>
      </c>
      <c r="H3433">
        <v>5431</v>
      </c>
      <c r="I3433">
        <v>50</v>
      </c>
      <c r="J3433" t="s">
        <v>19</v>
      </c>
      <c r="K3433" t="s">
        <v>20</v>
      </c>
      <c r="L3433">
        <v>24000000</v>
      </c>
      <c r="M3433">
        <v>2001</v>
      </c>
      <c r="N3433">
        <v>5.3</v>
      </c>
      <c r="O3433">
        <f t="shared" si="57"/>
        <v>-23979782</v>
      </c>
    </row>
    <row r="3434" spans="1:15">
      <c r="A3434" t="s">
        <v>2707</v>
      </c>
      <c r="B3434">
        <v>39</v>
      </c>
      <c r="C3434">
        <v>91</v>
      </c>
      <c r="D3434">
        <v>20400913</v>
      </c>
      <c r="E3434" t="s">
        <v>1741</v>
      </c>
      <c r="F3434" t="s">
        <v>2708</v>
      </c>
      <c r="G3434" t="s">
        <v>2709</v>
      </c>
      <c r="H3434">
        <v>15455</v>
      </c>
      <c r="I3434">
        <v>80</v>
      </c>
      <c r="J3434" t="s">
        <v>19</v>
      </c>
      <c r="K3434" t="s">
        <v>20</v>
      </c>
      <c r="L3434">
        <v>45000000</v>
      </c>
      <c r="M3434">
        <v>1996</v>
      </c>
      <c r="N3434">
        <v>5.3</v>
      </c>
      <c r="O3434">
        <f t="shared" si="57"/>
        <v>-24599087</v>
      </c>
    </row>
    <row r="3435" spans="1:15">
      <c r="A3435" t="s">
        <v>1064</v>
      </c>
      <c r="B3435">
        <v>412</v>
      </c>
      <c r="C3435">
        <v>101</v>
      </c>
      <c r="D3435">
        <v>67344392</v>
      </c>
      <c r="E3435" t="s">
        <v>34</v>
      </c>
      <c r="F3435" t="s">
        <v>540</v>
      </c>
      <c r="G3435" t="s">
        <v>1066</v>
      </c>
      <c r="H3435">
        <v>165618</v>
      </c>
      <c r="I3435">
        <v>503</v>
      </c>
      <c r="J3435" t="s">
        <v>19</v>
      </c>
      <c r="K3435" t="s">
        <v>20</v>
      </c>
      <c r="L3435">
        <v>92000000</v>
      </c>
      <c r="M3435">
        <v>2013</v>
      </c>
      <c r="N3435">
        <v>5.3</v>
      </c>
      <c r="O3435">
        <f t="shared" si="57"/>
        <v>-24655608</v>
      </c>
    </row>
    <row r="3436" spans="1:15">
      <c r="A3436" t="s">
        <v>3148</v>
      </c>
      <c r="B3436">
        <v>15</v>
      </c>
      <c r="C3436">
        <v>110</v>
      </c>
      <c r="D3436">
        <v>4357000</v>
      </c>
      <c r="E3436" t="s">
        <v>298</v>
      </c>
      <c r="F3436" t="s">
        <v>1134</v>
      </c>
      <c r="G3436" t="s">
        <v>3533</v>
      </c>
      <c r="H3436">
        <v>5176</v>
      </c>
      <c r="I3436">
        <v>30</v>
      </c>
      <c r="J3436" t="s">
        <v>19</v>
      </c>
      <c r="K3436" t="s">
        <v>20</v>
      </c>
      <c r="L3436">
        <v>30000000</v>
      </c>
      <c r="M3436">
        <v>1996</v>
      </c>
      <c r="N3436">
        <v>5.3</v>
      </c>
      <c r="O3436">
        <f t="shared" si="57"/>
        <v>-25643000</v>
      </c>
    </row>
    <row r="3437" spans="1:15">
      <c r="A3437" t="s">
        <v>2485</v>
      </c>
      <c r="B3437">
        <v>63</v>
      </c>
      <c r="C3437">
        <v>95</v>
      </c>
      <c r="D3437">
        <v>2954405</v>
      </c>
      <c r="E3437" t="s">
        <v>3238</v>
      </c>
      <c r="F3437" t="s">
        <v>1988</v>
      </c>
      <c r="G3437" t="s">
        <v>3239</v>
      </c>
      <c r="H3437">
        <v>1977</v>
      </c>
      <c r="I3437">
        <v>64</v>
      </c>
      <c r="J3437" t="s">
        <v>19</v>
      </c>
      <c r="K3437" t="s">
        <v>20</v>
      </c>
      <c r="L3437">
        <v>36000000</v>
      </c>
      <c r="M3437">
        <v>2000</v>
      </c>
      <c r="N3437">
        <v>5.3</v>
      </c>
      <c r="O3437">
        <f t="shared" si="57"/>
        <v>-33045595</v>
      </c>
    </row>
    <row r="3438" spans="1:15">
      <c r="A3438" t="s">
        <v>2225</v>
      </c>
      <c r="B3438">
        <v>76</v>
      </c>
      <c r="C3438">
        <v>110</v>
      </c>
      <c r="D3438">
        <v>5881504</v>
      </c>
      <c r="E3438" t="s">
        <v>3130</v>
      </c>
      <c r="F3438" t="s">
        <v>2741</v>
      </c>
      <c r="G3438" t="s">
        <v>3131</v>
      </c>
      <c r="H3438">
        <v>5917</v>
      </c>
      <c r="I3438">
        <v>50</v>
      </c>
      <c r="J3438" t="s">
        <v>19</v>
      </c>
      <c r="K3438" t="s">
        <v>20</v>
      </c>
      <c r="L3438">
        <v>39000000</v>
      </c>
      <c r="M3438">
        <v>2004</v>
      </c>
      <c r="N3438">
        <v>5.3</v>
      </c>
      <c r="O3438">
        <f t="shared" si="57"/>
        <v>-33118496</v>
      </c>
    </row>
    <row r="3439" spans="1:15">
      <c r="A3439" t="s">
        <v>1396</v>
      </c>
      <c r="B3439">
        <v>87</v>
      </c>
      <c r="C3439">
        <v>90</v>
      </c>
      <c r="D3439">
        <v>39442871</v>
      </c>
      <c r="E3439" t="s">
        <v>1397</v>
      </c>
      <c r="F3439" t="s">
        <v>1130</v>
      </c>
      <c r="G3439" t="s">
        <v>1398</v>
      </c>
      <c r="H3439">
        <v>80639</v>
      </c>
      <c r="I3439">
        <v>237</v>
      </c>
      <c r="J3439" t="s">
        <v>19</v>
      </c>
      <c r="K3439" t="s">
        <v>20</v>
      </c>
      <c r="L3439">
        <v>80000000</v>
      </c>
      <c r="M3439">
        <v>2000</v>
      </c>
      <c r="N3439">
        <v>5.3</v>
      </c>
      <c r="O3439">
        <f t="shared" si="57"/>
        <v>-40557129</v>
      </c>
    </row>
    <row r="3440" spans="1:15">
      <c r="A3440" t="s">
        <v>1557</v>
      </c>
      <c r="B3440">
        <v>132</v>
      </c>
      <c r="C3440">
        <v>116</v>
      </c>
      <c r="D3440">
        <v>30013346</v>
      </c>
      <c r="E3440" t="s">
        <v>246</v>
      </c>
      <c r="F3440" t="s">
        <v>232</v>
      </c>
      <c r="G3440" t="s">
        <v>1558</v>
      </c>
      <c r="H3440">
        <v>31293</v>
      </c>
      <c r="I3440">
        <v>254</v>
      </c>
      <c r="J3440" t="s">
        <v>19</v>
      </c>
      <c r="K3440" t="s">
        <v>20</v>
      </c>
      <c r="L3440">
        <v>75000000</v>
      </c>
      <c r="M3440">
        <v>2003</v>
      </c>
      <c r="N3440">
        <v>5.3</v>
      </c>
      <c r="O3440">
        <f t="shared" si="57"/>
        <v>-44986654</v>
      </c>
    </row>
    <row r="3441" spans="1:15">
      <c r="A3441" t="s">
        <v>984</v>
      </c>
      <c r="B3441">
        <v>163</v>
      </c>
      <c r="C3441">
        <v>114</v>
      </c>
      <c r="D3441">
        <v>28772222</v>
      </c>
      <c r="E3441" t="s">
        <v>985</v>
      </c>
      <c r="F3441" t="s">
        <v>231</v>
      </c>
      <c r="G3441" t="s">
        <v>986</v>
      </c>
      <c r="H3441">
        <v>33953</v>
      </c>
      <c r="I3441">
        <v>163</v>
      </c>
      <c r="J3441" t="s">
        <v>19</v>
      </c>
      <c r="K3441" t="s">
        <v>20</v>
      </c>
      <c r="L3441">
        <v>105000000</v>
      </c>
      <c r="M3441">
        <v>2015</v>
      </c>
      <c r="N3441">
        <v>5.3</v>
      </c>
      <c r="O3441">
        <f t="shared" si="57"/>
        <v>-76227778</v>
      </c>
    </row>
    <row r="3442" spans="1:15">
      <c r="A3442" t="s">
        <v>984</v>
      </c>
      <c r="B3442">
        <v>163</v>
      </c>
      <c r="C3442">
        <v>114</v>
      </c>
      <c r="D3442">
        <v>28772222</v>
      </c>
      <c r="E3442" t="s">
        <v>985</v>
      </c>
      <c r="F3442" t="s">
        <v>231</v>
      </c>
      <c r="G3442" t="s">
        <v>986</v>
      </c>
      <c r="H3442">
        <v>33958</v>
      </c>
      <c r="I3442">
        <v>163</v>
      </c>
      <c r="J3442" t="s">
        <v>19</v>
      </c>
      <c r="K3442" t="s">
        <v>20</v>
      </c>
      <c r="L3442">
        <v>105000000</v>
      </c>
      <c r="M3442">
        <v>2015</v>
      </c>
      <c r="N3442">
        <v>5.3</v>
      </c>
      <c r="O3442">
        <f t="shared" si="57"/>
        <v>-76227778</v>
      </c>
    </row>
    <row r="3443" spans="1:15">
      <c r="A3443" t="s">
        <v>753</v>
      </c>
      <c r="B3443">
        <v>168</v>
      </c>
      <c r="C3443">
        <v>121</v>
      </c>
      <c r="D3443">
        <v>30212620</v>
      </c>
      <c r="E3443" t="s">
        <v>754</v>
      </c>
      <c r="F3443" t="s">
        <v>755</v>
      </c>
      <c r="G3443" t="s">
        <v>756</v>
      </c>
      <c r="H3443">
        <v>35066</v>
      </c>
      <c r="I3443">
        <v>196</v>
      </c>
      <c r="J3443" t="s">
        <v>19</v>
      </c>
      <c r="K3443" t="s">
        <v>20</v>
      </c>
      <c r="L3443">
        <v>120000000</v>
      </c>
      <c r="M3443">
        <v>2010</v>
      </c>
      <c r="N3443">
        <v>5.3</v>
      </c>
      <c r="O3443">
        <f t="shared" si="57"/>
        <v>-89787380</v>
      </c>
    </row>
    <row r="3444" spans="1:15">
      <c r="A3444" t="s">
        <v>1899</v>
      </c>
      <c r="B3444">
        <v>131</v>
      </c>
      <c r="C3444">
        <v>92</v>
      </c>
      <c r="D3444">
        <v>217326336</v>
      </c>
      <c r="E3444" t="s">
        <v>1649</v>
      </c>
      <c r="F3444" t="s">
        <v>1125</v>
      </c>
      <c r="G3444" t="s">
        <v>2172</v>
      </c>
      <c r="H3444">
        <v>57276</v>
      </c>
      <c r="I3444">
        <v>146</v>
      </c>
      <c r="J3444" t="s">
        <v>19</v>
      </c>
      <c r="K3444" t="s">
        <v>20</v>
      </c>
      <c r="L3444">
        <v>60000000</v>
      </c>
      <c r="M3444">
        <v>2007</v>
      </c>
      <c r="N3444">
        <v>5.2</v>
      </c>
      <c r="O3444">
        <f t="shared" si="57"/>
        <v>157326336</v>
      </c>
    </row>
    <row r="3445" spans="1:15">
      <c r="A3445" t="s">
        <v>2815</v>
      </c>
      <c r="B3445">
        <v>350</v>
      </c>
      <c r="C3445">
        <v>122</v>
      </c>
      <c r="D3445">
        <v>191449475</v>
      </c>
      <c r="E3445" t="s">
        <v>385</v>
      </c>
      <c r="F3445" t="s">
        <v>319</v>
      </c>
      <c r="G3445" t="s">
        <v>3212</v>
      </c>
      <c r="H3445">
        <v>348007</v>
      </c>
      <c r="I3445">
        <v>1535</v>
      </c>
      <c r="J3445" t="s">
        <v>19</v>
      </c>
      <c r="K3445" t="s">
        <v>20</v>
      </c>
      <c r="L3445">
        <v>37000000</v>
      </c>
      <c r="M3445">
        <v>2008</v>
      </c>
      <c r="N3445">
        <v>5.2</v>
      </c>
      <c r="O3445">
        <f t="shared" si="57"/>
        <v>154449475</v>
      </c>
    </row>
    <row r="3446" spans="1:15">
      <c r="A3446" t="s">
        <v>2815</v>
      </c>
      <c r="B3446">
        <v>350</v>
      </c>
      <c r="C3446">
        <v>122</v>
      </c>
      <c r="D3446">
        <v>191449475</v>
      </c>
      <c r="E3446" t="s">
        <v>385</v>
      </c>
      <c r="F3446" t="s">
        <v>319</v>
      </c>
      <c r="G3446" t="s">
        <v>3212</v>
      </c>
      <c r="H3446">
        <v>348010</v>
      </c>
      <c r="I3446">
        <v>1535</v>
      </c>
      <c r="J3446" t="s">
        <v>19</v>
      </c>
      <c r="K3446" t="s">
        <v>20</v>
      </c>
      <c r="L3446">
        <v>37000000</v>
      </c>
      <c r="M3446">
        <v>2008</v>
      </c>
      <c r="N3446">
        <v>5.2</v>
      </c>
      <c r="O3446">
        <f t="shared" si="57"/>
        <v>154449475</v>
      </c>
    </row>
    <row r="3447" spans="1:15">
      <c r="A3447" t="s">
        <v>4146</v>
      </c>
      <c r="B3447">
        <v>86</v>
      </c>
      <c r="C3447">
        <v>109</v>
      </c>
      <c r="D3447">
        <v>61356221</v>
      </c>
      <c r="E3447" t="s">
        <v>3464</v>
      </c>
      <c r="F3447" t="s">
        <v>4696</v>
      </c>
      <c r="G3447" t="s">
        <v>5386</v>
      </c>
      <c r="H3447">
        <v>19505</v>
      </c>
      <c r="I3447">
        <v>162</v>
      </c>
      <c r="J3447" t="s">
        <v>19</v>
      </c>
      <c r="K3447" t="s">
        <v>20</v>
      </c>
      <c r="L3447">
        <v>14000000</v>
      </c>
      <c r="M3447">
        <v>2007</v>
      </c>
      <c r="N3447">
        <v>5.2</v>
      </c>
      <c r="O3447">
        <f t="shared" si="57"/>
        <v>47356221</v>
      </c>
    </row>
    <row r="3448" spans="1:15">
      <c r="A3448" t="s">
        <v>987</v>
      </c>
      <c r="B3448">
        <v>105</v>
      </c>
      <c r="C3448">
        <v>87</v>
      </c>
      <c r="D3448">
        <v>93375151</v>
      </c>
      <c r="E3448" t="s">
        <v>1280</v>
      </c>
      <c r="F3448" t="s">
        <v>1923</v>
      </c>
      <c r="G3448" t="s">
        <v>1924</v>
      </c>
      <c r="H3448">
        <v>46031</v>
      </c>
      <c r="I3448">
        <v>235</v>
      </c>
      <c r="J3448" t="s">
        <v>19</v>
      </c>
      <c r="K3448" t="s">
        <v>20</v>
      </c>
      <c r="L3448">
        <v>60000000</v>
      </c>
      <c r="M3448">
        <v>2001</v>
      </c>
      <c r="N3448">
        <v>5.2</v>
      </c>
      <c r="O3448">
        <f t="shared" si="57"/>
        <v>33375151</v>
      </c>
    </row>
    <row r="3449" spans="1:15">
      <c r="A3449" t="s">
        <v>2690</v>
      </c>
      <c r="B3449">
        <v>221</v>
      </c>
      <c r="C3449">
        <v>82</v>
      </c>
      <c r="D3449">
        <v>66466372</v>
      </c>
      <c r="E3449" t="s">
        <v>2916</v>
      </c>
      <c r="F3449" t="s">
        <v>2917</v>
      </c>
      <c r="G3449" t="s">
        <v>2918</v>
      </c>
      <c r="H3449">
        <v>75345</v>
      </c>
      <c r="I3449">
        <v>290</v>
      </c>
      <c r="J3449" t="s">
        <v>19</v>
      </c>
      <c r="K3449" t="s">
        <v>20</v>
      </c>
      <c r="L3449">
        <v>40000000</v>
      </c>
      <c r="M3449">
        <v>2009</v>
      </c>
      <c r="N3449">
        <v>5.2</v>
      </c>
      <c r="O3449">
        <f t="shared" si="57"/>
        <v>26466372</v>
      </c>
    </row>
    <row r="3450" spans="1:15">
      <c r="A3450" t="s">
        <v>1877</v>
      </c>
      <c r="B3450">
        <v>127</v>
      </c>
      <c r="C3450">
        <v>83</v>
      </c>
      <c r="D3450">
        <v>71277420</v>
      </c>
      <c r="E3450" t="s">
        <v>873</v>
      </c>
      <c r="F3450" t="s">
        <v>1823</v>
      </c>
      <c r="G3450" t="s">
        <v>2650</v>
      </c>
      <c r="H3450">
        <v>119590</v>
      </c>
      <c r="I3450">
        <v>548</v>
      </c>
      <c r="J3450" t="s">
        <v>19</v>
      </c>
      <c r="K3450" t="s">
        <v>20</v>
      </c>
      <c r="L3450">
        <v>45000000</v>
      </c>
      <c r="M3450">
        <v>2001</v>
      </c>
      <c r="N3450">
        <v>5.2</v>
      </c>
      <c r="O3450">
        <f t="shared" si="57"/>
        <v>26277420</v>
      </c>
    </row>
    <row r="3451" spans="1:15">
      <c r="A3451" t="s">
        <v>1321</v>
      </c>
      <c r="B3451">
        <v>108</v>
      </c>
      <c r="C3451">
        <v>103</v>
      </c>
      <c r="D3451">
        <v>60400856</v>
      </c>
      <c r="E3451" t="s">
        <v>878</v>
      </c>
      <c r="F3451" t="s">
        <v>374</v>
      </c>
      <c r="G3451" t="s">
        <v>3844</v>
      </c>
      <c r="H3451">
        <v>61317</v>
      </c>
      <c r="I3451">
        <v>229</v>
      </c>
      <c r="J3451" t="s">
        <v>19</v>
      </c>
      <c r="K3451" t="s">
        <v>432</v>
      </c>
      <c r="L3451">
        <v>35000000</v>
      </c>
      <c r="M3451">
        <v>2001</v>
      </c>
      <c r="N3451">
        <v>5.2</v>
      </c>
      <c r="O3451">
        <f t="shared" si="57"/>
        <v>25400856</v>
      </c>
    </row>
    <row r="3452" spans="1:15">
      <c r="A3452" t="s">
        <v>6606</v>
      </c>
      <c r="B3452">
        <v>152</v>
      </c>
      <c r="C3452">
        <v>83</v>
      </c>
      <c r="D3452">
        <v>25799043</v>
      </c>
      <c r="E3452" t="s">
        <v>2075</v>
      </c>
      <c r="F3452" t="s">
        <v>180</v>
      </c>
      <c r="G3452" t="s">
        <v>6607</v>
      </c>
      <c r="H3452">
        <v>28513</v>
      </c>
      <c r="I3452">
        <v>126</v>
      </c>
      <c r="J3452" t="s">
        <v>19</v>
      </c>
      <c r="K3452" t="s">
        <v>20</v>
      </c>
      <c r="L3452">
        <v>3300000</v>
      </c>
      <c r="M3452">
        <v>2015</v>
      </c>
      <c r="N3452">
        <v>5.2</v>
      </c>
      <c r="O3452">
        <f t="shared" si="57"/>
        <v>22499043</v>
      </c>
    </row>
    <row r="3453" spans="1:15">
      <c r="A3453" t="s">
        <v>1813</v>
      </c>
      <c r="B3453">
        <v>176</v>
      </c>
      <c r="C3453">
        <v>118</v>
      </c>
      <c r="D3453">
        <v>85911262</v>
      </c>
      <c r="E3453" t="s">
        <v>1814</v>
      </c>
      <c r="F3453" t="s">
        <v>1815</v>
      </c>
      <c r="G3453" t="s">
        <v>1816</v>
      </c>
      <c r="H3453">
        <v>24735</v>
      </c>
      <c r="I3453">
        <v>213</v>
      </c>
      <c r="J3453" t="s">
        <v>19</v>
      </c>
      <c r="K3453" t="s">
        <v>20</v>
      </c>
      <c r="L3453">
        <v>65000000</v>
      </c>
      <c r="M3453">
        <v>2014</v>
      </c>
      <c r="N3453">
        <v>5.2</v>
      </c>
      <c r="O3453">
        <f t="shared" si="57"/>
        <v>20911262</v>
      </c>
    </row>
    <row r="3454" spans="1:15">
      <c r="A3454" t="s">
        <v>6174</v>
      </c>
      <c r="B3454">
        <v>135</v>
      </c>
      <c r="C3454">
        <v>90</v>
      </c>
      <c r="D3454">
        <v>25926543</v>
      </c>
      <c r="E3454" t="s">
        <v>1499</v>
      </c>
      <c r="F3454" t="s">
        <v>6175</v>
      </c>
      <c r="G3454" t="s">
        <v>6176</v>
      </c>
      <c r="H3454">
        <v>26609</v>
      </c>
      <c r="I3454">
        <v>148</v>
      </c>
      <c r="J3454" t="s">
        <v>19</v>
      </c>
      <c r="K3454" t="s">
        <v>20</v>
      </c>
      <c r="L3454">
        <v>8000000</v>
      </c>
      <c r="M3454">
        <v>2008</v>
      </c>
      <c r="N3454">
        <v>5.2</v>
      </c>
      <c r="O3454">
        <f t="shared" si="57"/>
        <v>17926543</v>
      </c>
    </row>
    <row r="3455" spans="1:15">
      <c r="A3455" t="s">
        <v>5889</v>
      </c>
      <c r="B3455">
        <v>189</v>
      </c>
      <c r="C3455">
        <v>97</v>
      </c>
      <c r="D3455">
        <v>27736779</v>
      </c>
      <c r="E3455" t="s">
        <v>1499</v>
      </c>
      <c r="F3455" t="s">
        <v>5890</v>
      </c>
      <c r="G3455" t="s">
        <v>5891</v>
      </c>
      <c r="H3455">
        <v>25210</v>
      </c>
      <c r="I3455">
        <v>126</v>
      </c>
      <c r="J3455" t="s">
        <v>19</v>
      </c>
      <c r="K3455" t="s">
        <v>20</v>
      </c>
      <c r="L3455">
        <v>10000000</v>
      </c>
      <c r="M3455">
        <v>2015</v>
      </c>
      <c r="N3455">
        <v>5.2</v>
      </c>
      <c r="O3455">
        <f t="shared" si="57"/>
        <v>17736779</v>
      </c>
    </row>
    <row r="3456" spans="1:15">
      <c r="A3456" t="s">
        <v>2926</v>
      </c>
      <c r="B3456">
        <v>70</v>
      </c>
      <c r="C3456">
        <v>98</v>
      </c>
      <c r="D3456">
        <v>54967359</v>
      </c>
      <c r="E3456" t="s">
        <v>2653</v>
      </c>
      <c r="F3456" t="s">
        <v>2927</v>
      </c>
      <c r="G3456" t="s">
        <v>2928</v>
      </c>
      <c r="H3456">
        <v>52805</v>
      </c>
      <c r="I3456">
        <v>209</v>
      </c>
      <c r="J3456" t="s">
        <v>19</v>
      </c>
      <c r="K3456" t="s">
        <v>20</v>
      </c>
      <c r="L3456">
        <v>40000000</v>
      </c>
      <c r="M3456">
        <v>1997</v>
      </c>
      <c r="N3456">
        <v>5.2</v>
      </c>
      <c r="O3456">
        <f t="shared" si="57"/>
        <v>14967359</v>
      </c>
    </row>
    <row r="3457" spans="1:15">
      <c r="A3457" t="s">
        <v>4080</v>
      </c>
      <c r="B3457">
        <v>38</v>
      </c>
      <c r="C3457">
        <v>85</v>
      </c>
      <c r="D3457">
        <v>39880476</v>
      </c>
      <c r="E3457" t="s">
        <v>165</v>
      </c>
      <c r="F3457" t="s">
        <v>665</v>
      </c>
      <c r="G3457" t="s">
        <v>4081</v>
      </c>
      <c r="H3457">
        <v>12218</v>
      </c>
      <c r="I3457">
        <v>33</v>
      </c>
      <c r="J3457" t="s">
        <v>19</v>
      </c>
      <c r="K3457" t="s">
        <v>20</v>
      </c>
      <c r="L3457">
        <v>25000000</v>
      </c>
      <c r="M3457">
        <v>2002</v>
      </c>
      <c r="N3457">
        <v>5.2</v>
      </c>
      <c r="O3457">
        <f t="shared" si="57"/>
        <v>14880476</v>
      </c>
    </row>
    <row r="3458" spans="1:15">
      <c r="A3458" t="s">
        <v>2068</v>
      </c>
      <c r="B3458">
        <v>226</v>
      </c>
      <c r="C3458">
        <v>100</v>
      </c>
      <c r="D3458">
        <v>40168080</v>
      </c>
      <c r="E3458" t="s">
        <v>1695</v>
      </c>
      <c r="F3458" t="s">
        <v>310</v>
      </c>
      <c r="G3458" t="s">
        <v>3977</v>
      </c>
      <c r="H3458">
        <v>80870</v>
      </c>
      <c r="I3458">
        <v>315</v>
      </c>
      <c r="J3458" t="s">
        <v>19</v>
      </c>
      <c r="K3458" t="s">
        <v>20</v>
      </c>
      <c r="L3458">
        <v>26000000</v>
      </c>
      <c r="M3458">
        <v>2010</v>
      </c>
      <c r="N3458">
        <v>5.2</v>
      </c>
      <c r="O3458">
        <f t="shared" ref="O3458:O3521" si="58">D3458-L3458</f>
        <v>14168080</v>
      </c>
    </row>
    <row r="3459" spans="1:15">
      <c r="A3459" t="s">
        <v>2402</v>
      </c>
      <c r="B3459">
        <v>105</v>
      </c>
      <c r="C3459">
        <v>99</v>
      </c>
      <c r="D3459">
        <v>73701902</v>
      </c>
      <c r="E3459" t="s">
        <v>1509</v>
      </c>
      <c r="F3459" t="s">
        <v>908</v>
      </c>
      <c r="G3459" t="s">
        <v>2403</v>
      </c>
      <c r="H3459">
        <v>27548</v>
      </c>
      <c r="I3459">
        <v>209</v>
      </c>
      <c r="J3459" t="s">
        <v>19</v>
      </c>
      <c r="K3459" t="s">
        <v>20</v>
      </c>
      <c r="L3459">
        <v>60000000</v>
      </c>
      <c r="M3459">
        <v>2004</v>
      </c>
      <c r="N3459">
        <v>5.2</v>
      </c>
      <c r="O3459">
        <f t="shared" si="58"/>
        <v>13701902</v>
      </c>
    </row>
    <row r="3460" spans="1:15">
      <c r="A3460" t="s">
        <v>4218</v>
      </c>
      <c r="B3460">
        <v>35</v>
      </c>
      <c r="C3460">
        <v>96</v>
      </c>
      <c r="D3460">
        <v>20257000</v>
      </c>
      <c r="E3460" t="s">
        <v>246</v>
      </c>
      <c r="F3460" t="s">
        <v>2390</v>
      </c>
      <c r="G3460" t="s">
        <v>6309</v>
      </c>
      <c r="H3460">
        <v>7569</v>
      </c>
      <c r="I3460">
        <v>65</v>
      </c>
      <c r="J3460" t="s">
        <v>19</v>
      </c>
      <c r="K3460" t="s">
        <v>20</v>
      </c>
      <c r="L3460">
        <v>7000000</v>
      </c>
      <c r="M3460">
        <v>1988</v>
      </c>
      <c r="N3460">
        <v>5.2</v>
      </c>
      <c r="O3460">
        <f t="shared" si="58"/>
        <v>13257000</v>
      </c>
    </row>
    <row r="3461" spans="1:15">
      <c r="A3461" t="s">
        <v>1342</v>
      </c>
      <c r="B3461">
        <v>53</v>
      </c>
      <c r="C3461">
        <v>90</v>
      </c>
      <c r="D3461">
        <v>92969824</v>
      </c>
      <c r="E3461" t="s">
        <v>1343</v>
      </c>
      <c r="F3461" t="s">
        <v>457</v>
      </c>
      <c r="G3461" t="s">
        <v>1344</v>
      </c>
      <c r="H3461">
        <v>63625</v>
      </c>
      <c r="I3461">
        <v>64</v>
      </c>
      <c r="J3461" t="s">
        <v>19</v>
      </c>
      <c r="K3461" t="s">
        <v>20</v>
      </c>
      <c r="L3461">
        <v>80000000</v>
      </c>
      <c r="M3461">
        <v>1997</v>
      </c>
      <c r="N3461">
        <v>5.2</v>
      </c>
      <c r="O3461">
        <f t="shared" si="58"/>
        <v>12969824</v>
      </c>
    </row>
    <row r="3462" spans="1:15">
      <c r="A3462" t="s">
        <v>6652</v>
      </c>
      <c r="B3462">
        <v>228</v>
      </c>
      <c r="C3462">
        <v>86</v>
      </c>
      <c r="D3462">
        <v>17683670</v>
      </c>
      <c r="E3462" t="s">
        <v>2052</v>
      </c>
      <c r="F3462" t="s">
        <v>1821</v>
      </c>
      <c r="G3462" t="s">
        <v>6653</v>
      </c>
      <c r="H3462">
        <v>47227</v>
      </c>
      <c r="I3462">
        <v>323</v>
      </c>
      <c r="J3462" t="s">
        <v>19</v>
      </c>
      <c r="K3462" t="s">
        <v>20</v>
      </c>
      <c r="L3462">
        <v>5000000</v>
      </c>
      <c r="M3462">
        <v>2011</v>
      </c>
      <c r="N3462">
        <v>5.2</v>
      </c>
      <c r="O3462">
        <f t="shared" si="58"/>
        <v>12683670</v>
      </c>
    </row>
    <row r="3463" spans="1:15">
      <c r="A3463" t="s">
        <v>4091</v>
      </c>
      <c r="B3463">
        <v>9</v>
      </c>
      <c r="C3463">
        <v>106</v>
      </c>
      <c r="D3463">
        <v>17382982</v>
      </c>
      <c r="E3463" t="s">
        <v>1963</v>
      </c>
      <c r="F3463" t="s">
        <v>1408</v>
      </c>
      <c r="G3463" t="s">
        <v>6628</v>
      </c>
      <c r="H3463">
        <v>5975</v>
      </c>
      <c r="I3463">
        <v>33</v>
      </c>
      <c r="J3463" t="s">
        <v>1392</v>
      </c>
      <c r="K3463" t="s">
        <v>20</v>
      </c>
      <c r="L3463">
        <v>5000000</v>
      </c>
      <c r="M3463">
        <v>2014</v>
      </c>
      <c r="N3463">
        <v>5.2</v>
      </c>
      <c r="O3463">
        <f t="shared" si="58"/>
        <v>12382982</v>
      </c>
    </row>
    <row r="3464" spans="1:15">
      <c r="A3464" t="s">
        <v>1656</v>
      </c>
      <c r="B3464">
        <v>69</v>
      </c>
      <c r="C3464">
        <v>94</v>
      </c>
      <c r="D3464">
        <v>36985501</v>
      </c>
      <c r="E3464" t="s">
        <v>3980</v>
      </c>
      <c r="F3464" t="s">
        <v>1491</v>
      </c>
      <c r="G3464" t="s">
        <v>3981</v>
      </c>
      <c r="H3464">
        <v>11212</v>
      </c>
      <c r="I3464">
        <v>94</v>
      </c>
      <c r="J3464" t="s">
        <v>19</v>
      </c>
      <c r="K3464" t="s">
        <v>20</v>
      </c>
      <c r="L3464">
        <v>26000000</v>
      </c>
      <c r="M3464">
        <v>2002</v>
      </c>
      <c r="N3464">
        <v>5.2</v>
      </c>
      <c r="O3464">
        <f t="shared" si="58"/>
        <v>10985501</v>
      </c>
    </row>
    <row r="3465" spans="1:15">
      <c r="A3465" t="s">
        <v>6473</v>
      </c>
      <c r="B3465">
        <v>137</v>
      </c>
      <c r="C3465">
        <v>96</v>
      </c>
      <c r="D3465">
        <v>11642254</v>
      </c>
      <c r="E3465" t="s">
        <v>2572</v>
      </c>
      <c r="F3465" t="s">
        <v>4291</v>
      </c>
      <c r="G3465" t="s">
        <v>6474</v>
      </c>
      <c r="H3465">
        <v>22929</v>
      </c>
      <c r="I3465">
        <v>287</v>
      </c>
      <c r="J3465" t="s">
        <v>19</v>
      </c>
      <c r="K3465" t="s">
        <v>20</v>
      </c>
      <c r="L3465">
        <v>3000000</v>
      </c>
      <c r="M3465">
        <v>1989</v>
      </c>
      <c r="N3465">
        <v>5.2</v>
      </c>
      <c r="O3465">
        <f t="shared" si="58"/>
        <v>8642254</v>
      </c>
    </row>
    <row r="3466" spans="1:15">
      <c r="A3466" t="s">
        <v>726</v>
      </c>
      <c r="B3466">
        <v>276</v>
      </c>
      <c r="C3466">
        <v>123</v>
      </c>
      <c r="D3466">
        <v>115802596</v>
      </c>
      <c r="E3466" t="s">
        <v>727</v>
      </c>
      <c r="F3466" t="s">
        <v>396</v>
      </c>
      <c r="G3466" t="s">
        <v>728</v>
      </c>
      <c r="H3466">
        <v>182661</v>
      </c>
      <c r="I3466">
        <v>681</v>
      </c>
      <c r="J3466" t="s">
        <v>19</v>
      </c>
      <c r="K3466" t="s">
        <v>20</v>
      </c>
      <c r="L3466">
        <v>110000000</v>
      </c>
      <c r="M3466">
        <v>2007</v>
      </c>
      <c r="N3466">
        <v>5.2</v>
      </c>
      <c r="O3466">
        <f t="shared" si="58"/>
        <v>5802596</v>
      </c>
    </row>
    <row r="3467" spans="1:15">
      <c r="A3467" t="s">
        <v>851</v>
      </c>
      <c r="B3467">
        <v>178</v>
      </c>
      <c r="C3467">
        <v>102</v>
      </c>
      <c r="D3467">
        <v>80360866</v>
      </c>
      <c r="E3467" t="s">
        <v>1371</v>
      </c>
      <c r="F3467" t="s">
        <v>543</v>
      </c>
      <c r="G3467" t="s">
        <v>1372</v>
      </c>
      <c r="H3467">
        <v>44662</v>
      </c>
      <c r="I3467">
        <v>127</v>
      </c>
      <c r="J3467" t="s">
        <v>19</v>
      </c>
      <c r="K3467" t="s">
        <v>20</v>
      </c>
      <c r="L3467">
        <v>80000000</v>
      </c>
      <c r="M3467">
        <v>2011</v>
      </c>
      <c r="N3467">
        <v>5.2</v>
      </c>
      <c r="O3467">
        <f t="shared" si="58"/>
        <v>360866</v>
      </c>
    </row>
    <row r="3468" spans="1:15">
      <c r="A3468" t="s">
        <v>6912</v>
      </c>
      <c r="B3468">
        <v>31</v>
      </c>
      <c r="C3468">
        <v>81</v>
      </c>
      <c r="D3468">
        <v>3293258</v>
      </c>
      <c r="E3468" t="s">
        <v>6913</v>
      </c>
      <c r="F3468" t="s">
        <v>1163</v>
      </c>
      <c r="G3468" t="s">
        <v>6914</v>
      </c>
      <c r="H3468">
        <v>11399</v>
      </c>
      <c r="I3468">
        <v>131</v>
      </c>
      <c r="J3468" t="s">
        <v>19</v>
      </c>
      <c r="K3468" t="s">
        <v>20</v>
      </c>
      <c r="L3468">
        <v>3000000</v>
      </c>
      <c r="M3468">
        <v>2001</v>
      </c>
      <c r="N3468">
        <v>5.2</v>
      </c>
      <c r="O3468">
        <f t="shared" si="58"/>
        <v>293258</v>
      </c>
    </row>
    <row r="3469" spans="1:15">
      <c r="A3469" t="s">
        <v>7553</v>
      </c>
      <c r="B3469">
        <v>114</v>
      </c>
      <c r="C3469">
        <v>99</v>
      </c>
      <c r="D3469">
        <v>18378</v>
      </c>
      <c r="E3469" t="s">
        <v>3008</v>
      </c>
      <c r="F3469" t="s">
        <v>5571</v>
      </c>
      <c r="G3469" t="s">
        <v>7554</v>
      </c>
      <c r="H3469">
        <v>9376</v>
      </c>
      <c r="I3469">
        <v>74</v>
      </c>
      <c r="J3469" t="s">
        <v>19</v>
      </c>
      <c r="K3469" t="s">
        <v>31</v>
      </c>
      <c r="L3469">
        <v>900000</v>
      </c>
      <c r="M3469">
        <v>2008</v>
      </c>
      <c r="N3469">
        <v>5.2</v>
      </c>
      <c r="O3469">
        <f t="shared" si="58"/>
        <v>-881622</v>
      </c>
    </row>
    <row r="3470" spans="1:15">
      <c r="A3470" t="s">
        <v>4885</v>
      </c>
      <c r="B3470">
        <v>54</v>
      </c>
      <c r="C3470">
        <v>91</v>
      </c>
      <c r="D3470">
        <v>16702864</v>
      </c>
      <c r="E3470" t="s">
        <v>557</v>
      </c>
      <c r="F3470" t="s">
        <v>319</v>
      </c>
      <c r="G3470" t="s">
        <v>4886</v>
      </c>
      <c r="H3470">
        <v>8023</v>
      </c>
      <c r="I3470">
        <v>49</v>
      </c>
      <c r="J3470" t="s">
        <v>19</v>
      </c>
      <c r="K3470" t="s">
        <v>20</v>
      </c>
      <c r="L3470">
        <v>18000000</v>
      </c>
      <c r="M3470">
        <v>2004</v>
      </c>
      <c r="N3470">
        <v>5.2</v>
      </c>
      <c r="O3470">
        <f t="shared" si="58"/>
        <v>-1297136</v>
      </c>
    </row>
    <row r="3471" spans="1:15">
      <c r="A3471" t="s">
        <v>2038</v>
      </c>
      <c r="B3471">
        <v>19</v>
      </c>
      <c r="C3471">
        <v>95</v>
      </c>
      <c r="D3471">
        <v>38087756</v>
      </c>
      <c r="E3471" t="s">
        <v>1509</v>
      </c>
      <c r="F3471" t="s">
        <v>2970</v>
      </c>
      <c r="G3471" t="s">
        <v>2971</v>
      </c>
      <c r="H3471">
        <v>49612</v>
      </c>
      <c r="I3471">
        <v>39</v>
      </c>
      <c r="J3471" t="s">
        <v>19</v>
      </c>
      <c r="K3471" t="s">
        <v>20</v>
      </c>
      <c r="L3471">
        <v>40000000</v>
      </c>
      <c r="M3471">
        <v>1994</v>
      </c>
      <c r="N3471">
        <v>5.2</v>
      </c>
      <c r="O3471">
        <f t="shared" si="58"/>
        <v>-1912244</v>
      </c>
    </row>
    <row r="3472" spans="1:15">
      <c r="A3472" t="s">
        <v>5948</v>
      </c>
      <c r="B3472">
        <v>100</v>
      </c>
      <c r="C3472">
        <v>95</v>
      </c>
      <c r="D3472">
        <v>7563670</v>
      </c>
      <c r="E3472" t="s">
        <v>1771</v>
      </c>
      <c r="F3472" t="s">
        <v>625</v>
      </c>
      <c r="G3472" t="s">
        <v>5949</v>
      </c>
      <c r="H3472">
        <v>21268</v>
      </c>
      <c r="I3472">
        <v>53</v>
      </c>
      <c r="J3472" t="s">
        <v>19</v>
      </c>
      <c r="K3472" t="s">
        <v>20</v>
      </c>
      <c r="L3472">
        <v>10000000</v>
      </c>
      <c r="M3472">
        <v>2008</v>
      </c>
      <c r="N3472">
        <v>5.2</v>
      </c>
      <c r="O3472">
        <f t="shared" si="58"/>
        <v>-2436330</v>
      </c>
    </row>
    <row r="3473" spans="1:15">
      <c r="A3473" t="s">
        <v>3189</v>
      </c>
      <c r="B3473">
        <v>194</v>
      </c>
      <c r="C3473">
        <v>112</v>
      </c>
      <c r="D3473">
        <v>34912982</v>
      </c>
      <c r="E3473" t="s">
        <v>137</v>
      </c>
      <c r="F3473" t="s">
        <v>283</v>
      </c>
      <c r="G3473" t="s">
        <v>3190</v>
      </c>
      <c r="H3473">
        <v>55617</v>
      </c>
      <c r="I3473">
        <v>266</v>
      </c>
      <c r="J3473" t="s">
        <v>19</v>
      </c>
      <c r="K3473" t="s">
        <v>20</v>
      </c>
      <c r="L3473">
        <v>38000000</v>
      </c>
      <c r="M3473">
        <v>2016</v>
      </c>
      <c r="N3473">
        <v>5.2</v>
      </c>
      <c r="O3473">
        <f t="shared" si="58"/>
        <v>-3087018</v>
      </c>
    </row>
    <row r="3474" spans="1:15">
      <c r="A3474" t="s">
        <v>6867</v>
      </c>
      <c r="B3474">
        <v>36</v>
      </c>
      <c r="C3474">
        <v>93</v>
      </c>
      <c r="D3474">
        <v>4063</v>
      </c>
      <c r="E3474" t="s">
        <v>1611</v>
      </c>
      <c r="F3474" t="s">
        <v>6868</v>
      </c>
      <c r="G3474" t="s">
        <v>6869</v>
      </c>
      <c r="H3474">
        <v>2086</v>
      </c>
      <c r="I3474">
        <v>20</v>
      </c>
      <c r="J3474" t="s">
        <v>19</v>
      </c>
      <c r="K3474" t="s">
        <v>162</v>
      </c>
      <c r="L3474">
        <v>4000000</v>
      </c>
      <c r="M3474">
        <v>2012</v>
      </c>
      <c r="N3474">
        <v>5.2</v>
      </c>
      <c r="O3474">
        <f t="shared" si="58"/>
        <v>-3995937</v>
      </c>
    </row>
    <row r="3475" spans="1:15">
      <c r="A3475" t="s">
        <v>3341</v>
      </c>
      <c r="B3475">
        <v>137</v>
      </c>
      <c r="C3475">
        <v>101</v>
      </c>
      <c r="D3475">
        <v>30307804</v>
      </c>
      <c r="E3475" t="s">
        <v>2376</v>
      </c>
      <c r="F3475" t="s">
        <v>3342</v>
      </c>
      <c r="G3475" t="s">
        <v>3343</v>
      </c>
      <c r="H3475">
        <v>43991</v>
      </c>
      <c r="I3475">
        <v>695</v>
      </c>
      <c r="J3475" t="s">
        <v>19</v>
      </c>
      <c r="K3475" t="s">
        <v>20</v>
      </c>
      <c r="L3475">
        <v>35000000</v>
      </c>
      <c r="M3475">
        <v>2002</v>
      </c>
      <c r="N3475">
        <v>5.2</v>
      </c>
      <c r="O3475">
        <f t="shared" si="58"/>
        <v>-4692196</v>
      </c>
    </row>
    <row r="3476" spans="1:15">
      <c r="A3476" t="s">
        <v>1591</v>
      </c>
      <c r="B3476">
        <v>167</v>
      </c>
      <c r="C3476">
        <v>91</v>
      </c>
      <c r="D3476">
        <v>20819129</v>
      </c>
      <c r="E3476" t="s">
        <v>917</v>
      </c>
      <c r="F3476" t="s">
        <v>896</v>
      </c>
      <c r="G3476" t="s">
        <v>3957</v>
      </c>
      <c r="H3476">
        <v>84209</v>
      </c>
      <c r="I3476">
        <v>201</v>
      </c>
      <c r="J3476" t="s">
        <v>19</v>
      </c>
      <c r="K3476" t="s">
        <v>20</v>
      </c>
      <c r="L3476">
        <v>26000000</v>
      </c>
      <c r="M3476">
        <v>2009</v>
      </c>
      <c r="N3476">
        <v>5.2</v>
      </c>
      <c r="O3476">
        <f t="shared" si="58"/>
        <v>-5180871</v>
      </c>
    </row>
    <row r="3477" spans="1:15">
      <c r="A3477" t="s">
        <v>4001</v>
      </c>
      <c r="B3477">
        <v>23</v>
      </c>
      <c r="C3477">
        <v>95</v>
      </c>
      <c r="D3477">
        <v>20047715</v>
      </c>
      <c r="E3477" t="s">
        <v>4002</v>
      </c>
      <c r="F3477" t="s">
        <v>4003</v>
      </c>
      <c r="G3477" t="s">
        <v>4004</v>
      </c>
      <c r="H3477">
        <v>8008</v>
      </c>
      <c r="I3477">
        <v>26</v>
      </c>
      <c r="J3477" t="s">
        <v>19</v>
      </c>
      <c r="K3477" t="s">
        <v>20</v>
      </c>
      <c r="L3477">
        <v>25530000</v>
      </c>
      <c r="M3477">
        <v>1996</v>
      </c>
      <c r="N3477">
        <v>5.2</v>
      </c>
      <c r="O3477">
        <f t="shared" si="58"/>
        <v>-5482285</v>
      </c>
    </row>
    <row r="3478" spans="1:15">
      <c r="A3478" t="s">
        <v>4214</v>
      </c>
      <c r="B3478">
        <v>15</v>
      </c>
      <c r="C3478">
        <v>105</v>
      </c>
      <c r="D3478">
        <v>13854000</v>
      </c>
      <c r="E3478" t="s">
        <v>1263</v>
      </c>
      <c r="F3478" t="s">
        <v>1021</v>
      </c>
      <c r="G3478" t="s">
        <v>5090</v>
      </c>
      <c r="H3478">
        <v>21079</v>
      </c>
      <c r="I3478">
        <v>55</v>
      </c>
      <c r="J3478" t="s">
        <v>19</v>
      </c>
      <c r="K3478" t="s">
        <v>20</v>
      </c>
      <c r="L3478">
        <v>20000000</v>
      </c>
      <c r="M3478">
        <v>1988</v>
      </c>
      <c r="N3478">
        <v>5.2</v>
      </c>
      <c r="O3478">
        <f t="shared" si="58"/>
        <v>-6146000</v>
      </c>
    </row>
    <row r="3479" spans="1:15">
      <c r="A3479" t="s">
        <v>4278</v>
      </c>
      <c r="B3479">
        <v>32</v>
      </c>
      <c r="C3479">
        <v>118</v>
      </c>
      <c r="D3479">
        <v>13000000</v>
      </c>
      <c r="E3479" t="s">
        <v>4279</v>
      </c>
      <c r="F3479" t="s">
        <v>4280</v>
      </c>
      <c r="G3479" t="s">
        <v>4281</v>
      </c>
      <c r="H3479">
        <v>10895</v>
      </c>
      <c r="I3479">
        <v>150</v>
      </c>
      <c r="J3479" t="s">
        <v>19</v>
      </c>
      <c r="K3479" t="s">
        <v>20</v>
      </c>
      <c r="L3479">
        <v>24000000</v>
      </c>
      <c r="M3479">
        <v>1978</v>
      </c>
      <c r="N3479">
        <v>5.2</v>
      </c>
      <c r="O3479">
        <f t="shared" si="58"/>
        <v>-11000000</v>
      </c>
    </row>
    <row r="3480" spans="1:15">
      <c r="A3480" t="s">
        <v>2038</v>
      </c>
      <c r="B3480">
        <v>82</v>
      </c>
      <c r="C3480">
        <v>110</v>
      </c>
      <c r="D3480">
        <v>14469428</v>
      </c>
      <c r="E3480" t="s">
        <v>878</v>
      </c>
      <c r="F3480" t="s">
        <v>505</v>
      </c>
      <c r="G3480" t="s">
        <v>3993</v>
      </c>
      <c r="H3480">
        <v>10667</v>
      </c>
      <c r="I3480">
        <v>95</v>
      </c>
      <c r="J3480" t="s">
        <v>19</v>
      </c>
      <c r="K3480" t="s">
        <v>20</v>
      </c>
      <c r="L3480">
        <v>26000000</v>
      </c>
      <c r="M3480">
        <v>2004</v>
      </c>
      <c r="N3480">
        <v>5.2</v>
      </c>
      <c r="O3480">
        <f t="shared" si="58"/>
        <v>-11530572</v>
      </c>
    </row>
    <row r="3481" spans="1:15">
      <c r="A3481" t="s">
        <v>5633</v>
      </c>
      <c r="B3481">
        <v>2</v>
      </c>
      <c r="C3481">
        <v>118</v>
      </c>
      <c r="D3481">
        <v>800000</v>
      </c>
      <c r="E3481" t="s">
        <v>5401</v>
      </c>
      <c r="F3481" t="s">
        <v>73</v>
      </c>
      <c r="G3481" t="s">
        <v>6000</v>
      </c>
      <c r="H3481">
        <v>892</v>
      </c>
      <c r="I3481">
        <v>21</v>
      </c>
      <c r="J3481" t="s">
        <v>19</v>
      </c>
      <c r="K3481" t="s">
        <v>20</v>
      </c>
      <c r="L3481">
        <v>14000000</v>
      </c>
      <c r="M3481">
        <v>1981</v>
      </c>
      <c r="N3481">
        <v>5.2</v>
      </c>
      <c r="O3481">
        <f t="shared" si="58"/>
        <v>-13200000</v>
      </c>
    </row>
    <row r="3482" spans="1:15">
      <c r="A3482" t="s">
        <v>3714</v>
      </c>
      <c r="B3482">
        <v>73</v>
      </c>
      <c r="C3482">
        <v>105</v>
      </c>
      <c r="D3482">
        <v>20422207</v>
      </c>
      <c r="E3482" t="s">
        <v>754</v>
      </c>
      <c r="F3482" t="s">
        <v>1072</v>
      </c>
      <c r="G3482" t="s">
        <v>3715</v>
      </c>
      <c r="H3482">
        <v>15052</v>
      </c>
      <c r="I3482">
        <v>116</v>
      </c>
      <c r="J3482" t="s">
        <v>19</v>
      </c>
      <c r="K3482" t="s">
        <v>20</v>
      </c>
      <c r="L3482">
        <v>35000000</v>
      </c>
      <c r="M3482">
        <v>2004</v>
      </c>
      <c r="N3482">
        <v>5.2</v>
      </c>
      <c r="O3482">
        <f t="shared" si="58"/>
        <v>-14577793</v>
      </c>
    </row>
    <row r="3483" spans="1:15">
      <c r="A3483" t="s">
        <v>2842</v>
      </c>
      <c r="B3483">
        <v>98</v>
      </c>
      <c r="C3483">
        <v>108</v>
      </c>
      <c r="D3483">
        <v>22108977</v>
      </c>
      <c r="E3483" t="s">
        <v>677</v>
      </c>
      <c r="F3483" t="s">
        <v>2843</v>
      </c>
      <c r="G3483" t="s">
        <v>2844</v>
      </c>
      <c r="H3483">
        <v>29861</v>
      </c>
      <c r="I3483">
        <v>132</v>
      </c>
      <c r="J3483" t="s">
        <v>19</v>
      </c>
      <c r="K3483" t="s">
        <v>1868</v>
      </c>
      <c r="L3483">
        <v>41000000</v>
      </c>
      <c r="M3483">
        <v>2003</v>
      </c>
      <c r="N3483">
        <v>5.2</v>
      </c>
      <c r="O3483">
        <f t="shared" si="58"/>
        <v>-18891023</v>
      </c>
    </row>
    <row r="3484" spans="1:15">
      <c r="A3484" t="s">
        <v>4227</v>
      </c>
      <c r="B3484">
        <v>60</v>
      </c>
      <c r="C3484">
        <v>104</v>
      </c>
      <c r="D3484">
        <v>4064333</v>
      </c>
      <c r="E3484" t="s">
        <v>993</v>
      </c>
      <c r="F3484" t="s">
        <v>126</v>
      </c>
      <c r="G3484" t="s">
        <v>4228</v>
      </c>
      <c r="H3484">
        <v>24790</v>
      </c>
      <c r="I3484">
        <v>173</v>
      </c>
      <c r="J3484" t="s">
        <v>19</v>
      </c>
      <c r="K3484" t="s">
        <v>20</v>
      </c>
      <c r="L3484">
        <v>25000000</v>
      </c>
      <c r="M3484">
        <v>1995</v>
      </c>
      <c r="N3484">
        <v>5.2</v>
      </c>
      <c r="O3484">
        <f t="shared" si="58"/>
        <v>-20935667</v>
      </c>
    </row>
    <row r="3485" spans="1:15">
      <c r="A3485" t="s">
        <v>3438</v>
      </c>
      <c r="B3485">
        <v>68</v>
      </c>
      <c r="C3485">
        <v>102</v>
      </c>
      <c r="D3485">
        <v>11227940</v>
      </c>
      <c r="E3485" t="s">
        <v>3439</v>
      </c>
      <c r="F3485" t="s">
        <v>1388</v>
      </c>
      <c r="G3485" t="s">
        <v>3440</v>
      </c>
      <c r="H3485">
        <v>8367</v>
      </c>
      <c r="I3485">
        <v>94</v>
      </c>
      <c r="J3485" t="s">
        <v>19</v>
      </c>
      <c r="K3485" t="s">
        <v>20</v>
      </c>
      <c r="L3485">
        <v>34000000</v>
      </c>
      <c r="M3485">
        <v>1999</v>
      </c>
      <c r="N3485">
        <v>5.2</v>
      </c>
      <c r="O3485">
        <f t="shared" si="58"/>
        <v>-22772060</v>
      </c>
    </row>
    <row r="3486" spans="1:15">
      <c r="A3486" t="s">
        <v>1019</v>
      </c>
      <c r="B3486">
        <v>169</v>
      </c>
      <c r="C3486">
        <v>93</v>
      </c>
      <c r="D3486">
        <v>59475623</v>
      </c>
      <c r="E3486" t="s">
        <v>1020</v>
      </c>
      <c r="F3486" t="s">
        <v>1021</v>
      </c>
      <c r="G3486" t="s">
        <v>1022</v>
      </c>
      <c r="H3486">
        <v>49739</v>
      </c>
      <c r="I3486">
        <v>407</v>
      </c>
      <c r="J3486" t="s">
        <v>19</v>
      </c>
      <c r="K3486" t="s">
        <v>20</v>
      </c>
      <c r="L3486">
        <v>90000000</v>
      </c>
      <c r="M3486">
        <v>2004</v>
      </c>
      <c r="N3486">
        <v>5.2</v>
      </c>
      <c r="O3486">
        <f t="shared" si="58"/>
        <v>-30524377</v>
      </c>
    </row>
    <row r="3487" spans="1:15">
      <c r="A3487" t="s">
        <v>1687</v>
      </c>
      <c r="B3487">
        <v>237</v>
      </c>
      <c r="C3487">
        <v>113</v>
      </c>
      <c r="D3487">
        <v>28031250</v>
      </c>
      <c r="E3487" t="s">
        <v>1688</v>
      </c>
      <c r="F3487" t="s">
        <v>588</v>
      </c>
      <c r="G3487" t="s">
        <v>1689</v>
      </c>
      <c r="H3487">
        <v>88146</v>
      </c>
      <c r="I3487">
        <v>814</v>
      </c>
      <c r="J3487" t="s">
        <v>19</v>
      </c>
      <c r="K3487" t="s">
        <v>31</v>
      </c>
      <c r="L3487">
        <v>60000000</v>
      </c>
      <c r="M3487">
        <v>2005</v>
      </c>
      <c r="N3487">
        <v>5.2</v>
      </c>
      <c r="O3487">
        <f t="shared" si="58"/>
        <v>-31968750</v>
      </c>
    </row>
    <row r="3488" spans="1:15">
      <c r="A3488" t="s">
        <v>3177</v>
      </c>
      <c r="B3488">
        <v>31</v>
      </c>
      <c r="C3488">
        <v>110</v>
      </c>
      <c r="D3488">
        <v>623374</v>
      </c>
      <c r="E3488" t="s">
        <v>3179</v>
      </c>
      <c r="F3488" t="s">
        <v>1140</v>
      </c>
      <c r="G3488" t="s">
        <v>3180</v>
      </c>
      <c r="H3488">
        <v>4757</v>
      </c>
      <c r="I3488">
        <v>67</v>
      </c>
      <c r="J3488" t="s">
        <v>19</v>
      </c>
      <c r="K3488" t="s">
        <v>20</v>
      </c>
      <c r="L3488">
        <v>38000000</v>
      </c>
      <c r="M3488">
        <v>2001</v>
      </c>
      <c r="N3488">
        <v>5.2</v>
      </c>
      <c r="O3488">
        <f t="shared" si="58"/>
        <v>-37376626</v>
      </c>
    </row>
    <row r="3489" spans="1:15">
      <c r="A3489" t="s">
        <v>289</v>
      </c>
      <c r="B3489">
        <v>264</v>
      </c>
      <c r="C3489">
        <v>112</v>
      </c>
      <c r="D3489">
        <v>102176165</v>
      </c>
      <c r="E3489" t="s">
        <v>291</v>
      </c>
      <c r="F3489" t="s">
        <v>292</v>
      </c>
      <c r="G3489" t="s">
        <v>293</v>
      </c>
      <c r="H3489">
        <v>117927</v>
      </c>
      <c r="I3489">
        <v>501</v>
      </c>
      <c r="J3489" t="s">
        <v>19</v>
      </c>
      <c r="K3489" t="s">
        <v>20</v>
      </c>
      <c r="L3489">
        <v>145000000</v>
      </c>
      <c r="M3489">
        <v>2008</v>
      </c>
      <c r="N3489">
        <v>5.2</v>
      </c>
      <c r="O3489">
        <f t="shared" si="58"/>
        <v>-42823835</v>
      </c>
    </row>
    <row r="3490" spans="1:15">
      <c r="A3490" t="s">
        <v>1413</v>
      </c>
      <c r="B3490">
        <v>113</v>
      </c>
      <c r="C3490">
        <v>87</v>
      </c>
      <c r="D3490">
        <v>36073232</v>
      </c>
      <c r="E3490" t="s">
        <v>1414</v>
      </c>
      <c r="F3490" t="s">
        <v>1415</v>
      </c>
      <c r="G3490" t="s">
        <v>1416</v>
      </c>
      <c r="H3490">
        <v>8913</v>
      </c>
      <c r="I3490">
        <v>66</v>
      </c>
      <c r="J3490" t="s">
        <v>19</v>
      </c>
      <c r="K3490" t="s">
        <v>20</v>
      </c>
      <c r="L3490">
        <v>80000000</v>
      </c>
      <c r="M3490">
        <v>2013</v>
      </c>
      <c r="N3490">
        <v>5.2</v>
      </c>
      <c r="O3490">
        <f t="shared" si="58"/>
        <v>-43926768</v>
      </c>
    </row>
    <row r="3491" spans="1:15">
      <c r="A3491" t="s">
        <v>830</v>
      </c>
      <c r="B3491">
        <v>100</v>
      </c>
      <c r="C3491">
        <v>99</v>
      </c>
      <c r="D3491">
        <v>117559438</v>
      </c>
      <c r="E3491" t="s">
        <v>917</v>
      </c>
      <c r="F3491" t="s">
        <v>2906</v>
      </c>
      <c r="G3491" t="s">
        <v>3457</v>
      </c>
      <c r="H3491">
        <v>66941</v>
      </c>
      <c r="I3491">
        <v>148</v>
      </c>
      <c r="J3491" t="s">
        <v>19</v>
      </c>
      <c r="K3491" t="s">
        <v>20</v>
      </c>
      <c r="L3491">
        <v>30000000</v>
      </c>
      <c r="M3491">
        <v>2000</v>
      </c>
      <c r="N3491">
        <v>5.0999999999999996</v>
      </c>
      <c r="O3491">
        <f t="shared" si="58"/>
        <v>87559438</v>
      </c>
    </row>
    <row r="3492" spans="1:15">
      <c r="A3492" t="s">
        <v>2310</v>
      </c>
      <c r="B3492">
        <v>103</v>
      </c>
      <c r="C3492">
        <v>100</v>
      </c>
      <c r="D3492">
        <v>85570368</v>
      </c>
      <c r="E3492" t="s">
        <v>1503</v>
      </c>
      <c r="F3492" t="s">
        <v>166</v>
      </c>
      <c r="G3492" t="s">
        <v>3140</v>
      </c>
      <c r="H3492">
        <v>44885</v>
      </c>
      <c r="I3492">
        <v>107</v>
      </c>
      <c r="J3492" t="s">
        <v>19</v>
      </c>
      <c r="K3492" t="s">
        <v>20</v>
      </c>
      <c r="L3492">
        <v>38000000</v>
      </c>
      <c r="M3492">
        <v>2002</v>
      </c>
      <c r="N3492">
        <v>5.0999999999999996</v>
      </c>
      <c r="O3492">
        <f t="shared" si="58"/>
        <v>47570368</v>
      </c>
    </row>
    <row r="3493" spans="1:15">
      <c r="A3493" t="s">
        <v>1975</v>
      </c>
      <c r="B3493">
        <v>67</v>
      </c>
      <c r="C3493">
        <v>99</v>
      </c>
      <c r="D3493">
        <v>81150692</v>
      </c>
      <c r="E3493" t="s">
        <v>3490</v>
      </c>
      <c r="F3493" t="s">
        <v>768</v>
      </c>
      <c r="G3493" t="s">
        <v>3491</v>
      </c>
      <c r="H3493">
        <v>20219</v>
      </c>
      <c r="I3493">
        <v>100</v>
      </c>
      <c r="J3493" t="s">
        <v>19</v>
      </c>
      <c r="K3493" t="s">
        <v>162</v>
      </c>
      <c r="L3493">
        <v>35000000</v>
      </c>
      <c r="M3493">
        <v>2002</v>
      </c>
      <c r="N3493">
        <v>5.0999999999999996</v>
      </c>
      <c r="O3493">
        <f t="shared" si="58"/>
        <v>46150692</v>
      </c>
    </row>
    <row r="3494" spans="1:15">
      <c r="A3494" t="s">
        <v>2631</v>
      </c>
      <c r="B3494">
        <v>151</v>
      </c>
      <c r="C3494">
        <v>89</v>
      </c>
      <c r="D3494">
        <v>90703745</v>
      </c>
      <c r="E3494" t="s">
        <v>873</v>
      </c>
      <c r="F3494" t="s">
        <v>2877</v>
      </c>
      <c r="G3494" t="s">
        <v>2878</v>
      </c>
      <c r="H3494">
        <v>93748</v>
      </c>
      <c r="I3494">
        <v>410</v>
      </c>
      <c r="J3494" t="s">
        <v>19</v>
      </c>
      <c r="K3494" t="s">
        <v>20</v>
      </c>
      <c r="L3494">
        <v>45000000</v>
      </c>
      <c r="M3494">
        <v>2006</v>
      </c>
      <c r="N3494">
        <v>5.0999999999999996</v>
      </c>
      <c r="O3494">
        <f t="shared" si="58"/>
        <v>45703745</v>
      </c>
    </row>
    <row r="3495" spans="1:15">
      <c r="A3495" t="s">
        <v>2194</v>
      </c>
      <c r="B3495">
        <v>114</v>
      </c>
      <c r="C3495">
        <v>105</v>
      </c>
      <c r="D3495">
        <v>93815117</v>
      </c>
      <c r="E3495" t="s">
        <v>754</v>
      </c>
      <c r="F3495" t="s">
        <v>1231</v>
      </c>
      <c r="G3495" t="s">
        <v>2195</v>
      </c>
      <c r="H3495">
        <v>68417</v>
      </c>
      <c r="I3495">
        <v>242</v>
      </c>
      <c r="J3495" t="s">
        <v>19</v>
      </c>
      <c r="K3495" t="s">
        <v>20</v>
      </c>
      <c r="L3495">
        <v>55000000</v>
      </c>
      <c r="M3495">
        <v>2002</v>
      </c>
      <c r="N3495">
        <v>5.0999999999999996</v>
      </c>
      <c r="O3495">
        <f t="shared" si="58"/>
        <v>38815117</v>
      </c>
    </row>
    <row r="3496" spans="1:15">
      <c r="A3496" t="s">
        <v>6659</v>
      </c>
      <c r="B3496">
        <v>129</v>
      </c>
      <c r="C3496">
        <v>86</v>
      </c>
      <c r="D3496">
        <v>40041683</v>
      </c>
      <c r="E3496" t="s">
        <v>1397</v>
      </c>
      <c r="F3496" t="s">
        <v>4127</v>
      </c>
      <c r="G3496" t="s">
        <v>7078</v>
      </c>
      <c r="H3496">
        <v>34620</v>
      </c>
      <c r="I3496">
        <v>107</v>
      </c>
      <c r="J3496" t="s">
        <v>19</v>
      </c>
      <c r="K3496" t="s">
        <v>20</v>
      </c>
      <c r="L3496">
        <v>2500000</v>
      </c>
      <c r="M3496">
        <v>2013</v>
      </c>
      <c r="N3496">
        <v>5.0999999999999996</v>
      </c>
      <c r="O3496">
        <f t="shared" si="58"/>
        <v>37541683</v>
      </c>
    </row>
    <row r="3497" spans="1:15">
      <c r="A3497" t="s">
        <v>7079</v>
      </c>
      <c r="B3497">
        <v>30</v>
      </c>
      <c r="C3497">
        <v>87</v>
      </c>
      <c r="D3497">
        <v>33349949</v>
      </c>
      <c r="E3497" t="s">
        <v>38</v>
      </c>
      <c r="F3497" t="s">
        <v>7080</v>
      </c>
      <c r="G3497" t="s">
        <v>7081</v>
      </c>
      <c r="H3497">
        <v>9010</v>
      </c>
      <c r="I3497">
        <v>199</v>
      </c>
      <c r="J3497" t="s">
        <v>19</v>
      </c>
      <c r="K3497" t="s">
        <v>20</v>
      </c>
      <c r="L3497">
        <v>2500000</v>
      </c>
      <c r="M3497">
        <v>2012</v>
      </c>
      <c r="N3497">
        <v>5.0999999999999996</v>
      </c>
      <c r="O3497">
        <f t="shared" si="58"/>
        <v>30849949</v>
      </c>
    </row>
    <row r="3498" spans="1:15">
      <c r="A3498" t="s">
        <v>2327</v>
      </c>
      <c r="B3498">
        <v>144</v>
      </c>
      <c r="C3498">
        <v>107</v>
      </c>
      <c r="D3498">
        <v>80270227</v>
      </c>
      <c r="E3498" t="s">
        <v>852</v>
      </c>
      <c r="F3498" t="s">
        <v>2328</v>
      </c>
      <c r="G3498" t="s">
        <v>2329</v>
      </c>
      <c r="H3498">
        <v>66382</v>
      </c>
      <c r="I3498">
        <v>612</v>
      </c>
      <c r="J3498" t="s">
        <v>19</v>
      </c>
      <c r="K3498" t="s">
        <v>20</v>
      </c>
      <c r="L3498">
        <v>50000000</v>
      </c>
      <c r="M3498">
        <v>2005</v>
      </c>
      <c r="N3498">
        <v>5.0999999999999996</v>
      </c>
      <c r="O3498">
        <f t="shared" si="58"/>
        <v>30270227</v>
      </c>
    </row>
    <row r="3499" spans="1:15">
      <c r="A3499" t="s">
        <v>3209</v>
      </c>
      <c r="B3499">
        <v>35</v>
      </c>
      <c r="C3499">
        <v>98</v>
      </c>
      <c r="D3499">
        <v>24629916</v>
      </c>
      <c r="E3499" t="s">
        <v>3329</v>
      </c>
      <c r="F3499" t="s">
        <v>2095</v>
      </c>
      <c r="G3499" t="s">
        <v>6974</v>
      </c>
      <c r="H3499">
        <v>12942</v>
      </c>
      <c r="I3499">
        <v>34</v>
      </c>
      <c r="J3499" t="s">
        <v>19</v>
      </c>
      <c r="K3499" t="s">
        <v>20</v>
      </c>
      <c r="L3499">
        <v>3000000</v>
      </c>
      <c r="M3499">
        <v>1997</v>
      </c>
      <c r="N3499">
        <v>5.0999999999999996</v>
      </c>
      <c r="O3499">
        <f t="shared" si="58"/>
        <v>21629916</v>
      </c>
    </row>
    <row r="3500" spans="1:15">
      <c r="A3500" t="s">
        <v>2712</v>
      </c>
      <c r="B3500">
        <v>39</v>
      </c>
      <c r="C3500">
        <v>99</v>
      </c>
      <c r="D3500">
        <v>51432423</v>
      </c>
      <c r="E3500" t="s">
        <v>3637</v>
      </c>
      <c r="F3500" t="s">
        <v>3638</v>
      </c>
      <c r="G3500" t="s">
        <v>3639</v>
      </c>
      <c r="H3500">
        <v>15074</v>
      </c>
      <c r="I3500">
        <v>72</v>
      </c>
      <c r="J3500" t="s">
        <v>19</v>
      </c>
      <c r="K3500" t="s">
        <v>20</v>
      </c>
      <c r="L3500">
        <v>30000000</v>
      </c>
      <c r="M3500">
        <v>2002</v>
      </c>
      <c r="N3500">
        <v>5.0999999999999996</v>
      </c>
      <c r="O3500">
        <f t="shared" si="58"/>
        <v>21432423</v>
      </c>
    </row>
    <row r="3501" spans="1:15">
      <c r="A3501" t="s">
        <v>4973</v>
      </c>
      <c r="B3501">
        <v>52</v>
      </c>
      <c r="C3501">
        <v>87</v>
      </c>
      <c r="D3501">
        <v>37566230</v>
      </c>
      <c r="E3501" t="s">
        <v>4974</v>
      </c>
      <c r="F3501" t="s">
        <v>1327</v>
      </c>
      <c r="G3501" t="s">
        <v>4975</v>
      </c>
      <c r="H3501">
        <v>3407</v>
      </c>
      <c r="I3501">
        <v>48</v>
      </c>
      <c r="J3501" t="s">
        <v>19</v>
      </c>
      <c r="K3501" t="s">
        <v>20</v>
      </c>
      <c r="L3501">
        <v>17000000</v>
      </c>
      <c r="M3501">
        <v>2003</v>
      </c>
      <c r="N3501">
        <v>5.0999999999999996</v>
      </c>
      <c r="O3501">
        <f t="shared" si="58"/>
        <v>20566230</v>
      </c>
    </row>
    <row r="3502" spans="1:15">
      <c r="A3502" t="s">
        <v>2348</v>
      </c>
      <c r="B3502">
        <v>37</v>
      </c>
      <c r="C3502">
        <v>86</v>
      </c>
      <c r="D3502">
        <v>34308901</v>
      </c>
      <c r="E3502" t="s">
        <v>557</v>
      </c>
      <c r="F3502" t="s">
        <v>1145</v>
      </c>
      <c r="G3502" t="s">
        <v>5188</v>
      </c>
      <c r="H3502">
        <v>15939</v>
      </c>
      <c r="I3502">
        <v>87</v>
      </c>
      <c r="J3502" t="s">
        <v>19</v>
      </c>
      <c r="K3502" t="s">
        <v>20</v>
      </c>
      <c r="L3502">
        <v>16000000</v>
      </c>
      <c r="M3502">
        <v>2003</v>
      </c>
      <c r="N3502">
        <v>5.0999999999999996</v>
      </c>
      <c r="O3502">
        <f t="shared" si="58"/>
        <v>18308901</v>
      </c>
    </row>
    <row r="3503" spans="1:15">
      <c r="A3503" t="s">
        <v>6615</v>
      </c>
      <c r="B3503">
        <v>12</v>
      </c>
      <c r="C3503">
        <v>94</v>
      </c>
      <c r="D3503">
        <v>19281235</v>
      </c>
      <c r="E3503" t="s">
        <v>2664</v>
      </c>
      <c r="F3503" t="s">
        <v>6616</v>
      </c>
      <c r="G3503" t="s">
        <v>6617</v>
      </c>
      <c r="H3503">
        <v>3571</v>
      </c>
      <c r="I3503">
        <v>11</v>
      </c>
      <c r="J3503" t="s">
        <v>19</v>
      </c>
      <c r="K3503" t="s">
        <v>20</v>
      </c>
      <c r="L3503">
        <v>5000000</v>
      </c>
      <c r="M3503">
        <v>1991</v>
      </c>
      <c r="N3503">
        <v>5.0999999999999996</v>
      </c>
      <c r="O3503">
        <f t="shared" si="58"/>
        <v>14281235</v>
      </c>
    </row>
    <row r="3504" spans="1:15">
      <c r="A3504" t="s">
        <v>1373</v>
      </c>
      <c r="B3504">
        <v>88</v>
      </c>
      <c r="C3504">
        <v>89</v>
      </c>
      <c r="D3504">
        <v>22168359</v>
      </c>
      <c r="E3504" t="s">
        <v>6455</v>
      </c>
      <c r="F3504" t="s">
        <v>6456</v>
      </c>
      <c r="G3504" t="s">
        <v>6457</v>
      </c>
      <c r="H3504">
        <v>29659</v>
      </c>
      <c r="I3504">
        <v>227</v>
      </c>
      <c r="J3504" t="s">
        <v>19</v>
      </c>
      <c r="K3504" t="s">
        <v>20</v>
      </c>
      <c r="L3504">
        <v>8000000</v>
      </c>
      <c r="M3504">
        <v>1989</v>
      </c>
      <c r="N3504">
        <v>5.0999999999999996</v>
      </c>
      <c r="O3504">
        <f t="shared" si="58"/>
        <v>14168359</v>
      </c>
    </row>
    <row r="3505" spans="1:15">
      <c r="A3505" t="s">
        <v>4578</v>
      </c>
      <c r="B3505">
        <v>112</v>
      </c>
      <c r="C3505">
        <v>75</v>
      </c>
      <c r="D3505">
        <v>23078294</v>
      </c>
      <c r="E3505" t="s">
        <v>2572</v>
      </c>
      <c r="F3505" t="s">
        <v>1430</v>
      </c>
      <c r="G3505" t="s">
        <v>4579</v>
      </c>
      <c r="H3505">
        <v>25870</v>
      </c>
      <c r="I3505">
        <v>281</v>
      </c>
      <c r="J3505" t="s">
        <v>19</v>
      </c>
      <c r="K3505" t="s">
        <v>20</v>
      </c>
      <c r="L3505">
        <v>9000000</v>
      </c>
      <c r="M3505">
        <v>2006</v>
      </c>
      <c r="N3505">
        <v>5.0999999999999996</v>
      </c>
      <c r="O3505">
        <f t="shared" si="58"/>
        <v>14078294</v>
      </c>
    </row>
    <row r="3506" spans="1:15">
      <c r="A3506" t="s">
        <v>5237</v>
      </c>
      <c r="B3506">
        <v>161</v>
      </c>
      <c r="C3506">
        <v>89</v>
      </c>
      <c r="D3506">
        <v>20801344</v>
      </c>
      <c r="E3506" t="s">
        <v>2916</v>
      </c>
      <c r="F3506" t="s">
        <v>3150</v>
      </c>
      <c r="G3506" t="s">
        <v>5238</v>
      </c>
      <c r="H3506">
        <v>49721</v>
      </c>
      <c r="I3506">
        <v>211</v>
      </c>
      <c r="J3506" t="s">
        <v>19</v>
      </c>
      <c r="K3506" t="s">
        <v>20</v>
      </c>
      <c r="L3506">
        <v>15000000</v>
      </c>
      <c r="M3506">
        <v>2007</v>
      </c>
      <c r="N3506">
        <v>5.0999999999999996</v>
      </c>
      <c r="O3506">
        <f t="shared" si="58"/>
        <v>5801344</v>
      </c>
    </row>
    <row r="3507" spans="1:15">
      <c r="A3507" t="s">
        <v>2796</v>
      </c>
      <c r="B3507">
        <v>58</v>
      </c>
      <c r="C3507">
        <v>84</v>
      </c>
      <c r="D3507">
        <v>13592872</v>
      </c>
      <c r="E3507" t="s">
        <v>873</v>
      </c>
      <c r="F3507" t="s">
        <v>672</v>
      </c>
      <c r="G3507" t="s">
        <v>5782</v>
      </c>
      <c r="H3507">
        <v>10777</v>
      </c>
      <c r="I3507">
        <v>79</v>
      </c>
      <c r="J3507" t="s">
        <v>19</v>
      </c>
      <c r="K3507" t="s">
        <v>20</v>
      </c>
      <c r="L3507">
        <v>11000000</v>
      </c>
      <c r="M3507">
        <v>2000</v>
      </c>
      <c r="N3507">
        <v>5.0999999999999996</v>
      </c>
      <c r="O3507">
        <f t="shared" si="58"/>
        <v>2592872</v>
      </c>
    </row>
    <row r="3508" spans="1:15">
      <c r="A3508" t="s">
        <v>2259</v>
      </c>
      <c r="B3508">
        <v>300</v>
      </c>
      <c r="C3508">
        <v>107</v>
      </c>
      <c r="D3508">
        <v>16204793</v>
      </c>
      <c r="E3508" t="s">
        <v>492</v>
      </c>
      <c r="F3508" t="s">
        <v>47</v>
      </c>
      <c r="G3508" t="s">
        <v>5082</v>
      </c>
      <c r="H3508">
        <v>92712</v>
      </c>
      <c r="I3508">
        <v>294</v>
      </c>
      <c r="J3508" t="s">
        <v>19</v>
      </c>
      <c r="K3508" t="s">
        <v>20</v>
      </c>
      <c r="L3508">
        <v>16000000</v>
      </c>
      <c r="M3508">
        <v>2009</v>
      </c>
      <c r="N3508">
        <v>5.0999999999999996</v>
      </c>
      <c r="O3508">
        <f t="shared" si="58"/>
        <v>204793</v>
      </c>
    </row>
    <row r="3509" spans="1:15">
      <c r="A3509" t="s">
        <v>7674</v>
      </c>
      <c r="B3509">
        <v>4</v>
      </c>
      <c r="C3509">
        <v>92</v>
      </c>
      <c r="D3509">
        <v>425899</v>
      </c>
      <c r="E3509" t="s">
        <v>38</v>
      </c>
      <c r="F3509" t="s">
        <v>7675</v>
      </c>
      <c r="G3509" t="s">
        <v>7676</v>
      </c>
      <c r="H3509">
        <v>1123</v>
      </c>
      <c r="I3509">
        <v>31</v>
      </c>
      <c r="J3509" t="s">
        <v>19</v>
      </c>
      <c r="K3509" t="s">
        <v>20</v>
      </c>
      <c r="L3509">
        <v>400000</v>
      </c>
      <c r="M3509">
        <v>2010</v>
      </c>
      <c r="N3509">
        <v>5.0999999999999996</v>
      </c>
      <c r="O3509">
        <f t="shared" si="58"/>
        <v>25899</v>
      </c>
    </row>
    <row r="3510" spans="1:15">
      <c r="A3510" t="s">
        <v>2853</v>
      </c>
      <c r="B3510">
        <v>155</v>
      </c>
      <c r="C3510">
        <v>87</v>
      </c>
      <c r="D3510">
        <v>34507079</v>
      </c>
      <c r="E3510" t="s">
        <v>917</v>
      </c>
      <c r="F3510" t="s">
        <v>3382</v>
      </c>
      <c r="G3510" t="s">
        <v>3383</v>
      </c>
      <c r="H3510">
        <v>34948</v>
      </c>
      <c r="I3510">
        <v>118</v>
      </c>
      <c r="J3510" t="s">
        <v>19</v>
      </c>
      <c r="K3510" t="s">
        <v>20</v>
      </c>
      <c r="L3510">
        <v>35000000</v>
      </c>
      <c r="M3510">
        <v>2015</v>
      </c>
      <c r="N3510">
        <v>5.0999999999999996</v>
      </c>
      <c r="O3510">
        <f t="shared" si="58"/>
        <v>-492921</v>
      </c>
    </row>
    <row r="3511" spans="1:15">
      <c r="A3511" t="s">
        <v>7536</v>
      </c>
      <c r="B3511">
        <v>6</v>
      </c>
      <c r="C3511">
        <v>93</v>
      </c>
      <c r="D3511">
        <v>35688</v>
      </c>
      <c r="E3511" t="s">
        <v>873</v>
      </c>
      <c r="F3511" t="s">
        <v>7536</v>
      </c>
      <c r="G3511" t="s">
        <v>7537</v>
      </c>
      <c r="H3511">
        <v>4167</v>
      </c>
      <c r="I3511">
        <v>72</v>
      </c>
      <c r="J3511" t="s">
        <v>19</v>
      </c>
      <c r="K3511" t="s">
        <v>20</v>
      </c>
      <c r="L3511">
        <v>600000</v>
      </c>
      <c r="M3511">
        <v>2014</v>
      </c>
      <c r="N3511">
        <v>5.0999999999999996</v>
      </c>
      <c r="O3511">
        <f t="shared" si="58"/>
        <v>-564312</v>
      </c>
    </row>
    <row r="3512" spans="1:15">
      <c r="A3512" t="s">
        <v>5193</v>
      </c>
      <c r="B3512">
        <v>234</v>
      </c>
      <c r="C3512">
        <v>101</v>
      </c>
      <c r="D3512">
        <v>1163508</v>
      </c>
      <c r="E3512" t="s">
        <v>499</v>
      </c>
      <c r="F3512" t="s">
        <v>5621</v>
      </c>
      <c r="G3512" t="s">
        <v>7337</v>
      </c>
      <c r="H3512">
        <v>20376</v>
      </c>
      <c r="I3512">
        <v>166</v>
      </c>
      <c r="J3512" t="s">
        <v>19</v>
      </c>
      <c r="K3512" t="s">
        <v>20</v>
      </c>
      <c r="L3512">
        <v>2500000</v>
      </c>
      <c r="M3512">
        <v>2012</v>
      </c>
      <c r="N3512">
        <v>5.0999999999999996</v>
      </c>
      <c r="O3512">
        <f t="shared" si="58"/>
        <v>-1336492</v>
      </c>
    </row>
    <row r="3513" spans="1:15">
      <c r="A3513" t="s">
        <v>7123</v>
      </c>
      <c r="B3513">
        <v>25</v>
      </c>
      <c r="C3513">
        <v>101</v>
      </c>
      <c r="D3513">
        <v>978908</v>
      </c>
      <c r="E3513" t="s">
        <v>2808</v>
      </c>
      <c r="F3513" t="s">
        <v>758</v>
      </c>
      <c r="G3513" t="s">
        <v>7124</v>
      </c>
      <c r="H3513">
        <v>4057</v>
      </c>
      <c r="I3513">
        <v>90</v>
      </c>
      <c r="J3513" t="s">
        <v>19</v>
      </c>
      <c r="K3513" t="s">
        <v>5447</v>
      </c>
      <c r="L3513">
        <v>2400000</v>
      </c>
      <c r="M3513">
        <v>2006</v>
      </c>
      <c r="N3513">
        <v>5.0999999999999996</v>
      </c>
      <c r="O3513">
        <f t="shared" si="58"/>
        <v>-1421092</v>
      </c>
    </row>
    <row r="3514" spans="1:15">
      <c r="A3514" t="s">
        <v>2981</v>
      </c>
      <c r="B3514">
        <v>201</v>
      </c>
      <c r="C3514">
        <v>94</v>
      </c>
      <c r="D3514">
        <v>38543473</v>
      </c>
      <c r="E3514" t="s">
        <v>873</v>
      </c>
      <c r="F3514" t="s">
        <v>2193</v>
      </c>
      <c r="G3514" t="s">
        <v>2982</v>
      </c>
      <c r="H3514">
        <v>84382</v>
      </c>
      <c r="I3514">
        <v>158</v>
      </c>
      <c r="J3514" t="s">
        <v>19</v>
      </c>
      <c r="K3514" t="s">
        <v>20</v>
      </c>
      <c r="L3514">
        <v>40000000</v>
      </c>
      <c r="M3514">
        <v>2014</v>
      </c>
      <c r="N3514">
        <v>5.0999999999999996</v>
      </c>
      <c r="O3514">
        <f t="shared" si="58"/>
        <v>-1456527</v>
      </c>
    </row>
    <row r="3515" spans="1:15">
      <c r="A3515" t="s">
        <v>6493</v>
      </c>
      <c r="B3515">
        <v>76</v>
      </c>
      <c r="C3515">
        <v>90</v>
      </c>
      <c r="D3515">
        <v>4542775</v>
      </c>
      <c r="E3515" t="s">
        <v>878</v>
      </c>
      <c r="F3515" t="s">
        <v>6494</v>
      </c>
      <c r="G3515" t="s">
        <v>6495</v>
      </c>
      <c r="H3515">
        <v>18313</v>
      </c>
      <c r="I3515">
        <v>73</v>
      </c>
      <c r="J3515" t="s">
        <v>19</v>
      </c>
      <c r="K3515" t="s">
        <v>20</v>
      </c>
      <c r="L3515">
        <v>6000000</v>
      </c>
      <c r="M3515">
        <v>2009</v>
      </c>
      <c r="N3515">
        <v>5.0999999999999996</v>
      </c>
      <c r="O3515">
        <f t="shared" si="58"/>
        <v>-1457225</v>
      </c>
    </row>
    <row r="3516" spans="1:15">
      <c r="A3516" t="s">
        <v>7150</v>
      </c>
      <c r="B3516">
        <v>49</v>
      </c>
      <c r="C3516">
        <v>96</v>
      </c>
      <c r="D3516">
        <v>792966</v>
      </c>
      <c r="E3516" t="s">
        <v>7151</v>
      </c>
      <c r="F3516" t="s">
        <v>7152</v>
      </c>
      <c r="G3516" t="s">
        <v>7153</v>
      </c>
      <c r="H3516">
        <v>4663</v>
      </c>
      <c r="I3516">
        <v>40</v>
      </c>
      <c r="J3516" t="s">
        <v>19</v>
      </c>
      <c r="K3516" t="s">
        <v>20</v>
      </c>
      <c r="L3516">
        <v>2300000</v>
      </c>
      <c r="M3516">
        <v>1989</v>
      </c>
      <c r="N3516">
        <v>5.0999999999999996</v>
      </c>
      <c r="O3516">
        <f t="shared" si="58"/>
        <v>-1507034</v>
      </c>
    </row>
    <row r="3517" spans="1:15">
      <c r="A3517" t="s">
        <v>3223</v>
      </c>
      <c r="B3517">
        <v>107</v>
      </c>
      <c r="C3517">
        <v>99</v>
      </c>
      <c r="D3517">
        <v>12282677</v>
      </c>
      <c r="E3517" t="s">
        <v>2552</v>
      </c>
      <c r="F3517" t="s">
        <v>817</v>
      </c>
      <c r="G3517" t="s">
        <v>5446</v>
      </c>
      <c r="H3517">
        <v>28159</v>
      </c>
      <c r="I3517">
        <v>96</v>
      </c>
      <c r="J3517" t="s">
        <v>19</v>
      </c>
      <c r="K3517" t="s">
        <v>20</v>
      </c>
      <c r="L3517">
        <v>14000000</v>
      </c>
      <c r="M3517">
        <v>2015</v>
      </c>
      <c r="N3517">
        <v>5.0999999999999996</v>
      </c>
      <c r="O3517">
        <f t="shared" si="58"/>
        <v>-1717323</v>
      </c>
    </row>
    <row r="3518" spans="1:15">
      <c r="A3518" t="s">
        <v>5542</v>
      </c>
      <c r="B3518">
        <v>19</v>
      </c>
      <c r="C3518">
        <v>87</v>
      </c>
      <c r="D3518">
        <v>1200000</v>
      </c>
      <c r="E3518" t="s">
        <v>708</v>
      </c>
      <c r="F3518" t="s">
        <v>995</v>
      </c>
      <c r="G3518" t="s">
        <v>5543</v>
      </c>
      <c r="H3518">
        <v>922</v>
      </c>
      <c r="I3518">
        <v>23</v>
      </c>
      <c r="J3518" t="s">
        <v>19</v>
      </c>
      <c r="K3518" t="s">
        <v>20</v>
      </c>
      <c r="L3518">
        <v>3000000</v>
      </c>
      <c r="M3518">
        <v>1993</v>
      </c>
      <c r="N3518">
        <v>5.0999999999999996</v>
      </c>
      <c r="O3518">
        <f t="shared" si="58"/>
        <v>-1800000</v>
      </c>
    </row>
    <row r="3519" spans="1:15">
      <c r="A3519" t="s">
        <v>4603</v>
      </c>
      <c r="B3519">
        <v>11</v>
      </c>
      <c r="C3519">
        <v>89</v>
      </c>
      <c r="D3519">
        <v>4692814</v>
      </c>
      <c r="E3519" t="s">
        <v>873</v>
      </c>
      <c r="F3519" t="s">
        <v>2165</v>
      </c>
      <c r="G3519" t="s">
        <v>6201</v>
      </c>
      <c r="H3519">
        <v>2870</v>
      </c>
      <c r="I3519">
        <v>34</v>
      </c>
      <c r="J3519" t="s">
        <v>19</v>
      </c>
      <c r="K3519" t="s">
        <v>20</v>
      </c>
      <c r="L3519">
        <v>8000000</v>
      </c>
      <c r="M3519">
        <v>1999</v>
      </c>
      <c r="N3519">
        <v>5.0999999999999996</v>
      </c>
      <c r="O3519">
        <f t="shared" si="58"/>
        <v>-3307186</v>
      </c>
    </row>
    <row r="3520" spans="1:15">
      <c r="A3520" t="s">
        <v>5570</v>
      </c>
      <c r="B3520">
        <v>167</v>
      </c>
      <c r="C3520">
        <v>101</v>
      </c>
      <c r="D3520">
        <v>11956207</v>
      </c>
      <c r="E3520" t="s">
        <v>2397</v>
      </c>
      <c r="F3520" t="s">
        <v>5571</v>
      </c>
      <c r="G3520" t="s">
        <v>5572</v>
      </c>
      <c r="H3520">
        <v>24012</v>
      </c>
      <c r="I3520">
        <v>126</v>
      </c>
      <c r="J3520" t="s">
        <v>19</v>
      </c>
      <c r="K3520" t="s">
        <v>20</v>
      </c>
      <c r="L3520">
        <v>16000000</v>
      </c>
      <c r="M3520">
        <v>2009</v>
      </c>
      <c r="N3520">
        <v>5.0999999999999996</v>
      </c>
      <c r="O3520">
        <f t="shared" si="58"/>
        <v>-4043793</v>
      </c>
    </row>
    <row r="3521" spans="1:15">
      <c r="A3521" t="s">
        <v>5286</v>
      </c>
      <c r="B3521">
        <v>44</v>
      </c>
      <c r="C3521">
        <v>96</v>
      </c>
      <c r="D3521">
        <v>10494147</v>
      </c>
      <c r="E3521" t="s">
        <v>129</v>
      </c>
      <c r="F3521" t="s">
        <v>213</v>
      </c>
      <c r="G3521" t="s">
        <v>5287</v>
      </c>
      <c r="H3521">
        <v>7403</v>
      </c>
      <c r="I3521">
        <v>162</v>
      </c>
      <c r="J3521" t="s">
        <v>19</v>
      </c>
      <c r="K3521" t="s">
        <v>20</v>
      </c>
      <c r="L3521">
        <v>15000000</v>
      </c>
      <c r="M3521">
        <v>2000</v>
      </c>
      <c r="N3521">
        <v>5.0999999999999996</v>
      </c>
      <c r="O3521">
        <f t="shared" si="58"/>
        <v>-4505853</v>
      </c>
    </row>
    <row r="3522" spans="1:15">
      <c r="A3522" t="s">
        <v>1361</v>
      </c>
      <c r="B3522">
        <v>147</v>
      </c>
      <c r="C3522">
        <v>95</v>
      </c>
      <c r="D3522">
        <v>22526144</v>
      </c>
      <c r="E3522" t="s">
        <v>1263</v>
      </c>
      <c r="F3522" t="s">
        <v>276</v>
      </c>
      <c r="G3522" t="s">
        <v>3709</v>
      </c>
      <c r="H3522">
        <v>53884</v>
      </c>
      <c r="I3522">
        <v>203</v>
      </c>
      <c r="J3522" t="s">
        <v>19</v>
      </c>
      <c r="K3522" t="s">
        <v>20</v>
      </c>
      <c r="L3522">
        <v>30000000</v>
      </c>
      <c r="M3522">
        <v>2006</v>
      </c>
      <c r="N3522">
        <v>5.0999999999999996</v>
      </c>
      <c r="O3522">
        <f t="shared" ref="O3522:O3585" si="59">D3522-L3522</f>
        <v>-7473856</v>
      </c>
    </row>
    <row r="3523" spans="1:15">
      <c r="A3523" t="s">
        <v>1074</v>
      </c>
      <c r="B3523">
        <v>167</v>
      </c>
      <c r="C3523">
        <v>125</v>
      </c>
      <c r="D3523">
        <v>41814863</v>
      </c>
      <c r="E3523" t="s">
        <v>1499</v>
      </c>
      <c r="F3523" t="s">
        <v>602</v>
      </c>
      <c r="G3523" t="s">
        <v>1500</v>
      </c>
      <c r="H3523">
        <v>28635</v>
      </c>
      <c r="I3523">
        <v>308</v>
      </c>
      <c r="J3523" t="s">
        <v>19</v>
      </c>
      <c r="K3523" t="s">
        <v>20</v>
      </c>
      <c r="L3523">
        <v>50000000</v>
      </c>
      <c r="M3523">
        <v>2004</v>
      </c>
      <c r="N3523">
        <v>5.0999999999999996</v>
      </c>
      <c r="O3523">
        <f t="shared" si="59"/>
        <v>-8185137</v>
      </c>
    </row>
    <row r="3524" spans="1:15">
      <c r="A3524" t="s">
        <v>5803</v>
      </c>
      <c r="B3524">
        <v>14</v>
      </c>
      <c r="C3524">
        <v>102</v>
      </c>
      <c r="D3524">
        <v>2807854</v>
      </c>
      <c r="E3524" t="s">
        <v>1191</v>
      </c>
      <c r="F3524" t="s">
        <v>1028</v>
      </c>
      <c r="G3524" t="s">
        <v>5804</v>
      </c>
      <c r="H3524">
        <v>14129</v>
      </c>
      <c r="I3524">
        <v>39</v>
      </c>
      <c r="J3524" t="s">
        <v>19</v>
      </c>
      <c r="K3524" t="s">
        <v>20</v>
      </c>
      <c r="L3524">
        <v>11000000</v>
      </c>
      <c r="M3524">
        <v>1991</v>
      </c>
      <c r="N3524">
        <v>5.0999999999999996</v>
      </c>
      <c r="O3524">
        <f t="shared" si="59"/>
        <v>-8192146</v>
      </c>
    </row>
    <row r="3525" spans="1:15">
      <c r="A3525" t="s">
        <v>3900</v>
      </c>
      <c r="B3525">
        <v>148</v>
      </c>
      <c r="C3525">
        <v>96</v>
      </c>
      <c r="D3525">
        <v>16027866</v>
      </c>
      <c r="E3525" t="s">
        <v>201</v>
      </c>
      <c r="F3525" t="s">
        <v>2120</v>
      </c>
      <c r="G3525" t="s">
        <v>4397</v>
      </c>
      <c r="H3525">
        <v>26767</v>
      </c>
      <c r="I3525">
        <v>121</v>
      </c>
      <c r="J3525" t="s">
        <v>19</v>
      </c>
      <c r="K3525" t="s">
        <v>775</v>
      </c>
      <c r="L3525">
        <v>25000000</v>
      </c>
      <c r="M3525">
        <v>2015</v>
      </c>
      <c r="N3525">
        <v>5.0999999999999996</v>
      </c>
      <c r="O3525">
        <f t="shared" si="59"/>
        <v>-8972134</v>
      </c>
    </row>
    <row r="3526" spans="1:15">
      <c r="A3526" t="s">
        <v>289</v>
      </c>
      <c r="B3526">
        <v>211</v>
      </c>
      <c r="C3526">
        <v>101</v>
      </c>
      <c r="D3526">
        <v>25863915</v>
      </c>
      <c r="E3526" t="s">
        <v>648</v>
      </c>
      <c r="F3526" t="s">
        <v>3350</v>
      </c>
      <c r="G3526" t="s">
        <v>3351</v>
      </c>
      <c r="H3526">
        <v>28257</v>
      </c>
      <c r="I3526">
        <v>151</v>
      </c>
      <c r="J3526" t="s">
        <v>19</v>
      </c>
      <c r="K3526" t="s">
        <v>20</v>
      </c>
      <c r="L3526">
        <v>35000000</v>
      </c>
      <c r="M3526">
        <v>2012</v>
      </c>
      <c r="N3526">
        <v>5.0999999999999996</v>
      </c>
      <c r="O3526">
        <f t="shared" si="59"/>
        <v>-9136085</v>
      </c>
    </row>
    <row r="3527" spans="1:15">
      <c r="A3527" t="s">
        <v>536</v>
      </c>
      <c r="B3527">
        <v>73</v>
      </c>
      <c r="C3527">
        <v>90</v>
      </c>
      <c r="D3527">
        <v>16647384</v>
      </c>
      <c r="E3527" t="s">
        <v>4162</v>
      </c>
      <c r="F3527" t="s">
        <v>4163</v>
      </c>
      <c r="G3527" t="s">
        <v>4164</v>
      </c>
      <c r="H3527">
        <v>8398</v>
      </c>
      <c r="I3527">
        <v>56</v>
      </c>
      <c r="J3527" t="s">
        <v>19</v>
      </c>
      <c r="K3527" t="s">
        <v>20</v>
      </c>
      <c r="L3527">
        <v>26000000</v>
      </c>
      <c r="M3527">
        <v>2006</v>
      </c>
      <c r="N3527">
        <v>5.0999999999999996</v>
      </c>
      <c r="O3527">
        <f t="shared" si="59"/>
        <v>-9352616</v>
      </c>
    </row>
    <row r="3528" spans="1:15">
      <c r="A3528" t="s">
        <v>919</v>
      </c>
      <c r="B3528">
        <v>100</v>
      </c>
      <c r="C3528">
        <v>107</v>
      </c>
      <c r="D3528">
        <v>29374178</v>
      </c>
      <c r="E3528" t="s">
        <v>3008</v>
      </c>
      <c r="F3528" t="s">
        <v>950</v>
      </c>
      <c r="G3528" t="s">
        <v>3009</v>
      </c>
      <c r="H3528">
        <v>12093</v>
      </c>
      <c r="I3528">
        <v>188</v>
      </c>
      <c r="J3528" t="s">
        <v>19</v>
      </c>
      <c r="K3528" t="s">
        <v>20</v>
      </c>
      <c r="L3528">
        <v>40000000</v>
      </c>
      <c r="M3528">
        <v>2000</v>
      </c>
      <c r="N3528">
        <v>5.0999999999999996</v>
      </c>
      <c r="O3528">
        <f t="shared" si="59"/>
        <v>-10625822</v>
      </c>
    </row>
    <row r="3529" spans="1:15">
      <c r="A3529" t="s">
        <v>1373</v>
      </c>
      <c r="B3529">
        <v>102</v>
      </c>
      <c r="C3529">
        <v>130</v>
      </c>
      <c r="D3529">
        <v>69102910</v>
      </c>
      <c r="E3529" t="s">
        <v>1374</v>
      </c>
      <c r="F3529" t="s">
        <v>258</v>
      </c>
      <c r="G3529" t="s">
        <v>1375</v>
      </c>
      <c r="H3529">
        <v>58402</v>
      </c>
      <c r="I3529">
        <v>370</v>
      </c>
      <c r="J3529" t="s">
        <v>19</v>
      </c>
      <c r="K3529" t="s">
        <v>20</v>
      </c>
      <c r="L3529">
        <v>80000000</v>
      </c>
      <c r="M3529">
        <v>1998</v>
      </c>
      <c r="N3529">
        <v>5.0999999999999996</v>
      </c>
      <c r="O3529">
        <f t="shared" si="59"/>
        <v>-10897090</v>
      </c>
    </row>
    <row r="3530" spans="1:15">
      <c r="A3530" t="s">
        <v>4184</v>
      </c>
      <c r="B3530">
        <v>52</v>
      </c>
      <c r="C3530">
        <v>85</v>
      </c>
      <c r="D3530">
        <v>13973532</v>
      </c>
      <c r="E3530" t="s">
        <v>557</v>
      </c>
      <c r="F3530" t="s">
        <v>3904</v>
      </c>
      <c r="G3530" t="s">
        <v>4185</v>
      </c>
      <c r="H3530">
        <v>11211</v>
      </c>
      <c r="I3530">
        <v>92</v>
      </c>
      <c r="J3530" t="s">
        <v>19</v>
      </c>
      <c r="K3530" t="s">
        <v>20</v>
      </c>
      <c r="L3530">
        <v>25000000</v>
      </c>
      <c r="M3530">
        <v>2002</v>
      </c>
      <c r="N3530">
        <v>5.0999999999999996</v>
      </c>
      <c r="O3530">
        <f t="shared" si="59"/>
        <v>-11026468</v>
      </c>
    </row>
    <row r="3531" spans="1:15">
      <c r="A3531" t="s">
        <v>4184</v>
      </c>
      <c r="B3531">
        <v>52</v>
      </c>
      <c r="C3531">
        <v>85</v>
      </c>
      <c r="D3531">
        <v>13973532</v>
      </c>
      <c r="E3531" t="s">
        <v>557</v>
      </c>
      <c r="F3531" t="s">
        <v>3904</v>
      </c>
      <c r="G3531" t="s">
        <v>4185</v>
      </c>
      <c r="H3531">
        <v>11211</v>
      </c>
      <c r="I3531">
        <v>92</v>
      </c>
      <c r="J3531" t="s">
        <v>19</v>
      </c>
      <c r="K3531" t="s">
        <v>20</v>
      </c>
      <c r="L3531">
        <v>25000000</v>
      </c>
      <c r="M3531">
        <v>2002</v>
      </c>
      <c r="N3531">
        <v>5.0999999999999996</v>
      </c>
      <c r="O3531">
        <f t="shared" si="59"/>
        <v>-11026468</v>
      </c>
    </row>
    <row r="3532" spans="1:15">
      <c r="A3532" t="s">
        <v>4323</v>
      </c>
      <c r="B3532">
        <v>47</v>
      </c>
      <c r="C3532">
        <v>94</v>
      </c>
      <c r="D3532">
        <v>11508423</v>
      </c>
      <c r="E3532" t="s">
        <v>4324</v>
      </c>
      <c r="F3532" t="s">
        <v>1934</v>
      </c>
      <c r="G3532" t="s">
        <v>4325</v>
      </c>
      <c r="H3532">
        <v>3174</v>
      </c>
      <c r="I3532">
        <v>19</v>
      </c>
      <c r="J3532" t="s">
        <v>19</v>
      </c>
      <c r="K3532" t="s">
        <v>20</v>
      </c>
      <c r="L3532">
        <v>23000000</v>
      </c>
      <c r="M3532">
        <v>2008</v>
      </c>
      <c r="N3532">
        <v>5.0999999999999996</v>
      </c>
      <c r="O3532">
        <f t="shared" si="59"/>
        <v>-11491577</v>
      </c>
    </row>
    <row r="3533" spans="1:15">
      <c r="A3533" t="s">
        <v>5356</v>
      </c>
      <c r="B3533">
        <v>62</v>
      </c>
      <c r="C3533">
        <v>90</v>
      </c>
      <c r="D3533">
        <v>28870</v>
      </c>
      <c r="E3533" t="s">
        <v>1101</v>
      </c>
      <c r="F3533" t="s">
        <v>260</v>
      </c>
      <c r="G3533" t="s">
        <v>5357</v>
      </c>
      <c r="H3533">
        <v>14280</v>
      </c>
      <c r="I3533">
        <v>41</v>
      </c>
      <c r="J3533" t="s">
        <v>19</v>
      </c>
      <c r="K3533" t="s">
        <v>20</v>
      </c>
      <c r="L3533">
        <v>15000000</v>
      </c>
      <c r="M3533">
        <v>2011</v>
      </c>
      <c r="N3533">
        <v>5.0999999999999996</v>
      </c>
      <c r="O3533">
        <f t="shared" si="59"/>
        <v>-14971130</v>
      </c>
    </row>
    <row r="3534" spans="1:15">
      <c r="A3534" t="s">
        <v>3748</v>
      </c>
      <c r="B3534">
        <v>140</v>
      </c>
      <c r="C3534">
        <v>93</v>
      </c>
      <c r="D3534">
        <v>14888028</v>
      </c>
      <c r="E3534" t="s">
        <v>3749</v>
      </c>
      <c r="F3534" t="s">
        <v>3750</v>
      </c>
      <c r="G3534" t="s">
        <v>3751</v>
      </c>
      <c r="H3534">
        <v>28606</v>
      </c>
      <c r="I3534">
        <v>262</v>
      </c>
      <c r="J3534" t="s">
        <v>19</v>
      </c>
      <c r="K3534" t="s">
        <v>20</v>
      </c>
      <c r="L3534">
        <v>30000000</v>
      </c>
      <c r="M3534">
        <v>2005</v>
      </c>
      <c r="N3534">
        <v>5.0999999999999996</v>
      </c>
      <c r="O3534">
        <f t="shared" si="59"/>
        <v>-15111972</v>
      </c>
    </row>
    <row r="3535" spans="1:15">
      <c r="A3535" t="s">
        <v>4638</v>
      </c>
      <c r="B3535">
        <v>54</v>
      </c>
      <c r="C3535">
        <v>92</v>
      </c>
      <c r="D3535">
        <v>2964</v>
      </c>
      <c r="E3535" t="s">
        <v>3607</v>
      </c>
      <c r="F3535" t="s">
        <v>2134</v>
      </c>
      <c r="G3535" t="s">
        <v>5119</v>
      </c>
      <c r="H3535">
        <v>7444</v>
      </c>
      <c r="I3535">
        <v>42</v>
      </c>
      <c r="J3535" t="s">
        <v>19</v>
      </c>
      <c r="K3535" t="s">
        <v>20</v>
      </c>
      <c r="L3535">
        <v>16000000</v>
      </c>
      <c r="M3535">
        <v>2012</v>
      </c>
      <c r="N3535">
        <v>5.0999999999999996</v>
      </c>
      <c r="O3535">
        <f t="shared" si="59"/>
        <v>-15997036</v>
      </c>
    </row>
    <row r="3536" spans="1:15">
      <c r="A3536" t="s">
        <v>2781</v>
      </c>
      <c r="B3536">
        <v>99</v>
      </c>
      <c r="C3536">
        <v>90</v>
      </c>
      <c r="D3536">
        <v>24430272</v>
      </c>
      <c r="E3536" t="s">
        <v>878</v>
      </c>
      <c r="F3536" t="s">
        <v>2782</v>
      </c>
      <c r="G3536" t="s">
        <v>2783</v>
      </c>
      <c r="H3536">
        <v>46158</v>
      </c>
      <c r="I3536">
        <v>403</v>
      </c>
      <c r="J3536" t="s">
        <v>19</v>
      </c>
      <c r="K3536" t="s">
        <v>20</v>
      </c>
      <c r="L3536">
        <v>43000000</v>
      </c>
      <c r="M3536">
        <v>2002</v>
      </c>
      <c r="N3536">
        <v>5.0999999999999996</v>
      </c>
      <c r="O3536">
        <f t="shared" si="59"/>
        <v>-18569728</v>
      </c>
    </row>
    <row r="3537" spans="1:15">
      <c r="A3537" t="s">
        <v>3287</v>
      </c>
      <c r="B3537">
        <v>138</v>
      </c>
      <c r="C3537">
        <v>107</v>
      </c>
      <c r="D3537">
        <v>1183354</v>
      </c>
      <c r="E3537" t="s">
        <v>4763</v>
      </c>
      <c r="F3537" t="s">
        <v>3472</v>
      </c>
      <c r="G3537" t="s">
        <v>4764</v>
      </c>
      <c r="H3537">
        <v>13026</v>
      </c>
      <c r="I3537">
        <v>75</v>
      </c>
      <c r="J3537" t="s">
        <v>19</v>
      </c>
      <c r="K3537" t="s">
        <v>20</v>
      </c>
      <c r="L3537">
        <v>20000000</v>
      </c>
      <c r="M3537">
        <v>2010</v>
      </c>
      <c r="N3537">
        <v>5.0999999999999996</v>
      </c>
      <c r="O3537">
        <f t="shared" si="59"/>
        <v>-18816646</v>
      </c>
    </row>
    <row r="3538" spans="1:15">
      <c r="A3538" t="s">
        <v>4293</v>
      </c>
      <c r="B3538">
        <v>16</v>
      </c>
      <c r="C3538">
        <v>120</v>
      </c>
      <c r="D3538">
        <v>42880</v>
      </c>
      <c r="E3538" t="s">
        <v>129</v>
      </c>
      <c r="F3538" t="s">
        <v>914</v>
      </c>
      <c r="G3538" t="s">
        <v>4294</v>
      </c>
      <c r="H3538">
        <v>2919</v>
      </c>
      <c r="I3538">
        <v>50</v>
      </c>
      <c r="J3538" t="s">
        <v>19</v>
      </c>
      <c r="K3538" t="s">
        <v>31</v>
      </c>
      <c r="L3538">
        <v>24000000</v>
      </c>
      <c r="M3538">
        <v>2004</v>
      </c>
      <c r="N3538">
        <v>5.0999999999999996</v>
      </c>
      <c r="O3538">
        <f t="shared" si="59"/>
        <v>-23957120</v>
      </c>
    </row>
    <row r="3539" spans="1:15">
      <c r="A3539" t="s">
        <v>939</v>
      </c>
      <c r="B3539">
        <v>170</v>
      </c>
      <c r="C3539">
        <v>104</v>
      </c>
      <c r="D3539">
        <v>75030163</v>
      </c>
      <c r="E3539" t="s">
        <v>86</v>
      </c>
      <c r="F3539" t="s">
        <v>372</v>
      </c>
      <c r="G3539" t="s">
        <v>940</v>
      </c>
      <c r="H3539">
        <v>108076</v>
      </c>
      <c r="I3539">
        <v>1690</v>
      </c>
      <c r="J3539" t="s">
        <v>19</v>
      </c>
      <c r="K3539" t="s">
        <v>20</v>
      </c>
      <c r="L3539">
        <v>100000000</v>
      </c>
      <c r="M3539">
        <v>2006</v>
      </c>
      <c r="N3539">
        <v>5.0999999999999996</v>
      </c>
      <c r="O3539">
        <f t="shared" si="59"/>
        <v>-24969837</v>
      </c>
    </row>
    <row r="3540" spans="1:15">
      <c r="A3540" t="s">
        <v>3040</v>
      </c>
      <c r="B3540">
        <v>102</v>
      </c>
      <c r="C3540">
        <v>102</v>
      </c>
      <c r="D3540">
        <v>14967182</v>
      </c>
      <c r="E3540" t="s">
        <v>268</v>
      </c>
      <c r="F3540" t="s">
        <v>934</v>
      </c>
      <c r="G3540" t="s">
        <v>3041</v>
      </c>
      <c r="H3540">
        <v>27305</v>
      </c>
      <c r="I3540">
        <v>284</v>
      </c>
      <c r="J3540" t="s">
        <v>19</v>
      </c>
      <c r="K3540" t="s">
        <v>20</v>
      </c>
      <c r="L3540">
        <v>40000000</v>
      </c>
      <c r="M3540">
        <v>2000</v>
      </c>
      <c r="N3540">
        <v>5.0999999999999996</v>
      </c>
      <c r="O3540">
        <f t="shared" si="59"/>
        <v>-25032818</v>
      </c>
    </row>
    <row r="3541" spans="1:15">
      <c r="A3541" t="s">
        <v>2388</v>
      </c>
      <c r="B3541">
        <v>112</v>
      </c>
      <c r="C3541">
        <v>102</v>
      </c>
      <c r="D3541">
        <v>7659747</v>
      </c>
      <c r="E3541" t="s">
        <v>628</v>
      </c>
      <c r="F3541" t="s">
        <v>267</v>
      </c>
      <c r="G3541" t="s">
        <v>3408</v>
      </c>
      <c r="H3541">
        <v>14962</v>
      </c>
      <c r="I3541">
        <v>204</v>
      </c>
      <c r="J3541" t="s">
        <v>19</v>
      </c>
      <c r="K3541" t="s">
        <v>20</v>
      </c>
      <c r="L3541">
        <v>38000000</v>
      </c>
      <c r="M3541">
        <v>2003</v>
      </c>
      <c r="N3541">
        <v>5.0999999999999996</v>
      </c>
      <c r="O3541">
        <f t="shared" si="59"/>
        <v>-30340253</v>
      </c>
    </row>
    <row r="3542" spans="1:15">
      <c r="A3542" t="s">
        <v>486</v>
      </c>
      <c r="B3542">
        <v>145</v>
      </c>
      <c r="C3542">
        <v>88</v>
      </c>
      <c r="D3542">
        <v>119420252</v>
      </c>
      <c r="E3542" t="s">
        <v>487</v>
      </c>
      <c r="F3542" t="s">
        <v>488</v>
      </c>
      <c r="G3542" t="s">
        <v>489</v>
      </c>
      <c r="H3542">
        <v>33042</v>
      </c>
      <c r="I3542">
        <v>90</v>
      </c>
      <c r="J3542" t="s">
        <v>19</v>
      </c>
      <c r="K3542" t="s">
        <v>20</v>
      </c>
      <c r="L3542">
        <v>150000000</v>
      </c>
      <c r="M3542">
        <v>2009</v>
      </c>
      <c r="N3542">
        <v>5.0999999999999996</v>
      </c>
      <c r="O3542">
        <f t="shared" si="59"/>
        <v>-30579748</v>
      </c>
    </row>
    <row r="3543" spans="1:15">
      <c r="A3543" t="s">
        <v>1147</v>
      </c>
      <c r="B3543">
        <v>96</v>
      </c>
      <c r="C3543">
        <v>133</v>
      </c>
      <c r="D3543">
        <v>31054924</v>
      </c>
      <c r="E3543" t="s">
        <v>1857</v>
      </c>
      <c r="F3543" t="s">
        <v>232</v>
      </c>
      <c r="G3543" t="s">
        <v>1858</v>
      </c>
      <c r="H3543">
        <v>17025</v>
      </c>
      <c r="I3543">
        <v>290</v>
      </c>
      <c r="J3543" t="s">
        <v>19</v>
      </c>
      <c r="K3543" t="s">
        <v>20</v>
      </c>
      <c r="L3543">
        <v>64000000</v>
      </c>
      <c r="M3543">
        <v>1999</v>
      </c>
      <c r="N3543">
        <v>5.0999999999999996</v>
      </c>
      <c r="O3543">
        <f t="shared" si="59"/>
        <v>-32945076</v>
      </c>
    </row>
    <row r="3544" spans="1:15">
      <c r="A3544" t="s">
        <v>3095</v>
      </c>
      <c r="B3544">
        <v>66</v>
      </c>
      <c r="C3544">
        <v>93</v>
      </c>
      <c r="D3544">
        <v>652526</v>
      </c>
      <c r="E3544" t="s">
        <v>3096</v>
      </c>
      <c r="F3544" t="s">
        <v>2432</v>
      </c>
      <c r="G3544" t="s">
        <v>3097</v>
      </c>
      <c r="H3544">
        <v>20201</v>
      </c>
      <c r="I3544">
        <v>187</v>
      </c>
      <c r="J3544" t="s">
        <v>19</v>
      </c>
      <c r="K3544" t="s">
        <v>432</v>
      </c>
      <c r="L3544">
        <v>40000000</v>
      </c>
      <c r="M3544">
        <v>2006</v>
      </c>
      <c r="N3544">
        <v>5.0999999999999996</v>
      </c>
      <c r="O3544">
        <f t="shared" si="59"/>
        <v>-39347474</v>
      </c>
    </row>
    <row r="3545" spans="1:15">
      <c r="A3545" t="s">
        <v>331</v>
      </c>
      <c r="B3545">
        <v>34</v>
      </c>
      <c r="C3545">
        <v>135</v>
      </c>
      <c r="D3545">
        <v>10400000</v>
      </c>
      <c r="E3545" t="s">
        <v>129</v>
      </c>
      <c r="F3545" t="s">
        <v>258</v>
      </c>
      <c r="G3545" t="s">
        <v>2534</v>
      </c>
      <c r="H3545">
        <v>12037</v>
      </c>
      <c r="I3545">
        <v>90</v>
      </c>
      <c r="J3545" t="s">
        <v>19</v>
      </c>
      <c r="K3545" t="s">
        <v>20</v>
      </c>
      <c r="L3545">
        <v>50000000</v>
      </c>
      <c r="M3545">
        <v>1995</v>
      </c>
      <c r="N3545">
        <v>5.0999999999999996</v>
      </c>
      <c r="O3545">
        <f t="shared" si="59"/>
        <v>-39600000</v>
      </c>
    </row>
    <row r="3546" spans="1:15">
      <c r="A3546" t="s">
        <v>2241</v>
      </c>
      <c r="B3546">
        <v>50</v>
      </c>
      <c r="C3546">
        <v>107</v>
      </c>
      <c r="D3546">
        <v>9795017</v>
      </c>
      <c r="E3546" t="s">
        <v>1101</v>
      </c>
      <c r="F3546" t="s">
        <v>1491</v>
      </c>
      <c r="G3546" t="s">
        <v>2541</v>
      </c>
      <c r="H3546">
        <v>9227</v>
      </c>
      <c r="I3546">
        <v>70</v>
      </c>
      <c r="J3546" t="s">
        <v>19</v>
      </c>
      <c r="K3546" t="s">
        <v>20</v>
      </c>
      <c r="L3546">
        <v>50000000</v>
      </c>
      <c r="M3546">
        <v>1995</v>
      </c>
      <c r="N3546">
        <v>5.0999999999999996</v>
      </c>
      <c r="O3546">
        <f t="shared" si="59"/>
        <v>-40204983</v>
      </c>
    </row>
    <row r="3547" spans="1:15">
      <c r="A3547" t="s">
        <v>1846</v>
      </c>
      <c r="B3547">
        <v>308</v>
      </c>
      <c r="C3547">
        <v>92</v>
      </c>
      <c r="D3547">
        <v>19059018</v>
      </c>
      <c r="E3547" t="s">
        <v>1848</v>
      </c>
      <c r="F3547" t="s">
        <v>1849</v>
      </c>
      <c r="G3547" t="s">
        <v>1850</v>
      </c>
      <c r="H3547">
        <v>65709</v>
      </c>
      <c r="I3547">
        <v>194</v>
      </c>
      <c r="J3547" t="s">
        <v>19</v>
      </c>
      <c r="K3547" t="s">
        <v>220</v>
      </c>
      <c r="L3547">
        <v>65000000</v>
      </c>
      <c r="M3547">
        <v>2014</v>
      </c>
      <c r="N3547">
        <v>5.0999999999999996</v>
      </c>
      <c r="O3547">
        <f t="shared" si="59"/>
        <v>-45940982</v>
      </c>
    </row>
    <row r="3548" spans="1:15">
      <c r="A3548" t="s">
        <v>7292</v>
      </c>
      <c r="B3548">
        <v>4</v>
      </c>
      <c r="D3548">
        <v>129319</v>
      </c>
      <c r="E3548" t="s">
        <v>7067</v>
      </c>
      <c r="F3548" t="s">
        <v>6390</v>
      </c>
      <c r="G3548" t="s">
        <v>7293</v>
      </c>
      <c r="H3548">
        <v>257</v>
      </c>
      <c r="I3548">
        <v>4</v>
      </c>
      <c r="J3548" t="s">
        <v>19</v>
      </c>
      <c r="K3548" t="s">
        <v>2599</v>
      </c>
      <c r="L3548">
        <v>70000000</v>
      </c>
      <c r="M3548">
        <v>2005</v>
      </c>
      <c r="N3548">
        <v>5.0999999999999996</v>
      </c>
      <c r="O3548">
        <f t="shared" si="59"/>
        <v>-69870681</v>
      </c>
    </row>
    <row r="3549" spans="1:15">
      <c r="A3549" t="s">
        <v>4060</v>
      </c>
      <c r="B3549">
        <v>46</v>
      </c>
      <c r="C3549">
        <v>107</v>
      </c>
      <c r="D3549">
        <v>63231524</v>
      </c>
      <c r="E3549" t="s">
        <v>754</v>
      </c>
      <c r="F3549" t="s">
        <v>1408</v>
      </c>
      <c r="G3549" t="s">
        <v>5846</v>
      </c>
      <c r="H3549">
        <v>8962</v>
      </c>
      <c r="I3549">
        <v>137</v>
      </c>
      <c r="J3549" t="s">
        <v>19</v>
      </c>
      <c r="K3549" t="s">
        <v>20</v>
      </c>
      <c r="L3549">
        <v>6000000</v>
      </c>
      <c r="M3549">
        <v>2006</v>
      </c>
      <c r="N3549">
        <v>5</v>
      </c>
      <c r="O3549">
        <f t="shared" si="59"/>
        <v>57231524</v>
      </c>
    </row>
    <row r="3550" spans="1:15">
      <c r="A3550" t="s">
        <v>2400</v>
      </c>
      <c r="B3550">
        <v>116</v>
      </c>
      <c r="C3550">
        <v>80</v>
      </c>
      <c r="D3550">
        <v>75367693</v>
      </c>
      <c r="E3550" t="s">
        <v>444</v>
      </c>
      <c r="F3550" t="s">
        <v>314</v>
      </c>
      <c r="G3550" t="s">
        <v>2401</v>
      </c>
      <c r="H3550">
        <v>58961</v>
      </c>
      <c r="I3550">
        <v>232</v>
      </c>
      <c r="J3550" t="s">
        <v>19</v>
      </c>
      <c r="K3550" t="s">
        <v>20</v>
      </c>
      <c r="L3550">
        <v>35000000</v>
      </c>
      <c r="M3550">
        <v>2004</v>
      </c>
      <c r="N3550">
        <v>5</v>
      </c>
      <c r="O3550">
        <f t="shared" si="59"/>
        <v>40367693</v>
      </c>
    </row>
    <row r="3551" spans="1:15">
      <c r="A3551" t="s">
        <v>933</v>
      </c>
      <c r="B3551">
        <v>152</v>
      </c>
      <c r="C3551">
        <v>87</v>
      </c>
      <c r="D3551">
        <v>47860214</v>
      </c>
      <c r="E3551" t="s">
        <v>2572</v>
      </c>
      <c r="F3551" t="s">
        <v>2218</v>
      </c>
      <c r="G3551" t="s">
        <v>5168</v>
      </c>
      <c r="H3551">
        <v>34711</v>
      </c>
      <c r="I3551">
        <v>468</v>
      </c>
      <c r="J3551" t="s">
        <v>19</v>
      </c>
      <c r="K3551" t="s">
        <v>20</v>
      </c>
      <c r="L3551">
        <v>15000000</v>
      </c>
      <c r="M3551">
        <v>2006</v>
      </c>
      <c r="N3551">
        <v>5</v>
      </c>
      <c r="O3551">
        <f t="shared" si="59"/>
        <v>32860214</v>
      </c>
    </row>
    <row r="3552" spans="1:15">
      <c r="A3552" t="s">
        <v>2392</v>
      </c>
      <c r="B3552">
        <v>55</v>
      </c>
      <c r="C3552">
        <v>109</v>
      </c>
      <c r="D3552">
        <v>81022333</v>
      </c>
      <c r="E3552" t="s">
        <v>761</v>
      </c>
      <c r="F3552" t="s">
        <v>2393</v>
      </c>
      <c r="G3552" t="s">
        <v>2394</v>
      </c>
      <c r="H3552">
        <v>34471</v>
      </c>
      <c r="I3552">
        <v>147</v>
      </c>
      <c r="J3552" t="s">
        <v>19</v>
      </c>
      <c r="K3552" t="s">
        <v>20</v>
      </c>
      <c r="L3552">
        <v>50000000</v>
      </c>
      <c r="M3552">
        <v>1995</v>
      </c>
      <c r="N3552">
        <v>5</v>
      </c>
      <c r="O3552">
        <f t="shared" si="59"/>
        <v>31022333</v>
      </c>
    </row>
    <row r="3553" spans="1:15">
      <c r="A3553" t="s">
        <v>6602</v>
      </c>
      <c r="B3553">
        <v>220</v>
      </c>
      <c r="C3553">
        <v>101</v>
      </c>
      <c r="D3553">
        <v>32453345</v>
      </c>
      <c r="E3553" t="s">
        <v>4150</v>
      </c>
      <c r="F3553" t="s">
        <v>6603</v>
      </c>
      <c r="G3553" t="s">
        <v>6604</v>
      </c>
      <c r="H3553">
        <v>31791</v>
      </c>
      <c r="I3553">
        <v>155</v>
      </c>
      <c r="J3553" t="s">
        <v>19</v>
      </c>
      <c r="K3553" t="s">
        <v>20</v>
      </c>
      <c r="L3553">
        <v>5000000</v>
      </c>
      <c r="M3553">
        <v>2014</v>
      </c>
      <c r="N3553">
        <v>5</v>
      </c>
      <c r="O3553">
        <f t="shared" si="59"/>
        <v>27453345</v>
      </c>
    </row>
    <row r="3554" spans="1:15">
      <c r="A3554" t="s">
        <v>2094</v>
      </c>
      <c r="B3554">
        <v>79</v>
      </c>
      <c r="C3554">
        <v>102</v>
      </c>
      <c r="D3554">
        <v>47285499</v>
      </c>
      <c r="E3554" t="s">
        <v>4069</v>
      </c>
      <c r="F3554" t="s">
        <v>2755</v>
      </c>
      <c r="G3554" t="s">
        <v>4070</v>
      </c>
      <c r="H3554">
        <v>26755</v>
      </c>
      <c r="I3554">
        <v>104</v>
      </c>
      <c r="J3554" t="s">
        <v>19</v>
      </c>
      <c r="K3554" t="s">
        <v>20</v>
      </c>
      <c r="L3554">
        <v>26000000</v>
      </c>
      <c r="M3554">
        <v>2003</v>
      </c>
      <c r="N3554">
        <v>5</v>
      </c>
      <c r="O3554">
        <f t="shared" si="59"/>
        <v>21285499</v>
      </c>
    </row>
    <row r="3555" spans="1:15">
      <c r="A3555" t="s">
        <v>4064</v>
      </c>
      <c r="B3555">
        <v>86</v>
      </c>
      <c r="C3555">
        <v>85</v>
      </c>
      <c r="D3555">
        <v>28563926</v>
      </c>
      <c r="E3555" t="s">
        <v>1963</v>
      </c>
      <c r="F3555" t="s">
        <v>2201</v>
      </c>
      <c r="G3555" t="s">
        <v>5884</v>
      </c>
      <c r="H3555">
        <v>16300</v>
      </c>
      <c r="I3555">
        <v>217</v>
      </c>
      <c r="J3555" t="s">
        <v>19</v>
      </c>
      <c r="K3555" t="s">
        <v>20</v>
      </c>
      <c r="L3555">
        <v>8500000</v>
      </c>
      <c r="M3555">
        <v>2002</v>
      </c>
      <c r="N3555">
        <v>5</v>
      </c>
      <c r="O3555">
        <f t="shared" si="59"/>
        <v>20063926</v>
      </c>
    </row>
    <row r="3556" spans="1:15">
      <c r="A3556" t="s">
        <v>4518</v>
      </c>
      <c r="B3556">
        <v>131</v>
      </c>
      <c r="C3556">
        <v>137</v>
      </c>
      <c r="D3556">
        <v>39143839</v>
      </c>
      <c r="E3556" t="s">
        <v>2572</v>
      </c>
      <c r="F3556" t="s">
        <v>1269</v>
      </c>
      <c r="G3556" t="s">
        <v>4519</v>
      </c>
      <c r="H3556">
        <v>38658</v>
      </c>
      <c r="I3556">
        <v>284</v>
      </c>
      <c r="J3556" t="s">
        <v>19</v>
      </c>
      <c r="K3556" t="s">
        <v>20</v>
      </c>
      <c r="L3556">
        <v>20000000</v>
      </c>
      <c r="M3556">
        <v>2006</v>
      </c>
      <c r="N3556">
        <v>5</v>
      </c>
      <c r="O3556">
        <f t="shared" si="59"/>
        <v>19143839</v>
      </c>
    </row>
    <row r="3557" spans="1:15">
      <c r="A3557" t="s">
        <v>7415</v>
      </c>
      <c r="B3557">
        <v>270</v>
      </c>
      <c r="C3557">
        <v>86</v>
      </c>
      <c r="D3557">
        <v>18112929</v>
      </c>
      <c r="E3557" t="s">
        <v>2052</v>
      </c>
      <c r="F3557" t="s">
        <v>1125</v>
      </c>
      <c r="G3557" t="s">
        <v>7416</v>
      </c>
      <c r="H3557">
        <v>52642</v>
      </c>
      <c r="I3557">
        <v>271</v>
      </c>
      <c r="J3557" t="s">
        <v>19</v>
      </c>
      <c r="K3557" t="s">
        <v>20</v>
      </c>
      <c r="L3557">
        <v>1000000</v>
      </c>
      <c r="M3557">
        <v>2012</v>
      </c>
      <c r="N3557">
        <v>5</v>
      </c>
      <c r="O3557">
        <f t="shared" si="59"/>
        <v>17112929</v>
      </c>
    </row>
    <row r="3558" spans="1:15">
      <c r="A3558" t="s">
        <v>4184</v>
      </c>
      <c r="B3558">
        <v>43</v>
      </c>
      <c r="C3558">
        <v>81</v>
      </c>
      <c r="D3558">
        <v>30628981</v>
      </c>
      <c r="E3558" t="s">
        <v>878</v>
      </c>
      <c r="F3558" t="s">
        <v>672</v>
      </c>
      <c r="G3558" t="s">
        <v>5393</v>
      </c>
      <c r="H3558">
        <v>15047</v>
      </c>
      <c r="I3558">
        <v>160</v>
      </c>
      <c r="J3558" t="s">
        <v>19</v>
      </c>
      <c r="K3558" t="s">
        <v>20</v>
      </c>
      <c r="L3558">
        <v>14000000</v>
      </c>
      <c r="M3558">
        <v>1999</v>
      </c>
      <c r="N3558">
        <v>5</v>
      </c>
      <c r="O3558">
        <f t="shared" si="59"/>
        <v>16628981</v>
      </c>
    </row>
    <row r="3559" spans="1:15">
      <c r="A3559" t="s">
        <v>508</v>
      </c>
      <c r="B3559">
        <v>323</v>
      </c>
      <c r="C3559">
        <v>91</v>
      </c>
      <c r="D3559">
        <v>64505912</v>
      </c>
      <c r="E3559" t="s">
        <v>1467</v>
      </c>
      <c r="F3559" t="s">
        <v>1015</v>
      </c>
      <c r="G3559" t="s">
        <v>1970</v>
      </c>
      <c r="H3559">
        <v>163130</v>
      </c>
      <c r="I3559">
        <v>1264</v>
      </c>
      <c r="J3559" t="s">
        <v>19</v>
      </c>
      <c r="K3559" t="s">
        <v>20</v>
      </c>
      <c r="L3559">
        <v>48000000</v>
      </c>
      <c r="M3559">
        <v>2008</v>
      </c>
      <c r="N3559">
        <v>5</v>
      </c>
      <c r="O3559">
        <f t="shared" si="59"/>
        <v>16505912</v>
      </c>
    </row>
    <row r="3560" spans="1:15">
      <c r="A3560" t="s">
        <v>6618</v>
      </c>
      <c r="B3560">
        <v>28</v>
      </c>
      <c r="C3560">
        <v>77</v>
      </c>
      <c r="D3560">
        <v>19421271</v>
      </c>
      <c r="E3560" t="s">
        <v>1473</v>
      </c>
      <c r="F3560" t="s">
        <v>1036</v>
      </c>
      <c r="G3560" t="s">
        <v>6619</v>
      </c>
      <c r="H3560">
        <v>2448</v>
      </c>
      <c r="I3560">
        <v>18</v>
      </c>
      <c r="J3560" t="s">
        <v>19</v>
      </c>
      <c r="K3560" t="s">
        <v>20</v>
      </c>
      <c r="L3560">
        <v>5000000</v>
      </c>
      <c r="M3560">
        <v>1999</v>
      </c>
      <c r="N3560">
        <v>5</v>
      </c>
      <c r="O3560">
        <f t="shared" si="59"/>
        <v>14421271</v>
      </c>
    </row>
    <row r="3561" spans="1:15">
      <c r="A3561" t="s">
        <v>6136</v>
      </c>
      <c r="B3561">
        <v>52</v>
      </c>
      <c r="C3561">
        <v>96</v>
      </c>
      <c r="D3561">
        <v>21564616</v>
      </c>
      <c r="E3561" t="s">
        <v>873</v>
      </c>
      <c r="F3561" t="s">
        <v>372</v>
      </c>
      <c r="G3561" t="s">
        <v>6137</v>
      </c>
      <c r="H3561">
        <v>7098</v>
      </c>
      <c r="I3561">
        <v>41</v>
      </c>
      <c r="J3561" t="s">
        <v>19</v>
      </c>
      <c r="K3561" t="s">
        <v>20</v>
      </c>
      <c r="L3561">
        <v>8500000</v>
      </c>
      <c r="M3561">
        <v>2013</v>
      </c>
      <c r="N3561">
        <v>5</v>
      </c>
      <c r="O3561">
        <f t="shared" si="59"/>
        <v>13064616</v>
      </c>
    </row>
    <row r="3562" spans="1:15">
      <c r="A3562" t="s">
        <v>4878</v>
      </c>
      <c r="B3562">
        <v>134</v>
      </c>
      <c r="C3562">
        <v>123</v>
      </c>
      <c r="D3562">
        <v>22452209</v>
      </c>
      <c r="E3562" t="s">
        <v>1697</v>
      </c>
      <c r="F3562" t="s">
        <v>158</v>
      </c>
      <c r="G3562" t="s">
        <v>4879</v>
      </c>
      <c r="H3562">
        <v>14062</v>
      </c>
      <c r="I3562">
        <v>82</v>
      </c>
      <c r="J3562" t="s">
        <v>19</v>
      </c>
      <c r="K3562" t="s">
        <v>20</v>
      </c>
      <c r="L3562">
        <v>18000000</v>
      </c>
      <c r="M3562">
        <v>2009</v>
      </c>
      <c r="N3562">
        <v>5</v>
      </c>
      <c r="O3562">
        <f t="shared" si="59"/>
        <v>4452209</v>
      </c>
    </row>
    <row r="3563" spans="1:15">
      <c r="A3563" t="s">
        <v>2020</v>
      </c>
      <c r="B3563">
        <v>111</v>
      </c>
      <c r="C3563">
        <v>115</v>
      </c>
      <c r="D3563">
        <v>48472213</v>
      </c>
      <c r="E3563" t="s">
        <v>917</v>
      </c>
      <c r="F3563" t="s">
        <v>2021</v>
      </c>
      <c r="G3563" t="s">
        <v>2022</v>
      </c>
      <c r="H3563">
        <v>51252</v>
      </c>
      <c r="I3563">
        <v>156</v>
      </c>
      <c r="J3563" t="s">
        <v>19</v>
      </c>
      <c r="K3563" t="s">
        <v>20</v>
      </c>
      <c r="L3563">
        <v>45000000</v>
      </c>
      <c r="M3563">
        <v>2005</v>
      </c>
      <c r="N3563">
        <v>5</v>
      </c>
      <c r="O3563">
        <f t="shared" si="59"/>
        <v>3472213</v>
      </c>
    </row>
    <row r="3564" spans="1:15">
      <c r="A3564" t="s">
        <v>4895</v>
      </c>
      <c r="B3564">
        <v>125</v>
      </c>
      <c r="C3564">
        <v>91</v>
      </c>
      <c r="D3564">
        <v>16298046</v>
      </c>
      <c r="E3564" t="s">
        <v>1499</v>
      </c>
      <c r="F3564" t="s">
        <v>2398</v>
      </c>
      <c r="G3564" t="s">
        <v>5399</v>
      </c>
      <c r="H3564">
        <v>22207</v>
      </c>
      <c r="I3564">
        <v>747</v>
      </c>
      <c r="J3564" t="s">
        <v>19</v>
      </c>
      <c r="K3564" t="s">
        <v>31</v>
      </c>
      <c r="L3564">
        <v>14000000</v>
      </c>
      <c r="M3564">
        <v>2005</v>
      </c>
      <c r="N3564">
        <v>5</v>
      </c>
      <c r="O3564">
        <f t="shared" si="59"/>
        <v>2298046</v>
      </c>
    </row>
    <row r="3565" spans="1:15">
      <c r="A3565" t="s">
        <v>7025</v>
      </c>
      <c r="B3565">
        <v>5</v>
      </c>
      <c r="C3565">
        <v>101</v>
      </c>
      <c r="D3565">
        <v>3105269</v>
      </c>
      <c r="E3565" t="s">
        <v>1107</v>
      </c>
      <c r="F3565" t="s">
        <v>1594</v>
      </c>
      <c r="G3565" t="s">
        <v>7026</v>
      </c>
      <c r="H3565">
        <v>368</v>
      </c>
      <c r="I3565">
        <v>8</v>
      </c>
      <c r="J3565" t="s">
        <v>19</v>
      </c>
      <c r="K3565" t="s">
        <v>1448</v>
      </c>
      <c r="L3565">
        <v>3000000</v>
      </c>
      <c r="M3565">
        <v>2016</v>
      </c>
      <c r="N3565">
        <v>5</v>
      </c>
      <c r="O3565">
        <f t="shared" si="59"/>
        <v>105269</v>
      </c>
    </row>
    <row r="3566" spans="1:15">
      <c r="A3566" t="s">
        <v>4612</v>
      </c>
      <c r="B3566">
        <v>173</v>
      </c>
      <c r="C3566">
        <v>95</v>
      </c>
      <c r="D3566">
        <v>17529157</v>
      </c>
      <c r="E3566" t="s">
        <v>4613</v>
      </c>
      <c r="F3566" t="s">
        <v>1655</v>
      </c>
      <c r="G3566" t="s">
        <v>4614</v>
      </c>
      <c r="H3566">
        <v>49888</v>
      </c>
      <c r="I3566">
        <v>220</v>
      </c>
      <c r="J3566" t="s">
        <v>19</v>
      </c>
      <c r="K3566" t="s">
        <v>775</v>
      </c>
      <c r="L3566">
        <v>20000000</v>
      </c>
      <c r="M3566">
        <v>2012</v>
      </c>
      <c r="N3566">
        <v>5</v>
      </c>
      <c r="O3566">
        <f t="shared" si="59"/>
        <v>-2470843</v>
      </c>
    </row>
    <row r="3567" spans="1:15">
      <c r="A3567" t="s">
        <v>1277</v>
      </c>
      <c r="B3567">
        <v>274</v>
      </c>
      <c r="C3567">
        <v>90</v>
      </c>
      <c r="D3567">
        <v>101055</v>
      </c>
      <c r="E3567" t="s">
        <v>2916</v>
      </c>
      <c r="F3567" t="s">
        <v>3512</v>
      </c>
      <c r="G3567" t="s">
        <v>6786</v>
      </c>
      <c r="H3567">
        <v>17478</v>
      </c>
      <c r="I3567">
        <v>159</v>
      </c>
      <c r="J3567" t="s">
        <v>19</v>
      </c>
      <c r="K3567" t="s">
        <v>20</v>
      </c>
      <c r="L3567">
        <v>4000000</v>
      </c>
      <c r="M3567">
        <v>2009</v>
      </c>
      <c r="N3567">
        <v>5</v>
      </c>
      <c r="O3567">
        <f t="shared" si="59"/>
        <v>-3898945</v>
      </c>
    </row>
    <row r="3568" spans="1:15">
      <c r="A3568" t="s">
        <v>1121</v>
      </c>
      <c r="B3568">
        <v>70</v>
      </c>
      <c r="C3568">
        <v>92</v>
      </c>
      <c r="D3568">
        <v>85884815</v>
      </c>
      <c r="E3568" t="s">
        <v>1122</v>
      </c>
      <c r="F3568" t="s">
        <v>1123</v>
      </c>
      <c r="G3568" t="s">
        <v>1124</v>
      </c>
      <c r="H3568">
        <v>9418</v>
      </c>
      <c r="I3568">
        <v>53</v>
      </c>
      <c r="J3568" t="s">
        <v>19</v>
      </c>
      <c r="K3568" t="s">
        <v>20</v>
      </c>
      <c r="L3568">
        <v>90000000</v>
      </c>
      <c r="M3568">
        <v>2015</v>
      </c>
      <c r="N3568">
        <v>5</v>
      </c>
      <c r="O3568">
        <f t="shared" si="59"/>
        <v>-4115185</v>
      </c>
    </row>
    <row r="3569" spans="1:15">
      <c r="A3569" t="s">
        <v>3486</v>
      </c>
      <c r="B3569">
        <v>65</v>
      </c>
      <c r="C3569">
        <v>96</v>
      </c>
      <c r="D3569">
        <v>766487</v>
      </c>
      <c r="E3569" t="s">
        <v>878</v>
      </c>
      <c r="F3569" t="s">
        <v>341</v>
      </c>
      <c r="G3569" t="s">
        <v>6569</v>
      </c>
      <c r="H3569">
        <v>15315</v>
      </c>
      <c r="I3569">
        <v>117</v>
      </c>
      <c r="J3569" t="s">
        <v>19</v>
      </c>
      <c r="K3569" t="s">
        <v>20</v>
      </c>
      <c r="L3569">
        <v>5250000</v>
      </c>
      <c r="M3569">
        <v>2007</v>
      </c>
      <c r="N3569">
        <v>5</v>
      </c>
      <c r="O3569">
        <f t="shared" si="59"/>
        <v>-4483513</v>
      </c>
    </row>
    <row r="3570" spans="1:15">
      <c r="A3570" t="s">
        <v>555</v>
      </c>
      <c r="B3570">
        <v>42</v>
      </c>
      <c r="C3570">
        <v>91</v>
      </c>
      <c r="D3570">
        <v>10443316</v>
      </c>
      <c r="E3570" t="s">
        <v>754</v>
      </c>
      <c r="F3570" t="s">
        <v>943</v>
      </c>
      <c r="G3570" t="s">
        <v>5285</v>
      </c>
      <c r="H3570">
        <v>7159</v>
      </c>
      <c r="I3570">
        <v>88</v>
      </c>
      <c r="J3570" t="s">
        <v>19</v>
      </c>
      <c r="K3570" t="s">
        <v>20</v>
      </c>
      <c r="L3570">
        <v>15000000</v>
      </c>
      <c r="M3570">
        <v>1998</v>
      </c>
      <c r="N3570">
        <v>5</v>
      </c>
      <c r="O3570">
        <f t="shared" si="59"/>
        <v>-4556684</v>
      </c>
    </row>
    <row r="3571" spans="1:15">
      <c r="A3571" t="s">
        <v>1462</v>
      </c>
      <c r="B3571">
        <v>180</v>
      </c>
      <c r="C3571">
        <v>106</v>
      </c>
      <c r="D3571">
        <v>28064226</v>
      </c>
      <c r="E3571" t="s">
        <v>628</v>
      </c>
      <c r="F3571" t="s">
        <v>3365</v>
      </c>
      <c r="G3571" t="s">
        <v>3366</v>
      </c>
      <c r="H3571">
        <v>65044</v>
      </c>
      <c r="I3571">
        <v>173</v>
      </c>
      <c r="J3571" t="s">
        <v>19</v>
      </c>
      <c r="K3571" t="s">
        <v>20</v>
      </c>
      <c r="L3571">
        <v>35000000</v>
      </c>
      <c r="M3571">
        <v>2011</v>
      </c>
      <c r="N3571">
        <v>5</v>
      </c>
      <c r="O3571">
        <f t="shared" si="59"/>
        <v>-6935774</v>
      </c>
    </row>
    <row r="3572" spans="1:15">
      <c r="A3572" t="s">
        <v>2386</v>
      </c>
      <c r="B3572">
        <v>30</v>
      </c>
      <c r="C3572">
        <v>108</v>
      </c>
      <c r="D3572">
        <v>4903000</v>
      </c>
      <c r="E3572" t="s">
        <v>1290</v>
      </c>
      <c r="F3572" t="s">
        <v>1042</v>
      </c>
      <c r="G3572" t="s">
        <v>5692</v>
      </c>
      <c r="H3572">
        <v>4961</v>
      </c>
      <c r="I3572">
        <v>33</v>
      </c>
      <c r="J3572" t="s">
        <v>19</v>
      </c>
      <c r="K3572" t="s">
        <v>20</v>
      </c>
      <c r="L3572">
        <v>12000000</v>
      </c>
      <c r="M3572">
        <v>1996</v>
      </c>
      <c r="N3572">
        <v>5</v>
      </c>
      <c r="O3572">
        <f t="shared" si="59"/>
        <v>-7097000</v>
      </c>
    </row>
    <row r="3573" spans="1:15">
      <c r="A3573" t="s">
        <v>2526</v>
      </c>
      <c r="B3573">
        <v>98</v>
      </c>
      <c r="C3573">
        <v>117</v>
      </c>
      <c r="D3573">
        <v>30981850</v>
      </c>
      <c r="E3573" t="s">
        <v>3003</v>
      </c>
      <c r="F3573" t="s">
        <v>1727</v>
      </c>
      <c r="G3573" t="s">
        <v>3004</v>
      </c>
      <c r="H3573">
        <v>35834</v>
      </c>
      <c r="I3573">
        <v>284</v>
      </c>
      <c r="J3573" t="s">
        <v>19</v>
      </c>
      <c r="K3573" t="s">
        <v>20</v>
      </c>
      <c r="L3573">
        <v>40000000</v>
      </c>
      <c r="M3573">
        <v>2005</v>
      </c>
      <c r="N3573">
        <v>5</v>
      </c>
      <c r="O3573">
        <f t="shared" si="59"/>
        <v>-9018150</v>
      </c>
    </row>
    <row r="3574" spans="1:15">
      <c r="A3574" t="s">
        <v>5581</v>
      </c>
      <c r="B3574">
        <v>115</v>
      </c>
      <c r="C3574">
        <v>93</v>
      </c>
      <c r="D3574">
        <v>365734</v>
      </c>
      <c r="E3574" t="s">
        <v>1672</v>
      </c>
      <c r="F3574" t="s">
        <v>5581</v>
      </c>
      <c r="G3574" t="s">
        <v>6023</v>
      </c>
      <c r="H3574">
        <v>11487</v>
      </c>
      <c r="I3574">
        <v>226</v>
      </c>
      <c r="J3574" t="s">
        <v>19</v>
      </c>
      <c r="K3574" t="s">
        <v>20</v>
      </c>
      <c r="L3574">
        <v>10000000</v>
      </c>
      <c r="M3574">
        <v>2003</v>
      </c>
      <c r="N3574">
        <v>5</v>
      </c>
      <c r="O3574">
        <f t="shared" si="59"/>
        <v>-9634266</v>
      </c>
    </row>
    <row r="3575" spans="1:15">
      <c r="A3575" t="s">
        <v>4891</v>
      </c>
      <c r="B3575">
        <v>25</v>
      </c>
      <c r="C3575">
        <v>98</v>
      </c>
      <c r="D3575">
        <v>8000000</v>
      </c>
      <c r="E3575" t="s">
        <v>79</v>
      </c>
      <c r="F3575" t="s">
        <v>3075</v>
      </c>
      <c r="G3575" t="s">
        <v>4892</v>
      </c>
      <c r="H3575">
        <v>1400</v>
      </c>
      <c r="I3575">
        <v>41</v>
      </c>
      <c r="J3575" t="s">
        <v>19</v>
      </c>
      <c r="K3575" t="s">
        <v>20</v>
      </c>
      <c r="L3575">
        <v>18000000</v>
      </c>
      <c r="M3575">
        <v>1981</v>
      </c>
      <c r="N3575">
        <v>5</v>
      </c>
      <c r="O3575">
        <f t="shared" si="59"/>
        <v>-10000000</v>
      </c>
    </row>
    <row r="3576" spans="1:15">
      <c r="A3576" t="s">
        <v>4695</v>
      </c>
      <c r="B3576">
        <v>65</v>
      </c>
      <c r="C3576">
        <v>110</v>
      </c>
      <c r="D3576">
        <v>8888355</v>
      </c>
      <c r="E3576" t="s">
        <v>2838</v>
      </c>
      <c r="F3576" t="s">
        <v>4696</v>
      </c>
      <c r="G3576" t="s">
        <v>4697</v>
      </c>
      <c r="H3576">
        <v>7894</v>
      </c>
      <c r="I3576">
        <v>25</v>
      </c>
      <c r="J3576" t="s">
        <v>19</v>
      </c>
      <c r="K3576" t="s">
        <v>20</v>
      </c>
      <c r="L3576">
        <v>20000000</v>
      </c>
      <c r="M3576">
        <v>2013</v>
      </c>
      <c r="N3576">
        <v>5</v>
      </c>
      <c r="O3576">
        <f t="shared" si="59"/>
        <v>-11111645</v>
      </c>
    </row>
    <row r="3577" spans="1:15">
      <c r="A3577" t="s">
        <v>2879</v>
      </c>
      <c r="B3577">
        <v>158</v>
      </c>
      <c r="C3577">
        <v>99</v>
      </c>
      <c r="D3577">
        <v>19294901</v>
      </c>
      <c r="E3577" t="s">
        <v>3378</v>
      </c>
      <c r="F3577" t="s">
        <v>3379</v>
      </c>
      <c r="G3577" t="s">
        <v>3380</v>
      </c>
      <c r="H3577">
        <v>26126</v>
      </c>
      <c r="I3577">
        <v>325</v>
      </c>
      <c r="J3577" t="s">
        <v>19</v>
      </c>
      <c r="K3577" t="s">
        <v>20</v>
      </c>
      <c r="L3577">
        <v>35000000</v>
      </c>
      <c r="M3577">
        <v>2005</v>
      </c>
      <c r="N3577">
        <v>5</v>
      </c>
      <c r="O3577">
        <f t="shared" si="59"/>
        <v>-15705099</v>
      </c>
    </row>
    <row r="3578" spans="1:15">
      <c r="A3578" t="s">
        <v>1787</v>
      </c>
      <c r="B3578">
        <v>60</v>
      </c>
      <c r="C3578">
        <v>105</v>
      </c>
      <c r="D3578">
        <v>10014234</v>
      </c>
      <c r="E3578" t="s">
        <v>557</v>
      </c>
      <c r="F3578" t="s">
        <v>1288</v>
      </c>
      <c r="G3578" t="s">
        <v>1845</v>
      </c>
      <c r="H3578">
        <v>8560</v>
      </c>
      <c r="I3578">
        <v>69</v>
      </c>
      <c r="J3578" t="s">
        <v>19</v>
      </c>
      <c r="K3578" t="s">
        <v>775</v>
      </c>
      <c r="L3578">
        <v>65000000</v>
      </c>
      <c r="M3578">
        <v>2000</v>
      </c>
      <c r="N3578">
        <v>5</v>
      </c>
      <c r="O3578">
        <f t="shared" si="59"/>
        <v>-54985766</v>
      </c>
    </row>
    <row r="3579" spans="1:15">
      <c r="A3579" t="s">
        <v>289</v>
      </c>
      <c r="B3579">
        <v>145</v>
      </c>
      <c r="C3579">
        <v>121</v>
      </c>
      <c r="D3579">
        <v>31704416</v>
      </c>
      <c r="E3579" t="s">
        <v>137</v>
      </c>
      <c r="F3579" t="s">
        <v>574</v>
      </c>
      <c r="G3579" t="s">
        <v>575</v>
      </c>
      <c r="H3579">
        <v>45455</v>
      </c>
      <c r="I3579">
        <v>388</v>
      </c>
      <c r="J3579" t="s">
        <v>19</v>
      </c>
      <c r="K3579" t="s">
        <v>20</v>
      </c>
      <c r="L3579">
        <v>135000000</v>
      </c>
      <c r="M3579">
        <v>2005</v>
      </c>
      <c r="N3579">
        <v>5</v>
      </c>
      <c r="O3579">
        <f t="shared" si="59"/>
        <v>-103295584</v>
      </c>
    </row>
    <row r="3580" spans="1:15">
      <c r="A3580" t="s">
        <v>1736</v>
      </c>
      <c r="B3580">
        <v>293</v>
      </c>
      <c r="C3580">
        <v>124</v>
      </c>
      <c r="D3580">
        <v>300523113</v>
      </c>
      <c r="E3580" t="s">
        <v>605</v>
      </c>
      <c r="F3580" t="s">
        <v>433</v>
      </c>
      <c r="G3580" t="s">
        <v>1737</v>
      </c>
      <c r="H3580">
        <v>184637</v>
      </c>
      <c r="I3580">
        <v>498</v>
      </c>
      <c r="J3580" t="s">
        <v>19</v>
      </c>
      <c r="K3580" t="s">
        <v>20</v>
      </c>
      <c r="L3580">
        <v>68000000</v>
      </c>
      <c r="M3580">
        <v>2010</v>
      </c>
      <c r="N3580">
        <v>4.9000000000000004</v>
      </c>
      <c r="O3580">
        <f t="shared" si="59"/>
        <v>232523113</v>
      </c>
    </row>
    <row r="3581" spans="1:15">
      <c r="A3581" t="s">
        <v>830</v>
      </c>
      <c r="B3581">
        <v>138</v>
      </c>
      <c r="C3581">
        <v>86</v>
      </c>
      <c r="D3581">
        <v>153288182</v>
      </c>
      <c r="E3581" t="s">
        <v>1268</v>
      </c>
      <c r="F3581" t="s">
        <v>1269</v>
      </c>
      <c r="G3581" t="s">
        <v>1270</v>
      </c>
      <c r="H3581">
        <v>71424</v>
      </c>
      <c r="I3581">
        <v>521</v>
      </c>
      <c r="J3581" t="s">
        <v>19</v>
      </c>
      <c r="K3581" t="s">
        <v>20</v>
      </c>
      <c r="L3581">
        <v>84000000</v>
      </c>
      <c r="M3581">
        <v>2002</v>
      </c>
      <c r="N3581">
        <v>4.9000000000000004</v>
      </c>
      <c r="O3581">
        <f t="shared" si="59"/>
        <v>69288182</v>
      </c>
    </row>
    <row r="3582" spans="1:15">
      <c r="A3582" t="s">
        <v>2065</v>
      </c>
      <c r="B3582">
        <v>148</v>
      </c>
      <c r="C3582">
        <v>100</v>
      </c>
      <c r="D3582">
        <v>84518155</v>
      </c>
      <c r="E3582" t="s">
        <v>873</v>
      </c>
      <c r="F3582" t="s">
        <v>1590</v>
      </c>
      <c r="G3582" t="s">
        <v>4474</v>
      </c>
      <c r="H3582">
        <v>35965</v>
      </c>
      <c r="I3582">
        <v>144</v>
      </c>
      <c r="J3582" t="s">
        <v>19</v>
      </c>
      <c r="K3582" t="s">
        <v>20</v>
      </c>
      <c r="L3582">
        <v>20000000</v>
      </c>
      <c r="M3582">
        <v>2014</v>
      </c>
      <c r="N3582">
        <v>4.9000000000000004</v>
      </c>
      <c r="O3582">
        <f t="shared" si="59"/>
        <v>64518155</v>
      </c>
    </row>
    <row r="3583" spans="1:15">
      <c r="A3583" t="s">
        <v>4636</v>
      </c>
      <c r="B3583">
        <v>42</v>
      </c>
      <c r="C3583">
        <v>89</v>
      </c>
      <c r="D3583">
        <v>60008303</v>
      </c>
      <c r="E3583" t="s">
        <v>1212</v>
      </c>
      <c r="F3583" t="s">
        <v>1266</v>
      </c>
      <c r="G3583" t="s">
        <v>5479</v>
      </c>
      <c r="H3583">
        <v>9285</v>
      </c>
      <c r="I3583">
        <v>91</v>
      </c>
      <c r="J3583" t="s">
        <v>19</v>
      </c>
      <c r="K3583" t="s">
        <v>20</v>
      </c>
      <c r="L3583">
        <v>13000000</v>
      </c>
      <c r="M3583">
        <v>2000</v>
      </c>
      <c r="N3583">
        <v>4.9000000000000004</v>
      </c>
      <c r="O3583">
        <f t="shared" si="59"/>
        <v>47008303</v>
      </c>
    </row>
    <row r="3584" spans="1:15">
      <c r="A3584" t="s">
        <v>4227</v>
      </c>
      <c r="B3584">
        <v>91</v>
      </c>
      <c r="C3584">
        <v>93</v>
      </c>
      <c r="D3584">
        <v>34872293</v>
      </c>
      <c r="E3584" t="s">
        <v>3558</v>
      </c>
      <c r="F3584" t="s">
        <v>24</v>
      </c>
      <c r="G3584" t="s">
        <v>6599</v>
      </c>
      <c r="H3584">
        <v>30765</v>
      </c>
      <c r="I3584">
        <v>252</v>
      </c>
      <c r="J3584" t="s">
        <v>19</v>
      </c>
      <c r="K3584" t="s">
        <v>20</v>
      </c>
      <c r="L3584">
        <v>8500000</v>
      </c>
      <c r="M3584">
        <v>1991</v>
      </c>
      <c r="N3584">
        <v>4.9000000000000004</v>
      </c>
      <c r="O3584">
        <f t="shared" si="59"/>
        <v>26372293</v>
      </c>
    </row>
    <row r="3585" spans="1:15">
      <c r="A3585" t="s">
        <v>490</v>
      </c>
      <c r="B3585">
        <v>140</v>
      </c>
      <c r="C3585">
        <v>96</v>
      </c>
      <c r="D3585">
        <v>32131483</v>
      </c>
      <c r="E3585" t="s">
        <v>1499</v>
      </c>
      <c r="F3585" t="s">
        <v>827</v>
      </c>
      <c r="G3585" t="s">
        <v>6299</v>
      </c>
      <c r="H3585">
        <v>25870</v>
      </c>
      <c r="I3585">
        <v>369</v>
      </c>
      <c r="J3585" t="s">
        <v>19</v>
      </c>
      <c r="K3585" t="s">
        <v>20</v>
      </c>
      <c r="L3585">
        <v>11000000</v>
      </c>
      <c r="M3585">
        <v>2003</v>
      </c>
      <c r="N3585">
        <v>4.9000000000000004</v>
      </c>
      <c r="O3585">
        <f t="shared" si="59"/>
        <v>21131483</v>
      </c>
    </row>
    <row r="3586" spans="1:15">
      <c r="A3586" t="s">
        <v>2296</v>
      </c>
      <c r="B3586">
        <v>95</v>
      </c>
      <c r="C3586">
        <v>125</v>
      </c>
      <c r="D3586">
        <v>60000000</v>
      </c>
      <c r="E3586" t="s">
        <v>993</v>
      </c>
      <c r="F3586" t="s">
        <v>2178</v>
      </c>
      <c r="G3586" t="s">
        <v>3132</v>
      </c>
      <c r="H3586">
        <v>49934</v>
      </c>
      <c r="I3586">
        <v>224</v>
      </c>
      <c r="J3586" t="s">
        <v>19</v>
      </c>
      <c r="K3586" t="s">
        <v>31</v>
      </c>
      <c r="L3586">
        <v>39000000</v>
      </c>
      <c r="M3586">
        <v>1983</v>
      </c>
      <c r="N3586">
        <v>4.9000000000000004</v>
      </c>
      <c r="O3586">
        <f t="shared" ref="O3586:O3649" si="60">D3586-L3586</f>
        <v>21000000</v>
      </c>
    </row>
    <row r="3587" spans="1:15">
      <c r="A3587" t="s">
        <v>5193</v>
      </c>
      <c r="B3587">
        <v>220</v>
      </c>
      <c r="C3587">
        <v>119</v>
      </c>
      <c r="D3587">
        <v>33386128</v>
      </c>
      <c r="E3587" t="s">
        <v>2916</v>
      </c>
      <c r="F3587" t="s">
        <v>4245</v>
      </c>
      <c r="G3587" t="s">
        <v>5194</v>
      </c>
      <c r="H3587">
        <v>36372</v>
      </c>
      <c r="I3587">
        <v>491</v>
      </c>
      <c r="J3587" t="s">
        <v>19</v>
      </c>
      <c r="K3587" t="s">
        <v>20</v>
      </c>
      <c r="L3587">
        <v>15000000</v>
      </c>
      <c r="M3587">
        <v>2009</v>
      </c>
      <c r="N3587">
        <v>4.9000000000000004</v>
      </c>
      <c r="O3587">
        <f t="shared" si="60"/>
        <v>18386128</v>
      </c>
    </row>
    <row r="3588" spans="1:15">
      <c r="A3588" t="s">
        <v>5193</v>
      </c>
      <c r="B3588">
        <v>220</v>
      </c>
      <c r="C3588">
        <v>119</v>
      </c>
      <c r="D3588">
        <v>33386128</v>
      </c>
      <c r="E3588" t="s">
        <v>2916</v>
      </c>
      <c r="F3588" t="s">
        <v>4245</v>
      </c>
      <c r="G3588" t="s">
        <v>5194</v>
      </c>
      <c r="H3588">
        <v>36372</v>
      </c>
      <c r="I3588">
        <v>491</v>
      </c>
      <c r="J3588" t="s">
        <v>19</v>
      </c>
      <c r="K3588" t="s">
        <v>20</v>
      </c>
      <c r="L3588">
        <v>15000000</v>
      </c>
      <c r="M3588">
        <v>2009</v>
      </c>
      <c r="N3588">
        <v>4.9000000000000004</v>
      </c>
      <c r="O3588">
        <f t="shared" si="60"/>
        <v>18386128</v>
      </c>
    </row>
    <row r="3589" spans="1:15">
      <c r="A3589" t="s">
        <v>843</v>
      </c>
      <c r="B3589">
        <v>167</v>
      </c>
      <c r="C3589">
        <v>113</v>
      </c>
      <c r="D3589">
        <v>91188905</v>
      </c>
      <c r="E3589" t="s">
        <v>1346</v>
      </c>
      <c r="F3589" t="s">
        <v>138</v>
      </c>
      <c r="G3589" t="s">
        <v>1347</v>
      </c>
      <c r="H3589">
        <v>58184</v>
      </c>
      <c r="I3589">
        <v>805</v>
      </c>
      <c r="J3589" t="s">
        <v>19</v>
      </c>
      <c r="K3589" t="s">
        <v>20</v>
      </c>
      <c r="L3589">
        <v>80000000</v>
      </c>
      <c r="M3589">
        <v>1999</v>
      </c>
      <c r="N3589">
        <v>4.9000000000000004</v>
      </c>
      <c r="O3589">
        <f t="shared" si="60"/>
        <v>11188905</v>
      </c>
    </row>
    <row r="3590" spans="1:15">
      <c r="A3590" t="s">
        <v>6092</v>
      </c>
      <c r="B3590">
        <v>64</v>
      </c>
      <c r="C3590">
        <v>91</v>
      </c>
      <c r="D3590">
        <v>20035310</v>
      </c>
      <c r="E3590" t="s">
        <v>754</v>
      </c>
      <c r="F3590" t="s">
        <v>543</v>
      </c>
      <c r="G3590" t="s">
        <v>6093</v>
      </c>
      <c r="H3590">
        <v>12324</v>
      </c>
      <c r="I3590">
        <v>173</v>
      </c>
      <c r="J3590" t="s">
        <v>19</v>
      </c>
      <c r="K3590" t="s">
        <v>20</v>
      </c>
      <c r="L3590">
        <v>9000000</v>
      </c>
      <c r="M3590">
        <v>2000</v>
      </c>
      <c r="N3590">
        <v>4.9000000000000004</v>
      </c>
      <c r="O3590">
        <f t="shared" si="60"/>
        <v>11035310</v>
      </c>
    </row>
    <row r="3591" spans="1:15">
      <c r="A3591" t="s">
        <v>5073</v>
      </c>
      <c r="B3591">
        <v>124</v>
      </c>
      <c r="C3591">
        <v>114</v>
      </c>
      <c r="D3591">
        <v>26896744</v>
      </c>
      <c r="E3591" t="s">
        <v>1290</v>
      </c>
      <c r="F3591" t="s">
        <v>450</v>
      </c>
      <c r="G3591" t="s">
        <v>5074</v>
      </c>
      <c r="H3591">
        <v>16582</v>
      </c>
      <c r="I3591">
        <v>125</v>
      </c>
      <c r="J3591" t="s">
        <v>19</v>
      </c>
      <c r="K3591" t="s">
        <v>20</v>
      </c>
      <c r="L3591">
        <v>16500000</v>
      </c>
      <c r="M3591">
        <v>2008</v>
      </c>
      <c r="N3591">
        <v>4.9000000000000004</v>
      </c>
      <c r="O3591">
        <f t="shared" si="60"/>
        <v>10396744</v>
      </c>
    </row>
    <row r="3592" spans="1:15">
      <c r="A3592" t="s">
        <v>6637</v>
      </c>
      <c r="B3592">
        <v>123</v>
      </c>
      <c r="C3592">
        <v>93</v>
      </c>
      <c r="D3592">
        <v>15126948</v>
      </c>
      <c r="E3592" t="s">
        <v>2572</v>
      </c>
      <c r="F3592" t="s">
        <v>4291</v>
      </c>
      <c r="G3592" t="s">
        <v>6638</v>
      </c>
      <c r="H3592">
        <v>20815</v>
      </c>
      <c r="I3592">
        <v>335</v>
      </c>
      <c r="J3592" t="s">
        <v>19</v>
      </c>
      <c r="K3592" t="s">
        <v>20</v>
      </c>
      <c r="L3592">
        <v>5000000</v>
      </c>
      <c r="M3592">
        <v>1995</v>
      </c>
      <c r="N3592">
        <v>4.9000000000000004</v>
      </c>
      <c r="O3592">
        <f t="shared" si="60"/>
        <v>10126948</v>
      </c>
    </row>
    <row r="3593" spans="1:15">
      <c r="A3593" t="s">
        <v>5403</v>
      </c>
      <c r="B3593">
        <v>71</v>
      </c>
      <c r="C3593">
        <v>103</v>
      </c>
      <c r="D3593">
        <v>20246959</v>
      </c>
      <c r="E3593" t="s">
        <v>878</v>
      </c>
      <c r="F3593" t="s">
        <v>361</v>
      </c>
      <c r="G3593" t="s">
        <v>5404</v>
      </c>
      <c r="H3593">
        <v>5721</v>
      </c>
      <c r="I3593">
        <v>20</v>
      </c>
      <c r="J3593" t="s">
        <v>19</v>
      </c>
      <c r="K3593" t="s">
        <v>20</v>
      </c>
      <c r="L3593">
        <v>14000000</v>
      </c>
      <c r="M3593">
        <v>2010</v>
      </c>
      <c r="N3593">
        <v>4.9000000000000004</v>
      </c>
      <c r="O3593">
        <f t="shared" si="60"/>
        <v>6246959</v>
      </c>
    </row>
    <row r="3594" spans="1:15">
      <c r="A3594" t="s">
        <v>3823</v>
      </c>
      <c r="B3594">
        <v>148</v>
      </c>
      <c r="C3594">
        <v>88</v>
      </c>
      <c r="D3594">
        <v>17016190</v>
      </c>
      <c r="E3594" t="s">
        <v>3558</v>
      </c>
      <c r="F3594" t="s">
        <v>384</v>
      </c>
      <c r="G3594" t="s">
        <v>3824</v>
      </c>
      <c r="H3594">
        <v>28632</v>
      </c>
      <c r="I3594">
        <v>214</v>
      </c>
      <c r="J3594" t="s">
        <v>19</v>
      </c>
      <c r="K3594" t="s">
        <v>3825</v>
      </c>
      <c r="L3594">
        <v>12000000</v>
      </c>
      <c r="M3594">
        <v>2004</v>
      </c>
      <c r="N3594">
        <v>4.9000000000000004</v>
      </c>
      <c r="O3594">
        <f t="shared" si="60"/>
        <v>5016190</v>
      </c>
    </row>
    <row r="3595" spans="1:15">
      <c r="A3595" t="s">
        <v>2554</v>
      </c>
      <c r="B3595">
        <v>122</v>
      </c>
      <c r="C3595">
        <v>99</v>
      </c>
      <c r="D3595">
        <v>33000377</v>
      </c>
      <c r="E3595" t="s">
        <v>3864</v>
      </c>
      <c r="F3595" t="s">
        <v>362</v>
      </c>
      <c r="G3595" t="s">
        <v>3865</v>
      </c>
      <c r="H3595">
        <v>27378</v>
      </c>
      <c r="I3595">
        <v>365</v>
      </c>
      <c r="J3595" t="s">
        <v>19</v>
      </c>
      <c r="K3595" t="s">
        <v>20</v>
      </c>
      <c r="L3595">
        <v>28000000</v>
      </c>
      <c r="M3595">
        <v>2000</v>
      </c>
      <c r="N3595">
        <v>4.9000000000000004</v>
      </c>
      <c r="O3595">
        <f t="shared" si="60"/>
        <v>5000377</v>
      </c>
    </row>
    <row r="3596" spans="1:15">
      <c r="A3596" t="s">
        <v>830</v>
      </c>
      <c r="B3596">
        <v>94</v>
      </c>
      <c r="C3596">
        <v>93</v>
      </c>
      <c r="D3596">
        <v>84185387</v>
      </c>
      <c r="E3596" t="s">
        <v>4025</v>
      </c>
      <c r="F3596" t="s">
        <v>1269</v>
      </c>
      <c r="G3596" t="s">
        <v>4026</v>
      </c>
      <c r="H3596">
        <v>33180</v>
      </c>
      <c r="I3596">
        <v>149</v>
      </c>
      <c r="J3596" t="s">
        <v>19</v>
      </c>
      <c r="K3596" t="s">
        <v>20</v>
      </c>
      <c r="L3596">
        <v>80000000</v>
      </c>
      <c r="M3596">
        <v>2004</v>
      </c>
      <c r="N3596">
        <v>4.9000000000000004</v>
      </c>
      <c r="O3596">
        <f t="shared" si="60"/>
        <v>4185387</v>
      </c>
    </row>
    <row r="3597" spans="1:15">
      <c r="A3597" t="s">
        <v>5253</v>
      </c>
      <c r="B3597">
        <v>88</v>
      </c>
      <c r="C3597">
        <v>109</v>
      </c>
      <c r="D3597">
        <v>16459004</v>
      </c>
      <c r="E3597" t="s">
        <v>1002</v>
      </c>
      <c r="F3597" t="s">
        <v>5254</v>
      </c>
      <c r="G3597" t="s">
        <v>5255</v>
      </c>
      <c r="H3597">
        <v>13320</v>
      </c>
      <c r="I3597">
        <v>415</v>
      </c>
      <c r="J3597" t="s">
        <v>19</v>
      </c>
      <c r="K3597" t="s">
        <v>162</v>
      </c>
      <c r="L3597">
        <v>15000000</v>
      </c>
      <c r="M3597">
        <v>1999</v>
      </c>
      <c r="N3597">
        <v>4.9000000000000004</v>
      </c>
      <c r="O3597">
        <f t="shared" si="60"/>
        <v>1459004</v>
      </c>
    </row>
    <row r="3598" spans="1:15">
      <c r="A3598" t="s">
        <v>6558</v>
      </c>
      <c r="B3598">
        <v>27</v>
      </c>
      <c r="C3598">
        <v>99</v>
      </c>
      <c r="D3598">
        <v>56007</v>
      </c>
      <c r="E3598" t="s">
        <v>6171</v>
      </c>
      <c r="F3598" t="s">
        <v>1269</v>
      </c>
      <c r="G3598" t="s">
        <v>6559</v>
      </c>
      <c r="H3598">
        <v>3754</v>
      </c>
      <c r="I3598">
        <v>69</v>
      </c>
      <c r="J3598" t="s">
        <v>19</v>
      </c>
      <c r="K3598" t="s">
        <v>20</v>
      </c>
      <c r="L3598">
        <v>5500000</v>
      </c>
      <c r="M3598">
        <v>2001</v>
      </c>
      <c r="N3598">
        <v>4.9000000000000004</v>
      </c>
      <c r="O3598">
        <f t="shared" si="60"/>
        <v>-5443993</v>
      </c>
    </row>
    <row r="3599" spans="1:15">
      <c r="A3599" t="s">
        <v>3461</v>
      </c>
      <c r="B3599">
        <v>195</v>
      </c>
      <c r="C3599">
        <v>89</v>
      </c>
      <c r="D3599">
        <v>21426805</v>
      </c>
      <c r="E3599" t="s">
        <v>206</v>
      </c>
      <c r="F3599" t="s">
        <v>1747</v>
      </c>
      <c r="G3599" t="s">
        <v>3462</v>
      </c>
      <c r="H3599">
        <v>49312</v>
      </c>
      <c r="I3599">
        <v>211</v>
      </c>
      <c r="J3599" t="s">
        <v>19</v>
      </c>
      <c r="K3599" t="s">
        <v>20</v>
      </c>
      <c r="L3599">
        <v>30000000</v>
      </c>
      <c r="M3599">
        <v>2011</v>
      </c>
      <c r="N3599">
        <v>4.9000000000000004</v>
      </c>
      <c r="O3599">
        <f t="shared" si="60"/>
        <v>-8573195</v>
      </c>
    </row>
    <row r="3600" spans="1:15">
      <c r="A3600" t="s">
        <v>5301</v>
      </c>
      <c r="B3600">
        <v>63</v>
      </c>
      <c r="C3600">
        <v>97</v>
      </c>
      <c r="D3600">
        <v>8586376</v>
      </c>
      <c r="E3600" t="s">
        <v>873</v>
      </c>
      <c r="F3600" t="s">
        <v>358</v>
      </c>
      <c r="G3600" t="s">
        <v>5302</v>
      </c>
      <c r="H3600">
        <v>26598</v>
      </c>
      <c r="I3600">
        <v>132</v>
      </c>
      <c r="J3600" t="s">
        <v>19</v>
      </c>
      <c r="K3600" t="s">
        <v>20</v>
      </c>
      <c r="L3600">
        <v>20000000</v>
      </c>
      <c r="M3600">
        <v>2002</v>
      </c>
      <c r="N3600">
        <v>4.9000000000000004</v>
      </c>
      <c r="O3600">
        <f t="shared" si="60"/>
        <v>-11413624</v>
      </c>
    </row>
    <row r="3601" spans="1:15">
      <c r="A3601" t="s">
        <v>523</v>
      </c>
      <c r="B3601">
        <v>122</v>
      </c>
      <c r="C3601">
        <v>88</v>
      </c>
      <c r="D3601">
        <v>75817994</v>
      </c>
      <c r="E3601" t="s">
        <v>1137</v>
      </c>
      <c r="F3601" t="s">
        <v>1138</v>
      </c>
      <c r="G3601" t="s">
        <v>1139</v>
      </c>
      <c r="H3601">
        <v>32049</v>
      </c>
      <c r="I3601">
        <v>179</v>
      </c>
      <c r="J3601" t="s">
        <v>19</v>
      </c>
      <c r="K3601" t="s">
        <v>20</v>
      </c>
      <c r="L3601">
        <v>90000000</v>
      </c>
      <c r="M3601">
        <v>2003</v>
      </c>
      <c r="N3601">
        <v>4.9000000000000004</v>
      </c>
      <c r="O3601">
        <f t="shared" si="60"/>
        <v>-14182006</v>
      </c>
    </row>
    <row r="3602" spans="1:15">
      <c r="A3602" t="s">
        <v>2434</v>
      </c>
      <c r="B3602">
        <v>72</v>
      </c>
      <c r="C3602">
        <v>99</v>
      </c>
      <c r="D3602">
        <v>10719367</v>
      </c>
      <c r="E3602" t="s">
        <v>4207</v>
      </c>
      <c r="F3602" t="s">
        <v>227</v>
      </c>
      <c r="G3602" t="s">
        <v>4208</v>
      </c>
      <c r="H3602">
        <v>7909</v>
      </c>
      <c r="I3602">
        <v>157</v>
      </c>
      <c r="J3602" t="s">
        <v>19</v>
      </c>
      <c r="K3602" t="s">
        <v>20</v>
      </c>
      <c r="L3602">
        <v>25000000</v>
      </c>
      <c r="M3602">
        <v>2002</v>
      </c>
      <c r="N3602">
        <v>4.9000000000000004</v>
      </c>
      <c r="O3602">
        <f t="shared" si="60"/>
        <v>-14280633</v>
      </c>
    </row>
    <row r="3603" spans="1:15">
      <c r="A3603" t="s">
        <v>3289</v>
      </c>
      <c r="B3603">
        <v>50</v>
      </c>
      <c r="C3603">
        <v>108</v>
      </c>
      <c r="D3603">
        <v>19693891</v>
      </c>
      <c r="E3603" t="s">
        <v>2140</v>
      </c>
      <c r="F3603" t="s">
        <v>758</v>
      </c>
      <c r="G3603" t="s">
        <v>4990</v>
      </c>
      <c r="H3603">
        <v>12993</v>
      </c>
      <c r="I3603">
        <v>107</v>
      </c>
      <c r="J3603" t="s">
        <v>19</v>
      </c>
      <c r="K3603" t="s">
        <v>20</v>
      </c>
      <c r="L3603">
        <v>34000000</v>
      </c>
      <c r="M3603">
        <v>2001</v>
      </c>
      <c r="N3603">
        <v>4.9000000000000004</v>
      </c>
      <c r="O3603">
        <f t="shared" si="60"/>
        <v>-14306109</v>
      </c>
    </row>
    <row r="3604" spans="1:15">
      <c r="A3604" t="s">
        <v>4284</v>
      </c>
      <c r="B3604">
        <v>169</v>
      </c>
      <c r="C3604">
        <v>89</v>
      </c>
      <c r="D3604">
        <v>9639242</v>
      </c>
      <c r="E3604" t="s">
        <v>878</v>
      </c>
      <c r="F3604" t="s">
        <v>2109</v>
      </c>
      <c r="G3604" t="s">
        <v>4285</v>
      </c>
      <c r="H3604">
        <v>16437</v>
      </c>
      <c r="I3604">
        <v>68</v>
      </c>
      <c r="J3604" t="s">
        <v>19</v>
      </c>
      <c r="K3604" t="s">
        <v>20</v>
      </c>
      <c r="L3604">
        <v>24000000</v>
      </c>
      <c r="M3604">
        <v>2011</v>
      </c>
      <c r="N3604">
        <v>4.9000000000000004</v>
      </c>
      <c r="O3604">
        <f t="shared" si="60"/>
        <v>-14360758</v>
      </c>
    </row>
    <row r="3605" spans="1:15">
      <c r="A3605" t="s">
        <v>4728</v>
      </c>
      <c r="B3605">
        <v>119</v>
      </c>
      <c r="C3605">
        <v>93</v>
      </c>
      <c r="D3605">
        <v>3749061</v>
      </c>
      <c r="E3605" t="s">
        <v>34</v>
      </c>
      <c r="F3605" t="s">
        <v>67</v>
      </c>
      <c r="G3605" t="s">
        <v>4729</v>
      </c>
      <c r="H3605">
        <v>28629</v>
      </c>
      <c r="I3605">
        <v>113</v>
      </c>
      <c r="J3605" t="s">
        <v>19</v>
      </c>
      <c r="K3605" t="s">
        <v>20</v>
      </c>
      <c r="L3605">
        <v>20000000</v>
      </c>
      <c r="M3605">
        <v>2012</v>
      </c>
      <c r="N3605">
        <v>4.9000000000000004</v>
      </c>
      <c r="O3605">
        <f t="shared" si="60"/>
        <v>-16250939</v>
      </c>
    </row>
    <row r="3606" spans="1:15">
      <c r="A3606" t="s">
        <v>2028</v>
      </c>
      <c r="B3606">
        <v>170</v>
      </c>
      <c r="C3606">
        <v>100</v>
      </c>
      <c r="D3606">
        <v>43337279</v>
      </c>
      <c r="E3606" t="s">
        <v>2029</v>
      </c>
      <c r="F3606" t="s">
        <v>180</v>
      </c>
      <c r="G3606" t="s">
        <v>2030</v>
      </c>
      <c r="H3606">
        <v>76770</v>
      </c>
      <c r="I3606">
        <v>203</v>
      </c>
      <c r="J3606" t="s">
        <v>19</v>
      </c>
      <c r="K3606" t="s">
        <v>20</v>
      </c>
      <c r="L3606">
        <v>60000000</v>
      </c>
      <c r="M3606">
        <v>2009</v>
      </c>
      <c r="N3606">
        <v>4.9000000000000004</v>
      </c>
      <c r="O3606">
        <f t="shared" si="60"/>
        <v>-16662721</v>
      </c>
    </row>
    <row r="3607" spans="1:15">
      <c r="A3607" t="s">
        <v>2310</v>
      </c>
      <c r="B3607">
        <v>103</v>
      </c>
      <c r="C3607">
        <v>89</v>
      </c>
      <c r="D3607">
        <v>20916309</v>
      </c>
      <c r="E3607" t="s">
        <v>298</v>
      </c>
      <c r="F3607" t="s">
        <v>299</v>
      </c>
      <c r="G3607" t="s">
        <v>4586</v>
      </c>
      <c r="H3607">
        <v>5332</v>
      </c>
      <c r="I3607">
        <v>37</v>
      </c>
      <c r="J3607" t="s">
        <v>19</v>
      </c>
      <c r="K3607" t="s">
        <v>20</v>
      </c>
      <c r="L3607">
        <v>40000000</v>
      </c>
      <c r="M3607">
        <v>2009</v>
      </c>
      <c r="N3607">
        <v>4.9000000000000004</v>
      </c>
      <c r="O3607">
        <f t="shared" si="60"/>
        <v>-19083691</v>
      </c>
    </row>
    <row r="3608" spans="1:15">
      <c r="A3608" t="s">
        <v>3569</v>
      </c>
      <c r="B3608">
        <v>87</v>
      </c>
      <c r="C3608">
        <v>95</v>
      </c>
      <c r="D3608">
        <v>5516708</v>
      </c>
      <c r="E3608" t="s">
        <v>878</v>
      </c>
      <c r="F3608" t="s">
        <v>3750</v>
      </c>
      <c r="G3608" t="s">
        <v>4225</v>
      </c>
      <c r="H3608">
        <v>11375</v>
      </c>
      <c r="I3608">
        <v>91</v>
      </c>
      <c r="J3608" t="s">
        <v>19</v>
      </c>
      <c r="K3608" t="s">
        <v>20</v>
      </c>
      <c r="L3608">
        <v>25000000</v>
      </c>
      <c r="M3608">
        <v>2001</v>
      </c>
      <c r="N3608">
        <v>4.9000000000000004</v>
      </c>
      <c r="O3608">
        <f t="shared" si="60"/>
        <v>-19483292</v>
      </c>
    </row>
    <row r="3609" spans="1:15">
      <c r="A3609" t="s">
        <v>2505</v>
      </c>
      <c r="B3609">
        <v>156</v>
      </c>
      <c r="C3609">
        <v>98</v>
      </c>
      <c r="D3609">
        <v>8434601</v>
      </c>
      <c r="E3609" t="s">
        <v>2007</v>
      </c>
      <c r="F3609" t="s">
        <v>202</v>
      </c>
      <c r="G3609" t="s">
        <v>3888</v>
      </c>
      <c r="H3609">
        <v>43006</v>
      </c>
      <c r="I3609">
        <v>460</v>
      </c>
      <c r="J3609" t="s">
        <v>19</v>
      </c>
      <c r="K3609" t="s">
        <v>20</v>
      </c>
      <c r="L3609">
        <v>28000000</v>
      </c>
      <c r="M3609">
        <v>2001</v>
      </c>
      <c r="N3609">
        <v>4.9000000000000004</v>
      </c>
      <c r="O3609">
        <f t="shared" si="60"/>
        <v>-19565399</v>
      </c>
    </row>
    <row r="3610" spans="1:15">
      <c r="A3610" t="s">
        <v>2722</v>
      </c>
      <c r="B3610">
        <v>60</v>
      </c>
      <c r="C3610">
        <v>100</v>
      </c>
      <c r="D3610">
        <v>17300889</v>
      </c>
      <c r="E3610" t="s">
        <v>1234</v>
      </c>
      <c r="F3610" t="s">
        <v>335</v>
      </c>
      <c r="G3610" t="s">
        <v>2723</v>
      </c>
      <c r="H3610">
        <v>27648</v>
      </c>
      <c r="I3610">
        <v>148</v>
      </c>
      <c r="J3610" t="s">
        <v>19</v>
      </c>
      <c r="K3610" t="s">
        <v>220</v>
      </c>
      <c r="L3610">
        <v>45000000</v>
      </c>
      <c r="M3610">
        <v>1996</v>
      </c>
      <c r="N3610">
        <v>4.9000000000000004</v>
      </c>
      <c r="O3610">
        <f t="shared" si="60"/>
        <v>-27699111</v>
      </c>
    </row>
    <row r="3611" spans="1:15">
      <c r="A3611" t="s">
        <v>2038</v>
      </c>
      <c r="B3611">
        <v>49</v>
      </c>
      <c r="C3611">
        <v>94</v>
      </c>
      <c r="D3611">
        <v>36830057</v>
      </c>
      <c r="E3611" t="s">
        <v>1343</v>
      </c>
      <c r="F3611" t="s">
        <v>2039</v>
      </c>
      <c r="G3611" t="s">
        <v>2040</v>
      </c>
      <c r="H3611">
        <v>10883</v>
      </c>
      <c r="I3611">
        <v>73</v>
      </c>
      <c r="J3611" t="s">
        <v>19</v>
      </c>
      <c r="K3611" t="s">
        <v>20</v>
      </c>
      <c r="L3611">
        <v>65000000</v>
      </c>
      <c r="M3611">
        <v>1999</v>
      </c>
      <c r="N3611">
        <v>4.9000000000000004</v>
      </c>
      <c r="O3611">
        <f t="shared" si="60"/>
        <v>-28169943</v>
      </c>
    </row>
    <row r="3612" spans="1:15">
      <c r="A3612" t="s">
        <v>2745</v>
      </c>
      <c r="B3612">
        <v>24</v>
      </c>
      <c r="C3612">
        <v>103</v>
      </c>
      <c r="D3612">
        <v>2154540</v>
      </c>
      <c r="E3612" t="s">
        <v>34</v>
      </c>
      <c r="F3612" t="s">
        <v>2746</v>
      </c>
      <c r="G3612" t="s">
        <v>2747</v>
      </c>
      <c r="H3612">
        <v>3803</v>
      </c>
      <c r="I3612">
        <v>41</v>
      </c>
      <c r="J3612" t="s">
        <v>19</v>
      </c>
      <c r="K3612" t="s">
        <v>20</v>
      </c>
      <c r="L3612">
        <v>45000000</v>
      </c>
      <c r="M3612">
        <v>1997</v>
      </c>
      <c r="N3612">
        <v>4.9000000000000004</v>
      </c>
      <c r="O3612">
        <f t="shared" si="60"/>
        <v>-42845460</v>
      </c>
    </row>
    <row r="3613" spans="1:15">
      <c r="A3613" t="s">
        <v>2549</v>
      </c>
      <c r="B3613">
        <v>75</v>
      </c>
      <c r="C3613">
        <v>88</v>
      </c>
      <c r="D3613">
        <v>6471394</v>
      </c>
      <c r="E3613" t="s">
        <v>557</v>
      </c>
      <c r="F3613" t="s">
        <v>270</v>
      </c>
      <c r="G3613" t="s">
        <v>2551</v>
      </c>
      <c r="H3613">
        <v>15880</v>
      </c>
      <c r="I3613">
        <v>93</v>
      </c>
      <c r="J3613" t="s">
        <v>19</v>
      </c>
      <c r="K3613" t="s">
        <v>20</v>
      </c>
      <c r="L3613">
        <v>50000000</v>
      </c>
      <c r="M3613">
        <v>2004</v>
      </c>
      <c r="N3613">
        <v>4.9000000000000004</v>
      </c>
      <c r="O3613">
        <f t="shared" si="60"/>
        <v>-43528606</v>
      </c>
    </row>
    <row r="3614" spans="1:15">
      <c r="A3614" t="s">
        <v>2123</v>
      </c>
      <c r="B3614">
        <v>56</v>
      </c>
      <c r="C3614">
        <v>114</v>
      </c>
      <c r="D3614">
        <v>12065985</v>
      </c>
      <c r="E3614" t="s">
        <v>1290</v>
      </c>
      <c r="F3614" t="s">
        <v>859</v>
      </c>
      <c r="G3614" t="s">
        <v>2124</v>
      </c>
      <c r="H3614">
        <v>16260</v>
      </c>
      <c r="I3614">
        <v>88</v>
      </c>
      <c r="J3614" t="s">
        <v>19</v>
      </c>
      <c r="K3614" t="s">
        <v>20</v>
      </c>
      <c r="L3614">
        <v>60000000</v>
      </c>
      <c r="M3614">
        <v>1998</v>
      </c>
      <c r="N3614">
        <v>4.9000000000000004</v>
      </c>
      <c r="O3614">
        <f t="shared" si="60"/>
        <v>-47934015</v>
      </c>
    </row>
    <row r="3615" spans="1:15">
      <c r="A3615" t="s">
        <v>1972</v>
      </c>
      <c r="B3615">
        <v>127</v>
      </c>
      <c r="C3615">
        <v>90</v>
      </c>
      <c r="D3615">
        <v>11802056</v>
      </c>
      <c r="E3615" t="s">
        <v>2098</v>
      </c>
      <c r="F3615" t="s">
        <v>758</v>
      </c>
      <c r="G3615" t="s">
        <v>2099</v>
      </c>
      <c r="H3615">
        <v>31640</v>
      </c>
      <c r="I3615">
        <v>109</v>
      </c>
      <c r="J3615" t="s">
        <v>19</v>
      </c>
      <c r="K3615" t="s">
        <v>20</v>
      </c>
      <c r="L3615">
        <v>60000000</v>
      </c>
      <c r="M3615">
        <v>2008</v>
      </c>
      <c r="N3615">
        <v>4.9000000000000004</v>
      </c>
      <c r="O3615">
        <f t="shared" si="60"/>
        <v>-48197944</v>
      </c>
    </row>
    <row r="3616" spans="1:15">
      <c r="A3616" t="s">
        <v>275</v>
      </c>
      <c r="B3616">
        <v>184</v>
      </c>
      <c r="C3616">
        <v>85</v>
      </c>
      <c r="D3616">
        <v>42776259</v>
      </c>
      <c r="E3616" t="s">
        <v>442</v>
      </c>
      <c r="F3616" t="s">
        <v>821</v>
      </c>
      <c r="G3616" t="s">
        <v>822</v>
      </c>
      <c r="H3616">
        <v>53160</v>
      </c>
      <c r="I3616">
        <v>121</v>
      </c>
      <c r="J3616" t="s">
        <v>19</v>
      </c>
      <c r="K3616" t="s">
        <v>20</v>
      </c>
      <c r="L3616">
        <v>112000000</v>
      </c>
      <c r="M3616">
        <v>2010</v>
      </c>
      <c r="N3616">
        <v>4.9000000000000004</v>
      </c>
      <c r="O3616">
        <f t="shared" si="60"/>
        <v>-69223741</v>
      </c>
    </row>
    <row r="3617" spans="1:15">
      <c r="A3617" t="s">
        <v>508</v>
      </c>
      <c r="B3617">
        <v>349</v>
      </c>
      <c r="C3617">
        <v>100</v>
      </c>
      <c r="D3617">
        <v>60522097</v>
      </c>
      <c r="E3617" t="s">
        <v>41</v>
      </c>
      <c r="F3617" t="s">
        <v>98</v>
      </c>
      <c r="G3617" t="s">
        <v>662</v>
      </c>
      <c r="H3617">
        <v>158720</v>
      </c>
      <c r="I3617">
        <v>744</v>
      </c>
      <c r="J3617" t="s">
        <v>19</v>
      </c>
      <c r="K3617" t="s">
        <v>20</v>
      </c>
      <c r="L3617">
        <v>130000000</v>
      </c>
      <c r="M3617">
        <v>2013</v>
      </c>
      <c r="N3617">
        <v>4.9000000000000004</v>
      </c>
      <c r="O3617">
        <f t="shared" si="60"/>
        <v>-69477903</v>
      </c>
    </row>
    <row r="3618" spans="1:15">
      <c r="A3618" t="s">
        <v>1975</v>
      </c>
      <c r="B3618">
        <v>35</v>
      </c>
      <c r="C3618">
        <v>91</v>
      </c>
      <c r="D3618">
        <v>130512915</v>
      </c>
      <c r="E3618" t="s">
        <v>298</v>
      </c>
      <c r="F3618" t="s">
        <v>1471</v>
      </c>
      <c r="G3618" t="s">
        <v>2629</v>
      </c>
      <c r="H3618">
        <v>60884</v>
      </c>
      <c r="I3618">
        <v>85</v>
      </c>
      <c r="J3618" t="s">
        <v>19</v>
      </c>
      <c r="K3618" t="s">
        <v>20</v>
      </c>
      <c r="L3618">
        <v>45000000</v>
      </c>
      <c r="M3618">
        <v>1994</v>
      </c>
      <c r="N3618">
        <v>4.8</v>
      </c>
      <c r="O3618">
        <f t="shared" si="60"/>
        <v>85512915</v>
      </c>
    </row>
    <row r="3619" spans="1:15">
      <c r="A3619" t="s">
        <v>4060</v>
      </c>
      <c r="B3619">
        <v>31</v>
      </c>
      <c r="C3619">
        <v>114</v>
      </c>
      <c r="D3619">
        <v>65623128</v>
      </c>
      <c r="E3619" t="s">
        <v>3952</v>
      </c>
      <c r="F3619" t="s">
        <v>1635</v>
      </c>
      <c r="G3619" t="s">
        <v>4493</v>
      </c>
      <c r="H3619">
        <v>7354</v>
      </c>
      <c r="I3619">
        <v>50</v>
      </c>
      <c r="J3619" t="s">
        <v>19</v>
      </c>
      <c r="K3619" t="s">
        <v>20</v>
      </c>
      <c r="L3619">
        <v>20000000</v>
      </c>
      <c r="M3619">
        <v>2012</v>
      </c>
      <c r="N3619">
        <v>4.8</v>
      </c>
      <c r="O3619">
        <f t="shared" si="60"/>
        <v>45623128</v>
      </c>
    </row>
    <row r="3620" spans="1:15">
      <c r="A3620" t="s">
        <v>3321</v>
      </c>
      <c r="B3620">
        <v>75</v>
      </c>
      <c r="C3620">
        <v>84</v>
      </c>
      <c r="D3620">
        <v>55762229</v>
      </c>
      <c r="E3620" t="s">
        <v>2552</v>
      </c>
      <c r="F3620" t="s">
        <v>2107</v>
      </c>
      <c r="G3620" t="s">
        <v>4353</v>
      </c>
      <c r="H3620">
        <v>47383</v>
      </c>
      <c r="I3620">
        <v>132</v>
      </c>
      <c r="J3620" t="s">
        <v>19</v>
      </c>
      <c r="K3620" t="s">
        <v>20</v>
      </c>
      <c r="L3620">
        <v>22000000</v>
      </c>
      <c r="M3620">
        <v>2001</v>
      </c>
      <c r="N3620">
        <v>4.8</v>
      </c>
      <c r="O3620">
        <f t="shared" si="60"/>
        <v>33762229</v>
      </c>
    </row>
    <row r="3621" spans="1:15">
      <c r="A3621" t="s">
        <v>1822</v>
      </c>
      <c r="B3621">
        <v>178</v>
      </c>
      <c r="C3621">
        <v>89</v>
      </c>
      <c r="D3621">
        <v>42638165</v>
      </c>
      <c r="E3621" t="s">
        <v>1086</v>
      </c>
      <c r="F3621" t="s">
        <v>258</v>
      </c>
      <c r="G3621" t="s">
        <v>5049</v>
      </c>
      <c r="H3621">
        <v>42182</v>
      </c>
      <c r="I3621">
        <v>230</v>
      </c>
      <c r="J3621" t="s">
        <v>19</v>
      </c>
      <c r="K3621" t="s">
        <v>20</v>
      </c>
      <c r="L3621">
        <v>16000000</v>
      </c>
      <c r="M3621">
        <v>2009</v>
      </c>
      <c r="N3621">
        <v>4.8</v>
      </c>
      <c r="O3621">
        <f t="shared" si="60"/>
        <v>26638165</v>
      </c>
    </row>
    <row r="3622" spans="1:15">
      <c r="A3622" t="s">
        <v>1822</v>
      </c>
      <c r="B3622">
        <v>178</v>
      </c>
      <c r="C3622">
        <v>89</v>
      </c>
      <c r="D3622">
        <v>42638165</v>
      </c>
      <c r="E3622" t="s">
        <v>1086</v>
      </c>
      <c r="F3622" t="s">
        <v>258</v>
      </c>
      <c r="G3622" t="s">
        <v>5049</v>
      </c>
      <c r="H3622">
        <v>42183</v>
      </c>
      <c r="I3622">
        <v>230</v>
      </c>
      <c r="J3622" t="s">
        <v>19</v>
      </c>
      <c r="K3622" t="s">
        <v>20</v>
      </c>
      <c r="L3622">
        <v>16000000</v>
      </c>
      <c r="M3622">
        <v>2009</v>
      </c>
      <c r="N3622">
        <v>4.8</v>
      </c>
      <c r="O3622">
        <f t="shared" si="60"/>
        <v>26638165</v>
      </c>
    </row>
    <row r="3623" spans="1:15">
      <c r="A3623" t="s">
        <v>4427</v>
      </c>
      <c r="B3623">
        <v>60</v>
      </c>
      <c r="C3623">
        <v>96</v>
      </c>
      <c r="D3623">
        <v>42660000</v>
      </c>
      <c r="E3623" t="s">
        <v>97</v>
      </c>
      <c r="F3623" t="s">
        <v>4035</v>
      </c>
      <c r="G3623" t="s">
        <v>4428</v>
      </c>
      <c r="H3623">
        <v>25086</v>
      </c>
      <c r="I3623">
        <v>87</v>
      </c>
      <c r="J3623" t="s">
        <v>19</v>
      </c>
      <c r="K3623" t="s">
        <v>20</v>
      </c>
      <c r="L3623">
        <v>17000000</v>
      </c>
      <c r="M3623">
        <v>1993</v>
      </c>
      <c r="N3623">
        <v>4.8</v>
      </c>
      <c r="O3623">
        <f t="shared" si="60"/>
        <v>25660000</v>
      </c>
    </row>
    <row r="3624" spans="1:15">
      <c r="A3624" t="s">
        <v>3503</v>
      </c>
      <c r="B3624">
        <v>282</v>
      </c>
      <c r="C3624">
        <v>92</v>
      </c>
      <c r="D3624">
        <v>34334256</v>
      </c>
      <c r="E3624" t="s">
        <v>2572</v>
      </c>
      <c r="F3624" t="s">
        <v>4537</v>
      </c>
      <c r="G3624" t="s">
        <v>4538</v>
      </c>
      <c r="H3624">
        <v>35131</v>
      </c>
      <c r="I3624">
        <v>255</v>
      </c>
      <c r="J3624" t="s">
        <v>19</v>
      </c>
      <c r="K3624" t="s">
        <v>20</v>
      </c>
      <c r="L3624">
        <v>11000000</v>
      </c>
      <c r="M3624">
        <v>2013</v>
      </c>
      <c r="N3624">
        <v>4.8</v>
      </c>
      <c r="O3624">
        <f t="shared" si="60"/>
        <v>23334256</v>
      </c>
    </row>
    <row r="3625" spans="1:15">
      <c r="A3625" t="s">
        <v>5064</v>
      </c>
      <c r="B3625">
        <v>138</v>
      </c>
      <c r="C3625">
        <v>91</v>
      </c>
      <c r="D3625">
        <v>37300107</v>
      </c>
      <c r="E3625" t="s">
        <v>2101</v>
      </c>
      <c r="F3625" t="s">
        <v>2153</v>
      </c>
      <c r="G3625" t="s">
        <v>5065</v>
      </c>
      <c r="H3625">
        <v>29147</v>
      </c>
      <c r="I3625">
        <v>115</v>
      </c>
      <c r="J3625" t="s">
        <v>19</v>
      </c>
      <c r="K3625" t="s">
        <v>20</v>
      </c>
      <c r="L3625">
        <v>16000000</v>
      </c>
      <c r="M3625">
        <v>2011</v>
      </c>
      <c r="N3625">
        <v>4.8</v>
      </c>
      <c r="O3625">
        <f t="shared" si="60"/>
        <v>21300107</v>
      </c>
    </row>
    <row r="3626" spans="1:15">
      <c r="A3626" t="s">
        <v>5218</v>
      </c>
      <c r="B3626">
        <v>128</v>
      </c>
      <c r="C3626">
        <v>99</v>
      </c>
      <c r="D3626">
        <v>33860010</v>
      </c>
      <c r="E3626" t="s">
        <v>878</v>
      </c>
      <c r="F3626" t="s">
        <v>370</v>
      </c>
      <c r="G3626" t="s">
        <v>5219</v>
      </c>
      <c r="H3626">
        <v>33088</v>
      </c>
      <c r="I3626">
        <v>143</v>
      </c>
      <c r="J3626" t="s">
        <v>19</v>
      </c>
      <c r="K3626" t="s">
        <v>20</v>
      </c>
      <c r="L3626">
        <v>15000000</v>
      </c>
      <c r="M3626">
        <v>2009</v>
      </c>
      <c r="N3626">
        <v>4.8</v>
      </c>
      <c r="O3626">
        <f t="shared" si="60"/>
        <v>18860010</v>
      </c>
    </row>
    <row r="3627" spans="1:15">
      <c r="A3627" t="s">
        <v>5997</v>
      </c>
      <c r="B3627">
        <v>185</v>
      </c>
      <c r="C3627">
        <v>93</v>
      </c>
      <c r="D3627">
        <v>26583369</v>
      </c>
      <c r="E3627" t="s">
        <v>1499</v>
      </c>
      <c r="F3627" t="s">
        <v>5998</v>
      </c>
      <c r="G3627" t="s">
        <v>5999</v>
      </c>
      <c r="H3627">
        <v>20837</v>
      </c>
      <c r="I3627">
        <v>127</v>
      </c>
      <c r="J3627" t="s">
        <v>19</v>
      </c>
      <c r="K3627" t="s">
        <v>20</v>
      </c>
      <c r="L3627">
        <v>10000000</v>
      </c>
      <c r="M3627">
        <v>2016</v>
      </c>
      <c r="N3627">
        <v>4.8</v>
      </c>
      <c r="O3627">
        <f t="shared" si="60"/>
        <v>16583369</v>
      </c>
    </row>
    <row r="3628" spans="1:15">
      <c r="A3628" t="s">
        <v>2722</v>
      </c>
      <c r="B3628">
        <v>71</v>
      </c>
      <c r="C3628">
        <v>92</v>
      </c>
      <c r="D3628">
        <v>25590119</v>
      </c>
      <c r="E3628" t="s">
        <v>4131</v>
      </c>
      <c r="F3628" t="s">
        <v>4132</v>
      </c>
      <c r="G3628" t="s">
        <v>4133</v>
      </c>
      <c r="H3628">
        <v>19699</v>
      </c>
      <c r="I3628">
        <v>119</v>
      </c>
      <c r="J3628" t="s">
        <v>19</v>
      </c>
      <c r="K3628" t="s">
        <v>220</v>
      </c>
      <c r="L3628">
        <v>21150000</v>
      </c>
      <c r="M3628">
        <v>2001</v>
      </c>
      <c r="N3628">
        <v>4.8</v>
      </c>
      <c r="O3628">
        <f t="shared" si="60"/>
        <v>4440119</v>
      </c>
    </row>
    <row r="3629" spans="1:15">
      <c r="A3629" t="s">
        <v>7802</v>
      </c>
      <c r="B3629">
        <v>1</v>
      </c>
      <c r="C3629">
        <v>110</v>
      </c>
      <c r="D3629">
        <v>3000000</v>
      </c>
      <c r="E3629" t="s">
        <v>1008</v>
      </c>
      <c r="F3629" t="s">
        <v>7803</v>
      </c>
      <c r="G3629" t="s">
        <v>7804</v>
      </c>
      <c r="H3629">
        <v>5</v>
      </c>
      <c r="I3629">
        <v>1</v>
      </c>
      <c r="K3629" t="s">
        <v>20</v>
      </c>
      <c r="L3629">
        <v>100000</v>
      </c>
      <c r="M3629">
        <v>1920</v>
      </c>
      <c r="N3629">
        <v>4.8</v>
      </c>
      <c r="O3629">
        <f t="shared" si="60"/>
        <v>2900000</v>
      </c>
    </row>
    <row r="3630" spans="1:15">
      <c r="A3630" t="s">
        <v>7713</v>
      </c>
      <c r="B3630">
        <v>10</v>
      </c>
      <c r="C3630">
        <v>95</v>
      </c>
      <c r="D3630">
        <v>2468</v>
      </c>
      <c r="E3630" t="s">
        <v>4370</v>
      </c>
      <c r="F3630" t="s">
        <v>3921</v>
      </c>
      <c r="G3630" t="s">
        <v>7714</v>
      </c>
      <c r="H3630">
        <v>241</v>
      </c>
      <c r="I3630">
        <v>5</v>
      </c>
      <c r="J3630" t="s">
        <v>19</v>
      </c>
      <c r="K3630" t="s">
        <v>20</v>
      </c>
      <c r="L3630">
        <v>300000</v>
      </c>
      <c r="M3630">
        <v>2014</v>
      </c>
      <c r="N3630">
        <v>4.8</v>
      </c>
      <c r="O3630">
        <f t="shared" si="60"/>
        <v>-297532</v>
      </c>
    </row>
    <row r="3631" spans="1:15">
      <c r="A3631" t="s">
        <v>7484</v>
      </c>
      <c r="B3631">
        <v>4</v>
      </c>
      <c r="C3631">
        <v>160</v>
      </c>
      <c r="D3631">
        <v>49000</v>
      </c>
      <c r="E3631" t="s">
        <v>4370</v>
      </c>
      <c r="F3631" t="s">
        <v>7485</v>
      </c>
      <c r="G3631" t="s">
        <v>7486</v>
      </c>
      <c r="H3631">
        <v>1524</v>
      </c>
      <c r="I3631">
        <v>30</v>
      </c>
      <c r="J3631" t="s">
        <v>2598</v>
      </c>
      <c r="K3631" t="s">
        <v>2599</v>
      </c>
      <c r="L3631">
        <v>1500000</v>
      </c>
      <c r="M3631">
        <v>2005</v>
      </c>
      <c r="N3631">
        <v>4.8</v>
      </c>
      <c r="O3631">
        <f t="shared" si="60"/>
        <v>-1451000</v>
      </c>
    </row>
    <row r="3632" spans="1:15">
      <c r="A3632" t="s">
        <v>6837</v>
      </c>
      <c r="B3632">
        <v>15</v>
      </c>
      <c r="C3632">
        <v>87</v>
      </c>
      <c r="D3632">
        <v>800000</v>
      </c>
      <c r="E3632" t="s">
        <v>101</v>
      </c>
      <c r="F3632" t="s">
        <v>6512</v>
      </c>
      <c r="G3632" t="s">
        <v>6838</v>
      </c>
      <c r="H3632">
        <v>2308</v>
      </c>
      <c r="I3632">
        <v>35</v>
      </c>
      <c r="J3632" t="s">
        <v>19</v>
      </c>
      <c r="K3632" t="s">
        <v>20</v>
      </c>
      <c r="L3632">
        <v>4000000</v>
      </c>
      <c r="M3632">
        <v>1987</v>
      </c>
      <c r="N3632">
        <v>4.8</v>
      </c>
      <c r="O3632">
        <f t="shared" si="60"/>
        <v>-3200000</v>
      </c>
    </row>
    <row r="3633" spans="1:15">
      <c r="A3633" t="s">
        <v>4992</v>
      </c>
      <c r="B3633">
        <v>81</v>
      </c>
      <c r="C3633">
        <v>89</v>
      </c>
      <c r="D3633">
        <v>12693621</v>
      </c>
      <c r="E3633" t="s">
        <v>1499</v>
      </c>
      <c r="F3633" t="s">
        <v>1044</v>
      </c>
      <c r="G3633" t="s">
        <v>4993</v>
      </c>
      <c r="H3633">
        <v>10885</v>
      </c>
      <c r="I3633">
        <v>271</v>
      </c>
      <c r="J3633" t="s">
        <v>19</v>
      </c>
      <c r="K3633" t="s">
        <v>20</v>
      </c>
      <c r="L3633">
        <v>17000000</v>
      </c>
      <c r="M3633">
        <v>2002</v>
      </c>
      <c r="N3633">
        <v>4.8</v>
      </c>
      <c r="O3633">
        <f t="shared" si="60"/>
        <v>-4306379</v>
      </c>
    </row>
    <row r="3634" spans="1:15">
      <c r="A3634" t="s">
        <v>2879</v>
      </c>
      <c r="B3634">
        <v>160</v>
      </c>
      <c r="C3634">
        <v>107</v>
      </c>
      <c r="D3634">
        <v>14637490</v>
      </c>
      <c r="E3634" t="s">
        <v>1499</v>
      </c>
      <c r="F3634" t="s">
        <v>889</v>
      </c>
      <c r="G3634" t="s">
        <v>4179</v>
      </c>
      <c r="H3634">
        <v>16411</v>
      </c>
      <c r="I3634">
        <v>136</v>
      </c>
      <c r="J3634" t="s">
        <v>19</v>
      </c>
      <c r="K3634" t="s">
        <v>20</v>
      </c>
      <c r="L3634">
        <v>25000000</v>
      </c>
      <c r="M3634">
        <v>2010</v>
      </c>
      <c r="N3634">
        <v>4.8</v>
      </c>
      <c r="O3634">
        <f t="shared" si="60"/>
        <v>-10362510</v>
      </c>
    </row>
    <row r="3635" spans="1:15">
      <c r="A3635" t="s">
        <v>2879</v>
      </c>
      <c r="B3635">
        <v>160</v>
      </c>
      <c r="C3635">
        <v>107</v>
      </c>
      <c r="D3635">
        <v>14637490</v>
      </c>
      <c r="E3635" t="s">
        <v>1499</v>
      </c>
      <c r="F3635" t="s">
        <v>889</v>
      </c>
      <c r="G3635" t="s">
        <v>4179</v>
      </c>
      <c r="H3635">
        <v>16411</v>
      </c>
      <c r="I3635">
        <v>136</v>
      </c>
      <c r="J3635" t="s">
        <v>19</v>
      </c>
      <c r="K3635" t="s">
        <v>20</v>
      </c>
      <c r="L3635">
        <v>25000000</v>
      </c>
      <c r="M3635">
        <v>2010</v>
      </c>
      <c r="N3635">
        <v>4.8</v>
      </c>
      <c r="O3635">
        <f t="shared" si="60"/>
        <v>-10362510</v>
      </c>
    </row>
    <row r="3636" spans="1:15">
      <c r="A3636" t="s">
        <v>3765</v>
      </c>
      <c r="B3636">
        <v>130</v>
      </c>
      <c r="C3636">
        <v>102</v>
      </c>
      <c r="D3636">
        <v>14334645</v>
      </c>
      <c r="E3636" t="s">
        <v>1563</v>
      </c>
      <c r="F3636" t="s">
        <v>914</v>
      </c>
      <c r="G3636" t="s">
        <v>3766</v>
      </c>
      <c r="H3636">
        <v>22449</v>
      </c>
      <c r="I3636">
        <v>191</v>
      </c>
      <c r="J3636" t="s">
        <v>19</v>
      </c>
      <c r="K3636" t="s">
        <v>20</v>
      </c>
      <c r="L3636">
        <v>25000000</v>
      </c>
      <c r="M3636">
        <v>2004</v>
      </c>
      <c r="N3636">
        <v>4.8</v>
      </c>
      <c r="O3636">
        <f t="shared" si="60"/>
        <v>-10665355</v>
      </c>
    </row>
    <row r="3637" spans="1:15">
      <c r="A3637" t="s">
        <v>3878</v>
      </c>
      <c r="B3637">
        <v>100</v>
      </c>
      <c r="C3637">
        <v>97</v>
      </c>
      <c r="D3637">
        <v>16779636</v>
      </c>
      <c r="E3637" t="s">
        <v>2101</v>
      </c>
      <c r="F3637" t="s">
        <v>1735</v>
      </c>
      <c r="G3637" t="s">
        <v>3879</v>
      </c>
      <c r="H3637">
        <v>9338</v>
      </c>
      <c r="I3637">
        <v>167</v>
      </c>
      <c r="J3637" t="s">
        <v>19</v>
      </c>
      <c r="K3637" t="s">
        <v>20</v>
      </c>
      <c r="L3637">
        <v>28000000</v>
      </c>
      <c r="M3637">
        <v>2000</v>
      </c>
      <c r="N3637">
        <v>4.8</v>
      </c>
      <c r="O3637">
        <f t="shared" si="60"/>
        <v>-11220364</v>
      </c>
    </row>
    <row r="3638" spans="1:15">
      <c r="A3638" t="s">
        <v>3057</v>
      </c>
      <c r="B3638">
        <v>70</v>
      </c>
      <c r="C3638">
        <v>91</v>
      </c>
      <c r="D3638">
        <v>14018364</v>
      </c>
      <c r="E3638" t="s">
        <v>3059</v>
      </c>
      <c r="F3638" t="s">
        <v>3060</v>
      </c>
      <c r="G3638" t="s">
        <v>3061</v>
      </c>
      <c r="H3638">
        <v>17722</v>
      </c>
      <c r="I3638">
        <v>111</v>
      </c>
      <c r="J3638" t="s">
        <v>19</v>
      </c>
      <c r="K3638" t="s">
        <v>20</v>
      </c>
      <c r="L3638">
        <v>30000000</v>
      </c>
      <c r="M3638">
        <v>2004</v>
      </c>
      <c r="N3638">
        <v>4.8</v>
      </c>
      <c r="O3638">
        <f t="shared" si="60"/>
        <v>-15981636</v>
      </c>
    </row>
    <row r="3639" spans="1:15">
      <c r="A3639" t="s">
        <v>3326</v>
      </c>
      <c r="B3639">
        <v>46</v>
      </c>
      <c r="C3639">
        <v>95</v>
      </c>
      <c r="D3639">
        <v>33422806</v>
      </c>
      <c r="E3639" t="s">
        <v>2524</v>
      </c>
      <c r="F3639" t="s">
        <v>81</v>
      </c>
      <c r="G3639" t="s">
        <v>3327</v>
      </c>
      <c r="H3639">
        <v>30771</v>
      </c>
      <c r="I3639">
        <v>164</v>
      </c>
      <c r="J3639" t="s">
        <v>19</v>
      </c>
      <c r="K3639" t="s">
        <v>20</v>
      </c>
      <c r="L3639">
        <v>50000000</v>
      </c>
      <c r="M3639">
        <v>2001</v>
      </c>
      <c r="N3639">
        <v>4.8</v>
      </c>
      <c r="O3639">
        <f t="shared" si="60"/>
        <v>-16577194</v>
      </c>
    </row>
    <row r="3640" spans="1:15">
      <c r="A3640" t="s">
        <v>1205</v>
      </c>
      <c r="B3640">
        <v>84</v>
      </c>
      <c r="C3640">
        <v>100</v>
      </c>
      <c r="D3640">
        <v>66941559</v>
      </c>
      <c r="E3640" t="s">
        <v>1212</v>
      </c>
      <c r="F3640" t="s">
        <v>721</v>
      </c>
      <c r="G3640" t="s">
        <v>1213</v>
      </c>
      <c r="H3640">
        <v>26413</v>
      </c>
      <c r="I3640">
        <v>77</v>
      </c>
      <c r="J3640" t="s">
        <v>19</v>
      </c>
      <c r="K3640" t="s">
        <v>20</v>
      </c>
      <c r="L3640">
        <v>85000000</v>
      </c>
      <c r="M3640">
        <v>2000</v>
      </c>
      <c r="N3640">
        <v>4.8</v>
      </c>
      <c r="O3640">
        <f t="shared" si="60"/>
        <v>-18058441</v>
      </c>
    </row>
    <row r="3641" spans="1:15">
      <c r="A3641" t="s">
        <v>1761</v>
      </c>
      <c r="B3641">
        <v>196</v>
      </c>
      <c r="C3641">
        <v>100</v>
      </c>
      <c r="D3641">
        <v>24407944</v>
      </c>
      <c r="E3641" t="s">
        <v>1489</v>
      </c>
      <c r="F3641" t="s">
        <v>421</v>
      </c>
      <c r="G3641" t="s">
        <v>1854</v>
      </c>
      <c r="H3641">
        <v>71202</v>
      </c>
      <c r="I3641">
        <v>380</v>
      </c>
      <c r="J3641" t="s">
        <v>19</v>
      </c>
      <c r="K3641" t="s">
        <v>162</v>
      </c>
      <c r="L3641">
        <v>43000000</v>
      </c>
      <c r="M3641">
        <v>2005</v>
      </c>
      <c r="N3641">
        <v>4.8</v>
      </c>
      <c r="O3641">
        <f t="shared" si="60"/>
        <v>-18592056</v>
      </c>
    </row>
    <row r="3642" spans="1:15">
      <c r="A3642" t="s">
        <v>196</v>
      </c>
      <c r="B3642">
        <v>102</v>
      </c>
      <c r="C3642">
        <v>107</v>
      </c>
      <c r="D3642">
        <v>100685880</v>
      </c>
      <c r="E3642" t="s">
        <v>731</v>
      </c>
      <c r="F3642" t="s">
        <v>732</v>
      </c>
      <c r="G3642" t="s">
        <v>733</v>
      </c>
      <c r="H3642">
        <v>100821</v>
      </c>
      <c r="I3642">
        <v>554</v>
      </c>
      <c r="J3642" t="s">
        <v>19</v>
      </c>
      <c r="K3642" t="s">
        <v>20</v>
      </c>
      <c r="L3642">
        <v>120000000</v>
      </c>
      <c r="M3642">
        <v>2003</v>
      </c>
      <c r="N3642">
        <v>4.8</v>
      </c>
      <c r="O3642">
        <f t="shared" si="60"/>
        <v>-19314120</v>
      </c>
    </row>
    <row r="3643" spans="1:15">
      <c r="A3643" t="s">
        <v>3769</v>
      </c>
      <c r="B3643">
        <v>77</v>
      </c>
      <c r="C3643">
        <v>86</v>
      </c>
      <c r="D3643">
        <v>10134754</v>
      </c>
      <c r="E3643" t="s">
        <v>1473</v>
      </c>
      <c r="F3643" t="s">
        <v>278</v>
      </c>
      <c r="G3643" t="s">
        <v>3770</v>
      </c>
      <c r="H3643">
        <v>9682</v>
      </c>
      <c r="I3643">
        <v>38</v>
      </c>
      <c r="J3643" t="s">
        <v>19</v>
      </c>
      <c r="K3643" t="s">
        <v>20</v>
      </c>
      <c r="L3643">
        <v>30000000</v>
      </c>
      <c r="M3643">
        <v>2011</v>
      </c>
      <c r="N3643">
        <v>4.8</v>
      </c>
      <c r="O3643">
        <f t="shared" si="60"/>
        <v>-19865246</v>
      </c>
    </row>
    <row r="3644" spans="1:15">
      <c r="A3644" t="s">
        <v>3794</v>
      </c>
      <c r="B3644">
        <v>110</v>
      </c>
      <c r="C3644">
        <v>87</v>
      </c>
      <c r="D3644">
        <v>480314</v>
      </c>
      <c r="E3644" t="s">
        <v>75</v>
      </c>
      <c r="F3644" t="s">
        <v>3322</v>
      </c>
      <c r="G3644" t="s">
        <v>3795</v>
      </c>
      <c r="H3644">
        <v>38503</v>
      </c>
      <c r="I3644">
        <v>180</v>
      </c>
      <c r="J3644" t="s">
        <v>19</v>
      </c>
      <c r="K3644" t="s">
        <v>20</v>
      </c>
      <c r="L3644">
        <v>21000000</v>
      </c>
      <c r="M3644">
        <v>2006</v>
      </c>
      <c r="N3644">
        <v>4.8</v>
      </c>
      <c r="O3644">
        <f t="shared" si="60"/>
        <v>-20519686</v>
      </c>
    </row>
    <row r="3645" spans="1:15">
      <c r="A3645" t="s">
        <v>1094</v>
      </c>
      <c r="B3645">
        <v>226</v>
      </c>
      <c r="C3645">
        <v>102</v>
      </c>
      <c r="D3645">
        <v>28837115</v>
      </c>
      <c r="E3645" t="s">
        <v>873</v>
      </c>
      <c r="F3645" t="s">
        <v>1028</v>
      </c>
      <c r="G3645" t="s">
        <v>2548</v>
      </c>
      <c r="H3645">
        <v>34964</v>
      </c>
      <c r="I3645">
        <v>150</v>
      </c>
      <c r="J3645" t="s">
        <v>19</v>
      </c>
      <c r="K3645" t="s">
        <v>20</v>
      </c>
      <c r="L3645">
        <v>50000000</v>
      </c>
      <c r="M3645">
        <v>2016</v>
      </c>
      <c r="N3645">
        <v>4.8</v>
      </c>
      <c r="O3645">
        <f t="shared" si="60"/>
        <v>-21162885</v>
      </c>
    </row>
    <row r="3646" spans="1:15">
      <c r="A3646" t="s">
        <v>3403</v>
      </c>
      <c r="B3646">
        <v>67</v>
      </c>
      <c r="C3646">
        <v>91</v>
      </c>
      <c r="D3646">
        <v>10076136</v>
      </c>
      <c r="E3646" t="s">
        <v>907</v>
      </c>
      <c r="F3646" t="s">
        <v>3404</v>
      </c>
      <c r="G3646" t="s">
        <v>3405</v>
      </c>
      <c r="H3646">
        <v>11512</v>
      </c>
      <c r="I3646">
        <v>141</v>
      </c>
      <c r="J3646" t="s">
        <v>19</v>
      </c>
      <c r="K3646" t="s">
        <v>3406</v>
      </c>
      <c r="L3646">
        <v>35000000</v>
      </c>
      <c r="M3646">
        <v>1998</v>
      </c>
      <c r="N3646">
        <v>4.8</v>
      </c>
      <c r="O3646">
        <f t="shared" si="60"/>
        <v>-24923864</v>
      </c>
    </row>
    <row r="3647" spans="1:15">
      <c r="A3647" t="s">
        <v>1540</v>
      </c>
      <c r="B3647">
        <v>76</v>
      </c>
      <c r="C3647">
        <v>99</v>
      </c>
      <c r="D3647">
        <v>12181484</v>
      </c>
      <c r="E3647" t="s">
        <v>873</v>
      </c>
      <c r="F3647" t="s">
        <v>278</v>
      </c>
      <c r="G3647" t="s">
        <v>4650</v>
      </c>
      <c r="H3647">
        <v>26390</v>
      </c>
      <c r="I3647">
        <v>176</v>
      </c>
      <c r="J3647" t="s">
        <v>19</v>
      </c>
      <c r="K3647" t="s">
        <v>20</v>
      </c>
      <c r="L3647">
        <v>40000000</v>
      </c>
      <c r="M3647">
        <v>2004</v>
      </c>
      <c r="N3647">
        <v>4.8</v>
      </c>
      <c r="O3647">
        <f t="shared" si="60"/>
        <v>-27818516</v>
      </c>
    </row>
    <row r="3648" spans="1:15">
      <c r="A3648" t="s">
        <v>1855</v>
      </c>
      <c r="B3648">
        <v>223</v>
      </c>
      <c r="C3648">
        <v>103</v>
      </c>
      <c r="D3648">
        <v>19781879</v>
      </c>
      <c r="E3648" t="s">
        <v>1489</v>
      </c>
      <c r="F3648" t="s">
        <v>58</v>
      </c>
      <c r="G3648" t="s">
        <v>2106</v>
      </c>
      <c r="H3648">
        <v>53864</v>
      </c>
      <c r="I3648">
        <v>290</v>
      </c>
      <c r="J3648" t="s">
        <v>19</v>
      </c>
      <c r="K3648" t="s">
        <v>20</v>
      </c>
      <c r="L3648">
        <v>60000000</v>
      </c>
      <c r="M3648">
        <v>2008</v>
      </c>
      <c r="N3648">
        <v>4.8</v>
      </c>
      <c r="O3648">
        <f t="shared" si="60"/>
        <v>-40218121</v>
      </c>
    </row>
    <row r="3649" spans="1:15">
      <c r="A3649" t="s">
        <v>2086</v>
      </c>
      <c r="B3649">
        <v>100</v>
      </c>
      <c r="C3649">
        <v>91</v>
      </c>
      <c r="D3649">
        <v>14218868</v>
      </c>
      <c r="E3649" t="s">
        <v>2075</v>
      </c>
      <c r="F3649" t="s">
        <v>2087</v>
      </c>
      <c r="G3649" t="s">
        <v>2088</v>
      </c>
      <c r="H3649">
        <v>14596</v>
      </c>
      <c r="I3649">
        <v>282</v>
      </c>
      <c r="J3649" t="s">
        <v>19</v>
      </c>
      <c r="K3649" t="s">
        <v>20</v>
      </c>
      <c r="L3649">
        <v>65000000</v>
      </c>
      <c r="M3649">
        <v>2000</v>
      </c>
      <c r="N3649">
        <v>4.8</v>
      </c>
      <c r="O3649">
        <f t="shared" si="60"/>
        <v>-50781132</v>
      </c>
    </row>
    <row r="3650" spans="1:15">
      <c r="A3650" t="s">
        <v>95</v>
      </c>
      <c r="B3650">
        <v>85</v>
      </c>
      <c r="C3650">
        <v>106</v>
      </c>
      <c r="D3650">
        <v>113745408</v>
      </c>
      <c r="E3650" t="s">
        <v>286</v>
      </c>
      <c r="F3650" t="s">
        <v>98</v>
      </c>
      <c r="G3650" t="s">
        <v>287</v>
      </c>
      <c r="H3650">
        <v>129601</v>
      </c>
      <c r="I3650">
        <v>648</v>
      </c>
      <c r="J3650" t="s">
        <v>19</v>
      </c>
      <c r="K3650" t="s">
        <v>20</v>
      </c>
      <c r="L3650">
        <v>170000000</v>
      </c>
      <c r="M3650">
        <v>1999</v>
      </c>
      <c r="N3650">
        <v>4.8</v>
      </c>
      <c r="O3650">
        <f t="shared" ref="O3650:O3713" si="61">D3650-L3650</f>
        <v>-56254592</v>
      </c>
    </row>
    <row r="3651" spans="1:15">
      <c r="A3651" t="s">
        <v>4060</v>
      </c>
      <c r="B3651">
        <v>24</v>
      </c>
      <c r="C3651">
        <v>100</v>
      </c>
      <c r="D3651">
        <v>52528330</v>
      </c>
      <c r="E3651" t="s">
        <v>1290</v>
      </c>
      <c r="F3651" t="s">
        <v>1928</v>
      </c>
      <c r="G3651" t="s">
        <v>4061</v>
      </c>
      <c r="H3651">
        <v>4265</v>
      </c>
      <c r="I3651">
        <v>27</v>
      </c>
      <c r="J3651" t="s">
        <v>19</v>
      </c>
      <c r="K3651" t="s">
        <v>20</v>
      </c>
      <c r="L3651">
        <v>25000000</v>
      </c>
      <c r="M3651">
        <v>2013</v>
      </c>
      <c r="N3651">
        <v>4.7</v>
      </c>
      <c r="O3651">
        <f t="shared" si="61"/>
        <v>27528330</v>
      </c>
    </row>
    <row r="3652" spans="1:15">
      <c r="A3652" t="s">
        <v>7133</v>
      </c>
      <c r="B3652">
        <v>160</v>
      </c>
      <c r="C3652">
        <v>92</v>
      </c>
      <c r="D3652">
        <v>21300000</v>
      </c>
      <c r="E3652" t="s">
        <v>1499</v>
      </c>
      <c r="F3652" t="s">
        <v>7134</v>
      </c>
      <c r="G3652" t="s">
        <v>7135</v>
      </c>
      <c r="H3652">
        <v>22521</v>
      </c>
      <c r="I3652">
        <v>342</v>
      </c>
      <c r="J3652" t="s">
        <v>19</v>
      </c>
      <c r="K3652" t="s">
        <v>20</v>
      </c>
      <c r="L3652">
        <v>2200000</v>
      </c>
      <c r="M3652">
        <v>1985</v>
      </c>
      <c r="N3652">
        <v>4.7</v>
      </c>
      <c r="O3652">
        <f t="shared" si="61"/>
        <v>19100000</v>
      </c>
    </row>
    <row r="3653" spans="1:15">
      <c r="A3653" t="s">
        <v>2420</v>
      </c>
      <c r="B3653">
        <v>117</v>
      </c>
      <c r="C3653">
        <v>101</v>
      </c>
      <c r="D3653">
        <v>66002004</v>
      </c>
      <c r="E3653" t="s">
        <v>2421</v>
      </c>
      <c r="F3653" t="s">
        <v>2409</v>
      </c>
      <c r="G3653" t="s">
        <v>2422</v>
      </c>
      <c r="H3653">
        <v>36431</v>
      </c>
      <c r="I3653">
        <v>168</v>
      </c>
      <c r="J3653" t="s">
        <v>19</v>
      </c>
      <c r="K3653" t="s">
        <v>20</v>
      </c>
      <c r="L3653">
        <v>50000000</v>
      </c>
      <c r="M3653">
        <v>2005</v>
      </c>
      <c r="N3653">
        <v>4.7</v>
      </c>
      <c r="O3653">
        <f t="shared" si="61"/>
        <v>16002004</v>
      </c>
    </row>
    <row r="3654" spans="1:15">
      <c r="A3654" t="s">
        <v>6659</v>
      </c>
      <c r="B3654">
        <v>69</v>
      </c>
      <c r="C3654">
        <v>86</v>
      </c>
      <c r="D3654">
        <v>17314483</v>
      </c>
      <c r="E3654" t="s">
        <v>1397</v>
      </c>
      <c r="F3654" t="s">
        <v>6815</v>
      </c>
      <c r="G3654" t="s">
        <v>6816</v>
      </c>
      <c r="H3654">
        <v>14621</v>
      </c>
      <c r="I3654">
        <v>48</v>
      </c>
      <c r="J3654" t="s">
        <v>19</v>
      </c>
      <c r="K3654" t="s">
        <v>20</v>
      </c>
      <c r="L3654">
        <v>4000000</v>
      </c>
      <c r="M3654">
        <v>2014</v>
      </c>
      <c r="N3654">
        <v>4.7</v>
      </c>
      <c r="O3654">
        <f t="shared" si="61"/>
        <v>13314483</v>
      </c>
    </row>
    <row r="3655" spans="1:15">
      <c r="A3655" t="s">
        <v>5389</v>
      </c>
      <c r="B3655">
        <v>120</v>
      </c>
      <c r="C3655">
        <v>96</v>
      </c>
      <c r="D3655">
        <v>20384136</v>
      </c>
      <c r="E3655" t="s">
        <v>1499</v>
      </c>
      <c r="F3655" t="s">
        <v>3417</v>
      </c>
      <c r="G3655" t="s">
        <v>5894</v>
      </c>
      <c r="H3655">
        <v>20467</v>
      </c>
      <c r="I3655">
        <v>371</v>
      </c>
      <c r="J3655" t="s">
        <v>19</v>
      </c>
      <c r="K3655" t="s">
        <v>20</v>
      </c>
      <c r="L3655">
        <v>10000000</v>
      </c>
      <c r="M3655">
        <v>2001</v>
      </c>
      <c r="N3655">
        <v>4.7</v>
      </c>
      <c r="O3655">
        <f t="shared" si="61"/>
        <v>10384136</v>
      </c>
    </row>
    <row r="3656" spans="1:15">
      <c r="A3656" t="s">
        <v>7695</v>
      </c>
      <c r="B3656">
        <v>40</v>
      </c>
      <c r="C3656">
        <v>90</v>
      </c>
      <c r="D3656">
        <v>4000000</v>
      </c>
      <c r="E3656" t="s">
        <v>437</v>
      </c>
      <c r="F3656" t="s">
        <v>6725</v>
      </c>
      <c r="G3656" t="s">
        <v>7696</v>
      </c>
      <c r="H3656">
        <v>6046</v>
      </c>
      <c r="I3656">
        <v>46</v>
      </c>
      <c r="J3656" t="s">
        <v>19</v>
      </c>
      <c r="K3656" t="s">
        <v>20</v>
      </c>
      <c r="L3656">
        <v>350000</v>
      </c>
      <c r="M3656">
        <v>1987</v>
      </c>
      <c r="N3656">
        <v>4.7</v>
      </c>
      <c r="O3656">
        <f t="shared" si="61"/>
        <v>3650000</v>
      </c>
    </row>
    <row r="3657" spans="1:15">
      <c r="A3657" t="s">
        <v>2965</v>
      </c>
      <c r="B3657">
        <v>211</v>
      </c>
      <c r="C3657">
        <v>102</v>
      </c>
      <c r="D3657">
        <v>41797066</v>
      </c>
      <c r="E3657" t="s">
        <v>1144</v>
      </c>
      <c r="F3657" t="s">
        <v>2967</v>
      </c>
      <c r="G3657" t="s">
        <v>2968</v>
      </c>
      <c r="H3657">
        <v>92789</v>
      </c>
      <c r="I3657">
        <v>998</v>
      </c>
      <c r="J3657" t="s">
        <v>19</v>
      </c>
      <c r="K3657" t="s">
        <v>20</v>
      </c>
      <c r="L3657">
        <v>40000000</v>
      </c>
      <c r="M3657">
        <v>2007</v>
      </c>
      <c r="N3657">
        <v>4.7</v>
      </c>
      <c r="O3657">
        <f t="shared" si="61"/>
        <v>1797066</v>
      </c>
    </row>
    <row r="3658" spans="1:15">
      <c r="A3658" t="s">
        <v>808</v>
      </c>
      <c r="B3658">
        <v>108</v>
      </c>
      <c r="C3658">
        <v>101</v>
      </c>
      <c r="D3658">
        <v>2506446</v>
      </c>
      <c r="E3658" t="s">
        <v>878</v>
      </c>
      <c r="F3658" t="s">
        <v>809</v>
      </c>
      <c r="G3658" t="s">
        <v>7189</v>
      </c>
      <c r="H3658">
        <v>8662</v>
      </c>
      <c r="I3658">
        <v>172</v>
      </c>
      <c r="J3658" t="s">
        <v>19</v>
      </c>
      <c r="K3658" t="s">
        <v>20</v>
      </c>
      <c r="L3658">
        <v>2000000</v>
      </c>
      <c r="M3658">
        <v>2002</v>
      </c>
      <c r="N3658">
        <v>4.7</v>
      </c>
      <c r="O3658">
        <f t="shared" si="61"/>
        <v>506446</v>
      </c>
    </row>
    <row r="3659" spans="1:15">
      <c r="A3659" t="s">
        <v>4454</v>
      </c>
      <c r="B3659">
        <v>148</v>
      </c>
      <c r="C3659">
        <v>90</v>
      </c>
      <c r="D3659">
        <v>20259297</v>
      </c>
      <c r="E3659" t="s">
        <v>1563</v>
      </c>
      <c r="F3659" t="s">
        <v>4455</v>
      </c>
      <c r="G3659" t="s">
        <v>4456</v>
      </c>
      <c r="H3659">
        <v>24969</v>
      </c>
      <c r="I3659">
        <v>258</v>
      </c>
      <c r="J3659" t="s">
        <v>19</v>
      </c>
      <c r="K3659" t="s">
        <v>20</v>
      </c>
      <c r="L3659">
        <v>20000000</v>
      </c>
      <c r="M3659">
        <v>2006</v>
      </c>
      <c r="N3659">
        <v>4.7</v>
      </c>
      <c r="O3659">
        <f t="shared" si="61"/>
        <v>259297</v>
      </c>
    </row>
    <row r="3660" spans="1:15">
      <c r="A3660" t="s">
        <v>7666</v>
      </c>
      <c r="B3660">
        <v>8</v>
      </c>
      <c r="C3660">
        <v>96</v>
      </c>
      <c r="D3660">
        <v>11798</v>
      </c>
      <c r="E3660" t="s">
        <v>7667</v>
      </c>
      <c r="F3660" t="s">
        <v>7668</v>
      </c>
      <c r="G3660" t="s">
        <v>7669</v>
      </c>
      <c r="H3660">
        <v>179</v>
      </c>
      <c r="I3660">
        <v>18</v>
      </c>
      <c r="J3660" t="s">
        <v>19</v>
      </c>
      <c r="K3660" t="s">
        <v>20</v>
      </c>
      <c r="L3660">
        <v>100000</v>
      </c>
      <c r="M3660">
        <v>2003</v>
      </c>
      <c r="N3660">
        <v>4.7</v>
      </c>
      <c r="O3660">
        <f t="shared" si="61"/>
        <v>-88202</v>
      </c>
    </row>
    <row r="3661" spans="1:15">
      <c r="A3661" t="s">
        <v>5242</v>
      </c>
      <c r="B3661">
        <v>78</v>
      </c>
      <c r="C3661">
        <v>92</v>
      </c>
      <c r="D3661">
        <v>18843314</v>
      </c>
      <c r="E3661" t="s">
        <v>513</v>
      </c>
      <c r="F3661" t="s">
        <v>4635</v>
      </c>
      <c r="G3661" t="s">
        <v>5243</v>
      </c>
      <c r="H3661">
        <v>27486</v>
      </c>
      <c r="I3661">
        <v>284</v>
      </c>
      <c r="J3661" t="s">
        <v>19</v>
      </c>
      <c r="K3661" t="s">
        <v>20</v>
      </c>
      <c r="L3661">
        <v>20000000</v>
      </c>
      <c r="M3661">
        <v>2006</v>
      </c>
      <c r="N3661">
        <v>4.7</v>
      </c>
      <c r="O3661">
        <f t="shared" si="61"/>
        <v>-1156686</v>
      </c>
    </row>
    <row r="3662" spans="1:15">
      <c r="A3662" t="s">
        <v>6927</v>
      </c>
      <c r="B3662">
        <v>9</v>
      </c>
      <c r="C3662">
        <v>105</v>
      </c>
      <c r="D3662">
        <v>123777</v>
      </c>
      <c r="E3662" t="s">
        <v>6928</v>
      </c>
      <c r="F3662" t="s">
        <v>5311</v>
      </c>
      <c r="G3662" t="s">
        <v>6929</v>
      </c>
      <c r="H3662">
        <v>342</v>
      </c>
      <c r="I3662">
        <v>15</v>
      </c>
      <c r="J3662" t="s">
        <v>19</v>
      </c>
      <c r="K3662" t="s">
        <v>162</v>
      </c>
      <c r="L3662">
        <v>3500000</v>
      </c>
      <c r="M3662">
        <v>2016</v>
      </c>
      <c r="N3662">
        <v>4.7</v>
      </c>
      <c r="O3662">
        <f t="shared" si="61"/>
        <v>-3376223</v>
      </c>
    </row>
    <row r="3663" spans="1:15">
      <c r="A3663" t="s">
        <v>6049</v>
      </c>
      <c r="B3663">
        <v>43</v>
      </c>
      <c r="C3663">
        <v>90</v>
      </c>
      <c r="D3663">
        <v>92900</v>
      </c>
      <c r="E3663" t="s">
        <v>1290</v>
      </c>
      <c r="F3663" t="s">
        <v>679</v>
      </c>
      <c r="G3663" t="s">
        <v>6050</v>
      </c>
      <c r="H3663">
        <v>3662</v>
      </c>
      <c r="I3663">
        <v>23</v>
      </c>
      <c r="J3663" t="s">
        <v>19</v>
      </c>
      <c r="K3663" t="s">
        <v>20</v>
      </c>
      <c r="L3663">
        <v>5000000</v>
      </c>
      <c r="M3663">
        <v>2009</v>
      </c>
      <c r="N3663">
        <v>4.7</v>
      </c>
      <c r="O3663">
        <f t="shared" si="61"/>
        <v>-4907100</v>
      </c>
    </row>
    <row r="3664" spans="1:15">
      <c r="A3664" t="s">
        <v>6521</v>
      </c>
      <c r="B3664">
        <v>26</v>
      </c>
      <c r="C3664">
        <v>85</v>
      </c>
      <c r="D3664">
        <v>36497</v>
      </c>
      <c r="E3664" t="s">
        <v>873</v>
      </c>
      <c r="F3664" t="s">
        <v>374</v>
      </c>
      <c r="G3664" t="s">
        <v>6522</v>
      </c>
      <c r="H3664">
        <v>7367</v>
      </c>
      <c r="I3664">
        <v>37</v>
      </c>
      <c r="J3664" t="s">
        <v>19</v>
      </c>
      <c r="K3664" t="s">
        <v>20</v>
      </c>
      <c r="L3664">
        <v>6000000</v>
      </c>
      <c r="M3664">
        <v>2008</v>
      </c>
      <c r="N3664">
        <v>4.7</v>
      </c>
      <c r="O3664">
        <f t="shared" si="61"/>
        <v>-5963503</v>
      </c>
    </row>
    <row r="3665" spans="1:15">
      <c r="A3665" t="s">
        <v>4177</v>
      </c>
      <c r="B3665">
        <v>86</v>
      </c>
      <c r="C3665">
        <v>99</v>
      </c>
      <c r="D3665">
        <v>14983572</v>
      </c>
      <c r="E3665" t="s">
        <v>754</v>
      </c>
      <c r="F3665" t="s">
        <v>1678</v>
      </c>
      <c r="G3665" t="s">
        <v>4178</v>
      </c>
      <c r="H3665">
        <v>9361</v>
      </c>
      <c r="I3665">
        <v>162</v>
      </c>
      <c r="J3665" t="s">
        <v>19</v>
      </c>
      <c r="K3665" t="s">
        <v>20</v>
      </c>
      <c r="L3665">
        <v>25000000</v>
      </c>
      <c r="M3665">
        <v>2000</v>
      </c>
      <c r="N3665">
        <v>4.7</v>
      </c>
      <c r="O3665">
        <f t="shared" si="61"/>
        <v>-10016428</v>
      </c>
    </row>
    <row r="3666" spans="1:15">
      <c r="A3666" t="s">
        <v>951</v>
      </c>
      <c r="B3666">
        <v>107</v>
      </c>
      <c r="C3666">
        <v>104</v>
      </c>
      <c r="D3666">
        <v>27053815</v>
      </c>
      <c r="E3666" t="s">
        <v>46</v>
      </c>
      <c r="F3666" t="s">
        <v>3012</v>
      </c>
      <c r="G3666" t="s">
        <v>3013</v>
      </c>
      <c r="H3666">
        <v>12856</v>
      </c>
      <c r="I3666">
        <v>291</v>
      </c>
      <c r="J3666" t="s">
        <v>19</v>
      </c>
      <c r="K3666" t="s">
        <v>432</v>
      </c>
      <c r="L3666">
        <v>40000000</v>
      </c>
      <c r="M3666">
        <v>2001</v>
      </c>
      <c r="N3666">
        <v>4.7</v>
      </c>
      <c r="O3666">
        <f t="shared" si="61"/>
        <v>-12946185</v>
      </c>
    </row>
    <row r="3667" spans="1:15">
      <c r="A3667" t="s">
        <v>2984</v>
      </c>
      <c r="B3667">
        <v>82</v>
      </c>
      <c r="C3667">
        <v>94</v>
      </c>
      <c r="D3667">
        <v>36037909</v>
      </c>
      <c r="E3667" t="s">
        <v>1290</v>
      </c>
      <c r="F3667" t="s">
        <v>1522</v>
      </c>
      <c r="G3667" t="s">
        <v>2985</v>
      </c>
      <c r="H3667">
        <v>10132</v>
      </c>
      <c r="I3667">
        <v>130</v>
      </c>
      <c r="J3667" t="s">
        <v>19</v>
      </c>
      <c r="K3667" t="s">
        <v>432</v>
      </c>
      <c r="L3667">
        <v>60000000</v>
      </c>
      <c r="M3667">
        <v>2000</v>
      </c>
      <c r="N3667">
        <v>4.7</v>
      </c>
      <c r="O3667">
        <f t="shared" si="61"/>
        <v>-23962091</v>
      </c>
    </row>
    <row r="3668" spans="1:15">
      <c r="A3668" t="s">
        <v>1927</v>
      </c>
      <c r="B3668">
        <v>133</v>
      </c>
      <c r="C3668">
        <v>103</v>
      </c>
      <c r="D3668">
        <v>29580087</v>
      </c>
      <c r="E3668" t="s">
        <v>754</v>
      </c>
      <c r="F3668" t="s">
        <v>1506</v>
      </c>
      <c r="G3668" t="s">
        <v>2144</v>
      </c>
      <c r="H3668">
        <v>29523</v>
      </c>
      <c r="I3668">
        <v>121</v>
      </c>
      <c r="J3668" t="s">
        <v>19</v>
      </c>
      <c r="K3668" t="s">
        <v>20</v>
      </c>
      <c r="L3668">
        <v>58000000</v>
      </c>
      <c r="M3668">
        <v>2009</v>
      </c>
      <c r="N3668">
        <v>4.7</v>
      </c>
      <c r="O3668">
        <f t="shared" si="61"/>
        <v>-28419913</v>
      </c>
    </row>
    <row r="3669" spans="1:15">
      <c r="A3669" t="s">
        <v>3074</v>
      </c>
      <c r="B3669">
        <v>32</v>
      </c>
      <c r="C3669">
        <v>119</v>
      </c>
      <c r="D3669">
        <v>7000000</v>
      </c>
      <c r="E3669" t="s">
        <v>400</v>
      </c>
      <c r="F3669" t="s">
        <v>2508</v>
      </c>
      <c r="G3669" t="s">
        <v>3076</v>
      </c>
      <c r="H3669">
        <v>2933</v>
      </c>
      <c r="I3669">
        <v>70</v>
      </c>
      <c r="J3669" t="s">
        <v>19</v>
      </c>
      <c r="K3669" t="s">
        <v>31</v>
      </c>
      <c r="L3669">
        <v>36000000</v>
      </c>
      <c r="M3669">
        <v>1980</v>
      </c>
      <c r="N3669">
        <v>4.7</v>
      </c>
      <c r="O3669">
        <f t="shared" si="61"/>
        <v>-29000000</v>
      </c>
    </row>
    <row r="3670" spans="1:15">
      <c r="A3670" t="s">
        <v>2222</v>
      </c>
      <c r="B3670">
        <v>178</v>
      </c>
      <c r="C3670">
        <v>81</v>
      </c>
      <c r="D3670">
        <v>10539414</v>
      </c>
      <c r="E3670" t="s">
        <v>2619</v>
      </c>
      <c r="F3670" t="s">
        <v>265</v>
      </c>
      <c r="G3670" t="s">
        <v>2620</v>
      </c>
      <c r="H3670">
        <v>45729</v>
      </c>
      <c r="I3670">
        <v>176</v>
      </c>
      <c r="J3670" t="s">
        <v>19</v>
      </c>
      <c r="K3670" t="s">
        <v>20</v>
      </c>
      <c r="L3670">
        <v>47000000</v>
      </c>
      <c r="M3670">
        <v>2010</v>
      </c>
      <c r="N3670">
        <v>4.7</v>
      </c>
      <c r="O3670">
        <f t="shared" si="61"/>
        <v>-36460586</v>
      </c>
    </row>
    <row r="3671" spans="1:15">
      <c r="A3671" t="s">
        <v>2264</v>
      </c>
      <c r="B3671">
        <v>44</v>
      </c>
      <c r="C3671">
        <v>100</v>
      </c>
      <c r="D3671">
        <v>11466088</v>
      </c>
      <c r="E3671" t="s">
        <v>34</v>
      </c>
      <c r="F3671" t="s">
        <v>1626</v>
      </c>
      <c r="G3671" t="s">
        <v>2266</v>
      </c>
      <c r="H3671">
        <v>8983</v>
      </c>
      <c r="I3671">
        <v>84</v>
      </c>
      <c r="J3671" t="s">
        <v>19</v>
      </c>
      <c r="K3671" t="s">
        <v>20</v>
      </c>
      <c r="L3671">
        <v>71000000</v>
      </c>
      <c r="M3671">
        <v>1997</v>
      </c>
      <c r="N3671">
        <v>4.7</v>
      </c>
      <c r="O3671">
        <f t="shared" si="61"/>
        <v>-59533912</v>
      </c>
    </row>
    <row r="3672" spans="1:15">
      <c r="A3672" t="s">
        <v>1565</v>
      </c>
      <c r="B3672">
        <v>74</v>
      </c>
      <c r="C3672">
        <v>93</v>
      </c>
      <c r="D3672">
        <v>5409517</v>
      </c>
      <c r="E3672" t="s">
        <v>1566</v>
      </c>
      <c r="F3672" t="s">
        <v>290</v>
      </c>
      <c r="G3672" t="s">
        <v>1567</v>
      </c>
      <c r="H3672">
        <v>14280</v>
      </c>
      <c r="I3672">
        <v>171</v>
      </c>
      <c r="J3672" t="s">
        <v>19</v>
      </c>
      <c r="K3672" t="s">
        <v>20</v>
      </c>
      <c r="L3672">
        <v>75000000</v>
      </c>
      <c r="M3672">
        <v>2001</v>
      </c>
      <c r="N3672">
        <v>4.7</v>
      </c>
      <c r="O3672">
        <f t="shared" si="61"/>
        <v>-69590483</v>
      </c>
    </row>
    <row r="3673" spans="1:15">
      <c r="A3673" t="s">
        <v>118</v>
      </c>
      <c r="B3673">
        <v>299</v>
      </c>
      <c r="C3673">
        <v>130</v>
      </c>
      <c r="D3673">
        <v>296623634</v>
      </c>
      <c r="E3673" t="s">
        <v>605</v>
      </c>
      <c r="F3673" t="s">
        <v>433</v>
      </c>
      <c r="G3673" t="s">
        <v>2350</v>
      </c>
      <c r="H3673">
        <v>220758</v>
      </c>
      <c r="I3673">
        <v>919</v>
      </c>
      <c r="J3673" t="s">
        <v>19</v>
      </c>
      <c r="K3673" t="s">
        <v>20</v>
      </c>
      <c r="L3673">
        <v>50000000</v>
      </c>
      <c r="M3673">
        <v>2009</v>
      </c>
      <c r="N3673">
        <v>4.5999999999999996</v>
      </c>
      <c r="O3673">
        <f t="shared" si="61"/>
        <v>246623634</v>
      </c>
    </row>
    <row r="3674" spans="1:15">
      <c r="A3674" t="s">
        <v>1975</v>
      </c>
      <c r="B3674">
        <v>75</v>
      </c>
      <c r="C3674">
        <v>95</v>
      </c>
      <c r="D3674">
        <v>82301521</v>
      </c>
      <c r="E3674" t="s">
        <v>4162</v>
      </c>
      <c r="F3674" t="s">
        <v>2906</v>
      </c>
      <c r="G3674" t="s">
        <v>4472</v>
      </c>
      <c r="H3674">
        <v>22679</v>
      </c>
      <c r="I3674">
        <v>149</v>
      </c>
      <c r="J3674" t="s">
        <v>19</v>
      </c>
      <c r="K3674" t="s">
        <v>20</v>
      </c>
      <c r="L3674">
        <v>32000000</v>
      </c>
      <c r="M3674">
        <v>2005</v>
      </c>
      <c r="N3674">
        <v>4.5999999999999996</v>
      </c>
      <c r="O3674">
        <f t="shared" si="61"/>
        <v>50301521</v>
      </c>
    </row>
    <row r="3675" spans="1:15">
      <c r="A3675" t="s">
        <v>4588</v>
      </c>
      <c r="B3675">
        <v>248</v>
      </c>
      <c r="C3675">
        <v>96</v>
      </c>
      <c r="D3675">
        <v>53884821</v>
      </c>
      <c r="E3675" t="s">
        <v>2916</v>
      </c>
      <c r="F3675" t="s">
        <v>6595</v>
      </c>
      <c r="G3675" t="s">
        <v>6596</v>
      </c>
      <c r="H3675">
        <v>51204</v>
      </c>
      <c r="I3675">
        <v>247</v>
      </c>
      <c r="J3675" t="s">
        <v>19</v>
      </c>
      <c r="K3675" t="s">
        <v>20</v>
      </c>
      <c r="L3675">
        <v>5000000</v>
      </c>
      <c r="M3675">
        <v>2012</v>
      </c>
      <c r="N3675">
        <v>4.5999999999999996</v>
      </c>
      <c r="O3675">
        <f t="shared" si="61"/>
        <v>48884821</v>
      </c>
    </row>
    <row r="3676" spans="1:15">
      <c r="A3676" t="s">
        <v>4044</v>
      </c>
      <c r="B3676">
        <v>133</v>
      </c>
      <c r="C3676">
        <v>95</v>
      </c>
      <c r="D3676">
        <v>89808372</v>
      </c>
      <c r="E3676" t="s">
        <v>873</v>
      </c>
      <c r="F3676" t="s">
        <v>2442</v>
      </c>
      <c r="G3676" t="s">
        <v>4045</v>
      </c>
      <c r="H3676">
        <v>46417</v>
      </c>
      <c r="I3676">
        <v>297</v>
      </c>
      <c r="J3676" t="s">
        <v>19</v>
      </c>
      <c r="K3676" t="s">
        <v>20</v>
      </c>
      <c r="L3676">
        <v>45000000</v>
      </c>
      <c r="M3676">
        <v>2003</v>
      </c>
      <c r="N3676">
        <v>4.5999999999999996</v>
      </c>
      <c r="O3676">
        <f t="shared" si="61"/>
        <v>44808372</v>
      </c>
    </row>
    <row r="3677" spans="1:15">
      <c r="A3677" t="s">
        <v>1591</v>
      </c>
      <c r="B3677">
        <v>91</v>
      </c>
      <c r="C3677">
        <v>87</v>
      </c>
      <c r="D3677">
        <v>112950721</v>
      </c>
      <c r="E3677" t="s">
        <v>298</v>
      </c>
      <c r="F3677" t="s">
        <v>1592</v>
      </c>
      <c r="G3677" t="s">
        <v>1593</v>
      </c>
      <c r="H3677">
        <v>33884</v>
      </c>
      <c r="I3677">
        <v>79</v>
      </c>
      <c r="J3677" t="s">
        <v>19</v>
      </c>
      <c r="K3677" t="s">
        <v>20</v>
      </c>
      <c r="L3677">
        <v>72000000</v>
      </c>
      <c r="M3677">
        <v>2001</v>
      </c>
      <c r="N3677">
        <v>4.5999999999999996</v>
      </c>
      <c r="O3677">
        <f t="shared" si="61"/>
        <v>40950721</v>
      </c>
    </row>
    <row r="3678" spans="1:15">
      <c r="A3678" t="s">
        <v>289</v>
      </c>
      <c r="B3678">
        <v>149</v>
      </c>
      <c r="C3678">
        <v>91</v>
      </c>
      <c r="D3678">
        <v>35385560</v>
      </c>
      <c r="E3678" t="s">
        <v>477</v>
      </c>
      <c r="F3678" t="s">
        <v>3465</v>
      </c>
      <c r="G3678" t="s">
        <v>6798</v>
      </c>
      <c r="H3678">
        <v>27198</v>
      </c>
      <c r="I3678">
        <v>131</v>
      </c>
      <c r="J3678" t="s">
        <v>19</v>
      </c>
      <c r="K3678" t="s">
        <v>20</v>
      </c>
      <c r="L3678">
        <v>4000000</v>
      </c>
      <c r="M3678">
        <v>2015</v>
      </c>
      <c r="N3678">
        <v>4.5999999999999996</v>
      </c>
      <c r="O3678">
        <f t="shared" si="61"/>
        <v>31385560</v>
      </c>
    </row>
    <row r="3679" spans="1:15">
      <c r="A3679" t="s">
        <v>2348</v>
      </c>
      <c r="B3679">
        <v>65</v>
      </c>
      <c r="C3679">
        <v>99</v>
      </c>
      <c r="D3679">
        <v>70163652</v>
      </c>
      <c r="E3679" t="s">
        <v>557</v>
      </c>
      <c r="F3679" t="s">
        <v>283</v>
      </c>
      <c r="G3679" t="s">
        <v>2907</v>
      </c>
      <c r="H3679">
        <v>31968</v>
      </c>
      <c r="I3679">
        <v>82</v>
      </c>
      <c r="J3679" t="s">
        <v>19</v>
      </c>
      <c r="K3679" t="s">
        <v>20</v>
      </c>
      <c r="L3679">
        <v>40000000</v>
      </c>
      <c r="M3679">
        <v>2006</v>
      </c>
      <c r="N3679">
        <v>4.5999999999999996</v>
      </c>
      <c r="O3679">
        <f t="shared" si="61"/>
        <v>30163652</v>
      </c>
    </row>
    <row r="3680" spans="1:15">
      <c r="A3680" t="s">
        <v>2660</v>
      </c>
      <c r="B3680">
        <v>119</v>
      </c>
      <c r="C3680">
        <v>89</v>
      </c>
      <c r="D3680">
        <v>65557989</v>
      </c>
      <c r="E3680" t="s">
        <v>2662</v>
      </c>
      <c r="F3680" t="s">
        <v>1036</v>
      </c>
      <c r="G3680" t="s">
        <v>2663</v>
      </c>
      <c r="H3680">
        <v>73539</v>
      </c>
      <c r="I3680">
        <v>271</v>
      </c>
      <c r="J3680" t="s">
        <v>19</v>
      </c>
      <c r="K3680" t="s">
        <v>20</v>
      </c>
      <c r="L3680">
        <v>45000000</v>
      </c>
      <c r="M3680">
        <v>1997</v>
      </c>
      <c r="N3680">
        <v>4.5999999999999996</v>
      </c>
      <c r="O3680">
        <f t="shared" si="61"/>
        <v>20557989</v>
      </c>
    </row>
    <row r="3681" spans="1:15">
      <c r="A3681" t="s">
        <v>1364</v>
      </c>
      <c r="B3681">
        <v>143</v>
      </c>
      <c r="C3681">
        <v>80</v>
      </c>
      <c r="D3681">
        <v>100169068</v>
      </c>
      <c r="E3681" t="s">
        <v>273</v>
      </c>
      <c r="F3681" t="s">
        <v>406</v>
      </c>
      <c r="G3681" t="s">
        <v>1365</v>
      </c>
      <c r="H3681">
        <v>16385</v>
      </c>
      <c r="I3681">
        <v>100</v>
      </c>
      <c r="J3681" t="s">
        <v>19</v>
      </c>
      <c r="K3681" t="s">
        <v>20</v>
      </c>
      <c r="L3681">
        <v>80000000</v>
      </c>
      <c r="M3681">
        <v>2010</v>
      </c>
      <c r="N3681">
        <v>4.5999999999999996</v>
      </c>
      <c r="O3681">
        <f t="shared" si="61"/>
        <v>20169068</v>
      </c>
    </row>
    <row r="3682" spans="1:15">
      <c r="A3682" t="s">
        <v>3474</v>
      </c>
      <c r="B3682">
        <v>125</v>
      </c>
      <c r="C3682">
        <v>100</v>
      </c>
      <c r="D3682">
        <v>39989008</v>
      </c>
      <c r="E3682" t="s">
        <v>2397</v>
      </c>
      <c r="F3682" t="s">
        <v>2494</v>
      </c>
      <c r="G3682" t="s">
        <v>4264</v>
      </c>
      <c r="H3682">
        <v>55398</v>
      </c>
      <c r="I3682">
        <v>418</v>
      </c>
      <c r="J3682" t="s">
        <v>19</v>
      </c>
      <c r="K3682" t="s">
        <v>20</v>
      </c>
      <c r="L3682">
        <v>24000000</v>
      </c>
      <c r="M3682">
        <v>1998</v>
      </c>
      <c r="N3682">
        <v>4.5999999999999996</v>
      </c>
      <c r="O3682">
        <f t="shared" si="61"/>
        <v>15989008</v>
      </c>
    </row>
    <row r="3683" spans="1:15">
      <c r="A3683" t="s">
        <v>5206</v>
      </c>
      <c r="B3683">
        <v>74</v>
      </c>
      <c r="C3683">
        <v>89</v>
      </c>
      <c r="D3683">
        <v>29302097</v>
      </c>
      <c r="E3683" t="s">
        <v>5207</v>
      </c>
      <c r="F3683" t="s">
        <v>2606</v>
      </c>
      <c r="G3683" t="s">
        <v>5208</v>
      </c>
      <c r="H3683">
        <v>23408</v>
      </c>
      <c r="I3683">
        <v>105</v>
      </c>
      <c r="J3683" t="s">
        <v>19</v>
      </c>
      <c r="K3683" t="s">
        <v>432</v>
      </c>
      <c r="L3683">
        <v>15000000</v>
      </c>
      <c r="M3683">
        <v>2004</v>
      </c>
      <c r="N3683">
        <v>4.5999999999999996</v>
      </c>
      <c r="O3683">
        <f t="shared" si="61"/>
        <v>14302097</v>
      </c>
    </row>
    <row r="3684" spans="1:15">
      <c r="A3684" t="s">
        <v>5772</v>
      </c>
      <c r="B3684">
        <v>62</v>
      </c>
      <c r="C3684">
        <v>86</v>
      </c>
      <c r="D3684">
        <v>23978402</v>
      </c>
      <c r="E3684" t="s">
        <v>557</v>
      </c>
      <c r="F3684" t="s">
        <v>1742</v>
      </c>
      <c r="G3684" t="s">
        <v>5773</v>
      </c>
      <c r="H3684">
        <v>10966</v>
      </c>
      <c r="I3684">
        <v>100</v>
      </c>
      <c r="J3684" t="s">
        <v>19</v>
      </c>
      <c r="K3684" t="s">
        <v>20</v>
      </c>
      <c r="L3684">
        <v>11000000</v>
      </c>
      <c r="M3684">
        <v>2001</v>
      </c>
      <c r="N3684">
        <v>4.5999999999999996</v>
      </c>
      <c r="O3684">
        <f t="shared" si="61"/>
        <v>12978402</v>
      </c>
    </row>
    <row r="3685" spans="1:15">
      <c r="A3685" t="s">
        <v>7083</v>
      </c>
      <c r="B3685">
        <v>162</v>
      </c>
      <c r="C3685">
        <v>98</v>
      </c>
      <c r="D3685">
        <v>14400000</v>
      </c>
      <c r="E3685" t="s">
        <v>3170</v>
      </c>
      <c r="F3685" t="s">
        <v>6464</v>
      </c>
      <c r="G3685" t="s">
        <v>7084</v>
      </c>
      <c r="H3685">
        <v>28589</v>
      </c>
      <c r="I3685">
        <v>532</v>
      </c>
      <c r="J3685" t="s">
        <v>19</v>
      </c>
      <c r="K3685" t="s">
        <v>20</v>
      </c>
      <c r="L3685">
        <v>2500000</v>
      </c>
      <c r="M3685">
        <v>1982</v>
      </c>
      <c r="N3685">
        <v>4.5999999999999996</v>
      </c>
      <c r="O3685">
        <f t="shared" si="61"/>
        <v>11900000</v>
      </c>
    </row>
    <row r="3686" spans="1:15">
      <c r="A3686" t="s">
        <v>4107</v>
      </c>
      <c r="B3686">
        <v>94</v>
      </c>
      <c r="C3686">
        <v>97</v>
      </c>
      <c r="D3686">
        <v>31526393</v>
      </c>
      <c r="E3686" t="s">
        <v>2662</v>
      </c>
      <c r="F3686" t="s">
        <v>4108</v>
      </c>
      <c r="G3686" t="s">
        <v>4109</v>
      </c>
      <c r="H3686">
        <v>22243</v>
      </c>
      <c r="I3686">
        <v>144</v>
      </c>
      <c r="J3686" t="s">
        <v>19</v>
      </c>
      <c r="K3686" t="s">
        <v>20</v>
      </c>
      <c r="L3686">
        <v>25000000</v>
      </c>
      <c r="M3686">
        <v>2004</v>
      </c>
      <c r="N3686">
        <v>4.5999999999999996</v>
      </c>
      <c r="O3686">
        <f t="shared" si="61"/>
        <v>6526393</v>
      </c>
    </row>
    <row r="3687" spans="1:15">
      <c r="A3687" t="s">
        <v>6808</v>
      </c>
      <c r="B3687">
        <v>27</v>
      </c>
      <c r="C3687">
        <v>93</v>
      </c>
      <c r="D3687">
        <v>10097096</v>
      </c>
      <c r="E3687" t="s">
        <v>873</v>
      </c>
      <c r="F3687" t="s">
        <v>5063</v>
      </c>
      <c r="G3687" t="s">
        <v>6809</v>
      </c>
      <c r="H3687">
        <v>5612</v>
      </c>
      <c r="I3687">
        <v>38</v>
      </c>
      <c r="J3687" t="s">
        <v>19</v>
      </c>
      <c r="K3687" t="s">
        <v>20</v>
      </c>
      <c r="L3687">
        <v>4000000</v>
      </c>
      <c r="M3687">
        <v>2001</v>
      </c>
      <c r="N3687">
        <v>4.5999999999999996</v>
      </c>
      <c r="O3687">
        <f t="shared" si="61"/>
        <v>6097096</v>
      </c>
    </row>
    <row r="3688" spans="1:15">
      <c r="A3688" t="s">
        <v>4159</v>
      </c>
      <c r="B3688">
        <v>58</v>
      </c>
      <c r="C3688">
        <v>98</v>
      </c>
      <c r="D3688">
        <v>15361537</v>
      </c>
      <c r="E3688" t="s">
        <v>201</v>
      </c>
      <c r="F3688" t="s">
        <v>4160</v>
      </c>
      <c r="G3688" t="s">
        <v>4161</v>
      </c>
      <c r="H3688">
        <v>12263</v>
      </c>
      <c r="I3688">
        <v>132</v>
      </c>
      <c r="J3688" t="s">
        <v>19</v>
      </c>
      <c r="K3688" t="s">
        <v>432</v>
      </c>
      <c r="L3688">
        <v>13000000</v>
      </c>
      <c r="M3688">
        <v>2002</v>
      </c>
      <c r="N3688">
        <v>4.5999999999999996</v>
      </c>
      <c r="O3688">
        <f t="shared" si="61"/>
        <v>2361537</v>
      </c>
    </row>
    <row r="3689" spans="1:15">
      <c r="A3689" t="s">
        <v>2631</v>
      </c>
      <c r="B3689">
        <v>56</v>
      </c>
      <c r="C3689">
        <v>90</v>
      </c>
      <c r="D3689">
        <v>15549702</v>
      </c>
      <c r="E3689" t="s">
        <v>878</v>
      </c>
      <c r="F3689" t="s">
        <v>1322</v>
      </c>
      <c r="G3689" t="s">
        <v>5400</v>
      </c>
      <c r="H3689">
        <v>24038</v>
      </c>
      <c r="I3689">
        <v>123</v>
      </c>
      <c r="J3689" t="s">
        <v>19</v>
      </c>
      <c r="K3689" t="s">
        <v>20</v>
      </c>
      <c r="L3689">
        <v>14000000</v>
      </c>
      <c r="M3689">
        <v>2003</v>
      </c>
      <c r="N3689">
        <v>4.5999999999999996</v>
      </c>
      <c r="O3689">
        <f t="shared" si="61"/>
        <v>1549702</v>
      </c>
    </row>
    <row r="3690" spans="1:15">
      <c r="A3690" t="s">
        <v>4366</v>
      </c>
      <c r="B3690">
        <v>98</v>
      </c>
      <c r="C3690">
        <v>83</v>
      </c>
      <c r="D3690">
        <v>22264487</v>
      </c>
      <c r="E3690" t="s">
        <v>873</v>
      </c>
      <c r="F3690" t="s">
        <v>2223</v>
      </c>
      <c r="G3690" t="s">
        <v>4367</v>
      </c>
      <c r="H3690">
        <v>41239</v>
      </c>
      <c r="I3690">
        <v>166</v>
      </c>
      <c r="J3690" t="s">
        <v>19</v>
      </c>
      <c r="K3690" t="s">
        <v>20</v>
      </c>
      <c r="L3690">
        <v>22000000</v>
      </c>
      <c r="M3690">
        <v>2005</v>
      </c>
      <c r="N3690">
        <v>4.5999999999999996</v>
      </c>
      <c r="O3690">
        <f t="shared" si="61"/>
        <v>264487</v>
      </c>
    </row>
    <row r="3691" spans="1:15">
      <c r="A3691" t="s">
        <v>5507</v>
      </c>
      <c r="B3691">
        <v>12</v>
      </c>
      <c r="C3691">
        <v>121</v>
      </c>
      <c r="D3691">
        <v>4700361</v>
      </c>
      <c r="E3691" t="s">
        <v>1672</v>
      </c>
      <c r="F3691" t="s">
        <v>765</v>
      </c>
      <c r="G3691" t="s">
        <v>6688</v>
      </c>
      <c r="H3691">
        <v>2047</v>
      </c>
      <c r="I3691">
        <v>29</v>
      </c>
      <c r="J3691" t="s">
        <v>19</v>
      </c>
      <c r="K3691" t="s">
        <v>20</v>
      </c>
      <c r="L3691">
        <v>5000000</v>
      </c>
      <c r="M3691">
        <v>2015</v>
      </c>
      <c r="N3691">
        <v>4.5999999999999996</v>
      </c>
      <c r="O3691">
        <f t="shared" si="61"/>
        <v>-299639</v>
      </c>
    </row>
    <row r="3692" spans="1:15">
      <c r="A3692" t="s">
        <v>7640</v>
      </c>
      <c r="B3692">
        <v>29</v>
      </c>
      <c r="C3692">
        <v>87</v>
      </c>
      <c r="D3692">
        <v>1332</v>
      </c>
      <c r="E3692" t="s">
        <v>3378</v>
      </c>
      <c r="F3692" t="s">
        <v>5526</v>
      </c>
      <c r="G3692" t="s">
        <v>7641</v>
      </c>
      <c r="H3692">
        <v>2038</v>
      </c>
      <c r="I3692">
        <v>20</v>
      </c>
      <c r="J3692" t="s">
        <v>19</v>
      </c>
      <c r="K3692" t="s">
        <v>20</v>
      </c>
      <c r="L3692">
        <v>500000</v>
      </c>
      <c r="M3692">
        <v>2012</v>
      </c>
      <c r="N3692">
        <v>4.5999999999999996</v>
      </c>
      <c r="O3692">
        <f t="shared" si="61"/>
        <v>-498668</v>
      </c>
    </row>
    <row r="3693" spans="1:15">
      <c r="A3693" t="s">
        <v>6490</v>
      </c>
      <c r="B3693">
        <v>42</v>
      </c>
      <c r="C3693">
        <v>94</v>
      </c>
      <c r="D3693">
        <v>4693919</v>
      </c>
      <c r="E3693" t="s">
        <v>873</v>
      </c>
      <c r="F3693" t="s">
        <v>3373</v>
      </c>
      <c r="G3693" t="s">
        <v>6491</v>
      </c>
      <c r="H3693">
        <v>11011</v>
      </c>
      <c r="I3693">
        <v>78</v>
      </c>
      <c r="J3693" t="s">
        <v>19</v>
      </c>
      <c r="K3693" t="s">
        <v>20</v>
      </c>
      <c r="L3693">
        <v>6500000</v>
      </c>
      <c r="M3693">
        <v>2008</v>
      </c>
      <c r="N3693">
        <v>4.5999999999999996</v>
      </c>
      <c r="O3693">
        <f t="shared" si="61"/>
        <v>-1806081</v>
      </c>
    </row>
    <row r="3694" spans="1:15">
      <c r="A3694" t="s">
        <v>5267</v>
      </c>
      <c r="B3694">
        <v>90</v>
      </c>
      <c r="C3694">
        <v>101</v>
      </c>
      <c r="D3694">
        <v>12801190</v>
      </c>
      <c r="E3694" t="s">
        <v>15</v>
      </c>
      <c r="F3694" t="s">
        <v>2161</v>
      </c>
      <c r="G3694" t="s">
        <v>5268</v>
      </c>
      <c r="H3694">
        <v>16340</v>
      </c>
      <c r="I3694">
        <v>355</v>
      </c>
      <c r="J3694" t="s">
        <v>19</v>
      </c>
      <c r="K3694" t="s">
        <v>20</v>
      </c>
      <c r="L3694">
        <v>15000000</v>
      </c>
      <c r="M3694">
        <v>2000</v>
      </c>
      <c r="N3694">
        <v>4.5999999999999996</v>
      </c>
      <c r="O3694">
        <f t="shared" si="61"/>
        <v>-2198810</v>
      </c>
    </row>
    <row r="3695" spans="1:15">
      <c r="A3695" t="s">
        <v>7213</v>
      </c>
      <c r="B3695">
        <v>46</v>
      </c>
      <c r="C3695">
        <v>86</v>
      </c>
      <c r="D3695">
        <v>535249</v>
      </c>
      <c r="E3695" t="s">
        <v>873</v>
      </c>
      <c r="F3695" t="s">
        <v>7214</v>
      </c>
      <c r="G3695" t="s">
        <v>7215</v>
      </c>
      <c r="H3695">
        <v>3467</v>
      </c>
      <c r="I3695">
        <v>13</v>
      </c>
      <c r="J3695" t="s">
        <v>19</v>
      </c>
      <c r="K3695" t="s">
        <v>20</v>
      </c>
      <c r="L3695">
        <v>3400000</v>
      </c>
      <c r="M3695">
        <v>2010</v>
      </c>
      <c r="N3695">
        <v>4.5999999999999996</v>
      </c>
      <c r="O3695">
        <f t="shared" si="61"/>
        <v>-2864751</v>
      </c>
    </row>
    <row r="3696" spans="1:15">
      <c r="A3696" t="s">
        <v>4435</v>
      </c>
      <c r="B3696">
        <v>85</v>
      </c>
      <c r="C3696">
        <v>104</v>
      </c>
      <c r="D3696">
        <v>17757087</v>
      </c>
      <c r="E3696" t="s">
        <v>2075</v>
      </c>
      <c r="F3696" t="s">
        <v>4436</v>
      </c>
      <c r="G3696" t="s">
        <v>4437</v>
      </c>
      <c r="H3696">
        <v>13065</v>
      </c>
      <c r="I3696">
        <v>253</v>
      </c>
      <c r="J3696" t="s">
        <v>19</v>
      </c>
      <c r="K3696" t="s">
        <v>20</v>
      </c>
      <c r="L3696">
        <v>21000000</v>
      </c>
      <c r="M3696">
        <v>1999</v>
      </c>
      <c r="N3696">
        <v>4.5999999999999996</v>
      </c>
      <c r="O3696">
        <f t="shared" si="61"/>
        <v>-3242913</v>
      </c>
    </row>
    <row r="3697" spans="1:15">
      <c r="A3697" t="s">
        <v>5318</v>
      </c>
      <c r="B3697">
        <v>49</v>
      </c>
      <c r="C3697">
        <v>105</v>
      </c>
      <c r="D3697">
        <v>5217498</v>
      </c>
      <c r="E3697" t="s">
        <v>1002</v>
      </c>
      <c r="F3697" t="s">
        <v>3919</v>
      </c>
      <c r="G3697" t="s">
        <v>5319</v>
      </c>
      <c r="H3697">
        <v>3668</v>
      </c>
      <c r="I3697">
        <v>85</v>
      </c>
      <c r="J3697" t="s">
        <v>19</v>
      </c>
      <c r="K3697" t="s">
        <v>20</v>
      </c>
      <c r="L3697">
        <v>15000000</v>
      </c>
      <c r="M3697">
        <v>2000</v>
      </c>
      <c r="N3697">
        <v>4.5999999999999996</v>
      </c>
      <c r="O3697">
        <f t="shared" si="61"/>
        <v>-9782502</v>
      </c>
    </row>
    <row r="3698" spans="1:15">
      <c r="A3698" t="s">
        <v>5733</v>
      </c>
      <c r="B3698">
        <v>42</v>
      </c>
      <c r="C3698">
        <v>110</v>
      </c>
      <c r="D3698">
        <v>175370</v>
      </c>
      <c r="E3698" t="s">
        <v>873</v>
      </c>
      <c r="F3698" t="s">
        <v>540</v>
      </c>
      <c r="G3698" t="s">
        <v>5734</v>
      </c>
      <c r="H3698">
        <v>6884</v>
      </c>
      <c r="I3698">
        <v>133</v>
      </c>
      <c r="J3698" t="s">
        <v>19</v>
      </c>
      <c r="K3698" t="s">
        <v>20</v>
      </c>
      <c r="L3698">
        <v>12000000</v>
      </c>
      <c r="M3698">
        <v>1999</v>
      </c>
      <c r="N3698">
        <v>4.5999999999999996</v>
      </c>
      <c r="O3698">
        <f t="shared" si="61"/>
        <v>-11824630</v>
      </c>
    </row>
    <row r="3699" spans="1:15">
      <c r="A3699" t="s">
        <v>3744</v>
      </c>
      <c r="B3699">
        <v>81</v>
      </c>
      <c r="C3699">
        <v>110</v>
      </c>
      <c r="D3699">
        <v>16295774</v>
      </c>
      <c r="E3699" t="s">
        <v>2121</v>
      </c>
      <c r="F3699" t="s">
        <v>1826</v>
      </c>
      <c r="G3699" t="s">
        <v>3745</v>
      </c>
      <c r="H3699">
        <v>33669</v>
      </c>
      <c r="I3699">
        <v>269</v>
      </c>
      <c r="J3699" t="s">
        <v>19</v>
      </c>
      <c r="K3699" t="s">
        <v>20</v>
      </c>
      <c r="L3699">
        <v>35000000</v>
      </c>
      <c r="M3699">
        <v>1986</v>
      </c>
      <c r="N3699">
        <v>4.5999999999999996</v>
      </c>
      <c r="O3699">
        <f t="shared" si="61"/>
        <v>-18704226</v>
      </c>
    </row>
    <row r="3700" spans="1:15">
      <c r="A3700" t="s">
        <v>695</v>
      </c>
      <c r="B3700">
        <v>181</v>
      </c>
      <c r="C3700">
        <v>131</v>
      </c>
      <c r="D3700">
        <v>20302961</v>
      </c>
      <c r="E3700" t="s">
        <v>1672</v>
      </c>
      <c r="F3700" t="s">
        <v>3035</v>
      </c>
      <c r="G3700" t="s">
        <v>3036</v>
      </c>
      <c r="H3700">
        <v>49874</v>
      </c>
      <c r="I3700">
        <v>450</v>
      </c>
      <c r="J3700" t="s">
        <v>19</v>
      </c>
      <c r="K3700" t="s">
        <v>775</v>
      </c>
      <c r="L3700">
        <v>45000000</v>
      </c>
      <c r="M3700">
        <v>1995</v>
      </c>
      <c r="N3700">
        <v>4.5999999999999996</v>
      </c>
      <c r="O3700">
        <f t="shared" si="61"/>
        <v>-24697039</v>
      </c>
    </row>
    <row r="3701" spans="1:15">
      <c r="A3701" t="s">
        <v>3416</v>
      </c>
      <c r="B3701">
        <v>24</v>
      </c>
      <c r="C3701">
        <v>101</v>
      </c>
      <c r="D3701">
        <v>6448817</v>
      </c>
      <c r="E3701" t="s">
        <v>23</v>
      </c>
      <c r="F3701" t="s">
        <v>3417</v>
      </c>
      <c r="G3701" t="s">
        <v>3418</v>
      </c>
      <c r="H3701">
        <v>2189</v>
      </c>
      <c r="I3701">
        <v>31</v>
      </c>
      <c r="J3701" t="s">
        <v>19</v>
      </c>
      <c r="K3701" t="s">
        <v>20</v>
      </c>
      <c r="L3701">
        <v>35000000</v>
      </c>
      <c r="M3701">
        <v>1997</v>
      </c>
      <c r="N3701">
        <v>4.5999999999999996</v>
      </c>
      <c r="O3701">
        <f t="shared" si="61"/>
        <v>-28551183</v>
      </c>
    </row>
    <row r="3702" spans="1:15">
      <c r="A3702" t="s">
        <v>1613</v>
      </c>
      <c r="B3702">
        <v>107</v>
      </c>
      <c r="C3702">
        <v>88</v>
      </c>
      <c r="D3702">
        <v>219613391</v>
      </c>
      <c r="E3702" t="s">
        <v>1649</v>
      </c>
      <c r="F3702" t="s">
        <v>278</v>
      </c>
      <c r="G3702" t="s">
        <v>1650</v>
      </c>
      <c r="H3702">
        <v>31649</v>
      </c>
      <c r="I3702">
        <v>98</v>
      </c>
      <c r="J3702" t="s">
        <v>19</v>
      </c>
      <c r="K3702" t="s">
        <v>20</v>
      </c>
      <c r="L3702">
        <v>75000000</v>
      </c>
      <c r="M3702">
        <v>2009</v>
      </c>
      <c r="N3702">
        <v>4.5</v>
      </c>
      <c r="O3702">
        <f t="shared" si="61"/>
        <v>144613391</v>
      </c>
    </row>
    <row r="3703" spans="1:15">
      <c r="A3703" t="s">
        <v>1958</v>
      </c>
      <c r="B3703">
        <v>128</v>
      </c>
      <c r="C3703">
        <v>112</v>
      </c>
      <c r="D3703">
        <v>90556401</v>
      </c>
      <c r="E3703" t="s">
        <v>1496</v>
      </c>
      <c r="F3703" t="s">
        <v>4544</v>
      </c>
      <c r="G3703" t="s">
        <v>5755</v>
      </c>
      <c r="H3703">
        <v>43795</v>
      </c>
      <c r="I3703">
        <v>171</v>
      </c>
      <c r="J3703" t="s">
        <v>19</v>
      </c>
      <c r="K3703" t="s">
        <v>20</v>
      </c>
      <c r="L3703">
        <v>11000000</v>
      </c>
      <c r="M3703">
        <v>2008</v>
      </c>
      <c r="N3703">
        <v>4.5</v>
      </c>
      <c r="O3703">
        <f t="shared" si="61"/>
        <v>79556401</v>
      </c>
    </row>
    <row r="3704" spans="1:15">
      <c r="A3704" t="s">
        <v>6632</v>
      </c>
      <c r="B3704">
        <v>129</v>
      </c>
      <c r="C3704">
        <v>100</v>
      </c>
      <c r="D3704">
        <v>14343976</v>
      </c>
      <c r="E3704" t="s">
        <v>6633</v>
      </c>
      <c r="F3704" t="s">
        <v>5413</v>
      </c>
      <c r="G3704" t="s">
        <v>6634</v>
      </c>
      <c r="H3704">
        <v>22961</v>
      </c>
      <c r="I3704">
        <v>291</v>
      </c>
      <c r="J3704" t="s">
        <v>19</v>
      </c>
      <c r="K3704" t="s">
        <v>20</v>
      </c>
      <c r="L3704">
        <v>5000000</v>
      </c>
      <c r="M3704">
        <v>1989</v>
      </c>
      <c r="N3704">
        <v>4.5</v>
      </c>
      <c r="O3704">
        <f t="shared" si="61"/>
        <v>9343976</v>
      </c>
    </row>
    <row r="3705" spans="1:15">
      <c r="A3705" t="s">
        <v>4702</v>
      </c>
      <c r="B3705">
        <v>186</v>
      </c>
      <c r="C3705">
        <v>94</v>
      </c>
      <c r="D3705">
        <v>16235293</v>
      </c>
      <c r="E3705" t="s">
        <v>2916</v>
      </c>
      <c r="F3705" t="s">
        <v>1992</v>
      </c>
      <c r="G3705" t="s">
        <v>6098</v>
      </c>
      <c r="H3705">
        <v>19918</v>
      </c>
      <c r="I3705">
        <v>278</v>
      </c>
      <c r="J3705" t="s">
        <v>19</v>
      </c>
      <c r="K3705" t="s">
        <v>20</v>
      </c>
      <c r="L3705">
        <v>9000000</v>
      </c>
      <c r="M3705">
        <v>2006</v>
      </c>
      <c r="N3705">
        <v>4.5</v>
      </c>
      <c r="O3705">
        <f t="shared" si="61"/>
        <v>7235293</v>
      </c>
    </row>
    <row r="3706" spans="1:15">
      <c r="A3706" t="s">
        <v>4091</v>
      </c>
      <c r="B3706">
        <v>12</v>
      </c>
      <c r="C3706">
        <v>96</v>
      </c>
      <c r="D3706">
        <v>9658370</v>
      </c>
      <c r="E3706" t="s">
        <v>878</v>
      </c>
      <c r="F3706" t="s">
        <v>3898</v>
      </c>
      <c r="G3706" t="s">
        <v>6662</v>
      </c>
      <c r="H3706">
        <v>1180</v>
      </c>
      <c r="I3706">
        <v>9</v>
      </c>
      <c r="J3706" t="s">
        <v>19</v>
      </c>
      <c r="K3706" t="s">
        <v>20</v>
      </c>
      <c r="L3706">
        <v>5000000</v>
      </c>
      <c r="M3706">
        <v>2016</v>
      </c>
      <c r="N3706">
        <v>4.5</v>
      </c>
      <c r="O3706">
        <f t="shared" si="61"/>
        <v>4658370</v>
      </c>
    </row>
    <row r="3707" spans="1:15">
      <c r="A3707" t="s">
        <v>6068</v>
      </c>
      <c r="B3707">
        <v>66</v>
      </c>
      <c r="C3707">
        <v>98</v>
      </c>
      <c r="D3707">
        <v>14114488</v>
      </c>
      <c r="E3707" t="s">
        <v>2572</v>
      </c>
      <c r="F3707" t="s">
        <v>1140</v>
      </c>
      <c r="G3707" t="s">
        <v>6069</v>
      </c>
      <c r="H3707">
        <v>13190</v>
      </c>
      <c r="I3707">
        <v>114</v>
      </c>
      <c r="J3707" t="s">
        <v>19</v>
      </c>
      <c r="K3707" t="s">
        <v>20</v>
      </c>
      <c r="L3707">
        <v>10500000</v>
      </c>
      <c r="M3707">
        <v>1988</v>
      </c>
      <c r="N3707">
        <v>4.5</v>
      </c>
      <c r="O3707">
        <f t="shared" si="61"/>
        <v>3614488</v>
      </c>
    </row>
    <row r="3708" spans="1:15">
      <c r="A3708" t="s">
        <v>2879</v>
      </c>
      <c r="B3708">
        <v>34</v>
      </c>
      <c r="C3708">
        <v>100</v>
      </c>
      <c r="D3708">
        <v>19900000</v>
      </c>
      <c r="E3708" t="s">
        <v>4116</v>
      </c>
      <c r="F3708" t="s">
        <v>1880</v>
      </c>
      <c r="G3708" t="s">
        <v>5398</v>
      </c>
      <c r="H3708">
        <v>17262</v>
      </c>
      <c r="I3708">
        <v>53</v>
      </c>
      <c r="J3708" t="s">
        <v>19</v>
      </c>
      <c r="K3708" t="s">
        <v>20</v>
      </c>
      <c r="L3708">
        <v>20000000</v>
      </c>
      <c r="M3708">
        <v>1995</v>
      </c>
      <c r="N3708">
        <v>4.5</v>
      </c>
      <c r="O3708">
        <f t="shared" si="61"/>
        <v>-100000</v>
      </c>
    </row>
    <row r="3709" spans="1:15">
      <c r="A3709" t="s">
        <v>5261</v>
      </c>
      <c r="B3709">
        <v>97</v>
      </c>
      <c r="C3709">
        <v>87</v>
      </c>
      <c r="D3709">
        <v>14249005</v>
      </c>
      <c r="E3709" t="s">
        <v>873</v>
      </c>
      <c r="F3709" t="s">
        <v>505</v>
      </c>
      <c r="G3709" t="s">
        <v>5262</v>
      </c>
      <c r="H3709">
        <v>39788</v>
      </c>
      <c r="I3709">
        <v>619</v>
      </c>
      <c r="J3709" t="s">
        <v>19</v>
      </c>
      <c r="K3709" t="s">
        <v>20</v>
      </c>
      <c r="L3709">
        <v>15000000</v>
      </c>
      <c r="M3709">
        <v>2001</v>
      </c>
      <c r="N3709">
        <v>4.5</v>
      </c>
      <c r="O3709">
        <f t="shared" si="61"/>
        <v>-750995</v>
      </c>
    </row>
    <row r="3710" spans="1:15">
      <c r="A3710" t="s">
        <v>5122</v>
      </c>
      <c r="B3710">
        <v>32</v>
      </c>
      <c r="C3710">
        <v>91</v>
      </c>
      <c r="D3710">
        <v>13571817</v>
      </c>
      <c r="E3710" t="s">
        <v>2140</v>
      </c>
      <c r="F3710" t="s">
        <v>358</v>
      </c>
      <c r="G3710" t="s">
        <v>5123</v>
      </c>
      <c r="H3710">
        <v>5312</v>
      </c>
      <c r="I3710">
        <v>40</v>
      </c>
      <c r="J3710" t="s">
        <v>19</v>
      </c>
      <c r="K3710" t="s">
        <v>20</v>
      </c>
      <c r="L3710">
        <v>15600000</v>
      </c>
      <c r="M3710">
        <v>2002</v>
      </c>
      <c r="N3710">
        <v>4.5</v>
      </c>
      <c r="O3710">
        <f t="shared" si="61"/>
        <v>-2028183</v>
      </c>
    </row>
    <row r="3711" spans="1:15">
      <c r="A3711" t="s">
        <v>3985</v>
      </c>
      <c r="B3711">
        <v>55</v>
      </c>
      <c r="C3711">
        <v>100</v>
      </c>
      <c r="D3711">
        <v>23222861</v>
      </c>
      <c r="E3711" t="s">
        <v>3986</v>
      </c>
      <c r="F3711" t="s">
        <v>2755</v>
      </c>
      <c r="G3711" t="s">
        <v>3987</v>
      </c>
      <c r="H3711">
        <v>11092</v>
      </c>
      <c r="I3711">
        <v>44</v>
      </c>
      <c r="J3711" t="s">
        <v>19</v>
      </c>
      <c r="K3711" t="s">
        <v>20</v>
      </c>
      <c r="L3711">
        <v>26000000</v>
      </c>
      <c r="M3711">
        <v>2004</v>
      </c>
      <c r="N3711">
        <v>4.5</v>
      </c>
      <c r="O3711">
        <f t="shared" si="61"/>
        <v>-2777139</v>
      </c>
    </row>
    <row r="3712" spans="1:15">
      <c r="A3712" t="s">
        <v>2159</v>
      </c>
      <c r="B3712">
        <v>93</v>
      </c>
      <c r="C3712">
        <v>91</v>
      </c>
      <c r="D3712">
        <v>1712111</v>
      </c>
      <c r="E3712" t="s">
        <v>2572</v>
      </c>
      <c r="F3712" t="s">
        <v>372</v>
      </c>
      <c r="G3712" t="s">
        <v>5546</v>
      </c>
      <c r="H3712">
        <v>7199</v>
      </c>
      <c r="I3712">
        <v>53</v>
      </c>
      <c r="J3712" t="s">
        <v>19</v>
      </c>
      <c r="K3712" t="s">
        <v>20</v>
      </c>
      <c r="L3712">
        <v>8495000</v>
      </c>
      <c r="M3712">
        <v>2015</v>
      </c>
      <c r="N3712">
        <v>4.5</v>
      </c>
      <c r="O3712">
        <f t="shared" si="61"/>
        <v>-6782889</v>
      </c>
    </row>
    <row r="3713" spans="1:15">
      <c r="A3713" t="s">
        <v>772</v>
      </c>
      <c r="B3713">
        <v>85</v>
      </c>
      <c r="C3713">
        <v>81</v>
      </c>
      <c r="D3713">
        <v>30105968</v>
      </c>
      <c r="E3713" t="s">
        <v>352</v>
      </c>
      <c r="F3713" t="s">
        <v>2423</v>
      </c>
      <c r="G3713" t="s">
        <v>3240</v>
      </c>
      <c r="H3713">
        <v>8860</v>
      </c>
      <c r="I3713">
        <v>45</v>
      </c>
      <c r="J3713" t="s">
        <v>19</v>
      </c>
      <c r="K3713" t="s">
        <v>20</v>
      </c>
      <c r="L3713">
        <v>37000000</v>
      </c>
      <c r="M3713">
        <v>2008</v>
      </c>
      <c r="N3713">
        <v>4.5</v>
      </c>
      <c r="O3713">
        <f t="shared" si="61"/>
        <v>-6894032</v>
      </c>
    </row>
    <row r="3714" spans="1:15">
      <c r="A3714" t="s">
        <v>3371</v>
      </c>
      <c r="B3714">
        <v>121</v>
      </c>
      <c r="C3714">
        <v>82</v>
      </c>
      <c r="D3714">
        <v>25871834</v>
      </c>
      <c r="E3714" t="s">
        <v>3372</v>
      </c>
      <c r="F3714" t="s">
        <v>3373</v>
      </c>
      <c r="G3714" t="s">
        <v>3374</v>
      </c>
      <c r="H3714">
        <v>52052</v>
      </c>
      <c r="I3714">
        <v>173</v>
      </c>
      <c r="J3714" t="s">
        <v>19</v>
      </c>
      <c r="K3714" t="s">
        <v>20</v>
      </c>
      <c r="L3714">
        <v>35000000</v>
      </c>
      <c r="M3714">
        <v>2008</v>
      </c>
      <c r="N3714">
        <v>4.5</v>
      </c>
      <c r="O3714">
        <f t="shared" ref="O3714:O3777" si="62">D3714-L3714</f>
        <v>-9128166</v>
      </c>
    </row>
    <row r="3715" spans="1:15">
      <c r="A3715" t="s">
        <v>1342</v>
      </c>
      <c r="B3715">
        <v>53</v>
      </c>
      <c r="C3715">
        <v>91</v>
      </c>
      <c r="D3715">
        <v>8104069</v>
      </c>
      <c r="E3715" t="s">
        <v>917</v>
      </c>
      <c r="F3715" t="s">
        <v>410</v>
      </c>
      <c r="G3715" t="s">
        <v>4687</v>
      </c>
      <c r="H3715">
        <v>9785</v>
      </c>
      <c r="I3715">
        <v>26</v>
      </c>
      <c r="J3715" t="s">
        <v>19</v>
      </c>
      <c r="K3715" t="s">
        <v>20</v>
      </c>
      <c r="L3715">
        <v>20000000</v>
      </c>
      <c r="M3715">
        <v>2007</v>
      </c>
      <c r="N3715">
        <v>4.5</v>
      </c>
      <c r="O3715">
        <f t="shared" si="62"/>
        <v>-11895931</v>
      </c>
    </row>
    <row r="3716" spans="1:15">
      <c r="A3716" t="s">
        <v>249</v>
      </c>
      <c r="B3716">
        <v>74</v>
      </c>
      <c r="C3716">
        <v>129</v>
      </c>
      <c r="D3716">
        <v>186354</v>
      </c>
      <c r="E3716" t="s">
        <v>1672</v>
      </c>
      <c r="F3716" t="s">
        <v>1666</v>
      </c>
      <c r="G3716" t="s">
        <v>7225</v>
      </c>
      <c r="H3716">
        <v>1758</v>
      </c>
      <c r="I3716">
        <v>30</v>
      </c>
      <c r="J3716" t="s">
        <v>19</v>
      </c>
      <c r="K3716" t="s">
        <v>20</v>
      </c>
      <c r="L3716">
        <v>13500000</v>
      </c>
      <c r="M3716">
        <v>2015</v>
      </c>
      <c r="N3716">
        <v>4.5</v>
      </c>
      <c r="O3716">
        <f t="shared" si="62"/>
        <v>-13313646</v>
      </c>
    </row>
    <row r="3717" spans="1:15">
      <c r="A3717" t="s">
        <v>4738</v>
      </c>
      <c r="B3717">
        <v>26</v>
      </c>
      <c r="C3717">
        <v>124</v>
      </c>
      <c r="D3717">
        <v>2000000</v>
      </c>
      <c r="E3717" t="s">
        <v>4739</v>
      </c>
      <c r="F3717" t="s">
        <v>4621</v>
      </c>
      <c r="G3717" t="s">
        <v>4740</v>
      </c>
      <c r="H3717">
        <v>2998</v>
      </c>
      <c r="I3717">
        <v>74</v>
      </c>
      <c r="J3717" t="s">
        <v>19</v>
      </c>
      <c r="K3717" t="s">
        <v>20</v>
      </c>
      <c r="L3717">
        <v>20000000</v>
      </c>
      <c r="M3717">
        <v>1980</v>
      </c>
      <c r="N3717">
        <v>4.5</v>
      </c>
      <c r="O3717">
        <f t="shared" si="62"/>
        <v>-18000000</v>
      </c>
    </row>
    <row r="3718" spans="1:15">
      <c r="A3718" t="s">
        <v>5358</v>
      </c>
      <c r="B3718">
        <v>19</v>
      </c>
      <c r="C3718">
        <v>105</v>
      </c>
      <c r="D3718">
        <v>22723</v>
      </c>
      <c r="E3718" t="s">
        <v>5359</v>
      </c>
      <c r="F3718" t="s">
        <v>187</v>
      </c>
      <c r="G3718" t="s">
        <v>5360</v>
      </c>
      <c r="H3718">
        <v>2236</v>
      </c>
      <c r="I3718">
        <v>40</v>
      </c>
      <c r="J3718" t="s">
        <v>19</v>
      </c>
      <c r="K3718" t="s">
        <v>432</v>
      </c>
      <c r="L3718">
        <v>25000000</v>
      </c>
      <c r="M3718">
        <v>2001</v>
      </c>
      <c r="N3718">
        <v>4.5</v>
      </c>
      <c r="O3718">
        <f t="shared" si="62"/>
        <v>-24977277</v>
      </c>
    </row>
    <row r="3719" spans="1:15">
      <c r="A3719" t="s">
        <v>2609</v>
      </c>
      <c r="B3719">
        <v>93</v>
      </c>
      <c r="C3719">
        <v>75</v>
      </c>
      <c r="D3719">
        <v>15519841</v>
      </c>
      <c r="E3719" t="s">
        <v>165</v>
      </c>
      <c r="F3719" t="s">
        <v>1269</v>
      </c>
      <c r="G3719" t="s">
        <v>2610</v>
      </c>
      <c r="H3719">
        <v>8693</v>
      </c>
      <c r="I3719">
        <v>71</v>
      </c>
      <c r="J3719" t="s">
        <v>19</v>
      </c>
      <c r="K3719" t="s">
        <v>20</v>
      </c>
      <c r="L3719">
        <v>47000000</v>
      </c>
      <c r="M3719">
        <v>2006</v>
      </c>
      <c r="N3719">
        <v>4.5</v>
      </c>
      <c r="O3719">
        <f t="shared" si="62"/>
        <v>-31480159</v>
      </c>
    </row>
    <row r="3720" spans="1:15">
      <c r="A3720" t="s">
        <v>3005</v>
      </c>
      <c r="B3720">
        <v>53</v>
      </c>
      <c r="C3720">
        <v>93</v>
      </c>
      <c r="D3720">
        <v>4835968</v>
      </c>
      <c r="E3720" t="s">
        <v>28</v>
      </c>
      <c r="F3720" t="s">
        <v>950</v>
      </c>
      <c r="G3720" t="s">
        <v>3084</v>
      </c>
      <c r="H3720">
        <v>4821</v>
      </c>
      <c r="I3720">
        <v>82</v>
      </c>
      <c r="J3720" t="s">
        <v>19</v>
      </c>
      <c r="K3720" t="s">
        <v>31</v>
      </c>
      <c r="L3720">
        <v>40000000</v>
      </c>
      <c r="M3720">
        <v>2002</v>
      </c>
      <c r="N3720">
        <v>4.5</v>
      </c>
      <c r="O3720">
        <f t="shared" si="62"/>
        <v>-35164032</v>
      </c>
    </row>
    <row r="3721" spans="1:15">
      <c r="A3721" t="s">
        <v>1074</v>
      </c>
      <c r="B3721">
        <v>109</v>
      </c>
      <c r="C3721">
        <v>116</v>
      </c>
      <c r="D3721">
        <v>32616869</v>
      </c>
      <c r="E3721" t="s">
        <v>1606</v>
      </c>
      <c r="F3721" t="s">
        <v>934</v>
      </c>
      <c r="G3721" t="s">
        <v>1607</v>
      </c>
      <c r="H3721">
        <v>34435</v>
      </c>
      <c r="I3721">
        <v>346</v>
      </c>
      <c r="J3721" t="s">
        <v>19</v>
      </c>
      <c r="K3721" t="s">
        <v>20</v>
      </c>
      <c r="L3721">
        <v>72000000</v>
      </c>
      <c r="M3721">
        <v>2001</v>
      </c>
      <c r="N3721">
        <v>4.5</v>
      </c>
      <c r="O3721">
        <f t="shared" si="62"/>
        <v>-39383131</v>
      </c>
    </row>
    <row r="3722" spans="1:15">
      <c r="A3722" t="s">
        <v>340</v>
      </c>
      <c r="B3722">
        <v>91</v>
      </c>
      <c r="C3722">
        <v>87</v>
      </c>
      <c r="D3722">
        <v>133103929</v>
      </c>
      <c r="E3722" t="s">
        <v>1122</v>
      </c>
      <c r="F3722" t="s">
        <v>278</v>
      </c>
      <c r="G3722" t="s">
        <v>1310</v>
      </c>
      <c r="H3722">
        <v>22838</v>
      </c>
      <c r="I3722">
        <v>56</v>
      </c>
      <c r="J3722" t="s">
        <v>19</v>
      </c>
      <c r="K3722" t="s">
        <v>20</v>
      </c>
      <c r="L3722">
        <v>75000000</v>
      </c>
      <c r="M3722">
        <v>2011</v>
      </c>
      <c r="N3722">
        <v>4.4000000000000004</v>
      </c>
      <c r="O3722">
        <f t="shared" si="62"/>
        <v>58103929</v>
      </c>
    </row>
    <row r="3723" spans="1:15">
      <c r="A3723" t="s">
        <v>6588</v>
      </c>
      <c r="B3723">
        <v>183</v>
      </c>
      <c r="C3723">
        <v>89</v>
      </c>
      <c r="D3723">
        <v>50820940</v>
      </c>
      <c r="E3723" t="s">
        <v>3311</v>
      </c>
      <c r="F3723" t="s">
        <v>3281</v>
      </c>
      <c r="G3723" t="s">
        <v>6590</v>
      </c>
      <c r="H3723">
        <v>31915</v>
      </c>
      <c r="I3723">
        <v>159</v>
      </c>
      <c r="J3723" t="s">
        <v>19</v>
      </c>
      <c r="K3723" t="s">
        <v>20</v>
      </c>
      <c r="L3723">
        <v>5000000</v>
      </c>
      <c r="M3723">
        <v>2014</v>
      </c>
      <c r="N3723">
        <v>4.4000000000000004</v>
      </c>
      <c r="O3723">
        <f t="shared" si="62"/>
        <v>45820940</v>
      </c>
    </row>
    <row r="3724" spans="1:15">
      <c r="A3724" t="s">
        <v>2410</v>
      </c>
      <c r="B3724">
        <v>76</v>
      </c>
      <c r="C3724">
        <v>94</v>
      </c>
      <c r="D3724">
        <v>71038190</v>
      </c>
      <c r="E3724" t="s">
        <v>917</v>
      </c>
      <c r="F3724" t="s">
        <v>3154</v>
      </c>
      <c r="G3724" t="s">
        <v>3155</v>
      </c>
      <c r="H3724">
        <v>23473</v>
      </c>
      <c r="I3724">
        <v>123</v>
      </c>
      <c r="J3724" t="s">
        <v>19</v>
      </c>
      <c r="K3724" t="s">
        <v>20</v>
      </c>
      <c r="L3724">
        <v>30000000</v>
      </c>
      <c r="M3724">
        <v>2015</v>
      </c>
      <c r="N3724">
        <v>4.4000000000000004</v>
      </c>
      <c r="O3724">
        <f t="shared" si="62"/>
        <v>41038190</v>
      </c>
    </row>
    <row r="3725" spans="1:15">
      <c r="A3725" t="s">
        <v>4060</v>
      </c>
      <c r="B3725">
        <v>40</v>
      </c>
      <c r="C3725">
        <v>121</v>
      </c>
      <c r="D3725">
        <v>60072596</v>
      </c>
      <c r="E3725" t="s">
        <v>754</v>
      </c>
      <c r="F3725" t="s">
        <v>2927</v>
      </c>
      <c r="G3725" t="s">
        <v>4488</v>
      </c>
      <c r="H3725">
        <v>7664</v>
      </c>
      <c r="I3725">
        <v>68</v>
      </c>
      <c r="J3725" t="s">
        <v>19</v>
      </c>
      <c r="K3725" t="s">
        <v>20</v>
      </c>
      <c r="L3725">
        <v>20000000</v>
      </c>
      <c r="M3725">
        <v>2010</v>
      </c>
      <c r="N3725">
        <v>4.4000000000000004</v>
      </c>
      <c r="O3725">
        <f t="shared" si="62"/>
        <v>40072596</v>
      </c>
    </row>
    <row r="3726" spans="1:15">
      <c r="A3726" t="s">
        <v>2965</v>
      </c>
      <c r="B3726">
        <v>221</v>
      </c>
      <c r="C3726">
        <v>97</v>
      </c>
      <c r="D3726">
        <v>21371425</v>
      </c>
      <c r="E3726" t="s">
        <v>1406</v>
      </c>
      <c r="F3726" t="s">
        <v>1817</v>
      </c>
      <c r="G3726" t="s">
        <v>5902</v>
      </c>
      <c r="H3726">
        <v>76199</v>
      </c>
      <c r="I3726">
        <v>944</v>
      </c>
      <c r="J3726" t="s">
        <v>19</v>
      </c>
      <c r="K3726" t="s">
        <v>20</v>
      </c>
      <c r="L3726">
        <v>10000000</v>
      </c>
      <c r="M3726">
        <v>2010</v>
      </c>
      <c r="N3726">
        <v>4.4000000000000004</v>
      </c>
      <c r="O3726">
        <f t="shared" si="62"/>
        <v>11371425</v>
      </c>
    </row>
    <row r="3727" spans="1:15">
      <c r="A3727" t="s">
        <v>1972</v>
      </c>
      <c r="B3727">
        <v>76</v>
      </c>
      <c r="C3727">
        <v>98</v>
      </c>
      <c r="D3727">
        <v>61112916</v>
      </c>
      <c r="E3727" t="s">
        <v>298</v>
      </c>
      <c r="F3727" t="s">
        <v>55</v>
      </c>
      <c r="G3727" t="s">
        <v>1973</v>
      </c>
      <c r="H3727">
        <v>14888</v>
      </c>
      <c r="I3727">
        <v>83</v>
      </c>
      <c r="J3727" t="s">
        <v>19</v>
      </c>
      <c r="K3727" t="s">
        <v>20</v>
      </c>
      <c r="L3727">
        <v>50000000</v>
      </c>
      <c r="M3727">
        <v>2006</v>
      </c>
      <c r="N3727">
        <v>4.4000000000000004</v>
      </c>
      <c r="O3727">
        <f t="shared" si="62"/>
        <v>11112916</v>
      </c>
    </row>
    <row r="3728" spans="1:15">
      <c r="A3728" t="s">
        <v>1965</v>
      </c>
      <c r="B3728">
        <v>73</v>
      </c>
      <c r="C3728">
        <v>89</v>
      </c>
      <c r="D3728">
        <v>66734992</v>
      </c>
      <c r="E3728" t="s">
        <v>731</v>
      </c>
      <c r="F3728" t="s">
        <v>894</v>
      </c>
      <c r="G3728" t="s">
        <v>1967</v>
      </c>
      <c r="H3728">
        <v>23476</v>
      </c>
      <c r="I3728">
        <v>181</v>
      </c>
      <c r="J3728" t="s">
        <v>19</v>
      </c>
      <c r="K3728" t="s">
        <v>20</v>
      </c>
      <c r="L3728">
        <v>60000000</v>
      </c>
      <c r="M3728">
        <v>2003</v>
      </c>
      <c r="N3728">
        <v>4.4000000000000004</v>
      </c>
      <c r="O3728">
        <f t="shared" si="62"/>
        <v>6734992</v>
      </c>
    </row>
    <row r="3729" spans="1:15">
      <c r="A3729" t="s">
        <v>2348</v>
      </c>
      <c r="B3729">
        <v>88</v>
      </c>
      <c r="C3729">
        <v>113</v>
      </c>
      <c r="D3729">
        <v>37911876</v>
      </c>
      <c r="E3729" t="s">
        <v>917</v>
      </c>
      <c r="F3729" t="s">
        <v>1109</v>
      </c>
      <c r="G3729" t="s">
        <v>3507</v>
      </c>
      <c r="H3729">
        <v>19671</v>
      </c>
      <c r="I3729">
        <v>47</v>
      </c>
      <c r="J3729" t="s">
        <v>19</v>
      </c>
      <c r="K3729" t="s">
        <v>20</v>
      </c>
      <c r="L3729">
        <v>32000000</v>
      </c>
      <c r="M3729">
        <v>2011</v>
      </c>
      <c r="N3729">
        <v>4.4000000000000004</v>
      </c>
      <c r="O3729">
        <f t="shared" si="62"/>
        <v>5911876</v>
      </c>
    </row>
    <row r="3730" spans="1:15">
      <c r="A3730" t="s">
        <v>5412</v>
      </c>
      <c r="B3730">
        <v>205</v>
      </c>
      <c r="C3730">
        <v>85</v>
      </c>
      <c r="D3730">
        <v>12610731</v>
      </c>
      <c r="E3730" t="s">
        <v>1144</v>
      </c>
      <c r="F3730" t="s">
        <v>611</v>
      </c>
      <c r="G3730" t="s">
        <v>5414</v>
      </c>
      <c r="H3730">
        <v>38985</v>
      </c>
      <c r="I3730">
        <v>673</v>
      </c>
      <c r="J3730" t="s">
        <v>19</v>
      </c>
      <c r="K3730" t="s">
        <v>20</v>
      </c>
      <c r="L3730">
        <v>11000000</v>
      </c>
      <c r="M3730">
        <v>2001</v>
      </c>
      <c r="N3730">
        <v>4.4000000000000004</v>
      </c>
      <c r="O3730">
        <f t="shared" si="62"/>
        <v>1610731</v>
      </c>
    </row>
    <row r="3731" spans="1:15">
      <c r="A3731" t="s">
        <v>6998</v>
      </c>
      <c r="B3731">
        <v>48</v>
      </c>
      <c r="C3731">
        <v>82</v>
      </c>
      <c r="D3731">
        <v>4142507</v>
      </c>
      <c r="E3731" t="s">
        <v>878</v>
      </c>
      <c r="F3731" t="s">
        <v>6999</v>
      </c>
      <c r="G3731" t="s">
        <v>7000</v>
      </c>
      <c r="H3731">
        <v>3665</v>
      </c>
      <c r="I3731">
        <v>81</v>
      </c>
      <c r="J3731" t="s">
        <v>19</v>
      </c>
      <c r="K3731" t="s">
        <v>20</v>
      </c>
      <c r="L3731">
        <v>3000000</v>
      </c>
      <c r="M3731">
        <v>2000</v>
      </c>
      <c r="N3731">
        <v>4.4000000000000004</v>
      </c>
      <c r="O3731">
        <f t="shared" si="62"/>
        <v>1142507</v>
      </c>
    </row>
    <row r="3732" spans="1:15">
      <c r="A3732" t="s">
        <v>5111</v>
      </c>
      <c r="B3732">
        <v>75</v>
      </c>
      <c r="C3732">
        <v>92</v>
      </c>
      <c r="D3732">
        <v>13922211</v>
      </c>
      <c r="E3732" t="s">
        <v>873</v>
      </c>
      <c r="F3732" t="s">
        <v>2537</v>
      </c>
      <c r="G3732" t="s">
        <v>5112</v>
      </c>
      <c r="H3732">
        <v>18271</v>
      </c>
      <c r="I3732">
        <v>150</v>
      </c>
      <c r="J3732" t="s">
        <v>19</v>
      </c>
      <c r="K3732" t="s">
        <v>20</v>
      </c>
      <c r="L3732">
        <v>16000000</v>
      </c>
      <c r="M3732">
        <v>2004</v>
      </c>
      <c r="N3732">
        <v>4.4000000000000004</v>
      </c>
      <c r="O3732">
        <f t="shared" si="62"/>
        <v>-2077789</v>
      </c>
    </row>
    <row r="3733" spans="1:15">
      <c r="A3733" t="s">
        <v>6704</v>
      </c>
      <c r="B3733">
        <v>12</v>
      </c>
      <c r="C3733">
        <v>99</v>
      </c>
      <c r="D3733">
        <v>830210</v>
      </c>
      <c r="E3733" t="s">
        <v>2579</v>
      </c>
      <c r="F3733" t="s">
        <v>2920</v>
      </c>
      <c r="G3733" t="s">
        <v>6705</v>
      </c>
      <c r="H3733">
        <v>1900</v>
      </c>
      <c r="I3733">
        <v>56</v>
      </c>
      <c r="J3733" t="s">
        <v>19</v>
      </c>
      <c r="K3733" t="s">
        <v>20</v>
      </c>
      <c r="L3733">
        <v>5000000</v>
      </c>
      <c r="M3733">
        <v>2014</v>
      </c>
      <c r="N3733">
        <v>4.4000000000000004</v>
      </c>
      <c r="O3733">
        <f t="shared" si="62"/>
        <v>-4169790</v>
      </c>
    </row>
    <row r="3734" spans="1:15">
      <c r="A3734" t="s">
        <v>4895</v>
      </c>
      <c r="B3734">
        <v>146</v>
      </c>
      <c r="C3734">
        <v>90</v>
      </c>
      <c r="D3734">
        <v>10494494</v>
      </c>
      <c r="E3734" t="s">
        <v>201</v>
      </c>
      <c r="F3734" t="s">
        <v>4896</v>
      </c>
      <c r="G3734" t="s">
        <v>4897</v>
      </c>
      <c r="H3734">
        <v>19586</v>
      </c>
      <c r="I3734">
        <v>109</v>
      </c>
      <c r="J3734" t="s">
        <v>19</v>
      </c>
      <c r="K3734" t="s">
        <v>20</v>
      </c>
      <c r="L3734">
        <v>18000000</v>
      </c>
      <c r="M3734">
        <v>2013</v>
      </c>
      <c r="N3734">
        <v>4.4000000000000004</v>
      </c>
      <c r="O3734">
        <f t="shared" si="62"/>
        <v>-7505506</v>
      </c>
    </row>
    <row r="3735" spans="1:15">
      <c r="A3735" t="s">
        <v>4953</v>
      </c>
      <c r="B3735">
        <v>40</v>
      </c>
      <c r="C3735">
        <v>93</v>
      </c>
      <c r="D3735">
        <v>7017178</v>
      </c>
      <c r="E3735" t="s">
        <v>4954</v>
      </c>
      <c r="F3735" t="s">
        <v>1517</v>
      </c>
      <c r="G3735" t="s">
        <v>4955</v>
      </c>
      <c r="H3735">
        <v>1633</v>
      </c>
      <c r="I3735">
        <v>17</v>
      </c>
      <c r="J3735" t="s">
        <v>19</v>
      </c>
      <c r="K3735" t="s">
        <v>20</v>
      </c>
      <c r="L3735">
        <v>17500000</v>
      </c>
      <c r="M3735">
        <v>2013</v>
      </c>
      <c r="N3735">
        <v>4.4000000000000004</v>
      </c>
      <c r="O3735">
        <f t="shared" si="62"/>
        <v>-10482822</v>
      </c>
    </row>
    <row r="3736" spans="1:15">
      <c r="A3736" t="s">
        <v>2475</v>
      </c>
      <c r="B3736">
        <v>47</v>
      </c>
      <c r="C3736">
        <v>101</v>
      </c>
      <c r="D3736">
        <v>38590500</v>
      </c>
      <c r="E3736" t="s">
        <v>28</v>
      </c>
      <c r="F3736" t="s">
        <v>1573</v>
      </c>
      <c r="G3736" t="s">
        <v>2477</v>
      </c>
      <c r="H3736">
        <v>17997</v>
      </c>
      <c r="I3736">
        <v>140</v>
      </c>
      <c r="J3736" t="s">
        <v>19</v>
      </c>
      <c r="K3736" t="s">
        <v>20</v>
      </c>
      <c r="L3736">
        <v>50000000</v>
      </c>
      <c r="M3736">
        <v>1994</v>
      </c>
      <c r="N3736">
        <v>4.4000000000000004</v>
      </c>
      <c r="O3736">
        <f t="shared" si="62"/>
        <v>-11409500</v>
      </c>
    </row>
    <row r="3737" spans="1:15">
      <c r="A3737" t="s">
        <v>3722</v>
      </c>
      <c r="B3737">
        <v>158</v>
      </c>
      <c r="C3737">
        <v>94</v>
      </c>
      <c r="D3737">
        <v>18500966</v>
      </c>
      <c r="E3737" t="s">
        <v>1144</v>
      </c>
      <c r="F3737" t="s">
        <v>1028</v>
      </c>
      <c r="G3737" t="s">
        <v>3724</v>
      </c>
      <c r="H3737">
        <v>70341</v>
      </c>
      <c r="I3737">
        <v>830</v>
      </c>
      <c r="J3737" t="s">
        <v>19</v>
      </c>
      <c r="K3737" t="s">
        <v>20</v>
      </c>
      <c r="L3737">
        <v>30000000</v>
      </c>
      <c r="M3737">
        <v>2006</v>
      </c>
      <c r="N3737">
        <v>4.4000000000000004</v>
      </c>
      <c r="O3737">
        <f t="shared" si="62"/>
        <v>-11499034</v>
      </c>
    </row>
    <row r="3738" spans="1:15">
      <c r="A3738" t="s">
        <v>2231</v>
      </c>
      <c r="B3738">
        <v>70</v>
      </c>
      <c r="C3738">
        <v>99</v>
      </c>
      <c r="D3738">
        <v>27663982</v>
      </c>
      <c r="E3738" t="s">
        <v>2075</v>
      </c>
      <c r="F3738" t="s">
        <v>70</v>
      </c>
      <c r="G3738" t="s">
        <v>3011</v>
      </c>
      <c r="H3738">
        <v>26051</v>
      </c>
      <c r="I3738">
        <v>164</v>
      </c>
      <c r="J3738" t="s">
        <v>19</v>
      </c>
      <c r="K3738" t="s">
        <v>20</v>
      </c>
      <c r="L3738">
        <v>40000000</v>
      </c>
      <c r="M3738">
        <v>1996</v>
      </c>
      <c r="N3738">
        <v>4.4000000000000004</v>
      </c>
      <c r="O3738">
        <f t="shared" si="62"/>
        <v>-12336018</v>
      </c>
    </row>
    <row r="3739" spans="1:15">
      <c r="A3739" t="s">
        <v>3091</v>
      </c>
      <c r="B3739">
        <v>41</v>
      </c>
      <c r="C3739">
        <v>94</v>
      </c>
      <c r="D3739">
        <v>511920</v>
      </c>
      <c r="E3739" t="s">
        <v>3092</v>
      </c>
      <c r="F3739" t="s">
        <v>405</v>
      </c>
      <c r="G3739" t="s">
        <v>3093</v>
      </c>
      <c r="H3739">
        <v>2458</v>
      </c>
      <c r="I3739">
        <v>26</v>
      </c>
      <c r="J3739" t="s">
        <v>19</v>
      </c>
      <c r="K3739" t="s">
        <v>20</v>
      </c>
      <c r="L3739">
        <v>40000000</v>
      </c>
      <c r="M3739">
        <v>2008</v>
      </c>
      <c r="N3739">
        <v>4.4000000000000004</v>
      </c>
      <c r="O3739">
        <f t="shared" si="62"/>
        <v>-39488080</v>
      </c>
    </row>
    <row r="3740" spans="1:15">
      <c r="A3740" t="s">
        <v>876</v>
      </c>
      <c r="B3740">
        <v>62</v>
      </c>
      <c r="C3740">
        <v>104</v>
      </c>
      <c r="D3740">
        <v>6712451</v>
      </c>
      <c r="E3740" t="s">
        <v>878</v>
      </c>
      <c r="F3740" t="s">
        <v>879</v>
      </c>
      <c r="G3740" t="s">
        <v>880</v>
      </c>
      <c r="H3740">
        <v>4102</v>
      </c>
      <c r="I3740">
        <v>89</v>
      </c>
      <c r="J3740" t="s">
        <v>19</v>
      </c>
      <c r="K3740" t="s">
        <v>881</v>
      </c>
      <c r="L3740">
        <v>90000000</v>
      </c>
      <c r="M3740">
        <v>2001</v>
      </c>
      <c r="N3740">
        <v>4.4000000000000004</v>
      </c>
      <c r="O3740">
        <f t="shared" si="62"/>
        <v>-83287549</v>
      </c>
    </row>
    <row r="3741" spans="1:15">
      <c r="A3741" t="s">
        <v>1180</v>
      </c>
      <c r="B3741">
        <v>47</v>
      </c>
      <c r="C3741">
        <v>110</v>
      </c>
      <c r="D3741">
        <v>190562</v>
      </c>
      <c r="E3741" t="s">
        <v>1181</v>
      </c>
      <c r="F3741" t="s">
        <v>1182</v>
      </c>
      <c r="G3741" t="s">
        <v>1183</v>
      </c>
      <c r="H3741">
        <v>2508</v>
      </c>
      <c r="I3741">
        <v>24</v>
      </c>
      <c r="J3741" t="s">
        <v>19</v>
      </c>
      <c r="K3741" t="s">
        <v>31</v>
      </c>
      <c r="L3741">
        <v>90000000</v>
      </c>
      <c r="M3741">
        <v>2010</v>
      </c>
      <c r="N3741">
        <v>4.4000000000000004</v>
      </c>
      <c r="O3741">
        <f t="shared" si="62"/>
        <v>-89809438</v>
      </c>
    </row>
    <row r="3742" spans="1:15">
      <c r="A3742" t="s">
        <v>1261</v>
      </c>
      <c r="B3742">
        <v>94</v>
      </c>
      <c r="C3742">
        <v>109</v>
      </c>
      <c r="D3742">
        <v>123307945</v>
      </c>
      <c r="E3742" t="s">
        <v>1263</v>
      </c>
      <c r="F3742" t="s">
        <v>1264</v>
      </c>
      <c r="G3742" t="s">
        <v>1265</v>
      </c>
      <c r="H3742">
        <v>39391</v>
      </c>
      <c r="I3742">
        <v>171</v>
      </c>
      <c r="J3742" t="s">
        <v>19</v>
      </c>
      <c r="K3742" t="s">
        <v>20</v>
      </c>
      <c r="L3742">
        <v>65000000</v>
      </c>
      <c r="M3742">
        <v>2000</v>
      </c>
      <c r="N3742">
        <v>4.3</v>
      </c>
      <c r="O3742">
        <f t="shared" si="62"/>
        <v>58307945</v>
      </c>
    </row>
    <row r="3743" spans="1:15">
      <c r="A3743" t="s">
        <v>2678</v>
      </c>
      <c r="B3743">
        <v>59</v>
      </c>
      <c r="C3743">
        <v>93</v>
      </c>
      <c r="D3743">
        <v>48114556</v>
      </c>
      <c r="E3743" t="s">
        <v>1323</v>
      </c>
      <c r="F3743" t="s">
        <v>2454</v>
      </c>
      <c r="G3743" t="s">
        <v>2679</v>
      </c>
      <c r="H3743">
        <v>9380</v>
      </c>
      <c r="I3743">
        <v>91</v>
      </c>
      <c r="J3743" t="s">
        <v>19</v>
      </c>
      <c r="K3743" t="s">
        <v>20</v>
      </c>
      <c r="L3743">
        <v>26000000</v>
      </c>
      <c r="M3743">
        <v>2004</v>
      </c>
      <c r="N3743">
        <v>4.3</v>
      </c>
      <c r="O3743">
        <f t="shared" si="62"/>
        <v>22114556</v>
      </c>
    </row>
    <row r="3744" spans="1:15">
      <c r="A3744" t="s">
        <v>5639</v>
      </c>
      <c r="B3744">
        <v>45</v>
      </c>
      <c r="C3744">
        <v>97</v>
      </c>
      <c r="D3744">
        <v>31179516</v>
      </c>
      <c r="E3744" t="s">
        <v>873</v>
      </c>
      <c r="F3744" t="s">
        <v>921</v>
      </c>
      <c r="G3744" t="s">
        <v>5640</v>
      </c>
      <c r="H3744">
        <v>5928</v>
      </c>
      <c r="I3744">
        <v>49</v>
      </c>
      <c r="J3744" t="s">
        <v>19</v>
      </c>
      <c r="K3744" t="s">
        <v>20</v>
      </c>
      <c r="L3744">
        <v>12000000</v>
      </c>
      <c r="M3744">
        <v>2004</v>
      </c>
      <c r="N3744">
        <v>4.3</v>
      </c>
      <c r="O3744">
        <f t="shared" si="62"/>
        <v>19179516</v>
      </c>
    </row>
    <row r="3745" spans="1:15">
      <c r="A3745" t="s">
        <v>6979</v>
      </c>
      <c r="B3745">
        <v>112</v>
      </c>
      <c r="C3745">
        <v>91</v>
      </c>
      <c r="D3745">
        <v>15935068</v>
      </c>
      <c r="E3745" t="s">
        <v>4150</v>
      </c>
      <c r="F3745" t="s">
        <v>5413</v>
      </c>
      <c r="G3745" t="s">
        <v>6980</v>
      </c>
      <c r="H3745">
        <v>19331</v>
      </c>
      <c r="I3745">
        <v>317</v>
      </c>
      <c r="J3745" t="s">
        <v>19</v>
      </c>
      <c r="K3745" t="s">
        <v>20</v>
      </c>
      <c r="L3745">
        <v>2500000</v>
      </c>
      <c r="M3745">
        <v>1993</v>
      </c>
      <c r="N3745">
        <v>4.3</v>
      </c>
      <c r="O3745">
        <f t="shared" si="62"/>
        <v>13435068</v>
      </c>
    </row>
    <row r="3746" spans="1:15">
      <c r="A3746" t="s">
        <v>7284</v>
      </c>
      <c r="B3746">
        <v>16</v>
      </c>
      <c r="C3746">
        <v>84</v>
      </c>
      <c r="D3746">
        <v>6026908</v>
      </c>
      <c r="E3746" t="s">
        <v>1290</v>
      </c>
      <c r="F3746" t="s">
        <v>4084</v>
      </c>
      <c r="G3746" t="s">
        <v>7285</v>
      </c>
      <c r="H3746">
        <v>536</v>
      </c>
      <c r="I3746">
        <v>13</v>
      </c>
      <c r="J3746" t="s">
        <v>19</v>
      </c>
      <c r="K3746" t="s">
        <v>20</v>
      </c>
      <c r="L3746">
        <v>2000000</v>
      </c>
      <c r="M3746">
        <v>1999</v>
      </c>
      <c r="N3746">
        <v>4.3</v>
      </c>
      <c r="O3746">
        <f t="shared" si="62"/>
        <v>4026908</v>
      </c>
    </row>
    <row r="3747" spans="1:15">
      <c r="A3747" t="s">
        <v>3809</v>
      </c>
      <c r="B3747">
        <v>180</v>
      </c>
      <c r="C3747">
        <v>94</v>
      </c>
      <c r="D3747">
        <v>8828771</v>
      </c>
      <c r="E3747" t="s">
        <v>873</v>
      </c>
      <c r="F3747" t="s">
        <v>160</v>
      </c>
      <c r="G3747" t="s">
        <v>5947</v>
      </c>
      <c r="H3747">
        <v>79146</v>
      </c>
      <c r="I3747">
        <v>352</v>
      </c>
      <c r="J3747" t="s">
        <v>19</v>
      </c>
      <c r="K3747" t="s">
        <v>20</v>
      </c>
      <c r="L3747">
        <v>6000000</v>
      </c>
      <c r="M3747">
        <v>2013</v>
      </c>
      <c r="N3747">
        <v>4.3</v>
      </c>
      <c r="O3747">
        <f t="shared" si="62"/>
        <v>2828771</v>
      </c>
    </row>
    <row r="3748" spans="1:15">
      <c r="A3748" t="s">
        <v>5499</v>
      </c>
      <c r="B3748">
        <v>14</v>
      </c>
      <c r="C3748">
        <v>90</v>
      </c>
      <c r="D3748">
        <v>92362</v>
      </c>
      <c r="E3748" t="s">
        <v>1290</v>
      </c>
      <c r="F3748" t="s">
        <v>358</v>
      </c>
      <c r="G3748" t="s">
        <v>7328</v>
      </c>
      <c r="H3748">
        <v>444</v>
      </c>
      <c r="I3748">
        <v>5</v>
      </c>
      <c r="J3748" t="s">
        <v>19</v>
      </c>
      <c r="K3748" t="s">
        <v>20</v>
      </c>
      <c r="L3748">
        <v>1500000</v>
      </c>
      <c r="M3748">
        <v>2005</v>
      </c>
      <c r="N3748">
        <v>4.3</v>
      </c>
      <c r="O3748">
        <f t="shared" si="62"/>
        <v>-1407638</v>
      </c>
    </row>
    <row r="3749" spans="1:15">
      <c r="A3749" t="s">
        <v>1030</v>
      </c>
      <c r="B3749">
        <v>221</v>
      </c>
      <c r="C3749">
        <v>146</v>
      </c>
      <c r="D3749">
        <v>95328937</v>
      </c>
      <c r="E3749" t="s">
        <v>754</v>
      </c>
      <c r="F3749" t="s">
        <v>1031</v>
      </c>
      <c r="G3749" t="s">
        <v>1032</v>
      </c>
      <c r="H3749">
        <v>59581</v>
      </c>
      <c r="I3749">
        <v>293</v>
      </c>
      <c r="J3749" t="s">
        <v>19</v>
      </c>
      <c r="K3749" t="s">
        <v>20</v>
      </c>
      <c r="L3749">
        <v>100000000</v>
      </c>
      <c r="M3749">
        <v>2010</v>
      </c>
      <c r="N3749">
        <v>4.3</v>
      </c>
      <c r="O3749">
        <f t="shared" si="62"/>
        <v>-4671063</v>
      </c>
    </row>
    <row r="3750" spans="1:15">
      <c r="A3750" t="s">
        <v>2631</v>
      </c>
      <c r="B3750">
        <v>45</v>
      </c>
      <c r="C3750">
        <v>83</v>
      </c>
      <c r="D3750">
        <v>7001720</v>
      </c>
      <c r="E3750" t="s">
        <v>1397</v>
      </c>
      <c r="F3750" t="s">
        <v>4699</v>
      </c>
      <c r="G3750" t="s">
        <v>4700</v>
      </c>
      <c r="H3750">
        <v>8560</v>
      </c>
      <c r="I3750">
        <v>205</v>
      </c>
      <c r="J3750" t="s">
        <v>19</v>
      </c>
      <c r="K3750" t="s">
        <v>20</v>
      </c>
      <c r="L3750">
        <v>12000000</v>
      </c>
      <c r="M3750">
        <v>2008</v>
      </c>
      <c r="N3750">
        <v>4.3</v>
      </c>
      <c r="O3750">
        <f t="shared" si="62"/>
        <v>-4998280</v>
      </c>
    </row>
    <row r="3751" spans="1:15">
      <c r="A3751" t="s">
        <v>2159</v>
      </c>
      <c r="B3751">
        <v>287</v>
      </c>
      <c r="C3751">
        <v>96</v>
      </c>
      <c r="D3751">
        <v>51774002</v>
      </c>
      <c r="E3751" t="s">
        <v>727</v>
      </c>
      <c r="F3751" t="s">
        <v>396</v>
      </c>
      <c r="G3751" t="s">
        <v>2160</v>
      </c>
      <c r="H3751">
        <v>87745</v>
      </c>
      <c r="I3751">
        <v>331</v>
      </c>
      <c r="J3751" t="s">
        <v>19</v>
      </c>
      <c r="K3751" t="s">
        <v>20</v>
      </c>
      <c r="L3751">
        <v>57000000</v>
      </c>
      <c r="M3751">
        <v>2011</v>
      </c>
      <c r="N3751">
        <v>4.3</v>
      </c>
      <c r="O3751">
        <f t="shared" si="62"/>
        <v>-5225998</v>
      </c>
    </row>
    <row r="3752" spans="1:15">
      <c r="A3752" t="s">
        <v>1877</v>
      </c>
      <c r="B3752">
        <v>78</v>
      </c>
      <c r="C3752">
        <v>98</v>
      </c>
      <c r="D3752">
        <v>58255287</v>
      </c>
      <c r="E3752" t="s">
        <v>557</v>
      </c>
      <c r="F3752" t="s">
        <v>864</v>
      </c>
      <c r="G3752" t="s">
        <v>1879</v>
      </c>
      <c r="H3752">
        <v>39471</v>
      </c>
      <c r="I3752">
        <v>187</v>
      </c>
      <c r="J3752" t="s">
        <v>19</v>
      </c>
      <c r="K3752" t="s">
        <v>20</v>
      </c>
      <c r="L3752">
        <v>64000000</v>
      </c>
      <c r="M3752">
        <v>2006</v>
      </c>
      <c r="N3752">
        <v>4.3</v>
      </c>
      <c r="O3752">
        <f t="shared" si="62"/>
        <v>-5744713</v>
      </c>
    </row>
    <row r="3753" spans="1:15">
      <c r="A3753" t="s">
        <v>2485</v>
      </c>
      <c r="B3753">
        <v>51</v>
      </c>
      <c r="C3753">
        <v>117</v>
      </c>
      <c r="D3753">
        <v>32800000</v>
      </c>
      <c r="E3753" t="s">
        <v>2486</v>
      </c>
      <c r="F3753" t="s">
        <v>732</v>
      </c>
      <c r="G3753" t="s">
        <v>2487</v>
      </c>
      <c r="H3753">
        <v>34896</v>
      </c>
      <c r="I3753">
        <v>118</v>
      </c>
      <c r="J3753" t="s">
        <v>19</v>
      </c>
      <c r="K3753" t="s">
        <v>20</v>
      </c>
      <c r="L3753">
        <v>40000000</v>
      </c>
      <c r="M3753">
        <v>1996</v>
      </c>
      <c r="N3753">
        <v>4.3</v>
      </c>
      <c r="O3753">
        <f t="shared" si="62"/>
        <v>-7200000</v>
      </c>
    </row>
    <row r="3754" spans="1:15">
      <c r="A3754" t="s">
        <v>4666</v>
      </c>
      <c r="B3754">
        <v>5</v>
      </c>
      <c r="C3754">
        <v>93</v>
      </c>
      <c r="D3754">
        <v>11784000</v>
      </c>
      <c r="E3754" t="s">
        <v>3884</v>
      </c>
      <c r="F3754" t="s">
        <v>1683</v>
      </c>
      <c r="G3754" t="s">
        <v>4667</v>
      </c>
      <c r="H3754">
        <v>6701</v>
      </c>
      <c r="I3754">
        <v>26</v>
      </c>
      <c r="J3754" t="s">
        <v>19</v>
      </c>
      <c r="K3754" t="s">
        <v>20</v>
      </c>
      <c r="L3754">
        <v>20000000</v>
      </c>
      <c r="M3754">
        <v>1994</v>
      </c>
      <c r="N3754">
        <v>4.3</v>
      </c>
      <c r="O3754">
        <f t="shared" si="62"/>
        <v>-8216000</v>
      </c>
    </row>
    <row r="3755" spans="1:15">
      <c r="A3755" t="s">
        <v>3994</v>
      </c>
      <c r="B3755">
        <v>32</v>
      </c>
      <c r="C3755">
        <v>99</v>
      </c>
      <c r="D3755">
        <v>13829734</v>
      </c>
      <c r="E3755" t="s">
        <v>3995</v>
      </c>
      <c r="F3755" t="s">
        <v>2161</v>
      </c>
      <c r="G3755" t="s">
        <v>3996</v>
      </c>
      <c r="H3755">
        <v>16194</v>
      </c>
      <c r="I3755">
        <v>79</v>
      </c>
      <c r="J3755" t="s">
        <v>19</v>
      </c>
      <c r="K3755" t="s">
        <v>162</v>
      </c>
      <c r="L3755">
        <v>26000000</v>
      </c>
      <c r="M3755">
        <v>1994</v>
      </c>
      <c r="N3755">
        <v>4.3</v>
      </c>
      <c r="O3755">
        <f t="shared" si="62"/>
        <v>-12170266</v>
      </c>
    </row>
    <row r="3756" spans="1:15">
      <c r="A3756" t="s">
        <v>325</v>
      </c>
      <c r="B3756">
        <v>110</v>
      </c>
      <c r="C3756">
        <v>127</v>
      </c>
      <c r="D3756">
        <v>301305</v>
      </c>
      <c r="E3756" t="s">
        <v>2597</v>
      </c>
      <c r="F3756" t="s">
        <v>5549</v>
      </c>
      <c r="G3756" t="s">
        <v>5550</v>
      </c>
      <c r="H3756">
        <v>31414</v>
      </c>
      <c r="I3756">
        <v>180</v>
      </c>
      <c r="J3756" t="s">
        <v>5551</v>
      </c>
      <c r="K3756" t="s">
        <v>20</v>
      </c>
      <c r="L3756">
        <v>13000000</v>
      </c>
      <c r="M3756">
        <v>2011</v>
      </c>
      <c r="N3756">
        <v>4.3</v>
      </c>
      <c r="O3756">
        <f t="shared" si="62"/>
        <v>-12698695</v>
      </c>
    </row>
    <row r="3757" spans="1:15">
      <c r="A3757" t="s">
        <v>799</v>
      </c>
      <c r="B3757">
        <v>91</v>
      </c>
      <c r="C3757">
        <v>82</v>
      </c>
      <c r="D3757">
        <v>43575716</v>
      </c>
      <c r="E3757" t="s">
        <v>1280</v>
      </c>
      <c r="F3757" t="s">
        <v>353</v>
      </c>
      <c r="G3757" t="s">
        <v>1281</v>
      </c>
      <c r="H3757">
        <v>10233</v>
      </c>
      <c r="I3757">
        <v>63</v>
      </c>
      <c r="J3757" t="s">
        <v>19</v>
      </c>
      <c r="K3757" t="s">
        <v>20</v>
      </c>
      <c r="L3757">
        <v>85000000</v>
      </c>
      <c r="M3757">
        <v>2010</v>
      </c>
      <c r="N3757">
        <v>4.3</v>
      </c>
      <c r="O3757">
        <f t="shared" si="62"/>
        <v>-41424284</v>
      </c>
    </row>
    <row r="3758" spans="1:15">
      <c r="A3758" t="s">
        <v>531</v>
      </c>
      <c r="B3758">
        <v>77</v>
      </c>
      <c r="C3758">
        <v>101</v>
      </c>
      <c r="D3758">
        <v>26082914</v>
      </c>
      <c r="E3758" t="s">
        <v>1639</v>
      </c>
      <c r="F3758" t="s">
        <v>2066</v>
      </c>
      <c r="G3758" t="s">
        <v>2067</v>
      </c>
      <c r="H3758">
        <v>51349</v>
      </c>
      <c r="I3758">
        <v>213</v>
      </c>
      <c r="J3758" t="s">
        <v>19</v>
      </c>
      <c r="K3758" t="s">
        <v>20</v>
      </c>
      <c r="L3758">
        <v>87000000</v>
      </c>
      <c r="M3758">
        <v>2005</v>
      </c>
      <c r="N3758">
        <v>4.3</v>
      </c>
      <c r="O3758">
        <f t="shared" si="62"/>
        <v>-60917086</v>
      </c>
    </row>
    <row r="3759" spans="1:15">
      <c r="A3759" t="s">
        <v>793</v>
      </c>
      <c r="B3759">
        <v>369</v>
      </c>
      <c r="C3759">
        <v>100</v>
      </c>
      <c r="D3759">
        <v>56114221</v>
      </c>
      <c r="E3759" t="s">
        <v>41</v>
      </c>
      <c r="F3759" t="s">
        <v>794</v>
      </c>
      <c r="G3759" t="s">
        <v>795</v>
      </c>
      <c r="H3759">
        <v>110486</v>
      </c>
      <c r="I3759">
        <v>695</v>
      </c>
      <c r="J3759" t="s">
        <v>19</v>
      </c>
      <c r="K3759" t="s">
        <v>20</v>
      </c>
      <c r="L3759">
        <v>120000000</v>
      </c>
      <c r="M3759">
        <v>2015</v>
      </c>
      <c r="N3759">
        <v>4.3</v>
      </c>
      <c r="O3759">
        <f t="shared" si="62"/>
        <v>-63885779</v>
      </c>
    </row>
    <row r="3760" spans="1:15">
      <c r="A3760" t="s">
        <v>793</v>
      </c>
      <c r="B3760">
        <v>369</v>
      </c>
      <c r="C3760">
        <v>100</v>
      </c>
      <c r="D3760">
        <v>56114221</v>
      </c>
      <c r="E3760" t="s">
        <v>41</v>
      </c>
      <c r="F3760" t="s">
        <v>794</v>
      </c>
      <c r="G3760" t="s">
        <v>795</v>
      </c>
      <c r="H3760">
        <v>110486</v>
      </c>
      <c r="I3760">
        <v>695</v>
      </c>
      <c r="J3760" t="s">
        <v>19</v>
      </c>
      <c r="K3760" t="s">
        <v>20</v>
      </c>
      <c r="L3760">
        <v>120000000</v>
      </c>
      <c r="M3760">
        <v>2015</v>
      </c>
      <c r="N3760">
        <v>4.3</v>
      </c>
      <c r="O3760">
        <f t="shared" si="62"/>
        <v>-63885779</v>
      </c>
    </row>
    <row r="3761" spans="1:15">
      <c r="A3761" t="s">
        <v>4578</v>
      </c>
      <c r="B3761">
        <v>225</v>
      </c>
      <c r="C3761">
        <v>83</v>
      </c>
      <c r="D3761">
        <v>53245055</v>
      </c>
      <c r="E3761" t="s">
        <v>2916</v>
      </c>
      <c r="F3761" t="s">
        <v>7430</v>
      </c>
      <c r="G3761" t="s">
        <v>7431</v>
      </c>
      <c r="H3761">
        <v>30570</v>
      </c>
      <c r="I3761">
        <v>290</v>
      </c>
      <c r="J3761" t="s">
        <v>19</v>
      </c>
      <c r="K3761" t="s">
        <v>20</v>
      </c>
      <c r="L3761">
        <v>1000000</v>
      </c>
      <c r="M3761">
        <v>2012</v>
      </c>
      <c r="N3761">
        <v>4.2</v>
      </c>
      <c r="O3761">
        <f t="shared" si="62"/>
        <v>52245055</v>
      </c>
    </row>
    <row r="3762" spans="1:15">
      <c r="A3762" t="s">
        <v>876</v>
      </c>
      <c r="B3762">
        <v>131</v>
      </c>
      <c r="C3762">
        <v>102</v>
      </c>
      <c r="D3762">
        <v>79566871</v>
      </c>
      <c r="E3762" t="s">
        <v>3596</v>
      </c>
      <c r="F3762" t="s">
        <v>3141</v>
      </c>
      <c r="G3762" t="s">
        <v>3597</v>
      </c>
      <c r="H3762">
        <v>31760</v>
      </c>
      <c r="I3762">
        <v>140</v>
      </c>
      <c r="J3762" t="s">
        <v>19</v>
      </c>
      <c r="K3762" t="s">
        <v>20</v>
      </c>
      <c r="L3762">
        <v>30000000</v>
      </c>
      <c r="M3762">
        <v>2009</v>
      </c>
      <c r="N3762">
        <v>4.2</v>
      </c>
      <c r="O3762">
        <f t="shared" si="62"/>
        <v>49566871</v>
      </c>
    </row>
    <row r="3763" spans="1:15">
      <c r="A3763" t="s">
        <v>7799</v>
      </c>
      <c r="B3763">
        <v>159</v>
      </c>
      <c r="C3763">
        <v>81</v>
      </c>
      <c r="D3763">
        <v>22757819</v>
      </c>
      <c r="E3763" t="s">
        <v>2572</v>
      </c>
      <c r="F3763" t="s">
        <v>7800</v>
      </c>
      <c r="G3763" t="s">
        <v>7801</v>
      </c>
      <c r="H3763">
        <v>13521</v>
      </c>
      <c r="I3763">
        <v>150</v>
      </c>
      <c r="J3763" t="s">
        <v>19</v>
      </c>
      <c r="K3763" t="s">
        <v>20</v>
      </c>
      <c r="L3763">
        <v>100000</v>
      </c>
      <c r="M3763">
        <v>2015</v>
      </c>
      <c r="N3763">
        <v>4.2</v>
      </c>
      <c r="O3763">
        <f t="shared" si="62"/>
        <v>22657819</v>
      </c>
    </row>
    <row r="3764" spans="1:15">
      <c r="A3764" t="s">
        <v>6125</v>
      </c>
      <c r="B3764">
        <v>41</v>
      </c>
      <c r="C3764">
        <v>97</v>
      </c>
      <c r="D3764">
        <v>1046166</v>
      </c>
      <c r="E3764" t="s">
        <v>2973</v>
      </c>
      <c r="F3764" t="s">
        <v>2820</v>
      </c>
      <c r="G3764" t="s">
        <v>6126</v>
      </c>
      <c r="H3764">
        <v>2599</v>
      </c>
      <c r="I3764">
        <v>45</v>
      </c>
      <c r="J3764" t="s">
        <v>19</v>
      </c>
      <c r="K3764" t="s">
        <v>432</v>
      </c>
      <c r="L3764">
        <v>9000000</v>
      </c>
      <c r="M3764">
        <v>2005</v>
      </c>
      <c r="N3764">
        <v>4.2</v>
      </c>
      <c r="O3764">
        <f t="shared" si="62"/>
        <v>-7953834</v>
      </c>
    </row>
    <row r="3765" spans="1:15">
      <c r="A3765" t="s">
        <v>2214</v>
      </c>
      <c r="B3765">
        <v>98</v>
      </c>
      <c r="C3765">
        <v>87</v>
      </c>
      <c r="D3765">
        <v>33643461</v>
      </c>
      <c r="E3765" t="s">
        <v>1509</v>
      </c>
      <c r="F3765" t="s">
        <v>108</v>
      </c>
      <c r="G3765" t="s">
        <v>2488</v>
      </c>
      <c r="H3765">
        <v>11257</v>
      </c>
      <c r="I3765">
        <v>65</v>
      </c>
      <c r="J3765" t="s">
        <v>19</v>
      </c>
      <c r="K3765" t="s">
        <v>20</v>
      </c>
      <c r="L3765">
        <v>50000000</v>
      </c>
      <c r="M3765">
        <v>2010</v>
      </c>
      <c r="N3765">
        <v>4.2</v>
      </c>
      <c r="O3765">
        <f t="shared" si="62"/>
        <v>-16356539</v>
      </c>
    </row>
    <row r="3766" spans="1:15">
      <c r="A3766" t="s">
        <v>508</v>
      </c>
      <c r="B3766">
        <v>280</v>
      </c>
      <c r="C3766">
        <v>103</v>
      </c>
      <c r="D3766">
        <v>131564731</v>
      </c>
      <c r="E3766" t="s">
        <v>86</v>
      </c>
      <c r="F3766" t="s">
        <v>509</v>
      </c>
      <c r="G3766" t="s">
        <v>510</v>
      </c>
      <c r="H3766">
        <v>118951</v>
      </c>
      <c r="I3766">
        <v>1382</v>
      </c>
      <c r="J3766" t="s">
        <v>19</v>
      </c>
      <c r="K3766" t="s">
        <v>20</v>
      </c>
      <c r="L3766">
        <v>150000000</v>
      </c>
      <c r="M3766">
        <v>2010</v>
      </c>
      <c r="N3766">
        <v>4.2</v>
      </c>
      <c r="O3766">
        <f t="shared" si="62"/>
        <v>-18435269</v>
      </c>
    </row>
    <row r="3767" spans="1:15">
      <c r="A3767" t="s">
        <v>2400</v>
      </c>
      <c r="B3767">
        <v>63</v>
      </c>
      <c r="C3767">
        <v>83</v>
      </c>
      <c r="D3767">
        <v>11631245</v>
      </c>
      <c r="E3767" t="s">
        <v>3412</v>
      </c>
      <c r="F3767" t="s">
        <v>2095</v>
      </c>
      <c r="G3767" t="s">
        <v>3413</v>
      </c>
      <c r="H3767">
        <v>15015</v>
      </c>
      <c r="I3767">
        <v>113</v>
      </c>
      <c r="J3767" t="s">
        <v>19</v>
      </c>
      <c r="K3767" t="s">
        <v>20</v>
      </c>
      <c r="L3767">
        <v>35000000</v>
      </c>
      <c r="M3767">
        <v>2006</v>
      </c>
      <c r="N3767">
        <v>4.2</v>
      </c>
      <c r="O3767">
        <f t="shared" si="62"/>
        <v>-23368755</v>
      </c>
    </row>
    <row r="3768" spans="1:15">
      <c r="A3768" t="s">
        <v>3045</v>
      </c>
      <c r="B3768">
        <v>49</v>
      </c>
      <c r="C3768">
        <v>107</v>
      </c>
      <c r="D3768">
        <v>14375181</v>
      </c>
      <c r="E3768" t="s">
        <v>3046</v>
      </c>
      <c r="F3768" t="s">
        <v>3047</v>
      </c>
      <c r="G3768" t="s">
        <v>3048</v>
      </c>
      <c r="H3768">
        <v>8692</v>
      </c>
      <c r="I3768">
        <v>126</v>
      </c>
      <c r="J3768" t="s">
        <v>19</v>
      </c>
      <c r="K3768" t="s">
        <v>20</v>
      </c>
      <c r="L3768">
        <v>51000000</v>
      </c>
      <c r="M3768">
        <v>1987</v>
      </c>
      <c r="N3768">
        <v>4.2</v>
      </c>
      <c r="O3768">
        <f t="shared" si="62"/>
        <v>-36624819</v>
      </c>
    </row>
    <row r="3769" spans="1:15">
      <c r="A3769" t="s">
        <v>951</v>
      </c>
      <c r="B3769">
        <v>113</v>
      </c>
      <c r="C3769">
        <v>102</v>
      </c>
      <c r="D3769">
        <v>1891821</v>
      </c>
      <c r="E3769" t="s">
        <v>206</v>
      </c>
      <c r="F3769" t="s">
        <v>1060</v>
      </c>
      <c r="G3769" t="s">
        <v>1444</v>
      </c>
      <c r="H3769">
        <v>16474</v>
      </c>
      <c r="I3769">
        <v>301</v>
      </c>
      <c r="J3769" t="s">
        <v>19</v>
      </c>
      <c r="K3769" t="s">
        <v>31</v>
      </c>
      <c r="L3769">
        <v>52000000</v>
      </c>
      <c r="M3769">
        <v>2005</v>
      </c>
      <c r="N3769">
        <v>4.2</v>
      </c>
      <c r="O3769">
        <f t="shared" si="62"/>
        <v>-50108179</v>
      </c>
    </row>
    <row r="3770" spans="1:15">
      <c r="A3770" t="s">
        <v>1656</v>
      </c>
      <c r="B3770">
        <v>76</v>
      </c>
      <c r="C3770">
        <v>95</v>
      </c>
      <c r="D3770">
        <v>6768055</v>
      </c>
      <c r="E3770" t="s">
        <v>1503</v>
      </c>
      <c r="F3770" t="s">
        <v>172</v>
      </c>
      <c r="G3770" t="s">
        <v>2273</v>
      </c>
      <c r="H3770">
        <v>11148</v>
      </c>
      <c r="I3770">
        <v>229</v>
      </c>
      <c r="J3770" t="s">
        <v>19</v>
      </c>
      <c r="K3770" t="s">
        <v>31</v>
      </c>
      <c r="L3770">
        <v>57000000</v>
      </c>
      <c r="M3770">
        <v>2004</v>
      </c>
      <c r="N3770">
        <v>4.2</v>
      </c>
      <c r="O3770">
        <f t="shared" si="62"/>
        <v>-50231945</v>
      </c>
    </row>
    <row r="3771" spans="1:15">
      <c r="A3771" t="s">
        <v>1074</v>
      </c>
      <c r="B3771">
        <v>156</v>
      </c>
      <c r="C3771">
        <v>99</v>
      </c>
      <c r="D3771">
        <v>18821279</v>
      </c>
      <c r="E3771" t="s">
        <v>23</v>
      </c>
      <c r="F3771" t="s">
        <v>1731</v>
      </c>
      <c r="G3771" t="s">
        <v>1732</v>
      </c>
      <c r="H3771">
        <v>44891</v>
      </c>
      <c r="I3771">
        <v>202</v>
      </c>
      <c r="J3771" t="s">
        <v>19</v>
      </c>
      <c r="K3771" t="s">
        <v>20</v>
      </c>
      <c r="L3771">
        <v>70000000</v>
      </c>
      <c r="M3771">
        <v>2014</v>
      </c>
      <c r="N3771">
        <v>4.2</v>
      </c>
      <c r="O3771">
        <f t="shared" si="62"/>
        <v>-51178721</v>
      </c>
    </row>
    <row r="3772" spans="1:15">
      <c r="A3772" t="s">
        <v>1722</v>
      </c>
      <c r="B3772">
        <v>159</v>
      </c>
      <c r="C3772">
        <v>116</v>
      </c>
      <c r="D3772">
        <v>5851188</v>
      </c>
      <c r="E3772" t="s">
        <v>1148</v>
      </c>
      <c r="F3772" t="s">
        <v>1724</v>
      </c>
      <c r="G3772" t="s">
        <v>1725</v>
      </c>
      <c r="H3772">
        <v>31124</v>
      </c>
      <c r="I3772">
        <v>313</v>
      </c>
      <c r="J3772" t="s">
        <v>19</v>
      </c>
      <c r="K3772" t="s">
        <v>31</v>
      </c>
      <c r="L3772">
        <v>70000000</v>
      </c>
      <c r="M3772">
        <v>2006</v>
      </c>
      <c r="N3772">
        <v>4.2</v>
      </c>
      <c r="O3772">
        <f t="shared" si="62"/>
        <v>-64148812</v>
      </c>
    </row>
    <row r="3773" spans="1:15">
      <c r="A3773" t="s">
        <v>2861</v>
      </c>
      <c r="B3773">
        <v>362</v>
      </c>
      <c r="C3773">
        <v>129</v>
      </c>
      <c r="D3773">
        <v>166147885</v>
      </c>
      <c r="E3773" t="s">
        <v>129</v>
      </c>
      <c r="F3773" t="s">
        <v>749</v>
      </c>
      <c r="G3773" t="s">
        <v>2862</v>
      </c>
      <c r="H3773">
        <v>220020</v>
      </c>
      <c r="I3773">
        <v>1360</v>
      </c>
      <c r="J3773" t="s">
        <v>19</v>
      </c>
      <c r="K3773" t="s">
        <v>20</v>
      </c>
      <c r="L3773">
        <v>40000000</v>
      </c>
      <c r="M3773">
        <v>2015</v>
      </c>
      <c r="N3773">
        <v>4.0999999999999996</v>
      </c>
      <c r="O3773">
        <f t="shared" si="62"/>
        <v>126147885</v>
      </c>
    </row>
    <row r="3774" spans="1:15">
      <c r="A3774" t="s">
        <v>2310</v>
      </c>
      <c r="B3774">
        <v>93</v>
      </c>
      <c r="C3774">
        <v>84</v>
      </c>
      <c r="D3774">
        <v>111760631</v>
      </c>
      <c r="E3774" t="s">
        <v>1503</v>
      </c>
      <c r="F3774" t="s">
        <v>934</v>
      </c>
      <c r="G3774" t="s">
        <v>2863</v>
      </c>
      <c r="H3774">
        <v>40227</v>
      </c>
      <c r="I3774">
        <v>188</v>
      </c>
      <c r="J3774" t="s">
        <v>19</v>
      </c>
      <c r="K3774" t="s">
        <v>20</v>
      </c>
      <c r="L3774">
        <v>38000000</v>
      </c>
      <c r="M3774">
        <v>2003</v>
      </c>
      <c r="N3774">
        <v>4.0999999999999996</v>
      </c>
      <c r="O3774">
        <f t="shared" si="62"/>
        <v>73760631</v>
      </c>
    </row>
    <row r="3775" spans="1:15">
      <c r="A3775" t="s">
        <v>4060</v>
      </c>
      <c r="B3775">
        <v>36</v>
      </c>
      <c r="C3775">
        <v>113</v>
      </c>
      <c r="D3775">
        <v>51697449</v>
      </c>
      <c r="E3775" t="s">
        <v>1290</v>
      </c>
      <c r="F3775" t="s">
        <v>4785</v>
      </c>
      <c r="G3775" t="s">
        <v>4786</v>
      </c>
      <c r="H3775">
        <v>8346</v>
      </c>
      <c r="I3775">
        <v>59</v>
      </c>
      <c r="J3775" t="s">
        <v>19</v>
      </c>
      <c r="K3775" t="s">
        <v>20</v>
      </c>
      <c r="L3775">
        <v>13000000</v>
      </c>
      <c r="M3775">
        <v>2009</v>
      </c>
      <c r="N3775">
        <v>4.0999999999999996</v>
      </c>
      <c r="O3775">
        <f t="shared" si="62"/>
        <v>38697449</v>
      </c>
    </row>
    <row r="3776" spans="1:15">
      <c r="A3776" t="s">
        <v>3040</v>
      </c>
      <c r="B3776">
        <v>140</v>
      </c>
      <c r="C3776">
        <v>89</v>
      </c>
      <c r="D3776">
        <v>46363118</v>
      </c>
      <c r="E3776" t="s">
        <v>2808</v>
      </c>
      <c r="F3776" t="s">
        <v>4505</v>
      </c>
      <c r="G3776" t="s">
        <v>4506</v>
      </c>
      <c r="H3776">
        <v>25960</v>
      </c>
      <c r="I3776">
        <v>389</v>
      </c>
      <c r="J3776" t="s">
        <v>19</v>
      </c>
      <c r="K3776" t="s">
        <v>20</v>
      </c>
      <c r="L3776">
        <v>20000000</v>
      </c>
      <c r="M3776">
        <v>2005</v>
      </c>
      <c r="N3776">
        <v>4.0999999999999996</v>
      </c>
      <c r="O3776">
        <f t="shared" si="62"/>
        <v>26363118</v>
      </c>
    </row>
    <row r="3777" spans="1:15">
      <c r="A3777" t="s">
        <v>1502</v>
      </c>
      <c r="B3777">
        <v>70</v>
      </c>
      <c r="C3777">
        <v>110</v>
      </c>
      <c r="D3777">
        <v>97360069</v>
      </c>
      <c r="E3777" t="s">
        <v>1503</v>
      </c>
      <c r="F3777" t="s">
        <v>503</v>
      </c>
      <c r="G3777" t="s">
        <v>1504</v>
      </c>
      <c r="H3777">
        <v>36491</v>
      </c>
      <c r="I3777">
        <v>231</v>
      </c>
      <c r="J3777" t="s">
        <v>19</v>
      </c>
      <c r="K3777" t="s">
        <v>20</v>
      </c>
      <c r="L3777">
        <v>75000000</v>
      </c>
      <c r="M3777">
        <v>1999</v>
      </c>
      <c r="N3777">
        <v>4.0999999999999996</v>
      </c>
      <c r="O3777">
        <f t="shared" si="62"/>
        <v>22360069</v>
      </c>
    </row>
    <row r="3778" spans="1:15">
      <c r="A3778" t="s">
        <v>5921</v>
      </c>
      <c r="B3778">
        <v>83</v>
      </c>
      <c r="C3778">
        <v>106</v>
      </c>
      <c r="D3778">
        <v>28873374</v>
      </c>
      <c r="E3778" t="s">
        <v>1959</v>
      </c>
      <c r="F3778" t="s">
        <v>5922</v>
      </c>
      <c r="G3778" t="s">
        <v>5923</v>
      </c>
      <c r="H3778">
        <v>22161</v>
      </c>
      <c r="I3778">
        <v>68</v>
      </c>
      <c r="J3778" t="s">
        <v>19</v>
      </c>
      <c r="K3778" t="s">
        <v>20</v>
      </c>
      <c r="L3778">
        <v>10000000</v>
      </c>
      <c r="M3778">
        <v>2013</v>
      </c>
      <c r="N3778">
        <v>4.0999999999999996</v>
      </c>
      <c r="O3778">
        <f t="shared" ref="O3778:O3841" si="63">D3778-L3778</f>
        <v>18873374</v>
      </c>
    </row>
    <row r="3779" spans="1:15">
      <c r="A3779" t="s">
        <v>5199</v>
      </c>
      <c r="B3779">
        <v>151</v>
      </c>
      <c r="C3779">
        <v>94</v>
      </c>
      <c r="D3779">
        <v>30259652</v>
      </c>
      <c r="E3779" t="s">
        <v>5200</v>
      </c>
      <c r="F3779" t="s">
        <v>908</v>
      </c>
      <c r="G3779" t="s">
        <v>5201</v>
      </c>
      <c r="H3779">
        <v>26905</v>
      </c>
      <c r="I3779">
        <v>614</v>
      </c>
      <c r="J3779" t="s">
        <v>19</v>
      </c>
      <c r="K3779" t="s">
        <v>20</v>
      </c>
      <c r="L3779">
        <v>15000000</v>
      </c>
      <c r="M3779">
        <v>2002</v>
      </c>
      <c r="N3779">
        <v>4.0999999999999996</v>
      </c>
      <c r="O3779">
        <f t="shared" si="63"/>
        <v>15259652</v>
      </c>
    </row>
    <row r="3780" spans="1:15">
      <c r="A3780" t="s">
        <v>5239</v>
      </c>
      <c r="B3780">
        <v>108</v>
      </c>
      <c r="C3780">
        <v>97</v>
      </c>
      <c r="D3780">
        <v>21468807</v>
      </c>
      <c r="E3780" t="s">
        <v>1499</v>
      </c>
      <c r="F3780" t="s">
        <v>1519</v>
      </c>
      <c r="G3780" t="s">
        <v>5240</v>
      </c>
      <c r="H3780">
        <v>13048</v>
      </c>
      <c r="I3780">
        <v>227</v>
      </c>
      <c r="J3780" t="s">
        <v>19</v>
      </c>
      <c r="K3780" t="s">
        <v>20</v>
      </c>
      <c r="L3780">
        <v>14000000</v>
      </c>
      <c r="M3780">
        <v>2000</v>
      </c>
      <c r="N3780">
        <v>4.0999999999999996</v>
      </c>
      <c r="O3780">
        <f t="shared" si="63"/>
        <v>7468807</v>
      </c>
    </row>
    <row r="3781" spans="1:15">
      <c r="A3781" t="s">
        <v>7827</v>
      </c>
      <c r="B3781">
        <v>3</v>
      </c>
      <c r="C3781">
        <v>78</v>
      </c>
      <c r="D3781">
        <v>243768</v>
      </c>
      <c r="E3781" t="s">
        <v>5915</v>
      </c>
      <c r="F3781" t="s">
        <v>7828</v>
      </c>
      <c r="G3781" t="s">
        <v>7829</v>
      </c>
      <c r="H3781">
        <v>143</v>
      </c>
      <c r="I3781">
        <v>9</v>
      </c>
      <c r="J3781" t="s">
        <v>19</v>
      </c>
      <c r="K3781" t="s">
        <v>20</v>
      </c>
      <c r="L3781">
        <v>30000</v>
      </c>
      <c r="M3781">
        <v>2007</v>
      </c>
      <c r="N3781">
        <v>4.0999999999999996</v>
      </c>
      <c r="O3781">
        <f t="shared" si="63"/>
        <v>213768</v>
      </c>
    </row>
    <row r="3782" spans="1:15">
      <c r="A3782" t="s">
        <v>4389</v>
      </c>
      <c r="B3782">
        <v>8</v>
      </c>
      <c r="C3782">
        <v>88</v>
      </c>
      <c r="D3782">
        <v>721</v>
      </c>
      <c r="E3782" t="s">
        <v>437</v>
      </c>
      <c r="F3782" t="s">
        <v>1883</v>
      </c>
      <c r="G3782" t="s">
        <v>7501</v>
      </c>
      <c r="H3782">
        <v>783</v>
      </c>
      <c r="I3782">
        <v>12</v>
      </c>
      <c r="J3782" t="s">
        <v>19</v>
      </c>
      <c r="K3782" t="s">
        <v>432</v>
      </c>
      <c r="L3782">
        <v>1000000</v>
      </c>
      <c r="M3782">
        <v>2006</v>
      </c>
      <c r="N3782">
        <v>4.0999999999999996</v>
      </c>
      <c r="O3782">
        <f t="shared" si="63"/>
        <v>-999279</v>
      </c>
    </row>
    <row r="3783" spans="1:15">
      <c r="A3783" t="s">
        <v>7038</v>
      </c>
      <c r="B3783">
        <v>63</v>
      </c>
      <c r="C3783">
        <v>88</v>
      </c>
      <c r="D3783">
        <v>143000</v>
      </c>
      <c r="E3783" t="s">
        <v>2572</v>
      </c>
      <c r="F3783" t="s">
        <v>7039</v>
      </c>
      <c r="G3783" t="s">
        <v>7040</v>
      </c>
      <c r="H3783">
        <v>4122</v>
      </c>
      <c r="I3783">
        <v>48</v>
      </c>
      <c r="J3783" t="s">
        <v>19</v>
      </c>
      <c r="K3783" t="s">
        <v>20</v>
      </c>
      <c r="L3783">
        <v>5000000</v>
      </c>
      <c r="M3783">
        <v>2009</v>
      </c>
      <c r="N3783">
        <v>4.0999999999999996</v>
      </c>
      <c r="O3783">
        <f t="shared" si="63"/>
        <v>-4857000</v>
      </c>
    </row>
    <row r="3784" spans="1:15">
      <c r="A3784" t="s">
        <v>4229</v>
      </c>
      <c r="B3784">
        <v>23</v>
      </c>
      <c r="C3784">
        <v>95</v>
      </c>
      <c r="D3784">
        <v>4006906</v>
      </c>
      <c r="E3784" t="s">
        <v>557</v>
      </c>
      <c r="F3784" t="s">
        <v>3898</v>
      </c>
      <c r="G3784" t="s">
        <v>4230</v>
      </c>
      <c r="H3784">
        <v>3229</v>
      </c>
      <c r="I3784">
        <v>20</v>
      </c>
      <c r="J3784" t="s">
        <v>19</v>
      </c>
      <c r="K3784" t="s">
        <v>20</v>
      </c>
      <c r="L3784">
        <v>15000000</v>
      </c>
      <c r="M3784">
        <v>2005</v>
      </c>
      <c r="N3784">
        <v>4.0999999999999996</v>
      </c>
      <c r="O3784">
        <f t="shared" si="63"/>
        <v>-10993094</v>
      </c>
    </row>
    <row r="3785" spans="1:15">
      <c r="A3785" t="s">
        <v>5971</v>
      </c>
      <c r="B3785">
        <v>46</v>
      </c>
      <c r="C3785">
        <v>85</v>
      </c>
      <c r="D3785">
        <v>4356743</v>
      </c>
      <c r="E3785" t="s">
        <v>1371</v>
      </c>
      <c r="F3785" t="s">
        <v>1497</v>
      </c>
      <c r="G3785" t="s">
        <v>5972</v>
      </c>
      <c r="H3785">
        <v>3662</v>
      </c>
      <c r="I3785">
        <v>79</v>
      </c>
      <c r="J3785" t="s">
        <v>19</v>
      </c>
      <c r="K3785" t="s">
        <v>20</v>
      </c>
      <c r="L3785">
        <v>16000000</v>
      </c>
      <c r="M3785">
        <v>2001</v>
      </c>
      <c r="N3785">
        <v>4.0999999999999996</v>
      </c>
      <c r="O3785">
        <f t="shared" si="63"/>
        <v>-11643257</v>
      </c>
    </row>
    <row r="3786" spans="1:15">
      <c r="A3786" t="s">
        <v>5023</v>
      </c>
      <c r="B3786">
        <v>145</v>
      </c>
      <c r="C3786">
        <v>83</v>
      </c>
      <c r="D3786">
        <v>4930798</v>
      </c>
      <c r="E3786" t="s">
        <v>2572</v>
      </c>
      <c r="F3786" t="s">
        <v>5024</v>
      </c>
      <c r="G3786" t="s">
        <v>5025</v>
      </c>
      <c r="H3786">
        <v>16268</v>
      </c>
      <c r="I3786">
        <v>108</v>
      </c>
      <c r="J3786" t="s">
        <v>19</v>
      </c>
      <c r="K3786" t="s">
        <v>20</v>
      </c>
      <c r="L3786">
        <v>17000000</v>
      </c>
      <c r="M3786">
        <v>2012</v>
      </c>
      <c r="N3786">
        <v>4.0999999999999996</v>
      </c>
      <c r="O3786">
        <f t="shared" si="63"/>
        <v>-12069202</v>
      </c>
    </row>
    <row r="3787" spans="1:15">
      <c r="A3787" t="s">
        <v>3077</v>
      </c>
      <c r="B3787">
        <v>75</v>
      </c>
      <c r="C3787">
        <v>83</v>
      </c>
      <c r="D3787">
        <v>10431220</v>
      </c>
      <c r="E3787" t="s">
        <v>366</v>
      </c>
      <c r="F3787" t="s">
        <v>2927</v>
      </c>
      <c r="G3787" t="s">
        <v>3078</v>
      </c>
      <c r="H3787">
        <v>24216</v>
      </c>
      <c r="I3787">
        <v>162</v>
      </c>
      <c r="J3787" t="s">
        <v>19</v>
      </c>
      <c r="K3787" t="s">
        <v>20</v>
      </c>
      <c r="L3787">
        <v>24000000</v>
      </c>
      <c r="M3787">
        <v>1999</v>
      </c>
      <c r="N3787">
        <v>4.0999999999999996</v>
      </c>
      <c r="O3787">
        <f t="shared" si="63"/>
        <v>-13568780</v>
      </c>
    </row>
    <row r="3788" spans="1:15">
      <c r="A3788" t="s">
        <v>4389</v>
      </c>
      <c r="B3788">
        <v>18</v>
      </c>
      <c r="C3788">
        <v>104</v>
      </c>
      <c r="D3788">
        <v>5974653</v>
      </c>
      <c r="E3788" t="s">
        <v>159</v>
      </c>
      <c r="F3788" t="s">
        <v>1491</v>
      </c>
      <c r="G3788" t="s">
        <v>4390</v>
      </c>
      <c r="H3788">
        <v>2253</v>
      </c>
      <c r="I3788">
        <v>111</v>
      </c>
      <c r="J3788" t="s">
        <v>19</v>
      </c>
      <c r="K3788" t="s">
        <v>20</v>
      </c>
      <c r="L3788">
        <v>22000000</v>
      </c>
      <c r="M3788">
        <v>2001</v>
      </c>
      <c r="N3788">
        <v>4.0999999999999996</v>
      </c>
      <c r="O3788">
        <f t="shared" si="63"/>
        <v>-16025347</v>
      </c>
    </row>
    <row r="3789" spans="1:15">
      <c r="A3789" t="s">
        <v>3759</v>
      </c>
      <c r="B3789">
        <v>85</v>
      </c>
      <c r="C3789">
        <v>100</v>
      </c>
      <c r="D3789">
        <v>11576087</v>
      </c>
      <c r="E3789" t="s">
        <v>41</v>
      </c>
      <c r="F3789" t="s">
        <v>1957</v>
      </c>
      <c r="G3789" t="s">
        <v>3760</v>
      </c>
      <c r="H3789">
        <v>14747</v>
      </c>
      <c r="I3789">
        <v>338</v>
      </c>
      <c r="J3789" t="s">
        <v>19</v>
      </c>
      <c r="K3789" t="s">
        <v>20</v>
      </c>
      <c r="L3789">
        <v>30000000</v>
      </c>
      <c r="M3789">
        <v>1999</v>
      </c>
      <c r="N3789">
        <v>4.0999999999999996</v>
      </c>
      <c r="O3789">
        <f t="shared" si="63"/>
        <v>-18423913</v>
      </c>
    </row>
    <row r="3790" spans="1:15">
      <c r="A3790" t="s">
        <v>4223</v>
      </c>
      <c r="B3790">
        <v>31</v>
      </c>
      <c r="C3790">
        <v>95</v>
      </c>
      <c r="D3790">
        <v>5654777</v>
      </c>
      <c r="E3790" t="s">
        <v>1741</v>
      </c>
      <c r="F3790" t="s">
        <v>1621</v>
      </c>
      <c r="G3790" t="s">
        <v>4224</v>
      </c>
      <c r="H3790">
        <v>4875</v>
      </c>
      <c r="I3790">
        <v>26</v>
      </c>
      <c r="J3790" t="s">
        <v>19</v>
      </c>
      <c r="K3790" t="s">
        <v>20</v>
      </c>
      <c r="L3790">
        <v>25000000</v>
      </c>
      <c r="M3790">
        <v>2005</v>
      </c>
      <c r="N3790">
        <v>4.0999999999999996</v>
      </c>
      <c r="O3790">
        <f t="shared" si="63"/>
        <v>-19345223</v>
      </c>
    </row>
    <row r="3791" spans="1:15">
      <c r="A3791" t="s">
        <v>1469</v>
      </c>
      <c r="B3791">
        <v>49</v>
      </c>
      <c r="C3791">
        <v>92</v>
      </c>
      <c r="D3791">
        <v>26000610</v>
      </c>
      <c r="E3791" t="s">
        <v>165</v>
      </c>
      <c r="F3791" t="s">
        <v>914</v>
      </c>
      <c r="G3791" t="s">
        <v>1470</v>
      </c>
      <c r="H3791">
        <v>16611</v>
      </c>
      <c r="I3791">
        <v>197</v>
      </c>
      <c r="J3791" t="s">
        <v>19</v>
      </c>
      <c r="K3791" t="s">
        <v>20</v>
      </c>
      <c r="L3791">
        <v>76000000</v>
      </c>
      <c r="M3791">
        <v>2000</v>
      </c>
      <c r="N3791">
        <v>4.0999999999999996</v>
      </c>
      <c r="O3791">
        <f t="shared" si="63"/>
        <v>-49999390</v>
      </c>
    </row>
    <row r="3792" spans="1:15">
      <c r="A3792" t="s">
        <v>5220</v>
      </c>
      <c r="B3792">
        <v>160</v>
      </c>
      <c r="C3792">
        <v>90</v>
      </c>
      <c r="D3792">
        <v>26421314</v>
      </c>
      <c r="E3792" t="s">
        <v>5221</v>
      </c>
      <c r="F3792" t="s">
        <v>5222</v>
      </c>
      <c r="G3792" t="s">
        <v>5223</v>
      </c>
      <c r="H3792">
        <v>28964</v>
      </c>
      <c r="I3792">
        <v>457</v>
      </c>
      <c r="J3792" t="s">
        <v>19</v>
      </c>
      <c r="K3792" t="s">
        <v>20</v>
      </c>
      <c r="L3792">
        <v>15000000</v>
      </c>
      <c r="M3792">
        <v>2000</v>
      </c>
      <c r="N3792">
        <v>4</v>
      </c>
      <c r="O3792">
        <f t="shared" si="63"/>
        <v>11421314</v>
      </c>
    </row>
    <row r="3793" spans="1:15">
      <c r="A3793" t="s">
        <v>6803</v>
      </c>
      <c r="B3793">
        <v>161</v>
      </c>
      <c r="C3793">
        <v>93</v>
      </c>
      <c r="D3793">
        <v>15152879</v>
      </c>
      <c r="E3793" t="s">
        <v>2101</v>
      </c>
      <c r="F3793" t="s">
        <v>2494</v>
      </c>
      <c r="G3793" t="s">
        <v>6804</v>
      </c>
      <c r="H3793">
        <v>13506</v>
      </c>
      <c r="I3793">
        <v>68</v>
      </c>
      <c r="J3793" t="s">
        <v>19</v>
      </c>
      <c r="K3793" t="s">
        <v>775</v>
      </c>
      <c r="L3793">
        <v>5000000</v>
      </c>
      <c r="M3793">
        <v>2013</v>
      </c>
      <c r="N3793">
        <v>4</v>
      </c>
      <c r="O3793">
        <f t="shared" si="63"/>
        <v>10152879</v>
      </c>
    </row>
    <row r="3794" spans="1:15">
      <c r="A3794" t="s">
        <v>6313</v>
      </c>
      <c r="B3794">
        <v>137</v>
      </c>
      <c r="C3794">
        <v>89</v>
      </c>
      <c r="D3794">
        <v>15818967</v>
      </c>
      <c r="E3794" t="s">
        <v>2397</v>
      </c>
      <c r="F3794" t="s">
        <v>3617</v>
      </c>
      <c r="G3794" t="s">
        <v>6314</v>
      </c>
      <c r="H3794">
        <v>13913</v>
      </c>
      <c r="I3794">
        <v>120</v>
      </c>
      <c r="J3794" t="s">
        <v>19</v>
      </c>
      <c r="K3794" t="s">
        <v>20</v>
      </c>
      <c r="L3794">
        <v>7000000</v>
      </c>
      <c r="M3794">
        <v>2014</v>
      </c>
      <c r="N3794">
        <v>4</v>
      </c>
      <c r="O3794">
        <f t="shared" si="63"/>
        <v>8818967</v>
      </c>
    </row>
    <row r="3795" spans="1:15">
      <c r="A3795" t="s">
        <v>6808</v>
      </c>
      <c r="B3795">
        <v>22</v>
      </c>
      <c r="C3795">
        <v>82</v>
      </c>
      <c r="D3795">
        <v>9821335</v>
      </c>
      <c r="E3795" t="s">
        <v>873</v>
      </c>
      <c r="F3795" t="s">
        <v>2537</v>
      </c>
      <c r="G3795" t="s">
        <v>6810</v>
      </c>
      <c r="H3795">
        <v>1415</v>
      </c>
      <c r="I3795">
        <v>10</v>
      </c>
      <c r="J3795" t="s">
        <v>19</v>
      </c>
      <c r="K3795" t="s">
        <v>20</v>
      </c>
      <c r="L3795">
        <v>6000000</v>
      </c>
      <c r="M3795">
        <v>2000</v>
      </c>
      <c r="N3795">
        <v>4</v>
      </c>
      <c r="O3795">
        <f t="shared" si="63"/>
        <v>3821335</v>
      </c>
    </row>
    <row r="3796" spans="1:15">
      <c r="A3796" t="s">
        <v>2690</v>
      </c>
      <c r="B3796">
        <v>231</v>
      </c>
      <c r="C3796">
        <v>90</v>
      </c>
      <c r="D3796">
        <v>18860403</v>
      </c>
      <c r="E3796" t="s">
        <v>2572</v>
      </c>
      <c r="F3796" t="s">
        <v>110</v>
      </c>
      <c r="G3796" t="s">
        <v>4189</v>
      </c>
      <c r="H3796">
        <v>20823</v>
      </c>
      <c r="I3796">
        <v>130</v>
      </c>
      <c r="J3796" t="s">
        <v>19</v>
      </c>
      <c r="K3796" t="s">
        <v>20</v>
      </c>
      <c r="L3796">
        <v>25000000</v>
      </c>
      <c r="M3796">
        <v>2011</v>
      </c>
      <c r="N3796">
        <v>4</v>
      </c>
      <c r="O3796">
        <f t="shared" si="63"/>
        <v>-6139597</v>
      </c>
    </row>
    <row r="3797" spans="1:15">
      <c r="A3797" t="s">
        <v>4626</v>
      </c>
      <c r="B3797">
        <v>43</v>
      </c>
      <c r="C3797">
        <v>88</v>
      </c>
      <c r="D3797">
        <v>16988996</v>
      </c>
      <c r="E3797" t="s">
        <v>4627</v>
      </c>
      <c r="F3797" t="s">
        <v>1134</v>
      </c>
      <c r="G3797" t="s">
        <v>4628</v>
      </c>
      <c r="H3797">
        <v>3875</v>
      </c>
      <c r="I3797">
        <v>75</v>
      </c>
      <c r="J3797" t="s">
        <v>19</v>
      </c>
      <c r="K3797" t="s">
        <v>20</v>
      </c>
      <c r="L3797">
        <v>35000000</v>
      </c>
      <c r="M3797">
        <v>2002</v>
      </c>
      <c r="N3797">
        <v>4</v>
      </c>
      <c r="O3797">
        <f t="shared" si="63"/>
        <v>-18011004</v>
      </c>
    </row>
    <row r="3798" spans="1:15">
      <c r="A3798" t="s">
        <v>3031</v>
      </c>
      <c r="B3798">
        <v>86</v>
      </c>
      <c r="C3798">
        <v>84</v>
      </c>
      <c r="D3798">
        <v>21176322</v>
      </c>
      <c r="E3798" t="s">
        <v>917</v>
      </c>
      <c r="F3798" t="s">
        <v>3032</v>
      </c>
      <c r="G3798" t="s">
        <v>3033</v>
      </c>
      <c r="H3798">
        <v>23747</v>
      </c>
      <c r="I3798">
        <v>207</v>
      </c>
      <c r="J3798" t="s">
        <v>19</v>
      </c>
      <c r="K3798" t="s">
        <v>20</v>
      </c>
      <c r="L3798">
        <v>40000000</v>
      </c>
      <c r="M3798">
        <v>2004</v>
      </c>
      <c r="N3798">
        <v>4</v>
      </c>
      <c r="O3798">
        <f t="shared" si="63"/>
        <v>-18823678</v>
      </c>
    </row>
    <row r="3799" spans="1:15">
      <c r="A3799" t="s">
        <v>2819</v>
      </c>
      <c r="B3799">
        <v>36</v>
      </c>
      <c r="C3799">
        <v>104</v>
      </c>
      <c r="D3799">
        <v>20915465</v>
      </c>
      <c r="E3799" t="s">
        <v>2713</v>
      </c>
      <c r="F3799" t="s">
        <v>1231</v>
      </c>
      <c r="G3799" t="s">
        <v>2821</v>
      </c>
      <c r="H3799">
        <v>38203</v>
      </c>
      <c r="I3799">
        <v>290</v>
      </c>
      <c r="J3799" t="s">
        <v>19</v>
      </c>
      <c r="K3799" t="s">
        <v>31</v>
      </c>
      <c r="L3799">
        <v>42000000</v>
      </c>
      <c r="M3799">
        <v>1993</v>
      </c>
      <c r="N3799">
        <v>4</v>
      </c>
      <c r="O3799">
        <f t="shared" si="63"/>
        <v>-21084535</v>
      </c>
    </row>
    <row r="3800" spans="1:15">
      <c r="A3800" t="s">
        <v>4554</v>
      </c>
      <c r="B3800">
        <v>146</v>
      </c>
      <c r="C3800">
        <v>89</v>
      </c>
      <c r="D3800">
        <v>43818159</v>
      </c>
      <c r="E3800" t="s">
        <v>2397</v>
      </c>
      <c r="F3800" t="s">
        <v>594</v>
      </c>
      <c r="G3800" t="s">
        <v>4848</v>
      </c>
      <c r="H3800">
        <v>27664</v>
      </c>
      <c r="I3800">
        <v>260</v>
      </c>
      <c r="J3800" t="s">
        <v>19</v>
      </c>
      <c r="K3800" t="s">
        <v>20</v>
      </c>
      <c r="L3800">
        <v>20000000</v>
      </c>
      <c r="M3800">
        <v>2008</v>
      </c>
      <c r="N3800">
        <v>3.9</v>
      </c>
      <c r="O3800">
        <f t="shared" si="63"/>
        <v>23818159</v>
      </c>
    </row>
    <row r="3801" spans="1:15">
      <c r="A3801" t="s">
        <v>6903</v>
      </c>
      <c r="B3801">
        <v>19</v>
      </c>
      <c r="C3801">
        <v>93</v>
      </c>
      <c r="D3801">
        <v>10305534</v>
      </c>
      <c r="E3801" t="s">
        <v>873</v>
      </c>
      <c r="F3801" t="s">
        <v>6904</v>
      </c>
      <c r="G3801" t="s">
        <v>6905</v>
      </c>
      <c r="H3801">
        <v>1721</v>
      </c>
      <c r="I3801">
        <v>38</v>
      </c>
      <c r="J3801" t="s">
        <v>19</v>
      </c>
      <c r="K3801" t="s">
        <v>20</v>
      </c>
      <c r="L3801">
        <v>3500000</v>
      </c>
      <c r="M3801">
        <v>1998</v>
      </c>
      <c r="N3801">
        <v>3.9</v>
      </c>
      <c r="O3801">
        <f t="shared" si="63"/>
        <v>6805534</v>
      </c>
    </row>
    <row r="3802" spans="1:15">
      <c r="A3802" t="s">
        <v>4557</v>
      </c>
      <c r="B3802">
        <v>141</v>
      </c>
      <c r="C3802">
        <v>87</v>
      </c>
      <c r="D3802">
        <v>26876529</v>
      </c>
      <c r="E3802" t="s">
        <v>2397</v>
      </c>
      <c r="F3802" t="s">
        <v>2966</v>
      </c>
      <c r="G3802" t="s">
        <v>4558</v>
      </c>
      <c r="H3802">
        <v>26624</v>
      </c>
      <c r="I3802">
        <v>189</v>
      </c>
      <c r="J3802" t="s">
        <v>19</v>
      </c>
      <c r="K3802" t="s">
        <v>379</v>
      </c>
      <c r="L3802">
        <v>27000000</v>
      </c>
      <c r="M3802">
        <v>2008</v>
      </c>
      <c r="N3802">
        <v>3.9</v>
      </c>
      <c r="O3802">
        <f t="shared" si="63"/>
        <v>-123471</v>
      </c>
    </row>
    <row r="3803" spans="1:15">
      <c r="A3803" t="s">
        <v>5569</v>
      </c>
      <c r="B3803">
        <v>162</v>
      </c>
      <c r="C3803">
        <v>99</v>
      </c>
      <c r="D3803">
        <v>49494</v>
      </c>
      <c r="E3803" t="s">
        <v>1963</v>
      </c>
      <c r="F3803" t="s">
        <v>3172</v>
      </c>
      <c r="G3803" t="s">
        <v>7739</v>
      </c>
      <c r="H3803">
        <v>8511</v>
      </c>
      <c r="I3803">
        <v>87</v>
      </c>
      <c r="J3803" t="s">
        <v>19</v>
      </c>
      <c r="K3803" t="s">
        <v>20</v>
      </c>
      <c r="L3803">
        <v>250000</v>
      </c>
      <c r="M3803">
        <v>2013</v>
      </c>
      <c r="N3803">
        <v>3.9</v>
      </c>
      <c r="O3803">
        <f t="shared" si="63"/>
        <v>-200506</v>
      </c>
    </row>
    <row r="3804" spans="1:15">
      <c r="A3804" t="s">
        <v>7126</v>
      </c>
      <c r="B3804">
        <v>8</v>
      </c>
      <c r="C3804">
        <v>105</v>
      </c>
      <c r="D3804">
        <v>178739</v>
      </c>
      <c r="E3804" t="s">
        <v>6752</v>
      </c>
      <c r="F3804" t="s">
        <v>7127</v>
      </c>
      <c r="G3804" t="s">
        <v>7128</v>
      </c>
      <c r="H3804">
        <v>1015</v>
      </c>
      <c r="I3804">
        <v>10</v>
      </c>
      <c r="J3804" t="s">
        <v>19</v>
      </c>
      <c r="K3804" t="s">
        <v>20</v>
      </c>
      <c r="L3804">
        <v>2450000</v>
      </c>
      <c r="M3804">
        <v>2011</v>
      </c>
      <c r="N3804">
        <v>3.9</v>
      </c>
      <c r="O3804">
        <f t="shared" si="63"/>
        <v>-2271261</v>
      </c>
    </row>
    <row r="3805" spans="1:15">
      <c r="A3805" t="s">
        <v>6052</v>
      </c>
      <c r="B3805">
        <v>20</v>
      </c>
      <c r="C3805">
        <v>93</v>
      </c>
      <c r="D3805">
        <v>5561</v>
      </c>
      <c r="E3805" t="s">
        <v>878</v>
      </c>
      <c r="F3805" t="s">
        <v>6053</v>
      </c>
      <c r="G3805" t="s">
        <v>6054</v>
      </c>
      <c r="H3805">
        <v>4995</v>
      </c>
      <c r="I3805">
        <v>34</v>
      </c>
      <c r="J3805" t="s">
        <v>19</v>
      </c>
      <c r="K3805" t="s">
        <v>20</v>
      </c>
      <c r="L3805">
        <v>10000000</v>
      </c>
      <c r="M3805">
        <v>2007</v>
      </c>
      <c r="N3805">
        <v>3.9</v>
      </c>
      <c r="O3805">
        <f t="shared" si="63"/>
        <v>-9994439</v>
      </c>
    </row>
    <row r="3806" spans="1:15">
      <c r="A3806" t="s">
        <v>5428</v>
      </c>
      <c r="B3806">
        <v>64</v>
      </c>
      <c r="C3806">
        <v>84</v>
      </c>
      <c r="D3806">
        <v>3100650</v>
      </c>
      <c r="E3806" t="s">
        <v>2808</v>
      </c>
      <c r="F3806" t="s">
        <v>5429</v>
      </c>
      <c r="G3806" t="s">
        <v>5430</v>
      </c>
      <c r="H3806">
        <v>7277</v>
      </c>
      <c r="I3806">
        <v>181</v>
      </c>
      <c r="J3806" t="s">
        <v>19</v>
      </c>
      <c r="K3806" t="s">
        <v>20</v>
      </c>
      <c r="L3806">
        <v>14000000</v>
      </c>
      <c r="M3806">
        <v>2001</v>
      </c>
      <c r="N3806">
        <v>3.9</v>
      </c>
      <c r="O3806">
        <f t="shared" si="63"/>
        <v>-10899350</v>
      </c>
    </row>
    <row r="3807" spans="1:15">
      <c r="A3807" t="s">
        <v>4387</v>
      </c>
      <c r="B3807">
        <v>75</v>
      </c>
      <c r="C3807">
        <v>104</v>
      </c>
      <c r="D3807">
        <v>10696210</v>
      </c>
      <c r="E3807" t="s">
        <v>747</v>
      </c>
      <c r="F3807" t="s">
        <v>16</v>
      </c>
      <c r="G3807" t="s">
        <v>4388</v>
      </c>
      <c r="H3807">
        <v>35018</v>
      </c>
      <c r="I3807">
        <v>180</v>
      </c>
      <c r="J3807" t="s">
        <v>19</v>
      </c>
      <c r="K3807" t="s">
        <v>20</v>
      </c>
      <c r="L3807">
        <v>23500000</v>
      </c>
      <c r="M3807">
        <v>1993</v>
      </c>
      <c r="N3807">
        <v>3.9</v>
      </c>
      <c r="O3807">
        <f t="shared" si="63"/>
        <v>-12803790</v>
      </c>
    </row>
    <row r="3808" spans="1:15">
      <c r="A3808" t="s">
        <v>3790</v>
      </c>
      <c r="B3808">
        <v>18</v>
      </c>
      <c r="C3808">
        <v>93</v>
      </c>
      <c r="D3808">
        <v>4308981</v>
      </c>
      <c r="E3808" t="s">
        <v>1509</v>
      </c>
      <c r="F3808" t="s">
        <v>200</v>
      </c>
      <c r="G3808" t="s">
        <v>4288</v>
      </c>
      <c r="H3808">
        <v>2265</v>
      </c>
      <c r="I3808">
        <v>37</v>
      </c>
      <c r="J3808" t="s">
        <v>19</v>
      </c>
      <c r="K3808" t="s">
        <v>20</v>
      </c>
      <c r="L3808">
        <v>24000000</v>
      </c>
      <c r="M3808">
        <v>1998</v>
      </c>
      <c r="N3808">
        <v>3.9</v>
      </c>
      <c r="O3808">
        <f t="shared" si="63"/>
        <v>-19691019</v>
      </c>
    </row>
    <row r="3809" spans="1:15">
      <c r="A3809" t="s">
        <v>6642</v>
      </c>
      <c r="B3809">
        <v>74</v>
      </c>
      <c r="C3809">
        <v>82</v>
      </c>
      <c r="D3809">
        <v>13350177</v>
      </c>
      <c r="E3809" t="s">
        <v>2101</v>
      </c>
      <c r="F3809" t="s">
        <v>4957</v>
      </c>
      <c r="G3809" t="s">
        <v>6644</v>
      </c>
      <c r="H3809">
        <v>7904</v>
      </c>
      <c r="I3809">
        <v>113</v>
      </c>
      <c r="J3809" t="s">
        <v>19</v>
      </c>
      <c r="K3809" t="s">
        <v>20</v>
      </c>
      <c r="L3809">
        <v>5000000</v>
      </c>
      <c r="M3809">
        <v>2008</v>
      </c>
      <c r="N3809">
        <v>3.8</v>
      </c>
      <c r="O3809">
        <f t="shared" si="63"/>
        <v>8350177</v>
      </c>
    </row>
    <row r="3810" spans="1:15">
      <c r="A3810" t="s">
        <v>3330</v>
      </c>
      <c r="B3810">
        <v>63</v>
      </c>
      <c r="C3810">
        <v>102</v>
      </c>
      <c r="D3810">
        <v>33423521</v>
      </c>
      <c r="E3810" t="s">
        <v>591</v>
      </c>
      <c r="F3810" t="s">
        <v>594</v>
      </c>
      <c r="G3810" t="s">
        <v>3331</v>
      </c>
      <c r="H3810">
        <v>53115</v>
      </c>
      <c r="I3810">
        <v>282</v>
      </c>
      <c r="J3810" t="s">
        <v>19</v>
      </c>
      <c r="K3810" t="s">
        <v>379</v>
      </c>
      <c r="L3810">
        <v>35000000</v>
      </c>
      <c r="M3810">
        <v>1994</v>
      </c>
      <c r="N3810">
        <v>3.8</v>
      </c>
      <c r="O3810">
        <f t="shared" si="63"/>
        <v>-1576479</v>
      </c>
    </row>
    <row r="3811" spans="1:15">
      <c r="A3811" t="s">
        <v>5509</v>
      </c>
      <c r="B3811">
        <v>23</v>
      </c>
      <c r="C3811">
        <v>84</v>
      </c>
      <c r="D3811">
        <v>8026971</v>
      </c>
      <c r="E3811" t="s">
        <v>878</v>
      </c>
      <c r="F3811" t="s">
        <v>1098</v>
      </c>
      <c r="G3811" t="s">
        <v>5510</v>
      </c>
      <c r="H3811">
        <v>1520</v>
      </c>
      <c r="I3811">
        <v>20</v>
      </c>
      <c r="J3811" t="s">
        <v>19</v>
      </c>
      <c r="K3811" t="s">
        <v>20</v>
      </c>
      <c r="L3811">
        <v>13000000</v>
      </c>
      <c r="M3811">
        <v>1998</v>
      </c>
      <c r="N3811">
        <v>3.8</v>
      </c>
      <c r="O3811">
        <f t="shared" si="63"/>
        <v>-4973029</v>
      </c>
    </row>
    <row r="3812" spans="1:15">
      <c r="A3812" t="s">
        <v>6511</v>
      </c>
      <c r="B3812">
        <v>17</v>
      </c>
      <c r="C3812">
        <v>107</v>
      </c>
      <c r="D3812">
        <v>869325</v>
      </c>
      <c r="E3812" t="s">
        <v>15</v>
      </c>
      <c r="F3812" t="s">
        <v>6512</v>
      </c>
      <c r="G3812" t="s">
        <v>6513</v>
      </c>
      <c r="H3812">
        <v>2281</v>
      </c>
      <c r="I3812">
        <v>16</v>
      </c>
      <c r="J3812" t="s">
        <v>19</v>
      </c>
      <c r="K3812" t="s">
        <v>20</v>
      </c>
      <c r="L3812">
        <v>6000000</v>
      </c>
      <c r="M3812">
        <v>1991</v>
      </c>
      <c r="N3812">
        <v>3.8</v>
      </c>
      <c r="O3812">
        <f t="shared" si="63"/>
        <v>-5130675</v>
      </c>
    </row>
    <row r="3813" spans="1:15">
      <c r="A3813" t="s">
        <v>858</v>
      </c>
      <c r="B3813">
        <v>109</v>
      </c>
      <c r="C3813">
        <v>82</v>
      </c>
      <c r="D3813">
        <v>100446895</v>
      </c>
      <c r="E3813" t="s">
        <v>442</v>
      </c>
      <c r="F3813" t="s">
        <v>168</v>
      </c>
      <c r="G3813" t="s">
        <v>860</v>
      </c>
      <c r="H3813">
        <v>36033</v>
      </c>
      <c r="I3813">
        <v>456</v>
      </c>
      <c r="J3813" t="s">
        <v>19</v>
      </c>
      <c r="K3813" t="s">
        <v>20</v>
      </c>
      <c r="L3813">
        <v>109000000</v>
      </c>
      <c r="M3813">
        <v>2003</v>
      </c>
      <c r="N3813">
        <v>3.8</v>
      </c>
      <c r="O3813">
        <f t="shared" si="63"/>
        <v>-8553105</v>
      </c>
    </row>
    <row r="3814" spans="1:15">
      <c r="A3814" t="s">
        <v>3346</v>
      </c>
      <c r="B3814">
        <v>41</v>
      </c>
      <c r="C3814">
        <v>77</v>
      </c>
      <c r="D3814">
        <v>9694105</v>
      </c>
      <c r="E3814" t="s">
        <v>1371</v>
      </c>
      <c r="F3814" t="s">
        <v>290</v>
      </c>
      <c r="G3814" t="s">
        <v>4396</v>
      </c>
      <c r="H3814">
        <v>8176</v>
      </c>
      <c r="I3814">
        <v>77</v>
      </c>
      <c r="J3814" t="s">
        <v>19</v>
      </c>
      <c r="K3814" t="s">
        <v>20</v>
      </c>
      <c r="L3814">
        <v>22000000</v>
      </c>
      <c r="M3814">
        <v>1999</v>
      </c>
      <c r="N3814">
        <v>3.8</v>
      </c>
      <c r="O3814">
        <f t="shared" si="63"/>
        <v>-12305895</v>
      </c>
    </row>
    <row r="3815" spans="1:15">
      <c r="A3815" t="s">
        <v>2781</v>
      </c>
      <c r="B3815">
        <v>101</v>
      </c>
      <c r="C3815">
        <v>92</v>
      </c>
      <c r="D3815">
        <v>17596256</v>
      </c>
      <c r="E3815" t="s">
        <v>1509</v>
      </c>
      <c r="F3815" t="s">
        <v>290</v>
      </c>
      <c r="G3815" t="s">
        <v>3387</v>
      </c>
      <c r="H3815">
        <v>12399</v>
      </c>
      <c r="I3815">
        <v>84</v>
      </c>
      <c r="J3815" t="s">
        <v>19</v>
      </c>
      <c r="K3815" t="s">
        <v>20</v>
      </c>
      <c r="L3815">
        <v>35000000</v>
      </c>
      <c r="M3815">
        <v>2010</v>
      </c>
      <c r="N3815">
        <v>3.8</v>
      </c>
      <c r="O3815">
        <f t="shared" si="63"/>
        <v>-17403744</v>
      </c>
    </row>
    <row r="3816" spans="1:15">
      <c r="A3816" t="s">
        <v>1887</v>
      </c>
      <c r="B3816">
        <v>150</v>
      </c>
      <c r="C3816">
        <v>87</v>
      </c>
      <c r="D3816">
        <v>32178777</v>
      </c>
      <c r="E3816" t="s">
        <v>1889</v>
      </c>
      <c r="F3816" t="s">
        <v>406</v>
      </c>
      <c r="G3816" t="s">
        <v>1890</v>
      </c>
      <c r="H3816">
        <v>43300</v>
      </c>
      <c r="I3816">
        <v>250</v>
      </c>
      <c r="J3816" t="s">
        <v>19</v>
      </c>
      <c r="K3816" t="s">
        <v>20</v>
      </c>
      <c r="L3816">
        <v>62000000</v>
      </c>
      <c r="M3816">
        <v>2008</v>
      </c>
      <c r="N3816">
        <v>3.8</v>
      </c>
      <c r="O3816">
        <f t="shared" si="63"/>
        <v>-29821223</v>
      </c>
    </row>
    <row r="3817" spans="1:15">
      <c r="A3817" t="s">
        <v>2113</v>
      </c>
      <c r="B3817">
        <v>140</v>
      </c>
      <c r="C3817">
        <v>156</v>
      </c>
      <c r="D3817">
        <v>4535117</v>
      </c>
      <c r="E3817" t="s">
        <v>1006</v>
      </c>
      <c r="F3817" t="s">
        <v>202</v>
      </c>
      <c r="G3817" t="s">
        <v>2114</v>
      </c>
      <c r="H3817">
        <v>38398</v>
      </c>
      <c r="I3817">
        <v>368</v>
      </c>
      <c r="J3817" t="s">
        <v>19</v>
      </c>
      <c r="K3817" t="s">
        <v>432</v>
      </c>
      <c r="L3817">
        <v>60000000</v>
      </c>
      <c r="M3817">
        <v>2007</v>
      </c>
      <c r="N3817">
        <v>3.8</v>
      </c>
      <c r="O3817">
        <f t="shared" si="63"/>
        <v>-55464883</v>
      </c>
    </row>
    <row r="3818" spans="1:15">
      <c r="A3818" t="s">
        <v>992</v>
      </c>
      <c r="B3818">
        <v>66</v>
      </c>
      <c r="C3818">
        <v>95</v>
      </c>
      <c r="D3818">
        <v>4411102</v>
      </c>
      <c r="E3818" t="s">
        <v>993</v>
      </c>
      <c r="F3818" t="s">
        <v>543</v>
      </c>
      <c r="G3818" t="s">
        <v>994</v>
      </c>
      <c r="H3818">
        <v>20295</v>
      </c>
      <c r="I3818">
        <v>164</v>
      </c>
      <c r="J3818" t="s">
        <v>19</v>
      </c>
      <c r="K3818" t="s">
        <v>20</v>
      </c>
      <c r="L3818">
        <v>100000000</v>
      </c>
      <c r="M3818">
        <v>2002</v>
      </c>
      <c r="N3818">
        <v>3.8</v>
      </c>
      <c r="O3818">
        <f t="shared" si="63"/>
        <v>-95588898</v>
      </c>
    </row>
    <row r="3819" spans="1:15">
      <c r="A3819" t="s">
        <v>830</v>
      </c>
      <c r="B3819">
        <v>100</v>
      </c>
      <c r="C3819">
        <v>91</v>
      </c>
      <c r="D3819">
        <v>94497271</v>
      </c>
      <c r="E3819" t="s">
        <v>4469</v>
      </c>
      <c r="F3819" t="s">
        <v>908</v>
      </c>
      <c r="G3819" t="s">
        <v>4470</v>
      </c>
      <c r="H3819">
        <v>17829</v>
      </c>
      <c r="I3819">
        <v>99</v>
      </c>
      <c r="J3819" t="s">
        <v>19</v>
      </c>
      <c r="K3819" t="s">
        <v>20</v>
      </c>
      <c r="L3819">
        <v>20000000</v>
      </c>
      <c r="M3819">
        <v>2008</v>
      </c>
      <c r="N3819">
        <v>3.7</v>
      </c>
      <c r="O3819">
        <f t="shared" si="63"/>
        <v>74497271</v>
      </c>
    </row>
    <row r="3820" spans="1:15">
      <c r="A3820" t="s">
        <v>3681</v>
      </c>
      <c r="B3820">
        <v>59</v>
      </c>
      <c r="C3820">
        <v>95</v>
      </c>
      <c r="D3820">
        <v>35927406</v>
      </c>
      <c r="E3820" t="s">
        <v>159</v>
      </c>
      <c r="F3820" t="s">
        <v>2155</v>
      </c>
      <c r="G3820" t="s">
        <v>3682</v>
      </c>
      <c r="H3820">
        <v>36363</v>
      </c>
      <c r="I3820">
        <v>256</v>
      </c>
      <c r="J3820" t="s">
        <v>19</v>
      </c>
      <c r="K3820" t="s">
        <v>20</v>
      </c>
      <c r="L3820">
        <v>30000000</v>
      </c>
      <c r="M3820">
        <v>1997</v>
      </c>
      <c r="N3820">
        <v>3.7</v>
      </c>
      <c r="O3820">
        <f t="shared" si="63"/>
        <v>5927406</v>
      </c>
    </row>
    <row r="3821" spans="1:15">
      <c r="A3821" t="s">
        <v>1687</v>
      </c>
      <c r="B3821">
        <v>103</v>
      </c>
      <c r="C3821">
        <v>96</v>
      </c>
      <c r="D3821">
        <v>8742261</v>
      </c>
      <c r="E3821" t="s">
        <v>613</v>
      </c>
      <c r="F3821" t="s">
        <v>1653</v>
      </c>
      <c r="G3821" t="s">
        <v>2556</v>
      </c>
      <c r="H3821">
        <v>19824</v>
      </c>
      <c r="I3821">
        <v>179</v>
      </c>
      <c r="J3821" t="s">
        <v>19</v>
      </c>
      <c r="K3821" t="s">
        <v>162</v>
      </c>
      <c r="L3821">
        <v>18000000</v>
      </c>
      <c r="M3821">
        <v>2009</v>
      </c>
      <c r="N3821">
        <v>3.7</v>
      </c>
      <c r="O3821">
        <f t="shared" si="63"/>
        <v>-9257739</v>
      </c>
    </row>
    <row r="3822" spans="1:15">
      <c r="A3822" t="s">
        <v>707</v>
      </c>
      <c r="B3822">
        <v>183</v>
      </c>
      <c r="C3822">
        <v>125</v>
      </c>
      <c r="D3822">
        <v>107285004</v>
      </c>
      <c r="E3822" t="s">
        <v>708</v>
      </c>
      <c r="F3822" t="s">
        <v>709</v>
      </c>
      <c r="G3822" t="s">
        <v>710</v>
      </c>
      <c r="H3822">
        <v>189855</v>
      </c>
      <c r="I3822">
        <v>1018</v>
      </c>
      <c r="J3822" t="s">
        <v>19</v>
      </c>
      <c r="K3822" t="s">
        <v>20</v>
      </c>
      <c r="L3822">
        <v>125000000</v>
      </c>
      <c r="M3822">
        <v>1997</v>
      </c>
      <c r="N3822">
        <v>3.7</v>
      </c>
      <c r="O3822">
        <f t="shared" si="63"/>
        <v>-17714996</v>
      </c>
    </row>
    <row r="3823" spans="1:15">
      <c r="A3823" t="s">
        <v>843</v>
      </c>
      <c r="B3823">
        <v>79</v>
      </c>
      <c r="C3823">
        <v>121</v>
      </c>
      <c r="D3823">
        <v>48068396</v>
      </c>
      <c r="E3823" t="s">
        <v>844</v>
      </c>
      <c r="F3823" t="s">
        <v>845</v>
      </c>
      <c r="G3823" t="s">
        <v>846</v>
      </c>
      <c r="H3823">
        <v>60573</v>
      </c>
      <c r="I3823">
        <v>248</v>
      </c>
      <c r="J3823" t="s">
        <v>19</v>
      </c>
      <c r="K3823" t="s">
        <v>20</v>
      </c>
      <c r="L3823">
        <v>160000000</v>
      </c>
      <c r="M3823">
        <v>1997</v>
      </c>
      <c r="N3823">
        <v>3.7</v>
      </c>
      <c r="O3823">
        <f t="shared" si="63"/>
        <v>-111931604</v>
      </c>
    </row>
    <row r="3824" spans="1:15">
      <c r="A3824" t="s">
        <v>2310</v>
      </c>
      <c r="B3824">
        <v>76</v>
      </c>
      <c r="C3824">
        <v>89</v>
      </c>
      <c r="D3824">
        <v>38536376</v>
      </c>
      <c r="E3824" t="s">
        <v>1503</v>
      </c>
      <c r="F3824" t="s">
        <v>2708</v>
      </c>
      <c r="G3824" t="s">
        <v>3948</v>
      </c>
      <c r="H3824">
        <v>15866</v>
      </c>
      <c r="I3824">
        <v>83</v>
      </c>
      <c r="J3824" t="s">
        <v>19</v>
      </c>
      <c r="K3824" t="s">
        <v>20</v>
      </c>
      <c r="L3824">
        <v>27000000</v>
      </c>
      <c r="M3824">
        <v>2011</v>
      </c>
      <c r="N3824">
        <v>3.6</v>
      </c>
      <c r="O3824">
        <f t="shared" si="63"/>
        <v>11536376</v>
      </c>
    </row>
    <row r="3825" spans="1:15">
      <c r="A3825" t="s">
        <v>6406</v>
      </c>
      <c r="B3825">
        <v>97</v>
      </c>
      <c r="C3825">
        <v>91</v>
      </c>
      <c r="D3825">
        <v>10149779</v>
      </c>
      <c r="E3825" t="s">
        <v>2075</v>
      </c>
      <c r="F3825" t="s">
        <v>1799</v>
      </c>
      <c r="G3825" t="s">
        <v>6407</v>
      </c>
      <c r="H3825">
        <v>8294</v>
      </c>
      <c r="I3825">
        <v>160</v>
      </c>
      <c r="J3825" t="s">
        <v>19</v>
      </c>
      <c r="K3825" t="s">
        <v>20</v>
      </c>
      <c r="L3825">
        <v>6500000</v>
      </c>
      <c r="M3825">
        <v>1999</v>
      </c>
      <c r="N3825">
        <v>3.6</v>
      </c>
      <c r="O3825">
        <f t="shared" si="63"/>
        <v>3649779</v>
      </c>
    </row>
    <row r="3826" spans="1:15">
      <c r="A3826" t="s">
        <v>7459</v>
      </c>
      <c r="B3826">
        <v>13</v>
      </c>
      <c r="C3826">
        <v>100</v>
      </c>
      <c r="D3826">
        <v>428535</v>
      </c>
      <c r="E3826" t="s">
        <v>878</v>
      </c>
      <c r="F3826" t="s">
        <v>1621</v>
      </c>
      <c r="G3826" t="s">
        <v>7460</v>
      </c>
      <c r="H3826">
        <v>505</v>
      </c>
      <c r="I3826">
        <v>32</v>
      </c>
      <c r="J3826" t="s">
        <v>19</v>
      </c>
      <c r="K3826" t="s">
        <v>20</v>
      </c>
      <c r="L3826">
        <v>1000000</v>
      </c>
      <c r="M3826">
        <v>2000</v>
      </c>
      <c r="N3826">
        <v>3.6</v>
      </c>
      <c r="O3826">
        <f t="shared" si="63"/>
        <v>-571465</v>
      </c>
    </row>
    <row r="3827" spans="1:15">
      <c r="A3827" t="s">
        <v>5005</v>
      </c>
      <c r="B3827">
        <v>94</v>
      </c>
      <c r="C3827">
        <v>134</v>
      </c>
      <c r="D3827">
        <v>15681020</v>
      </c>
      <c r="E3827" t="s">
        <v>3412</v>
      </c>
      <c r="F3827" t="s">
        <v>234</v>
      </c>
      <c r="G3827" t="s">
        <v>5006</v>
      </c>
      <c r="H3827">
        <v>33570</v>
      </c>
      <c r="I3827">
        <v>259</v>
      </c>
      <c r="J3827" t="s">
        <v>19</v>
      </c>
      <c r="K3827" t="s">
        <v>31</v>
      </c>
      <c r="L3827">
        <v>17000000</v>
      </c>
      <c r="M3827">
        <v>1987</v>
      </c>
      <c r="N3827">
        <v>3.6</v>
      </c>
      <c r="O3827">
        <f t="shared" si="63"/>
        <v>-1318980</v>
      </c>
    </row>
    <row r="3828" spans="1:15">
      <c r="A3828" t="s">
        <v>4791</v>
      </c>
      <c r="B3828">
        <v>47</v>
      </c>
      <c r="C3828">
        <v>85</v>
      </c>
      <c r="D3828">
        <v>15911333</v>
      </c>
      <c r="E3828" t="s">
        <v>1252</v>
      </c>
      <c r="F3828" t="s">
        <v>3886</v>
      </c>
      <c r="G3828" t="s">
        <v>4792</v>
      </c>
      <c r="H3828">
        <v>2855</v>
      </c>
      <c r="I3828">
        <v>119</v>
      </c>
      <c r="J3828" t="s">
        <v>19</v>
      </c>
      <c r="K3828" t="s">
        <v>31</v>
      </c>
      <c r="L3828">
        <v>19000000</v>
      </c>
      <c r="M3828">
        <v>2000</v>
      </c>
      <c r="N3828">
        <v>3.6</v>
      </c>
      <c r="O3828">
        <f t="shared" si="63"/>
        <v>-3088667</v>
      </c>
    </row>
    <row r="3829" spans="1:15">
      <c r="A3829" t="s">
        <v>691</v>
      </c>
      <c r="B3829">
        <v>71</v>
      </c>
      <c r="C3829">
        <v>89</v>
      </c>
      <c r="D3829">
        <v>598645</v>
      </c>
      <c r="E3829" t="s">
        <v>878</v>
      </c>
      <c r="F3829" t="s">
        <v>213</v>
      </c>
      <c r="G3829" t="s">
        <v>6019</v>
      </c>
      <c r="H3829">
        <v>13145</v>
      </c>
      <c r="I3829">
        <v>215</v>
      </c>
      <c r="J3829" t="s">
        <v>19</v>
      </c>
      <c r="K3829" t="s">
        <v>31</v>
      </c>
      <c r="L3829">
        <v>10000000</v>
      </c>
      <c r="M3829">
        <v>2002</v>
      </c>
      <c r="N3829">
        <v>3.6</v>
      </c>
      <c r="O3829">
        <f t="shared" si="63"/>
        <v>-9401355</v>
      </c>
    </row>
    <row r="3830" spans="1:15">
      <c r="A3830" t="s">
        <v>3530</v>
      </c>
      <c r="B3830">
        <v>4</v>
      </c>
      <c r="C3830">
        <v>100</v>
      </c>
      <c r="D3830">
        <v>163591</v>
      </c>
      <c r="E3830" t="s">
        <v>873</v>
      </c>
      <c r="F3830" t="s">
        <v>4376</v>
      </c>
      <c r="G3830" t="s">
        <v>5455</v>
      </c>
      <c r="H3830">
        <v>912</v>
      </c>
      <c r="I3830">
        <v>17</v>
      </c>
      <c r="J3830" t="s">
        <v>19</v>
      </c>
      <c r="K3830" t="s">
        <v>2628</v>
      </c>
      <c r="L3830">
        <v>13400000</v>
      </c>
      <c r="M3830">
        <v>2010</v>
      </c>
      <c r="N3830">
        <v>3.6</v>
      </c>
      <c r="O3830">
        <f t="shared" si="63"/>
        <v>-13236409</v>
      </c>
    </row>
    <row r="3831" spans="1:15">
      <c r="A3831" t="s">
        <v>3530</v>
      </c>
      <c r="B3831">
        <v>93</v>
      </c>
      <c r="C3831">
        <v>107</v>
      </c>
      <c r="D3831">
        <v>10956379</v>
      </c>
      <c r="E3831" t="s">
        <v>3531</v>
      </c>
      <c r="F3831" t="s">
        <v>2087</v>
      </c>
      <c r="G3831" t="s">
        <v>3532</v>
      </c>
      <c r="H3831">
        <v>21506</v>
      </c>
      <c r="I3831">
        <v>364</v>
      </c>
      <c r="J3831" t="s">
        <v>19</v>
      </c>
      <c r="K3831" t="s">
        <v>2628</v>
      </c>
      <c r="L3831">
        <v>35000000</v>
      </c>
      <c r="M3831">
        <v>2007</v>
      </c>
      <c r="N3831">
        <v>3.6</v>
      </c>
      <c r="O3831">
        <f t="shared" si="63"/>
        <v>-24043621</v>
      </c>
    </row>
    <row r="3832" spans="1:15">
      <c r="A3832" t="s">
        <v>1975</v>
      </c>
      <c r="B3832">
        <v>57</v>
      </c>
      <c r="C3832">
        <v>90</v>
      </c>
      <c r="D3832">
        <v>35231365</v>
      </c>
      <c r="E3832" t="s">
        <v>2133</v>
      </c>
      <c r="F3832" t="s">
        <v>2134</v>
      </c>
      <c r="G3832" t="s">
        <v>2135</v>
      </c>
      <c r="H3832">
        <v>15517</v>
      </c>
      <c r="I3832">
        <v>85</v>
      </c>
      <c r="J3832" t="s">
        <v>19</v>
      </c>
      <c r="K3832" t="s">
        <v>20</v>
      </c>
      <c r="L3832">
        <v>60000000</v>
      </c>
      <c r="M3832">
        <v>2000</v>
      </c>
      <c r="N3832">
        <v>3.6</v>
      </c>
      <c r="O3832">
        <f t="shared" si="63"/>
        <v>-24768635</v>
      </c>
    </row>
    <row r="3833" spans="1:15">
      <c r="A3833" t="s">
        <v>1706</v>
      </c>
      <c r="B3833">
        <v>92</v>
      </c>
      <c r="C3833">
        <v>91</v>
      </c>
      <c r="D3833">
        <v>14294842</v>
      </c>
      <c r="E3833" t="s">
        <v>747</v>
      </c>
      <c r="F3833" t="s">
        <v>1707</v>
      </c>
      <c r="G3833" t="s">
        <v>1708</v>
      </c>
      <c r="H3833">
        <v>16761</v>
      </c>
      <c r="I3833">
        <v>277</v>
      </c>
      <c r="J3833" t="s">
        <v>19</v>
      </c>
      <c r="K3833" t="s">
        <v>20</v>
      </c>
      <c r="L3833">
        <v>70000000</v>
      </c>
      <c r="M3833">
        <v>2002</v>
      </c>
      <c r="N3833">
        <v>3.6</v>
      </c>
      <c r="O3833">
        <f t="shared" si="63"/>
        <v>-55705158</v>
      </c>
    </row>
    <row r="3834" spans="1:15">
      <c r="A3834" t="s">
        <v>6164</v>
      </c>
      <c r="B3834">
        <v>58</v>
      </c>
      <c r="C3834">
        <v>95</v>
      </c>
      <c r="D3834">
        <v>40066497</v>
      </c>
      <c r="E3834" t="s">
        <v>2838</v>
      </c>
      <c r="F3834" t="s">
        <v>6165</v>
      </c>
      <c r="G3834" t="s">
        <v>6166</v>
      </c>
      <c r="H3834">
        <v>23671</v>
      </c>
      <c r="I3834">
        <v>247</v>
      </c>
      <c r="J3834" t="s">
        <v>19</v>
      </c>
      <c r="K3834" t="s">
        <v>20</v>
      </c>
      <c r="L3834">
        <v>8000000</v>
      </c>
      <c r="M3834">
        <v>2004</v>
      </c>
      <c r="N3834">
        <v>3.5</v>
      </c>
      <c r="O3834">
        <f t="shared" si="63"/>
        <v>32066497</v>
      </c>
    </row>
    <row r="3835" spans="1:15">
      <c r="A3835" t="s">
        <v>3671</v>
      </c>
      <c r="B3835">
        <v>122</v>
      </c>
      <c r="C3835">
        <v>82</v>
      </c>
      <c r="D3835">
        <v>36658108</v>
      </c>
      <c r="E3835" t="s">
        <v>873</v>
      </c>
      <c r="F3835" t="s">
        <v>483</v>
      </c>
      <c r="G3835" t="s">
        <v>4530</v>
      </c>
      <c r="H3835">
        <v>39095</v>
      </c>
      <c r="I3835">
        <v>187</v>
      </c>
      <c r="J3835" t="s">
        <v>19</v>
      </c>
      <c r="K3835" t="s">
        <v>20</v>
      </c>
      <c r="L3835">
        <v>20000000</v>
      </c>
      <c r="M3835">
        <v>2010</v>
      </c>
      <c r="N3835">
        <v>3.5</v>
      </c>
      <c r="O3835">
        <f t="shared" si="63"/>
        <v>16658108</v>
      </c>
    </row>
    <row r="3836" spans="1:15">
      <c r="A3836" t="s">
        <v>3073</v>
      </c>
      <c r="B3836">
        <v>153</v>
      </c>
      <c r="C3836">
        <v>88</v>
      </c>
      <c r="D3836">
        <v>32014289</v>
      </c>
      <c r="E3836" t="s">
        <v>873</v>
      </c>
      <c r="F3836" t="s">
        <v>4541</v>
      </c>
      <c r="G3836" t="s">
        <v>4542</v>
      </c>
      <c r="H3836">
        <v>50337</v>
      </c>
      <c r="I3836">
        <v>177</v>
      </c>
      <c r="J3836" t="s">
        <v>19</v>
      </c>
      <c r="K3836" t="s">
        <v>20</v>
      </c>
      <c r="L3836">
        <v>20000000</v>
      </c>
      <c r="M3836">
        <v>2013</v>
      </c>
      <c r="N3836">
        <v>3.5</v>
      </c>
      <c r="O3836">
        <f t="shared" si="63"/>
        <v>12014289</v>
      </c>
    </row>
    <row r="3837" spans="1:15">
      <c r="A3837" t="s">
        <v>6659</v>
      </c>
      <c r="B3837">
        <v>59</v>
      </c>
      <c r="C3837">
        <v>92</v>
      </c>
      <c r="D3837">
        <v>11675178</v>
      </c>
      <c r="E3837" t="s">
        <v>873</v>
      </c>
      <c r="F3837" t="s">
        <v>242</v>
      </c>
      <c r="G3837" t="s">
        <v>6660</v>
      </c>
      <c r="H3837">
        <v>9509</v>
      </c>
      <c r="I3837">
        <v>53</v>
      </c>
      <c r="J3837" t="s">
        <v>19</v>
      </c>
      <c r="K3837" t="s">
        <v>20</v>
      </c>
      <c r="L3837">
        <v>5000000</v>
      </c>
      <c r="M3837">
        <v>2016</v>
      </c>
      <c r="N3837">
        <v>3.5</v>
      </c>
      <c r="O3837">
        <f t="shared" si="63"/>
        <v>6675178</v>
      </c>
    </row>
    <row r="3838" spans="1:15">
      <c r="A3838" t="s">
        <v>6287</v>
      </c>
      <c r="B3838">
        <v>39</v>
      </c>
      <c r="C3838">
        <v>100</v>
      </c>
      <c r="D3838">
        <v>12610552</v>
      </c>
      <c r="E3838" t="s">
        <v>159</v>
      </c>
      <c r="F3838" t="s">
        <v>6288</v>
      </c>
      <c r="G3838" t="s">
        <v>6289</v>
      </c>
      <c r="H3838">
        <v>4682</v>
      </c>
      <c r="I3838">
        <v>206</v>
      </c>
      <c r="J3838" t="s">
        <v>19</v>
      </c>
      <c r="K3838" t="s">
        <v>20</v>
      </c>
      <c r="L3838">
        <v>7500000</v>
      </c>
      <c r="M3838">
        <v>1999</v>
      </c>
      <c r="N3838">
        <v>3.5</v>
      </c>
      <c r="O3838">
        <f t="shared" si="63"/>
        <v>5110552</v>
      </c>
    </row>
    <row r="3839" spans="1:15">
      <c r="A3839" t="s">
        <v>4126</v>
      </c>
      <c r="B3839">
        <v>83</v>
      </c>
      <c r="C3839">
        <v>88</v>
      </c>
      <c r="D3839">
        <v>25615792</v>
      </c>
      <c r="E3839" t="s">
        <v>4128</v>
      </c>
      <c r="F3839" t="s">
        <v>348</v>
      </c>
      <c r="G3839" t="s">
        <v>4129</v>
      </c>
      <c r="H3839">
        <v>10161</v>
      </c>
      <c r="I3839">
        <v>50</v>
      </c>
      <c r="J3839" t="s">
        <v>19</v>
      </c>
      <c r="K3839" t="s">
        <v>20</v>
      </c>
      <c r="L3839">
        <v>25000000</v>
      </c>
      <c r="M3839">
        <v>2009</v>
      </c>
      <c r="N3839">
        <v>3.5</v>
      </c>
      <c r="O3839">
        <f t="shared" si="63"/>
        <v>615792</v>
      </c>
    </row>
    <row r="3840" spans="1:15">
      <c r="A3840" t="s">
        <v>6043</v>
      </c>
      <c r="B3840">
        <v>29</v>
      </c>
      <c r="C3840">
        <v>86</v>
      </c>
      <c r="D3840">
        <v>15447</v>
      </c>
      <c r="E3840" t="s">
        <v>873</v>
      </c>
      <c r="F3840" t="s">
        <v>405</v>
      </c>
      <c r="G3840" t="s">
        <v>6044</v>
      </c>
      <c r="H3840">
        <v>2971</v>
      </c>
      <c r="I3840">
        <v>85</v>
      </c>
      <c r="J3840" t="s">
        <v>19</v>
      </c>
      <c r="K3840" t="s">
        <v>20</v>
      </c>
      <c r="L3840">
        <v>10000000</v>
      </c>
      <c r="M3840">
        <v>1997</v>
      </c>
      <c r="N3840">
        <v>3.5</v>
      </c>
      <c r="O3840">
        <f t="shared" si="63"/>
        <v>-9984553</v>
      </c>
    </row>
    <row r="3841" spans="1:15">
      <c r="A3841" t="s">
        <v>2310</v>
      </c>
      <c r="B3841">
        <v>66</v>
      </c>
      <c r="C3841">
        <v>93</v>
      </c>
      <c r="D3841">
        <v>39177541</v>
      </c>
      <c r="E3841" t="s">
        <v>86</v>
      </c>
      <c r="F3841" t="s">
        <v>607</v>
      </c>
      <c r="G3841" t="s">
        <v>2478</v>
      </c>
      <c r="H3841">
        <v>20310</v>
      </c>
      <c r="I3841">
        <v>177</v>
      </c>
      <c r="J3841" t="s">
        <v>19</v>
      </c>
      <c r="K3841" t="s">
        <v>20</v>
      </c>
      <c r="L3841">
        <v>50000000</v>
      </c>
      <c r="M3841">
        <v>2005</v>
      </c>
      <c r="N3841">
        <v>3.5</v>
      </c>
      <c r="O3841">
        <f t="shared" si="63"/>
        <v>-10822459</v>
      </c>
    </row>
    <row r="3842" spans="1:15">
      <c r="A3842" t="s">
        <v>4915</v>
      </c>
      <c r="B3842">
        <v>40</v>
      </c>
      <c r="C3842">
        <v>99</v>
      </c>
      <c r="D3842">
        <v>5333658</v>
      </c>
      <c r="E3842" t="s">
        <v>366</v>
      </c>
      <c r="F3842" t="s">
        <v>4861</v>
      </c>
      <c r="G3842" t="s">
        <v>4916</v>
      </c>
      <c r="H3842">
        <v>2541</v>
      </c>
      <c r="I3842">
        <v>54</v>
      </c>
      <c r="J3842" t="s">
        <v>19</v>
      </c>
      <c r="K3842" t="s">
        <v>20</v>
      </c>
      <c r="L3842">
        <v>20000000</v>
      </c>
      <c r="M3842">
        <v>1982</v>
      </c>
      <c r="N3842">
        <v>3.5</v>
      </c>
      <c r="O3842">
        <f t="shared" ref="O3842:O3889" si="64">D3842-L3842</f>
        <v>-14666342</v>
      </c>
    </row>
    <row r="3843" spans="1:15">
      <c r="A3843" t="s">
        <v>7420</v>
      </c>
      <c r="B3843">
        <v>29</v>
      </c>
      <c r="C3843">
        <v>120</v>
      </c>
      <c r="D3843">
        <v>20773070</v>
      </c>
      <c r="E3843" t="s">
        <v>1672</v>
      </c>
      <c r="F3843" t="s">
        <v>7421</v>
      </c>
      <c r="G3843" t="s">
        <v>7422</v>
      </c>
      <c r="H3843">
        <v>4501</v>
      </c>
      <c r="I3843">
        <v>102</v>
      </c>
      <c r="J3843" t="s">
        <v>19</v>
      </c>
      <c r="K3843" t="s">
        <v>20</v>
      </c>
      <c r="L3843">
        <v>5000000</v>
      </c>
      <c r="M3843">
        <v>2016</v>
      </c>
      <c r="N3843">
        <v>3.4</v>
      </c>
      <c r="O3843">
        <f t="shared" si="64"/>
        <v>15773070</v>
      </c>
    </row>
    <row r="3844" spans="1:15">
      <c r="A3844" t="s">
        <v>3700</v>
      </c>
      <c r="B3844">
        <v>85</v>
      </c>
      <c r="C3844">
        <v>85</v>
      </c>
      <c r="D3844">
        <v>26096584</v>
      </c>
      <c r="E3844" t="s">
        <v>873</v>
      </c>
      <c r="F3844" t="s">
        <v>1330</v>
      </c>
      <c r="G3844" t="s">
        <v>3701</v>
      </c>
      <c r="H3844">
        <v>30651</v>
      </c>
      <c r="I3844">
        <v>267</v>
      </c>
      <c r="J3844" t="s">
        <v>19</v>
      </c>
      <c r="K3844" t="s">
        <v>20</v>
      </c>
      <c r="L3844">
        <v>19000000</v>
      </c>
      <c r="M3844">
        <v>2003</v>
      </c>
      <c r="N3844">
        <v>3.4</v>
      </c>
      <c r="O3844">
        <f t="shared" si="64"/>
        <v>7096584</v>
      </c>
    </row>
    <row r="3845" spans="1:15">
      <c r="A3845" t="s">
        <v>1128</v>
      </c>
      <c r="B3845">
        <v>156</v>
      </c>
      <c r="C3845">
        <v>91</v>
      </c>
      <c r="D3845">
        <v>74158157</v>
      </c>
      <c r="E3845" t="s">
        <v>873</v>
      </c>
      <c r="F3845" t="s">
        <v>1223</v>
      </c>
      <c r="G3845" t="s">
        <v>1460</v>
      </c>
      <c r="H3845">
        <v>60370</v>
      </c>
      <c r="I3845">
        <v>264</v>
      </c>
      <c r="J3845" t="s">
        <v>19</v>
      </c>
      <c r="K3845" t="s">
        <v>20</v>
      </c>
      <c r="L3845">
        <v>79000000</v>
      </c>
      <c r="M3845">
        <v>2011</v>
      </c>
      <c r="N3845">
        <v>3.4</v>
      </c>
      <c r="O3845">
        <f t="shared" si="64"/>
        <v>-4841843</v>
      </c>
    </row>
    <row r="3846" spans="1:15">
      <c r="A3846" t="s">
        <v>5628</v>
      </c>
      <c r="B3846">
        <v>111</v>
      </c>
      <c r="C3846">
        <v>93</v>
      </c>
      <c r="D3846">
        <v>37188667</v>
      </c>
      <c r="E3846" t="s">
        <v>1290</v>
      </c>
      <c r="F3846" t="s">
        <v>5629</v>
      </c>
      <c r="G3846" t="s">
        <v>5630</v>
      </c>
      <c r="H3846">
        <v>34219</v>
      </c>
      <c r="I3846">
        <v>578</v>
      </c>
      <c r="J3846" t="s">
        <v>19</v>
      </c>
      <c r="K3846" t="s">
        <v>20</v>
      </c>
      <c r="L3846">
        <v>12000000</v>
      </c>
      <c r="M3846">
        <v>2002</v>
      </c>
      <c r="N3846">
        <v>3.3</v>
      </c>
      <c r="O3846">
        <f t="shared" si="64"/>
        <v>25188667</v>
      </c>
    </row>
    <row r="3847" spans="1:15">
      <c r="A3847" t="s">
        <v>5628</v>
      </c>
      <c r="B3847">
        <v>111</v>
      </c>
      <c r="C3847">
        <v>93</v>
      </c>
      <c r="D3847">
        <v>37188667</v>
      </c>
      <c r="E3847" t="s">
        <v>1290</v>
      </c>
      <c r="F3847" t="s">
        <v>5629</v>
      </c>
      <c r="G3847" t="s">
        <v>5630</v>
      </c>
      <c r="H3847">
        <v>34219</v>
      </c>
      <c r="I3847">
        <v>578</v>
      </c>
      <c r="J3847" t="s">
        <v>19</v>
      </c>
      <c r="K3847" t="s">
        <v>20</v>
      </c>
      <c r="L3847">
        <v>12000000</v>
      </c>
      <c r="M3847">
        <v>2002</v>
      </c>
      <c r="N3847">
        <v>3.3</v>
      </c>
      <c r="O3847">
        <f t="shared" si="64"/>
        <v>25188667</v>
      </c>
    </row>
    <row r="3848" spans="1:15">
      <c r="A3848" t="s">
        <v>5054</v>
      </c>
      <c r="B3848">
        <v>56</v>
      </c>
      <c r="C3848">
        <v>80</v>
      </c>
      <c r="D3848">
        <v>40363530</v>
      </c>
      <c r="E3848" t="s">
        <v>1509</v>
      </c>
      <c r="F3848" t="s">
        <v>2425</v>
      </c>
      <c r="G3848" t="s">
        <v>5055</v>
      </c>
      <c r="H3848">
        <v>18254</v>
      </c>
      <c r="I3848">
        <v>307</v>
      </c>
      <c r="J3848" t="s">
        <v>19</v>
      </c>
      <c r="K3848" t="s">
        <v>20</v>
      </c>
      <c r="L3848">
        <v>16000000</v>
      </c>
      <c r="M3848">
        <v>2002</v>
      </c>
      <c r="N3848">
        <v>3.3</v>
      </c>
      <c r="O3848">
        <f t="shared" si="64"/>
        <v>24363530</v>
      </c>
    </row>
    <row r="3849" spans="1:15">
      <c r="A3849" t="s">
        <v>4122</v>
      </c>
      <c r="B3849">
        <v>33</v>
      </c>
      <c r="C3849">
        <v>93</v>
      </c>
      <c r="D3849">
        <v>29247405</v>
      </c>
      <c r="E3849" t="s">
        <v>4123</v>
      </c>
      <c r="F3849" t="s">
        <v>384</v>
      </c>
      <c r="G3849" t="s">
        <v>4124</v>
      </c>
      <c r="H3849">
        <v>28377</v>
      </c>
      <c r="I3849">
        <v>261</v>
      </c>
      <c r="J3849" t="s">
        <v>19</v>
      </c>
      <c r="K3849" t="s">
        <v>31</v>
      </c>
      <c r="L3849">
        <v>25000000</v>
      </c>
      <c r="M3849">
        <v>1997</v>
      </c>
      <c r="N3849">
        <v>3.3</v>
      </c>
      <c r="O3849">
        <f t="shared" si="64"/>
        <v>4247405</v>
      </c>
    </row>
    <row r="3850" spans="1:15">
      <c r="A3850" t="s">
        <v>7198</v>
      </c>
      <c r="B3850">
        <v>7</v>
      </c>
      <c r="C3850">
        <v>120</v>
      </c>
      <c r="D3850">
        <v>1098224</v>
      </c>
      <c r="E3850" t="s">
        <v>526</v>
      </c>
      <c r="F3850" t="s">
        <v>7200</v>
      </c>
      <c r="G3850" t="s">
        <v>7201</v>
      </c>
      <c r="H3850">
        <v>397</v>
      </c>
      <c r="I3850">
        <v>30</v>
      </c>
      <c r="J3850" t="s">
        <v>19</v>
      </c>
      <c r="K3850" t="s">
        <v>20</v>
      </c>
      <c r="L3850">
        <v>2000000</v>
      </c>
      <c r="M3850">
        <v>2003</v>
      </c>
      <c r="N3850">
        <v>3.3</v>
      </c>
      <c r="O3850">
        <f t="shared" si="64"/>
        <v>-901776</v>
      </c>
    </row>
    <row r="3851" spans="1:15">
      <c r="A3851" t="s">
        <v>7359</v>
      </c>
      <c r="B3851">
        <v>5</v>
      </c>
      <c r="C3851">
        <v>97</v>
      </c>
      <c r="D3851">
        <v>100358</v>
      </c>
      <c r="E3851" t="s">
        <v>4679</v>
      </c>
      <c r="F3851" t="s">
        <v>6576</v>
      </c>
      <c r="G3851" t="s">
        <v>7360</v>
      </c>
      <c r="H3851">
        <v>1167</v>
      </c>
      <c r="I3851">
        <v>24</v>
      </c>
      <c r="J3851" t="s">
        <v>19</v>
      </c>
      <c r="K3851" t="s">
        <v>2599</v>
      </c>
      <c r="L3851">
        <v>1500000</v>
      </c>
      <c r="M3851">
        <v>2005</v>
      </c>
      <c r="N3851">
        <v>3.3</v>
      </c>
      <c r="O3851">
        <f t="shared" si="64"/>
        <v>-1399642</v>
      </c>
    </row>
    <row r="3852" spans="1:15">
      <c r="A3852" t="s">
        <v>6718</v>
      </c>
      <c r="B3852">
        <v>13</v>
      </c>
      <c r="C3852">
        <v>103</v>
      </c>
      <c r="D3852">
        <v>16066</v>
      </c>
      <c r="E3852" t="s">
        <v>6400</v>
      </c>
      <c r="F3852" t="s">
        <v>2606</v>
      </c>
      <c r="G3852" t="s">
        <v>6719</v>
      </c>
      <c r="H3852">
        <v>1207</v>
      </c>
      <c r="I3852">
        <v>44</v>
      </c>
      <c r="J3852" t="s">
        <v>19</v>
      </c>
      <c r="K3852" t="s">
        <v>432</v>
      </c>
      <c r="L3852">
        <v>5000000</v>
      </c>
      <c r="M3852">
        <v>2004</v>
      </c>
      <c r="N3852">
        <v>3.3</v>
      </c>
      <c r="O3852">
        <f t="shared" si="64"/>
        <v>-4983934</v>
      </c>
    </row>
    <row r="3853" spans="1:15">
      <c r="A3853" t="s">
        <v>6038</v>
      </c>
      <c r="B3853">
        <v>17</v>
      </c>
      <c r="C3853">
        <v>83</v>
      </c>
      <c r="D3853">
        <v>126247</v>
      </c>
      <c r="E3853" t="s">
        <v>557</v>
      </c>
      <c r="F3853" t="s">
        <v>121</v>
      </c>
      <c r="G3853" t="s">
        <v>6039</v>
      </c>
      <c r="H3853">
        <v>24958</v>
      </c>
      <c r="I3853">
        <v>103</v>
      </c>
      <c r="J3853" t="s">
        <v>19</v>
      </c>
      <c r="K3853" t="s">
        <v>20</v>
      </c>
      <c r="L3853">
        <v>6200000</v>
      </c>
      <c r="M3853">
        <v>1994</v>
      </c>
      <c r="N3853">
        <v>3.3</v>
      </c>
      <c r="O3853">
        <f t="shared" si="64"/>
        <v>-6073753</v>
      </c>
    </row>
    <row r="3854" spans="1:15">
      <c r="A3854" t="s">
        <v>5993</v>
      </c>
      <c r="B3854">
        <v>49</v>
      </c>
      <c r="C3854">
        <v>97</v>
      </c>
      <c r="D3854">
        <v>2331318</v>
      </c>
      <c r="E3854" t="s">
        <v>873</v>
      </c>
      <c r="F3854" t="s">
        <v>614</v>
      </c>
      <c r="G3854" t="s">
        <v>5994</v>
      </c>
      <c r="H3854">
        <v>9541</v>
      </c>
      <c r="I3854">
        <v>64</v>
      </c>
      <c r="J3854" t="s">
        <v>19</v>
      </c>
      <c r="K3854" t="s">
        <v>20</v>
      </c>
      <c r="L3854">
        <v>10000000</v>
      </c>
      <c r="M3854">
        <v>2011</v>
      </c>
      <c r="N3854">
        <v>3.3</v>
      </c>
      <c r="O3854">
        <f t="shared" si="64"/>
        <v>-7668682</v>
      </c>
    </row>
    <row r="3855" spans="1:15">
      <c r="A3855" t="s">
        <v>3067</v>
      </c>
      <c r="B3855">
        <v>104</v>
      </c>
      <c r="C3855">
        <v>101</v>
      </c>
      <c r="D3855">
        <v>13208023</v>
      </c>
      <c r="E3855" t="s">
        <v>3069</v>
      </c>
      <c r="F3855" t="s">
        <v>1171</v>
      </c>
      <c r="G3855" t="s">
        <v>3070</v>
      </c>
      <c r="H3855">
        <v>17309</v>
      </c>
      <c r="I3855">
        <v>388</v>
      </c>
      <c r="J3855" t="s">
        <v>19</v>
      </c>
      <c r="K3855" t="s">
        <v>31</v>
      </c>
      <c r="L3855">
        <v>42000000</v>
      </c>
      <c r="M3855">
        <v>2002</v>
      </c>
      <c r="N3855">
        <v>3.3</v>
      </c>
      <c r="O3855">
        <f t="shared" si="64"/>
        <v>-28791977</v>
      </c>
    </row>
    <row r="3856" spans="1:15">
      <c r="A3856" t="s">
        <v>972</v>
      </c>
      <c r="B3856">
        <v>212</v>
      </c>
      <c r="C3856">
        <v>87</v>
      </c>
      <c r="D3856">
        <v>40198710</v>
      </c>
      <c r="E3856" t="s">
        <v>973</v>
      </c>
      <c r="F3856" t="s">
        <v>820</v>
      </c>
      <c r="G3856" t="s">
        <v>974</v>
      </c>
      <c r="H3856">
        <v>87451</v>
      </c>
      <c r="I3856">
        <v>660</v>
      </c>
      <c r="J3856" t="s">
        <v>19</v>
      </c>
      <c r="K3856" t="s">
        <v>20</v>
      </c>
      <c r="L3856">
        <v>100000000</v>
      </c>
      <c r="M3856">
        <v>2004</v>
      </c>
      <c r="N3856">
        <v>3.3</v>
      </c>
      <c r="O3856">
        <f t="shared" si="64"/>
        <v>-59801290</v>
      </c>
    </row>
    <row r="3857" spans="1:15">
      <c r="A3857" t="s">
        <v>6989</v>
      </c>
      <c r="B3857">
        <v>29</v>
      </c>
      <c r="C3857">
        <v>95</v>
      </c>
      <c r="D3857">
        <v>7888703</v>
      </c>
      <c r="E3857" t="s">
        <v>1397</v>
      </c>
      <c r="F3857" t="s">
        <v>6990</v>
      </c>
      <c r="G3857" t="s">
        <v>6991</v>
      </c>
      <c r="H3857">
        <v>8465</v>
      </c>
      <c r="I3857">
        <v>65</v>
      </c>
      <c r="J3857" t="s">
        <v>19</v>
      </c>
      <c r="K3857" t="s">
        <v>20</v>
      </c>
      <c r="L3857">
        <v>3000000</v>
      </c>
      <c r="M3857">
        <v>1987</v>
      </c>
      <c r="N3857">
        <v>3.2</v>
      </c>
      <c r="O3857">
        <f t="shared" si="64"/>
        <v>4888703</v>
      </c>
    </row>
    <row r="3858" spans="1:15">
      <c r="A3858" t="s">
        <v>4994</v>
      </c>
      <c r="B3858">
        <v>37</v>
      </c>
      <c r="C3858">
        <v>89</v>
      </c>
      <c r="D3858">
        <v>15655665</v>
      </c>
      <c r="E3858" t="s">
        <v>878</v>
      </c>
      <c r="F3858" t="s">
        <v>2859</v>
      </c>
      <c r="G3858" t="s">
        <v>4995</v>
      </c>
      <c r="H3858">
        <v>9104</v>
      </c>
      <c r="I3858">
        <v>112</v>
      </c>
      <c r="J3858" t="s">
        <v>19</v>
      </c>
      <c r="K3858" t="s">
        <v>20</v>
      </c>
      <c r="L3858">
        <v>4000000</v>
      </c>
      <c r="M3858">
        <v>2006</v>
      </c>
      <c r="N3858">
        <v>3.1</v>
      </c>
      <c r="O3858">
        <f t="shared" si="64"/>
        <v>11655665</v>
      </c>
    </row>
    <row r="3859" spans="1:15">
      <c r="A3859" t="s">
        <v>4833</v>
      </c>
      <c r="B3859">
        <v>169</v>
      </c>
      <c r="C3859">
        <v>110</v>
      </c>
      <c r="D3859">
        <v>13998282</v>
      </c>
      <c r="E3859" t="s">
        <v>4834</v>
      </c>
      <c r="F3859" t="s">
        <v>396</v>
      </c>
      <c r="G3859" t="s">
        <v>4835</v>
      </c>
      <c r="H3859">
        <v>24854</v>
      </c>
      <c r="I3859">
        <v>374</v>
      </c>
      <c r="J3859" t="s">
        <v>19</v>
      </c>
      <c r="K3859" t="s">
        <v>20</v>
      </c>
      <c r="L3859">
        <v>16000000</v>
      </c>
      <c r="M3859">
        <v>2014</v>
      </c>
      <c r="N3859">
        <v>3.1</v>
      </c>
      <c r="O3859">
        <f t="shared" si="64"/>
        <v>-2001718</v>
      </c>
    </row>
    <row r="3860" spans="1:15">
      <c r="A3860" t="s">
        <v>4833</v>
      </c>
      <c r="B3860">
        <v>169</v>
      </c>
      <c r="C3860">
        <v>110</v>
      </c>
      <c r="D3860">
        <v>13998282</v>
      </c>
      <c r="E3860" t="s">
        <v>4834</v>
      </c>
      <c r="F3860" t="s">
        <v>396</v>
      </c>
      <c r="G3860" t="s">
        <v>4835</v>
      </c>
      <c r="H3860">
        <v>24854</v>
      </c>
      <c r="I3860">
        <v>374</v>
      </c>
      <c r="J3860" t="s">
        <v>19</v>
      </c>
      <c r="K3860" t="s">
        <v>20</v>
      </c>
      <c r="L3860">
        <v>16000000</v>
      </c>
      <c r="M3860">
        <v>2014</v>
      </c>
      <c r="N3860">
        <v>3.1</v>
      </c>
      <c r="O3860">
        <f t="shared" si="64"/>
        <v>-2001718</v>
      </c>
    </row>
    <row r="3861" spans="1:15">
      <c r="A3861" t="s">
        <v>6266</v>
      </c>
      <c r="B3861">
        <v>35</v>
      </c>
      <c r="C3861">
        <v>97</v>
      </c>
      <c r="D3861">
        <v>4131640</v>
      </c>
      <c r="E3861" t="s">
        <v>557</v>
      </c>
      <c r="F3861" t="s">
        <v>893</v>
      </c>
      <c r="G3861" t="s">
        <v>6267</v>
      </c>
      <c r="H3861">
        <v>5463</v>
      </c>
      <c r="I3861">
        <v>20</v>
      </c>
      <c r="J3861" t="s">
        <v>19</v>
      </c>
      <c r="K3861" t="s">
        <v>20</v>
      </c>
      <c r="L3861">
        <v>7500000</v>
      </c>
      <c r="M3861">
        <v>2008</v>
      </c>
      <c r="N3861">
        <v>3.1</v>
      </c>
      <c r="O3861">
        <f t="shared" si="64"/>
        <v>-3368360</v>
      </c>
    </row>
    <row r="3862" spans="1:15">
      <c r="A3862" t="s">
        <v>6985</v>
      </c>
      <c r="B3862">
        <v>37</v>
      </c>
      <c r="C3862">
        <v>99</v>
      </c>
      <c r="D3862">
        <v>7059537</v>
      </c>
      <c r="E3862" t="s">
        <v>873</v>
      </c>
      <c r="F3862" t="s">
        <v>2537</v>
      </c>
      <c r="G3862" t="s">
        <v>6986</v>
      </c>
      <c r="H3862">
        <v>8279</v>
      </c>
      <c r="I3862">
        <v>101</v>
      </c>
      <c r="J3862" t="s">
        <v>19</v>
      </c>
      <c r="K3862" t="s">
        <v>20</v>
      </c>
      <c r="L3862">
        <v>3000000</v>
      </c>
      <c r="M3862">
        <v>2006</v>
      </c>
      <c r="N3862">
        <v>3</v>
      </c>
      <c r="O3862">
        <f t="shared" si="64"/>
        <v>4059537</v>
      </c>
    </row>
    <row r="3863" spans="1:15">
      <c r="A3863" t="s">
        <v>5010</v>
      </c>
      <c r="B3863">
        <v>21</v>
      </c>
      <c r="C3863">
        <v>97</v>
      </c>
      <c r="D3863">
        <v>2315683</v>
      </c>
      <c r="E3863" t="s">
        <v>5011</v>
      </c>
      <c r="F3863" t="s">
        <v>1683</v>
      </c>
      <c r="G3863" t="s">
        <v>5012</v>
      </c>
      <c r="H3863">
        <v>4081</v>
      </c>
      <c r="I3863">
        <v>28</v>
      </c>
      <c r="J3863" t="s">
        <v>19</v>
      </c>
      <c r="K3863" t="s">
        <v>31</v>
      </c>
      <c r="L3863">
        <v>17000000</v>
      </c>
      <c r="M3863">
        <v>1986</v>
      </c>
      <c r="N3863">
        <v>3</v>
      </c>
      <c r="O3863">
        <f t="shared" si="64"/>
        <v>-14684317</v>
      </c>
    </row>
    <row r="3864" spans="1:15">
      <c r="A3864" t="s">
        <v>699</v>
      </c>
      <c r="B3864">
        <v>151</v>
      </c>
      <c r="C3864">
        <v>98</v>
      </c>
      <c r="D3864">
        <v>18990542</v>
      </c>
      <c r="E3864" t="s">
        <v>1704</v>
      </c>
      <c r="F3864" t="s">
        <v>1098</v>
      </c>
      <c r="G3864" t="s">
        <v>1705</v>
      </c>
      <c r="H3864">
        <v>22264</v>
      </c>
      <c r="I3864">
        <v>289</v>
      </c>
      <c r="J3864" t="s">
        <v>19</v>
      </c>
      <c r="K3864" t="s">
        <v>20</v>
      </c>
      <c r="L3864">
        <v>70000000</v>
      </c>
      <c r="M3864">
        <v>2002</v>
      </c>
      <c r="N3864">
        <v>3</v>
      </c>
      <c r="O3864">
        <f t="shared" si="64"/>
        <v>-51009458</v>
      </c>
    </row>
    <row r="3865" spans="1:15">
      <c r="A3865" t="s">
        <v>6466</v>
      </c>
      <c r="B3865">
        <v>52</v>
      </c>
      <c r="C3865">
        <v>89</v>
      </c>
      <c r="D3865">
        <v>13235267</v>
      </c>
      <c r="E3865" t="s">
        <v>1509</v>
      </c>
      <c r="F3865" t="s">
        <v>2571</v>
      </c>
      <c r="G3865" t="s">
        <v>6467</v>
      </c>
      <c r="H3865">
        <v>12339</v>
      </c>
      <c r="I3865">
        <v>32</v>
      </c>
      <c r="J3865" t="s">
        <v>19</v>
      </c>
      <c r="K3865" t="s">
        <v>20</v>
      </c>
      <c r="L3865">
        <v>6000000</v>
      </c>
      <c r="M3865">
        <v>2007</v>
      </c>
      <c r="N3865">
        <v>2.9</v>
      </c>
      <c r="O3865">
        <f t="shared" si="64"/>
        <v>7235267</v>
      </c>
    </row>
    <row r="3866" spans="1:15">
      <c r="A3866" t="s">
        <v>2113</v>
      </c>
      <c r="B3866">
        <v>143</v>
      </c>
      <c r="C3866">
        <v>92</v>
      </c>
      <c r="D3866">
        <v>1550000</v>
      </c>
      <c r="E3866" t="s">
        <v>4233</v>
      </c>
      <c r="F3866" t="s">
        <v>1838</v>
      </c>
      <c r="G3866" t="s">
        <v>4234</v>
      </c>
      <c r="H3866">
        <v>30628</v>
      </c>
      <c r="I3866">
        <v>471</v>
      </c>
      <c r="J3866" t="s">
        <v>19</v>
      </c>
      <c r="K3866" t="s">
        <v>20</v>
      </c>
      <c r="L3866">
        <v>25000000</v>
      </c>
      <c r="M3866">
        <v>2005</v>
      </c>
      <c r="N3866">
        <v>2.9</v>
      </c>
      <c r="O3866">
        <f t="shared" si="64"/>
        <v>-23450000</v>
      </c>
    </row>
    <row r="3867" spans="1:15">
      <c r="A3867" t="s">
        <v>4318</v>
      </c>
      <c r="B3867">
        <v>80</v>
      </c>
      <c r="C3867">
        <v>92</v>
      </c>
      <c r="D3867">
        <v>20763013</v>
      </c>
      <c r="E3867" t="s">
        <v>3749</v>
      </c>
      <c r="F3867" t="s">
        <v>4319</v>
      </c>
      <c r="G3867" t="s">
        <v>4320</v>
      </c>
      <c r="H3867">
        <v>30840</v>
      </c>
      <c r="I3867">
        <v>383</v>
      </c>
      <c r="J3867" t="s">
        <v>19</v>
      </c>
      <c r="K3867" t="s">
        <v>20</v>
      </c>
      <c r="L3867">
        <v>23000000</v>
      </c>
      <c r="M3867">
        <v>1987</v>
      </c>
      <c r="N3867">
        <v>2.8</v>
      </c>
      <c r="O3867">
        <f t="shared" si="64"/>
        <v>-2236987</v>
      </c>
    </row>
    <row r="3868" spans="1:15">
      <c r="A3868" t="s">
        <v>5282</v>
      </c>
      <c r="B3868">
        <v>24</v>
      </c>
      <c r="C3868">
        <v>76</v>
      </c>
      <c r="D3868">
        <v>11144518</v>
      </c>
      <c r="E3868" t="s">
        <v>4002</v>
      </c>
      <c r="F3868" t="s">
        <v>1055</v>
      </c>
      <c r="G3868" t="s">
        <v>5283</v>
      </c>
      <c r="H3868">
        <v>2724</v>
      </c>
      <c r="I3868">
        <v>53</v>
      </c>
      <c r="J3868" t="s">
        <v>19</v>
      </c>
      <c r="K3868" t="s">
        <v>162</v>
      </c>
      <c r="L3868">
        <v>15000000</v>
      </c>
      <c r="M3868">
        <v>1998</v>
      </c>
      <c r="N3868">
        <v>2.8</v>
      </c>
      <c r="O3868">
        <f t="shared" si="64"/>
        <v>-3855482</v>
      </c>
    </row>
    <row r="3869" spans="1:15">
      <c r="A3869" t="s">
        <v>4693</v>
      </c>
      <c r="B3869">
        <v>31</v>
      </c>
      <c r="C3869">
        <v>77</v>
      </c>
      <c r="D3869">
        <v>7382993</v>
      </c>
      <c r="E3869" t="s">
        <v>165</v>
      </c>
      <c r="F3869" t="s">
        <v>2992</v>
      </c>
      <c r="G3869" t="s">
        <v>4694</v>
      </c>
      <c r="H3869">
        <v>3851</v>
      </c>
      <c r="I3869">
        <v>114</v>
      </c>
      <c r="J3869" t="s">
        <v>19</v>
      </c>
      <c r="K3869" t="s">
        <v>20</v>
      </c>
      <c r="L3869">
        <v>20000000</v>
      </c>
      <c r="M3869">
        <v>2006</v>
      </c>
      <c r="N3869">
        <v>2.8</v>
      </c>
      <c r="O3869">
        <f t="shared" si="64"/>
        <v>-12617007</v>
      </c>
    </row>
    <row r="3870" spans="1:15">
      <c r="A3870" t="s">
        <v>5104</v>
      </c>
      <c r="B3870">
        <v>36</v>
      </c>
      <c r="C3870">
        <v>97</v>
      </c>
      <c r="D3870">
        <v>1686429</v>
      </c>
      <c r="E3870" t="s">
        <v>5105</v>
      </c>
      <c r="F3870" t="s">
        <v>1367</v>
      </c>
      <c r="G3870" t="s">
        <v>5106</v>
      </c>
      <c r="H3870">
        <v>8687</v>
      </c>
      <c r="I3870">
        <v>62</v>
      </c>
      <c r="J3870" t="s">
        <v>19</v>
      </c>
      <c r="K3870" t="s">
        <v>20</v>
      </c>
      <c r="L3870">
        <v>16000000</v>
      </c>
      <c r="M3870">
        <v>1997</v>
      </c>
      <c r="N3870">
        <v>2.8</v>
      </c>
      <c r="O3870">
        <f t="shared" si="64"/>
        <v>-14313571</v>
      </c>
    </row>
    <row r="3871" spans="1:15">
      <c r="A3871" t="s">
        <v>4214</v>
      </c>
      <c r="B3871">
        <v>28</v>
      </c>
      <c r="C3871">
        <v>80</v>
      </c>
      <c r="D3871">
        <v>1646664</v>
      </c>
      <c r="E3871" t="s">
        <v>2923</v>
      </c>
      <c r="F3871" t="s">
        <v>4745</v>
      </c>
      <c r="G3871" t="s">
        <v>4746</v>
      </c>
      <c r="H3871">
        <v>4518</v>
      </c>
      <c r="I3871">
        <v>66</v>
      </c>
      <c r="J3871" t="s">
        <v>19</v>
      </c>
      <c r="K3871" t="s">
        <v>20</v>
      </c>
      <c r="L3871">
        <v>20000000</v>
      </c>
      <c r="M3871">
        <v>2003</v>
      </c>
      <c r="N3871">
        <v>2.8</v>
      </c>
      <c r="O3871">
        <f t="shared" si="64"/>
        <v>-18353336</v>
      </c>
    </row>
    <row r="3872" spans="1:15">
      <c r="A3872" t="s">
        <v>4496</v>
      </c>
      <c r="B3872">
        <v>99</v>
      </c>
      <c r="C3872">
        <v>85</v>
      </c>
      <c r="D3872">
        <v>48546578</v>
      </c>
      <c r="E3872" t="s">
        <v>878</v>
      </c>
      <c r="F3872" t="s">
        <v>2187</v>
      </c>
      <c r="G3872" t="s">
        <v>4497</v>
      </c>
      <c r="H3872">
        <v>50415</v>
      </c>
      <c r="I3872">
        <v>613</v>
      </c>
      <c r="J3872" t="s">
        <v>19</v>
      </c>
      <c r="K3872" t="s">
        <v>20</v>
      </c>
      <c r="L3872">
        <v>20000000</v>
      </c>
      <c r="M3872">
        <v>2006</v>
      </c>
      <c r="N3872">
        <v>2.7</v>
      </c>
      <c r="O3872">
        <f t="shared" si="64"/>
        <v>28546578</v>
      </c>
    </row>
    <row r="3873" spans="1:15">
      <c r="A3873" t="s">
        <v>3671</v>
      </c>
      <c r="B3873">
        <v>111</v>
      </c>
      <c r="C3873">
        <v>86</v>
      </c>
      <c r="D3873">
        <v>38232624</v>
      </c>
      <c r="E3873" t="s">
        <v>873</v>
      </c>
      <c r="F3873" t="s">
        <v>1322</v>
      </c>
      <c r="G3873" t="s">
        <v>3672</v>
      </c>
      <c r="H3873">
        <v>88518</v>
      </c>
      <c r="I3873">
        <v>409</v>
      </c>
      <c r="J3873" t="s">
        <v>19</v>
      </c>
      <c r="K3873" t="s">
        <v>20</v>
      </c>
      <c r="L3873">
        <v>30000000</v>
      </c>
      <c r="M3873">
        <v>2008</v>
      </c>
      <c r="N3873">
        <v>2.7</v>
      </c>
      <c r="O3873">
        <f t="shared" si="64"/>
        <v>8232624</v>
      </c>
    </row>
    <row r="3874" spans="1:15">
      <c r="A3874" t="s">
        <v>6822</v>
      </c>
      <c r="B3874">
        <v>52</v>
      </c>
      <c r="C3874">
        <v>96</v>
      </c>
      <c r="D3874">
        <v>3713002</v>
      </c>
      <c r="E3874" t="s">
        <v>38</v>
      </c>
      <c r="F3874" t="s">
        <v>4103</v>
      </c>
      <c r="G3874" t="s">
        <v>6823</v>
      </c>
      <c r="H3874">
        <v>3611</v>
      </c>
      <c r="I3874">
        <v>62</v>
      </c>
      <c r="J3874" t="s">
        <v>19</v>
      </c>
      <c r="K3874" t="s">
        <v>20</v>
      </c>
      <c r="L3874">
        <v>8000000</v>
      </c>
      <c r="M3874">
        <v>2003</v>
      </c>
      <c r="N3874">
        <v>2.7</v>
      </c>
      <c r="O3874">
        <f t="shared" si="64"/>
        <v>-4286998</v>
      </c>
    </row>
    <row r="3875" spans="1:15">
      <c r="A3875" t="s">
        <v>2557</v>
      </c>
      <c r="B3875">
        <v>130</v>
      </c>
      <c r="C3875">
        <v>100</v>
      </c>
      <c r="D3875">
        <v>9353573</v>
      </c>
      <c r="E3875" t="s">
        <v>159</v>
      </c>
      <c r="F3875" t="s">
        <v>2969</v>
      </c>
      <c r="G3875" t="s">
        <v>3762</v>
      </c>
      <c r="H3875">
        <v>56451</v>
      </c>
      <c r="I3875">
        <v>524</v>
      </c>
      <c r="J3875" t="s">
        <v>19</v>
      </c>
      <c r="K3875" t="s">
        <v>20</v>
      </c>
      <c r="L3875">
        <v>45000000</v>
      </c>
      <c r="M3875">
        <v>2009</v>
      </c>
      <c r="N3875">
        <v>2.7</v>
      </c>
      <c r="O3875">
        <f t="shared" si="64"/>
        <v>-35646427</v>
      </c>
    </row>
    <row r="3876" spans="1:15">
      <c r="A3876" t="s">
        <v>4683</v>
      </c>
      <c r="B3876">
        <v>45</v>
      </c>
      <c r="C3876">
        <v>97</v>
      </c>
      <c r="D3876">
        <v>27141959</v>
      </c>
      <c r="E3876" t="s">
        <v>5482</v>
      </c>
      <c r="F3876" t="s">
        <v>1904</v>
      </c>
      <c r="G3876" t="s">
        <v>5483</v>
      </c>
      <c r="H3876">
        <v>19547</v>
      </c>
      <c r="I3876">
        <v>168</v>
      </c>
      <c r="J3876" t="s">
        <v>19</v>
      </c>
      <c r="K3876" t="s">
        <v>20</v>
      </c>
      <c r="L3876">
        <v>18000000</v>
      </c>
      <c r="M3876">
        <v>1999</v>
      </c>
      <c r="N3876">
        <v>2.5</v>
      </c>
      <c r="O3876">
        <f t="shared" si="64"/>
        <v>9141959</v>
      </c>
    </row>
    <row r="3877" spans="1:15">
      <c r="A3877" t="s">
        <v>1417</v>
      </c>
      <c r="B3877">
        <v>174</v>
      </c>
      <c r="C3877">
        <v>119</v>
      </c>
      <c r="D3877">
        <v>21471685</v>
      </c>
      <c r="E3877" t="s">
        <v>41</v>
      </c>
      <c r="F3877" t="s">
        <v>1418</v>
      </c>
      <c r="G3877" t="s">
        <v>1419</v>
      </c>
      <c r="H3877">
        <v>65464</v>
      </c>
      <c r="I3877">
        <v>1308</v>
      </c>
      <c r="J3877" t="s">
        <v>19</v>
      </c>
      <c r="K3877" t="s">
        <v>20</v>
      </c>
      <c r="L3877">
        <v>44000000</v>
      </c>
      <c r="M3877">
        <v>2000</v>
      </c>
      <c r="N3877">
        <v>2.4</v>
      </c>
      <c r="O3877">
        <f t="shared" si="64"/>
        <v>-22528315</v>
      </c>
    </row>
    <row r="3878" spans="1:15">
      <c r="A3878" t="s">
        <v>1244</v>
      </c>
      <c r="B3878">
        <v>131</v>
      </c>
      <c r="C3878">
        <v>121</v>
      </c>
      <c r="D3878">
        <v>5660084</v>
      </c>
      <c r="E3878" t="s">
        <v>2048</v>
      </c>
      <c r="F3878" t="s">
        <v>2298</v>
      </c>
      <c r="G3878" t="s">
        <v>2299</v>
      </c>
      <c r="H3878">
        <v>41620</v>
      </c>
      <c r="I3878">
        <v>418</v>
      </c>
      <c r="J3878" t="s">
        <v>19</v>
      </c>
      <c r="K3878" t="s">
        <v>20</v>
      </c>
      <c r="L3878">
        <v>54000000</v>
      </c>
      <c r="M3878">
        <v>2003</v>
      </c>
      <c r="N3878">
        <v>2.4</v>
      </c>
      <c r="O3878">
        <f t="shared" si="64"/>
        <v>-48339916</v>
      </c>
    </row>
    <row r="3879" spans="1:15">
      <c r="A3879" t="s">
        <v>3671</v>
      </c>
      <c r="B3879">
        <v>112</v>
      </c>
      <c r="C3879">
        <v>93</v>
      </c>
      <c r="D3879">
        <v>39737645</v>
      </c>
      <c r="E3879" t="s">
        <v>2029</v>
      </c>
      <c r="F3879" t="s">
        <v>2207</v>
      </c>
      <c r="G3879" t="s">
        <v>4514</v>
      </c>
      <c r="H3879">
        <v>89687</v>
      </c>
      <c r="I3879">
        <v>666</v>
      </c>
      <c r="J3879" t="s">
        <v>19</v>
      </c>
      <c r="K3879" t="s">
        <v>20</v>
      </c>
      <c r="L3879">
        <v>20000000</v>
      </c>
      <c r="M3879">
        <v>2007</v>
      </c>
      <c r="N3879">
        <v>2.2999999999999998</v>
      </c>
      <c r="O3879">
        <f t="shared" si="64"/>
        <v>19737645</v>
      </c>
    </row>
    <row r="3880" spans="1:15">
      <c r="A3880" t="s">
        <v>6360</v>
      </c>
      <c r="B3880">
        <v>12</v>
      </c>
      <c r="C3880">
        <v>95</v>
      </c>
      <c r="D3880">
        <v>306715</v>
      </c>
      <c r="E3880" t="s">
        <v>873</v>
      </c>
      <c r="F3880" t="s">
        <v>2134</v>
      </c>
      <c r="G3880" t="s">
        <v>6361</v>
      </c>
      <c r="H3880">
        <v>5143</v>
      </c>
      <c r="I3880">
        <v>62</v>
      </c>
      <c r="J3880" t="s">
        <v>19</v>
      </c>
      <c r="K3880" t="s">
        <v>20</v>
      </c>
      <c r="L3880">
        <v>10000000</v>
      </c>
      <c r="M3880">
        <v>1998</v>
      </c>
      <c r="N3880">
        <v>2.2999999999999998</v>
      </c>
      <c r="O3880">
        <f t="shared" si="64"/>
        <v>-9693285</v>
      </c>
    </row>
    <row r="3881" spans="1:15">
      <c r="A3881" t="s">
        <v>2113</v>
      </c>
      <c r="B3881">
        <v>148</v>
      </c>
      <c r="C3881">
        <v>94</v>
      </c>
      <c r="D3881">
        <v>5132655</v>
      </c>
      <c r="E3881" t="s">
        <v>4306</v>
      </c>
      <c r="F3881" t="s">
        <v>4716</v>
      </c>
      <c r="G3881" t="s">
        <v>4717</v>
      </c>
      <c r="H3881">
        <v>37626</v>
      </c>
      <c r="I3881">
        <v>521</v>
      </c>
      <c r="J3881" t="s">
        <v>19</v>
      </c>
      <c r="K3881" t="s">
        <v>162</v>
      </c>
      <c r="L3881">
        <v>20000000</v>
      </c>
      <c r="M3881">
        <v>2005</v>
      </c>
      <c r="N3881">
        <v>2.2999999999999998</v>
      </c>
      <c r="O3881">
        <f t="shared" si="64"/>
        <v>-14867345</v>
      </c>
    </row>
    <row r="3882" spans="1:15">
      <c r="A3882" t="s">
        <v>987</v>
      </c>
      <c r="B3882">
        <v>78</v>
      </c>
      <c r="C3882">
        <v>94</v>
      </c>
      <c r="D3882">
        <v>17010646</v>
      </c>
      <c r="E3882" t="s">
        <v>298</v>
      </c>
      <c r="F3882" t="s">
        <v>988</v>
      </c>
      <c r="G3882" t="s">
        <v>989</v>
      </c>
      <c r="H3882">
        <v>40751</v>
      </c>
      <c r="I3882">
        <v>239</v>
      </c>
      <c r="J3882" t="s">
        <v>19</v>
      </c>
      <c r="K3882" t="s">
        <v>20</v>
      </c>
      <c r="L3882">
        <v>84000000</v>
      </c>
      <c r="M3882">
        <v>2005</v>
      </c>
      <c r="N3882">
        <v>2.2000000000000002</v>
      </c>
      <c r="O3882">
        <f t="shared" si="64"/>
        <v>-66989354</v>
      </c>
    </row>
    <row r="3883" spans="1:15">
      <c r="A3883" t="s">
        <v>5480</v>
      </c>
      <c r="B3883">
        <v>25</v>
      </c>
      <c r="C3883">
        <v>95</v>
      </c>
      <c r="D3883">
        <v>7009668</v>
      </c>
      <c r="E3883" t="s">
        <v>6536</v>
      </c>
      <c r="F3883" t="s">
        <v>6537</v>
      </c>
      <c r="G3883" t="s">
        <v>6538</v>
      </c>
      <c r="H3883">
        <v>8707</v>
      </c>
      <c r="I3883">
        <v>36</v>
      </c>
      <c r="J3883" t="s">
        <v>19</v>
      </c>
      <c r="K3883" t="s">
        <v>20</v>
      </c>
      <c r="L3883">
        <v>5600000</v>
      </c>
      <c r="M3883">
        <v>2006</v>
      </c>
      <c r="N3883">
        <v>2.1</v>
      </c>
      <c r="O3883">
        <f t="shared" si="64"/>
        <v>1409668</v>
      </c>
    </row>
    <row r="3884" spans="1:15">
      <c r="A3884" t="s">
        <v>5078</v>
      </c>
      <c r="B3884">
        <v>60</v>
      </c>
      <c r="C3884">
        <v>90</v>
      </c>
      <c r="D3884">
        <v>4922166</v>
      </c>
      <c r="E3884" t="s">
        <v>4679</v>
      </c>
      <c r="F3884" t="s">
        <v>870</v>
      </c>
      <c r="G3884" t="s">
        <v>5691</v>
      </c>
      <c r="H3884">
        <v>23606</v>
      </c>
      <c r="I3884">
        <v>304</v>
      </c>
      <c r="J3884" t="s">
        <v>19</v>
      </c>
      <c r="K3884" t="s">
        <v>20</v>
      </c>
      <c r="L3884">
        <v>12000000</v>
      </c>
      <c r="M3884">
        <v>2003</v>
      </c>
      <c r="N3884">
        <v>2.1</v>
      </c>
      <c r="O3884">
        <f t="shared" si="64"/>
        <v>-7077834</v>
      </c>
    </row>
    <row r="3885" spans="1:15">
      <c r="A3885" t="s">
        <v>4956</v>
      </c>
      <c r="B3885">
        <v>66</v>
      </c>
      <c r="C3885">
        <v>104</v>
      </c>
      <c r="D3885">
        <v>4273372</v>
      </c>
      <c r="E3885" t="s">
        <v>3464</v>
      </c>
      <c r="F3885" t="s">
        <v>3166</v>
      </c>
      <c r="G3885" t="s">
        <v>6142</v>
      </c>
      <c r="H3885">
        <v>19412</v>
      </c>
      <c r="I3885">
        <v>308</v>
      </c>
      <c r="J3885" t="s">
        <v>19</v>
      </c>
      <c r="K3885" t="s">
        <v>20</v>
      </c>
      <c r="L3885">
        <v>22000000</v>
      </c>
      <c r="M3885">
        <v>2001</v>
      </c>
      <c r="N3885">
        <v>2.1</v>
      </c>
      <c r="O3885">
        <f t="shared" si="64"/>
        <v>-17726628</v>
      </c>
    </row>
    <row r="3886" spans="1:15">
      <c r="A3886" t="s">
        <v>4159</v>
      </c>
      <c r="B3886">
        <v>25</v>
      </c>
      <c r="C3886">
        <v>93</v>
      </c>
      <c r="D3886">
        <v>5694308</v>
      </c>
      <c r="E3886" t="s">
        <v>1897</v>
      </c>
      <c r="F3886" t="s">
        <v>866</v>
      </c>
      <c r="G3886" t="s">
        <v>6336</v>
      </c>
      <c r="H3886">
        <v>13815</v>
      </c>
      <c r="I3886">
        <v>46</v>
      </c>
      <c r="J3886" t="s">
        <v>19</v>
      </c>
      <c r="K3886" t="s">
        <v>20</v>
      </c>
      <c r="L3886">
        <v>7000000</v>
      </c>
      <c r="M3886">
        <v>2007</v>
      </c>
      <c r="N3886">
        <v>2</v>
      </c>
      <c r="O3886">
        <f t="shared" si="64"/>
        <v>-1305692</v>
      </c>
    </row>
    <row r="3887" spans="1:15">
      <c r="A3887" t="s">
        <v>3671</v>
      </c>
      <c r="B3887">
        <v>111</v>
      </c>
      <c r="C3887">
        <v>88</v>
      </c>
      <c r="D3887">
        <v>14174654</v>
      </c>
      <c r="E3887" t="s">
        <v>873</v>
      </c>
      <c r="F3887" t="s">
        <v>1322</v>
      </c>
      <c r="G3887" t="s">
        <v>4643</v>
      </c>
      <c r="H3887">
        <v>74945</v>
      </c>
      <c r="I3887">
        <v>359</v>
      </c>
      <c r="J3887" t="s">
        <v>19</v>
      </c>
      <c r="K3887" t="s">
        <v>20</v>
      </c>
      <c r="L3887">
        <v>25000000</v>
      </c>
      <c r="M3887">
        <v>2008</v>
      </c>
      <c r="N3887">
        <v>1.9</v>
      </c>
      <c r="O3887">
        <f t="shared" si="64"/>
        <v>-10825346</v>
      </c>
    </row>
    <row r="3888" spans="1:15">
      <c r="A3888" t="s">
        <v>4683</v>
      </c>
      <c r="B3888">
        <v>32</v>
      </c>
      <c r="C3888">
        <v>88</v>
      </c>
      <c r="D3888">
        <v>9109322</v>
      </c>
      <c r="E3888" t="s">
        <v>1343</v>
      </c>
      <c r="F3888" t="s">
        <v>4684</v>
      </c>
      <c r="G3888" t="s">
        <v>4685</v>
      </c>
      <c r="H3888">
        <v>25371</v>
      </c>
      <c r="I3888">
        <v>129</v>
      </c>
      <c r="J3888" t="s">
        <v>19</v>
      </c>
      <c r="K3888" t="s">
        <v>432</v>
      </c>
      <c r="L3888">
        <v>20000000</v>
      </c>
      <c r="M3888">
        <v>2004</v>
      </c>
      <c r="N3888">
        <v>1.9</v>
      </c>
      <c r="O3888">
        <f t="shared" si="64"/>
        <v>-10890678</v>
      </c>
    </row>
    <row r="3889" spans="1:15">
      <c r="A3889" t="s">
        <v>587</v>
      </c>
      <c r="B3889">
        <v>84</v>
      </c>
      <c r="C3889">
        <v>115</v>
      </c>
      <c r="D3889">
        <v>73000942</v>
      </c>
      <c r="E3889" t="s">
        <v>1959</v>
      </c>
      <c r="F3889" t="s">
        <v>3178</v>
      </c>
      <c r="G3889" t="s">
        <v>5456</v>
      </c>
      <c r="H3889">
        <v>74351</v>
      </c>
      <c r="I3889">
        <v>233</v>
      </c>
      <c r="J3889" t="s">
        <v>19</v>
      </c>
      <c r="K3889" t="s">
        <v>20</v>
      </c>
      <c r="L3889">
        <v>13000000</v>
      </c>
      <c r="M3889">
        <v>2011</v>
      </c>
      <c r="N3889">
        <v>1.6</v>
      </c>
      <c r="O3889">
        <f t="shared" si="64"/>
        <v>60000942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889"/>
  <sheetViews>
    <sheetView workbookViewId="0">
      <selection activeCell="E10" sqref="E10"/>
    </sheetView>
  </sheetViews>
  <sheetFormatPr defaultRowHeight="14.4"/>
  <cols>
    <col min="1" max="1" width="29.6640625" bestFit="1" customWidth="1"/>
    <col min="2" max="2" width="10.77734375" bestFit="1" customWidth="1"/>
    <col min="5" max="5" width="29.6640625" bestFit="1" customWidth="1"/>
    <col min="9" max="9" width="20.6640625" customWidth="1"/>
    <col min="10" max="10" width="8.88671875" customWidth="1"/>
  </cols>
  <sheetData>
    <row r="1" spans="1:10" s="1" customFormat="1" ht="19.2" customHeight="1">
      <c r="A1" s="1" t="s">
        <v>0</v>
      </c>
      <c r="B1" s="1" t="s">
        <v>13</v>
      </c>
      <c r="E1" s="1" t="s">
        <v>0</v>
      </c>
      <c r="F1" s="1" t="s">
        <v>7867</v>
      </c>
      <c r="I1" s="5" t="s">
        <v>0</v>
      </c>
      <c r="J1" s="5" t="s">
        <v>7867</v>
      </c>
    </row>
    <row r="2" spans="1:10">
      <c r="A2" t="s">
        <v>14</v>
      </c>
      <c r="B2">
        <v>7.9</v>
      </c>
      <c r="E2" s="6" t="s">
        <v>7322</v>
      </c>
      <c r="F2" s="6">
        <f t="shared" ref="F2:F65" si="0">ROUND((AVERAGEIF($A$2:$A$3889,E2,$B$2:$B$3889)),2)</f>
        <v>8.6</v>
      </c>
      <c r="I2" s="6" t="s">
        <v>7322</v>
      </c>
      <c r="J2" s="6">
        <f t="shared" ref="J2:J11" si="1">ROUND((AVERAGEIF($A$2:$A$3889,I2,$B$2:$B$3889)),2)</f>
        <v>8.6</v>
      </c>
    </row>
    <row r="3" spans="1:10">
      <c r="A3" t="s">
        <v>141</v>
      </c>
      <c r="B3">
        <v>7</v>
      </c>
      <c r="E3" s="6" t="s">
        <v>3430</v>
      </c>
      <c r="F3" s="6">
        <f t="shared" si="0"/>
        <v>8.6</v>
      </c>
      <c r="I3" s="6" t="s">
        <v>3430</v>
      </c>
      <c r="J3" s="6">
        <f t="shared" si="1"/>
        <v>8.6</v>
      </c>
    </row>
    <row r="4" spans="1:10">
      <c r="A4" t="s">
        <v>14</v>
      </c>
      <c r="B4">
        <v>7.7</v>
      </c>
      <c r="E4" s="6" t="s">
        <v>4596</v>
      </c>
      <c r="F4" s="6">
        <f t="shared" si="0"/>
        <v>8.5</v>
      </c>
      <c r="I4" s="6" t="s">
        <v>4596</v>
      </c>
      <c r="J4" s="6">
        <f t="shared" si="1"/>
        <v>8.5</v>
      </c>
    </row>
    <row r="5" spans="1:10">
      <c r="A5" t="s">
        <v>763</v>
      </c>
      <c r="B5">
        <v>8.6999999999999993</v>
      </c>
      <c r="E5" s="6" t="s">
        <v>6939</v>
      </c>
      <c r="F5" s="6">
        <f t="shared" si="0"/>
        <v>8.5</v>
      </c>
      <c r="I5" s="6" t="s">
        <v>6939</v>
      </c>
      <c r="J5" s="6">
        <f t="shared" si="1"/>
        <v>8.5</v>
      </c>
    </row>
    <row r="6" spans="1:10">
      <c r="A6" t="s">
        <v>230</v>
      </c>
      <c r="B6">
        <v>7.9</v>
      </c>
      <c r="E6" s="6" t="s">
        <v>7769</v>
      </c>
      <c r="F6" s="6">
        <f t="shared" si="0"/>
        <v>8.5</v>
      </c>
      <c r="I6" s="6" t="s">
        <v>7769</v>
      </c>
      <c r="J6" s="6">
        <f t="shared" si="1"/>
        <v>8.5</v>
      </c>
    </row>
    <row r="7" spans="1:10">
      <c r="A7" t="s">
        <v>54</v>
      </c>
      <c r="B7">
        <v>8.1</v>
      </c>
      <c r="E7" s="6" t="s">
        <v>6834</v>
      </c>
      <c r="F7" s="6">
        <f t="shared" si="0"/>
        <v>8.5</v>
      </c>
      <c r="I7" s="6" t="s">
        <v>6834</v>
      </c>
      <c r="J7" s="6">
        <f t="shared" si="1"/>
        <v>8.5</v>
      </c>
    </row>
    <row r="8" spans="1:10">
      <c r="A8" t="s">
        <v>54</v>
      </c>
      <c r="B8">
        <v>8.1</v>
      </c>
      <c r="E8" s="6" t="s">
        <v>32</v>
      </c>
      <c r="F8" s="6">
        <f t="shared" si="0"/>
        <v>8.43</v>
      </c>
      <c r="I8" s="6" t="s">
        <v>32</v>
      </c>
      <c r="J8" s="6">
        <f t="shared" si="1"/>
        <v>8.43</v>
      </c>
    </row>
    <row r="9" spans="1:10">
      <c r="A9" t="s">
        <v>1225</v>
      </c>
      <c r="B9">
        <v>8.5</v>
      </c>
      <c r="E9" s="6" t="s">
        <v>3782</v>
      </c>
      <c r="F9" s="6">
        <f t="shared" si="0"/>
        <v>8.43</v>
      </c>
      <c r="I9" s="6" t="s">
        <v>3782</v>
      </c>
      <c r="J9" s="6">
        <f t="shared" si="1"/>
        <v>8.43</v>
      </c>
    </row>
    <row r="10" spans="1:10">
      <c r="A10" t="s">
        <v>763</v>
      </c>
      <c r="B10">
        <v>6.5</v>
      </c>
      <c r="E10" s="6" t="s">
        <v>7527</v>
      </c>
      <c r="F10" s="6">
        <f t="shared" si="0"/>
        <v>8.4</v>
      </c>
      <c r="I10" s="6" t="s">
        <v>7527</v>
      </c>
      <c r="J10" s="6">
        <f t="shared" si="1"/>
        <v>8.4</v>
      </c>
    </row>
    <row r="11" spans="1:10">
      <c r="A11" t="s">
        <v>32</v>
      </c>
      <c r="B11">
        <v>9</v>
      </c>
      <c r="E11" s="6" t="s">
        <v>7626</v>
      </c>
      <c r="F11" s="6">
        <f t="shared" si="0"/>
        <v>8.4</v>
      </c>
      <c r="I11" s="6" t="s">
        <v>7626</v>
      </c>
      <c r="J11" s="6">
        <f t="shared" si="1"/>
        <v>8.4</v>
      </c>
    </row>
    <row r="12" spans="1:10">
      <c r="A12" t="s">
        <v>1185</v>
      </c>
      <c r="B12">
        <v>7.3</v>
      </c>
      <c r="E12" t="s">
        <v>3480</v>
      </c>
      <c r="F12">
        <f t="shared" si="0"/>
        <v>8.4</v>
      </c>
    </row>
    <row r="13" spans="1:10">
      <c r="A13" t="s">
        <v>2119</v>
      </c>
      <c r="B13">
        <v>8.1</v>
      </c>
      <c r="E13" t="s">
        <v>3119</v>
      </c>
      <c r="F13">
        <f t="shared" si="0"/>
        <v>8.4</v>
      </c>
    </row>
    <row r="14" spans="1:10">
      <c r="A14" t="s">
        <v>390</v>
      </c>
      <c r="B14">
        <v>7.6</v>
      </c>
      <c r="E14" t="s">
        <v>6797</v>
      </c>
      <c r="F14">
        <f t="shared" si="0"/>
        <v>8.3000000000000007</v>
      </c>
    </row>
    <row r="15" spans="1:10">
      <c r="A15" t="s">
        <v>230</v>
      </c>
      <c r="B15">
        <v>8.1</v>
      </c>
      <c r="E15" t="s">
        <v>5339</v>
      </c>
      <c r="F15">
        <f t="shared" si="0"/>
        <v>8.3000000000000007</v>
      </c>
    </row>
    <row r="16" spans="1:10">
      <c r="A16" t="s">
        <v>1478</v>
      </c>
      <c r="B16">
        <v>7.5</v>
      </c>
      <c r="E16" t="s">
        <v>191</v>
      </c>
      <c r="F16">
        <f t="shared" si="0"/>
        <v>8.3000000000000007</v>
      </c>
    </row>
    <row r="17" spans="1:6">
      <c r="A17" t="s">
        <v>1797</v>
      </c>
      <c r="B17">
        <v>7.3</v>
      </c>
      <c r="E17" t="s">
        <v>5511</v>
      </c>
      <c r="F17">
        <f t="shared" si="0"/>
        <v>8.3000000000000007</v>
      </c>
    </row>
    <row r="18" spans="1:6">
      <c r="A18" t="s">
        <v>39</v>
      </c>
      <c r="B18">
        <v>8.1999999999999993</v>
      </c>
      <c r="E18" t="s">
        <v>3442</v>
      </c>
      <c r="F18">
        <f t="shared" si="0"/>
        <v>8.23</v>
      </c>
    </row>
    <row r="19" spans="1:6">
      <c r="A19" t="s">
        <v>85</v>
      </c>
      <c r="B19">
        <v>7.2</v>
      </c>
      <c r="E19" t="s">
        <v>271</v>
      </c>
      <c r="F19">
        <f t="shared" si="0"/>
        <v>8.23</v>
      </c>
    </row>
    <row r="20" spans="1:6">
      <c r="A20" t="s">
        <v>100</v>
      </c>
      <c r="B20">
        <v>8.9</v>
      </c>
      <c r="E20" t="s">
        <v>7178</v>
      </c>
      <c r="F20">
        <f t="shared" si="0"/>
        <v>8.1999999999999993</v>
      </c>
    </row>
    <row r="21" spans="1:6">
      <c r="A21" t="s">
        <v>3480</v>
      </c>
      <c r="B21">
        <v>8.4</v>
      </c>
      <c r="E21" t="s">
        <v>6438</v>
      </c>
      <c r="F21">
        <f t="shared" si="0"/>
        <v>8.1999999999999993</v>
      </c>
    </row>
    <row r="22" spans="1:6">
      <c r="A22" t="s">
        <v>253</v>
      </c>
      <c r="B22">
        <v>8.8000000000000007</v>
      </c>
      <c r="E22" t="s">
        <v>7466</v>
      </c>
      <c r="F22">
        <f t="shared" si="0"/>
        <v>8.1999999999999993</v>
      </c>
    </row>
    <row r="23" spans="1:6">
      <c r="A23" t="s">
        <v>3220</v>
      </c>
      <c r="B23">
        <v>8.8000000000000007</v>
      </c>
      <c r="E23" t="s">
        <v>4419</v>
      </c>
      <c r="F23">
        <f t="shared" si="0"/>
        <v>8.1999999999999993</v>
      </c>
    </row>
    <row r="24" spans="1:6">
      <c r="A24" t="s">
        <v>673</v>
      </c>
      <c r="B24">
        <v>7.5</v>
      </c>
      <c r="E24" t="s">
        <v>923</v>
      </c>
      <c r="F24">
        <f t="shared" si="0"/>
        <v>8.1999999999999993</v>
      </c>
    </row>
    <row r="25" spans="1:6">
      <c r="A25" t="s">
        <v>763</v>
      </c>
      <c r="B25">
        <v>7.6</v>
      </c>
      <c r="E25" t="s">
        <v>6871</v>
      </c>
      <c r="F25">
        <f t="shared" si="0"/>
        <v>8.15</v>
      </c>
    </row>
    <row r="26" spans="1:6">
      <c r="A26" t="s">
        <v>44</v>
      </c>
      <c r="B26">
        <v>7.3</v>
      </c>
      <c r="E26" t="s">
        <v>2334</v>
      </c>
      <c r="F26">
        <f t="shared" si="0"/>
        <v>8.1300000000000008</v>
      </c>
    </row>
    <row r="27" spans="1:6">
      <c r="A27" t="s">
        <v>1570</v>
      </c>
      <c r="B27">
        <v>6.4</v>
      </c>
      <c r="E27" t="s">
        <v>5745</v>
      </c>
      <c r="F27">
        <f t="shared" si="0"/>
        <v>8.1</v>
      </c>
    </row>
    <row r="28" spans="1:6">
      <c r="A28" t="s">
        <v>508</v>
      </c>
      <c r="B28">
        <v>8.1</v>
      </c>
      <c r="E28" t="s">
        <v>7206</v>
      </c>
      <c r="F28">
        <f t="shared" si="0"/>
        <v>8.1</v>
      </c>
    </row>
    <row r="29" spans="1:6">
      <c r="A29" t="s">
        <v>230</v>
      </c>
      <c r="B29">
        <v>8</v>
      </c>
      <c r="E29" t="s">
        <v>5589</v>
      </c>
      <c r="F29">
        <f t="shared" si="0"/>
        <v>8.1</v>
      </c>
    </row>
    <row r="30" spans="1:6">
      <c r="A30" t="s">
        <v>464</v>
      </c>
      <c r="B30">
        <v>7.6</v>
      </c>
      <c r="E30" t="s">
        <v>7707</v>
      </c>
      <c r="F30">
        <f t="shared" si="0"/>
        <v>8.1</v>
      </c>
    </row>
    <row r="31" spans="1:6">
      <c r="A31" t="s">
        <v>1472</v>
      </c>
      <c r="B31">
        <v>6.8</v>
      </c>
      <c r="E31" t="s">
        <v>7571</v>
      </c>
      <c r="F31">
        <f t="shared" si="0"/>
        <v>8.1</v>
      </c>
    </row>
    <row r="32" spans="1:6">
      <c r="A32" t="s">
        <v>118</v>
      </c>
      <c r="B32">
        <v>4.5999999999999996</v>
      </c>
      <c r="E32" t="s">
        <v>4948</v>
      </c>
      <c r="F32">
        <f t="shared" si="0"/>
        <v>8.1</v>
      </c>
    </row>
    <row r="33" spans="1:6">
      <c r="A33" t="s">
        <v>100</v>
      </c>
      <c r="B33">
        <v>8.6999999999999993</v>
      </c>
      <c r="E33" t="s">
        <v>2119</v>
      </c>
      <c r="F33">
        <f t="shared" si="0"/>
        <v>8.1</v>
      </c>
    </row>
    <row r="34" spans="1:6">
      <c r="A34" t="s">
        <v>1296</v>
      </c>
      <c r="B34">
        <v>7.8</v>
      </c>
      <c r="E34" t="s">
        <v>7139</v>
      </c>
      <c r="F34">
        <f t="shared" si="0"/>
        <v>8.1</v>
      </c>
    </row>
    <row r="35" spans="1:6">
      <c r="A35" t="s">
        <v>2678</v>
      </c>
      <c r="B35">
        <v>6.6</v>
      </c>
      <c r="E35" t="s">
        <v>7194</v>
      </c>
      <c r="F35">
        <f t="shared" si="0"/>
        <v>8</v>
      </c>
    </row>
    <row r="36" spans="1:6">
      <c r="A36" t="s">
        <v>1736</v>
      </c>
      <c r="B36">
        <v>4.9000000000000004</v>
      </c>
      <c r="E36" t="s">
        <v>3908</v>
      </c>
      <c r="F36">
        <f t="shared" si="0"/>
        <v>8</v>
      </c>
    </row>
    <row r="37" spans="1:6">
      <c r="A37" t="s">
        <v>249</v>
      </c>
      <c r="B37">
        <v>6.9</v>
      </c>
      <c r="E37" t="s">
        <v>5047</v>
      </c>
      <c r="F37">
        <f t="shared" si="0"/>
        <v>8</v>
      </c>
    </row>
    <row r="38" spans="1:6">
      <c r="A38" t="s">
        <v>1067</v>
      </c>
      <c r="B38">
        <v>7.7</v>
      </c>
      <c r="E38" t="s">
        <v>5539</v>
      </c>
      <c r="F38">
        <f t="shared" si="0"/>
        <v>8</v>
      </c>
    </row>
    <row r="39" spans="1:6">
      <c r="A39" t="s">
        <v>230</v>
      </c>
      <c r="B39">
        <v>8.5</v>
      </c>
      <c r="E39" t="s">
        <v>6281</v>
      </c>
      <c r="F39">
        <f t="shared" si="0"/>
        <v>8</v>
      </c>
    </row>
    <row r="40" spans="1:6">
      <c r="A40" t="s">
        <v>100</v>
      </c>
      <c r="B40">
        <v>8.8000000000000007</v>
      </c>
      <c r="E40" t="s">
        <v>1603</v>
      </c>
      <c r="F40">
        <f t="shared" si="0"/>
        <v>7.98</v>
      </c>
    </row>
    <row r="41" spans="1:6">
      <c r="A41" t="s">
        <v>1244</v>
      </c>
      <c r="B41">
        <v>7.3</v>
      </c>
      <c r="E41" t="s">
        <v>2646</v>
      </c>
      <c r="F41">
        <f t="shared" si="0"/>
        <v>7.97</v>
      </c>
    </row>
    <row r="42" spans="1:6">
      <c r="A42" t="s">
        <v>154</v>
      </c>
      <c r="B42">
        <v>7.6</v>
      </c>
      <c r="E42" t="s">
        <v>54</v>
      </c>
      <c r="F42">
        <f t="shared" si="0"/>
        <v>7.93</v>
      </c>
    </row>
    <row r="43" spans="1:6">
      <c r="A43" t="s">
        <v>191</v>
      </c>
      <c r="B43">
        <v>8.3000000000000007</v>
      </c>
      <c r="E43" t="s">
        <v>14</v>
      </c>
      <c r="F43">
        <f t="shared" si="0"/>
        <v>7.91</v>
      </c>
    </row>
    <row r="44" spans="1:6">
      <c r="A44" t="s">
        <v>390</v>
      </c>
      <c r="B44">
        <v>6.7</v>
      </c>
      <c r="E44" t="s">
        <v>7378</v>
      </c>
      <c r="F44">
        <f t="shared" si="0"/>
        <v>7.9</v>
      </c>
    </row>
    <row r="45" spans="1:6">
      <c r="A45" t="s">
        <v>150</v>
      </c>
      <c r="B45">
        <v>7.2</v>
      </c>
      <c r="E45" t="s">
        <v>6550</v>
      </c>
      <c r="F45">
        <f t="shared" si="0"/>
        <v>7.9</v>
      </c>
    </row>
    <row r="46" spans="1:6">
      <c r="A46" t="s">
        <v>54</v>
      </c>
      <c r="B46">
        <v>7.5</v>
      </c>
      <c r="E46" t="s">
        <v>7506</v>
      </c>
      <c r="F46">
        <f t="shared" si="0"/>
        <v>7.9</v>
      </c>
    </row>
    <row r="47" spans="1:6">
      <c r="A47" t="s">
        <v>85</v>
      </c>
      <c r="B47">
        <v>7.9</v>
      </c>
      <c r="E47" t="s">
        <v>6152</v>
      </c>
      <c r="F47">
        <f t="shared" si="0"/>
        <v>7.9</v>
      </c>
    </row>
    <row r="48" spans="1:6">
      <c r="A48" t="s">
        <v>169</v>
      </c>
      <c r="B48">
        <v>6</v>
      </c>
      <c r="E48" t="s">
        <v>346</v>
      </c>
      <c r="F48">
        <f t="shared" si="0"/>
        <v>7.9</v>
      </c>
    </row>
    <row r="49" spans="1:6">
      <c r="A49" t="s">
        <v>1025</v>
      </c>
      <c r="B49">
        <v>6.3</v>
      </c>
      <c r="E49" t="s">
        <v>7310</v>
      </c>
      <c r="F49">
        <f t="shared" si="0"/>
        <v>7.9</v>
      </c>
    </row>
    <row r="50" spans="1:6">
      <c r="A50" t="s">
        <v>32</v>
      </c>
      <c r="B50">
        <v>8.5</v>
      </c>
      <c r="E50" t="s">
        <v>4963</v>
      </c>
      <c r="F50">
        <f t="shared" si="0"/>
        <v>7.9</v>
      </c>
    </row>
    <row r="51" spans="1:6">
      <c r="A51" t="s">
        <v>21</v>
      </c>
      <c r="B51">
        <v>7.3</v>
      </c>
      <c r="E51" t="s">
        <v>1440</v>
      </c>
      <c r="F51">
        <f t="shared" si="0"/>
        <v>7.9</v>
      </c>
    </row>
    <row r="52" spans="1:6">
      <c r="A52" t="s">
        <v>1088</v>
      </c>
      <c r="B52">
        <v>7.8</v>
      </c>
      <c r="E52" t="s">
        <v>6159</v>
      </c>
      <c r="F52">
        <f t="shared" si="0"/>
        <v>7.9</v>
      </c>
    </row>
    <row r="53" spans="1:6">
      <c r="A53" t="s">
        <v>2241</v>
      </c>
      <c r="B53">
        <v>8</v>
      </c>
      <c r="E53" t="s">
        <v>5598</v>
      </c>
      <c r="F53">
        <f t="shared" si="0"/>
        <v>7.9</v>
      </c>
    </row>
    <row r="54" spans="1:6">
      <c r="A54" t="s">
        <v>763</v>
      </c>
      <c r="B54">
        <v>6.7</v>
      </c>
      <c r="E54" t="s">
        <v>252</v>
      </c>
      <c r="F54">
        <f t="shared" si="0"/>
        <v>7.9</v>
      </c>
    </row>
    <row r="55" spans="1:6">
      <c r="A55" t="s">
        <v>1543</v>
      </c>
      <c r="B55">
        <v>7</v>
      </c>
      <c r="E55" t="s">
        <v>5150</v>
      </c>
      <c r="F55">
        <f t="shared" si="0"/>
        <v>7.85</v>
      </c>
    </row>
    <row r="56" spans="1:6">
      <c r="A56" t="s">
        <v>6871</v>
      </c>
      <c r="B56">
        <v>8.1999999999999993</v>
      </c>
      <c r="E56" t="s">
        <v>617</v>
      </c>
      <c r="F56">
        <f t="shared" si="0"/>
        <v>7.84</v>
      </c>
    </row>
    <row r="57" spans="1:6">
      <c r="A57" t="s">
        <v>673</v>
      </c>
      <c r="B57">
        <v>6.9</v>
      </c>
      <c r="E57" t="s">
        <v>658</v>
      </c>
      <c r="F57">
        <f t="shared" si="0"/>
        <v>7.8</v>
      </c>
    </row>
    <row r="58" spans="1:6">
      <c r="A58" t="s">
        <v>673</v>
      </c>
      <c r="B58">
        <v>7.5</v>
      </c>
      <c r="E58" t="s">
        <v>4075</v>
      </c>
      <c r="F58">
        <f t="shared" si="0"/>
        <v>7.8</v>
      </c>
    </row>
    <row r="59" spans="1:6">
      <c r="A59" t="s">
        <v>253</v>
      </c>
      <c r="B59">
        <v>8.5</v>
      </c>
      <c r="E59" t="s">
        <v>4402</v>
      </c>
      <c r="F59">
        <f t="shared" si="0"/>
        <v>7.8</v>
      </c>
    </row>
    <row r="60" spans="1:6">
      <c r="A60" t="s">
        <v>867</v>
      </c>
      <c r="B60">
        <v>8</v>
      </c>
      <c r="E60" t="s">
        <v>4239</v>
      </c>
      <c r="F60">
        <f t="shared" si="0"/>
        <v>7.8</v>
      </c>
    </row>
    <row r="61" spans="1:6">
      <c r="A61" t="s">
        <v>151</v>
      </c>
      <c r="B61">
        <v>7.8</v>
      </c>
      <c r="E61" t="s">
        <v>7692</v>
      </c>
      <c r="F61">
        <f t="shared" si="0"/>
        <v>7.8</v>
      </c>
    </row>
    <row r="62" spans="1:6">
      <c r="A62" t="s">
        <v>151</v>
      </c>
      <c r="B62">
        <v>7.8</v>
      </c>
      <c r="E62" t="s">
        <v>6894</v>
      </c>
      <c r="F62">
        <f t="shared" si="0"/>
        <v>7.8</v>
      </c>
    </row>
    <row r="63" spans="1:6">
      <c r="A63" t="s">
        <v>7338</v>
      </c>
      <c r="B63">
        <v>7.7</v>
      </c>
      <c r="E63" t="s">
        <v>5649</v>
      </c>
      <c r="F63">
        <f t="shared" si="0"/>
        <v>7.8</v>
      </c>
    </row>
    <row r="64" spans="1:6">
      <c r="A64" t="s">
        <v>1478</v>
      </c>
      <c r="B64">
        <v>7.7</v>
      </c>
      <c r="E64" t="s">
        <v>5574</v>
      </c>
      <c r="F64">
        <f t="shared" si="0"/>
        <v>7.8</v>
      </c>
    </row>
    <row r="65" spans="1:6">
      <c r="A65" t="s">
        <v>271</v>
      </c>
      <c r="B65">
        <v>8.3000000000000007</v>
      </c>
      <c r="E65" t="s">
        <v>7565</v>
      </c>
      <c r="F65">
        <f t="shared" si="0"/>
        <v>7.8</v>
      </c>
    </row>
    <row r="66" spans="1:6">
      <c r="A66" t="s">
        <v>151</v>
      </c>
      <c r="B66">
        <v>7.9</v>
      </c>
      <c r="E66" t="s">
        <v>6760</v>
      </c>
      <c r="F66">
        <f t="shared" ref="F66:F129" si="2">ROUND((AVERAGEIF($A$2:$A$3889,E66,$B$2:$B$3889)),2)</f>
        <v>7.8</v>
      </c>
    </row>
    <row r="67" spans="1:6">
      <c r="A67" t="s">
        <v>5391</v>
      </c>
      <c r="B67">
        <v>7.2</v>
      </c>
      <c r="E67" t="s">
        <v>50</v>
      </c>
      <c r="F67">
        <f t="shared" si="2"/>
        <v>7.8</v>
      </c>
    </row>
    <row r="68" spans="1:6">
      <c r="A68" t="s">
        <v>271</v>
      </c>
      <c r="B68">
        <v>8.1</v>
      </c>
      <c r="E68" t="s">
        <v>7232</v>
      </c>
      <c r="F68">
        <f t="shared" si="2"/>
        <v>7.8</v>
      </c>
    </row>
    <row r="69" spans="1:6">
      <c r="A69" t="s">
        <v>1296</v>
      </c>
      <c r="B69">
        <v>6.5</v>
      </c>
      <c r="E69" t="s">
        <v>350</v>
      </c>
      <c r="F69">
        <f t="shared" si="2"/>
        <v>7.8</v>
      </c>
    </row>
    <row r="70" spans="1:6">
      <c r="A70" t="s">
        <v>658</v>
      </c>
      <c r="B70">
        <v>7.8</v>
      </c>
      <c r="E70" t="s">
        <v>7279</v>
      </c>
      <c r="F70">
        <f t="shared" si="2"/>
        <v>7.8</v>
      </c>
    </row>
    <row r="71" spans="1:6">
      <c r="A71" t="s">
        <v>44</v>
      </c>
      <c r="B71">
        <v>7.3</v>
      </c>
      <c r="E71" t="s">
        <v>6442</v>
      </c>
      <c r="F71">
        <f t="shared" si="2"/>
        <v>7.8</v>
      </c>
    </row>
    <row r="72" spans="1:6">
      <c r="A72" t="s">
        <v>1025</v>
      </c>
      <c r="B72">
        <v>6.6</v>
      </c>
      <c r="E72" t="s">
        <v>1810</v>
      </c>
      <c r="F72">
        <f t="shared" si="2"/>
        <v>7.8</v>
      </c>
    </row>
    <row r="73" spans="1:6">
      <c r="A73" t="s">
        <v>604</v>
      </c>
      <c r="B73">
        <v>5.5</v>
      </c>
      <c r="E73" t="s">
        <v>7168</v>
      </c>
      <c r="F73">
        <f t="shared" si="2"/>
        <v>7.8</v>
      </c>
    </row>
    <row r="74" spans="1:6">
      <c r="A74" t="s">
        <v>604</v>
      </c>
      <c r="B74">
        <v>5.5</v>
      </c>
      <c r="E74" t="s">
        <v>360</v>
      </c>
      <c r="F74">
        <f t="shared" si="2"/>
        <v>7.77</v>
      </c>
    </row>
    <row r="75" spans="1:6">
      <c r="A75" t="s">
        <v>343</v>
      </c>
      <c r="B75">
        <v>8</v>
      </c>
      <c r="E75" t="s">
        <v>1595</v>
      </c>
      <c r="F75">
        <f t="shared" si="2"/>
        <v>7.77</v>
      </c>
    </row>
    <row r="76" spans="1:6">
      <c r="A76" t="s">
        <v>169</v>
      </c>
      <c r="B76">
        <v>7.1</v>
      </c>
      <c r="E76" t="s">
        <v>383</v>
      </c>
      <c r="F76">
        <f t="shared" si="2"/>
        <v>7.75</v>
      </c>
    </row>
    <row r="77" spans="1:6">
      <c r="A77" t="s">
        <v>1284</v>
      </c>
      <c r="B77">
        <v>7</v>
      </c>
      <c r="E77" t="s">
        <v>5186</v>
      </c>
      <c r="F77">
        <f t="shared" si="2"/>
        <v>7.75</v>
      </c>
    </row>
    <row r="78" spans="1:6">
      <c r="A78" t="s">
        <v>6127</v>
      </c>
      <c r="B78">
        <v>6.5</v>
      </c>
      <c r="E78" t="s">
        <v>1844</v>
      </c>
      <c r="F78">
        <f t="shared" si="2"/>
        <v>7.75</v>
      </c>
    </row>
    <row r="79" spans="1:6">
      <c r="A79" t="s">
        <v>21</v>
      </c>
      <c r="B79">
        <v>8.1</v>
      </c>
      <c r="E79" t="s">
        <v>2562</v>
      </c>
      <c r="F79">
        <f t="shared" si="2"/>
        <v>7.75</v>
      </c>
    </row>
    <row r="80" spans="1:6">
      <c r="A80" t="s">
        <v>1624</v>
      </c>
      <c r="B80">
        <v>6.9</v>
      </c>
      <c r="E80" t="s">
        <v>39</v>
      </c>
      <c r="F80">
        <f t="shared" si="2"/>
        <v>7.73</v>
      </c>
    </row>
    <row r="81" spans="1:6">
      <c r="A81" t="s">
        <v>369</v>
      </c>
      <c r="B81">
        <v>8.1</v>
      </c>
      <c r="E81" t="s">
        <v>3719</v>
      </c>
      <c r="F81">
        <f t="shared" si="2"/>
        <v>7.73</v>
      </c>
    </row>
    <row r="82" spans="1:6">
      <c r="A82" t="s">
        <v>1428</v>
      </c>
      <c r="B82">
        <v>8</v>
      </c>
      <c r="E82" t="s">
        <v>600</v>
      </c>
      <c r="F82">
        <f t="shared" si="2"/>
        <v>7.73</v>
      </c>
    </row>
    <row r="83" spans="1:6">
      <c r="A83" t="s">
        <v>673</v>
      </c>
      <c r="B83">
        <v>7.4</v>
      </c>
      <c r="E83" t="s">
        <v>1785</v>
      </c>
      <c r="F83">
        <f t="shared" si="2"/>
        <v>7.73</v>
      </c>
    </row>
    <row r="84" spans="1:6">
      <c r="A84" t="s">
        <v>183</v>
      </c>
      <c r="B84">
        <v>8.3000000000000007</v>
      </c>
      <c r="E84" t="s">
        <v>5495</v>
      </c>
      <c r="F84">
        <f t="shared" si="2"/>
        <v>7.7</v>
      </c>
    </row>
    <row r="85" spans="1:6">
      <c r="A85" t="s">
        <v>910</v>
      </c>
      <c r="B85">
        <v>6.9</v>
      </c>
      <c r="E85" t="s">
        <v>7470</v>
      </c>
      <c r="F85">
        <f t="shared" si="2"/>
        <v>7.7</v>
      </c>
    </row>
    <row r="86" spans="1:6">
      <c r="A86" t="s">
        <v>297</v>
      </c>
      <c r="B86">
        <v>6.7</v>
      </c>
      <c r="E86" t="s">
        <v>7772</v>
      </c>
      <c r="F86">
        <f t="shared" si="2"/>
        <v>7.7</v>
      </c>
    </row>
    <row r="87" spans="1:6">
      <c r="A87" t="s">
        <v>404</v>
      </c>
      <c r="B87">
        <v>6.1</v>
      </c>
      <c r="E87" t="s">
        <v>5642</v>
      </c>
      <c r="F87">
        <f t="shared" si="2"/>
        <v>7.7</v>
      </c>
    </row>
    <row r="88" spans="1:6">
      <c r="A88" t="s">
        <v>95</v>
      </c>
      <c r="B88">
        <v>7.3</v>
      </c>
      <c r="E88" t="s">
        <v>6408</v>
      </c>
      <c r="F88">
        <f t="shared" si="2"/>
        <v>7.7</v>
      </c>
    </row>
    <row r="89" spans="1:6">
      <c r="A89" t="s">
        <v>199</v>
      </c>
      <c r="B89">
        <v>7.2</v>
      </c>
      <c r="E89" t="s">
        <v>7444</v>
      </c>
      <c r="F89">
        <f t="shared" si="2"/>
        <v>7.7</v>
      </c>
    </row>
    <row r="90" spans="1:6">
      <c r="A90" t="s">
        <v>169</v>
      </c>
      <c r="B90">
        <v>6.3</v>
      </c>
      <c r="E90" t="s">
        <v>5735</v>
      </c>
      <c r="F90">
        <f t="shared" si="2"/>
        <v>7.7</v>
      </c>
    </row>
    <row r="91" spans="1:6">
      <c r="A91" t="s">
        <v>1899</v>
      </c>
      <c r="B91">
        <v>5.2</v>
      </c>
      <c r="E91" t="s">
        <v>6668</v>
      </c>
      <c r="F91">
        <f t="shared" si="2"/>
        <v>7.7</v>
      </c>
    </row>
    <row r="92" spans="1:6">
      <c r="A92" t="s">
        <v>132</v>
      </c>
      <c r="B92">
        <v>8.1999999999999993</v>
      </c>
      <c r="E92" t="s">
        <v>5477</v>
      </c>
      <c r="F92">
        <f t="shared" si="2"/>
        <v>7.7</v>
      </c>
    </row>
    <row r="93" spans="1:6">
      <c r="A93" t="s">
        <v>566</v>
      </c>
      <c r="B93">
        <v>5.9</v>
      </c>
      <c r="E93" t="s">
        <v>6859</v>
      </c>
      <c r="F93">
        <f t="shared" si="2"/>
        <v>7.7</v>
      </c>
    </row>
    <row r="94" spans="1:6">
      <c r="A94" t="s">
        <v>230</v>
      </c>
      <c r="B94">
        <v>6.5</v>
      </c>
      <c r="E94" t="s">
        <v>5959</v>
      </c>
      <c r="F94">
        <f t="shared" si="2"/>
        <v>7.7</v>
      </c>
    </row>
    <row r="95" spans="1:6">
      <c r="A95" t="s">
        <v>508</v>
      </c>
      <c r="B95">
        <v>6.7</v>
      </c>
      <c r="E95" t="s">
        <v>6850</v>
      </c>
      <c r="F95">
        <f t="shared" si="2"/>
        <v>7.7</v>
      </c>
    </row>
    <row r="96" spans="1:6">
      <c r="A96" t="s">
        <v>183</v>
      </c>
      <c r="B96">
        <v>7.9</v>
      </c>
      <c r="E96" t="s">
        <v>2034</v>
      </c>
      <c r="F96">
        <f t="shared" si="2"/>
        <v>7.7</v>
      </c>
    </row>
    <row r="97" spans="1:6">
      <c r="A97" t="s">
        <v>673</v>
      </c>
      <c r="B97">
        <v>6.6</v>
      </c>
      <c r="E97" t="s">
        <v>7654</v>
      </c>
      <c r="F97">
        <f t="shared" si="2"/>
        <v>7.7</v>
      </c>
    </row>
    <row r="98" spans="1:6">
      <c r="A98" t="s">
        <v>1147</v>
      </c>
      <c r="B98">
        <v>7.4</v>
      </c>
      <c r="E98" t="s">
        <v>631</v>
      </c>
      <c r="F98">
        <f t="shared" si="2"/>
        <v>7.7</v>
      </c>
    </row>
    <row r="99" spans="1:6">
      <c r="A99" t="s">
        <v>3263</v>
      </c>
      <c r="B99">
        <v>8</v>
      </c>
      <c r="E99" t="s">
        <v>7234</v>
      </c>
      <c r="F99">
        <f t="shared" si="2"/>
        <v>7.7</v>
      </c>
    </row>
    <row r="100" spans="1:6">
      <c r="A100" t="s">
        <v>2815</v>
      </c>
      <c r="B100">
        <v>5.2</v>
      </c>
      <c r="E100" t="s">
        <v>5704</v>
      </c>
      <c r="F100">
        <f t="shared" si="2"/>
        <v>7.7</v>
      </c>
    </row>
    <row r="101" spans="1:6">
      <c r="A101" t="s">
        <v>2815</v>
      </c>
      <c r="B101">
        <v>5.2</v>
      </c>
      <c r="E101" t="s">
        <v>5796</v>
      </c>
      <c r="F101">
        <f t="shared" si="2"/>
        <v>7.7</v>
      </c>
    </row>
    <row r="102" spans="1:6">
      <c r="A102" t="s">
        <v>3809</v>
      </c>
      <c r="B102">
        <v>6.5</v>
      </c>
      <c r="E102" t="s">
        <v>7766</v>
      </c>
      <c r="F102">
        <f t="shared" si="2"/>
        <v>7.7</v>
      </c>
    </row>
    <row r="103" spans="1:6">
      <c r="A103" t="s">
        <v>6438</v>
      </c>
      <c r="B103">
        <v>8.3000000000000007</v>
      </c>
      <c r="E103" t="s">
        <v>6570</v>
      </c>
      <c r="F103">
        <f t="shared" si="2"/>
        <v>7.7</v>
      </c>
    </row>
    <row r="104" spans="1:6">
      <c r="A104" t="s">
        <v>1712</v>
      </c>
      <c r="B104">
        <v>7.1</v>
      </c>
      <c r="E104" t="s">
        <v>4484</v>
      </c>
      <c r="F104">
        <f t="shared" si="2"/>
        <v>7.7</v>
      </c>
    </row>
    <row r="105" spans="1:6">
      <c r="A105" t="s">
        <v>230</v>
      </c>
      <c r="B105">
        <v>7.6</v>
      </c>
      <c r="E105" t="s">
        <v>6219</v>
      </c>
      <c r="F105">
        <f t="shared" si="2"/>
        <v>7.7</v>
      </c>
    </row>
    <row r="106" spans="1:6">
      <c r="A106" t="s">
        <v>1025</v>
      </c>
      <c r="B106">
        <v>6.2</v>
      </c>
      <c r="E106" t="s">
        <v>7338</v>
      </c>
      <c r="F106">
        <f t="shared" si="2"/>
        <v>7.7</v>
      </c>
    </row>
    <row r="107" spans="1:6">
      <c r="A107" t="s">
        <v>843</v>
      </c>
      <c r="B107">
        <v>6.3</v>
      </c>
      <c r="E107" t="s">
        <v>6425</v>
      </c>
      <c r="F107">
        <f t="shared" si="2"/>
        <v>7.7</v>
      </c>
    </row>
    <row r="108" spans="1:6">
      <c r="A108" t="s">
        <v>230</v>
      </c>
      <c r="B108">
        <v>8.3000000000000007</v>
      </c>
      <c r="E108" t="s">
        <v>281</v>
      </c>
      <c r="F108">
        <f t="shared" si="2"/>
        <v>7.68</v>
      </c>
    </row>
    <row r="109" spans="1:6">
      <c r="A109" t="s">
        <v>1540</v>
      </c>
      <c r="B109">
        <v>8</v>
      </c>
      <c r="E109" t="s">
        <v>100</v>
      </c>
      <c r="F109">
        <f t="shared" si="2"/>
        <v>7.68</v>
      </c>
    </row>
    <row r="110" spans="1:6">
      <c r="A110" t="s">
        <v>230</v>
      </c>
      <c r="B110">
        <v>8.6</v>
      </c>
      <c r="E110" t="s">
        <v>6240</v>
      </c>
      <c r="F110">
        <f t="shared" si="2"/>
        <v>7.67</v>
      </c>
    </row>
    <row r="111" spans="1:6">
      <c r="A111" t="s">
        <v>65</v>
      </c>
      <c r="B111">
        <v>7.7</v>
      </c>
      <c r="E111" t="s">
        <v>2290</v>
      </c>
      <c r="F111">
        <f t="shared" si="2"/>
        <v>7.66</v>
      </c>
    </row>
    <row r="112" spans="1:6">
      <c r="A112" t="s">
        <v>1692</v>
      </c>
      <c r="B112">
        <v>8.1</v>
      </c>
      <c r="E112" t="s">
        <v>2751</v>
      </c>
      <c r="F112">
        <f t="shared" si="2"/>
        <v>7.65</v>
      </c>
    </row>
    <row r="113" spans="1:6">
      <c r="A113" t="s">
        <v>1613</v>
      </c>
      <c r="B113">
        <v>4.5</v>
      </c>
      <c r="E113" t="s">
        <v>6931</v>
      </c>
      <c r="F113">
        <f t="shared" si="2"/>
        <v>7.65</v>
      </c>
    </row>
    <row r="114" spans="1:6">
      <c r="A114" t="s">
        <v>253</v>
      </c>
      <c r="B114">
        <v>7.7</v>
      </c>
      <c r="E114" t="s">
        <v>6222</v>
      </c>
      <c r="F114">
        <f t="shared" si="2"/>
        <v>7.65</v>
      </c>
    </row>
    <row r="115" spans="1:6">
      <c r="A115" t="s">
        <v>2429</v>
      </c>
      <c r="B115">
        <v>6.9</v>
      </c>
      <c r="E115" t="s">
        <v>388</v>
      </c>
      <c r="F115">
        <f t="shared" si="2"/>
        <v>7.65</v>
      </c>
    </row>
    <row r="116" spans="1:6">
      <c r="A116" t="s">
        <v>59</v>
      </c>
      <c r="B116">
        <v>7.5</v>
      </c>
      <c r="E116" t="s">
        <v>3931</v>
      </c>
      <c r="F116">
        <f t="shared" si="2"/>
        <v>7.65</v>
      </c>
    </row>
    <row r="117" spans="1:6">
      <c r="A117" t="s">
        <v>1088</v>
      </c>
      <c r="B117">
        <v>7.1</v>
      </c>
      <c r="E117" t="s">
        <v>6765</v>
      </c>
      <c r="F117">
        <f t="shared" si="2"/>
        <v>7.65</v>
      </c>
    </row>
    <row r="118" spans="1:6">
      <c r="A118" t="s">
        <v>851</v>
      </c>
      <c r="B118">
        <v>6.1</v>
      </c>
      <c r="E118" t="s">
        <v>1745</v>
      </c>
      <c r="F118">
        <f t="shared" si="2"/>
        <v>7.63</v>
      </c>
    </row>
    <row r="119" spans="1:6">
      <c r="A119" t="s">
        <v>455</v>
      </c>
      <c r="B119">
        <v>6.4</v>
      </c>
      <c r="E119" t="s">
        <v>5709</v>
      </c>
      <c r="F119">
        <f t="shared" si="2"/>
        <v>7.63</v>
      </c>
    </row>
    <row r="120" spans="1:6">
      <c r="A120" t="s">
        <v>7568</v>
      </c>
      <c r="B120">
        <v>6.4</v>
      </c>
      <c r="E120" t="s">
        <v>4339</v>
      </c>
      <c r="F120">
        <f t="shared" si="2"/>
        <v>7.63</v>
      </c>
    </row>
    <row r="121" spans="1:6">
      <c r="A121" t="s">
        <v>151</v>
      </c>
      <c r="B121">
        <v>6.9</v>
      </c>
      <c r="E121" t="s">
        <v>2509</v>
      </c>
      <c r="F121">
        <f t="shared" si="2"/>
        <v>7.63</v>
      </c>
    </row>
    <row r="122" spans="1:6">
      <c r="A122" t="s">
        <v>221</v>
      </c>
      <c r="B122">
        <v>7.6</v>
      </c>
      <c r="E122" t="s">
        <v>7475</v>
      </c>
      <c r="F122">
        <f t="shared" si="2"/>
        <v>7.6</v>
      </c>
    </row>
    <row r="123" spans="1:6">
      <c r="A123" t="s">
        <v>1246</v>
      </c>
      <c r="B123">
        <v>7.8</v>
      </c>
      <c r="E123" t="s">
        <v>7597</v>
      </c>
      <c r="F123">
        <f t="shared" si="2"/>
        <v>7.6</v>
      </c>
    </row>
    <row r="124" spans="1:6">
      <c r="A124" t="s">
        <v>2459</v>
      </c>
      <c r="B124">
        <v>7.6</v>
      </c>
      <c r="E124" t="s">
        <v>4797</v>
      </c>
      <c r="F124">
        <f t="shared" si="2"/>
        <v>7.6</v>
      </c>
    </row>
    <row r="125" spans="1:6">
      <c r="A125" t="s">
        <v>1420</v>
      </c>
      <c r="B125">
        <v>7.2</v>
      </c>
      <c r="E125" t="s">
        <v>7158</v>
      </c>
      <c r="F125">
        <f t="shared" si="2"/>
        <v>7.6</v>
      </c>
    </row>
    <row r="126" spans="1:6">
      <c r="A126" t="s">
        <v>475</v>
      </c>
      <c r="B126">
        <v>6</v>
      </c>
      <c r="E126" t="s">
        <v>464</v>
      </c>
      <c r="F126">
        <f t="shared" si="2"/>
        <v>7.6</v>
      </c>
    </row>
    <row r="127" spans="1:6">
      <c r="A127" t="s">
        <v>536</v>
      </c>
      <c r="B127">
        <v>6.8</v>
      </c>
      <c r="E127" t="s">
        <v>6167</v>
      </c>
      <c r="F127">
        <f t="shared" si="2"/>
        <v>7.6</v>
      </c>
    </row>
    <row r="128" spans="1:6">
      <c r="A128" t="s">
        <v>297</v>
      </c>
      <c r="B128">
        <v>6.8</v>
      </c>
      <c r="E128" t="s">
        <v>1254</v>
      </c>
      <c r="F128">
        <f t="shared" si="2"/>
        <v>7.6</v>
      </c>
    </row>
    <row r="129" spans="1:6">
      <c r="A129" t="s">
        <v>157</v>
      </c>
      <c r="B129">
        <v>6.6</v>
      </c>
      <c r="E129" t="s">
        <v>6593</v>
      </c>
      <c r="F129">
        <f t="shared" si="2"/>
        <v>7.6</v>
      </c>
    </row>
    <row r="130" spans="1:6">
      <c r="A130" t="s">
        <v>3602</v>
      </c>
      <c r="B130">
        <v>7.5</v>
      </c>
      <c r="E130" t="s">
        <v>4006</v>
      </c>
      <c r="F130">
        <f t="shared" ref="F130:F193" si="3">ROUND((AVERAGEIF($A$2:$A$3889,E130,$B$2:$B$3889)),2)</f>
        <v>7.6</v>
      </c>
    </row>
    <row r="131" spans="1:6">
      <c r="A131" t="s">
        <v>3602</v>
      </c>
      <c r="B131">
        <v>7.5</v>
      </c>
      <c r="E131" t="s">
        <v>7404</v>
      </c>
      <c r="F131">
        <f t="shared" si="3"/>
        <v>7.6</v>
      </c>
    </row>
    <row r="132" spans="1:6">
      <c r="A132" t="s">
        <v>154</v>
      </c>
      <c r="B132">
        <v>6.5</v>
      </c>
      <c r="E132" t="s">
        <v>7097</v>
      </c>
      <c r="F132">
        <f t="shared" si="3"/>
        <v>7.6</v>
      </c>
    </row>
    <row r="133" spans="1:6">
      <c r="A133" t="s">
        <v>154</v>
      </c>
      <c r="B133">
        <v>6.5</v>
      </c>
      <c r="E133" t="s">
        <v>6447</v>
      </c>
      <c r="F133">
        <f t="shared" si="3"/>
        <v>7.6</v>
      </c>
    </row>
    <row r="134" spans="1:6">
      <c r="A134" t="s">
        <v>3196</v>
      </c>
      <c r="B134">
        <v>7.7</v>
      </c>
      <c r="E134" t="s">
        <v>7106</v>
      </c>
      <c r="F134">
        <f t="shared" si="3"/>
        <v>7.6</v>
      </c>
    </row>
    <row r="135" spans="1:6">
      <c r="A135" t="s">
        <v>1523</v>
      </c>
      <c r="B135">
        <v>7.9</v>
      </c>
      <c r="E135" t="s">
        <v>7658</v>
      </c>
      <c r="F135">
        <f t="shared" si="3"/>
        <v>7.6</v>
      </c>
    </row>
    <row r="136" spans="1:6">
      <c r="A136" t="s">
        <v>32</v>
      </c>
      <c r="B136">
        <v>8.8000000000000007</v>
      </c>
      <c r="E136" t="s">
        <v>7825</v>
      </c>
      <c r="F136">
        <f t="shared" si="3"/>
        <v>7.6</v>
      </c>
    </row>
    <row r="137" spans="1:6">
      <c r="A137" t="s">
        <v>2922</v>
      </c>
      <c r="B137">
        <v>6.4</v>
      </c>
      <c r="E137" t="s">
        <v>6934</v>
      </c>
      <c r="F137">
        <f t="shared" si="3"/>
        <v>7.6</v>
      </c>
    </row>
    <row r="138" spans="1:6">
      <c r="A138" t="s">
        <v>230</v>
      </c>
      <c r="B138">
        <v>6.2</v>
      </c>
      <c r="E138" t="s">
        <v>5306</v>
      </c>
      <c r="F138">
        <f t="shared" si="3"/>
        <v>7.6</v>
      </c>
    </row>
    <row r="139" spans="1:6">
      <c r="A139" t="s">
        <v>427</v>
      </c>
      <c r="B139">
        <v>8.1</v>
      </c>
      <c r="E139" t="s">
        <v>6189</v>
      </c>
      <c r="F139">
        <f t="shared" si="3"/>
        <v>7.6</v>
      </c>
    </row>
    <row r="140" spans="1:6">
      <c r="A140" t="s">
        <v>259</v>
      </c>
      <c r="B140">
        <v>7.2</v>
      </c>
      <c r="E140" t="s">
        <v>6574</v>
      </c>
      <c r="F140">
        <f t="shared" si="3"/>
        <v>7.6</v>
      </c>
    </row>
    <row r="141" spans="1:6">
      <c r="A141" t="s">
        <v>1128</v>
      </c>
      <c r="B141">
        <v>6.4</v>
      </c>
      <c r="E141" t="s">
        <v>7143</v>
      </c>
      <c r="F141">
        <f t="shared" si="3"/>
        <v>7.6</v>
      </c>
    </row>
    <row r="142" spans="1:6">
      <c r="A142" t="s">
        <v>2290</v>
      </c>
      <c r="B142">
        <v>9.1999999999999993</v>
      </c>
      <c r="E142" t="s">
        <v>1478</v>
      </c>
      <c r="F142">
        <f t="shared" si="3"/>
        <v>7.6</v>
      </c>
    </row>
    <row r="143" spans="1:6">
      <c r="A143" t="s">
        <v>2776</v>
      </c>
      <c r="B143">
        <v>8.3000000000000007</v>
      </c>
      <c r="E143" t="s">
        <v>3191</v>
      </c>
      <c r="F143">
        <f t="shared" si="3"/>
        <v>7.6</v>
      </c>
    </row>
    <row r="144" spans="1:6">
      <c r="A144" t="s">
        <v>2479</v>
      </c>
      <c r="B144">
        <v>8</v>
      </c>
      <c r="E144" t="s">
        <v>6070</v>
      </c>
      <c r="F144">
        <f t="shared" si="3"/>
        <v>7.6</v>
      </c>
    </row>
    <row r="145" spans="1:6">
      <c r="A145" t="s">
        <v>2861</v>
      </c>
      <c r="B145">
        <v>4.0999999999999996</v>
      </c>
      <c r="E145" t="s">
        <v>3632</v>
      </c>
      <c r="F145">
        <f t="shared" si="3"/>
        <v>7.6</v>
      </c>
    </row>
    <row r="146" spans="1:6">
      <c r="A146" t="s">
        <v>91</v>
      </c>
      <c r="B146">
        <v>7.2</v>
      </c>
      <c r="E146" t="s">
        <v>4491</v>
      </c>
      <c r="F146">
        <f t="shared" si="3"/>
        <v>7.6</v>
      </c>
    </row>
    <row r="147" spans="1:6">
      <c r="A147" t="s">
        <v>910</v>
      </c>
      <c r="B147">
        <v>6.4</v>
      </c>
      <c r="E147" t="s">
        <v>3662</v>
      </c>
      <c r="F147">
        <f t="shared" si="3"/>
        <v>7.6</v>
      </c>
    </row>
    <row r="148" spans="1:6">
      <c r="A148" t="s">
        <v>183</v>
      </c>
      <c r="B148">
        <v>7.2</v>
      </c>
      <c r="E148" t="s">
        <v>6326</v>
      </c>
      <c r="F148">
        <f t="shared" si="3"/>
        <v>7.6</v>
      </c>
    </row>
    <row r="149" spans="1:6">
      <c r="A149" t="s">
        <v>2853</v>
      </c>
      <c r="B149">
        <v>6.7</v>
      </c>
      <c r="E149" t="s">
        <v>1010</v>
      </c>
      <c r="F149">
        <f t="shared" si="3"/>
        <v>7.6</v>
      </c>
    </row>
    <row r="150" spans="1:6">
      <c r="A150" t="s">
        <v>1785</v>
      </c>
      <c r="B150">
        <v>8</v>
      </c>
      <c r="E150" t="s">
        <v>627</v>
      </c>
      <c r="F150">
        <f t="shared" si="3"/>
        <v>7.59</v>
      </c>
    </row>
    <row r="151" spans="1:6">
      <c r="A151" t="s">
        <v>100</v>
      </c>
      <c r="B151">
        <v>7.9</v>
      </c>
      <c r="E151" t="s">
        <v>343</v>
      </c>
      <c r="F151">
        <f t="shared" si="3"/>
        <v>7.58</v>
      </c>
    </row>
    <row r="152" spans="1:6">
      <c r="A152" t="s">
        <v>2020</v>
      </c>
      <c r="B152">
        <v>6.4</v>
      </c>
      <c r="E152" t="s">
        <v>942</v>
      </c>
      <c r="F152">
        <f t="shared" si="3"/>
        <v>7.58</v>
      </c>
    </row>
    <row r="153" spans="1:6">
      <c r="A153" t="s">
        <v>390</v>
      </c>
      <c r="B153">
        <v>6.6</v>
      </c>
      <c r="E153" t="s">
        <v>409</v>
      </c>
      <c r="F153">
        <f t="shared" si="3"/>
        <v>7.57</v>
      </c>
    </row>
    <row r="154" spans="1:6">
      <c r="A154" t="s">
        <v>111</v>
      </c>
      <c r="B154">
        <v>8.1</v>
      </c>
      <c r="E154" t="s">
        <v>3042</v>
      </c>
      <c r="F154">
        <f t="shared" si="3"/>
        <v>7.55</v>
      </c>
    </row>
    <row r="155" spans="1:6">
      <c r="A155" t="s">
        <v>2338</v>
      </c>
      <c r="B155">
        <v>7.9</v>
      </c>
      <c r="E155" t="s">
        <v>1381</v>
      </c>
      <c r="F155">
        <f t="shared" si="3"/>
        <v>7.55</v>
      </c>
    </row>
    <row r="156" spans="1:6">
      <c r="A156" t="s">
        <v>658</v>
      </c>
      <c r="B156">
        <v>7.8</v>
      </c>
      <c r="E156" t="s">
        <v>4622</v>
      </c>
      <c r="F156">
        <f t="shared" si="3"/>
        <v>7.55</v>
      </c>
    </row>
    <row r="157" spans="1:6">
      <c r="A157" t="s">
        <v>691</v>
      </c>
      <c r="B157">
        <v>7.6</v>
      </c>
      <c r="E157" t="s">
        <v>6217</v>
      </c>
      <c r="F157">
        <f t="shared" si="3"/>
        <v>7.55</v>
      </c>
    </row>
    <row r="158" spans="1:6">
      <c r="A158" t="s">
        <v>1584</v>
      </c>
      <c r="B158">
        <v>7</v>
      </c>
      <c r="E158" t="s">
        <v>5422</v>
      </c>
      <c r="F158">
        <f t="shared" si="3"/>
        <v>7.55</v>
      </c>
    </row>
    <row r="159" spans="1:6">
      <c r="A159" t="s">
        <v>449</v>
      </c>
      <c r="B159">
        <v>6.9</v>
      </c>
      <c r="E159" t="s">
        <v>230</v>
      </c>
      <c r="F159">
        <f t="shared" si="3"/>
        <v>7.54</v>
      </c>
    </row>
    <row r="160" spans="1:6">
      <c r="A160" t="s">
        <v>271</v>
      </c>
      <c r="B160">
        <v>8.3000000000000007</v>
      </c>
      <c r="E160" t="s">
        <v>2696</v>
      </c>
      <c r="F160">
        <f t="shared" si="3"/>
        <v>7.53</v>
      </c>
    </row>
    <row r="161" spans="1:6">
      <c r="A161" t="s">
        <v>306</v>
      </c>
      <c r="B161">
        <v>6.9</v>
      </c>
      <c r="E161" t="s">
        <v>3184</v>
      </c>
      <c r="F161">
        <f t="shared" si="3"/>
        <v>7.52</v>
      </c>
    </row>
    <row r="162" spans="1:6">
      <c r="A162" t="s">
        <v>945</v>
      </c>
      <c r="B162">
        <v>7.6</v>
      </c>
      <c r="E162" t="s">
        <v>2404</v>
      </c>
      <c r="F162">
        <f t="shared" si="3"/>
        <v>7.5</v>
      </c>
    </row>
    <row r="163" spans="1:6">
      <c r="A163" t="s">
        <v>199</v>
      </c>
      <c r="B163">
        <v>7.5</v>
      </c>
      <c r="E163" t="s">
        <v>5855</v>
      </c>
      <c r="F163">
        <f t="shared" si="3"/>
        <v>7.5</v>
      </c>
    </row>
    <row r="164" spans="1:6">
      <c r="A164" t="s">
        <v>230</v>
      </c>
      <c r="B164">
        <v>7.4</v>
      </c>
      <c r="E164" t="s">
        <v>4733</v>
      </c>
      <c r="F164">
        <f t="shared" si="3"/>
        <v>7.5</v>
      </c>
    </row>
    <row r="165" spans="1:6">
      <c r="A165" t="s">
        <v>627</v>
      </c>
      <c r="B165">
        <v>8.1</v>
      </c>
      <c r="E165" t="s">
        <v>1690</v>
      </c>
      <c r="F165">
        <f t="shared" si="3"/>
        <v>7.5</v>
      </c>
    </row>
    <row r="166" spans="1:6">
      <c r="A166" t="s">
        <v>4339</v>
      </c>
      <c r="B166">
        <v>7.8</v>
      </c>
      <c r="E166" t="s">
        <v>5369</v>
      </c>
      <c r="F166">
        <f t="shared" si="3"/>
        <v>7.5</v>
      </c>
    </row>
    <row r="167" spans="1:6">
      <c r="A167" t="s">
        <v>536</v>
      </c>
      <c r="B167">
        <v>6.6</v>
      </c>
      <c r="E167" t="s">
        <v>3220</v>
      </c>
      <c r="F167">
        <f t="shared" si="3"/>
        <v>7.5</v>
      </c>
    </row>
    <row r="168" spans="1:6">
      <c r="A168" t="s">
        <v>1147</v>
      </c>
      <c r="B168">
        <v>6.8</v>
      </c>
      <c r="E168" t="s">
        <v>7846</v>
      </c>
      <c r="F168">
        <f t="shared" si="3"/>
        <v>7.5</v>
      </c>
    </row>
    <row r="169" spans="1:6">
      <c r="A169" t="s">
        <v>2849</v>
      </c>
      <c r="B169">
        <v>8.1</v>
      </c>
      <c r="E169" t="s">
        <v>5778</v>
      </c>
      <c r="F169">
        <f t="shared" si="3"/>
        <v>7.5</v>
      </c>
    </row>
    <row r="170" spans="1:6">
      <c r="A170" t="s">
        <v>685</v>
      </c>
      <c r="B170">
        <v>6.9</v>
      </c>
      <c r="E170" t="s">
        <v>2849</v>
      </c>
      <c r="F170">
        <f t="shared" si="3"/>
        <v>7.5</v>
      </c>
    </row>
    <row r="171" spans="1:6">
      <c r="A171" t="s">
        <v>3569</v>
      </c>
      <c r="B171">
        <v>6.4</v>
      </c>
      <c r="E171" t="s">
        <v>4533</v>
      </c>
      <c r="F171">
        <f t="shared" si="3"/>
        <v>7.5</v>
      </c>
    </row>
    <row r="172" spans="1:6">
      <c r="A172" t="s">
        <v>1797</v>
      </c>
      <c r="B172">
        <v>8.1999999999999993</v>
      </c>
      <c r="E172" t="s">
        <v>6950</v>
      </c>
      <c r="F172">
        <f t="shared" si="3"/>
        <v>7.5</v>
      </c>
    </row>
    <row r="173" spans="1:6">
      <c r="A173" t="s">
        <v>27</v>
      </c>
      <c r="B173">
        <v>8.4</v>
      </c>
      <c r="E173" t="s">
        <v>7763</v>
      </c>
      <c r="F173">
        <f t="shared" si="3"/>
        <v>7.5</v>
      </c>
    </row>
    <row r="174" spans="1:6">
      <c r="A174" t="s">
        <v>763</v>
      </c>
      <c r="B174">
        <v>7.5</v>
      </c>
      <c r="E174" t="s">
        <v>4753</v>
      </c>
      <c r="F174">
        <f t="shared" si="3"/>
        <v>7.5</v>
      </c>
    </row>
    <row r="175" spans="1:6">
      <c r="A175" t="s">
        <v>2379</v>
      </c>
      <c r="B175">
        <v>7</v>
      </c>
      <c r="E175" t="s">
        <v>7264</v>
      </c>
      <c r="F175">
        <f t="shared" si="3"/>
        <v>7.5</v>
      </c>
    </row>
    <row r="176" spans="1:6">
      <c r="A176" t="s">
        <v>1844</v>
      </c>
      <c r="B176">
        <v>7.5</v>
      </c>
      <c r="E176" t="s">
        <v>4112</v>
      </c>
      <c r="F176">
        <f t="shared" si="3"/>
        <v>7.5</v>
      </c>
    </row>
    <row r="177" spans="1:6">
      <c r="A177" t="s">
        <v>584</v>
      </c>
      <c r="B177">
        <v>7.9</v>
      </c>
      <c r="E177" t="s">
        <v>5372</v>
      </c>
      <c r="F177">
        <f t="shared" si="3"/>
        <v>7.5</v>
      </c>
    </row>
    <row r="178" spans="1:6">
      <c r="A178" t="s">
        <v>5649</v>
      </c>
      <c r="B178">
        <v>7.8</v>
      </c>
      <c r="E178" t="s">
        <v>6350</v>
      </c>
      <c r="F178">
        <f t="shared" si="3"/>
        <v>7.5</v>
      </c>
    </row>
    <row r="179" spans="1:6">
      <c r="A179" t="s">
        <v>1216</v>
      </c>
      <c r="B179">
        <v>6.4</v>
      </c>
      <c r="E179" t="s">
        <v>2764</v>
      </c>
      <c r="F179">
        <f t="shared" si="3"/>
        <v>7.5</v>
      </c>
    </row>
    <row r="180" spans="1:6">
      <c r="A180" t="s">
        <v>475</v>
      </c>
      <c r="B180">
        <v>8.1999999999999993</v>
      </c>
      <c r="E180" t="s">
        <v>27</v>
      </c>
      <c r="F180">
        <f t="shared" si="3"/>
        <v>7.5</v>
      </c>
    </row>
    <row r="181" spans="1:6">
      <c r="A181" t="s">
        <v>230</v>
      </c>
      <c r="B181">
        <v>8</v>
      </c>
      <c r="E181" t="s">
        <v>2716</v>
      </c>
      <c r="F181">
        <f t="shared" si="3"/>
        <v>7.5</v>
      </c>
    </row>
    <row r="182" spans="1:6">
      <c r="A182" t="s">
        <v>151</v>
      </c>
      <c r="B182">
        <v>7</v>
      </c>
      <c r="E182" t="s">
        <v>3643</v>
      </c>
      <c r="F182">
        <f t="shared" si="3"/>
        <v>7.5</v>
      </c>
    </row>
    <row r="183" spans="1:6">
      <c r="A183" t="s">
        <v>1376</v>
      </c>
      <c r="B183">
        <v>8.6</v>
      </c>
      <c r="E183" t="s">
        <v>1692</v>
      </c>
      <c r="F183">
        <f t="shared" si="3"/>
        <v>7.5</v>
      </c>
    </row>
    <row r="184" spans="1:6">
      <c r="A184" t="s">
        <v>85</v>
      </c>
      <c r="B184">
        <v>6.9</v>
      </c>
      <c r="E184" t="s">
        <v>5740</v>
      </c>
      <c r="F184">
        <f t="shared" si="3"/>
        <v>7.5</v>
      </c>
    </row>
    <row r="185" spans="1:6">
      <c r="A185" t="s">
        <v>1025</v>
      </c>
      <c r="B185">
        <v>7</v>
      </c>
      <c r="E185" t="s">
        <v>7742</v>
      </c>
      <c r="F185">
        <f t="shared" si="3"/>
        <v>7.5</v>
      </c>
    </row>
    <row r="186" spans="1:6">
      <c r="A186" t="s">
        <v>5040</v>
      </c>
      <c r="B186">
        <v>7.3</v>
      </c>
      <c r="E186" t="s">
        <v>1103</v>
      </c>
      <c r="F186">
        <f t="shared" si="3"/>
        <v>7.5</v>
      </c>
    </row>
    <row r="187" spans="1:6">
      <c r="A187" t="s">
        <v>2001</v>
      </c>
      <c r="B187">
        <v>7.8</v>
      </c>
      <c r="E187" t="s">
        <v>7030</v>
      </c>
      <c r="F187">
        <f t="shared" si="3"/>
        <v>7.5</v>
      </c>
    </row>
    <row r="188" spans="1:6">
      <c r="A188" t="s">
        <v>1540</v>
      </c>
      <c r="B188">
        <v>7.3</v>
      </c>
      <c r="E188" t="s">
        <v>6722</v>
      </c>
      <c r="F188">
        <f t="shared" si="3"/>
        <v>7.5</v>
      </c>
    </row>
    <row r="189" spans="1:6">
      <c r="A189" t="s">
        <v>1808</v>
      </c>
      <c r="B189">
        <v>7.3</v>
      </c>
      <c r="E189" t="s">
        <v>650</v>
      </c>
      <c r="F189">
        <f t="shared" si="3"/>
        <v>7.48</v>
      </c>
    </row>
    <row r="190" spans="1:6">
      <c r="A190" t="s">
        <v>2001</v>
      </c>
      <c r="B190">
        <v>7.3</v>
      </c>
      <c r="E190" t="s">
        <v>3397</v>
      </c>
      <c r="F190">
        <f t="shared" si="3"/>
        <v>7.47</v>
      </c>
    </row>
    <row r="191" spans="1:6">
      <c r="A191" t="s">
        <v>475</v>
      </c>
      <c r="B191">
        <v>7.6</v>
      </c>
      <c r="E191" t="s">
        <v>903</v>
      </c>
      <c r="F191">
        <f t="shared" si="3"/>
        <v>7.45</v>
      </c>
    </row>
    <row r="192" spans="1:6">
      <c r="A192" t="s">
        <v>581</v>
      </c>
      <c r="B192">
        <v>6.7</v>
      </c>
      <c r="E192" t="s">
        <v>212</v>
      </c>
      <c r="F192">
        <f t="shared" si="3"/>
        <v>7.45</v>
      </c>
    </row>
    <row r="193" spans="1:6">
      <c r="A193" t="s">
        <v>720</v>
      </c>
      <c r="B193">
        <v>6.2</v>
      </c>
      <c r="E193" t="s">
        <v>5727</v>
      </c>
      <c r="F193">
        <f t="shared" si="3"/>
        <v>7.45</v>
      </c>
    </row>
    <row r="194" spans="1:6">
      <c r="A194" t="s">
        <v>230</v>
      </c>
      <c r="B194">
        <v>7.7</v>
      </c>
      <c r="E194" t="s">
        <v>3915</v>
      </c>
      <c r="F194">
        <f t="shared" ref="F194:F257" si="4">ROUND((AVERAGEIF($A$2:$A$3889,E194,$B$2:$B$3889)),2)</f>
        <v>7.45</v>
      </c>
    </row>
    <row r="195" spans="1:6">
      <c r="A195" t="s">
        <v>259</v>
      </c>
      <c r="B195">
        <v>8.6999999999999993</v>
      </c>
      <c r="E195" t="s">
        <v>2998</v>
      </c>
      <c r="F195">
        <f t="shared" si="4"/>
        <v>7.45</v>
      </c>
    </row>
    <row r="196" spans="1:6">
      <c r="A196" t="s">
        <v>1600</v>
      </c>
      <c r="B196">
        <v>7.4</v>
      </c>
      <c r="E196" t="s">
        <v>3737</v>
      </c>
      <c r="F196">
        <f t="shared" si="4"/>
        <v>7.43</v>
      </c>
    </row>
    <row r="197" spans="1:6">
      <c r="A197" t="s">
        <v>6720</v>
      </c>
      <c r="B197">
        <v>6.3</v>
      </c>
      <c r="E197" t="s">
        <v>3820</v>
      </c>
      <c r="F197">
        <f t="shared" si="4"/>
        <v>7.43</v>
      </c>
    </row>
    <row r="198" spans="1:6">
      <c r="A198" t="s">
        <v>212</v>
      </c>
      <c r="B198">
        <v>8</v>
      </c>
      <c r="E198" t="s">
        <v>3604</v>
      </c>
      <c r="F198">
        <f t="shared" si="4"/>
        <v>7.42</v>
      </c>
    </row>
    <row r="199" spans="1:6">
      <c r="A199" t="s">
        <v>2334</v>
      </c>
      <c r="B199">
        <v>8.6999999999999993</v>
      </c>
      <c r="E199" t="s">
        <v>4710</v>
      </c>
      <c r="F199">
        <f t="shared" si="4"/>
        <v>7.4</v>
      </c>
    </row>
    <row r="200" spans="1:6">
      <c r="A200" t="s">
        <v>2198</v>
      </c>
      <c r="B200">
        <v>8</v>
      </c>
      <c r="E200" t="s">
        <v>1600</v>
      </c>
      <c r="F200">
        <f t="shared" si="4"/>
        <v>7.4</v>
      </c>
    </row>
    <row r="201" spans="1:6">
      <c r="A201" t="s">
        <v>1546</v>
      </c>
      <c r="B201">
        <v>6.6</v>
      </c>
      <c r="E201" t="s">
        <v>7428</v>
      </c>
      <c r="F201">
        <f t="shared" si="4"/>
        <v>7.4</v>
      </c>
    </row>
    <row r="202" spans="1:6">
      <c r="A202" t="s">
        <v>383</v>
      </c>
      <c r="B202">
        <v>8.1</v>
      </c>
      <c r="E202" t="s">
        <v>763</v>
      </c>
      <c r="F202">
        <f t="shared" si="4"/>
        <v>7.4</v>
      </c>
    </row>
    <row r="203" spans="1:6">
      <c r="A203" t="s">
        <v>808</v>
      </c>
      <c r="B203">
        <v>6.1</v>
      </c>
      <c r="E203" t="s">
        <v>7461</v>
      </c>
      <c r="F203">
        <f t="shared" si="4"/>
        <v>7.4</v>
      </c>
    </row>
    <row r="204" spans="1:6">
      <c r="A204" t="s">
        <v>685</v>
      </c>
      <c r="B204">
        <v>7</v>
      </c>
      <c r="E204" t="s">
        <v>7349</v>
      </c>
      <c r="F204">
        <f t="shared" si="4"/>
        <v>7.4</v>
      </c>
    </row>
    <row r="205" spans="1:6">
      <c r="A205" t="s">
        <v>289</v>
      </c>
      <c r="B205">
        <v>6.7</v>
      </c>
      <c r="E205" t="s">
        <v>6726</v>
      </c>
      <c r="F205">
        <f t="shared" si="4"/>
        <v>7.4</v>
      </c>
    </row>
    <row r="206" spans="1:6">
      <c r="A206" t="s">
        <v>289</v>
      </c>
      <c r="B206">
        <v>6.7</v>
      </c>
      <c r="E206" t="s">
        <v>2047</v>
      </c>
      <c r="F206">
        <f t="shared" si="4"/>
        <v>7.4</v>
      </c>
    </row>
    <row r="207" spans="1:6">
      <c r="A207" t="s">
        <v>289</v>
      </c>
      <c r="B207">
        <v>6.7</v>
      </c>
      <c r="E207" t="s">
        <v>7849</v>
      </c>
      <c r="F207">
        <f t="shared" si="4"/>
        <v>7.4</v>
      </c>
    </row>
    <row r="208" spans="1:6">
      <c r="A208" t="s">
        <v>2745</v>
      </c>
      <c r="B208">
        <v>6.4</v>
      </c>
      <c r="E208" t="s">
        <v>4926</v>
      </c>
      <c r="F208">
        <f t="shared" si="4"/>
        <v>7.4</v>
      </c>
    </row>
    <row r="209" spans="1:6">
      <c r="A209" t="s">
        <v>390</v>
      </c>
      <c r="B209">
        <v>7.2</v>
      </c>
      <c r="E209" t="s">
        <v>7785</v>
      </c>
      <c r="F209">
        <f t="shared" si="4"/>
        <v>7.4</v>
      </c>
    </row>
    <row r="210" spans="1:6">
      <c r="A210" t="s">
        <v>480</v>
      </c>
      <c r="B210">
        <v>7</v>
      </c>
      <c r="E210" t="s">
        <v>7181</v>
      </c>
      <c r="F210">
        <f t="shared" si="4"/>
        <v>7.4</v>
      </c>
    </row>
    <row r="211" spans="1:6">
      <c r="A211" t="s">
        <v>480</v>
      </c>
      <c r="B211">
        <v>7</v>
      </c>
      <c r="E211" t="s">
        <v>7440</v>
      </c>
      <c r="F211">
        <f t="shared" si="4"/>
        <v>7.4</v>
      </c>
    </row>
    <row r="212" spans="1:6">
      <c r="A212" t="s">
        <v>69</v>
      </c>
      <c r="B212">
        <v>7.5</v>
      </c>
      <c r="E212" t="s">
        <v>2983</v>
      </c>
      <c r="F212">
        <f t="shared" si="4"/>
        <v>7.4</v>
      </c>
    </row>
    <row r="213" spans="1:6">
      <c r="A213" t="s">
        <v>27</v>
      </c>
      <c r="B213">
        <v>7.8</v>
      </c>
      <c r="E213" t="s">
        <v>6486</v>
      </c>
      <c r="F213">
        <f t="shared" si="4"/>
        <v>7.4</v>
      </c>
    </row>
    <row r="214" spans="1:6">
      <c r="A214" t="s">
        <v>27</v>
      </c>
      <c r="B214">
        <v>7.8</v>
      </c>
      <c r="E214" t="s">
        <v>867</v>
      </c>
      <c r="F214">
        <f t="shared" si="4"/>
        <v>7.4</v>
      </c>
    </row>
    <row r="215" spans="1:6">
      <c r="A215" t="s">
        <v>309</v>
      </c>
      <c r="B215">
        <v>6.3</v>
      </c>
      <c r="E215" t="s">
        <v>150</v>
      </c>
      <c r="F215">
        <f t="shared" si="4"/>
        <v>7.4</v>
      </c>
    </row>
    <row r="216" spans="1:6">
      <c r="A216" t="s">
        <v>1641</v>
      </c>
      <c r="B216">
        <v>7.3</v>
      </c>
      <c r="E216" t="s">
        <v>7603</v>
      </c>
      <c r="F216">
        <f t="shared" si="4"/>
        <v>7.4</v>
      </c>
    </row>
    <row r="217" spans="1:6">
      <c r="A217" t="s">
        <v>14</v>
      </c>
      <c r="B217">
        <v>8.5</v>
      </c>
      <c r="E217" t="s">
        <v>5928</v>
      </c>
      <c r="F217">
        <f t="shared" si="4"/>
        <v>7.4</v>
      </c>
    </row>
    <row r="218" spans="1:6">
      <c r="A218" t="s">
        <v>230</v>
      </c>
      <c r="B218">
        <v>6.5</v>
      </c>
      <c r="E218" t="s">
        <v>6078</v>
      </c>
      <c r="F218">
        <f t="shared" si="4"/>
        <v>7.4</v>
      </c>
    </row>
    <row r="219" spans="1:6">
      <c r="A219" t="s">
        <v>919</v>
      </c>
      <c r="B219">
        <v>6.9</v>
      </c>
      <c r="E219" t="s">
        <v>2479</v>
      </c>
      <c r="F219">
        <f t="shared" si="4"/>
        <v>7.39</v>
      </c>
    </row>
    <row r="220" spans="1:6">
      <c r="A220" t="s">
        <v>4461</v>
      </c>
      <c r="B220">
        <v>7</v>
      </c>
      <c r="E220" t="s">
        <v>183</v>
      </c>
      <c r="F220">
        <f t="shared" si="4"/>
        <v>7.38</v>
      </c>
    </row>
    <row r="221" spans="1:6">
      <c r="A221" t="s">
        <v>4683</v>
      </c>
      <c r="B221">
        <v>6.2</v>
      </c>
      <c r="E221" t="s">
        <v>4706</v>
      </c>
      <c r="F221">
        <f t="shared" si="4"/>
        <v>7.36</v>
      </c>
    </row>
    <row r="222" spans="1:6">
      <c r="A222" t="s">
        <v>2974</v>
      </c>
      <c r="B222">
        <v>7.6</v>
      </c>
      <c r="E222" t="s">
        <v>5250</v>
      </c>
      <c r="F222">
        <f t="shared" si="4"/>
        <v>7.35</v>
      </c>
    </row>
    <row r="223" spans="1:6">
      <c r="A223" t="s">
        <v>1884</v>
      </c>
      <c r="B223">
        <v>7.6</v>
      </c>
      <c r="E223" t="s">
        <v>1225</v>
      </c>
      <c r="F223">
        <f t="shared" si="4"/>
        <v>7.35</v>
      </c>
    </row>
    <row r="224" spans="1:6">
      <c r="A224" t="s">
        <v>627</v>
      </c>
      <c r="B224">
        <v>7.8</v>
      </c>
      <c r="E224" t="s">
        <v>2006</v>
      </c>
      <c r="F224">
        <f t="shared" si="4"/>
        <v>7.34</v>
      </c>
    </row>
    <row r="225" spans="1:6">
      <c r="A225" t="s">
        <v>1161</v>
      </c>
      <c r="B225">
        <v>7.1</v>
      </c>
      <c r="E225" t="s">
        <v>560</v>
      </c>
      <c r="F225">
        <f t="shared" si="4"/>
        <v>7.33</v>
      </c>
    </row>
    <row r="226" spans="1:6">
      <c r="A226" t="s">
        <v>3908</v>
      </c>
      <c r="B226">
        <v>8</v>
      </c>
      <c r="E226" t="s">
        <v>3939</v>
      </c>
      <c r="F226">
        <f t="shared" si="4"/>
        <v>7.33</v>
      </c>
    </row>
    <row r="227" spans="1:6">
      <c r="A227" t="s">
        <v>2152</v>
      </c>
      <c r="B227">
        <v>6.1</v>
      </c>
      <c r="E227" t="s">
        <v>1851</v>
      </c>
      <c r="F227">
        <f t="shared" si="4"/>
        <v>7.33</v>
      </c>
    </row>
    <row r="228" spans="1:6">
      <c r="A228" t="s">
        <v>4518</v>
      </c>
      <c r="B228">
        <v>5.9</v>
      </c>
      <c r="E228" t="s">
        <v>1400</v>
      </c>
      <c r="F228">
        <f t="shared" si="4"/>
        <v>7.33</v>
      </c>
    </row>
    <row r="229" spans="1:6">
      <c r="A229" t="s">
        <v>923</v>
      </c>
      <c r="B229">
        <v>8.9</v>
      </c>
      <c r="E229" t="s">
        <v>966</v>
      </c>
      <c r="F229">
        <f t="shared" si="4"/>
        <v>7.33</v>
      </c>
    </row>
    <row r="230" spans="1:6">
      <c r="A230" t="s">
        <v>1321</v>
      </c>
      <c r="B230">
        <v>5.5</v>
      </c>
      <c r="E230" t="s">
        <v>253</v>
      </c>
      <c r="F230">
        <f t="shared" si="4"/>
        <v>7.31</v>
      </c>
    </row>
    <row r="231" spans="1:6">
      <c r="A231" t="s">
        <v>1316</v>
      </c>
      <c r="B231">
        <v>5.7</v>
      </c>
      <c r="E231" t="s">
        <v>1337</v>
      </c>
      <c r="F231">
        <f t="shared" si="4"/>
        <v>7.3</v>
      </c>
    </row>
    <row r="232" spans="1:6">
      <c r="A232" t="s">
        <v>2855</v>
      </c>
      <c r="B232">
        <v>7.4</v>
      </c>
      <c r="E232" t="s">
        <v>7259</v>
      </c>
      <c r="F232">
        <f t="shared" si="4"/>
        <v>7.3</v>
      </c>
    </row>
    <row r="233" spans="1:6">
      <c r="A233" t="s">
        <v>4588</v>
      </c>
      <c r="B233">
        <v>5.8</v>
      </c>
      <c r="E233" t="s">
        <v>4172</v>
      </c>
      <c r="F233">
        <f t="shared" si="4"/>
        <v>7.3</v>
      </c>
    </row>
    <row r="234" spans="1:6">
      <c r="A234" t="s">
        <v>455</v>
      </c>
      <c r="B234">
        <v>5.8</v>
      </c>
      <c r="E234" t="s">
        <v>5717</v>
      </c>
      <c r="F234">
        <f t="shared" si="4"/>
        <v>7.3</v>
      </c>
    </row>
    <row r="235" spans="1:6">
      <c r="A235" t="s">
        <v>808</v>
      </c>
      <c r="B235">
        <v>7.8</v>
      </c>
      <c r="E235" t="s">
        <v>6029</v>
      </c>
      <c r="F235">
        <f t="shared" si="4"/>
        <v>7.3</v>
      </c>
    </row>
    <row r="236" spans="1:6">
      <c r="A236" t="s">
        <v>472</v>
      </c>
      <c r="B236">
        <v>6.5</v>
      </c>
      <c r="E236" t="s">
        <v>163</v>
      </c>
      <c r="F236">
        <f t="shared" si="4"/>
        <v>7.3</v>
      </c>
    </row>
    <row r="237" spans="1:6">
      <c r="A237" t="s">
        <v>753</v>
      </c>
      <c r="B237">
        <v>7.7</v>
      </c>
      <c r="E237" t="s">
        <v>6579</v>
      </c>
      <c r="F237">
        <f t="shared" si="4"/>
        <v>7.3</v>
      </c>
    </row>
    <row r="238" spans="1:6">
      <c r="A238" t="s">
        <v>4463</v>
      </c>
      <c r="B238">
        <v>7.1</v>
      </c>
      <c r="E238" t="s">
        <v>6204</v>
      </c>
      <c r="F238">
        <f t="shared" si="4"/>
        <v>7.3</v>
      </c>
    </row>
    <row r="239" spans="1:6">
      <c r="A239" t="s">
        <v>2605</v>
      </c>
      <c r="B239">
        <v>7.3</v>
      </c>
      <c r="E239" t="s">
        <v>7289</v>
      </c>
      <c r="F239">
        <f t="shared" si="4"/>
        <v>7.3</v>
      </c>
    </row>
    <row r="240" spans="1:6">
      <c r="A240" t="s">
        <v>1167</v>
      </c>
      <c r="B240">
        <v>6.1</v>
      </c>
      <c r="E240" t="s">
        <v>6731</v>
      </c>
      <c r="F240">
        <f t="shared" si="4"/>
        <v>7.3</v>
      </c>
    </row>
    <row r="241" spans="1:6">
      <c r="A241" t="s">
        <v>1361</v>
      </c>
      <c r="B241">
        <v>6</v>
      </c>
      <c r="E241" t="s">
        <v>5115</v>
      </c>
      <c r="F241">
        <f t="shared" si="4"/>
        <v>7.3</v>
      </c>
    </row>
    <row r="242" spans="1:6">
      <c r="A242" t="s">
        <v>1088</v>
      </c>
      <c r="B242">
        <v>7.2</v>
      </c>
      <c r="E242" t="s">
        <v>2974</v>
      </c>
      <c r="F242">
        <f t="shared" si="4"/>
        <v>7.3</v>
      </c>
    </row>
    <row r="243" spans="1:6">
      <c r="A243" t="s">
        <v>6438</v>
      </c>
      <c r="B243">
        <v>8.1</v>
      </c>
      <c r="E243" t="s">
        <v>6419</v>
      </c>
      <c r="F243">
        <f t="shared" si="4"/>
        <v>7.3</v>
      </c>
    </row>
    <row r="244" spans="1:6">
      <c r="A244" t="s">
        <v>6442</v>
      </c>
      <c r="B244">
        <v>7.8</v>
      </c>
      <c r="E244" t="s">
        <v>7613</v>
      </c>
      <c r="F244">
        <f t="shared" si="4"/>
        <v>7.3</v>
      </c>
    </row>
    <row r="245" spans="1:6">
      <c r="A245" t="s">
        <v>843</v>
      </c>
      <c r="B245">
        <v>7.2</v>
      </c>
      <c r="E245" t="s">
        <v>506</v>
      </c>
      <c r="F245">
        <f t="shared" si="4"/>
        <v>7.3</v>
      </c>
    </row>
    <row r="246" spans="1:6">
      <c r="A246" t="s">
        <v>3573</v>
      </c>
      <c r="B246">
        <v>6.8</v>
      </c>
      <c r="E246" t="s">
        <v>6488</v>
      </c>
      <c r="F246">
        <f t="shared" si="4"/>
        <v>7.3</v>
      </c>
    </row>
    <row r="247" spans="1:6">
      <c r="A247" t="s">
        <v>2590</v>
      </c>
      <c r="B247">
        <v>6.3</v>
      </c>
      <c r="E247" t="s">
        <v>6769</v>
      </c>
      <c r="F247">
        <f t="shared" si="4"/>
        <v>7.3</v>
      </c>
    </row>
    <row r="248" spans="1:6">
      <c r="A248" t="s">
        <v>2379</v>
      </c>
      <c r="B248">
        <v>6.7</v>
      </c>
      <c r="E248" t="s">
        <v>2437</v>
      </c>
      <c r="F248">
        <f t="shared" si="4"/>
        <v>7.3</v>
      </c>
    </row>
    <row r="249" spans="1:6">
      <c r="A249" t="s">
        <v>2379</v>
      </c>
      <c r="B249">
        <v>6.7</v>
      </c>
      <c r="E249" t="s">
        <v>3802</v>
      </c>
      <c r="F249">
        <f t="shared" si="4"/>
        <v>7.3</v>
      </c>
    </row>
    <row r="250" spans="1:6">
      <c r="A250" t="s">
        <v>650</v>
      </c>
      <c r="B250">
        <v>8</v>
      </c>
      <c r="E250" t="s">
        <v>7261</v>
      </c>
      <c r="F250">
        <f t="shared" si="4"/>
        <v>7.3</v>
      </c>
    </row>
    <row r="251" spans="1:6">
      <c r="A251" t="s">
        <v>5380</v>
      </c>
      <c r="B251">
        <v>5.5</v>
      </c>
      <c r="E251" t="s">
        <v>6375</v>
      </c>
      <c r="F251">
        <f t="shared" si="4"/>
        <v>7.3</v>
      </c>
    </row>
    <row r="252" spans="1:6">
      <c r="A252" t="s">
        <v>475</v>
      </c>
      <c r="B252">
        <v>6.6</v>
      </c>
      <c r="E252" t="s">
        <v>6709</v>
      </c>
      <c r="F252">
        <f t="shared" si="4"/>
        <v>7.3</v>
      </c>
    </row>
    <row r="253" spans="1:6">
      <c r="A253" t="s">
        <v>699</v>
      </c>
      <c r="B253">
        <v>7.6</v>
      </c>
      <c r="E253" t="s">
        <v>6121</v>
      </c>
      <c r="F253">
        <f t="shared" si="4"/>
        <v>7.3</v>
      </c>
    </row>
    <row r="254" spans="1:6">
      <c r="A254" t="s">
        <v>2323</v>
      </c>
      <c r="B254">
        <v>6.3</v>
      </c>
      <c r="E254" t="s">
        <v>5533</v>
      </c>
      <c r="F254">
        <f t="shared" si="4"/>
        <v>7.3</v>
      </c>
    </row>
    <row r="255" spans="1:6">
      <c r="A255" t="s">
        <v>2751</v>
      </c>
      <c r="B255">
        <v>7.7</v>
      </c>
      <c r="E255" t="s">
        <v>6600</v>
      </c>
      <c r="F255">
        <f t="shared" si="4"/>
        <v>7.3</v>
      </c>
    </row>
    <row r="256" spans="1:6">
      <c r="A256" t="s">
        <v>757</v>
      </c>
      <c r="B256">
        <v>7.9</v>
      </c>
      <c r="E256" t="s">
        <v>7472</v>
      </c>
      <c r="F256">
        <f t="shared" si="4"/>
        <v>7.3</v>
      </c>
    </row>
    <row r="257" spans="1:6">
      <c r="A257" t="s">
        <v>2429</v>
      </c>
      <c r="B257">
        <v>6.1</v>
      </c>
      <c r="E257" t="s">
        <v>5040</v>
      </c>
      <c r="F257">
        <f t="shared" si="4"/>
        <v>7.3</v>
      </c>
    </row>
    <row r="258" spans="1:6">
      <c r="A258" t="s">
        <v>912</v>
      </c>
      <c r="B258">
        <v>7</v>
      </c>
      <c r="E258" t="s">
        <v>553</v>
      </c>
      <c r="F258">
        <f t="shared" ref="F258:F321" si="5">ROUND((AVERAGEIF($A$2:$A$3889,E258,$B$2:$B$3889)),2)</f>
        <v>7.3</v>
      </c>
    </row>
    <row r="259" spans="1:6">
      <c r="A259" t="s">
        <v>714</v>
      </c>
      <c r="B259">
        <v>6.1</v>
      </c>
      <c r="E259" t="s">
        <v>6630</v>
      </c>
      <c r="F259">
        <f t="shared" si="5"/>
        <v>7.3</v>
      </c>
    </row>
    <row r="260" spans="1:6">
      <c r="A260" t="s">
        <v>132</v>
      </c>
      <c r="B260">
        <v>7.8</v>
      </c>
      <c r="E260" t="s">
        <v>7782</v>
      </c>
      <c r="F260">
        <f t="shared" si="5"/>
        <v>7.3</v>
      </c>
    </row>
    <row r="261" spans="1:6">
      <c r="A261" t="s">
        <v>1903</v>
      </c>
      <c r="B261">
        <v>6.8</v>
      </c>
      <c r="E261" t="s">
        <v>3698</v>
      </c>
      <c r="F261">
        <f t="shared" si="5"/>
        <v>7.3</v>
      </c>
    </row>
    <row r="262" spans="1:6">
      <c r="A262" t="s">
        <v>1203</v>
      </c>
      <c r="B262">
        <v>6.7</v>
      </c>
      <c r="E262" t="s">
        <v>5468</v>
      </c>
      <c r="F262">
        <f t="shared" si="5"/>
        <v>7.3</v>
      </c>
    </row>
    <row r="263" spans="1:6">
      <c r="A263" t="s">
        <v>1546</v>
      </c>
      <c r="B263">
        <v>6.1</v>
      </c>
      <c r="E263" t="s">
        <v>669</v>
      </c>
      <c r="F263">
        <f t="shared" si="5"/>
        <v>7.3</v>
      </c>
    </row>
    <row r="264" spans="1:6">
      <c r="A264" t="s">
        <v>1628</v>
      </c>
      <c r="B264">
        <v>6</v>
      </c>
      <c r="E264" t="s">
        <v>69</v>
      </c>
      <c r="F264">
        <f t="shared" si="5"/>
        <v>7.29</v>
      </c>
    </row>
    <row r="265" spans="1:6">
      <c r="A265" t="s">
        <v>498</v>
      </c>
      <c r="B265">
        <v>5.9</v>
      </c>
      <c r="E265" t="s">
        <v>1088</v>
      </c>
      <c r="F265">
        <f t="shared" si="5"/>
        <v>7.28</v>
      </c>
    </row>
    <row r="266" spans="1:6">
      <c r="A266" t="s">
        <v>2879</v>
      </c>
      <c r="B266">
        <v>7.2</v>
      </c>
      <c r="E266" t="s">
        <v>3164</v>
      </c>
      <c r="F266">
        <f t="shared" si="5"/>
        <v>7.27</v>
      </c>
    </row>
    <row r="267" spans="1:6">
      <c r="A267" t="s">
        <v>1785</v>
      </c>
      <c r="B267">
        <v>7.6</v>
      </c>
      <c r="E267" t="s">
        <v>328</v>
      </c>
      <c r="F267">
        <f t="shared" si="5"/>
        <v>7.27</v>
      </c>
    </row>
    <row r="268" spans="1:6">
      <c r="A268" t="s">
        <v>398</v>
      </c>
      <c r="B268">
        <v>6.4</v>
      </c>
      <c r="E268" t="s">
        <v>2627</v>
      </c>
      <c r="F268">
        <f t="shared" si="5"/>
        <v>7.27</v>
      </c>
    </row>
    <row r="269" spans="1:6">
      <c r="A269" t="s">
        <v>830</v>
      </c>
      <c r="B269">
        <v>5.0999999999999996</v>
      </c>
      <c r="E269" t="s">
        <v>691</v>
      </c>
      <c r="F269">
        <f t="shared" si="5"/>
        <v>7.26</v>
      </c>
    </row>
    <row r="270" spans="1:6">
      <c r="A270" t="s">
        <v>4463</v>
      </c>
      <c r="B270">
        <v>6.6</v>
      </c>
      <c r="E270" t="s">
        <v>584</v>
      </c>
      <c r="F270">
        <f t="shared" si="5"/>
        <v>7.25</v>
      </c>
    </row>
    <row r="271" spans="1:6">
      <c r="A271" t="s">
        <v>1797</v>
      </c>
      <c r="B271">
        <v>8.3000000000000007</v>
      </c>
      <c r="E271" t="s">
        <v>3911</v>
      </c>
      <c r="F271">
        <f t="shared" si="5"/>
        <v>7.25</v>
      </c>
    </row>
    <row r="272" spans="1:6">
      <c r="A272" t="s">
        <v>3164</v>
      </c>
      <c r="B272">
        <v>7.2</v>
      </c>
      <c r="E272" t="s">
        <v>4840</v>
      </c>
      <c r="F272">
        <f t="shared" si="5"/>
        <v>7.25</v>
      </c>
    </row>
    <row r="273" spans="1:6">
      <c r="A273" t="s">
        <v>2174</v>
      </c>
      <c r="B273">
        <v>6.6</v>
      </c>
      <c r="E273" t="s">
        <v>3539</v>
      </c>
      <c r="F273">
        <f t="shared" si="5"/>
        <v>7.25</v>
      </c>
    </row>
    <row r="274" spans="1:6">
      <c r="A274" t="s">
        <v>1027</v>
      </c>
      <c r="B274">
        <v>6.4</v>
      </c>
      <c r="E274" t="s">
        <v>480</v>
      </c>
      <c r="F274">
        <f t="shared" si="5"/>
        <v>7.24</v>
      </c>
    </row>
    <row r="275" spans="1:6">
      <c r="A275" t="s">
        <v>1033</v>
      </c>
      <c r="B275">
        <v>6</v>
      </c>
      <c r="E275" t="s">
        <v>1230</v>
      </c>
      <c r="F275">
        <f t="shared" si="5"/>
        <v>7.23</v>
      </c>
    </row>
    <row r="276" spans="1:6">
      <c r="A276" t="s">
        <v>3476</v>
      </c>
      <c r="B276">
        <v>7.8</v>
      </c>
      <c r="E276" t="s">
        <v>1172</v>
      </c>
      <c r="F276">
        <f t="shared" si="5"/>
        <v>7.23</v>
      </c>
    </row>
    <row r="277" spans="1:6">
      <c r="A277" t="s">
        <v>740</v>
      </c>
      <c r="B277">
        <v>8</v>
      </c>
      <c r="E277" t="s">
        <v>74</v>
      </c>
      <c r="F277">
        <f t="shared" si="5"/>
        <v>7.23</v>
      </c>
    </row>
    <row r="278" spans="1:6">
      <c r="A278" t="s">
        <v>1975</v>
      </c>
      <c r="B278">
        <v>4.8</v>
      </c>
      <c r="E278" t="s">
        <v>1797</v>
      </c>
      <c r="F278">
        <f t="shared" si="5"/>
        <v>7.21</v>
      </c>
    </row>
    <row r="279" spans="1:6">
      <c r="A279" t="s">
        <v>631</v>
      </c>
      <c r="B279">
        <v>7.6</v>
      </c>
      <c r="E279" t="s">
        <v>6560</v>
      </c>
      <c r="F279">
        <f t="shared" si="5"/>
        <v>7.2</v>
      </c>
    </row>
    <row r="280" spans="1:6">
      <c r="A280" t="s">
        <v>135</v>
      </c>
      <c r="B280">
        <v>7.6</v>
      </c>
      <c r="E280" t="s">
        <v>548</v>
      </c>
      <c r="F280">
        <f t="shared" si="5"/>
        <v>7.2</v>
      </c>
    </row>
    <row r="281" spans="1:6">
      <c r="A281" t="s">
        <v>297</v>
      </c>
      <c r="B281">
        <v>6.7</v>
      </c>
      <c r="E281" t="s">
        <v>5086</v>
      </c>
      <c r="F281">
        <f t="shared" si="5"/>
        <v>7.2</v>
      </c>
    </row>
    <row r="282" spans="1:6">
      <c r="A282" t="s">
        <v>239</v>
      </c>
      <c r="B282">
        <v>7.3</v>
      </c>
      <c r="E282" t="s">
        <v>6213</v>
      </c>
      <c r="F282">
        <f t="shared" si="5"/>
        <v>7.2</v>
      </c>
    </row>
    <row r="283" spans="1:6">
      <c r="A283" t="s">
        <v>566</v>
      </c>
      <c r="B283">
        <v>7.3</v>
      </c>
      <c r="E283" t="s">
        <v>7435</v>
      </c>
      <c r="F283">
        <f t="shared" si="5"/>
        <v>7.2</v>
      </c>
    </row>
    <row r="284" spans="1:6">
      <c r="A284" t="s">
        <v>111</v>
      </c>
      <c r="B284">
        <v>8.5</v>
      </c>
      <c r="E284" t="s">
        <v>4642</v>
      </c>
      <c r="F284">
        <f t="shared" si="5"/>
        <v>7.2</v>
      </c>
    </row>
    <row r="285" spans="1:6">
      <c r="A285" t="s">
        <v>1062</v>
      </c>
      <c r="B285">
        <v>6.1</v>
      </c>
      <c r="E285" t="s">
        <v>6751</v>
      </c>
      <c r="F285">
        <f t="shared" si="5"/>
        <v>7.2</v>
      </c>
    </row>
    <row r="286" spans="1:6">
      <c r="A286" t="s">
        <v>707</v>
      </c>
      <c r="B286">
        <v>5.4</v>
      </c>
      <c r="E286" t="s">
        <v>7172</v>
      </c>
      <c r="F286">
        <f t="shared" si="5"/>
        <v>7.2</v>
      </c>
    </row>
    <row r="287" spans="1:6">
      <c r="A287" t="s">
        <v>1059</v>
      </c>
      <c r="B287">
        <v>7.6</v>
      </c>
      <c r="E287" t="s">
        <v>7438</v>
      </c>
      <c r="F287">
        <f t="shared" si="5"/>
        <v>7.2</v>
      </c>
    </row>
    <row r="288" spans="1:6">
      <c r="A288" t="s">
        <v>4339</v>
      </c>
      <c r="B288">
        <v>8</v>
      </c>
      <c r="E288" t="s">
        <v>5292</v>
      </c>
      <c r="F288">
        <f t="shared" si="5"/>
        <v>7.2</v>
      </c>
    </row>
    <row r="289" spans="1:6">
      <c r="A289" t="s">
        <v>1584</v>
      </c>
      <c r="B289">
        <v>7.1</v>
      </c>
      <c r="E289" t="s">
        <v>6285</v>
      </c>
      <c r="F289">
        <f t="shared" si="5"/>
        <v>7.2</v>
      </c>
    </row>
    <row r="290" spans="1:6">
      <c r="A290" t="s">
        <v>1903</v>
      </c>
      <c r="B290">
        <v>7.1</v>
      </c>
      <c r="E290" t="s">
        <v>5762</v>
      </c>
      <c r="F290">
        <f t="shared" si="5"/>
        <v>7.2</v>
      </c>
    </row>
    <row r="291" spans="1:6">
      <c r="A291" t="s">
        <v>5836</v>
      </c>
      <c r="B291">
        <v>6.6</v>
      </c>
      <c r="E291" t="s">
        <v>7179</v>
      </c>
      <c r="F291">
        <f t="shared" si="5"/>
        <v>7.2</v>
      </c>
    </row>
    <row r="292" spans="1:6">
      <c r="A292" t="s">
        <v>4467</v>
      </c>
      <c r="B292">
        <v>5.7</v>
      </c>
      <c r="E292" t="s">
        <v>7294</v>
      </c>
      <c r="F292">
        <f t="shared" si="5"/>
        <v>7.2</v>
      </c>
    </row>
    <row r="293" spans="1:6">
      <c r="A293" t="s">
        <v>154</v>
      </c>
      <c r="B293">
        <v>7</v>
      </c>
      <c r="E293" t="s">
        <v>4056</v>
      </c>
      <c r="F293">
        <f t="shared" si="5"/>
        <v>7.2</v>
      </c>
    </row>
    <row r="294" spans="1:6">
      <c r="A294" t="s">
        <v>2849</v>
      </c>
      <c r="B294">
        <v>7.2</v>
      </c>
      <c r="E294" t="s">
        <v>7317</v>
      </c>
      <c r="F294">
        <f t="shared" si="5"/>
        <v>7.2</v>
      </c>
    </row>
    <row r="295" spans="1:6">
      <c r="A295" t="s">
        <v>2849</v>
      </c>
      <c r="B295">
        <v>7.2</v>
      </c>
      <c r="E295" t="s">
        <v>7253</v>
      </c>
      <c r="F295">
        <f t="shared" si="5"/>
        <v>7.2</v>
      </c>
    </row>
    <row r="296" spans="1:6">
      <c r="A296" t="s">
        <v>1316</v>
      </c>
      <c r="B296">
        <v>6.9</v>
      </c>
      <c r="E296" t="s">
        <v>199</v>
      </c>
      <c r="F296">
        <f t="shared" si="5"/>
        <v>7.2</v>
      </c>
    </row>
    <row r="297" spans="1:6">
      <c r="A297" t="s">
        <v>69</v>
      </c>
      <c r="B297">
        <v>7.4</v>
      </c>
      <c r="E297" t="s">
        <v>4988</v>
      </c>
      <c r="F297">
        <f t="shared" si="5"/>
        <v>7.2</v>
      </c>
    </row>
    <row r="298" spans="1:6">
      <c r="A298" t="s">
        <v>1624</v>
      </c>
      <c r="B298">
        <v>5.5</v>
      </c>
      <c r="E298" t="s">
        <v>3602</v>
      </c>
      <c r="F298">
        <f t="shared" si="5"/>
        <v>7.2</v>
      </c>
    </row>
    <row r="299" spans="1:6">
      <c r="A299" t="s">
        <v>1128</v>
      </c>
      <c r="B299">
        <v>6</v>
      </c>
      <c r="E299" t="s">
        <v>7670</v>
      </c>
      <c r="F299">
        <f t="shared" si="5"/>
        <v>7.2</v>
      </c>
    </row>
    <row r="300" spans="1:6">
      <c r="A300" t="s">
        <v>6960</v>
      </c>
      <c r="B300">
        <v>5.7</v>
      </c>
      <c r="E300" t="s">
        <v>1376</v>
      </c>
      <c r="F300">
        <f t="shared" si="5"/>
        <v>7.2</v>
      </c>
    </row>
    <row r="301" spans="1:6">
      <c r="A301" t="s">
        <v>2764</v>
      </c>
      <c r="B301">
        <v>7.5</v>
      </c>
      <c r="E301" t="s">
        <v>3606</v>
      </c>
      <c r="F301">
        <f t="shared" si="5"/>
        <v>7.2</v>
      </c>
    </row>
    <row r="302" spans="1:6">
      <c r="A302" t="s">
        <v>2613</v>
      </c>
      <c r="B302">
        <v>6.3</v>
      </c>
      <c r="E302" t="s">
        <v>3660</v>
      </c>
      <c r="F302">
        <f t="shared" si="5"/>
        <v>7.2</v>
      </c>
    </row>
    <row r="303" spans="1:6">
      <c r="A303" t="s">
        <v>2981</v>
      </c>
      <c r="B303">
        <v>5.7</v>
      </c>
      <c r="E303" t="s">
        <v>7448</v>
      </c>
      <c r="F303">
        <f t="shared" si="5"/>
        <v>7.2</v>
      </c>
    </row>
    <row r="304" spans="1:6">
      <c r="A304" t="s">
        <v>65</v>
      </c>
      <c r="B304">
        <v>6.9</v>
      </c>
      <c r="E304" t="s">
        <v>235</v>
      </c>
      <c r="F304">
        <f t="shared" si="5"/>
        <v>7.2</v>
      </c>
    </row>
    <row r="305" spans="1:6">
      <c r="A305" t="s">
        <v>154</v>
      </c>
      <c r="B305">
        <v>5.7</v>
      </c>
      <c r="E305" t="s">
        <v>7753</v>
      </c>
      <c r="F305">
        <f t="shared" si="5"/>
        <v>7.2</v>
      </c>
    </row>
    <row r="306" spans="1:6">
      <c r="A306" t="s">
        <v>154</v>
      </c>
      <c r="B306">
        <v>5.7</v>
      </c>
      <c r="E306" t="s">
        <v>6742</v>
      </c>
      <c r="F306">
        <f t="shared" si="5"/>
        <v>7.2</v>
      </c>
    </row>
    <row r="307" spans="1:6">
      <c r="A307" t="s">
        <v>6894</v>
      </c>
      <c r="B307">
        <v>7.8</v>
      </c>
      <c r="E307" t="s">
        <v>7689</v>
      </c>
      <c r="F307">
        <f t="shared" si="5"/>
        <v>7.2</v>
      </c>
    </row>
    <row r="308" spans="1:6">
      <c r="A308" t="s">
        <v>1958</v>
      </c>
      <c r="B308">
        <v>4.5</v>
      </c>
      <c r="E308" t="s">
        <v>7075</v>
      </c>
      <c r="F308">
        <f t="shared" si="5"/>
        <v>7.2</v>
      </c>
    </row>
    <row r="309" spans="1:6">
      <c r="A309" t="s">
        <v>720</v>
      </c>
      <c r="B309">
        <v>6.6</v>
      </c>
      <c r="E309" t="s">
        <v>7286</v>
      </c>
      <c r="F309">
        <f t="shared" si="5"/>
        <v>7.2</v>
      </c>
    </row>
    <row r="310" spans="1:6">
      <c r="A310" t="s">
        <v>1745</v>
      </c>
      <c r="B310">
        <v>7.6</v>
      </c>
      <c r="E310" t="s">
        <v>6421</v>
      </c>
      <c r="F310">
        <f t="shared" si="5"/>
        <v>7.2</v>
      </c>
    </row>
    <row r="311" spans="1:6">
      <c r="A311" t="s">
        <v>600</v>
      </c>
      <c r="B311">
        <v>8</v>
      </c>
      <c r="E311" t="s">
        <v>2235</v>
      </c>
      <c r="F311">
        <f t="shared" si="5"/>
        <v>7.2</v>
      </c>
    </row>
    <row r="312" spans="1:6">
      <c r="A312" t="s">
        <v>3346</v>
      </c>
      <c r="B312">
        <v>6.2</v>
      </c>
      <c r="E312" t="s">
        <v>5080</v>
      </c>
      <c r="F312">
        <f t="shared" si="5"/>
        <v>7.2</v>
      </c>
    </row>
    <row r="313" spans="1:6">
      <c r="A313" t="s">
        <v>1651</v>
      </c>
      <c r="B313">
        <v>5.8</v>
      </c>
      <c r="E313" t="s">
        <v>6778</v>
      </c>
      <c r="F313">
        <f t="shared" si="5"/>
        <v>7.2</v>
      </c>
    </row>
    <row r="314" spans="1:6">
      <c r="A314" t="s">
        <v>1781</v>
      </c>
      <c r="B314">
        <v>5.5</v>
      </c>
      <c r="E314" t="s">
        <v>7450</v>
      </c>
      <c r="F314">
        <f t="shared" si="5"/>
        <v>7.2</v>
      </c>
    </row>
    <row r="315" spans="1:6">
      <c r="A315" t="s">
        <v>581</v>
      </c>
      <c r="B315">
        <v>7.3</v>
      </c>
      <c r="E315" t="s">
        <v>6014</v>
      </c>
      <c r="F315">
        <f t="shared" si="5"/>
        <v>7.2</v>
      </c>
    </row>
    <row r="316" spans="1:6">
      <c r="A316" t="s">
        <v>230</v>
      </c>
      <c r="B316">
        <v>7.8</v>
      </c>
      <c r="E316" t="s">
        <v>4289</v>
      </c>
      <c r="F316">
        <f t="shared" si="5"/>
        <v>7.2</v>
      </c>
    </row>
    <row r="317" spans="1:6">
      <c r="A317" t="s">
        <v>199</v>
      </c>
      <c r="B317">
        <v>6.6</v>
      </c>
      <c r="E317" t="s">
        <v>884</v>
      </c>
      <c r="F317">
        <f t="shared" si="5"/>
        <v>7.2</v>
      </c>
    </row>
    <row r="318" spans="1:6">
      <c r="A318" t="s">
        <v>44</v>
      </c>
      <c r="B318">
        <v>6.2</v>
      </c>
      <c r="E318" t="s">
        <v>7146</v>
      </c>
      <c r="F318">
        <f t="shared" si="5"/>
        <v>7.2</v>
      </c>
    </row>
    <row r="319" spans="1:6">
      <c r="A319" t="s">
        <v>44</v>
      </c>
      <c r="B319">
        <v>6.2</v>
      </c>
      <c r="E319" t="s">
        <v>4236</v>
      </c>
      <c r="F319">
        <f t="shared" si="5"/>
        <v>7.2</v>
      </c>
    </row>
    <row r="320" spans="1:6">
      <c r="A320" t="s">
        <v>253</v>
      </c>
      <c r="B320">
        <v>7.8</v>
      </c>
      <c r="E320" t="s">
        <v>3263</v>
      </c>
      <c r="F320">
        <f t="shared" si="5"/>
        <v>7.2</v>
      </c>
    </row>
    <row r="321" spans="1:6">
      <c r="A321" t="s">
        <v>2345</v>
      </c>
      <c r="B321">
        <v>6.3</v>
      </c>
      <c r="E321" t="s">
        <v>7559</v>
      </c>
      <c r="F321">
        <f t="shared" si="5"/>
        <v>7.2</v>
      </c>
    </row>
    <row r="322" spans="1:6">
      <c r="A322" t="s">
        <v>2655</v>
      </c>
      <c r="B322">
        <v>6.1</v>
      </c>
      <c r="E322" t="s">
        <v>5102</v>
      </c>
      <c r="F322">
        <f t="shared" ref="F322:F385" si="6">ROUND((AVERAGEIF($A$2:$A$3889,E322,$B$2:$B$3889)),2)</f>
        <v>7.2</v>
      </c>
    </row>
    <row r="323" spans="1:6">
      <c r="A323" t="s">
        <v>91</v>
      </c>
      <c r="B323">
        <v>6</v>
      </c>
      <c r="E323" t="s">
        <v>5722</v>
      </c>
      <c r="F323">
        <f t="shared" si="6"/>
        <v>7.2</v>
      </c>
    </row>
    <row r="324" spans="1:6">
      <c r="A324" t="s">
        <v>135</v>
      </c>
      <c r="B324">
        <v>6.4</v>
      </c>
      <c r="E324" t="s">
        <v>4726</v>
      </c>
      <c r="F324">
        <f t="shared" si="6"/>
        <v>7.2</v>
      </c>
    </row>
    <row r="325" spans="1:6">
      <c r="A325" t="s">
        <v>3681</v>
      </c>
      <c r="B325">
        <v>5.4</v>
      </c>
      <c r="E325" t="s">
        <v>7388</v>
      </c>
      <c r="F325">
        <f t="shared" si="6"/>
        <v>7.2</v>
      </c>
    </row>
    <row r="326" spans="1:6">
      <c r="A326" t="s">
        <v>2310</v>
      </c>
      <c r="B326">
        <v>5.4</v>
      </c>
      <c r="E326" t="s">
        <v>5007</v>
      </c>
      <c r="F326">
        <f t="shared" si="6"/>
        <v>7.2</v>
      </c>
    </row>
    <row r="327" spans="1:6">
      <c r="A327" t="s">
        <v>2879</v>
      </c>
      <c r="B327">
        <v>6.1</v>
      </c>
      <c r="E327" t="s">
        <v>3244</v>
      </c>
      <c r="F327">
        <f t="shared" si="6"/>
        <v>7.2</v>
      </c>
    </row>
    <row r="328" spans="1:6">
      <c r="A328" t="s">
        <v>5150</v>
      </c>
      <c r="B328">
        <v>8.1</v>
      </c>
      <c r="E328" t="s">
        <v>6682</v>
      </c>
      <c r="F328">
        <f t="shared" si="6"/>
        <v>7.2</v>
      </c>
    </row>
    <row r="329" spans="1:6">
      <c r="A329" t="s">
        <v>1531</v>
      </c>
      <c r="B329">
        <v>6.2</v>
      </c>
      <c r="E329" t="s">
        <v>65</v>
      </c>
      <c r="F329">
        <f t="shared" si="6"/>
        <v>7.18</v>
      </c>
    </row>
    <row r="330" spans="1:6">
      <c r="A330" t="s">
        <v>212</v>
      </c>
      <c r="B330">
        <v>7.1</v>
      </c>
      <c r="E330" t="s">
        <v>2001</v>
      </c>
      <c r="F330">
        <f t="shared" si="6"/>
        <v>7.17</v>
      </c>
    </row>
    <row r="331" spans="1:6">
      <c r="A331" t="s">
        <v>1884</v>
      </c>
      <c r="B331">
        <v>7.6</v>
      </c>
      <c r="E331" t="s">
        <v>4919</v>
      </c>
      <c r="F331">
        <f t="shared" si="6"/>
        <v>7.17</v>
      </c>
    </row>
    <row r="332" spans="1:6">
      <c r="A332" t="s">
        <v>1603</v>
      </c>
      <c r="B332">
        <v>8.5</v>
      </c>
      <c r="E332" t="s">
        <v>1428</v>
      </c>
      <c r="F332">
        <f t="shared" si="6"/>
        <v>7.17</v>
      </c>
    </row>
    <row r="333" spans="1:6">
      <c r="A333" t="s">
        <v>3346</v>
      </c>
      <c r="B333">
        <v>6.7</v>
      </c>
      <c r="E333" t="s">
        <v>740</v>
      </c>
      <c r="F333">
        <f t="shared" si="6"/>
        <v>7.17</v>
      </c>
    </row>
    <row r="334" spans="1:6">
      <c r="A334" t="s">
        <v>2028</v>
      </c>
      <c r="B334">
        <v>6.7</v>
      </c>
      <c r="E334" t="s">
        <v>2611</v>
      </c>
      <c r="F334">
        <f t="shared" si="6"/>
        <v>7.16</v>
      </c>
    </row>
    <row r="335" spans="1:6">
      <c r="A335" t="s">
        <v>3832</v>
      </c>
      <c r="B335">
        <v>5.9</v>
      </c>
      <c r="E335" t="s">
        <v>85</v>
      </c>
      <c r="F335">
        <f t="shared" si="6"/>
        <v>7.15</v>
      </c>
    </row>
    <row r="336" spans="1:6">
      <c r="A336" t="s">
        <v>1396</v>
      </c>
      <c r="B336">
        <v>5.8</v>
      </c>
      <c r="E336" t="s">
        <v>5272</v>
      </c>
      <c r="F336">
        <f t="shared" si="6"/>
        <v>7.15</v>
      </c>
    </row>
    <row r="337" spans="1:6">
      <c r="A337" t="s">
        <v>1261</v>
      </c>
      <c r="B337">
        <v>6.4</v>
      </c>
      <c r="E337" t="s">
        <v>3610</v>
      </c>
      <c r="F337">
        <f t="shared" si="6"/>
        <v>7.15</v>
      </c>
    </row>
    <row r="338" spans="1:6">
      <c r="A338" t="s">
        <v>808</v>
      </c>
      <c r="B338">
        <v>7.6</v>
      </c>
      <c r="E338" t="s">
        <v>5788</v>
      </c>
      <c r="F338">
        <f t="shared" si="6"/>
        <v>7.15</v>
      </c>
    </row>
    <row r="339" spans="1:6">
      <c r="A339" t="s">
        <v>2379</v>
      </c>
      <c r="B339">
        <v>6.6</v>
      </c>
      <c r="E339" t="s">
        <v>7065</v>
      </c>
      <c r="F339">
        <f t="shared" si="6"/>
        <v>7.15</v>
      </c>
    </row>
    <row r="340" spans="1:6">
      <c r="A340" t="s">
        <v>2123</v>
      </c>
      <c r="B340">
        <v>7.3</v>
      </c>
      <c r="E340" t="s">
        <v>6496</v>
      </c>
      <c r="F340">
        <f t="shared" si="6"/>
        <v>7.15</v>
      </c>
    </row>
    <row r="341" spans="1:6">
      <c r="A341" t="s">
        <v>2317</v>
      </c>
      <c r="B341">
        <v>7</v>
      </c>
      <c r="E341" t="s">
        <v>225</v>
      </c>
      <c r="F341">
        <f t="shared" si="6"/>
        <v>7.14</v>
      </c>
    </row>
    <row r="342" spans="1:6">
      <c r="A342" t="s">
        <v>95</v>
      </c>
      <c r="B342">
        <v>6.8</v>
      </c>
      <c r="E342" t="s">
        <v>4669</v>
      </c>
      <c r="F342">
        <f t="shared" si="6"/>
        <v>7.13</v>
      </c>
    </row>
    <row r="343" spans="1:6">
      <c r="A343" t="s">
        <v>1361</v>
      </c>
      <c r="B343">
        <v>6.9</v>
      </c>
      <c r="E343" t="s">
        <v>302</v>
      </c>
      <c r="F343">
        <f t="shared" si="6"/>
        <v>7.13</v>
      </c>
    </row>
    <row r="344" spans="1:6">
      <c r="A344" t="s">
        <v>2162</v>
      </c>
      <c r="B344">
        <v>7.2</v>
      </c>
      <c r="E344" t="s">
        <v>5215</v>
      </c>
      <c r="F344">
        <f t="shared" si="6"/>
        <v>7.13</v>
      </c>
    </row>
    <row r="345" spans="1:6">
      <c r="A345" t="s">
        <v>916</v>
      </c>
      <c r="B345">
        <v>6.6</v>
      </c>
      <c r="E345" t="s">
        <v>2776</v>
      </c>
      <c r="F345">
        <f t="shared" si="6"/>
        <v>7.13</v>
      </c>
    </row>
    <row r="346" spans="1:6">
      <c r="A346" t="s">
        <v>638</v>
      </c>
      <c r="B346">
        <v>6.8</v>
      </c>
      <c r="E346" t="s">
        <v>369</v>
      </c>
      <c r="F346">
        <f t="shared" si="6"/>
        <v>7.13</v>
      </c>
    </row>
    <row r="347" spans="1:6">
      <c r="A347" t="s">
        <v>1584</v>
      </c>
      <c r="B347">
        <v>6.3</v>
      </c>
      <c r="E347" t="s">
        <v>151</v>
      </c>
      <c r="F347">
        <f t="shared" si="6"/>
        <v>7.13</v>
      </c>
    </row>
    <row r="348" spans="1:6">
      <c r="A348" t="s">
        <v>297</v>
      </c>
      <c r="B348">
        <v>5.6</v>
      </c>
      <c r="E348" t="s">
        <v>106</v>
      </c>
      <c r="F348">
        <f t="shared" si="6"/>
        <v>7.13</v>
      </c>
    </row>
    <row r="349" spans="1:6">
      <c r="A349" t="s">
        <v>3191</v>
      </c>
      <c r="B349">
        <v>7.7</v>
      </c>
      <c r="E349" t="s">
        <v>218</v>
      </c>
      <c r="F349">
        <f t="shared" si="6"/>
        <v>7.12</v>
      </c>
    </row>
    <row r="350" spans="1:6">
      <c r="A350" t="s">
        <v>830</v>
      </c>
      <c r="B350">
        <v>3.7</v>
      </c>
      <c r="E350" t="s">
        <v>3196</v>
      </c>
      <c r="F350">
        <f t="shared" si="6"/>
        <v>7.11</v>
      </c>
    </row>
    <row r="351" spans="1:6">
      <c r="A351" t="s">
        <v>1381</v>
      </c>
      <c r="B351">
        <v>7.8</v>
      </c>
      <c r="E351" t="s">
        <v>6322</v>
      </c>
      <c r="F351">
        <f t="shared" si="6"/>
        <v>7.1</v>
      </c>
    </row>
    <row r="352" spans="1:6">
      <c r="A352" t="s">
        <v>230</v>
      </c>
      <c r="B352">
        <v>8.9</v>
      </c>
      <c r="E352" t="s">
        <v>7297</v>
      </c>
      <c r="F352">
        <f t="shared" si="6"/>
        <v>7.1</v>
      </c>
    </row>
    <row r="353" spans="1:6">
      <c r="A353" t="s">
        <v>2658</v>
      </c>
      <c r="B353">
        <v>7</v>
      </c>
      <c r="E353" t="s">
        <v>5700</v>
      </c>
      <c r="F353">
        <f t="shared" si="6"/>
        <v>7.1</v>
      </c>
    </row>
    <row r="354" spans="1:6">
      <c r="A354" t="s">
        <v>2310</v>
      </c>
      <c r="B354">
        <v>4.0999999999999996</v>
      </c>
      <c r="E354" t="s">
        <v>7595</v>
      </c>
      <c r="F354">
        <f t="shared" si="6"/>
        <v>7.1</v>
      </c>
    </row>
    <row r="355" spans="1:6">
      <c r="A355" t="s">
        <v>808</v>
      </c>
      <c r="B355">
        <v>7.3</v>
      </c>
      <c r="E355" t="s">
        <v>6482</v>
      </c>
      <c r="F355">
        <f t="shared" si="6"/>
        <v>7.1</v>
      </c>
    </row>
    <row r="356" spans="1:6">
      <c r="A356" t="s">
        <v>340</v>
      </c>
      <c r="B356">
        <v>6.4</v>
      </c>
      <c r="E356" t="s">
        <v>6524</v>
      </c>
      <c r="F356">
        <f t="shared" si="6"/>
        <v>7.1</v>
      </c>
    </row>
    <row r="357" spans="1:6">
      <c r="A357" t="s">
        <v>395</v>
      </c>
      <c r="B357">
        <v>6.9</v>
      </c>
      <c r="E357" t="s">
        <v>5975</v>
      </c>
      <c r="F357">
        <f t="shared" si="6"/>
        <v>7.1</v>
      </c>
    </row>
    <row r="358" spans="1:6">
      <c r="A358" t="s">
        <v>1613</v>
      </c>
      <c r="B358">
        <v>5.3</v>
      </c>
      <c r="E358" t="s">
        <v>6208</v>
      </c>
      <c r="F358">
        <f t="shared" si="6"/>
        <v>7.1</v>
      </c>
    </row>
    <row r="359" spans="1:6">
      <c r="A359" t="s">
        <v>395</v>
      </c>
      <c r="B359">
        <v>6.4</v>
      </c>
      <c r="E359" t="s">
        <v>1185</v>
      </c>
      <c r="F359">
        <f t="shared" si="6"/>
        <v>7.1</v>
      </c>
    </row>
    <row r="360" spans="1:6">
      <c r="A360" t="s">
        <v>4260</v>
      </c>
      <c r="B360">
        <v>6.5</v>
      </c>
      <c r="E360" t="s">
        <v>2353</v>
      </c>
      <c r="F360">
        <f t="shared" si="6"/>
        <v>7.1</v>
      </c>
    </row>
    <row r="361" spans="1:6">
      <c r="A361" t="s">
        <v>4260</v>
      </c>
      <c r="B361">
        <v>6.5</v>
      </c>
      <c r="E361" t="s">
        <v>7649</v>
      </c>
      <c r="F361">
        <f t="shared" si="6"/>
        <v>7.1</v>
      </c>
    </row>
    <row r="362" spans="1:6">
      <c r="A362" t="s">
        <v>449</v>
      </c>
      <c r="B362">
        <v>6.9</v>
      </c>
      <c r="E362" t="s">
        <v>4902</v>
      </c>
      <c r="F362">
        <f t="shared" si="6"/>
        <v>7.1</v>
      </c>
    </row>
    <row r="363" spans="1:6">
      <c r="A363" t="s">
        <v>1624</v>
      </c>
      <c r="B363">
        <v>6.2</v>
      </c>
      <c r="E363" t="s">
        <v>5108</v>
      </c>
      <c r="F363">
        <f t="shared" si="6"/>
        <v>7.1</v>
      </c>
    </row>
    <row r="364" spans="1:6">
      <c r="A364" t="s">
        <v>289</v>
      </c>
      <c r="B364">
        <v>5.8</v>
      </c>
      <c r="E364" t="s">
        <v>7099</v>
      </c>
      <c r="F364">
        <f t="shared" si="6"/>
        <v>7.1</v>
      </c>
    </row>
    <row r="365" spans="1:6">
      <c r="A365" t="s">
        <v>1797</v>
      </c>
      <c r="B365">
        <v>8.1</v>
      </c>
      <c r="E365" t="s">
        <v>6701</v>
      </c>
      <c r="F365">
        <f t="shared" si="6"/>
        <v>7.1</v>
      </c>
    </row>
    <row r="366" spans="1:6">
      <c r="A366" t="s">
        <v>5836</v>
      </c>
      <c r="B366">
        <v>6.2</v>
      </c>
      <c r="E366" t="s">
        <v>7007</v>
      </c>
      <c r="F366">
        <f t="shared" si="6"/>
        <v>7.1</v>
      </c>
    </row>
    <row r="367" spans="1:6">
      <c r="A367" t="s">
        <v>2829</v>
      </c>
      <c r="B367">
        <v>6.7</v>
      </c>
      <c r="E367" t="s">
        <v>5930</v>
      </c>
      <c r="F367">
        <f t="shared" si="6"/>
        <v>7.1</v>
      </c>
    </row>
    <row r="368" spans="1:6">
      <c r="A368" t="s">
        <v>6934</v>
      </c>
      <c r="B368">
        <v>7.6</v>
      </c>
      <c r="E368" t="s">
        <v>5608</v>
      </c>
      <c r="F368">
        <f t="shared" si="6"/>
        <v>7.1</v>
      </c>
    </row>
    <row r="369" spans="1:6">
      <c r="A369" t="s">
        <v>830</v>
      </c>
      <c r="B369">
        <v>4.9000000000000004</v>
      </c>
      <c r="E369" t="s">
        <v>6501</v>
      </c>
      <c r="F369">
        <f t="shared" si="6"/>
        <v>7.1</v>
      </c>
    </row>
    <row r="370" spans="1:6">
      <c r="A370" t="s">
        <v>1062</v>
      </c>
      <c r="B370">
        <v>7</v>
      </c>
      <c r="E370" t="s">
        <v>3826</v>
      </c>
      <c r="F370">
        <f t="shared" si="6"/>
        <v>7.1</v>
      </c>
    </row>
    <row r="371" spans="1:6">
      <c r="A371" t="s">
        <v>584</v>
      </c>
      <c r="B371">
        <v>7.7</v>
      </c>
      <c r="E371" t="s">
        <v>4923</v>
      </c>
      <c r="F371">
        <f t="shared" si="6"/>
        <v>7.1</v>
      </c>
    </row>
    <row r="372" spans="1:6">
      <c r="A372" t="s">
        <v>5841</v>
      </c>
      <c r="B372">
        <v>6.1</v>
      </c>
      <c r="E372" t="s">
        <v>5032</v>
      </c>
      <c r="F372">
        <f t="shared" si="6"/>
        <v>7.1</v>
      </c>
    </row>
    <row r="373" spans="1:6">
      <c r="A373" t="s">
        <v>707</v>
      </c>
      <c r="B373">
        <v>7.4</v>
      </c>
      <c r="E373" t="s">
        <v>6942</v>
      </c>
      <c r="F373">
        <f t="shared" si="6"/>
        <v>7.1</v>
      </c>
    </row>
    <row r="374" spans="1:6">
      <c r="A374" t="s">
        <v>2410</v>
      </c>
      <c r="B374">
        <v>6.2</v>
      </c>
      <c r="E374" t="s">
        <v>5440</v>
      </c>
      <c r="F374">
        <f t="shared" si="6"/>
        <v>7.1</v>
      </c>
    </row>
    <row r="375" spans="1:6">
      <c r="A375" t="s">
        <v>2001</v>
      </c>
      <c r="B375">
        <v>7.9</v>
      </c>
      <c r="E375" t="s">
        <v>5729</v>
      </c>
      <c r="F375">
        <f t="shared" si="6"/>
        <v>7.1</v>
      </c>
    </row>
    <row r="376" spans="1:6">
      <c r="A376" t="s">
        <v>163</v>
      </c>
      <c r="B376">
        <v>7.3</v>
      </c>
      <c r="E376" t="s">
        <v>6799</v>
      </c>
      <c r="F376">
        <f t="shared" si="6"/>
        <v>7.1</v>
      </c>
    </row>
    <row r="377" spans="1:6">
      <c r="A377" t="s">
        <v>1939</v>
      </c>
      <c r="B377">
        <v>6.8</v>
      </c>
      <c r="E377" t="s">
        <v>6528</v>
      </c>
      <c r="F377">
        <f t="shared" si="6"/>
        <v>7.1</v>
      </c>
    </row>
    <row r="378" spans="1:6">
      <c r="A378" t="s">
        <v>3915</v>
      </c>
      <c r="B378">
        <v>7.7</v>
      </c>
      <c r="E378" t="s">
        <v>6695</v>
      </c>
      <c r="F378">
        <f t="shared" si="6"/>
        <v>7.1</v>
      </c>
    </row>
    <row r="379" spans="1:6">
      <c r="A379" t="s">
        <v>111</v>
      </c>
      <c r="B379">
        <v>8.5</v>
      </c>
      <c r="E379" t="s">
        <v>3786</v>
      </c>
      <c r="F379">
        <f t="shared" si="6"/>
        <v>7.1</v>
      </c>
    </row>
    <row r="380" spans="1:6">
      <c r="A380" t="s">
        <v>5608</v>
      </c>
      <c r="B380">
        <v>7.1</v>
      </c>
      <c r="E380" t="s">
        <v>7622</v>
      </c>
      <c r="F380">
        <f t="shared" si="6"/>
        <v>7.1</v>
      </c>
    </row>
    <row r="381" spans="1:6">
      <c r="A381" t="s">
        <v>2605</v>
      </c>
      <c r="B381">
        <v>7.2</v>
      </c>
      <c r="E381" t="s">
        <v>1228</v>
      </c>
      <c r="F381">
        <f t="shared" si="6"/>
        <v>7.1</v>
      </c>
    </row>
    <row r="382" spans="1:6">
      <c r="A382" t="s">
        <v>851</v>
      </c>
      <c r="B382">
        <v>6.4</v>
      </c>
      <c r="E382" t="s">
        <v>1466</v>
      </c>
      <c r="F382">
        <f t="shared" si="6"/>
        <v>7.1</v>
      </c>
    </row>
    <row r="383" spans="1:6">
      <c r="A383" t="s">
        <v>383</v>
      </c>
      <c r="B383">
        <v>8.6</v>
      </c>
      <c r="E383" t="s">
        <v>5528</v>
      </c>
      <c r="F383">
        <f t="shared" si="6"/>
        <v>7.1</v>
      </c>
    </row>
    <row r="384" spans="1:6">
      <c r="A384" t="s">
        <v>14</v>
      </c>
      <c r="B384">
        <v>8.4</v>
      </c>
      <c r="E384" t="s">
        <v>5707</v>
      </c>
      <c r="F384">
        <f t="shared" si="6"/>
        <v>7.1</v>
      </c>
    </row>
    <row r="385" spans="1:6">
      <c r="A385" t="s">
        <v>633</v>
      </c>
      <c r="B385">
        <v>5.8</v>
      </c>
      <c r="E385" t="s">
        <v>3107</v>
      </c>
      <c r="F385">
        <f t="shared" si="6"/>
        <v>7.1</v>
      </c>
    </row>
    <row r="386" spans="1:6">
      <c r="A386" t="s">
        <v>302</v>
      </c>
      <c r="B386">
        <v>6.5</v>
      </c>
      <c r="E386" t="s">
        <v>3363</v>
      </c>
      <c r="F386">
        <f t="shared" ref="F386:F449" si="7">ROUND((AVERAGEIF($A$2:$A$3889,E386,$B$2:$B$3889)),2)</f>
        <v>7.1</v>
      </c>
    </row>
    <row r="387" spans="1:6">
      <c r="A387" t="s">
        <v>998</v>
      </c>
      <c r="B387">
        <v>6.6</v>
      </c>
      <c r="E387" t="s">
        <v>6531</v>
      </c>
      <c r="F387">
        <f t="shared" si="7"/>
        <v>7.1</v>
      </c>
    </row>
    <row r="388" spans="1:6">
      <c r="A388" t="s">
        <v>65</v>
      </c>
      <c r="B388">
        <v>7.2</v>
      </c>
      <c r="E388" t="s">
        <v>7113</v>
      </c>
      <c r="F388">
        <f t="shared" si="7"/>
        <v>7.1</v>
      </c>
    </row>
    <row r="389" spans="1:6">
      <c r="A389" t="s">
        <v>3310</v>
      </c>
      <c r="B389">
        <v>7.4</v>
      </c>
      <c r="E389" t="s">
        <v>4342</v>
      </c>
      <c r="F389">
        <f t="shared" si="7"/>
        <v>7.1</v>
      </c>
    </row>
    <row r="390" spans="1:6">
      <c r="A390" t="s">
        <v>3310</v>
      </c>
      <c r="B390">
        <v>7.4</v>
      </c>
      <c r="E390" t="s">
        <v>7792</v>
      </c>
      <c r="F390">
        <f t="shared" si="7"/>
        <v>7.1</v>
      </c>
    </row>
    <row r="391" spans="1:6">
      <c r="A391" t="s">
        <v>490</v>
      </c>
      <c r="B391">
        <v>5.9</v>
      </c>
      <c r="E391" t="s">
        <v>1241</v>
      </c>
      <c r="F391">
        <f t="shared" si="7"/>
        <v>7.1</v>
      </c>
    </row>
    <row r="392" spans="1:6">
      <c r="A392" t="s">
        <v>490</v>
      </c>
      <c r="B392">
        <v>5.9</v>
      </c>
      <c r="E392" t="s">
        <v>3694</v>
      </c>
      <c r="F392">
        <f t="shared" si="7"/>
        <v>7.1</v>
      </c>
    </row>
    <row r="393" spans="1:6">
      <c r="A393" t="s">
        <v>1228</v>
      </c>
      <c r="B393">
        <v>6.7</v>
      </c>
      <c r="E393" t="s">
        <v>6362</v>
      </c>
      <c r="F393">
        <f t="shared" si="7"/>
        <v>7.1</v>
      </c>
    </row>
    <row r="394" spans="1:6">
      <c r="A394" t="s">
        <v>360</v>
      </c>
      <c r="B394">
        <v>7.2</v>
      </c>
      <c r="E394" t="s">
        <v>5988</v>
      </c>
      <c r="F394">
        <f t="shared" si="7"/>
        <v>7.1</v>
      </c>
    </row>
    <row r="395" spans="1:6">
      <c r="A395" t="s">
        <v>600</v>
      </c>
      <c r="B395">
        <v>8.1</v>
      </c>
      <c r="E395" t="s">
        <v>7243</v>
      </c>
      <c r="F395">
        <f t="shared" si="7"/>
        <v>7.1</v>
      </c>
    </row>
    <row r="396" spans="1:6">
      <c r="A396" t="s">
        <v>1304</v>
      </c>
      <c r="B396">
        <v>6.1</v>
      </c>
      <c r="E396" t="s">
        <v>4442</v>
      </c>
      <c r="F396">
        <f t="shared" si="7"/>
        <v>7.1</v>
      </c>
    </row>
    <row r="397" spans="1:6">
      <c r="A397" t="s">
        <v>1361</v>
      </c>
      <c r="B397">
        <v>6</v>
      </c>
      <c r="E397" t="s">
        <v>6885</v>
      </c>
      <c r="F397">
        <f t="shared" si="7"/>
        <v>7.1</v>
      </c>
    </row>
    <row r="398" spans="1:6">
      <c r="A398" t="s">
        <v>3321</v>
      </c>
      <c r="B398">
        <v>6.5</v>
      </c>
      <c r="E398" t="s">
        <v>757</v>
      </c>
      <c r="F398">
        <f t="shared" si="7"/>
        <v>7.08</v>
      </c>
    </row>
    <row r="399" spans="1:6">
      <c r="A399" t="s">
        <v>4056</v>
      </c>
      <c r="B399">
        <v>7.2</v>
      </c>
      <c r="E399" t="s">
        <v>855</v>
      </c>
      <c r="F399">
        <f t="shared" si="7"/>
        <v>7.08</v>
      </c>
    </row>
    <row r="400" spans="1:6">
      <c r="A400" t="s">
        <v>1797</v>
      </c>
      <c r="B400">
        <v>8</v>
      </c>
      <c r="E400" t="s">
        <v>2913</v>
      </c>
      <c r="F400">
        <f t="shared" si="7"/>
        <v>7.08</v>
      </c>
    </row>
    <row r="401" spans="1:6">
      <c r="A401" t="s">
        <v>2065</v>
      </c>
      <c r="B401">
        <v>4.9000000000000004</v>
      </c>
      <c r="E401" t="s">
        <v>111</v>
      </c>
      <c r="F401">
        <f t="shared" si="7"/>
        <v>7.07</v>
      </c>
    </row>
    <row r="402" spans="1:6">
      <c r="A402" t="s">
        <v>343</v>
      </c>
      <c r="B402">
        <v>7.4</v>
      </c>
      <c r="E402" t="s">
        <v>4423</v>
      </c>
      <c r="F402">
        <f t="shared" si="7"/>
        <v>7.07</v>
      </c>
    </row>
    <row r="403" spans="1:6">
      <c r="A403" t="s">
        <v>2631</v>
      </c>
      <c r="B403">
        <v>6.8</v>
      </c>
      <c r="E403" t="s">
        <v>2517</v>
      </c>
      <c r="F403">
        <f t="shared" si="7"/>
        <v>7.06</v>
      </c>
    </row>
    <row r="404" spans="1:6">
      <c r="A404" t="s">
        <v>1203</v>
      </c>
      <c r="B404">
        <v>7.1</v>
      </c>
      <c r="E404" t="s">
        <v>1001</v>
      </c>
      <c r="F404">
        <f t="shared" si="7"/>
        <v>7.05</v>
      </c>
    </row>
    <row r="405" spans="1:6">
      <c r="A405" t="s">
        <v>720</v>
      </c>
      <c r="B405">
        <v>6.3</v>
      </c>
      <c r="E405" t="s">
        <v>59</v>
      </c>
      <c r="F405">
        <f t="shared" si="7"/>
        <v>7.05</v>
      </c>
    </row>
    <row r="406" spans="1:6">
      <c r="A406" t="s">
        <v>923</v>
      </c>
      <c r="B406">
        <v>8.5</v>
      </c>
      <c r="E406" t="s">
        <v>5120</v>
      </c>
      <c r="F406">
        <f t="shared" si="7"/>
        <v>7.05</v>
      </c>
    </row>
    <row r="407" spans="1:6">
      <c r="A407" t="s">
        <v>253</v>
      </c>
      <c r="B407">
        <v>7.3</v>
      </c>
      <c r="E407" t="s">
        <v>2227</v>
      </c>
      <c r="F407">
        <f t="shared" si="7"/>
        <v>7.03</v>
      </c>
    </row>
    <row r="408" spans="1:6">
      <c r="A408" t="s">
        <v>3604</v>
      </c>
      <c r="B408">
        <v>7.3</v>
      </c>
      <c r="E408" t="s">
        <v>3476</v>
      </c>
      <c r="F408">
        <f t="shared" si="7"/>
        <v>7.03</v>
      </c>
    </row>
    <row r="409" spans="1:6">
      <c r="A409" t="s">
        <v>5841</v>
      </c>
      <c r="B409">
        <v>6.5</v>
      </c>
      <c r="E409" t="s">
        <v>494</v>
      </c>
      <c r="F409">
        <f t="shared" si="7"/>
        <v>7.03</v>
      </c>
    </row>
    <row r="410" spans="1:6">
      <c r="A410" t="s">
        <v>199</v>
      </c>
      <c r="B410">
        <v>7.8</v>
      </c>
      <c r="E410" t="s">
        <v>6292</v>
      </c>
      <c r="F410">
        <f t="shared" si="7"/>
        <v>7.03</v>
      </c>
    </row>
    <row r="411" spans="1:6">
      <c r="A411" t="s">
        <v>2631</v>
      </c>
      <c r="B411">
        <v>5.5</v>
      </c>
      <c r="E411" t="s">
        <v>2306</v>
      </c>
      <c r="F411">
        <f t="shared" si="7"/>
        <v>7.03</v>
      </c>
    </row>
    <row r="412" spans="1:6">
      <c r="A412" t="s">
        <v>691</v>
      </c>
      <c r="B412">
        <v>7.5</v>
      </c>
      <c r="E412" t="s">
        <v>1884</v>
      </c>
      <c r="F412">
        <f t="shared" si="7"/>
        <v>7.02</v>
      </c>
    </row>
    <row r="413" spans="1:6">
      <c r="A413" t="s">
        <v>2038</v>
      </c>
      <c r="B413">
        <v>6.2</v>
      </c>
      <c r="E413" t="s">
        <v>1340</v>
      </c>
      <c r="F413">
        <f t="shared" si="7"/>
        <v>7</v>
      </c>
    </row>
    <row r="414" spans="1:6">
      <c r="A414" t="s">
        <v>475</v>
      </c>
      <c r="B414">
        <v>6.2</v>
      </c>
      <c r="E414" t="s">
        <v>7093</v>
      </c>
      <c r="F414">
        <f t="shared" si="7"/>
        <v>7</v>
      </c>
    </row>
    <row r="415" spans="1:6">
      <c r="A415" t="s">
        <v>2248</v>
      </c>
      <c r="B415">
        <v>7</v>
      </c>
      <c r="E415" t="s">
        <v>6918</v>
      </c>
      <c r="F415">
        <f t="shared" si="7"/>
        <v>7</v>
      </c>
    </row>
    <row r="416" spans="1:6">
      <c r="A416" t="s">
        <v>249</v>
      </c>
      <c r="B416">
        <v>6.4</v>
      </c>
      <c r="E416" t="s">
        <v>2499</v>
      </c>
      <c r="F416">
        <f t="shared" si="7"/>
        <v>7</v>
      </c>
    </row>
    <row r="417" spans="1:6">
      <c r="A417" t="s">
        <v>169</v>
      </c>
      <c r="B417">
        <v>6.6</v>
      </c>
      <c r="E417" t="s">
        <v>4742</v>
      </c>
      <c r="F417">
        <f t="shared" si="7"/>
        <v>7</v>
      </c>
    </row>
    <row r="418" spans="1:6">
      <c r="A418" t="s">
        <v>302</v>
      </c>
      <c r="B418">
        <v>7.9</v>
      </c>
      <c r="E418" t="s">
        <v>132</v>
      </c>
      <c r="F418">
        <f t="shared" si="7"/>
        <v>7</v>
      </c>
    </row>
    <row r="419" spans="1:6">
      <c r="A419" t="s">
        <v>5841</v>
      </c>
      <c r="B419">
        <v>5.7</v>
      </c>
      <c r="E419" t="s">
        <v>6378</v>
      </c>
      <c r="F419">
        <f t="shared" si="7"/>
        <v>7</v>
      </c>
    </row>
    <row r="420" spans="1:6">
      <c r="A420" t="s">
        <v>322</v>
      </c>
      <c r="B420">
        <v>7</v>
      </c>
      <c r="E420" t="s">
        <v>4500</v>
      </c>
      <c r="F420">
        <f t="shared" si="7"/>
        <v>7</v>
      </c>
    </row>
    <row r="421" spans="1:6">
      <c r="A421" t="s">
        <v>2523</v>
      </c>
      <c r="B421">
        <v>7</v>
      </c>
      <c r="E421" t="s">
        <v>6096</v>
      </c>
      <c r="F421">
        <f t="shared" si="7"/>
        <v>7</v>
      </c>
    </row>
    <row r="422" spans="1:6">
      <c r="A422" t="s">
        <v>2375</v>
      </c>
      <c r="B422">
        <v>7.3</v>
      </c>
      <c r="E422" t="s">
        <v>7730</v>
      </c>
      <c r="F422">
        <f t="shared" si="7"/>
        <v>7</v>
      </c>
    </row>
    <row r="423" spans="1:6">
      <c r="A423" t="s">
        <v>297</v>
      </c>
      <c r="B423">
        <v>6.9</v>
      </c>
      <c r="E423" t="s">
        <v>1917</v>
      </c>
      <c r="F423">
        <f t="shared" si="7"/>
        <v>7</v>
      </c>
    </row>
    <row r="424" spans="1:6">
      <c r="A424" t="s">
        <v>508</v>
      </c>
      <c r="B424">
        <v>6.2</v>
      </c>
      <c r="E424" t="s">
        <v>1982</v>
      </c>
      <c r="F424">
        <f t="shared" si="7"/>
        <v>7</v>
      </c>
    </row>
    <row r="425" spans="1:6">
      <c r="A425" t="s">
        <v>1334</v>
      </c>
      <c r="B425">
        <v>6.9</v>
      </c>
      <c r="E425" t="s">
        <v>7367</v>
      </c>
      <c r="F425">
        <f t="shared" si="7"/>
        <v>7</v>
      </c>
    </row>
    <row r="426" spans="1:6">
      <c r="A426" t="s">
        <v>1334</v>
      </c>
      <c r="B426">
        <v>6.9</v>
      </c>
      <c r="E426" t="s">
        <v>7417</v>
      </c>
      <c r="F426">
        <f t="shared" si="7"/>
        <v>7</v>
      </c>
    </row>
    <row r="427" spans="1:6">
      <c r="A427" t="s">
        <v>647</v>
      </c>
      <c r="B427">
        <v>6.9</v>
      </c>
      <c r="E427" t="s">
        <v>141</v>
      </c>
      <c r="F427">
        <f t="shared" si="7"/>
        <v>7</v>
      </c>
    </row>
    <row r="428" spans="1:6">
      <c r="A428" t="s">
        <v>587</v>
      </c>
      <c r="B428">
        <v>1.6</v>
      </c>
      <c r="E428" t="s">
        <v>5681</v>
      </c>
      <c r="F428">
        <f t="shared" si="7"/>
        <v>7</v>
      </c>
    </row>
    <row r="429" spans="1:6">
      <c r="A429" t="s">
        <v>5026</v>
      </c>
      <c r="B429">
        <v>6.1</v>
      </c>
      <c r="E429" t="s">
        <v>7216</v>
      </c>
      <c r="F429">
        <f t="shared" si="7"/>
        <v>7</v>
      </c>
    </row>
    <row r="430" spans="1:6">
      <c r="A430" t="s">
        <v>1117</v>
      </c>
      <c r="B430">
        <v>6.7</v>
      </c>
      <c r="E430" t="s">
        <v>5969</v>
      </c>
      <c r="F430">
        <f t="shared" si="7"/>
        <v>7</v>
      </c>
    </row>
    <row r="431" spans="1:6">
      <c r="A431" t="s">
        <v>3604</v>
      </c>
      <c r="B431">
        <v>7.5</v>
      </c>
      <c r="E431" t="s">
        <v>7788</v>
      </c>
      <c r="F431">
        <f t="shared" si="7"/>
        <v>7</v>
      </c>
    </row>
    <row r="432" spans="1:6">
      <c r="A432" t="s">
        <v>566</v>
      </c>
      <c r="B432">
        <v>6.6</v>
      </c>
      <c r="E432" t="s">
        <v>1554</v>
      </c>
      <c r="F432">
        <f t="shared" si="7"/>
        <v>7</v>
      </c>
    </row>
    <row r="433" spans="1:6">
      <c r="A433" t="s">
        <v>4463</v>
      </c>
      <c r="B433">
        <v>6.6</v>
      </c>
      <c r="E433" t="s">
        <v>3669</v>
      </c>
      <c r="F433">
        <f t="shared" si="7"/>
        <v>7</v>
      </c>
    </row>
    <row r="434" spans="1:6">
      <c r="A434" t="s">
        <v>169</v>
      </c>
      <c r="B434">
        <v>7.4</v>
      </c>
      <c r="E434" t="s">
        <v>4592</v>
      </c>
      <c r="F434">
        <f t="shared" si="7"/>
        <v>7</v>
      </c>
    </row>
    <row r="435" spans="1:6">
      <c r="A435" t="s">
        <v>3602</v>
      </c>
      <c r="B435">
        <v>7.4</v>
      </c>
      <c r="E435" t="s">
        <v>5415</v>
      </c>
      <c r="F435">
        <f t="shared" si="7"/>
        <v>7</v>
      </c>
    </row>
    <row r="436" spans="1:6">
      <c r="A436" t="s">
        <v>169</v>
      </c>
      <c r="B436">
        <v>6.1</v>
      </c>
      <c r="E436" t="s">
        <v>7456</v>
      </c>
      <c r="F436">
        <f t="shared" si="7"/>
        <v>7</v>
      </c>
    </row>
    <row r="437" spans="1:6">
      <c r="A437" t="s">
        <v>1624</v>
      </c>
      <c r="B437">
        <v>5.7</v>
      </c>
      <c r="E437" t="s">
        <v>390</v>
      </c>
      <c r="F437">
        <f t="shared" si="7"/>
        <v>7</v>
      </c>
    </row>
    <row r="438" spans="1:6">
      <c r="A438" t="s">
        <v>633</v>
      </c>
      <c r="B438">
        <v>5.9</v>
      </c>
      <c r="E438" t="s">
        <v>5696</v>
      </c>
      <c r="F438">
        <f t="shared" si="7"/>
        <v>7</v>
      </c>
    </row>
    <row r="439" spans="1:6">
      <c r="A439" t="s">
        <v>154</v>
      </c>
      <c r="B439">
        <v>7.5</v>
      </c>
      <c r="E439" t="s">
        <v>6878</v>
      </c>
      <c r="F439">
        <f t="shared" si="7"/>
        <v>7</v>
      </c>
    </row>
    <row r="440" spans="1:6">
      <c r="A440" t="s">
        <v>1261</v>
      </c>
      <c r="B440">
        <v>4.3</v>
      </c>
      <c r="E440" t="s">
        <v>5163</v>
      </c>
      <c r="F440">
        <f t="shared" si="7"/>
        <v>7</v>
      </c>
    </row>
    <row r="441" spans="1:6">
      <c r="A441" t="s">
        <v>916</v>
      </c>
      <c r="B441">
        <v>7.2</v>
      </c>
      <c r="E441" t="s">
        <v>7446</v>
      </c>
      <c r="F441">
        <f t="shared" si="7"/>
        <v>7</v>
      </c>
    </row>
    <row r="442" spans="1:6">
      <c r="A442" t="s">
        <v>340</v>
      </c>
      <c r="B442">
        <v>4.4000000000000004</v>
      </c>
      <c r="E442" t="s">
        <v>7398</v>
      </c>
      <c r="F442">
        <f t="shared" si="7"/>
        <v>7</v>
      </c>
    </row>
    <row r="443" spans="1:6">
      <c r="A443" t="s">
        <v>5612</v>
      </c>
      <c r="B443">
        <v>6.5</v>
      </c>
      <c r="E443" t="s">
        <v>4721</v>
      </c>
      <c r="F443">
        <f t="shared" si="7"/>
        <v>7</v>
      </c>
    </row>
    <row r="444" spans="1:6">
      <c r="A444" t="s">
        <v>346</v>
      </c>
      <c r="B444">
        <v>7.9</v>
      </c>
      <c r="E444" t="s">
        <v>2413</v>
      </c>
      <c r="F444">
        <f t="shared" si="7"/>
        <v>7</v>
      </c>
    </row>
    <row r="445" spans="1:6">
      <c r="A445" t="s">
        <v>4060</v>
      </c>
      <c r="B445">
        <v>5</v>
      </c>
      <c r="E445" t="s">
        <v>6672</v>
      </c>
      <c r="F445">
        <f t="shared" si="7"/>
        <v>7</v>
      </c>
    </row>
    <row r="446" spans="1:6">
      <c r="A446" t="s">
        <v>1896</v>
      </c>
      <c r="B446">
        <v>6.3</v>
      </c>
      <c r="E446" t="s">
        <v>5932</v>
      </c>
      <c r="F446">
        <f t="shared" si="7"/>
        <v>7</v>
      </c>
    </row>
    <row r="447" spans="1:6">
      <c r="A447" t="s">
        <v>1321</v>
      </c>
      <c r="B447">
        <v>5.5</v>
      </c>
      <c r="E447" t="s">
        <v>4221</v>
      </c>
      <c r="F447">
        <f t="shared" si="7"/>
        <v>7</v>
      </c>
    </row>
    <row r="448" spans="1:6">
      <c r="A448" t="s">
        <v>383</v>
      </c>
      <c r="B448">
        <v>7.7</v>
      </c>
      <c r="E448" t="s">
        <v>2459</v>
      </c>
      <c r="F448">
        <f t="shared" si="7"/>
        <v>7</v>
      </c>
    </row>
    <row r="449" spans="1:6">
      <c r="A449" t="s">
        <v>6579</v>
      </c>
      <c r="B449">
        <v>7.3</v>
      </c>
      <c r="E449" t="s">
        <v>5702</v>
      </c>
      <c r="F449">
        <f t="shared" si="7"/>
        <v>7</v>
      </c>
    </row>
    <row r="450" spans="1:6">
      <c r="A450" t="s">
        <v>1364</v>
      </c>
      <c r="B450">
        <v>5.8</v>
      </c>
      <c r="E450" t="s">
        <v>7745</v>
      </c>
      <c r="F450">
        <f t="shared" ref="F450:F513" si="8">ROUND((AVERAGEIF($A$2:$A$3889,E450,$B$2:$B$3889)),2)</f>
        <v>7</v>
      </c>
    </row>
    <row r="451" spans="1:6">
      <c r="A451" t="s">
        <v>154</v>
      </c>
      <c r="B451">
        <v>6.7</v>
      </c>
      <c r="E451" t="s">
        <v>3113</v>
      </c>
      <c r="F451">
        <f t="shared" si="8"/>
        <v>7</v>
      </c>
    </row>
    <row r="452" spans="1:6">
      <c r="A452" t="s">
        <v>475</v>
      </c>
      <c r="B452">
        <v>6.6</v>
      </c>
      <c r="E452" t="s">
        <v>5092</v>
      </c>
      <c r="F452">
        <f t="shared" si="8"/>
        <v>7</v>
      </c>
    </row>
    <row r="453" spans="1:6">
      <c r="A453" t="s">
        <v>343</v>
      </c>
      <c r="B453">
        <v>8</v>
      </c>
      <c r="E453" t="s">
        <v>2799</v>
      </c>
      <c r="F453">
        <f t="shared" si="8"/>
        <v>7</v>
      </c>
    </row>
    <row r="454" spans="1:6">
      <c r="A454" t="s">
        <v>2028</v>
      </c>
      <c r="B454">
        <v>8.1</v>
      </c>
      <c r="E454" t="s">
        <v>5210</v>
      </c>
      <c r="F454">
        <f t="shared" si="8"/>
        <v>7</v>
      </c>
    </row>
    <row r="455" spans="1:6">
      <c r="A455" t="s">
        <v>1147</v>
      </c>
      <c r="B455">
        <v>7.2</v>
      </c>
      <c r="E455" t="s">
        <v>5813</v>
      </c>
      <c r="F455">
        <f t="shared" si="8"/>
        <v>7</v>
      </c>
    </row>
    <row r="456" spans="1:6">
      <c r="A456" t="s">
        <v>427</v>
      </c>
      <c r="B456">
        <v>7.2</v>
      </c>
      <c r="E456" t="s">
        <v>1366</v>
      </c>
      <c r="F456">
        <f t="shared" si="8"/>
        <v>7</v>
      </c>
    </row>
    <row r="457" spans="1:6">
      <c r="A457" t="s">
        <v>2038</v>
      </c>
      <c r="B457">
        <v>6.4</v>
      </c>
      <c r="E457" t="s">
        <v>7806</v>
      </c>
      <c r="F457">
        <f t="shared" si="8"/>
        <v>7</v>
      </c>
    </row>
    <row r="458" spans="1:6">
      <c r="A458" t="s">
        <v>1169</v>
      </c>
      <c r="B458">
        <v>6.5</v>
      </c>
      <c r="E458" t="s">
        <v>7142</v>
      </c>
      <c r="F458">
        <f t="shared" si="8"/>
        <v>7</v>
      </c>
    </row>
    <row r="459" spans="1:6">
      <c r="A459" t="s">
        <v>1172</v>
      </c>
      <c r="B459">
        <v>7.4</v>
      </c>
      <c r="E459" t="s">
        <v>848</v>
      </c>
      <c r="F459">
        <f t="shared" si="8"/>
        <v>7</v>
      </c>
    </row>
    <row r="460" spans="1:6">
      <c r="A460" t="s">
        <v>1067</v>
      </c>
      <c r="B460">
        <v>7</v>
      </c>
      <c r="E460" t="s">
        <v>5979</v>
      </c>
      <c r="F460">
        <f t="shared" si="8"/>
        <v>7</v>
      </c>
    </row>
    <row r="461" spans="1:6">
      <c r="A461" t="s">
        <v>3589</v>
      </c>
      <c r="B461">
        <v>7</v>
      </c>
      <c r="E461" t="s">
        <v>4723</v>
      </c>
      <c r="F461">
        <f t="shared" si="8"/>
        <v>7</v>
      </c>
    </row>
    <row r="462" spans="1:6">
      <c r="A462" t="s">
        <v>253</v>
      </c>
      <c r="B462">
        <v>6.6</v>
      </c>
      <c r="E462" t="s">
        <v>5330</v>
      </c>
      <c r="F462">
        <f t="shared" si="8"/>
        <v>7</v>
      </c>
    </row>
    <row r="463" spans="1:6">
      <c r="A463" t="s">
        <v>32</v>
      </c>
      <c r="B463">
        <v>8.3000000000000007</v>
      </c>
      <c r="E463" t="s">
        <v>6839</v>
      </c>
      <c r="F463">
        <f t="shared" si="8"/>
        <v>7</v>
      </c>
    </row>
    <row r="464" spans="1:6">
      <c r="A464" t="s">
        <v>2282</v>
      </c>
      <c r="B464">
        <v>5.6</v>
      </c>
      <c r="E464" t="s">
        <v>4607</v>
      </c>
      <c r="F464">
        <f t="shared" si="8"/>
        <v>7</v>
      </c>
    </row>
    <row r="465" spans="1:6">
      <c r="A465" t="s">
        <v>2751</v>
      </c>
      <c r="B465">
        <v>7.6</v>
      </c>
      <c r="E465" t="s">
        <v>7463</v>
      </c>
      <c r="F465">
        <f t="shared" si="8"/>
        <v>7</v>
      </c>
    </row>
    <row r="466" spans="1:6">
      <c r="A466" t="s">
        <v>1624</v>
      </c>
      <c r="B466">
        <v>5.7</v>
      </c>
      <c r="E466" t="s">
        <v>6994</v>
      </c>
      <c r="F466">
        <f t="shared" si="8"/>
        <v>7</v>
      </c>
    </row>
    <row r="467" spans="1:6">
      <c r="A467" t="s">
        <v>1355</v>
      </c>
      <c r="B467">
        <v>6.7</v>
      </c>
      <c r="E467" t="s">
        <v>4461</v>
      </c>
      <c r="F467">
        <f t="shared" si="8"/>
        <v>7</v>
      </c>
    </row>
    <row r="468" spans="1:6">
      <c r="A468" t="s">
        <v>328</v>
      </c>
      <c r="B468">
        <v>7</v>
      </c>
      <c r="E468" t="s">
        <v>322</v>
      </c>
      <c r="F468">
        <f t="shared" si="8"/>
        <v>7</v>
      </c>
    </row>
    <row r="469" spans="1:6">
      <c r="A469" t="s">
        <v>3393</v>
      </c>
      <c r="B469">
        <v>6.3</v>
      </c>
      <c r="E469" t="s">
        <v>6930</v>
      </c>
      <c r="F469">
        <f t="shared" si="8"/>
        <v>7</v>
      </c>
    </row>
    <row r="470" spans="1:6">
      <c r="A470" t="s">
        <v>2388</v>
      </c>
      <c r="B470">
        <v>7.5</v>
      </c>
      <c r="E470" t="s">
        <v>4941</v>
      </c>
      <c r="F470">
        <f t="shared" si="8"/>
        <v>7</v>
      </c>
    </row>
    <row r="471" spans="1:6">
      <c r="A471" t="s">
        <v>4963</v>
      </c>
      <c r="B471">
        <v>7.9</v>
      </c>
      <c r="E471" t="s">
        <v>7681</v>
      </c>
      <c r="F471">
        <f t="shared" si="8"/>
        <v>7</v>
      </c>
    </row>
    <row r="472" spans="1:6">
      <c r="A472" t="s">
        <v>3328</v>
      </c>
      <c r="B472">
        <v>5.9</v>
      </c>
      <c r="E472" t="s">
        <v>2261</v>
      </c>
      <c r="F472">
        <f t="shared" si="8"/>
        <v>7</v>
      </c>
    </row>
    <row r="473" spans="1:6">
      <c r="A473" t="s">
        <v>2627</v>
      </c>
      <c r="B473">
        <v>7</v>
      </c>
      <c r="E473" t="s">
        <v>7852</v>
      </c>
      <c r="F473">
        <f t="shared" si="8"/>
        <v>7</v>
      </c>
    </row>
    <row r="474" spans="1:6">
      <c r="A474" t="s">
        <v>695</v>
      </c>
      <c r="B474">
        <v>7.5</v>
      </c>
      <c r="E474" t="s">
        <v>3589</v>
      </c>
      <c r="F474">
        <f t="shared" si="8"/>
        <v>7</v>
      </c>
    </row>
    <row r="475" spans="1:6">
      <c r="A475" t="s">
        <v>695</v>
      </c>
      <c r="B475">
        <v>7.5</v>
      </c>
      <c r="E475" t="s">
        <v>2330</v>
      </c>
      <c r="F475">
        <f t="shared" si="8"/>
        <v>7</v>
      </c>
    </row>
    <row r="476" spans="1:6">
      <c r="A476" t="s">
        <v>2296</v>
      </c>
      <c r="B476">
        <v>6.8</v>
      </c>
      <c r="E476" t="s">
        <v>5037</v>
      </c>
      <c r="F476">
        <f t="shared" si="8"/>
        <v>7</v>
      </c>
    </row>
    <row r="477" spans="1:6">
      <c r="A477" t="s">
        <v>508</v>
      </c>
      <c r="B477">
        <v>6.5</v>
      </c>
      <c r="E477" t="s">
        <v>1393</v>
      </c>
      <c r="F477">
        <f t="shared" si="8"/>
        <v>7</v>
      </c>
    </row>
    <row r="478" spans="1:6">
      <c r="A478" t="s">
        <v>1787</v>
      </c>
      <c r="B478">
        <v>7</v>
      </c>
      <c r="E478" t="s">
        <v>4242</v>
      </c>
      <c r="F478">
        <f t="shared" si="8"/>
        <v>7</v>
      </c>
    </row>
    <row r="479" spans="1:6">
      <c r="A479" t="s">
        <v>199</v>
      </c>
      <c r="B479">
        <v>7.7</v>
      </c>
      <c r="E479" t="s">
        <v>5592</v>
      </c>
      <c r="F479">
        <f t="shared" si="8"/>
        <v>7</v>
      </c>
    </row>
    <row r="480" spans="1:6">
      <c r="A480" t="s">
        <v>2874</v>
      </c>
      <c r="B480">
        <v>6.4</v>
      </c>
      <c r="E480" t="s">
        <v>1930</v>
      </c>
      <c r="F480">
        <f t="shared" si="8"/>
        <v>7</v>
      </c>
    </row>
    <row r="481" spans="1:6">
      <c r="A481" t="s">
        <v>395</v>
      </c>
      <c r="B481">
        <v>6.9</v>
      </c>
      <c r="E481" t="s">
        <v>21</v>
      </c>
      <c r="F481">
        <f t="shared" si="8"/>
        <v>6.99</v>
      </c>
    </row>
    <row r="482" spans="1:6">
      <c r="A482" t="s">
        <v>1128</v>
      </c>
      <c r="B482">
        <v>5.4</v>
      </c>
      <c r="E482" t="s">
        <v>3393</v>
      </c>
      <c r="F482">
        <f t="shared" si="8"/>
        <v>6.99</v>
      </c>
    </row>
    <row r="483" spans="1:6">
      <c r="A483" t="s">
        <v>4034</v>
      </c>
      <c r="B483">
        <v>6</v>
      </c>
      <c r="E483" t="s">
        <v>2317</v>
      </c>
      <c r="F483">
        <f t="shared" si="8"/>
        <v>6.98</v>
      </c>
    </row>
    <row r="484" spans="1:6">
      <c r="A484" t="s">
        <v>685</v>
      </c>
      <c r="B484">
        <v>7</v>
      </c>
      <c r="E484" t="s">
        <v>2198</v>
      </c>
      <c r="F484">
        <f t="shared" si="8"/>
        <v>6.98</v>
      </c>
    </row>
    <row r="485" spans="1:6">
      <c r="A485" t="s">
        <v>600</v>
      </c>
      <c r="B485">
        <v>7.4</v>
      </c>
      <c r="E485" t="s">
        <v>3746</v>
      </c>
      <c r="F485">
        <f t="shared" si="8"/>
        <v>6.98</v>
      </c>
    </row>
    <row r="486" spans="1:6">
      <c r="A486" t="s">
        <v>3073</v>
      </c>
      <c r="B486">
        <v>6.7</v>
      </c>
      <c r="E486" t="s">
        <v>2257</v>
      </c>
      <c r="F486">
        <f t="shared" si="8"/>
        <v>6.97</v>
      </c>
    </row>
    <row r="487" spans="1:6">
      <c r="A487" t="s">
        <v>699</v>
      </c>
      <c r="B487">
        <v>8.1999999999999993</v>
      </c>
      <c r="E487" t="s">
        <v>4136</v>
      </c>
      <c r="F487">
        <f t="shared" si="8"/>
        <v>6.95</v>
      </c>
    </row>
    <row r="488" spans="1:6">
      <c r="A488" t="s">
        <v>5078</v>
      </c>
      <c r="B488">
        <v>5.8</v>
      </c>
      <c r="E488" t="s">
        <v>5391</v>
      </c>
      <c r="F488">
        <f t="shared" si="8"/>
        <v>6.95</v>
      </c>
    </row>
    <row r="489" spans="1:6">
      <c r="A489" t="s">
        <v>3450</v>
      </c>
      <c r="B489">
        <v>7.2</v>
      </c>
      <c r="E489" t="s">
        <v>6684</v>
      </c>
      <c r="F489">
        <f t="shared" si="8"/>
        <v>6.95</v>
      </c>
    </row>
    <row r="490" spans="1:6">
      <c r="A490" t="s">
        <v>5836</v>
      </c>
      <c r="B490">
        <v>5.9</v>
      </c>
      <c r="E490" t="s">
        <v>6276</v>
      </c>
      <c r="F490">
        <f t="shared" si="8"/>
        <v>6.95</v>
      </c>
    </row>
    <row r="491" spans="1:6">
      <c r="A491" t="s">
        <v>2853</v>
      </c>
      <c r="B491">
        <v>6.5</v>
      </c>
      <c r="E491" t="s">
        <v>1529</v>
      </c>
      <c r="F491">
        <f t="shared" si="8"/>
        <v>6.94</v>
      </c>
    </row>
    <row r="492" spans="1:6">
      <c r="A492" t="s">
        <v>945</v>
      </c>
      <c r="B492">
        <v>6.3</v>
      </c>
      <c r="E492" t="s">
        <v>1523</v>
      </c>
      <c r="F492">
        <f t="shared" si="8"/>
        <v>6.94</v>
      </c>
    </row>
    <row r="493" spans="1:6">
      <c r="A493" t="s">
        <v>1296</v>
      </c>
      <c r="B493">
        <v>6.5</v>
      </c>
      <c r="E493" t="s">
        <v>4525</v>
      </c>
      <c r="F493">
        <f t="shared" si="8"/>
        <v>6.93</v>
      </c>
    </row>
    <row r="494" spans="1:6">
      <c r="A494" t="s">
        <v>793</v>
      </c>
      <c r="B494">
        <v>7.1</v>
      </c>
      <c r="E494" t="s">
        <v>3774</v>
      </c>
      <c r="F494">
        <f t="shared" si="8"/>
        <v>6.93</v>
      </c>
    </row>
    <row r="495" spans="1:6">
      <c r="A495" t="s">
        <v>199</v>
      </c>
      <c r="B495">
        <v>6.8</v>
      </c>
      <c r="E495" t="s">
        <v>1756</v>
      </c>
      <c r="F495">
        <f t="shared" si="8"/>
        <v>6.93</v>
      </c>
    </row>
    <row r="496" spans="1:6">
      <c r="A496" t="s">
        <v>360</v>
      </c>
      <c r="B496">
        <v>8.1999999999999993</v>
      </c>
      <c r="E496" t="s">
        <v>3445</v>
      </c>
      <c r="F496">
        <f t="shared" si="8"/>
        <v>6.93</v>
      </c>
    </row>
    <row r="497" spans="1:6">
      <c r="A497" t="s">
        <v>1201</v>
      </c>
      <c r="B497">
        <v>5.8</v>
      </c>
      <c r="E497" t="s">
        <v>823</v>
      </c>
      <c r="F497">
        <f t="shared" si="8"/>
        <v>6.93</v>
      </c>
    </row>
    <row r="498" spans="1:6">
      <c r="A498" t="s">
        <v>235</v>
      </c>
      <c r="B498">
        <v>7.2</v>
      </c>
      <c r="E498" t="s">
        <v>5618</v>
      </c>
      <c r="F498">
        <f t="shared" si="8"/>
        <v>6.93</v>
      </c>
    </row>
    <row r="499" spans="1:6">
      <c r="A499" t="s">
        <v>2410</v>
      </c>
      <c r="B499">
        <v>6.1</v>
      </c>
      <c r="E499" t="s">
        <v>1271</v>
      </c>
      <c r="F499">
        <f t="shared" si="8"/>
        <v>6.93</v>
      </c>
    </row>
    <row r="500" spans="1:6">
      <c r="A500" t="s">
        <v>4578</v>
      </c>
      <c r="B500">
        <v>4.2</v>
      </c>
      <c r="E500" t="s">
        <v>475</v>
      </c>
      <c r="F500">
        <f t="shared" si="8"/>
        <v>6.93</v>
      </c>
    </row>
    <row r="501" spans="1:6">
      <c r="A501" t="s">
        <v>772</v>
      </c>
      <c r="B501">
        <v>7.3</v>
      </c>
      <c r="E501" t="s">
        <v>3037</v>
      </c>
      <c r="F501">
        <f t="shared" si="8"/>
        <v>6.93</v>
      </c>
    </row>
    <row r="502" spans="1:6">
      <c r="A502" t="s">
        <v>3416</v>
      </c>
      <c r="B502">
        <v>5.8</v>
      </c>
      <c r="E502" t="s">
        <v>154</v>
      </c>
      <c r="F502">
        <f t="shared" si="8"/>
        <v>6.93</v>
      </c>
    </row>
    <row r="503" spans="1:6">
      <c r="A503" t="s">
        <v>627</v>
      </c>
      <c r="B503">
        <v>7.9</v>
      </c>
      <c r="E503" t="s">
        <v>916</v>
      </c>
      <c r="F503">
        <f t="shared" si="8"/>
        <v>6.92</v>
      </c>
    </row>
    <row r="504" spans="1:6">
      <c r="A504" t="s">
        <v>2025</v>
      </c>
      <c r="B504">
        <v>7.7</v>
      </c>
      <c r="E504" t="s">
        <v>2505</v>
      </c>
      <c r="F504">
        <f t="shared" si="8"/>
        <v>6.92</v>
      </c>
    </row>
    <row r="505" spans="1:6">
      <c r="A505" t="s">
        <v>59</v>
      </c>
      <c r="B505">
        <v>7.5</v>
      </c>
      <c r="E505" t="s">
        <v>259</v>
      </c>
      <c r="F505">
        <f t="shared" si="8"/>
        <v>6.92</v>
      </c>
    </row>
    <row r="506" spans="1:6">
      <c r="A506" t="s">
        <v>6159</v>
      </c>
      <c r="B506">
        <v>7.9</v>
      </c>
      <c r="E506" t="s">
        <v>427</v>
      </c>
      <c r="F506">
        <f t="shared" si="8"/>
        <v>6.91</v>
      </c>
    </row>
    <row r="507" spans="1:6">
      <c r="A507" t="s">
        <v>1337</v>
      </c>
      <c r="B507">
        <v>7.4</v>
      </c>
      <c r="E507" t="s">
        <v>6059</v>
      </c>
      <c r="F507">
        <f t="shared" si="8"/>
        <v>6.9</v>
      </c>
    </row>
    <row r="508" spans="1:6">
      <c r="A508" t="s">
        <v>6584</v>
      </c>
      <c r="B508">
        <v>6.9</v>
      </c>
      <c r="E508" t="s">
        <v>2725</v>
      </c>
      <c r="F508">
        <f t="shared" si="8"/>
        <v>6.9</v>
      </c>
    </row>
    <row r="509" spans="1:6">
      <c r="A509" t="s">
        <v>5155</v>
      </c>
      <c r="B509">
        <v>6.2</v>
      </c>
      <c r="E509" t="s">
        <v>2359</v>
      </c>
      <c r="F509">
        <f t="shared" si="8"/>
        <v>6.9</v>
      </c>
    </row>
    <row r="510" spans="1:6">
      <c r="A510" t="s">
        <v>1462</v>
      </c>
      <c r="B510">
        <v>7.8</v>
      </c>
      <c r="E510" t="s">
        <v>6666</v>
      </c>
      <c r="F510">
        <f t="shared" si="8"/>
        <v>6.9</v>
      </c>
    </row>
    <row r="511" spans="1:6">
      <c r="A511" t="s">
        <v>1376</v>
      </c>
      <c r="B511">
        <v>7.7</v>
      </c>
      <c r="E511" t="s">
        <v>2855</v>
      </c>
      <c r="F511">
        <f t="shared" si="8"/>
        <v>6.9</v>
      </c>
    </row>
    <row r="512" spans="1:6">
      <c r="A512" t="s">
        <v>1161</v>
      </c>
      <c r="B512">
        <v>7.9</v>
      </c>
      <c r="E512" t="s">
        <v>482</v>
      </c>
      <c r="F512">
        <f t="shared" si="8"/>
        <v>6.9</v>
      </c>
    </row>
    <row r="513" spans="1:6">
      <c r="A513" t="s">
        <v>5366</v>
      </c>
      <c r="B513">
        <v>5.7</v>
      </c>
      <c r="E513" t="s">
        <v>3613</v>
      </c>
      <c r="F513">
        <f t="shared" si="8"/>
        <v>6.9</v>
      </c>
    </row>
    <row r="514" spans="1:6">
      <c r="A514" t="s">
        <v>1712</v>
      </c>
      <c r="B514">
        <v>5.7</v>
      </c>
      <c r="E514" t="s">
        <v>6654</v>
      </c>
      <c r="F514">
        <f t="shared" ref="F514:F577" si="9">ROUND((AVERAGEIF($A$2:$A$3889,E514,$B$2:$B$3889)),2)</f>
        <v>6.9</v>
      </c>
    </row>
    <row r="515" spans="1:6">
      <c r="A515" t="s">
        <v>1462</v>
      </c>
      <c r="B515">
        <v>5.9</v>
      </c>
      <c r="E515" t="s">
        <v>6272</v>
      </c>
      <c r="F515">
        <f t="shared" si="9"/>
        <v>6.9</v>
      </c>
    </row>
    <row r="516" spans="1:6">
      <c r="A516" t="s">
        <v>5618</v>
      </c>
      <c r="B516">
        <v>6.8</v>
      </c>
      <c r="E516" t="s">
        <v>6889</v>
      </c>
      <c r="F516">
        <f t="shared" si="9"/>
        <v>6.9</v>
      </c>
    </row>
    <row r="517" spans="1:6">
      <c r="A517" t="s">
        <v>2694</v>
      </c>
      <c r="B517">
        <v>6</v>
      </c>
      <c r="E517" t="s">
        <v>6996</v>
      </c>
      <c r="F517">
        <f t="shared" si="9"/>
        <v>6.9</v>
      </c>
    </row>
    <row r="518" spans="1:6">
      <c r="A518" t="s">
        <v>1531</v>
      </c>
      <c r="B518">
        <v>6.5</v>
      </c>
      <c r="E518" t="s">
        <v>6831</v>
      </c>
      <c r="F518">
        <f t="shared" si="9"/>
        <v>6.9</v>
      </c>
    </row>
    <row r="519" spans="1:6">
      <c r="A519" t="s">
        <v>720</v>
      </c>
      <c r="B519">
        <v>5.9</v>
      </c>
      <c r="E519" t="s">
        <v>6584</v>
      </c>
      <c r="F519">
        <f t="shared" si="9"/>
        <v>6.9</v>
      </c>
    </row>
    <row r="520" spans="1:6">
      <c r="A520" t="s">
        <v>1787</v>
      </c>
      <c r="B520">
        <v>6.5</v>
      </c>
      <c r="E520" t="s">
        <v>7154</v>
      </c>
      <c r="F520">
        <f t="shared" si="9"/>
        <v>6.9</v>
      </c>
    </row>
    <row r="521" spans="1:6">
      <c r="A521" t="s">
        <v>1296</v>
      </c>
      <c r="B521">
        <v>7.2</v>
      </c>
      <c r="E521" t="s">
        <v>5274</v>
      </c>
      <c r="F521">
        <f t="shared" si="9"/>
        <v>6.9</v>
      </c>
    </row>
    <row r="522" spans="1:6">
      <c r="A522" t="s">
        <v>325</v>
      </c>
      <c r="B522">
        <v>7.2</v>
      </c>
      <c r="E522" t="s">
        <v>5407</v>
      </c>
      <c r="F522">
        <f t="shared" si="9"/>
        <v>6.9</v>
      </c>
    </row>
    <row r="523" spans="1:6">
      <c r="A523" t="s">
        <v>325</v>
      </c>
      <c r="B523">
        <v>7.2</v>
      </c>
      <c r="E523" t="s">
        <v>1203</v>
      </c>
      <c r="F523">
        <f t="shared" si="9"/>
        <v>6.9</v>
      </c>
    </row>
    <row r="524" spans="1:6">
      <c r="A524" t="s">
        <v>1733</v>
      </c>
      <c r="B524">
        <v>6.4</v>
      </c>
      <c r="E524" t="s">
        <v>4934</v>
      </c>
      <c r="F524">
        <f t="shared" si="9"/>
        <v>6.9</v>
      </c>
    </row>
    <row r="525" spans="1:6">
      <c r="A525" t="s">
        <v>95</v>
      </c>
      <c r="B525">
        <v>6.1</v>
      </c>
      <c r="E525" t="s">
        <v>7499</v>
      </c>
      <c r="F525">
        <f t="shared" si="9"/>
        <v>6.9</v>
      </c>
    </row>
    <row r="526" spans="1:6">
      <c r="A526" t="s">
        <v>1813</v>
      </c>
      <c r="B526">
        <v>7.1</v>
      </c>
      <c r="E526" t="s">
        <v>3426</v>
      </c>
      <c r="F526">
        <f t="shared" si="9"/>
        <v>6.9</v>
      </c>
    </row>
    <row r="527" spans="1:6">
      <c r="A527" t="s">
        <v>2884</v>
      </c>
      <c r="B527">
        <v>6</v>
      </c>
      <c r="E527" t="s">
        <v>4062</v>
      </c>
      <c r="F527">
        <f t="shared" si="9"/>
        <v>6.9</v>
      </c>
    </row>
    <row r="528" spans="1:6">
      <c r="A528" t="s">
        <v>978</v>
      </c>
      <c r="B528">
        <v>6</v>
      </c>
      <c r="E528" t="s">
        <v>3089</v>
      </c>
      <c r="F528">
        <f t="shared" si="9"/>
        <v>6.9</v>
      </c>
    </row>
    <row r="529" spans="1:6">
      <c r="A529" t="s">
        <v>1261</v>
      </c>
      <c r="B529">
        <v>6.5</v>
      </c>
      <c r="E529" t="s">
        <v>5421</v>
      </c>
      <c r="F529">
        <f t="shared" si="9"/>
        <v>6.9</v>
      </c>
    </row>
    <row r="530" spans="1:6">
      <c r="A530" t="s">
        <v>1975</v>
      </c>
      <c r="B530">
        <v>4.5999999999999996</v>
      </c>
      <c r="E530" t="s">
        <v>2698</v>
      </c>
      <c r="F530">
        <f t="shared" si="9"/>
        <v>6.9</v>
      </c>
    </row>
    <row r="531" spans="1:6">
      <c r="A531" t="s">
        <v>2183</v>
      </c>
      <c r="B531">
        <v>5.4</v>
      </c>
      <c r="E531" t="s">
        <v>3014</v>
      </c>
      <c r="F531">
        <f t="shared" si="9"/>
        <v>6.9</v>
      </c>
    </row>
    <row r="532" spans="1:6">
      <c r="A532" t="s">
        <v>633</v>
      </c>
      <c r="B532">
        <v>7.4</v>
      </c>
      <c r="E532" t="s">
        <v>3144</v>
      </c>
      <c r="F532">
        <f t="shared" si="9"/>
        <v>6.9</v>
      </c>
    </row>
    <row r="533" spans="1:6">
      <c r="A533" t="s">
        <v>230</v>
      </c>
      <c r="B533">
        <v>6.7</v>
      </c>
      <c r="E533" t="s">
        <v>7210</v>
      </c>
      <c r="F533">
        <f t="shared" si="9"/>
        <v>6.9</v>
      </c>
    </row>
    <row r="534" spans="1:6">
      <c r="A534" t="s">
        <v>876</v>
      </c>
      <c r="B534">
        <v>4.2</v>
      </c>
      <c r="E534" t="s">
        <v>6460</v>
      </c>
      <c r="F534">
        <f t="shared" si="9"/>
        <v>6.9</v>
      </c>
    </row>
    <row r="535" spans="1:6">
      <c r="A535" t="s">
        <v>2186</v>
      </c>
      <c r="B535">
        <v>6.3</v>
      </c>
      <c r="E535" t="s">
        <v>7677</v>
      </c>
      <c r="F535">
        <f t="shared" si="9"/>
        <v>6.9</v>
      </c>
    </row>
    <row r="536" spans="1:6">
      <c r="A536" t="s">
        <v>3196</v>
      </c>
      <c r="B536">
        <v>8.1</v>
      </c>
      <c r="E536" t="s">
        <v>7204</v>
      </c>
      <c r="F536">
        <f t="shared" si="9"/>
        <v>6.9</v>
      </c>
    </row>
    <row r="537" spans="1:6">
      <c r="A537" t="s">
        <v>1932</v>
      </c>
      <c r="B537">
        <v>5.5</v>
      </c>
      <c r="E537" t="s">
        <v>6134</v>
      </c>
      <c r="F537">
        <f t="shared" si="9"/>
        <v>6.9</v>
      </c>
    </row>
    <row r="538" spans="1:6">
      <c r="A538" t="s">
        <v>2879</v>
      </c>
      <c r="B538">
        <v>5.5</v>
      </c>
      <c r="E538" t="s">
        <v>7544</v>
      </c>
      <c r="F538">
        <f t="shared" si="9"/>
        <v>6.9</v>
      </c>
    </row>
    <row r="539" spans="1:6">
      <c r="A539" t="s">
        <v>1152</v>
      </c>
      <c r="B539">
        <v>6.2</v>
      </c>
      <c r="E539" t="s">
        <v>5869</v>
      </c>
      <c r="F539">
        <f t="shared" si="9"/>
        <v>6.9</v>
      </c>
    </row>
    <row r="540" spans="1:6">
      <c r="A540" t="s">
        <v>4588</v>
      </c>
      <c r="B540">
        <v>4.5999999999999996</v>
      </c>
      <c r="E540" t="s">
        <v>6829</v>
      </c>
      <c r="F540">
        <f t="shared" si="9"/>
        <v>6.9</v>
      </c>
    </row>
    <row r="541" spans="1:6">
      <c r="A541" t="s">
        <v>1947</v>
      </c>
      <c r="B541">
        <v>7.8</v>
      </c>
      <c r="E541" t="s">
        <v>4138</v>
      </c>
      <c r="F541">
        <f t="shared" si="9"/>
        <v>6.9</v>
      </c>
    </row>
    <row r="542" spans="1:6">
      <c r="A542" t="s">
        <v>4196</v>
      </c>
      <c r="B542">
        <v>6.8</v>
      </c>
      <c r="E542" t="s">
        <v>6248</v>
      </c>
      <c r="F542">
        <f t="shared" si="9"/>
        <v>6.9</v>
      </c>
    </row>
    <row r="543" spans="1:6">
      <c r="A543" t="s">
        <v>188</v>
      </c>
      <c r="B543">
        <v>7.2</v>
      </c>
      <c r="E543" t="s">
        <v>3689</v>
      </c>
      <c r="F543">
        <f t="shared" si="9"/>
        <v>6.9</v>
      </c>
    </row>
    <row r="544" spans="1:6">
      <c r="A544" t="s">
        <v>617</v>
      </c>
      <c r="B544">
        <v>8.1</v>
      </c>
      <c r="E544" t="s">
        <v>1184</v>
      </c>
      <c r="F544">
        <f t="shared" si="9"/>
        <v>6.9</v>
      </c>
    </row>
    <row r="545" spans="1:6">
      <c r="A545" t="s">
        <v>340</v>
      </c>
      <c r="B545">
        <v>5.7</v>
      </c>
      <c r="E545" t="s">
        <v>6678</v>
      </c>
      <c r="F545">
        <f t="shared" si="9"/>
        <v>6.9</v>
      </c>
    </row>
    <row r="546" spans="1:6">
      <c r="A546" t="s">
        <v>1884</v>
      </c>
      <c r="B546">
        <v>7.4</v>
      </c>
      <c r="E546" t="s">
        <v>6268</v>
      </c>
      <c r="F546">
        <f t="shared" si="9"/>
        <v>6.9</v>
      </c>
    </row>
    <row r="547" spans="1:6">
      <c r="A547" t="s">
        <v>912</v>
      </c>
      <c r="B547">
        <v>5.5</v>
      </c>
      <c r="E547" t="s">
        <v>7282</v>
      </c>
      <c r="F547">
        <f t="shared" si="9"/>
        <v>6.9</v>
      </c>
    </row>
    <row r="548" spans="1:6">
      <c r="A548" t="s">
        <v>1067</v>
      </c>
      <c r="B548">
        <v>7.5</v>
      </c>
      <c r="E548" t="s">
        <v>3937</v>
      </c>
      <c r="F548">
        <f t="shared" si="9"/>
        <v>6.9</v>
      </c>
    </row>
    <row r="549" spans="1:6">
      <c r="A549" t="s">
        <v>221</v>
      </c>
      <c r="B549">
        <v>7.1</v>
      </c>
      <c r="E549" t="s">
        <v>7760</v>
      </c>
      <c r="F549">
        <f t="shared" si="9"/>
        <v>6.9</v>
      </c>
    </row>
    <row r="550" spans="1:6">
      <c r="A550" t="s">
        <v>3494</v>
      </c>
      <c r="B550">
        <v>5.7</v>
      </c>
      <c r="E550" t="s">
        <v>166</v>
      </c>
      <c r="F550">
        <f t="shared" si="9"/>
        <v>6.9</v>
      </c>
    </row>
    <row r="551" spans="1:6">
      <c r="A551" t="s">
        <v>6292</v>
      </c>
      <c r="B551">
        <v>7.8</v>
      </c>
      <c r="E551" t="s">
        <v>998</v>
      </c>
      <c r="F551">
        <f t="shared" si="9"/>
        <v>6.9</v>
      </c>
    </row>
    <row r="552" spans="1:6">
      <c r="A552" t="s">
        <v>3719</v>
      </c>
      <c r="B552">
        <v>7.9</v>
      </c>
      <c r="E552" t="s">
        <v>6416</v>
      </c>
      <c r="F552">
        <f t="shared" si="9"/>
        <v>6.9</v>
      </c>
    </row>
    <row r="553" spans="1:6">
      <c r="A553" t="s">
        <v>3719</v>
      </c>
      <c r="B553">
        <v>7.9</v>
      </c>
      <c r="E553" t="s">
        <v>460</v>
      </c>
      <c r="F553">
        <f t="shared" si="9"/>
        <v>6.88</v>
      </c>
    </row>
    <row r="554" spans="1:6">
      <c r="A554" t="s">
        <v>4988</v>
      </c>
      <c r="B554">
        <v>7.2</v>
      </c>
      <c r="E554" t="s">
        <v>1834</v>
      </c>
      <c r="F554">
        <f t="shared" si="9"/>
        <v>6.88</v>
      </c>
    </row>
    <row r="555" spans="1:6">
      <c r="A555" t="s">
        <v>281</v>
      </c>
      <c r="B555">
        <v>8.1</v>
      </c>
      <c r="E555" t="s">
        <v>945</v>
      </c>
      <c r="F555">
        <f t="shared" si="9"/>
        <v>6.87</v>
      </c>
    </row>
    <row r="556" spans="1:6">
      <c r="A556" t="s">
        <v>6397</v>
      </c>
      <c r="B556">
        <v>6.8</v>
      </c>
      <c r="E556" t="s">
        <v>1818</v>
      </c>
      <c r="F556">
        <f t="shared" si="9"/>
        <v>6.87</v>
      </c>
    </row>
    <row r="557" spans="1:6">
      <c r="A557" t="s">
        <v>1591</v>
      </c>
      <c r="B557">
        <v>6.1</v>
      </c>
      <c r="E557" t="s">
        <v>179</v>
      </c>
      <c r="F557">
        <f t="shared" si="9"/>
        <v>6.87</v>
      </c>
    </row>
    <row r="558" spans="1:6">
      <c r="A558" t="s">
        <v>253</v>
      </c>
      <c r="B558">
        <v>7.4</v>
      </c>
      <c r="E558" t="s">
        <v>4017</v>
      </c>
      <c r="F558">
        <f t="shared" si="9"/>
        <v>6.87</v>
      </c>
    </row>
    <row r="559" spans="1:6">
      <c r="A559" t="s">
        <v>2310</v>
      </c>
      <c r="B559">
        <v>5.0999999999999996</v>
      </c>
      <c r="E559" t="s">
        <v>5332</v>
      </c>
      <c r="F559">
        <f t="shared" si="9"/>
        <v>6.86</v>
      </c>
    </row>
    <row r="560" spans="1:6">
      <c r="A560" t="s">
        <v>1074</v>
      </c>
      <c r="B560">
        <v>7.1</v>
      </c>
      <c r="E560" t="s">
        <v>413</v>
      </c>
      <c r="F560">
        <f t="shared" si="9"/>
        <v>6.85</v>
      </c>
    </row>
    <row r="561" spans="1:6">
      <c r="A561" t="s">
        <v>4146</v>
      </c>
      <c r="B561">
        <v>5.2</v>
      </c>
      <c r="E561" t="s">
        <v>3797</v>
      </c>
      <c r="F561">
        <f t="shared" si="9"/>
        <v>6.85</v>
      </c>
    </row>
    <row r="562" spans="1:6">
      <c r="A562" t="s">
        <v>1246</v>
      </c>
      <c r="B562">
        <v>7.1</v>
      </c>
      <c r="E562" t="s">
        <v>926</v>
      </c>
      <c r="F562">
        <f t="shared" si="9"/>
        <v>6.85</v>
      </c>
    </row>
    <row r="563" spans="1:6">
      <c r="A563" t="s">
        <v>383</v>
      </c>
      <c r="B563">
        <v>6.8</v>
      </c>
      <c r="E563" t="s">
        <v>3763</v>
      </c>
      <c r="F563">
        <f t="shared" si="9"/>
        <v>6.85</v>
      </c>
    </row>
    <row r="564" spans="1:6">
      <c r="A564" t="s">
        <v>3263</v>
      </c>
      <c r="B564">
        <v>6.4</v>
      </c>
      <c r="E564" t="s">
        <v>6146</v>
      </c>
      <c r="F564">
        <f t="shared" si="9"/>
        <v>6.85</v>
      </c>
    </row>
    <row r="565" spans="1:6">
      <c r="A565" t="s">
        <v>2290</v>
      </c>
      <c r="B565">
        <v>8.5</v>
      </c>
      <c r="E565" t="s">
        <v>2807</v>
      </c>
      <c r="F565">
        <f t="shared" si="9"/>
        <v>6.85</v>
      </c>
    </row>
    <row r="566" spans="1:6">
      <c r="A566" t="s">
        <v>707</v>
      </c>
      <c r="B566">
        <v>6.7</v>
      </c>
      <c r="E566" t="s">
        <v>6001</v>
      </c>
      <c r="F566">
        <f t="shared" si="9"/>
        <v>6.85</v>
      </c>
    </row>
    <row r="567" spans="1:6">
      <c r="A567" t="s">
        <v>4636</v>
      </c>
      <c r="B567">
        <v>4.9000000000000004</v>
      </c>
      <c r="E567" t="s">
        <v>4196</v>
      </c>
      <c r="F567">
        <f t="shared" si="9"/>
        <v>6.85</v>
      </c>
    </row>
    <row r="568" spans="1:6">
      <c r="A568" t="s">
        <v>1656</v>
      </c>
      <c r="B568">
        <v>7.6</v>
      </c>
      <c r="E568" t="s">
        <v>2951</v>
      </c>
      <c r="F568">
        <f t="shared" si="9"/>
        <v>6.85</v>
      </c>
    </row>
    <row r="569" spans="1:6">
      <c r="A569" t="s">
        <v>1726</v>
      </c>
      <c r="B569">
        <v>6.8</v>
      </c>
      <c r="E569" t="s">
        <v>2248</v>
      </c>
      <c r="F569">
        <f t="shared" si="9"/>
        <v>6.85</v>
      </c>
    </row>
    <row r="570" spans="1:6">
      <c r="A570" t="s">
        <v>3271</v>
      </c>
      <c r="B570">
        <v>5.7</v>
      </c>
      <c r="E570" t="s">
        <v>2338</v>
      </c>
      <c r="F570">
        <f t="shared" si="9"/>
        <v>6.85</v>
      </c>
    </row>
    <row r="571" spans="1:6">
      <c r="A571" t="s">
        <v>169</v>
      </c>
      <c r="B571">
        <v>6.8</v>
      </c>
      <c r="E571" t="s">
        <v>2543</v>
      </c>
      <c r="F571">
        <f t="shared" si="9"/>
        <v>6.85</v>
      </c>
    </row>
    <row r="572" spans="1:6">
      <c r="A572" t="s">
        <v>2853</v>
      </c>
      <c r="B572">
        <v>6.1</v>
      </c>
      <c r="E572" t="s">
        <v>3101</v>
      </c>
      <c r="F572">
        <f t="shared" si="9"/>
        <v>6.85</v>
      </c>
    </row>
    <row r="573" spans="1:6">
      <c r="A573" t="s">
        <v>2855</v>
      </c>
      <c r="B573">
        <v>6.4</v>
      </c>
      <c r="E573" t="s">
        <v>44</v>
      </c>
      <c r="F573">
        <f t="shared" si="9"/>
        <v>6.85</v>
      </c>
    </row>
    <row r="574" spans="1:6">
      <c r="A574" t="s">
        <v>2505</v>
      </c>
      <c r="B574">
        <v>7.9</v>
      </c>
      <c r="E574" t="s">
        <v>934</v>
      </c>
      <c r="F574">
        <f t="shared" si="9"/>
        <v>6.85</v>
      </c>
    </row>
    <row r="575" spans="1:6">
      <c r="A575" t="s">
        <v>2505</v>
      </c>
      <c r="B575">
        <v>7.9</v>
      </c>
      <c r="E575" t="s">
        <v>1067</v>
      </c>
      <c r="F575">
        <f t="shared" si="9"/>
        <v>6.84</v>
      </c>
    </row>
    <row r="576" spans="1:6">
      <c r="A576" t="s">
        <v>2505</v>
      </c>
      <c r="B576">
        <v>7.9</v>
      </c>
      <c r="E576" t="s">
        <v>239</v>
      </c>
      <c r="F576">
        <f t="shared" si="9"/>
        <v>6.84</v>
      </c>
    </row>
    <row r="577" spans="1:6">
      <c r="A577" t="s">
        <v>2611</v>
      </c>
      <c r="B577">
        <v>7.3</v>
      </c>
      <c r="E577" t="s">
        <v>221</v>
      </c>
      <c r="F577">
        <f t="shared" si="9"/>
        <v>6.84</v>
      </c>
    </row>
    <row r="578" spans="1:6">
      <c r="A578" t="s">
        <v>1529</v>
      </c>
      <c r="B578">
        <v>7.2</v>
      </c>
      <c r="E578" t="s">
        <v>1947</v>
      </c>
      <c r="F578">
        <f t="shared" ref="F578:F641" si="10">ROUND((AVERAGEIF($A$2:$A$3889,E578,$B$2:$B$3889)),2)</f>
        <v>6.84</v>
      </c>
    </row>
    <row r="579" spans="1:6">
      <c r="A579" t="s">
        <v>3598</v>
      </c>
      <c r="B579">
        <v>6.1</v>
      </c>
      <c r="E579" t="s">
        <v>3233</v>
      </c>
      <c r="F579">
        <f t="shared" si="10"/>
        <v>6.84</v>
      </c>
    </row>
    <row r="580" spans="1:6">
      <c r="A580" t="s">
        <v>2028</v>
      </c>
      <c r="B580">
        <v>7.4</v>
      </c>
      <c r="E580" t="s">
        <v>685</v>
      </c>
      <c r="F580">
        <f t="shared" si="10"/>
        <v>6.83</v>
      </c>
    </row>
    <row r="581" spans="1:6">
      <c r="A581" t="s">
        <v>3393</v>
      </c>
      <c r="B581">
        <v>7.3</v>
      </c>
      <c r="E581" t="s">
        <v>947</v>
      </c>
      <c r="F581">
        <f t="shared" si="10"/>
        <v>6.83</v>
      </c>
    </row>
    <row r="582" spans="1:6">
      <c r="A582" t="s">
        <v>934</v>
      </c>
      <c r="B582">
        <v>7.2</v>
      </c>
      <c r="E582" t="s">
        <v>5277</v>
      </c>
      <c r="F582">
        <f t="shared" si="10"/>
        <v>6.83</v>
      </c>
    </row>
    <row r="583" spans="1:6">
      <c r="A583" t="s">
        <v>3939</v>
      </c>
      <c r="B583">
        <v>7.1</v>
      </c>
      <c r="E583" t="s">
        <v>745</v>
      </c>
      <c r="F583">
        <f t="shared" si="10"/>
        <v>6.83</v>
      </c>
    </row>
    <row r="584" spans="1:6">
      <c r="A584" t="s">
        <v>1531</v>
      </c>
      <c r="B584">
        <v>6.8</v>
      </c>
      <c r="E584" t="s">
        <v>5204</v>
      </c>
      <c r="F584">
        <f t="shared" si="10"/>
        <v>6.83</v>
      </c>
    </row>
    <row r="585" spans="1:6">
      <c r="A585" t="s">
        <v>1975</v>
      </c>
      <c r="B585">
        <v>5.0999999999999996</v>
      </c>
      <c r="E585" t="s">
        <v>2025</v>
      </c>
      <c r="F585">
        <f t="shared" si="10"/>
        <v>6.83</v>
      </c>
    </row>
    <row r="586" spans="1:6">
      <c r="A586" t="s">
        <v>1523</v>
      </c>
      <c r="B586">
        <v>7</v>
      </c>
      <c r="E586" t="s">
        <v>571</v>
      </c>
      <c r="F586">
        <f t="shared" si="10"/>
        <v>6.82</v>
      </c>
    </row>
    <row r="587" spans="1:6">
      <c r="A587" t="s">
        <v>5318</v>
      </c>
      <c r="B587">
        <v>6.6</v>
      </c>
      <c r="E587" t="s">
        <v>5099</v>
      </c>
      <c r="F587">
        <f t="shared" si="10"/>
        <v>6.8</v>
      </c>
    </row>
    <row r="588" spans="1:6">
      <c r="A588" t="s">
        <v>5808</v>
      </c>
      <c r="B588">
        <v>5.8</v>
      </c>
      <c r="E588" t="s">
        <v>5805</v>
      </c>
      <c r="F588">
        <f t="shared" si="10"/>
        <v>6.8</v>
      </c>
    </row>
    <row r="589" spans="1:6">
      <c r="A589" t="s">
        <v>3095</v>
      </c>
      <c r="B589">
        <v>5.5</v>
      </c>
      <c r="E589" t="s">
        <v>2947</v>
      </c>
      <c r="F589">
        <f t="shared" si="10"/>
        <v>6.8</v>
      </c>
    </row>
    <row r="590" spans="1:6">
      <c r="A590" t="s">
        <v>2794</v>
      </c>
      <c r="B590">
        <v>5.9</v>
      </c>
      <c r="E590" t="s">
        <v>6231</v>
      </c>
      <c r="F590">
        <f t="shared" si="10"/>
        <v>6.8</v>
      </c>
    </row>
    <row r="591" spans="1:6">
      <c r="A591" t="s">
        <v>6588</v>
      </c>
      <c r="B591">
        <v>4.4000000000000004</v>
      </c>
      <c r="E591" t="s">
        <v>1014</v>
      </c>
      <c r="F591">
        <f t="shared" si="10"/>
        <v>6.8</v>
      </c>
    </row>
    <row r="592" spans="1:6">
      <c r="A592" t="s">
        <v>1261</v>
      </c>
      <c r="B592">
        <v>6.8</v>
      </c>
      <c r="E592" t="s">
        <v>7257</v>
      </c>
      <c r="F592">
        <f t="shared" si="10"/>
        <v>6.8</v>
      </c>
    </row>
    <row r="593" spans="1:6">
      <c r="A593" t="s">
        <v>2631</v>
      </c>
      <c r="B593">
        <v>5.0999999999999996</v>
      </c>
      <c r="E593" t="s">
        <v>7643</v>
      </c>
      <c r="F593">
        <f t="shared" si="10"/>
        <v>6.8</v>
      </c>
    </row>
    <row r="594" spans="1:6">
      <c r="A594" t="s">
        <v>1361</v>
      </c>
      <c r="B594">
        <v>6.2</v>
      </c>
      <c r="E594" t="s">
        <v>5783</v>
      </c>
      <c r="F594">
        <f t="shared" si="10"/>
        <v>6.8</v>
      </c>
    </row>
    <row r="595" spans="1:6">
      <c r="A595" t="s">
        <v>4060</v>
      </c>
      <c r="B595">
        <v>4.8</v>
      </c>
      <c r="E595" t="s">
        <v>7809</v>
      </c>
      <c r="F595">
        <f t="shared" si="10"/>
        <v>6.8</v>
      </c>
    </row>
    <row r="596" spans="1:6">
      <c r="A596" t="s">
        <v>2402</v>
      </c>
      <c r="B596">
        <v>5.7</v>
      </c>
      <c r="E596" t="s">
        <v>2676</v>
      </c>
      <c r="F596">
        <f t="shared" si="10"/>
        <v>6.8</v>
      </c>
    </row>
    <row r="597" spans="1:6">
      <c r="A597" t="s">
        <v>923</v>
      </c>
      <c r="B597">
        <v>8.3000000000000007</v>
      </c>
      <c r="E597" t="s">
        <v>2012</v>
      </c>
      <c r="F597">
        <f t="shared" si="10"/>
        <v>6.8</v>
      </c>
    </row>
    <row r="598" spans="1:6">
      <c r="A598" t="s">
        <v>4041</v>
      </c>
      <c r="B598">
        <v>6.7</v>
      </c>
      <c r="E598" t="s">
        <v>4110</v>
      </c>
      <c r="F598">
        <f t="shared" si="10"/>
        <v>6.8</v>
      </c>
    </row>
    <row r="599" spans="1:6">
      <c r="A599" t="s">
        <v>3575</v>
      </c>
      <c r="B599">
        <v>6.1</v>
      </c>
      <c r="E599" t="s">
        <v>6597</v>
      </c>
      <c r="F599">
        <f t="shared" si="10"/>
        <v>6.8</v>
      </c>
    </row>
    <row r="600" spans="1:6">
      <c r="A600" t="s">
        <v>2375</v>
      </c>
      <c r="B600">
        <v>7.6</v>
      </c>
      <c r="E600" t="s">
        <v>4143</v>
      </c>
      <c r="F600">
        <f t="shared" si="10"/>
        <v>6.8</v>
      </c>
    </row>
    <row r="601" spans="1:6">
      <c r="A601" t="s">
        <v>4816</v>
      </c>
      <c r="B601">
        <v>6</v>
      </c>
      <c r="E601" t="s">
        <v>2116</v>
      </c>
      <c r="F601">
        <f t="shared" si="10"/>
        <v>6.8</v>
      </c>
    </row>
    <row r="602" spans="1:6">
      <c r="A602" t="s">
        <v>799</v>
      </c>
      <c r="B602">
        <v>6.1</v>
      </c>
      <c r="E602" t="s">
        <v>5553</v>
      </c>
      <c r="F602">
        <f t="shared" si="10"/>
        <v>6.8</v>
      </c>
    </row>
    <row r="603" spans="1:6">
      <c r="A603" t="s">
        <v>1355</v>
      </c>
      <c r="B603">
        <v>6.8</v>
      </c>
      <c r="E603" t="s">
        <v>6763</v>
      </c>
      <c r="F603">
        <f t="shared" si="10"/>
        <v>6.8</v>
      </c>
    </row>
    <row r="604" spans="1:6">
      <c r="A604" t="s">
        <v>1899</v>
      </c>
      <c r="B604">
        <v>5.5</v>
      </c>
      <c r="E604" t="s">
        <v>7607</v>
      </c>
      <c r="F604">
        <f t="shared" si="10"/>
        <v>6.8</v>
      </c>
    </row>
    <row r="605" spans="1:6">
      <c r="A605" t="s">
        <v>494</v>
      </c>
      <c r="B605">
        <v>7.4</v>
      </c>
      <c r="E605" t="s">
        <v>7479</v>
      </c>
      <c r="F605">
        <f t="shared" si="10"/>
        <v>6.8</v>
      </c>
    </row>
    <row r="606" spans="1:6">
      <c r="A606" t="s">
        <v>3915</v>
      </c>
      <c r="B606">
        <v>7.2</v>
      </c>
      <c r="E606" t="s">
        <v>1808</v>
      </c>
      <c r="F606">
        <f t="shared" si="10"/>
        <v>6.8</v>
      </c>
    </row>
    <row r="607" spans="1:6">
      <c r="A607" t="s">
        <v>6544</v>
      </c>
      <c r="B607">
        <v>5.6</v>
      </c>
      <c r="E607" t="s">
        <v>6397</v>
      </c>
      <c r="F607">
        <f t="shared" si="10"/>
        <v>6.8</v>
      </c>
    </row>
    <row r="608" spans="1:6">
      <c r="A608" t="s">
        <v>4044</v>
      </c>
      <c r="B608">
        <v>4.5999999999999996</v>
      </c>
      <c r="E608" t="s">
        <v>5189</v>
      </c>
      <c r="F608">
        <f t="shared" si="10"/>
        <v>6.8</v>
      </c>
    </row>
    <row r="609" spans="1:6">
      <c r="A609" t="s">
        <v>2805</v>
      </c>
      <c r="B609">
        <v>6.6</v>
      </c>
      <c r="E609" t="s">
        <v>3946</v>
      </c>
      <c r="F609">
        <f t="shared" si="10"/>
        <v>6.8</v>
      </c>
    </row>
    <row r="610" spans="1:6">
      <c r="A610" t="s">
        <v>699</v>
      </c>
      <c r="B610">
        <v>7.8</v>
      </c>
      <c r="E610" t="s">
        <v>6306</v>
      </c>
      <c r="F610">
        <f t="shared" si="10"/>
        <v>6.8</v>
      </c>
    </row>
    <row r="611" spans="1:6">
      <c r="A611" t="s">
        <v>1810</v>
      </c>
      <c r="B611">
        <v>8.3000000000000007</v>
      </c>
      <c r="E611" t="s">
        <v>2768</v>
      </c>
      <c r="F611">
        <f t="shared" si="10"/>
        <v>6.8</v>
      </c>
    </row>
    <row r="612" spans="1:6">
      <c r="A612" t="s">
        <v>4638</v>
      </c>
      <c r="B612">
        <v>6.8</v>
      </c>
      <c r="E612" t="s">
        <v>3573</v>
      </c>
      <c r="F612">
        <f t="shared" si="10"/>
        <v>6.8</v>
      </c>
    </row>
    <row r="613" spans="1:6">
      <c r="A613" t="s">
        <v>1216</v>
      </c>
      <c r="B613">
        <v>6.7</v>
      </c>
      <c r="E613" t="s">
        <v>7299</v>
      </c>
      <c r="F613">
        <f t="shared" si="10"/>
        <v>6.8</v>
      </c>
    </row>
    <row r="614" spans="1:6">
      <c r="A614" t="s">
        <v>2290</v>
      </c>
      <c r="B614">
        <v>9</v>
      </c>
      <c r="E614" t="s">
        <v>7490</v>
      </c>
      <c r="F614">
        <f t="shared" si="10"/>
        <v>6.8</v>
      </c>
    </row>
    <row r="615" spans="1:6">
      <c r="A615" t="s">
        <v>1884</v>
      </c>
      <c r="B615">
        <v>8.1</v>
      </c>
      <c r="E615" t="s">
        <v>2773</v>
      </c>
      <c r="F615">
        <f t="shared" si="10"/>
        <v>6.8</v>
      </c>
    </row>
    <row r="616" spans="1:6">
      <c r="A616" t="s">
        <v>2786</v>
      </c>
      <c r="B616">
        <v>6.4</v>
      </c>
      <c r="E616" t="s">
        <v>7071</v>
      </c>
      <c r="F616">
        <f t="shared" si="10"/>
        <v>6.8</v>
      </c>
    </row>
    <row r="617" spans="1:6">
      <c r="A617" t="s">
        <v>1591</v>
      </c>
      <c r="B617">
        <v>5.5</v>
      </c>
      <c r="E617" t="s">
        <v>6181</v>
      </c>
      <c r="F617">
        <f t="shared" si="10"/>
        <v>6.8</v>
      </c>
    </row>
    <row r="618" spans="1:6">
      <c r="A618" t="s">
        <v>3494</v>
      </c>
      <c r="B618">
        <v>6.9</v>
      </c>
      <c r="E618" t="s">
        <v>5874</v>
      </c>
      <c r="F618">
        <f t="shared" si="10"/>
        <v>6.8</v>
      </c>
    </row>
    <row r="619" spans="1:6">
      <c r="A619" t="s">
        <v>281</v>
      </c>
      <c r="B619">
        <v>7.3</v>
      </c>
      <c r="E619" t="s">
        <v>6883</v>
      </c>
      <c r="F619">
        <f t="shared" si="10"/>
        <v>6.8</v>
      </c>
    </row>
    <row r="620" spans="1:6">
      <c r="A620" t="s">
        <v>2913</v>
      </c>
      <c r="B620">
        <v>6</v>
      </c>
      <c r="E620" t="s">
        <v>5759</v>
      </c>
      <c r="F620">
        <f t="shared" si="10"/>
        <v>6.8</v>
      </c>
    </row>
    <row r="621" spans="1:6">
      <c r="A621" t="s">
        <v>1321</v>
      </c>
      <c r="B621">
        <v>6.7</v>
      </c>
      <c r="E621" t="s">
        <v>7393</v>
      </c>
      <c r="F621">
        <f t="shared" si="10"/>
        <v>6.8</v>
      </c>
    </row>
    <row r="622" spans="1:6">
      <c r="A622" t="s">
        <v>39</v>
      </c>
      <c r="B622">
        <v>8.4</v>
      </c>
      <c r="E622" t="s">
        <v>4812</v>
      </c>
      <c r="F622">
        <f t="shared" si="10"/>
        <v>6.8</v>
      </c>
    </row>
    <row r="623" spans="1:6">
      <c r="A623" t="s">
        <v>455</v>
      </c>
      <c r="B623">
        <v>6.3</v>
      </c>
      <c r="E623" t="s">
        <v>6901</v>
      </c>
      <c r="F623">
        <f t="shared" si="10"/>
        <v>6.8</v>
      </c>
    </row>
    <row r="624" spans="1:6">
      <c r="A624" t="s">
        <v>402</v>
      </c>
      <c r="B624">
        <v>7.1</v>
      </c>
      <c r="E624" t="s">
        <v>7539</v>
      </c>
      <c r="F624">
        <f t="shared" si="10"/>
        <v>6.8</v>
      </c>
    </row>
    <row r="625" spans="1:6">
      <c r="A625" t="s">
        <v>2386</v>
      </c>
      <c r="B625">
        <v>7.6</v>
      </c>
      <c r="E625" t="s">
        <v>6915</v>
      </c>
      <c r="F625">
        <f t="shared" si="10"/>
        <v>6.8</v>
      </c>
    </row>
    <row r="626" spans="1:6">
      <c r="A626" t="s">
        <v>5026</v>
      </c>
      <c r="B626">
        <v>6.8</v>
      </c>
      <c r="E626" t="s">
        <v>6508</v>
      </c>
      <c r="F626">
        <f t="shared" si="10"/>
        <v>6.8</v>
      </c>
    </row>
    <row r="627" spans="1:6">
      <c r="A627" t="s">
        <v>3393</v>
      </c>
      <c r="B627">
        <v>6.7</v>
      </c>
      <c r="E627" t="s">
        <v>5028</v>
      </c>
      <c r="F627">
        <f t="shared" si="10"/>
        <v>6.8</v>
      </c>
    </row>
    <row r="628" spans="1:6">
      <c r="A628" t="s">
        <v>2826</v>
      </c>
      <c r="B628">
        <v>5.8</v>
      </c>
      <c r="E628" t="s">
        <v>3310</v>
      </c>
      <c r="F628">
        <f t="shared" si="10"/>
        <v>6.8</v>
      </c>
    </row>
    <row r="629" spans="1:6">
      <c r="A629" t="s">
        <v>183</v>
      </c>
      <c r="B629">
        <v>7.2</v>
      </c>
      <c r="E629" t="s">
        <v>5145</v>
      </c>
      <c r="F629">
        <f t="shared" si="10"/>
        <v>6.8</v>
      </c>
    </row>
    <row r="630" spans="1:6">
      <c r="A630" t="s">
        <v>5631</v>
      </c>
      <c r="B630">
        <v>6.7</v>
      </c>
      <c r="E630" t="s">
        <v>1472</v>
      </c>
      <c r="F630">
        <f t="shared" si="10"/>
        <v>6.8</v>
      </c>
    </row>
    <row r="631" spans="1:6">
      <c r="A631" t="s">
        <v>1205</v>
      </c>
      <c r="B631">
        <v>7.1</v>
      </c>
      <c r="E631" t="s">
        <v>910</v>
      </c>
      <c r="F631">
        <f t="shared" si="10"/>
        <v>6.79</v>
      </c>
    </row>
    <row r="632" spans="1:6">
      <c r="A632" t="s">
        <v>610</v>
      </c>
      <c r="B632">
        <v>7.3</v>
      </c>
      <c r="E632" t="s">
        <v>2162</v>
      </c>
      <c r="F632">
        <f t="shared" si="10"/>
        <v>6.78</v>
      </c>
    </row>
    <row r="633" spans="1:6">
      <c r="A633" t="s">
        <v>398</v>
      </c>
      <c r="B633">
        <v>6.4</v>
      </c>
      <c r="E633" t="s">
        <v>3205</v>
      </c>
      <c r="F633">
        <f t="shared" si="10"/>
        <v>6.78</v>
      </c>
    </row>
    <row r="634" spans="1:6">
      <c r="A634" t="s">
        <v>3917</v>
      </c>
      <c r="B634">
        <v>6</v>
      </c>
      <c r="E634" t="s">
        <v>3148</v>
      </c>
      <c r="F634">
        <f t="shared" si="10"/>
        <v>6.78</v>
      </c>
    </row>
    <row r="635" spans="1:6">
      <c r="A635" t="s">
        <v>2290</v>
      </c>
      <c r="B635">
        <v>7.5</v>
      </c>
      <c r="E635" t="s">
        <v>1860</v>
      </c>
      <c r="F635">
        <f t="shared" si="10"/>
        <v>6.77</v>
      </c>
    </row>
    <row r="636" spans="1:6">
      <c r="A636" t="s">
        <v>6258</v>
      </c>
      <c r="B636">
        <v>5.9</v>
      </c>
      <c r="E636" t="s">
        <v>294</v>
      </c>
      <c r="F636">
        <f t="shared" si="10"/>
        <v>6.77</v>
      </c>
    </row>
    <row r="637" spans="1:6">
      <c r="A637" t="s">
        <v>281</v>
      </c>
      <c r="B637">
        <v>8.5</v>
      </c>
      <c r="E637" t="s">
        <v>4463</v>
      </c>
      <c r="F637">
        <f t="shared" si="10"/>
        <v>6.77</v>
      </c>
    </row>
    <row r="638" spans="1:6">
      <c r="A638" t="s">
        <v>1074</v>
      </c>
      <c r="B638">
        <v>5.7</v>
      </c>
      <c r="E638" t="s">
        <v>3551</v>
      </c>
      <c r="F638">
        <f t="shared" si="10"/>
        <v>6.77</v>
      </c>
    </row>
    <row r="639" spans="1:6">
      <c r="A639" t="s">
        <v>5312</v>
      </c>
      <c r="B639">
        <v>7.2</v>
      </c>
      <c r="E639" t="s">
        <v>647</v>
      </c>
      <c r="F639">
        <f t="shared" si="10"/>
        <v>6.77</v>
      </c>
    </row>
    <row r="640" spans="1:6">
      <c r="A640" t="s">
        <v>5312</v>
      </c>
      <c r="B640">
        <v>7.2</v>
      </c>
      <c r="E640" t="s">
        <v>786</v>
      </c>
      <c r="F640">
        <f t="shared" si="10"/>
        <v>6.77</v>
      </c>
    </row>
    <row r="641" spans="1:6">
      <c r="A641" t="s">
        <v>638</v>
      </c>
      <c r="B641">
        <v>6.7</v>
      </c>
      <c r="E641" t="s">
        <v>398</v>
      </c>
      <c r="F641">
        <f t="shared" si="10"/>
        <v>6.77</v>
      </c>
    </row>
    <row r="642" spans="1:6">
      <c r="A642" t="s">
        <v>638</v>
      </c>
      <c r="B642">
        <v>6.7</v>
      </c>
      <c r="E642" t="s">
        <v>449</v>
      </c>
      <c r="F642">
        <f t="shared" ref="F642:F705" si="11">ROUND((AVERAGEIF($A$2:$A$3889,E642,$B$2:$B$3889)),2)</f>
        <v>6.76</v>
      </c>
    </row>
    <row r="643" spans="1:6">
      <c r="A643" t="s">
        <v>638</v>
      </c>
      <c r="B643">
        <v>6.7</v>
      </c>
      <c r="E643" t="s">
        <v>1216</v>
      </c>
      <c r="F643">
        <f t="shared" si="11"/>
        <v>6.76</v>
      </c>
    </row>
    <row r="644" spans="1:6">
      <c r="A644" t="s">
        <v>916</v>
      </c>
      <c r="B644">
        <v>7.8</v>
      </c>
      <c r="E644" t="s">
        <v>2375</v>
      </c>
      <c r="F644">
        <f t="shared" si="11"/>
        <v>6.76</v>
      </c>
    </row>
    <row r="645" spans="1:6">
      <c r="A645" t="s">
        <v>5838</v>
      </c>
      <c r="B645">
        <v>6.1</v>
      </c>
      <c r="E645" t="s">
        <v>2529</v>
      </c>
      <c r="F645">
        <f t="shared" si="11"/>
        <v>6.75</v>
      </c>
    </row>
    <row r="646" spans="1:6">
      <c r="A646" t="s">
        <v>4840</v>
      </c>
      <c r="B646">
        <v>7.1</v>
      </c>
      <c r="E646" t="s">
        <v>5659</v>
      </c>
      <c r="F646">
        <f t="shared" si="11"/>
        <v>6.75</v>
      </c>
    </row>
    <row r="647" spans="1:6">
      <c r="A647" t="s">
        <v>3138</v>
      </c>
      <c r="B647">
        <v>7.5</v>
      </c>
      <c r="E647" t="s">
        <v>3875</v>
      </c>
      <c r="F647">
        <f t="shared" si="11"/>
        <v>6.75</v>
      </c>
    </row>
    <row r="648" spans="1:6">
      <c r="A648" t="s">
        <v>95</v>
      </c>
      <c r="B648">
        <v>6.9</v>
      </c>
      <c r="E648" t="s">
        <v>2605</v>
      </c>
      <c r="F648">
        <f t="shared" si="11"/>
        <v>6.75</v>
      </c>
    </row>
    <row r="649" spans="1:6">
      <c r="A649" t="s">
        <v>1454</v>
      </c>
      <c r="B649">
        <v>6.5</v>
      </c>
      <c r="E649" t="s">
        <v>2379</v>
      </c>
      <c r="F649">
        <f t="shared" si="11"/>
        <v>6.75</v>
      </c>
    </row>
    <row r="650" spans="1:6">
      <c r="A650" t="s">
        <v>2392</v>
      </c>
      <c r="B650">
        <v>7.3</v>
      </c>
      <c r="E650" t="s">
        <v>1334</v>
      </c>
      <c r="F650">
        <f t="shared" si="11"/>
        <v>6.74</v>
      </c>
    </row>
    <row r="651" spans="1:6">
      <c r="A651" t="s">
        <v>3194</v>
      </c>
      <c r="B651">
        <v>6.1</v>
      </c>
      <c r="E651" t="s">
        <v>6756</v>
      </c>
      <c r="F651">
        <f t="shared" si="11"/>
        <v>6.73</v>
      </c>
    </row>
    <row r="652" spans="1:6">
      <c r="A652" t="s">
        <v>1860</v>
      </c>
      <c r="B652">
        <v>6.5</v>
      </c>
      <c r="E652" t="s">
        <v>2624</v>
      </c>
      <c r="F652">
        <f t="shared" si="11"/>
        <v>6.73</v>
      </c>
    </row>
    <row r="653" spans="1:6">
      <c r="A653" t="s">
        <v>2407</v>
      </c>
      <c r="B653">
        <v>7</v>
      </c>
      <c r="E653" t="s">
        <v>1952</v>
      </c>
      <c r="F653">
        <f t="shared" si="11"/>
        <v>6.73</v>
      </c>
    </row>
    <row r="654" spans="1:6">
      <c r="A654" t="s">
        <v>1337</v>
      </c>
      <c r="B654">
        <v>7.3</v>
      </c>
      <c r="E654" t="s">
        <v>2386</v>
      </c>
      <c r="F654">
        <f t="shared" si="11"/>
        <v>6.73</v>
      </c>
    </row>
    <row r="655" spans="1:6">
      <c r="A655" t="s">
        <v>2590</v>
      </c>
      <c r="B655">
        <v>6</v>
      </c>
      <c r="E655" t="s">
        <v>638</v>
      </c>
      <c r="F655">
        <f t="shared" si="11"/>
        <v>6.73</v>
      </c>
    </row>
    <row r="656" spans="1:6">
      <c r="A656" t="s">
        <v>720</v>
      </c>
      <c r="B656">
        <v>5.7</v>
      </c>
      <c r="E656" t="s">
        <v>703</v>
      </c>
      <c r="F656">
        <f t="shared" si="11"/>
        <v>6.73</v>
      </c>
    </row>
    <row r="657" spans="1:6">
      <c r="A657" t="s">
        <v>1210</v>
      </c>
      <c r="B657">
        <v>6.8</v>
      </c>
      <c r="E657" t="s">
        <v>2388</v>
      </c>
      <c r="F657">
        <f t="shared" si="11"/>
        <v>6.72</v>
      </c>
    </row>
    <row r="658" spans="1:6">
      <c r="A658" t="s">
        <v>2410</v>
      </c>
      <c r="B658">
        <v>4.4000000000000004</v>
      </c>
      <c r="E658" t="s">
        <v>695</v>
      </c>
      <c r="F658">
        <f t="shared" si="11"/>
        <v>6.72</v>
      </c>
    </row>
    <row r="659" spans="1:6">
      <c r="A659" t="s">
        <v>673</v>
      </c>
      <c r="B659">
        <v>6.7</v>
      </c>
      <c r="E659" t="s">
        <v>188</v>
      </c>
      <c r="F659">
        <f t="shared" si="11"/>
        <v>6.71</v>
      </c>
    </row>
    <row r="660" spans="1:6">
      <c r="A660" t="s">
        <v>3148</v>
      </c>
      <c r="B660">
        <v>8</v>
      </c>
      <c r="E660" t="s">
        <v>808</v>
      </c>
      <c r="F660">
        <f t="shared" si="11"/>
        <v>6.71</v>
      </c>
    </row>
    <row r="661" spans="1:6">
      <c r="A661" t="s">
        <v>1591</v>
      </c>
      <c r="B661">
        <v>4.5999999999999996</v>
      </c>
      <c r="E661" t="s">
        <v>6553</v>
      </c>
      <c r="F661">
        <f t="shared" si="11"/>
        <v>6.7</v>
      </c>
    </row>
    <row r="662" spans="1:6">
      <c r="A662" t="s">
        <v>2123</v>
      </c>
      <c r="B662">
        <v>6.4</v>
      </c>
      <c r="E662" t="s">
        <v>6063</v>
      </c>
      <c r="F662">
        <f t="shared" si="11"/>
        <v>6.7</v>
      </c>
    </row>
    <row r="663" spans="1:6">
      <c r="A663" t="s">
        <v>3142</v>
      </c>
      <c r="B663">
        <v>6.6</v>
      </c>
      <c r="E663" t="s">
        <v>4850</v>
      </c>
      <c r="F663">
        <f t="shared" si="11"/>
        <v>6.7</v>
      </c>
    </row>
    <row r="664" spans="1:6">
      <c r="A664" t="s">
        <v>3037</v>
      </c>
      <c r="B664">
        <v>7.8</v>
      </c>
      <c r="E664" t="s">
        <v>7333</v>
      </c>
      <c r="F664">
        <f t="shared" si="11"/>
        <v>6.7</v>
      </c>
    </row>
    <row r="665" spans="1:6">
      <c r="A665" t="s">
        <v>2812</v>
      </c>
      <c r="B665">
        <v>6.6</v>
      </c>
      <c r="E665" t="s">
        <v>6789</v>
      </c>
      <c r="F665">
        <f t="shared" si="11"/>
        <v>6.7</v>
      </c>
    </row>
    <row r="666" spans="1:6">
      <c r="A666" t="s">
        <v>2400</v>
      </c>
      <c r="B666">
        <v>5</v>
      </c>
      <c r="E666" t="s">
        <v>4938</v>
      </c>
      <c r="F666">
        <f t="shared" si="11"/>
        <v>6.7</v>
      </c>
    </row>
    <row r="667" spans="1:6">
      <c r="A667" t="s">
        <v>919</v>
      </c>
      <c r="B667">
        <v>6.6</v>
      </c>
      <c r="E667" t="s">
        <v>7736</v>
      </c>
      <c r="F667">
        <f t="shared" si="11"/>
        <v>6.7</v>
      </c>
    </row>
    <row r="668" spans="1:6">
      <c r="A668" t="s">
        <v>1216</v>
      </c>
      <c r="B668">
        <v>7.2</v>
      </c>
      <c r="E668" t="s">
        <v>5662</v>
      </c>
      <c r="F668">
        <f t="shared" si="11"/>
        <v>6.7</v>
      </c>
    </row>
    <row r="669" spans="1:6">
      <c r="A669" t="s">
        <v>4060</v>
      </c>
      <c r="B669">
        <v>5.6</v>
      </c>
      <c r="E669" t="s">
        <v>5584</v>
      </c>
      <c r="F669">
        <f t="shared" si="11"/>
        <v>6.7</v>
      </c>
    </row>
    <row r="670" spans="1:6">
      <c r="A670" t="s">
        <v>1316</v>
      </c>
      <c r="B670">
        <v>5.6</v>
      </c>
      <c r="E670" t="s">
        <v>7747</v>
      </c>
      <c r="F670">
        <f t="shared" si="11"/>
        <v>6.7</v>
      </c>
    </row>
    <row r="671" spans="1:6">
      <c r="A671" t="s">
        <v>923</v>
      </c>
      <c r="B671">
        <v>8.1</v>
      </c>
      <c r="E671" t="s">
        <v>6737</v>
      </c>
      <c r="F671">
        <f t="shared" si="11"/>
        <v>6.7</v>
      </c>
    </row>
    <row r="672" spans="1:6">
      <c r="A672" t="s">
        <v>4060</v>
      </c>
      <c r="B672">
        <v>4.4000000000000004</v>
      </c>
      <c r="E672" t="s">
        <v>4528</v>
      </c>
      <c r="F672">
        <f t="shared" si="11"/>
        <v>6.7</v>
      </c>
    </row>
    <row r="673" spans="1:6">
      <c r="A673" t="s">
        <v>1930</v>
      </c>
      <c r="B673">
        <v>7.7</v>
      </c>
      <c r="E673" t="s">
        <v>7831</v>
      </c>
      <c r="F673">
        <f t="shared" si="11"/>
        <v>6.7</v>
      </c>
    </row>
    <row r="674" spans="1:6">
      <c r="A674" t="s">
        <v>218</v>
      </c>
      <c r="B674">
        <v>7.3</v>
      </c>
      <c r="E674" t="s">
        <v>7335</v>
      </c>
      <c r="F674">
        <f t="shared" si="11"/>
        <v>6.7</v>
      </c>
    </row>
    <row r="675" spans="1:6">
      <c r="A675" t="s">
        <v>218</v>
      </c>
      <c r="B675">
        <v>7.3</v>
      </c>
      <c r="E675" t="s">
        <v>927</v>
      </c>
      <c r="F675">
        <f t="shared" si="11"/>
        <v>6.7</v>
      </c>
    </row>
    <row r="676" spans="1:6">
      <c r="A676" t="s">
        <v>1546</v>
      </c>
      <c r="B676">
        <v>7</v>
      </c>
      <c r="E676" t="s">
        <v>5967</v>
      </c>
      <c r="F676">
        <f t="shared" si="11"/>
        <v>6.7</v>
      </c>
    </row>
    <row r="677" spans="1:6">
      <c r="A677" t="s">
        <v>2057</v>
      </c>
      <c r="B677">
        <v>6.8</v>
      </c>
      <c r="E677" t="s">
        <v>4321</v>
      </c>
      <c r="F677">
        <f t="shared" si="11"/>
        <v>6.7</v>
      </c>
    </row>
    <row r="678" spans="1:6">
      <c r="A678" t="s">
        <v>1712</v>
      </c>
      <c r="B678">
        <v>6.5</v>
      </c>
      <c r="E678" t="s">
        <v>3138</v>
      </c>
      <c r="F678">
        <f t="shared" si="11"/>
        <v>6.7</v>
      </c>
    </row>
    <row r="679" spans="1:6">
      <c r="A679" t="s">
        <v>5759</v>
      </c>
      <c r="B679">
        <v>6.8</v>
      </c>
      <c r="E679" t="s">
        <v>6944</v>
      </c>
      <c r="F679">
        <f t="shared" si="11"/>
        <v>6.7</v>
      </c>
    </row>
    <row r="680" spans="1:6">
      <c r="A680" t="s">
        <v>6593</v>
      </c>
      <c r="B680">
        <v>7.6</v>
      </c>
      <c r="E680" t="s">
        <v>7218</v>
      </c>
      <c r="F680">
        <f t="shared" si="11"/>
        <v>6.7</v>
      </c>
    </row>
    <row r="681" spans="1:6">
      <c r="A681" t="s">
        <v>5492</v>
      </c>
      <c r="B681">
        <v>5.6</v>
      </c>
      <c r="E681" t="s">
        <v>7085</v>
      </c>
      <c r="F681">
        <f t="shared" si="11"/>
        <v>6.7</v>
      </c>
    </row>
    <row r="682" spans="1:6">
      <c r="A682" t="s">
        <v>3486</v>
      </c>
      <c r="B682">
        <v>6.9</v>
      </c>
      <c r="E682" t="s">
        <v>3686</v>
      </c>
      <c r="F682">
        <f t="shared" si="11"/>
        <v>6.7</v>
      </c>
    </row>
    <row r="683" spans="1:6">
      <c r="A683" t="s">
        <v>7255</v>
      </c>
      <c r="B683">
        <v>5.6</v>
      </c>
      <c r="E683" t="s">
        <v>5950</v>
      </c>
      <c r="F683">
        <f t="shared" si="11"/>
        <v>6.7</v>
      </c>
    </row>
    <row r="684" spans="1:6">
      <c r="A684" t="s">
        <v>1396</v>
      </c>
      <c r="B684">
        <v>5.9</v>
      </c>
      <c r="E684" t="s">
        <v>7269</v>
      </c>
      <c r="F684">
        <f t="shared" si="11"/>
        <v>6.7</v>
      </c>
    </row>
    <row r="685" spans="1:6">
      <c r="A685" t="s">
        <v>7585</v>
      </c>
      <c r="B685">
        <v>6.1</v>
      </c>
      <c r="E685" t="s">
        <v>7341</v>
      </c>
      <c r="F685">
        <f t="shared" si="11"/>
        <v>6.7</v>
      </c>
    </row>
    <row r="686" spans="1:6">
      <c r="A686" t="s">
        <v>3866</v>
      </c>
      <c r="B686">
        <v>6.2</v>
      </c>
      <c r="E686" t="s">
        <v>7796</v>
      </c>
      <c r="F686">
        <f t="shared" si="11"/>
        <v>6.7</v>
      </c>
    </row>
    <row r="687" spans="1:6">
      <c r="A687" t="s">
        <v>5332</v>
      </c>
      <c r="B687">
        <v>6.7</v>
      </c>
      <c r="E687" t="s">
        <v>4750</v>
      </c>
      <c r="F687">
        <f t="shared" si="11"/>
        <v>6.7</v>
      </c>
    </row>
    <row r="688" spans="1:6">
      <c r="A688" t="s">
        <v>2194</v>
      </c>
      <c r="B688">
        <v>5.0999999999999996</v>
      </c>
      <c r="E688" t="s">
        <v>4906</v>
      </c>
      <c r="F688">
        <f t="shared" si="11"/>
        <v>6.7</v>
      </c>
    </row>
    <row r="689" spans="1:6">
      <c r="A689" t="s">
        <v>5762</v>
      </c>
      <c r="B689">
        <v>7.2</v>
      </c>
      <c r="E689" t="s">
        <v>6057</v>
      </c>
      <c r="F689">
        <f t="shared" si="11"/>
        <v>6.7</v>
      </c>
    </row>
    <row r="690" spans="1:6">
      <c r="A690" t="s">
        <v>5930</v>
      </c>
      <c r="B690">
        <v>7.1</v>
      </c>
      <c r="E690" t="s">
        <v>5631</v>
      </c>
      <c r="F690">
        <f t="shared" si="11"/>
        <v>6.7</v>
      </c>
    </row>
    <row r="691" spans="1:6">
      <c r="A691" t="s">
        <v>5930</v>
      </c>
      <c r="B691">
        <v>7.1</v>
      </c>
      <c r="E691" t="s">
        <v>2748</v>
      </c>
      <c r="F691">
        <f t="shared" si="11"/>
        <v>6.7</v>
      </c>
    </row>
    <row r="692" spans="1:6">
      <c r="A692" t="s">
        <v>212</v>
      </c>
      <c r="B692">
        <v>7.8</v>
      </c>
      <c r="E692" t="s">
        <v>3016</v>
      </c>
      <c r="F692">
        <f t="shared" si="11"/>
        <v>6.7</v>
      </c>
    </row>
    <row r="693" spans="1:6">
      <c r="A693" t="s">
        <v>4060</v>
      </c>
      <c r="B693">
        <v>4.0999999999999996</v>
      </c>
      <c r="E693" t="s">
        <v>5905</v>
      </c>
      <c r="F693">
        <f t="shared" si="11"/>
        <v>6.7</v>
      </c>
    </row>
    <row r="694" spans="1:6">
      <c r="A694" t="s">
        <v>2214</v>
      </c>
      <c r="B694">
        <v>5.6</v>
      </c>
      <c r="E694" t="s">
        <v>2072</v>
      </c>
      <c r="F694">
        <f t="shared" si="11"/>
        <v>6.7</v>
      </c>
    </row>
    <row r="695" spans="1:6">
      <c r="A695" t="s">
        <v>328</v>
      </c>
      <c r="B695">
        <v>7.6</v>
      </c>
      <c r="E695" t="s">
        <v>7724</v>
      </c>
      <c r="F695">
        <f t="shared" si="11"/>
        <v>6.7</v>
      </c>
    </row>
    <row r="696" spans="1:6">
      <c r="A696" t="s">
        <v>281</v>
      </c>
      <c r="B696">
        <v>7</v>
      </c>
      <c r="E696" t="s">
        <v>7312</v>
      </c>
      <c r="F696">
        <f t="shared" si="11"/>
        <v>6.7</v>
      </c>
    </row>
    <row r="697" spans="1:6">
      <c r="A697" t="s">
        <v>910</v>
      </c>
      <c r="B697">
        <v>7.3</v>
      </c>
      <c r="E697" t="s">
        <v>4041</v>
      </c>
      <c r="F697">
        <f t="shared" si="11"/>
        <v>6.7</v>
      </c>
    </row>
    <row r="698" spans="1:6">
      <c r="A698" t="s">
        <v>647</v>
      </c>
      <c r="B698">
        <v>6.9</v>
      </c>
      <c r="E698" t="s">
        <v>6254</v>
      </c>
      <c r="F698">
        <f t="shared" si="11"/>
        <v>6.7</v>
      </c>
    </row>
    <row r="699" spans="1:6">
      <c r="A699" t="s">
        <v>610</v>
      </c>
      <c r="B699">
        <v>5.8</v>
      </c>
      <c r="E699" t="s">
        <v>6365</v>
      </c>
      <c r="F699">
        <f t="shared" si="11"/>
        <v>6.7</v>
      </c>
    </row>
    <row r="700" spans="1:6">
      <c r="A700" t="s">
        <v>610</v>
      </c>
      <c r="B700">
        <v>5.8</v>
      </c>
      <c r="E700" t="s">
        <v>743</v>
      </c>
      <c r="F700">
        <f t="shared" si="11"/>
        <v>6.68</v>
      </c>
    </row>
    <row r="701" spans="1:6">
      <c r="A701" t="s">
        <v>455</v>
      </c>
      <c r="B701">
        <v>5.4</v>
      </c>
      <c r="E701" t="s">
        <v>1668</v>
      </c>
      <c r="F701">
        <f t="shared" si="11"/>
        <v>6.68</v>
      </c>
    </row>
    <row r="702" spans="1:6">
      <c r="A702" t="s">
        <v>1152</v>
      </c>
      <c r="B702">
        <v>5.4</v>
      </c>
      <c r="E702" t="s">
        <v>472</v>
      </c>
      <c r="F702">
        <f t="shared" si="11"/>
        <v>6.68</v>
      </c>
    </row>
    <row r="703" spans="1:6">
      <c r="A703" t="s">
        <v>4278</v>
      </c>
      <c r="B703">
        <v>7.8</v>
      </c>
      <c r="E703" t="s">
        <v>306</v>
      </c>
      <c r="F703">
        <f t="shared" si="11"/>
        <v>6.68</v>
      </c>
    </row>
    <row r="704" spans="1:6">
      <c r="A704" t="s">
        <v>3503</v>
      </c>
      <c r="B704">
        <v>6.2</v>
      </c>
      <c r="E704" t="s">
        <v>6194</v>
      </c>
      <c r="F704">
        <f t="shared" si="11"/>
        <v>6.68</v>
      </c>
    </row>
    <row r="705" spans="1:6">
      <c r="A705" t="s">
        <v>4359</v>
      </c>
      <c r="B705">
        <v>5.6</v>
      </c>
      <c r="E705" t="s">
        <v>5312</v>
      </c>
      <c r="F705">
        <f t="shared" si="11"/>
        <v>6.68</v>
      </c>
    </row>
    <row r="706" spans="1:6">
      <c r="A706" t="s">
        <v>6447</v>
      </c>
      <c r="B706">
        <v>7.6</v>
      </c>
      <c r="E706" t="s">
        <v>2523</v>
      </c>
      <c r="F706">
        <f t="shared" ref="F706:F769" si="12">ROUND((AVERAGEIF($A$2:$A$3889,E706,$B$2:$B$3889)),2)</f>
        <v>6.67</v>
      </c>
    </row>
    <row r="707" spans="1:6">
      <c r="A707" t="s">
        <v>6659</v>
      </c>
      <c r="B707">
        <v>5.0999999999999996</v>
      </c>
      <c r="E707" t="s">
        <v>3949</v>
      </c>
      <c r="F707">
        <f t="shared" si="12"/>
        <v>6.67</v>
      </c>
    </row>
    <row r="708" spans="1:6">
      <c r="A708" t="s">
        <v>3164</v>
      </c>
      <c r="B708">
        <v>7.3</v>
      </c>
      <c r="E708" t="s">
        <v>930</v>
      </c>
      <c r="F708">
        <f t="shared" si="12"/>
        <v>6.67</v>
      </c>
    </row>
    <row r="709" spans="1:6">
      <c r="A709" t="s">
        <v>3164</v>
      </c>
      <c r="B709">
        <v>7.3</v>
      </c>
      <c r="E709" t="s">
        <v>135</v>
      </c>
      <c r="F709">
        <f t="shared" si="12"/>
        <v>6.67</v>
      </c>
    </row>
    <row r="710" spans="1:6">
      <c r="A710" t="s">
        <v>1400</v>
      </c>
      <c r="B710">
        <v>7</v>
      </c>
      <c r="E710" t="s">
        <v>2658</v>
      </c>
      <c r="F710">
        <f t="shared" si="12"/>
        <v>6.67</v>
      </c>
    </row>
    <row r="711" spans="1:6">
      <c r="A711" t="s">
        <v>5166</v>
      </c>
      <c r="B711">
        <v>6.4</v>
      </c>
      <c r="E711" t="s">
        <v>2655</v>
      </c>
      <c r="F711">
        <f t="shared" si="12"/>
        <v>6.67</v>
      </c>
    </row>
    <row r="712" spans="1:6">
      <c r="A712" t="s">
        <v>2407</v>
      </c>
      <c r="B712">
        <v>6.8</v>
      </c>
      <c r="E712" t="s">
        <v>1296</v>
      </c>
      <c r="F712">
        <f t="shared" si="12"/>
        <v>6.66</v>
      </c>
    </row>
    <row r="713" spans="1:6">
      <c r="A713" t="s">
        <v>2655</v>
      </c>
      <c r="B713">
        <v>7.2</v>
      </c>
      <c r="E713" t="s">
        <v>4803</v>
      </c>
      <c r="F713">
        <f t="shared" si="12"/>
        <v>6.65</v>
      </c>
    </row>
    <row r="714" spans="1:6">
      <c r="A714" t="s">
        <v>5000</v>
      </c>
      <c r="B714">
        <v>6.5</v>
      </c>
      <c r="E714" t="s">
        <v>673</v>
      </c>
      <c r="F714">
        <f t="shared" si="12"/>
        <v>6.65</v>
      </c>
    </row>
    <row r="715" spans="1:6">
      <c r="A715" t="s">
        <v>2479</v>
      </c>
      <c r="B715">
        <v>7.6</v>
      </c>
      <c r="E715" t="s">
        <v>2332</v>
      </c>
      <c r="F715">
        <f t="shared" si="12"/>
        <v>6.65</v>
      </c>
    </row>
    <row r="716" spans="1:6">
      <c r="A716" t="s">
        <v>6070</v>
      </c>
      <c r="B716">
        <v>7.6</v>
      </c>
      <c r="E716" t="s">
        <v>2829</v>
      </c>
      <c r="F716">
        <f t="shared" si="12"/>
        <v>6.65</v>
      </c>
    </row>
    <row r="717" spans="1:6">
      <c r="A717" t="s">
        <v>1972</v>
      </c>
      <c r="B717">
        <v>6.4</v>
      </c>
      <c r="E717" t="s">
        <v>4357</v>
      </c>
      <c r="F717">
        <f t="shared" si="12"/>
        <v>6.65</v>
      </c>
    </row>
    <row r="718" spans="1:6">
      <c r="A718" t="s">
        <v>1025</v>
      </c>
      <c r="B718">
        <v>7</v>
      </c>
      <c r="E718" t="s">
        <v>2453</v>
      </c>
      <c r="F718">
        <f t="shared" si="12"/>
        <v>6.65</v>
      </c>
    </row>
    <row r="719" spans="1:6">
      <c r="A719" t="s">
        <v>4484</v>
      </c>
      <c r="B719">
        <v>8.1</v>
      </c>
      <c r="E719" t="s">
        <v>4119</v>
      </c>
      <c r="F719">
        <f t="shared" si="12"/>
        <v>6.65</v>
      </c>
    </row>
    <row r="720" spans="1:6">
      <c r="A720" t="s">
        <v>1637</v>
      </c>
      <c r="B720">
        <v>6</v>
      </c>
      <c r="E720" t="s">
        <v>521</v>
      </c>
      <c r="F720">
        <f t="shared" si="12"/>
        <v>6.64</v>
      </c>
    </row>
    <row r="721" spans="1:6">
      <c r="A721" t="s">
        <v>498</v>
      </c>
      <c r="B721">
        <v>6.9</v>
      </c>
      <c r="E721" t="s">
        <v>169</v>
      </c>
      <c r="F721">
        <f t="shared" si="12"/>
        <v>6.64</v>
      </c>
    </row>
    <row r="722" spans="1:6">
      <c r="A722" t="s">
        <v>3613</v>
      </c>
      <c r="B722">
        <v>6.8</v>
      </c>
      <c r="E722" t="s">
        <v>402</v>
      </c>
      <c r="F722">
        <f t="shared" si="12"/>
        <v>6.63</v>
      </c>
    </row>
    <row r="723" spans="1:6">
      <c r="A723" t="s">
        <v>6292</v>
      </c>
      <c r="B723">
        <v>6.7</v>
      </c>
      <c r="E723" t="s">
        <v>5693</v>
      </c>
      <c r="F723">
        <f t="shared" si="12"/>
        <v>6.63</v>
      </c>
    </row>
    <row r="724" spans="1:6">
      <c r="A724" t="s">
        <v>560</v>
      </c>
      <c r="B724">
        <v>7.5</v>
      </c>
      <c r="E724" t="s">
        <v>699</v>
      </c>
      <c r="F724">
        <f t="shared" si="12"/>
        <v>6.63</v>
      </c>
    </row>
    <row r="725" spans="1:6">
      <c r="A725" t="s">
        <v>2554</v>
      </c>
      <c r="B725">
        <v>5.5</v>
      </c>
      <c r="E725" t="s">
        <v>1027</v>
      </c>
      <c r="F725">
        <f t="shared" si="12"/>
        <v>6.63</v>
      </c>
    </row>
    <row r="726" spans="1:6">
      <c r="A726" t="s">
        <v>3610</v>
      </c>
      <c r="B726">
        <v>7.4</v>
      </c>
      <c r="E726" t="s">
        <v>1651</v>
      </c>
      <c r="F726">
        <f t="shared" si="12"/>
        <v>6.63</v>
      </c>
    </row>
    <row r="727" spans="1:6">
      <c r="A727" t="s">
        <v>3717</v>
      </c>
      <c r="B727">
        <v>5.7</v>
      </c>
      <c r="E727" t="s">
        <v>581</v>
      </c>
      <c r="F727">
        <f t="shared" si="12"/>
        <v>6.63</v>
      </c>
    </row>
    <row r="728" spans="1:6">
      <c r="A728" t="s">
        <v>2162</v>
      </c>
      <c r="B728">
        <v>7.3</v>
      </c>
      <c r="E728" t="s">
        <v>2424</v>
      </c>
      <c r="F728">
        <f t="shared" si="12"/>
        <v>6.62</v>
      </c>
    </row>
    <row r="729" spans="1:6">
      <c r="A729" t="s">
        <v>3746</v>
      </c>
      <c r="B729">
        <v>7.5</v>
      </c>
      <c r="E729" t="s">
        <v>5580</v>
      </c>
      <c r="F729">
        <f t="shared" si="12"/>
        <v>6.6</v>
      </c>
    </row>
    <row r="730" spans="1:6">
      <c r="A730" t="s">
        <v>154</v>
      </c>
      <c r="B730">
        <v>7.9</v>
      </c>
      <c r="E730" t="s">
        <v>1426</v>
      </c>
      <c r="F730">
        <f t="shared" si="12"/>
        <v>6.6</v>
      </c>
    </row>
    <row r="731" spans="1:6">
      <c r="A731" t="s">
        <v>413</v>
      </c>
      <c r="B731">
        <v>7.1</v>
      </c>
      <c r="E731" t="s">
        <v>3546</v>
      </c>
      <c r="F731">
        <f t="shared" si="12"/>
        <v>6.6</v>
      </c>
    </row>
    <row r="732" spans="1:6">
      <c r="A732" t="s">
        <v>1428</v>
      </c>
      <c r="B732">
        <v>7.5</v>
      </c>
      <c r="E732" t="s">
        <v>2846</v>
      </c>
      <c r="F732">
        <f t="shared" si="12"/>
        <v>6.6</v>
      </c>
    </row>
    <row r="733" spans="1:6">
      <c r="A733" t="s">
        <v>923</v>
      </c>
      <c r="B733">
        <v>8</v>
      </c>
      <c r="E733" t="s">
        <v>1161</v>
      </c>
      <c r="F733">
        <f t="shared" si="12"/>
        <v>6.6</v>
      </c>
    </row>
    <row r="734" spans="1:6">
      <c r="A734" t="s">
        <v>4491</v>
      </c>
      <c r="B734">
        <v>7.6</v>
      </c>
      <c r="E734" t="s">
        <v>2472</v>
      </c>
      <c r="F734">
        <f t="shared" si="12"/>
        <v>6.6</v>
      </c>
    </row>
    <row r="735" spans="1:6">
      <c r="A735" t="s">
        <v>3223</v>
      </c>
      <c r="B735">
        <v>6.1</v>
      </c>
      <c r="E735" t="s">
        <v>6111</v>
      </c>
      <c r="F735">
        <f t="shared" si="12"/>
        <v>6.6</v>
      </c>
    </row>
    <row r="736" spans="1:6">
      <c r="A736" t="s">
        <v>5480</v>
      </c>
      <c r="B736">
        <v>6.1</v>
      </c>
      <c r="E736" t="s">
        <v>4087</v>
      </c>
      <c r="F736">
        <f t="shared" si="12"/>
        <v>6.6</v>
      </c>
    </row>
    <row r="737" spans="1:6">
      <c r="A737" t="s">
        <v>3445</v>
      </c>
      <c r="B737">
        <v>6.9</v>
      </c>
      <c r="E737" t="s">
        <v>2446</v>
      </c>
      <c r="F737">
        <f t="shared" si="12"/>
        <v>6.6</v>
      </c>
    </row>
    <row r="738" spans="1:6">
      <c r="A738" t="s">
        <v>1797</v>
      </c>
      <c r="B738">
        <v>7.5</v>
      </c>
      <c r="E738" t="s">
        <v>5739</v>
      </c>
      <c r="F738">
        <f t="shared" si="12"/>
        <v>6.6</v>
      </c>
    </row>
    <row r="739" spans="1:6">
      <c r="A739" t="s">
        <v>395</v>
      </c>
      <c r="B739">
        <v>6.6</v>
      </c>
      <c r="E739" t="s">
        <v>6024</v>
      </c>
      <c r="F739">
        <f t="shared" si="12"/>
        <v>6.6</v>
      </c>
    </row>
    <row r="740" spans="1:6">
      <c r="A740" t="s">
        <v>1554</v>
      </c>
      <c r="B740">
        <v>7.3</v>
      </c>
      <c r="E740" t="s">
        <v>1210</v>
      </c>
      <c r="F740">
        <f t="shared" si="12"/>
        <v>6.6</v>
      </c>
    </row>
    <row r="741" spans="1:6">
      <c r="A741" t="s">
        <v>707</v>
      </c>
      <c r="B741">
        <v>6.6</v>
      </c>
      <c r="E741" t="s">
        <v>3142</v>
      </c>
      <c r="F741">
        <f t="shared" si="12"/>
        <v>6.6</v>
      </c>
    </row>
    <row r="742" spans="1:6">
      <c r="A742" t="s">
        <v>916</v>
      </c>
      <c r="B742">
        <v>6.9</v>
      </c>
      <c r="E742" t="s">
        <v>1903</v>
      </c>
      <c r="F742">
        <f t="shared" si="12"/>
        <v>6.6</v>
      </c>
    </row>
    <row r="743" spans="1:6">
      <c r="A743" t="s">
        <v>4494</v>
      </c>
      <c r="B743">
        <v>6.7</v>
      </c>
      <c r="E743" t="s">
        <v>5832</v>
      </c>
      <c r="F743">
        <f t="shared" si="12"/>
        <v>6.6</v>
      </c>
    </row>
    <row r="744" spans="1:6">
      <c r="A744" t="s">
        <v>4494</v>
      </c>
      <c r="B744">
        <v>6.7</v>
      </c>
      <c r="E744" t="s">
        <v>5196</v>
      </c>
      <c r="F744">
        <f t="shared" si="12"/>
        <v>6.6</v>
      </c>
    </row>
    <row r="745" spans="1:6">
      <c r="A745" t="s">
        <v>1296</v>
      </c>
      <c r="B745">
        <v>6.6</v>
      </c>
      <c r="E745" t="s">
        <v>7710</v>
      </c>
      <c r="F745">
        <f t="shared" si="12"/>
        <v>6.6</v>
      </c>
    </row>
    <row r="746" spans="1:6">
      <c r="A746" t="s">
        <v>3233</v>
      </c>
      <c r="B746">
        <v>6.5</v>
      </c>
      <c r="E746" t="s">
        <v>1552</v>
      </c>
      <c r="F746">
        <f t="shared" si="12"/>
        <v>6.6</v>
      </c>
    </row>
    <row r="747" spans="1:6">
      <c r="A747" t="s">
        <v>169</v>
      </c>
      <c r="B747">
        <v>5.7</v>
      </c>
      <c r="E747" t="s">
        <v>6082</v>
      </c>
      <c r="F747">
        <f t="shared" si="12"/>
        <v>6.6</v>
      </c>
    </row>
    <row r="748" spans="1:6">
      <c r="A748" t="s">
        <v>1834</v>
      </c>
      <c r="B748">
        <v>7.7</v>
      </c>
      <c r="E748" t="s">
        <v>5128</v>
      </c>
      <c r="F748">
        <f t="shared" si="12"/>
        <v>6.6</v>
      </c>
    </row>
    <row r="749" spans="1:6">
      <c r="A749" t="s">
        <v>3209</v>
      </c>
      <c r="B749">
        <v>6.9</v>
      </c>
      <c r="E749" t="s">
        <v>4640</v>
      </c>
      <c r="F749">
        <f t="shared" si="12"/>
        <v>6.6</v>
      </c>
    </row>
    <row r="750" spans="1:6">
      <c r="A750" t="s">
        <v>1930</v>
      </c>
      <c r="B750">
        <v>8.1</v>
      </c>
      <c r="E750" t="s">
        <v>1700</v>
      </c>
      <c r="F750">
        <f t="shared" si="12"/>
        <v>6.6</v>
      </c>
    </row>
    <row r="751" spans="1:6">
      <c r="A751" t="s">
        <v>2386</v>
      </c>
      <c r="B751">
        <v>6.6</v>
      </c>
      <c r="E751" t="s">
        <v>7698</v>
      </c>
      <c r="F751">
        <f t="shared" si="12"/>
        <v>6.6</v>
      </c>
    </row>
    <row r="752" spans="1:6">
      <c r="A752" t="s">
        <v>4212</v>
      </c>
      <c r="B752">
        <v>5.9</v>
      </c>
      <c r="E752" t="s">
        <v>7228</v>
      </c>
      <c r="F752">
        <f t="shared" si="12"/>
        <v>6.6</v>
      </c>
    </row>
    <row r="753" spans="1:6">
      <c r="A753" t="s">
        <v>4212</v>
      </c>
      <c r="B753">
        <v>5.9</v>
      </c>
      <c r="E753" t="s">
        <v>6555</v>
      </c>
      <c r="F753">
        <f t="shared" si="12"/>
        <v>6.6</v>
      </c>
    </row>
    <row r="754" spans="1:6">
      <c r="A754" t="s">
        <v>2913</v>
      </c>
      <c r="B754">
        <v>7</v>
      </c>
      <c r="E754" t="s">
        <v>4156</v>
      </c>
      <c r="F754">
        <f t="shared" si="12"/>
        <v>6.6</v>
      </c>
    </row>
    <row r="755" spans="1:6">
      <c r="A755" t="s">
        <v>3604</v>
      </c>
      <c r="B755">
        <v>7.2</v>
      </c>
      <c r="E755" t="s">
        <v>5070</v>
      </c>
      <c r="F755">
        <f t="shared" si="12"/>
        <v>6.6</v>
      </c>
    </row>
    <row r="756" spans="1:6">
      <c r="A756" t="s">
        <v>587</v>
      </c>
      <c r="B756">
        <v>6.2</v>
      </c>
      <c r="E756" t="s">
        <v>2812</v>
      </c>
      <c r="F756">
        <f t="shared" si="12"/>
        <v>6.6</v>
      </c>
    </row>
    <row r="757" spans="1:6">
      <c r="A757" t="s">
        <v>855</v>
      </c>
      <c r="B757">
        <v>7.6</v>
      </c>
      <c r="E757" t="s">
        <v>2356</v>
      </c>
      <c r="F757">
        <f t="shared" si="12"/>
        <v>6.6</v>
      </c>
    </row>
    <row r="758" spans="1:6">
      <c r="A758" t="s">
        <v>5163</v>
      </c>
      <c r="B758">
        <v>7.3</v>
      </c>
      <c r="E758" t="s">
        <v>37</v>
      </c>
      <c r="F758">
        <f t="shared" si="12"/>
        <v>6.6</v>
      </c>
    </row>
    <row r="759" spans="1:6">
      <c r="A759" t="s">
        <v>757</v>
      </c>
      <c r="B759">
        <v>6.9</v>
      </c>
      <c r="E759" t="s">
        <v>1584</v>
      </c>
      <c r="F759">
        <f t="shared" si="12"/>
        <v>6.6</v>
      </c>
    </row>
    <row r="760" spans="1:6">
      <c r="A760" t="s">
        <v>676</v>
      </c>
      <c r="B760">
        <v>6.2</v>
      </c>
      <c r="E760" t="s">
        <v>3194</v>
      </c>
      <c r="F760">
        <f t="shared" si="12"/>
        <v>6.6</v>
      </c>
    </row>
    <row r="761" spans="1:6">
      <c r="A761" t="s">
        <v>4448</v>
      </c>
      <c r="B761">
        <v>5.8</v>
      </c>
      <c r="E761" t="s">
        <v>7230</v>
      </c>
      <c r="F761">
        <f t="shared" si="12"/>
        <v>6.6</v>
      </c>
    </row>
    <row r="762" spans="1:6">
      <c r="A762" t="s">
        <v>1797</v>
      </c>
      <c r="B762">
        <v>7.3</v>
      </c>
      <c r="E762" t="s">
        <v>566</v>
      </c>
      <c r="F762">
        <f t="shared" si="12"/>
        <v>6.6</v>
      </c>
    </row>
    <row r="763" spans="1:6">
      <c r="A763" t="s">
        <v>2812</v>
      </c>
      <c r="B763">
        <v>6.8</v>
      </c>
      <c r="E763" t="s">
        <v>2418</v>
      </c>
      <c r="F763">
        <f t="shared" si="12"/>
        <v>6.6</v>
      </c>
    </row>
    <row r="764" spans="1:6">
      <c r="A764" t="s">
        <v>1818</v>
      </c>
      <c r="B764">
        <v>7.4</v>
      </c>
      <c r="E764" t="s">
        <v>2174</v>
      </c>
      <c r="F764">
        <f t="shared" si="12"/>
        <v>6.6</v>
      </c>
    </row>
    <row r="765" spans="1:6">
      <c r="A765" t="s">
        <v>1578</v>
      </c>
      <c r="B765">
        <v>6.3</v>
      </c>
      <c r="E765" t="s">
        <v>3482</v>
      </c>
      <c r="F765">
        <f t="shared" si="12"/>
        <v>6.6</v>
      </c>
    </row>
    <row r="766" spans="1:6">
      <c r="A766" t="s">
        <v>5422</v>
      </c>
      <c r="B766">
        <v>7.5</v>
      </c>
      <c r="E766" t="s">
        <v>5676</v>
      </c>
      <c r="F766">
        <f t="shared" si="12"/>
        <v>6.6</v>
      </c>
    </row>
    <row r="767" spans="1:6">
      <c r="A767" t="s">
        <v>118</v>
      </c>
      <c r="B767">
        <v>5.4</v>
      </c>
      <c r="E767" t="s">
        <v>3299</v>
      </c>
      <c r="F767">
        <f t="shared" si="12"/>
        <v>6.6</v>
      </c>
    </row>
    <row r="768" spans="1:6">
      <c r="A768" t="s">
        <v>1855</v>
      </c>
      <c r="B768">
        <v>8.1</v>
      </c>
      <c r="E768" t="s">
        <v>1314</v>
      </c>
      <c r="F768">
        <f t="shared" si="12"/>
        <v>6.6</v>
      </c>
    </row>
    <row r="769" spans="1:6">
      <c r="A769" t="s">
        <v>2509</v>
      </c>
      <c r="B769">
        <v>8.1</v>
      </c>
      <c r="E769" t="s">
        <v>5984</v>
      </c>
      <c r="F769">
        <f t="shared" si="12"/>
        <v>6.6</v>
      </c>
    </row>
    <row r="770" spans="1:6">
      <c r="A770" t="s">
        <v>2065</v>
      </c>
      <c r="B770">
        <v>5.3</v>
      </c>
      <c r="E770" t="s">
        <v>91</v>
      </c>
      <c r="F770">
        <f t="shared" ref="F770:F833" si="13">ROUND((AVERAGEIF($A$2:$A$3889,E770,$B$2:$B$3889)),2)</f>
        <v>6.6</v>
      </c>
    </row>
    <row r="771" spans="1:6">
      <c r="A771" t="s">
        <v>294</v>
      </c>
      <c r="B771">
        <v>7.7</v>
      </c>
      <c r="E771" t="s">
        <v>2084</v>
      </c>
      <c r="F771">
        <f t="shared" si="13"/>
        <v>6.6</v>
      </c>
    </row>
    <row r="772" spans="1:6">
      <c r="A772" t="s">
        <v>69</v>
      </c>
      <c r="B772">
        <v>8</v>
      </c>
      <c r="E772" t="s">
        <v>6817</v>
      </c>
      <c r="F772">
        <f t="shared" si="13"/>
        <v>6.6</v>
      </c>
    </row>
    <row r="773" spans="1:6">
      <c r="A773" t="s">
        <v>2028</v>
      </c>
      <c r="B773">
        <v>7.4</v>
      </c>
      <c r="E773" t="s">
        <v>7579</v>
      </c>
      <c r="F773">
        <f t="shared" si="13"/>
        <v>6.6</v>
      </c>
    </row>
    <row r="774" spans="1:6">
      <c r="A774" t="s">
        <v>3321</v>
      </c>
      <c r="B774">
        <v>4.8</v>
      </c>
      <c r="E774" t="s">
        <v>6843</v>
      </c>
      <c r="F774">
        <f t="shared" si="13"/>
        <v>6.6</v>
      </c>
    </row>
    <row r="775" spans="1:6">
      <c r="A775" t="s">
        <v>5464</v>
      </c>
      <c r="B775">
        <v>5.5</v>
      </c>
      <c r="E775" t="s">
        <v>6413</v>
      </c>
      <c r="F775">
        <f t="shared" si="13"/>
        <v>6.6</v>
      </c>
    </row>
    <row r="776" spans="1:6">
      <c r="A776" t="s">
        <v>2334</v>
      </c>
      <c r="B776">
        <v>8.3000000000000007</v>
      </c>
      <c r="E776" t="s">
        <v>6101</v>
      </c>
      <c r="F776">
        <f t="shared" si="13"/>
        <v>6.6</v>
      </c>
    </row>
    <row r="777" spans="1:6">
      <c r="A777" t="s">
        <v>3551</v>
      </c>
      <c r="B777">
        <v>6.9</v>
      </c>
      <c r="E777" t="s">
        <v>7109</v>
      </c>
      <c r="F777">
        <f t="shared" si="13"/>
        <v>6.6</v>
      </c>
    </row>
    <row r="778" spans="1:6">
      <c r="A778" t="s">
        <v>707</v>
      </c>
      <c r="B778">
        <v>7.1</v>
      </c>
      <c r="E778" t="s">
        <v>2081</v>
      </c>
      <c r="F778">
        <f t="shared" si="13"/>
        <v>6.6</v>
      </c>
    </row>
    <row r="779" spans="1:6">
      <c r="A779" t="s">
        <v>4945</v>
      </c>
      <c r="B779">
        <v>6.5</v>
      </c>
      <c r="E779" t="s">
        <v>1939</v>
      </c>
      <c r="F779">
        <f t="shared" si="13"/>
        <v>6.6</v>
      </c>
    </row>
    <row r="780" spans="1:6">
      <c r="A780" t="s">
        <v>1903</v>
      </c>
      <c r="B780">
        <v>6.3</v>
      </c>
      <c r="E780" t="s">
        <v>7343</v>
      </c>
      <c r="F780">
        <f t="shared" si="13"/>
        <v>6.6</v>
      </c>
    </row>
    <row r="781" spans="1:6">
      <c r="A781" t="s">
        <v>2424</v>
      </c>
      <c r="B781">
        <v>6.6</v>
      </c>
      <c r="E781" t="s">
        <v>1540</v>
      </c>
      <c r="F781">
        <f t="shared" si="13"/>
        <v>6.58</v>
      </c>
    </row>
    <row r="782" spans="1:6">
      <c r="A782" t="s">
        <v>987</v>
      </c>
      <c r="B782">
        <v>5.2</v>
      </c>
      <c r="E782" t="s">
        <v>1513</v>
      </c>
      <c r="F782">
        <f t="shared" si="13"/>
        <v>6.58</v>
      </c>
    </row>
    <row r="783" spans="1:6">
      <c r="A783" t="s">
        <v>100</v>
      </c>
      <c r="B783">
        <v>7.9</v>
      </c>
      <c r="E783" t="s">
        <v>1147</v>
      </c>
      <c r="F783">
        <f t="shared" si="13"/>
        <v>6.58</v>
      </c>
    </row>
    <row r="784" spans="1:6">
      <c r="A784" t="s">
        <v>604</v>
      </c>
      <c r="B784">
        <v>6.5</v>
      </c>
      <c r="E784" t="s">
        <v>2805</v>
      </c>
      <c r="F784">
        <f t="shared" si="13"/>
        <v>6.57</v>
      </c>
    </row>
    <row r="785" spans="1:6">
      <c r="A785" t="s">
        <v>1927</v>
      </c>
      <c r="B785">
        <v>6.1</v>
      </c>
      <c r="E785" t="s">
        <v>1025</v>
      </c>
      <c r="F785">
        <f t="shared" si="13"/>
        <v>6.57</v>
      </c>
    </row>
    <row r="786" spans="1:6">
      <c r="A786" t="s">
        <v>196</v>
      </c>
      <c r="B786">
        <v>5.5</v>
      </c>
      <c r="E786" t="s">
        <v>4267</v>
      </c>
      <c r="F786">
        <f t="shared" si="13"/>
        <v>6.57</v>
      </c>
    </row>
    <row r="787" spans="1:6">
      <c r="A787" t="s">
        <v>3138</v>
      </c>
      <c r="B787">
        <v>6.7</v>
      </c>
      <c r="E787" t="s">
        <v>2100</v>
      </c>
      <c r="F787">
        <f t="shared" si="13"/>
        <v>6.57</v>
      </c>
    </row>
    <row r="788" spans="1:6">
      <c r="A788" t="s">
        <v>5693</v>
      </c>
      <c r="B788">
        <v>7.6</v>
      </c>
      <c r="E788" t="s">
        <v>1641</v>
      </c>
      <c r="F788">
        <f t="shared" si="13"/>
        <v>6.55</v>
      </c>
    </row>
    <row r="789" spans="1:6">
      <c r="A789" t="s">
        <v>1185</v>
      </c>
      <c r="B789">
        <v>7.3</v>
      </c>
      <c r="E789" t="s">
        <v>6699</v>
      </c>
      <c r="F789">
        <f t="shared" si="13"/>
        <v>6.55</v>
      </c>
    </row>
    <row r="790" spans="1:6">
      <c r="A790" t="s">
        <v>4177</v>
      </c>
      <c r="B790">
        <v>6.1</v>
      </c>
      <c r="E790" t="s">
        <v>1537</v>
      </c>
      <c r="F790">
        <f t="shared" si="13"/>
        <v>6.55</v>
      </c>
    </row>
    <row r="791" spans="1:6">
      <c r="A791" t="s">
        <v>3271</v>
      </c>
      <c r="B791">
        <v>5.9</v>
      </c>
      <c r="E791" t="s">
        <v>2028</v>
      </c>
      <c r="F791">
        <f t="shared" si="13"/>
        <v>6.55</v>
      </c>
    </row>
    <row r="792" spans="1:6">
      <c r="A792" t="s">
        <v>6756</v>
      </c>
      <c r="B792">
        <v>6.5</v>
      </c>
      <c r="E792" t="s">
        <v>2104</v>
      </c>
      <c r="F792">
        <f t="shared" si="13"/>
        <v>6.55</v>
      </c>
    </row>
    <row r="793" spans="1:6">
      <c r="A793" t="s">
        <v>65</v>
      </c>
      <c r="B793">
        <v>7.4</v>
      </c>
      <c r="E793" t="s">
        <v>365</v>
      </c>
      <c r="F793">
        <f t="shared" si="13"/>
        <v>6.55</v>
      </c>
    </row>
    <row r="794" spans="1:6">
      <c r="A794" t="s">
        <v>65</v>
      </c>
      <c r="B794">
        <v>7.4</v>
      </c>
      <c r="E794" t="s">
        <v>1774</v>
      </c>
      <c r="F794">
        <f t="shared" si="13"/>
        <v>6.55</v>
      </c>
    </row>
    <row r="795" spans="1:6">
      <c r="A795" t="s">
        <v>2922</v>
      </c>
      <c r="B795">
        <v>7.2</v>
      </c>
      <c r="E795" t="s">
        <v>7027</v>
      </c>
      <c r="F795">
        <f t="shared" si="13"/>
        <v>6.55</v>
      </c>
    </row>
    <row r="796" spans="1:6">
      <c r="A796" t="s">
        <v>933</v>
      </c>
      <c r="B796">
        <v>5</v>
      </c>
      <c r="E796" t="s">
        <v>4384</v>
      </c>
      <c r="F796">
        <f t="shared" si="13"/>
        <v>6.55</v>
      </c>
    </row>
    <row r="797" spans="1:6">
      <c r="A797" t="s">
        <v>455</v>
      </c>
      <c r="B797">
        <v>5.4</v>
      </c>
      <c r="E797" t="s">
        <v>3740</v>
      </c>
      <c r="F797">
        <f t="shared" si="13"/>
        <v>6.55</v>
      </c>
    </row>
    <row r="798" spans="1:6">
      <c r="A798" t="s">
        <v>455</v>
      </c>
      <c r="B798">
        <v>5.4</v>
      </c>
      <c r="E798" t="s">
        <v>1019</v>
      </c>
      <c r="F798">
        <f t="shared" si="13"/>
        <v>6.54</v>
      </c>
    </row>
    <row r="799" spans="1:6">
      <c r="A799" t="s">
        <v>21</v>
      </c>
      <c r="B799">
        <v>6.1</v>
      </c>
      <c r="E799" t="s">
        <v>610</v>
      </c>
      <c r="F799">
        <f t="shared" si="13"/>
        <v>6.54</v>
      </c>
    </row>
    <row r="800" spans="1:6">
      <c r="A800" t="s">
        <v>3551</v>
      </c>
      <c r="B800">
        <v>7.1</v>
      </c>
      <c r="E800" t="s">
        <v>1726</v>
      </c>
      <c r="F800">
        <f t="shared" si="13"/>
        <v>6.53</v>
      </c>
    </row>
    <row r="801" spans="1:6">
      <c r="A801" t="s">
        <v>1641</v>
      </c>
      <c r="B801">
        <v>6.9</v>
      </c>
      <c r="E801" t="s">
        <v>4882</v>
      </c>
      <c r="F801">
        <f t="shared" si="13"/>
        <v>6.53</v>
      </c>
    </row>
    <row r="802" spans="1:6">
      <c r="A802" t="s">
        <v>830</v>
      </c>
      <c r="B802">
        <v>5.5</v>
      </c>
      <c r="E802" t="s">
        <v>2440</v>
      </c>
      <c r="F802">
        <f t="shared" si="13"/>
        <v>6.53</v>
      </c>
    </row>
    <row r="803" spans="1:6">
      <c r="A803" t="s">
        <v>1584</v>
      </c>
      <c r="B803">
        <v>6.2</v>
      </c>
      <c r="E803" t="s">
        <v>1059</v>
      </c>
      <c r="F803">
        <f t="shared" si="13"/>
        <v>6.53</v>
      </c>
    </row>
    <row r="804" spans="1:6">
      <c r="A804" t="s">
        <v>6756</v>
      </c>
      <c r="B804">
        <v>7</v>
      </c>
      <c r="E804" t="s">
        <v>4278</v>
      </c>
      <c r="F804">
        <f t="shared" si="13"/>
        <v>6.53</v>
      </c>
    </row>
    <row r="805" spans="1:6">
      <c r="A805" t="s">
        <v>2306</v>
      </c>
      <c r="B805">
        <v>7.3</v>
      </c>
      <c r="E805" t="s">
        <v>714</v>
      </c>
      <c r="F805">
        <f t="shared" si="13"/>
        <v>6.52</v>
      </c>
    </row>
    <row r="806" spans="1:6">
      <c r="A806" t="s">
        <v>855</v>
      </c>
      <c r="B806">
        <v>7.8</v>
      </c>
      <c r="E806" t="s">
        <v>1246</v>
      </c>
      <c r="F806">
        <f t="shared" si="13"/>
        <v>6.5</v>
      </c>
    </row>
    <row r="807" spans="1:6">
      <c r="A807" t="s">
        <v>676</v>
      </c>
      <c r="B807">
        <v>7.1</v>
      </c>
      <c r="E807" t="s">
        <v>6140</v>
      </c>
      <c r="F807">
        <f t="shared" si="13"/>
        <v>6.5</v>
      </c>
    </row>
    <row r="808" spans="1:6">
      <c r="A808" t="s">
        <v>230</v>
      </c>
      <c r="B808">
        <v>7.6</v>
      </c>
      <c r="E808" t="s">
        <v>6767</v>
      </c>
      <c r="F808">
        <f t="shared" si="13"/>
        <v>6.5</v>
      </c>
    </row>
    <row r="809" spans="1:6">
      <c r="A809" t="s">
        <v>1271</v>
      </c>
      <c r="B809">
        <v>6.6</v>
      </c>
      <c r="E809" t="s">
        <v>3079</v>
      </c>
      <c r="F809">
        <f t="shared" si="13"/>
        <v>6.5</v>
      </c>
    </row>
    <row r="810" spans="1:6">
      <c r="A810" t="s">
        <v>3393</v>
      </c>
      <c r="B810">
        <v>7.3</v>
      </c>
      <c r="E810" t="s">
        <v>7563</v>
      </c>
      <c r="F810">
        <f t="shared" si="13"/>
        <v>6.5</v>
      </c>
    </row>
    <row r="811" spans="1:6">
      <c r="A811" t="s">
        <v>714</v>
      </c>
      <c r="B811">
        <v>7.3</v>
      </c>
      <c r="E811" t="s">
        <v>5859</v>
      </c>
      <c r="F811">
        <f t="shared" si="13"/>
        <v>6.5</v>
      </c>
    </row>
    <row r="812" spans="1:6">
      <c r="A812" t="s">
        <v>3177</v>
      </c>
      <c r="B812">
        <v>5.7</v>
      </c>
      <c r="E812" t="s">
        <v>6937</v>
      </c>
      <c r="F812">
        <f t="shared" si="13"/>
        <v>6.5</v>
      </c>
    </row>
    <row r="813" spans="1:6">
      <c r="A813" t="s">
        <v>1877</v>
      </c>
      <c r="B813">
        <v>5.4</v>
      </c>
      <c r="E813" t="s">
        <v>1454</v>
      </c>
      <c r="F813">
        <f t="shared" si="13"/>
        <v>6.5</v>
      </c>
    </row>
    <row r="814" spans="1:6">
      <c r="A814" t="s">
        <v>808</v>
      </c>
      <c r="B814">
        <v>6.9</v>
      </c>
      <c r="E814" t="s">
        <v>4945</v>
      </c>
      <c r="F814">
        <f t="shared" si="13"/>
        <v>6.5</v>
      </c>
    </row>
    <row r="815" spans="1:6">
      <c r="A815" t="s">
        <v>6164</v>
      </c>
      <c r="B815">
        <v>3.5</v>
      </c>
      <c r="E815" t="s">
        <v>519</v>
      </c>
      <c r="F815">
        <f t="shared" si="13"/>
        <v>6.5</v>
      </c>
    </row>
    <row r="816" spans="1:6">
      <c r="A816" t="s">
        <v>4500</v>
      </c>
      <c r="B816">
        <v>7.5</v>
      </c>
      <c r="E816" t="s">
        <v>6224</v>
      </c>
      <c r="F816">
        <f t="shared" si="13"/>
        <v>6.5</v>
      </c>
    </row>
    <row r="817" spans="1:6">
      <c r="A817" t="s">
        <v>106</v>
      </c>
      <c r="B817">
        <v>7</v>
      </c>
      <c r="E817" t="s">
        <v>620</v>
      </c>
      <c r="F817">
        <f t="shared" si="13"/>
        <v>6.5</v>
      </c>
    </row>
    <row r="818" spans="1:6">
      <c r="A818" t="s">
        <v>6789</v>
      </c>
      <c r="B818">
        <v>6.7</v>
      </c>
      <c r="E818" t="s">
        <v>6250</v>
      </c>
      <c r="F818">
        <f t="shared" si="13"/>
        <v>6.5</v>
      </c>
    </row>
    <row r="819" spans="1:6">
      <c r="A819" t="s">
        <v>360</v>
      </c>
      <c r="B819">
        <v>7.9</v>
      </c>
      <c r="E819" t="s">
        <v>6012</v>
      </c>
      <c r="F819">
        <f t="shared" si="13"/>
        <v>6.5</v>
      </c>
    </row>
    <row r="820" spans="1:6">
      <c r="A820" t="s">
        <v>14</v>
      </c>
      <c r="B820">
        <v>8.1</v>
      </c>
      <c r="E820" t="s">
        <v>6658</v>
      </c>
      <c r="F820">
        <f t="shared" si="13"/>
        <v>6.5</v>
      </c>
    </row>
    <row r="821" spans="1:6">
      <c r="A821" t="s">
        <v>2879</v>
      </c>
      <c r="B821">
        <v>6.5</v>
      </c>
      <c r="E821" t="s">
        <v>663</v>
      </c>
      <c r="F821">
        <f t="shared" si="13"/>
        <v>6.5</v>
      </c>
    </row>
    <row r="822" spans="1:6">
      <c r="A822" t="s">
        <v>218</v>
      </c>
      <c r="B822">
        <v>6.8</v>
      </c>
      <c r="E822" t="s">
        <v>5000</v>
      </c>
      <c r="F822">
        <f t="shared" si="13"/>
        <v>6.5</v>
      </c>
    </row>
    <row r="823" spans="1:6">
      <c r="A823" t="s">
        <v>5466</v>
      </c>
      <c r="B823">
        <v>6.8</v>
      </c>
      <c r="E823" t="s">
        <v>1702</v>
      </c>
      <c r="F823">
        <f t="shared" si="13"/>
        <v>6.5</v>
      </c>
    </row>
    <row r="824" spans="1:6">
      <c r="A824" t="s">
        <v>519</v>
      </c>
      <c r="B824">
        <v>6.6</v>
      </c>
      <c r="E824" t="s">
        <v>6105</v>
      </c>
      <c r="F824">
        <f t="shared" si="13"/>
        <v>6.5</v>
      </c>
    </row>
    <row r="825" spans="1:6">
      <c r="A825" t="s">
        <v>2388</v>
      </c>
      <c r="B825">
        <v>7.1</v>
      </c>
      <c r="E825" t="s">
        <v>4260</v>
      </c>
      <c r="F825">
        <f t="shared" si="13"/>
        <v>6.5</v>
      </c>
    </row>
    <row r="826" spans="1:6">
      <c r="A826" t="s">
        <v>2745</v>
      </c>
      <c r="B826">
        <v>7.8</v>
      </c>
      <c r="E826" t="s">
        <v>5432</v>
      </c>
      <c r="F826">
        <f t="shared" si="13"/>
        <v>6.5</v>
      </c>
    </row>
    <row r="827" spans="1:6">
      <c r="A827" t="s">
        <v>4774</v>
      </c>
      <c r="B827">
        <v>5.9</v>
      </c>
      <c r="E827" t="s">
        <v>753</v>
      </c>
      <c r="F827">
        <f t="shared" si="13"/>
        <v>6.5</v>
      </c>
    </row>
    <row r="828" spans="1:6">
      <c r="A828" t="s">
        <v>289</v>
      </c>
      <c r="B828">
        <v>4.5999999999999996</v>
      </c>
      <c r="E828" t="s">
        <v>7372</v>
      </c>
      <c r="F828">
        <f t="shared" si="13"/>
        <v>6.5</v>
      </c>
    </row>
    <row r="829" spans="1:6">
      <c r="A829" t="s">
        <v>3606</v>
      </c>
      <c r="B829">
        <v>6.9</v>
      </c>
      <c r="E829" t="s">
        <v>6476</v>
      </c>
      <c r="F829">
        <f t="shared" si="13"/>
        <v>6.5</v>
      </c>
    </row>
    <row r="830" spans="1:6">
      <c r="A830" t="s">
        <v>2509</v>
      </c>
      <c r="B830">
        <v>7.6</v>
      </c>
      <c r="E830" t="s">
        <v>7561</v>
      </c>
      <c r="F830">
        <f t="shared" si="13"/>
        <v>6.5</v>
      </c>
    </row>
    <row r="831" spans="1:6">
      <c r="A831" t="s">
        <v>2794</v>
      </c>
      <c r="B831">
        <v>7.1</v>
      </c>
      <c r="E831" t="s">
        <v>6861</v>
      </c>
      <c r="F831">
        <f t="shared" si="13"/>
        <v>6.5</v>
      </c>
    </row>
    <row r="832" spans="1:6">
      <c r="A832" t="s">
        <v>14</v>
      </c>
      <c r="B832">
        <v>7.2</v>
      </c>
      <c r="E832" t="s">
        <v>6129</v>
      </c>
      <c r="F832">
        <f t="shared" si="13"/>
        <v>6.5</v>
      </c>
    </row>
    <row r="833" spans="1:6">
      <c r="A833" t="s">
        <v>1529</v>
      </c>
      <c r="B833">
        <v>7.7</v>
      </c>
      <c r="E833" t="s">
        <v>4552</v>
      </c>
      <c r="F833">
        <f t="shared" si="13"/>
        <v>6.5</v>
      </c>
    </row>
    <row r="834" spans="1:6">
      <c r="A834" t="s">
        <v>1917</v>
      </c>
      <c r="B834">
        <v>7</v>
      </c>
      <c r="E834" t="s">
        <v>1174</v>
      </c>
      <c r="F834">
        <f t="shared" ref="F834:F897" si="14">ROUND((AVERAGEIF($A$2:$A$3889,E834,$B$2:$B$3889)),2)</f>
        <v>6.5</v>
      </c>
    </row>
    <row r="835" spans="1:6">
      <c r="A835" t="s">
        <v>4596</v>
      </c>
      <c r="B835">
        <v>8.5</v>
      </c>
      <c r="E835" t="s">
        <v>5826</v>
      </c>
      <c r="F835">
        <f t="shared" si="14"/>
        <v>6.5</v>
      </c>
    </row>
    <row r="836" spans="1:6">
      <c r="A836" t="s">
        <v>998</v>
      </c>
      <c r="B836">
        <v>7.2</v>
      </c>
      <c r="E836" t="s">
        <v>395</v>
      </c>
      <c r="F836">
        <f t="shared" si="14"/>
        <v>6.5</v>
      </c>
    </row>
    <row r="837" spans="1:6">
      <c r="A837" t="s">
        <v>5468</v>
      </c>
      <c r="B837">
        <v>7.3</v>
      </c>
      <c r="E837" t="s">
        <v>3471</v>
      </c>
      <c r="F837">
        <f t="shared" si="14"/>
        <v>6.5</v>
      </c>
    </row>
    <row r="838" spans="1:6">
      <c r="A838" t="s">
        <v>2407</v>
      </c>
      <c r="B838">
        <v>6.9</v>
      </c>
      <c r="E838" t="s">
        <v>7721</v>
      </c>
      <c r="F838">
        <f t="shared" si="14"/>
        <v>6.5</v>
      </c>
    </row>
    <row r="839" spans="1:6">
      <c r="A839" t="s">
        <v>2407</v>
      </c>
      <c r="B839">
        <v>6.9</v>
      </c>
      <c r="E839" t="s">
        <v>5234</v>
      </c>
      <c r="F839">
        <f t="shared" si="14"/>
        <v>6.5</v>
      </c>
    </row>
    <row r="840" spans="1:6">
      <c r="A840" t="s">
        <v>2392</v>
      </c>
      <c r="B840">
        <v>5</v>
      </c>
      <c r="E840" t="s">
        <v>5937</v>
      </c>
      <c r="F840">
        <f t="shared" si="14"/>
        <v>6.5</v>
      </c>
    </row>
    <row r="841" spans="1:6">
      <c r="A841" t="s">
        <v>480</v>
      </c>
      <c r="B841">
        <v>7</v>
      </c>
      <c r="E841" t="s">
        <v>4570</v>
      </c>
      <c r="F841">
        <f t="shared" si="14"/>
        <v>6.5</v>
      </c>
    </row>
    <row r="842" spans="1:6">
      <c r="A842" t="s">
        <v>4423</v>
      </c>
      <c r="B842">
        <v>7.8</v>
      </c>
      <c r="E842" t="s">
        <v>6795</v>
      </c>
      <c r="F842">
        <f t="shared" si="14"/>
        <v>6.5</v>
      </c>
    </row>
    <row r="843" spans="1:6">
      <c r="A843" t="s">
        <v>6597</v>
      </c>
      <c r="B843">
        <v>6.8</v>
      </c>
      <c r="E843" t="s">
        <v>6609</v>
      </c>
      <c r="F843">
        <f t="shared" si="14"/>
        <v>6.5</v>
      </c>
    </row>
    <row r="844" spans="1:6">
      <c r="A844" t="s">
        <v>1687</v>
      </c>
      <c r="B844">
        <v>6.1</v>
      </c>
      <c r="E844" t="s">
        <v>5612</v>
      </c>
      <c r="F844">
        <f t="shared" si="14"/>
        <v>6.5</v>
      </c>
    </row>
    <row r="845" spans="1:6">
      <c r="A845" t="s">
        <v>7079</v>
      </c>
      <c r="B845">
        <v>5.0999999999999996</v>
      </c>
      <c r="E845" t="s">
        <v>6341</v>
      </c>
      <c r="F845">
        <f t="shared" si="14"/>
        <v>6.5</v>
      </c>
    </row>
    <row r="846" spans="1:6">
      <c r="A846" t="s">
        <v>1712</v>
      </c>
      <c r="B846">
        <v>5.9</v>
      </c>
      <c r="E846" t="s">
        <v>3784</v>
      </c>
      <c r="F846">
        <f t="shared" si="14"/>
        <v>6.5</v>
      </c>
    </row>
    <row r="847" spans="1:6">
      <c r="A847" t="s">
        <v>5900</v>
      </c>
      <c r="B847">
        <v>5.9</v>
      </c>
      <c r="E847" t="s">
        <v>7325</v>
      </c>
      <c r="F847">
        <f t="shared" si="14"/>
        <v>6.5</v>
      </c>
    </row>
    <row r="848" spans="1:6">
      <c r="A848" t="s">
        <v>3310</v>
      </c>
      <c r="B848">
        <v>7.5</v>
      </c>
      <c r="E848" t="s">
        <v>6127</v>
      </c>
      <c r="F848">
        <f t="shared" si="14"/>
        <v>6.5</v>
      </c>
    </row>
    <row r="849" spans="1:6">
      <c r="A849" t="s">
        <v>3310</v>
      </c>
      <c r="B849">
        <v>7.5</v>
      </c>
      <c r="E849" t="s">
        <v>5322</v>
      </c>
      <c r="F849">
        <f t="shared" si="14"/>
        <v>6.5</v>
      </c>
    </row>
    <row r="850" spans="1:6">
      <c r="A850" t="s">
        <v>5892</v>
      </c>
      <c r="B850">
        <v>5.7</v>
      </c>
      <c r="E850" t="s">
        <v>5176</v>
      </c>
      <c r="F850">
        <f t="shared" si="14"/>
        <v>6.5</v>
      </c>
    </row>
    <row r="851" spans="1:6">
      <c r="A851" t="s">
        <v>1103</v>
      </c>
      <c r="B851">
        <v>7.5</v>
      </c>
      <c r="E851" t="s">
        <v>7353</v>
      </c>
      <c r="F851">
        <f t="shared" si="14"/>
        <v>6.5</v>
      </c>
    </row>
    <row r="852" spans="1:6">
      <c r="A852" t="s">
        <v>7410</v>
      </c>
      <c r="B852">
        <v>5.7</v>
      </c>
      <c r="E852" t="s">
        <v>3895</v>
      </c>
      <c r="F852">
        <f t="shared" si="14"/>
        <v>6.5</v>
      </c>
    </row>
    <row r="853" spans="1:6">
      <c r="A853" t="s">
        <v>2123</v>
      </c>
      <c r="B853">
        <v>6.9</v>
      </c>
      <c r="E853" t="s">
        <v>6922</v>
      </c>
      <c r="F853">
        <f t="shared" si="14"/>
        <v>6.5</v>
      </c>
    </row>
    <row r="854" spans="1:6">
      <c r="A854" t="s">
        <v>427</v>
      </c>
      <c r="B854">
        <v>8</v>
      </c>
      <c r="E854" t="s">
        <v>802</v>
      </c>
      <c r="F854">
        <f t="shared" si="14"/>
        <v>6.5</v>
      </c>
    </row>
    <row r="855" spans="1:6">
      <c r="A855" t="s">
        <v>919</v>
      </c>
      <c r="B855">
        <v>5.5</v>
      </c>
      <c r="E855" t="s">
        <v>5009</v>
      </c>
      <c r="F855">
        <f t="shared" si="14"/>
        <v>6.5</v>
      </c>
    </row>
    <row r="856" spans="1:6">
      <c r="A856" t="s">
        <v>3233</v>
      </c>
      <c r="B856">
        <v>7.7</v>
      </c>
      <c r="E856" t="s">
        <v>2680</v>
      </c>
      <c r="F856">
        <f t="shared" si="14"/>
        <v>6.5</v>
      </c>
    </row>
    <row r="857" spans="1:6">
      <c r="A857" t="s">
        <v>2557</v>
      </c>
      <c r="B857">
        <v>6.7</v>
      </c>
      <c r="E857" t="s">
        <v>3963</v>
      </c>
      <c r="F857">
        <f t="shared" si="14"/>
        <v>6.5</v>
      </c>
    </row>
    <row r="858" spans="1:6">
      <c r="A858" t="s">
        <v>2327</v>
      </c>
      <c r="B858">
        <v>5.0999999999999996</v>
      </c>
      <c r="E858" t="s">
        <v>3463</v>
      </c>
      <c r="F858">
        <f t="shared" si="14"/>
        <v>6.5</v>
      </c>
    </row>
    <row r="859" spans="1:6">
      <c r="A859" t="s">
        <v>3621</v>
      </c>
      <c r="B859">
        <v>6</v>
      </c>
      <c r="E859" t="s">
        <v>1768</v>
      </c>
      <c r="F859">
        <f t="shared" si="14"/>
        <v>6.5</v>
      </c>
    </row>
    <row r="860" spans="1:6">
      <c r="A860" t="s">
        <v>1321</v>
      </c>
      <c r="B860">
        <v>7.4</v>
      </c>
      <c r="E860" t="s">
        <v>4865</v>
      </c>
      <c r="F860">
        <f t="shared" si="14"/>
        <v>6.5</v>
      </c>
    </row>
    <row r="861" spans="1:6">
      <c r="A861" t="s">
        <v>2348</v>
      </c>
      <c r="B861">
        <v>4.5999999999999996</v>
      </c>
      <c r="E861" t="s">
        <v>1284</v>
      </c>
      <c r="F861">
        <f t="shared" si="14"/>
        <v>6.5</v>
      </c>
    </row>
    <row r="862" spans="1:6">
      <c r="A862" t="s">
        <v>111</v>
      </c>
      <c r="B862">
        <v>7.8</v>
      </c>
      <c r="E862" t="s">
        <v>7638</v>
      </c>
      <c r="F862">
        <f t="shared" si="14"/>
        <v>6.5</v>
      </c>
    </row>
    <row r="863" spans="1:6">
      <c r="A863" t="s">
        <v>2796</v>
      </c>
      <c r="B863">
        <v>5.4</v>
      </c>
      <c r="E863" t="s">
        <v>7048</v>
      </c>
      <c r="F863">
        <f t="shared" si="14"/>
        <v>6.5</v>
      </c>
    </row>
    <row r="864" spans="1:6">
      <c r="A864" t="s">
        <v>3623</v>
      </c>
      <c r="B864">
        <v>5.9</v>
      </c>
      <c r="E864" t="s">
        <v>4248</v>
      </c>
      <c r="F864">
        <f t="shared" si="14"/>
        <v>6.5</v>
      </c>
    </row>
    <row r="865" spans="1:6">
      <c r="A865" t="s">
        <v>230</v>
      </c>
      <c r="B865">
        <v>7.7</v>
      </c>
      <c r="E865" t="s">
        <v>6352</v>
      </c>
      <c r="F865">
        <f t="shared" si="14"/>
        <v>6.5</v>
      </c>
    </row>
    <row r="866" spans="1:6">
      <c r="A866" t="s">
        <v>7162</v>
      </c>
      <c r="B866">
        <v>5.7</v>
      </c>
      <c r="E866" t="s">
        <v>193</v>
      </c>
      <c r="F866">
        <f t="shared" si="14"/>
        <v>6.5</v>
      </c>
    </row>
    <row r="867" spans="1:6">
      <c r="A867" t="s">
        <v>1321</v>
      </c>
      <c r="B867">
        <v>6.1</v>
      </c>
      <c r="E867" t="s">
        <v>3684</v>
      </c>
      <c r="F867">
        <f t="shared" si="14"/>
        <v>6.48</v>
      </c>
    </row>
    <row r="868" spans="1:6">
      <c r="A868" t="s">
        <v>449</v>
      </c>
      <c r="B868">
        <v>6.7</v>
      </c>
      <c r="E868" t="s">
        <v>4030</v>
      </c>
      <c r="F868">
        <f t="shared" si="14"/>
        <v>6.48</v>
      </c>
    </row>
    <row r="869" spans="1:6">
      <c r="A869" t="s">
        <v>6600</v>
      </c>
      <c r="B869">
        <v>7.3</v>
      </c>
      <c r="E869" t="s">
        <v>633</v>
      </c>
      <c r="F869">
        <f t="shared" si="14"/>
        <v>6.48</v>
      </c>
    </row>
    <row r="870" spans="1:6">
      <c r="A870" t="s">
        <v>571</v>
      </c>
      <c r="B870">
        <v>6.2</v>
      </c>
      <c r="E870" t="s">
        <v>1855</v>
      </c>
      <c r="F870">
        <f t="shared" si="14"/>
        <v>6.47</v>
      </c>
    </row>
    <row r="871" spans="1:6">
      <c r="A871" t="s">
        <v>460</v>
      </c>
      <c r="B871">
        <v>6.7</v>
      </c>
      <c r="E871" t="s">
        <v>5977</v>
      </c>
      <c r="F871">
        <f t="shared" si="14"/>
        <v>6.47</v>
      </c>
    </row>
    <row r="872" spans="1:6">
      <c r="A872" t="s">
        <v>7085</v>
      </c>
      <c r="B872">
        <v>6.7</v>
      </c>
      <c r="E872" t="s">
        <v>2296</v>
      </c>
      <c r="F872">
        <f t="shared" si="14"/>
        <v>6.47</v>
      </c>
    </row>
    <row r="873" spans="1:6">
      <c r="A873" t="s">
        <v>5047</v>
      </c>
      <c r="B873">
        <v>8</v>
      </c>
      <c r="E873" t="s">
        <v>95</v>
      </c>
      <c r="F873">
        <f t="shared" si="14"/>
        <v>6.46</v>
      </c>
    </row>
    <row r="874" spans="1:6">
      <c r="A874" t="s">
        <v>2317</v>
      </c>
      <c r="B874">
        <v>8.3000000000000007</v>
      </c>
      <c r="E874" t="s">
        <v>2108</v>
      </c>
      <c r="F874">
        <f t="shared" si="14"/>
        <v>6.46</v>
      </c>
    </row>
    <row r="875" spans="1:6">
      <c r="A875" t="s">
        <v>2509</v>
      </c>
      <c r="B875">
        <v>7.8</v>
      </c>
      <c r="E875" t="s">
        <v>4329</v>
      </c>
      <c r="F875">
        <f t="shared" si="14"/>
        <v>6.45</v>
      </c>
    </row>
    <row r="876" spans="1:6">
      <c r="A876" t="s">
        <v>1462</v>
      </c>
      <c r="B876">
        <v>6.9</v>
      </c>
      <c r="E876" t="s">
        <v>1033</v>
      </c>
      <c r="F876">
        <f t="shared" si="14"/>
        <v>6.45</v>
      </c>
    </row>
    <row r="877" spans="1:6">
      <c r="A877" t="s">
        <v>848</v>
      </c>
      <c r="B877">
        <v>7</v>
      </c>
      <c r="E877" t="s">
        <v>7520</v>
      </c>
      <c r="F877">
        <f t="shared" si="14"/>
        <v>6.45</v>
      </c>
    </row>
    <row r="878" spans="1:6">
      <c r="A878" t="s">
        <v>1952</v>
      </c>
      <c r="B878">
        <v>7</v>
      </c>
      <c r="E878" t="s">
        <v>6061</v>
      </c>
      <c r="F878">
        <f t="shared" si="14"/>
        <v>6.45</v>
      </c>
    </row>
    <row r="879" spans="1:6">
      <c r="A879" t="s">
        <v>2557</v>
      </c>
      <c r="B879">
        <v>5.8</v>
      </c>
      <c r="E879" t="s">
        <v>5026</v>
      </c>
      <c r="F879">
        <f t="shared" si="14"/>
        <v>6.45</v>
      </c>
    </row>
    <row r="880" spans="1:6">
      <c r="A880" t="s">
        <v>6061</v>
      </c>
      <c r="B880">
        <v>6.7</v>
      </c>
      <c r="E880" t="s">
        <v>3028</v>
      </c>
      <c r="F880">
        <f t="shared" si="14"/>
        <v>6.45</v>
      </c>
    </row>
    <row r="881" spans="1:6">
      <c r="A881" t="s">
        <v>340</v>
      </c>
      <c r="B881">
        <v>6.2</v>
      </c>
      <c r="E881" t="s">
        <v>4410</v>
      </c>
      <c r="F881">
        <f t="shared" si="14"/>
        <v>6.45</v>
      </c>
    </row>
    <row r="882" spans="1:6">
      <c r="A882" t="s">
        <v>1529</v>
      </c>
      <c r="B882">
        <v>6.5</v>
      </c>
      <c r="E882" t="s">
        <v>3866</v>
      </c>
      <c r="F882">
        <f t="shared" si="14"/>
        <v>6.45</v>
      </c>
    </row>
    <row r="883" spans="1:6">
      <c r="A883" t="s">
        <v>427</v>
      </c>
      <c r="B883">
        <v>7.4</v>
      </c>
      <c r="E883" t="s">
        <v>4333</v>
      </c>
      <c r="F883">
        <f t="shared" si="14"/>
        <v>6.45</v>
      </c>
    </row>
    <row r="884" spans="1:6">
      <c r="A884" t="s">
        <v>1019</v>
      </c>
      <c r="B884">
        <v>6.3</v>
      </c>
      <c r="E884" t="s">
        <v>2922</v>
      </c>
      <c r="F884">
        <f t="shared" si="14"/>
        <v>6.45</v>
      </c>
    </row>
    <row r="885" spans="1:6">
      <c r="A885" t="s">
        <v>188</v>
      </c>
      <c r="B885">
        <v>6.7</v>
      </c>
      <c r="E885" t="s">
        <v>1476</v>
      </c>
      <c r="F885">
        <f t="shared" si="14"/>
        <v>6.45</v>
      </c>
    </row>
    <row r="886" spans="1:6">
      <c r="A886" t="s">
        <v>3028</v>
      </c>
      <c r="B886">
        <v>5.8</v>
      </c>
      <c r="E886" t="s">
        <v>877</v>
      </c>
      <c r="F886">
        <f t="shared" si="14"/>
        <v>6.45</v>
      </c>
    </row>
    <row r="887" spans="1:6">
      <c r="A887" t="s">
        <v>1303</v>
      </c>
      <c r="B887">
        <v>5.4</v>
      </c>
      <c r="E887" t="s">
        <v>2241</v>
      </c>
      <c r="F887">
        <f t="shared" si="14"/>
        <v>6.45</v>
      </c>
    </row>
    <row r="888" spans="1:6">
      <c r="A888" t="s">
        <v>3551</v>
      </c>
      <c r="B888">
        <v>6.3</v>
      </c>
      <c r="E888" t="s">
        <v>2786</v>
      </c>
      <c r="F888">
        <f t="shared" si="14"/>
        <v>6.43</v>
      </c>
    </row>
    <row r="889" spans="1:6">
      <c r="A889" t="s">
        <v>4496</v>
      </c>
      <c r="B889">
        <v>2.7</v>
      </c>
      <c r="E889" t="s">
        <v>2392</v>
      </c>
      <c r="F889">
        <f t="shared" si="14"/>
        <v>6.43</v>
      </c>
    </row>
    <row r="890" spans="1:6">
      <c r="A890" t="s">
        <v>685</v>
      </c>
      <c r="B890">
        <v>6.4</v>
      </c>
      <c r="E890" t="s">
        <v>1543</v>
      </c>
      <c r="F890">
        <f t="shared" si="14"/>
        <v>6.43</v>
      </c>
    </row>
    <row r="891" spans="1:6">
      <c r="A891" t="s">
        <v>6167</v>
      </c>
      <c r="B891">
        <v>7.6</v>
      </c>
      <c r="E891" t="s">
        <v>4494</v>
      </c>
      <c r="F891">
        <f t="shared" si="14"/>
        <v>6.43</v>
      </c>
    </row>
    <row r="892" spans="1:6">
      <c r="A892" t="s">
        <v>1668</v>
      </c>
      <c r="B892">
        <v>7.1</v>
      </c>
      <c r="E892" t="s">
        <v>4600</v>
      </c>
      <c r="F892">
        <f t="shared" si="14"/>
        <v>6.43</v>
      </c>
    </row>
    <row r="893" spans="1:6">
      <c r="A893" t="s">
        <v>4498</v>
      </c>
      <c r="B893">
        <v>5.8</v>
      </c>
      <c r="E893" t="s">
        <v>157</v>
      </c>
      <c r="F893">
        <f t="shared" si="14"/>
        <v>6.41</v>
      </c>
    </row>
    <row r="894" spans="1:6">
      <c r="A894" t="s">
        <v>6292</v>
      </c>
      <c r="B894">
        <v>6.8</v>
      </c>
      <c r="E894" t="s">
        <v>6924</v>
      </c>
      <c r="F894">
        <f t="shared" si="14"/>
        <v>6.4</v>
      </c>
    </row>
    <row r="895" spans="1:6">
      <c r="A895" t="s">
        <v>6795</v>
      </c>
      <c r="B895">
        <v>7.6</v>
      </c>
      <c r="E895" t="s">
        <v>2429</v>
      </c>
      <c r="F895">
        <f t="shared" si="14"/>
        <v>6.4</v>
      </c>
    </row>
    <row r="896" spans="1:6">
      <c r="A896" t="s">
        <v>581</v>
      </c>
      <c r="B896">
        <v>7</v>
      </c>
      <c r="E896" t="s">
        <v>6819</v>
      </c>
      <c r="F896">
        <f t="shared" si="14"/>
        <v>6.4</v>
      </c>
    </row>
    <row r="897" spans="1:6">
      <c r="A897" t="s">
        <v>1251</v>
      </c>
      <c r="B897">
        <v>6.3</v>
      </c>
      <c r="E897" t="s">
        <v>3422</v>
      </c>
      <c r="F897">
        <f t="shared" si="14"/>
        <v>6.4</v>
      </c>
    </row>
    <row r="898" spans="1:6">
      <c r="A898" t="s">
        <v>1296</v>
      </c>
      <c r="B898">
        <v>6.1</v>
      </c>
      <c r="E898" t="s">
        <v>3058</v>
      </c>
      <c r="F898">
        <f t="shared" ref="F898:F961" si="15">ROUND((AVERAGEIF($A$2:$A$3889,E898,$B$2:$B$3889)),2)</f>
        <v>6.4</v>
      </c>
    </row>
    <row r="899" spans="1:6">
      <c r="A899" t="s">
        <v>3539</v>
      </c>
      <c r="B899">
        <v>7.6</v>
      </c>
      <c r="E899" t="s">
        <v>5276</v>
      </c>
      <c r="F899">
        <f t="shared" si="15"/>
        <v>6.4</v>
      </c>
    </row>
    <row r="900" spans="1:6">
      <c r="A900" t="s">
        <v>1540</v>
      </c>
      <c r="B900">
        <v>7.1</v>
      </c>
      <c r="E900" t="s">
        <v>404</v>
      </c>
      <c r="F900">
        <f t="shared" si="15"/>
        <v>6.4</v>
      </c>
    </row>
    <row r="901" spans="1:6">
      <c r="A901" t="s">
        <v>1540</v>
      </c>
      <c r="B901">
        <v>6</v>
      </c>
      <c r="E901" t="s">
        <v>7715</v>
      </c>
      <c r="F901">
        <f t="shared" si="15"/>
        <v>6.4</v>
      </c>
    </row>
    <row r="902" spans="1:6">
      <c r="A902" t="s">
        <v>5176</v>
      </c>
      <c r="B902">
        <v>6.5</v>
      </c>
      <c r="E902" t="s">
        <v>6380</v>
      </c>
      <c r="F902">
        <f t="shared" si="15"/>
        <v>6.4</v>
      </c>
    </row>
    <row r="903" spans="1:6">
      <c r="A903" t="s">
        <v>5176</v>
      </c>
      <c r="B903">
        <v>6.5</v>
      </c>
      <c r="E903" t="s">
        <v>6689</v>
      </c>
      <c r="F903">
        <f t="shared" si="15"/>
        <v>6.4</v>
      </c>
    </row>
    <row r="904" spans="1:6">
      <c r="A904" t="s">
        <v>4502</v>
      </c>
      <c r="B904">
        <v>5.4</v>
      </c>
      <c r="E904" t="s">
        <v>7568</v>
      </c>
      <c r="F904">
        <f t="shared" si="15"/>
        <v>6.4</v>
      </c>
    </row>
    <row r="905" spans="1:6">
      <c r="A905" t="s">
        <v>3562</v>
      </c>
      <c r="B905">
        <v>6.1</v>
      </c>
      <c r="E905" t="s">
        <v>7756</v>
      </c>
      <c r="F905">
        <f t="shared" si="15"/>
        <v>6.4</v>
      </c>
    </row>
    <row r="906" spans="1:6">
      <c r="A906" t="s">
        <v>4507</v>
      </c>
      <c r="B906">
        <v>5.9</v>
      </c>
      <c r="E906" t="s">
        <v>5678</v>
      </c>
      <c r="F906">
        <f t="shared" si="15"/>
        <v>6.4</v>
      </c>
    </row>
    <row r="907" spans="1:6">
      <c r="A907" t="s">
        <v>6966</v>
      </c>
      <c r="B907">
        <v>5.4</v>
      </c>
      <c r="E907" t="s">
        <v>4284</v>
      </c>
      <c r="F907">
        <f t="shared" si="15"/>
        <v>6.4</v>
      </c>
    </row>
    <row r="908" spans="1:6">
      <c r="A908" t="s">
        <v>1216</v>
      </c>
      <c r="B908">
        <v>6.6</v>
      </c>
      <c r="E908" t="s">
        <v>3944</v>
      </c>
      <c r="F908">
        <f t="shared" si="15"/>
        <v>6.4</v>
      </c>
    </row>
    <row r="909" spans="1:6">
      <c r="A909" t="s">
        <v>2781</v>
      </c>
      <c r="B909">
        <v>6.9</v>
      </c>
      <c r="E909" t="s">
        <v>3814</v>
      </c>
      <c r="F909">
        <f t="shared" si="15"/>
        <v>6.4</v>
      </c>
    </row>
    <row r="910" spans="1:6">
      <c r="A910" t="s">
        <v>571</v>
      </c>
      <c r="B910">
        <v>7.6</v>
      </c>
      <c r="E910" t="s">
        <v>7728</v>
      </c>
      <c r="F910">
        <f t="shared" si="15"/>
        <v>6.4</v>
      </c>
    </row>
    <row r="911" spans="1:6">
      <c r="A911" t="s">
        <v>633</v>
      </c>
      <c r="B911">
        <v>6.8</v>
      </c>
      <c r="E911" t="s">
        <v>6948</v>
      </c>
      <c r="F911">
        <f t="shared" si="15"/>
        <v>6.4</v>
      </c>
    </row>
    <row r="912" spans="1:6">
      <c r="A912" t="s">
        <v>923</v>
      </c>
      <c r="B912">
        <v>7.5</v>
      </c>
      <c r="E912" t="s">
        <v>5828</v>
      </c>
      <c r="F912">
        <f t="shared" si="15"/>
        <v>6.4</v>
      </c>
    </row>
    <row r="913" spans="1:6">
      <c r="A913" t="s">
        <v>225</v>
      </c>
      <c r="B913">
        <v>6.7</v>
      </c>
      <c r="E913" t="s">
        <v>4617</v>
      </c>
      <c r="F913">
        <f t="shared" si="15"/>
        <v>6.4</v>
      </c>
    </row>
    <row r="914" spans="1:6">
      <c r="A914" t="s">
        <v>5178</v>
      </c>
      <c r="B914">
        <v>6.2</v>
      </c>
      <c r="E914" t="s">
        <v>7636</v>
      </c>
      <c r="F914">
        <f t="shared" si="15"/>
        <v>6.4</v>
      </c>
    </row>
    <row r="915" spans="1:6">
      <c r="A915" t="s">
        <v>4060</v>
      </c>
      <c r="B915">
        <v>4.7</v>
      </c>
      <c r="E915" t="s">
        <v>7050</v>
      </c>
      <c r="F915">
        <f t="shared" si="15"/>
        <v>6.4</v>
      </c>
    </row>
    <row r="916" spans="1:6">
      <c r="A916" t="s">
        <v>4096</v>
      </c>
      <c r="B916">
        <v>6.1</v>
      </c>
      <c r="E916" t="s">
        <v>593</v>
      </c>
      <c r="F916">
        <f t="shared" si="15"/>
        <v>6.4</v>
      </c>
    </row>
    <row r="917" spans="1:6">
      <c r="A917" t="s">
        <v>3737</v>
      </c>
      <c r="B917">
        <v>7.4</v>
      </c>
      <c r="E917" t="s">
        <v>5344</v>
      </c>
      <c r="F917">
        <f t="shared" si="15"/>
        <v>6.4</v>
      </c>
    </row>
    <row r="918" spans="1:6">
      <c r="A918" t="s">
        <v>6602</v>
      </c>
      <c r="B918">
        <v>5</v>
      </c>
      <c r="E918" t="s">
        <v>3450</v>
      </c>
      <c r="F918">
        <f t="shared" si="15"/>
        <v>6.4</v>
      </c>
    </row>
    <row r="919" spans="1:6">
      <c r="A919" t="s">
        <v>3635</v>
      </c>
      <c r="B919">
        <v>5.4</v>
      </c>
      <c r="E919" t="s">
        <v>5166</v>
      </c>
      <c r="F919">
        <f t="shared" si="15"/>
        <v>6.4</v>
      </c>
    </row>
    <row r="920" spans="1:6">
      <c r="A920" t="s">
        <v>5778</v>
      </c>
      <c r="B920">
        <v>7.5</v>
      </c>
      <c r="E920" t="s">
        <v>2407</v>
      </c>
      <c r="F920">
        <f t="shared" si="15"/>
        <v>6.4</v>
      </c>
    </row>
    <row r="921" spans="1:6">
      <c r="A921" t="s">
        <v>74</v>
      </c>
      <c r="B921">
        <v>7.1</v>
      </c>
      <c r="E921" t="s">
        <v>3174</v>
      </c>
      <c r="F921">
        <f t="shared" si="15"/>
        <v>6.4</v>
      </c>
    </row>
    <row r="922" spans="1:6">
      <c r="A922" t="s">
        <v>455</v>
      </c>
      <c r="B922">
        <v>5.9</v>
      </c>
      <c r="E922" t="s">
        <v>4573</v>
      </c>
      <c r="F922">
        <f t="shared" si="15"/>
        <v>6.4</v>
      </c>
    </row>
    <row r="923" spans="1:6">
      <c r="A923" t="s">
        <v>2459</v>
      </c>
      <c r="B923">
        <v>7.9</v>
      </c>
      <c r="E923" t="s">
        <v>1420</v>
      </c>
      <c r="F923">
        <f t="shared" si="15"/>
        <v>6.4</v>
      </c>
    </row>
    <row r="924" spans="1:6">
      <c r="A924" t="s">
        <v>1546</v>
      </c>
      <c r="B924">
        <v>5.5</v>
      </c>
      <c r="E924" t="s">
        <v>4209</v>
      </c>
      <c r="F924">
        <f t="shared" si="15"/>
        <v>6.4</v>
      </c>
    </row>
    <row r="925" spans="1:6">
      <c r="A925" t="s">
        <v>1523</v>
      </c>
      <c r="B925">
        <v>6.8</v>
      </c>
      <c r="E925" t="s">
        <v>71</v>
      </c>
      <c r="F925">
        <f t="shared" si="15"/>
        <v>6.4</v>
      </c>
    </row>
    <row r="926" spans="1:6">
      <c r="A926" t="s">
        <v>519</v>
      </c>
      <c r="B926">
        <v>6.4</v>
      </c>
      <c r="E926" t="s">
        <v>1570</v>
      </c>
      <c r="F926">
        <f t="shared" si="15"/>
        <v>6.4</v>
      </c>
    </row>
    <row r="927" spans="1:6">
      <c r="A927" t="s">
        <v>3606</v>
      </c>
      <c r="B927">
        <v>7.7</v>
      </c>
      <c r="E927" t="s">
        <v>1693</v>
      </c>
      <c r="F927">
        <f t="shared" si="15"/>
        <v>6.4</v>
      </c>
    </row>
    <row r="928" spans="1:6">
      <c r="A928" t="s">
        <v>2951</v>
      </c>
      <c r="B928">
        <v>6.6</v>
      </c>
      <c r="E928" t="s">
        <v>6226</v>
      </c>
      <c r="F928">
        <f t="shared" si="15"/>
        <v>6.4</v>
      </c>
    </row>
    <row r="929" spans="1:6">
      <c r="A929" t="s">
        <v>2310</v>
      </c>
      <c r="B929">
        <v>6.4</v>
      </c>
      <c r="E929" t="s">
        <v>1304</v>
      </c>
      <c r="F929">
        <f t="shared" si="15"/>
        <v>6.4</v>
      </c>
    </row>
    <row r="930" spans="1:6">
      <c r="A930" t="s">
        <v>3339</v>
      </c>
      <c r="B930">
        <v>6.4</v>
      </c>
      <c r="E930" t="s">
        <v>5014</v>
      </c>
      <c r="F930">
        <f t="shared" si="15"/>
        <v>6.4</v>
      </c>
    </row>
    <row r="931" spans="1:6">
      <c r="A931" t="s">
        <v>5215</v>
      </c>
      <c r="B931">
        <v>7.3</v>
      </c>
      <c r="E931" t="s">
        <v>5244</v>
      </c>
      <c r="F931">
        <f t="shared" si="15"/>
        <v>6.4</v>
      </c>
    </row>
    <row r="932" spans="1:6">
      <c r="A932" t="s">
        <v>6170</v>
      </c>
      <c r="B932">
        <v>5.6</v>
      </c>
      <c r="E932" t="s">
        <v>1733</v>
      </c>
      <c r="F932">
        <f t="shared" si="15"/>
        <v>6.4</v>
      </c>
    </row>
    <row r="933" spans="1:6">
      <c r="A933" t="s">
        <v>74</v>
      </c>
      <c r="B933">
        <v>7.8</v>
      </c>
      <c r="E933" t="s">
        <v>7516</v>
      </c>
      <c r="F933">
        <f t="shared" si="15"/>
        <v>6.4</v>
      </c>
    </row>
    <row r="934" spans="1:6">
      <c r="A934" t="s">
        <v>1822</v>
      </c>
      <c r="B934">
        <v>4.8</v>
      </c>
      <c r="E934" t="s">
        <v>5810</v>
      </c>
      <c r="F934">
        <f t="shared" si="15"/>
        <v>6.4</v>
      </c>
    </row>
    <row r="935" spans="1:6">
      <c r="A935" t="s">
        <v>1822</v>
      </c>
      <c r="B935">
        <v>4.8</v>
      </c>
      <c r="E935" t="s">
        <v>4173</v>
      </c>
      <c r="F935">
        <f t="shared" si="15"/>
        <v>6.4</v>
      </c>
    </row>
    <row r="936" spans="1:6">
      <c r="A936" t="s">
        <v>2799</v>
      </c>
      <c r="B936">
        <v>7</v>
      </c>
      <c r="E936" t="s">
        <v>5403</v>
      </c>
      <c r="F936">
        <f t="shared" si="15"/>
        <v>6.4</v>
      </c>
    </row>
    <row r="937" spans="1:6">
      <c r="A937" t="s">
        <v>1128</v>
      </c>
      <c r="B937">
        <v>7</v>
      </c>
      <c r="E937" t="s">
        <v>4821</v>
      </c>
      <c r="F937">
        <f t="shared" si="15"/>
        <v>6.4</v>
      </c>
    </row>
    <row r="938" spans="1:6">
      <c r="A938" t="s">
        <v>4062</v>
      </c>
      <c r="B938">
        <v>6.8</v>
      </c>
      <c r="E938" t="s">
        <v>6238</v>
      </c>
      <c r="F938">
        <f t="shared" si="15"/>
        <v>6.4</v>
      </c>
    </row>
    <row r="939" spans="1:6">
      <c r="A939" t="s">
        <v>2690</v>
      </c>
      <c r="B939">
        <v>5.2</v>
      </c>
      <c r="E939" t="s">
        <v>2274</v>
      </c>
      <c r="F939">
        <f t="shared" si="15"/>
        <v>6.4</v>
      </c>
    </row>
    <row r="940" spans="1:6">
      <c r="A940" t="s">
        <v>555</v>
      </c>
      <c r="B940">
        <v>7.3</v>
      </c>
      <c r="E940" t="s">
        <v>2045</v>
      </c>
      <c r="F940">
        <f t="shared" si="15"/>
        <v>6.4</v>
      </c>
    </row>
    <row r="941" spans="1:6">
      <c r="A941" t="s">
        <v>4227</v>
      </c>
      <c r="B941">
        <v>4.9000000000000004</v>
      </c>
      <c r="E941" t="s">
        <v>2719</v>
      </c>
      <c r="F941">
        <f t="shared" si="15"/>
        <v>6.4</v>
      </c>
    </row>
    <row r="942" spans="1:6">
      <c r="A942" t="s">
        <v>3040</v>
      </c>
      <c r="B942">
        <v>4.0999999999999996</v>
      </c>
      <c r="E942" t="s">
        <v>604</v>
      </c>
      <c r="F942">
        <f t="shared" si="15"/>
        <v>6.38</v>
      </c>
    </row>
    <row r="943" spans="1:6">
      <c r="A943" t="s">
        <v>1877</v>
      </c>
      <c r="B943">
        <v>5.2</v>
      </c>
      <c r="E943" t="s">
        <v>6870</v>
      </c>
      <c r="F943">
        <f t="shared" si="15"/>
        <v>6.37</v>
      </c>
    </row>
    <row r="944" spans="1:6">
      <c r="A944" t="s">
        <v>584</v>
      </c>
      <c r="B944">
        <v>7.7</v>
      </c>
      <c r="E944" t="s">
        <v>2745</v>
      </c>
      <c r="F944">
        <f t="shared" si="15"/>
        <v>6.37</v>
      </c>
    </row>
    <row r="945" spans="1:6">
      <c r="A945" t="s">
        <v>2453</v>
      </c>
      <c r="B945">
        <v>6.6</v>
      </c>
      <c r="E945" t="s">
        <v>3897</v>
      </c>
      <c r="F945">
        <f t="shared" si="15"/>
        <v>6.37</v>
      </c>
    </row>
    <row r="946" spans="1:6">
      <c r="A946" t="s">
        <v>933</v>
      </c>
      <c r="B946">
        <v>6.8</v>
      </c>
      <c r="E946" t="s">
        <v>2794</v>
      </c>
      <c r="F946">
        <f t="shared" si="15"/>
        <v>6.37</v>
      </c>
    </row>
    <row r="947" spans="1:6">
      <c r="A947" t="s">
        <v>3643</v>
      </c>
      <c r="B947">
        <v>7.5</v>
      </c>
      <c r="E947" t="s">
        <v>1117</v>
      </c>
      <c r="F947">
        <f t="shared" si="15"/>
        <v>6.37</v>
      </c>
    </row>
    <row r="948" spans="1:6">
      <c r="A948" t="s">
        <v>790</v>
      </c>
      <c r="B948">
        <v>5.8</v>
      </c>
      <c r="E948" t="s">
        <v>5836</v>
      </c>
      <c r="F948">
        <f t="shared" si="15"/>
        <v>6.35</v>
      </c>
    </row>
    <row r="949" spans="1:6">
      <c r="A949" t="s">
        <v>4865</v>
      </c>
      <c r="B949">
        <v>7.1</v>
      </c>
      <c r="E949" t="s">
        <v>6711</v>
      </c>
      <c r="F949">
        <f t="shared" si="15"/>
        <v>6.35</v>
      </c>
    </row>
    <row r="950" spans="1:6">
      <c r="A950" t="s">
        <v>4578</v>
      </c>
      <c r="B950">
        <v>6</v>
      </c>
      <c r="E950" t="s">
        <v>2323</v>
      </c>
      <c r="F950">
        <f t="shared" si="15"/>
        <v>6.35</v>
      </c>
    </row>
    <row r="951" spans="1:6">
      <c r="A951" t="s">
        <v>2611</v>
      </c>
      <c r="B951">
        <v>7.6</v>
      </c>
      <c r="E951" t="s">
        <v>676</v>
      </c>
      <c r="F951">
        <f t="shared" si="15"/>
        <v>6.35</v>
      </c>
    </row>
    <row r="952" spans="1:6">
      <c r="A952" t="s">
        <v>1797</v>
      </c>
      <c r="B952">
        <v>5.9</v>
      </c>
      <c r="E952" t="s">
        <v>1980</v>
      </c>
      <c r="F952">
        <f t="shared" si="15"/>
        <v>6.35</v>
      </c>
    </row>
    <row r="953" spans="1:6">
      <c r="A953" t="s">
        <v>5172</v>
      </c>
      <c r="B953">
        <v>5.3</v>
      </c>
      <c r="E953" t="s">
        <v>561</v>
      </c>
      <c r="F953">
        <f t="shared" si="15"/>
        <v>6.35</v>
      </c>
    </row>
    <row r="954" spans="1:6">
      <c r="A954" t="s">
        <v>4978</v>
      </c>
      <c r="B954">
        <v>5.6</v>
      </c>
      <c r="E954" t="s">
        <v>1094</v>
      </c>
      <c r="F954">
        <f t="shared" si="15"/>
        <v>6.34</v>
      </c>
    </row>
    <row r="955" spans="1:6">
      <c r="A955" t="s">
        <v>4427</v>
      </c>
      <c r="B955">
        <v>4.8</v>
      </c>
      <c r="E955" t="s">
        <v>707</v>
      </c>
      <c r="F955">
        <f t="shared" si="15"/>
        <v>6.34</v>
      </c>
    </row>
    <row r="956" spans="1:6">
      <c r="A956" t="s">
        <v>2404</v>
      </c>
      <c r="B956">
        <v>7.6</v>
      </c>
      <c r="E956" t="s">
        <v>498</v>
      </c>
      <c r="F956">
        <f t="shared" si="15"/>
        <v>6.33</v>
      </c>
    </row>
    <row r="957" spans="1:6">
      <c r="A957" t="s">
        <v>4850</v>
      </c>
      <c r="B957">
        <v>6.7</v>
      </c>
      <c r="E957" t="s">
        <v>5514</v>
      </c>
      <c r="F957">
        <f t="shared" si="15"/>
        <v>6.33</v>
      </c>
    </row>
    <row r="958" spans="1:6">
      <c r="A958" t="s">
        <v>6140</v>
      </c>
      <c r="B958">
        <v>6.5</v>
      </c>
      <c r="E958" t="s">
        <v>4096</v>
      </c>
      <c r="F958">
        <f t="shared" si="15"/>
        <v>6.33</v>
      </c>
    </row>
    <row r="959" spans="1:6">
      <c r="A959" t="s">
        <v>1797</v>
      </c>
      <c r="B959">
        <v>6.4</v>
      </c>
      <c r="E959" t="s">
        <v>416</v>
      </c>
      <c r="F959">
        <f t="shared" si="15"/>
        <v>6.32</v>
      </c>
    </row>
    <row r="960" spans="1:6">
      <c r="A960" t="s">
        <v>1321</v>
      </c>
      <c r="B960">
        <v>5.2</v>
      </c>
      <c r="E960" t="s">
        <v>297</v>
      </c>
      <c r="F960">
        <f t="shared" si="15"/>
        <v>6.31</v>
      </c>
    </row>
    <row r="961" spans="1:6">
      <c r="A961" t="s">
        <v>1161</v>
      </c>
      <c r="B961">
        <v>7.1</v>
      </c>
      <c r="E961" t="s">
        <v>1169</v>
      </c>
      <c r="F961">
        <f t="shared" si="15"/>
        <v>6.3</v>
      </c>
    </row>
    <row r="962" spans="1:6">
      <c r="A962" t="s">
        <v>5628</v>
      </c>
      <c r="B962">
        <v>3.3</v>
      </c>
      <c r="E962" t="s">
        <v>5336</v>
      </c>
      <c r="F962">
        <f t="shared" ref="F962:F1025" si="16">ROUND((AVERAGEIF($A$2:$A$3889,E962,$B$2:$B$3889)),2)</f>
        <v>6.3</v>
      </c>
    </row>
    <row r="963" spans="1:6">
      <c r="A963" t="s">
        <v>5628</v>
      </c>
      <c r="B963">
        <v>3.3</v>
      </c>
      <c r="E963" t="s">
        <v>7548</v>
      </c>
      <c r="F963">
        <f t="shared" si="16"/>
        <v>6.3</v>
      </c>
    </row>
    <row r="964" spans="1:6">
      <c r="A964" t="s">
        <v>3073</v>
      </c>
      <c r="B964">
        <v>6.7</v>
      </c>
      <c r="E964" t="s">
        <v>5780</v>
      </c>
      <c r="F964">
        <f t="shared" si="16"/>
        <v>6.3</v>
      </c>
    </row>
    <row r="965" spans="1:6">
      <c r="A965" t="s">
        <v>2310</v>
      </c>
      <c r="B965">
        <v>6.4</v>
      </c>
      <c r="E965" t="s">
        <v>2857</v>
      </c>
      <c r="F965">
        <f t="shared" si="16"/>
        <v>6.3</v>
      </c>
    </row>
    <row r="966" spans="1:6">
      <c r="A966" t="s">
        <v>786</v>
      </c>
      <c r="B966">
        <v>5.8</v>
      </c>
      <c r="E966" t="s">
        <v>334</v>
      </c>
      <c r="F966">
        <f t="shared" si="16"/>
        <v>6.3</v>
      </c>
    </row>
    <row r="967" spans="1:6">
      <c r="A967" t="s">
        <v>1476</v>
      </c>
      <c r="B967">
        <v>7.1</v>
      </c>
      <c r="E967" t="s">
        <v>5466</v>
      </c>
      <c r="F967">
        <f t="shared" si="16"/>
        <v>6.3</v>
      </c>
    </row>
    <row r="968" spans="1:6">
      <c r="A968" t="s">
        <v>252</v>
      </c>
      <c r="B968">
        <v>8.1</v>
      </c>
      <c r="E968" t="s">
        <v>1578</v>
      </c>
      <c r="F968">
        <f t="shared" si="16"/>
        <v>6.3</v>
      </c>
    </row>
    <row r="969" spans="1:6">
      <c r="A969" t="s">
        <v>106</v>
      </c>
      <c r="B969">
        <v>7.7</v>
      </c>
      <c r="E969" t="s">
        <v>5464</v>
      </c>
      <c r="F969">
        <f t="shared" si="16"/>
        <v>6.3</v>
      </c>
    </row>
    <row r="970" spans="1:6">
      <c r="A970" t="s">
        <v>1088</v>
      </c>
      <c r="B970">
        <v>7</v>
      </c>
      <c r="E970" t="s">
        <v>7020</v>
      </c>
      <c r="F970">
        <f t="shared" si="16"/>
        <v>6.3</v>
      </c>
    </row>
    <row r="971" spans="1:6">
      <c r="A971" t="s">
        <v>6254</v>
      </c>
      <c r="B971">
        <v>6.7</v>
      </c>
      <c r="E971" t="s">
        <v>6355</v>
      </c>
      <c r="F971">
        <f t="shared" si="16"/>
        <v>6.3</v>
      </c>
    </row>
    <row r="972" spans="1:6">
      <c r="A972" t="s">
        <v>799</v>
      </c>
      <c r="B972">
        <v>5.8</v>
      </c>
      <c r="E972" t="s">
        <v>6451</v>
      </c>
      <c r="F972">
        <f t="shared" si="16"/>
        <v>6.3</v>
      </c>
    </row>
    <row r="973" spans="1:6">
      <c r="A973" t="s">
        <v>3820</v>
      </c>
      <c r="B973">
        <v>7.4</v>
      </c>
      <c r="E973" t="s">
        <v>1674</v>
      </c>
      <c r="F973">
        <f t="shared" si="16"/>
        <v>6.3</v>
      </c>
    </row>
    <row r="974" spans="1:6">
      <c r="A974" t="s">
        <v>571</v>
      </c>
      <c r="B974">
        <v>7.1</v>
      </c>
      <c r="E974" t="s">
        <v>5586</v>
      </c>
      <c r="F974">
        <f t="shared" si="16"/>
        <v>6.3</v>
      </c>
    </row>
    <row r="975" spans="1:6">
      <c r="A975" t="s">
        <v>6382</v>
      </c>
      <c r="B975">
        <v>5.6</v>
      </c>
      <c r="E975" t="s">
        <v>7683</v>
      </c>
      <c r="F975">
        <f t="shared" si="16"/>
        <v>6.3</v>
      </c>
    </row>
    <row r="976" spans="1:6">
      <c r="A976" t="s">
        <v>2879</v>
      </c>
      <c r="B976">
        <v>7.5</v>
      </c>
      <c r="E976" t="s">
        <v>7740</v>
      </c>
      <c r="F976">
        <f t="shared" si="16"/>
        <v>6.3</v>
      </c>
    </row>
    <row r="977" spans="1:6">
      <c r="A977" t="s">
        <v>2879</v>
      </c>
      <c r="B977">
        <v>7.5</v>
      </c>
      <c r="E977" t="s">
        <v>5714</v>
      </c>
      <c r="F977">
        <f t="shared" si="16"/>
        <v>6.3</v>
      </c>
    </row>
    <row r="978" spans="1:6">
      <c r="A978" t="s">
        <v>1651</v>
      </c>
      <c r="B978">
        <v>7.2</v>
      </c>
      <c r="E978" t="s">
        <v>3494</v>
      </c>
      <c r="F978">
        <f t="shared" si="16"/>
        <v>6.3</v>
      </c>
    </row>
    <row r="979" spans="1:6">
      <c r="A979" t="s">
        <v>1128</v>
      </c>
      <c r="B979">
        <v>5.6</v>
      </c>
      <c r="E979" t="s">
        <v>3725</v>
      </c>
      <c r="F979">
        <f t="shared" si="16"/>
        <v>6.3</v>
      </c>
    </row>
    <row r="980" spans="1:6">
      <c r="A980" t="s">
        <v>848</v>
      </c>
      <c r="B980">
        <v>7.2</v>
      </c>
      <c r="E980" t="s">
        <v>3458</v>
      </c>
      <c r="F980">
        <f t="shared" si="16"/>
        <v>6.3</v>
      </c>
    </row>
    <row r="981" spans="1:6">
      <c r="A981" t="s">
        <v>350</v>
      </c>
      <c r="B981">
        <v>7.8</v>
      </c>
      <c r="E981" t="s">
        <v>2526</v>
      </c>
      <c r="F981">
        <f t="shared" si="16"/>
        <v>6.3</v>
      </c>
    </row>
    <row r="982" spans="1:6">
      <c r="A982" t="s">
        <v>676</v>
      </c>
      <c r="B982">
        <v>7.1</v>
      </c>
      <c r="E982" t="s">
        <v>1349</v>
      </c>
      <c r="F982">
        <f t="shared" si="16"/>
        <v>6.3</v>
      </c>
    </row>
    <row r="983" spans="1:6">
      <c r="A983" t="s">
        <v>1523</v>
      </c>
      <c r="B983">
        <v>7.3</v>
      </c>
      <c r="E983" t="s">
        <v>5635</v>
      </c>
      <c r="F983">
        <f t="shared" si="16"/>
        <v>6.3</v>
      </c>
    </row>
    <row r="984" spans="1:6">
      <c r="A984" t="s">
        <v>1340</v>
      </c>
      <c r="B984">
        <v>7.5</v>
      </c>
      <c r="E984" t="s">
        <v>4509</v>
      </c>
      <c r="F984">
        <f t="shared" si="16"/>
        <v>6.3</v>
      </c>
    </row>
    <row r="985" spans="1:6">
      <c r="A985" t="s">
        <v>5054</v>
      </c>
      <c r="B985">
        <v>3.3</v>
      </c>
      <c r="E985" t="s">
        <v>6346</v>
      </c>
      <c r="F985">
        <f t="shared" si="16"/>
        <v>6.3</v>
      </c>
    </row>
    <row r="986" spans="1:6">
      <c r="A986" t="s">
        <v>157</v>
      </c>
      <c r="B986">
        <v>6.8</v>
      </c>
      <c r="E986" t="s">
        <v>7488</v>
      </c>
      <c r="F986">
        <f t="shared" si="16"/>
        <v>6.3</v>
      </c>
    </row>
    <row r="987" spans="1:6">
      <c r="A987" t="s">
        <v>617</v>
      </c>
      <c r="B987">
        <v>7.8</v>
      </c>
      <c r="E987" t="s">
        <v>7275</v>
      </c>
      <c r="F987">
        <f t="shared" si="16"/>
        <v>6.3</v>
      </c>
    </row>
    <row r="988" spans="1:6">
      <c r="A988" t="s">
        <v>1462</v>
      </c>
      <c r="B988">
        <v>5.9</v>
      </c>
      <c r="E988" t="s">
        <v>1062</v>
      </c>
      <c r="F988">
        <f t="shared" si="16"/>
        <v>6.3</v>
      </c>
    </row>
    <row r="989" spans="1:6">
      <c r="A989" t="s">
        <v>6496</v>
      </c>
      <c r="B989">
        <v>7.6</v>
      </c>
      <c r="E989" t="s">
        <v>4805</v>
      </c>
      <c r="F989">
        <f t="shared" si="16"/>
        <v>6.3</v>
      </c>
    </row>
    <row r="990" spans="1:6">
      <c r="A990" t="s">
        <v>5409</v>
      </c>
      <c r="B990">
        <v>6.5</v>
      </c>
      <c r="E990" t="s">
        <v>4653</v>
      </c>
      <c r="F990">
        <f t="shared" si="16"/>
        <v>6.3</v>
      </c>
    </row>
    <row r="991" spans="1:6">
      <c r="A991" t="s">
        <v>3908</v>
      </c>
      <c r="B991">
        <v>8.1999999999999993</v>
      </c>
      <c r="E991" t="s">
        <v>3528</v>
      </c>
      <c r="F991">
        <f t="shared" si="16"/>
        <v>6.3</v>
      </c>
    </row>
    <row r="992" spans="1:6">
      <c r="A992" t="s">
        <v>225</v>
      </c>
      <c r="B992">
        <v>8.1999999999999993</v>
      </c>
      <c r="E992" t="s">
        <v>3543</v>
      </c>
      <c r="F992">
        <f t="shared" si="16"/>
        <v>6.3</v>
      </c>
    </row>
    <row r="993" spans="1:6">
      <c r="A993" t="s">
        <v>691</v>
      </c>
      <c r="B993">
        <v>8.3000000000000007</v>
      </c>
      <c r="E993" t="s">
        <v>7854</v>
      </c>
      <c r="F993">
        <f t="shared" si="16"/>
        <v>6.3</v>
      </c>
    </row>
    <row r="994" spans="1:6">
      <c r="A994" t="s">
        <v>691</v>
      </c>
      <c r="B994">
        <v>8.3000000000000007</v>
      </c>
      <c r="E994" t="s">
        <v>6720</v>
      </c>
      <c r="F994">
        <f t="shared" si="16"/>
        <v>6.3</v>
      </c>
    </row>
    <row r="995" spans="1:6">
      <c r="A995" t="s">
        <v>27</v>
      </c>
      <c r="B995">
        <v>7.7</v>
      </c>
      <c r="E995" t="s">
        <v>2613</v>
      </c>
      <c r="F995">
        <f t="shared" si="16"/>
        <v>6.3</v>
      </c>
    </row>
    <row r="996" spans="1:6">
      <c r="A996" t="s">
        <v>5389</v>
      </c>
      <c r="B996">
        <v>5.5</v>
      </c>
      <c r="E996" t="s">
        <v>4152</v>
      </c>
      <c r="F996">
        <f t="shared" si="16"/>
        <v>6.3</v>
      </c>
    </row>
    <row r="997" spans="1:6">
      <c r="A997" t="s">
        <v>5750</v>
      </c>
      <c r="B997">
        <v>6</v>
      </c>
      <c r="E997" t="s">
        <v>6392</v>
      </c>
      <c r="F997">
        <f t="shared" si="16"/>
        <v>6.3</v>
      </c>
    </row>
    <row r="998" spans="1:6">
      <c r="A998" t="s">
        <v>703</v>
      </c>
      <c r="B998">
        <v>7.3</v>
      </c>
      <c r="E998" t="s">
        <v>6846</v>
      </c>
      <c r="F998">
        <f t="shared" si="16"/>
        <v>6.3</v>
      </c>
    </row>
    <row r="999" spans="1:6">
      <c r="A999" t="s">
        <v>1668</v>
      </c>
      <c r="B999">
        <v>7.5</v>
      </c>
      <c r="E999" t="s">
        <v>4408</v>
      </c>
      <c r="F999">
        <f t="shared" si="16"/>
        <v>6.3</v>
      </c>
    </row>
    <row r="1000" spans="1:6">
      <c r="A1000" t="s">
        <v>472</v>
      </c>
      <c r="B1000">
        <v>6.2</v>
      </c>
      <c r="E1000" t="s">
        <v>2831</v>
      </c>
      <c r="F1000">
        <f t="shared" si="16"/>
        <v>6.3</v>
      </c>
    </row>
    <row r="1001" spans="1:6">
      <c r="A1001" t="s">
        <v>169</v>
      </c>
      <c r="B1001">
        <v>6.5</v>
      </c>
      <c r="E1001" t="s">
        <v>2434</v>
      </c>
      <c r="F1001">
        <f t="shared" si="16"/>
        <v>6.3</v>
      </c>
    </row>
    <row r="1002" spans="1:6">
      <c r="A1002" t="s">
        <v>1228</v>
      </c>
      <c r="B1002">
        <v>7.6</v>
      </c>
      <c r="E1002" t="s">
        <v>4104</v>
      </c>
      <c r="F1002">
        <f t="shared" si="16"/>
        <v>6.3</v>
      </c>
    </row>
    <row r="1003" spans="1:6">
      <c r="A1003" t="s">
        <v>1228</v>
      </c>
      <c r="B1003">
        <v>7.6</v>
      </c>
      <c r="E1003" t="s">
        <v>6650</v>
      </c>
      <c r="F1003">
        <f t="shared" si="16"/>
        <v>6.3</v>
      </c>
    </row>
    <row r="1004" spans="1:6">
      <c r="A1004" t="s">
        <v>4554</v>
      </c>
      <c r="B1004">
        <v>3.9</v>
      </c>
      <c r="E1004" t="s">
        <v>7272</v>
      </c>
      <c r="F1004">
        <f t="shared" si="16"/>
        <v>6.3</v>
      </c>
    </row>
    <row r="1005" spans="1:6">
      <c r="A1005" t="s">
        <v>6152</v>
      </c>
      <c r="B1005">
        <v>7.9</v>
      </c>
      <c r="E1005" t="s">
        <v>4550</v>
      </c>
      <c r="F1005">
        <f t="shared" si="16"/>
        <v>6.3</v>
      </c>
    </row>
    <row r="1006" spans="1:6">
      <c r="A1006" t="s">
        <v>978</v>
      </c>
      <c r="B1006">
        <v>6.7</v>
      </c>
      <c r="E1006" t="s">
        <v>3575</v>
      </c>
      <c r="F1006">
        <f t="shared" si="16"/>
        <v>6.3</v>
      </c>
    </row>
    <row r="1007" spans="1:6">
      <c r="A1007" t="s">
        <v>2543</v>
      </c>
      <c r="B1007">
        <v>7.1</v>
      </c>
      <c r="E1007" t="s">
        <v>6192</v>
      </c>
      <c r="F1007">
        <f t="shared" si="16"/>
        <v>6.3</v>
      </c>
    </row>
    <row r="1008" spans="1:6">
      <c r="A1008" t="s">
        <v>2725</v>
      </c>
      <c r="B1008">
        <v>8</v>
      </c>
      <c r="E1008" t="s">
        <v>3065</v>
      </c>
      <c r="F1008">
        <f t="shared" si="16"/>
        <v>6.3</v>
      </c>
    </row>
    <row r="1009" spans="1:6">
      <c r="A1009" t="s">
        <v>5635</v>
      </c>
      <c r="B1009">
        <v>6.3</v>
      </c>
      <c r="E1009" t="s">
        <v>1052</v>
      </c>
      <c r="F1009">
        <f t="shared" si="16"/>
        <v>6.3</v>
      </c>
    </row>
    <row r="1010" spans="1:6">
      <c r="A1010" t="s">
        <v>808</v>
      </c>
      <c r="B1010">
        <v>7.2</v>
      </c>
      <c r="E1010" t="s">
        <v>1813</v>
      </c>
      <c r="F1010">
        <f t="shared" si="16"/>
        <v>6.3</v>
      </c>
    </row>
    <row r="1011" spans="1:6">
      <c r="A1011" t="s">
        <v>490</v>
      </c>
      <c r="B1011">
        <v>5.9</v>
      </c>
      <c r="E1011" t="s">
        <v>555</v>
      </c>
      <c r="F1011">
        <f t="shared" si="16"/>
        <v>6.28</v>
      </c>
    </row>
    <row r="1012" spans="1:6">
      <c r="A1012" t="s">
        <v>2290</v>
      </c>
      <c r="B1012">
        <v>6.3</v>
      </c>
      <c r="E1012" t="s">
        <v>2546</v>
      </c>
      <c r="F1012">
        <f t="shared" si="16"/>
        <v>6.27</v>
      </c>
    </row>
    <row r="1013" spans="1:6">
      <c r="A1013" t="s">
        <v>1523</v>
      </c>
      <c r="B1013">
        <v>7.4</v>
      </c>
      <c r="E1013" t="s">
        <v>3085</v>
      </c>
      <c r="F1013">
        <f t="shared" si="16"/>
        <v>6.27</v>
      </c>
    </row>
    <row r="1014" spans="1:6">
      <c r="A1014" t="s">
        <v>3196</v>
      </c>
      <c r="B1014">
        <v>7</v>
      </c>
      <c r="E1014" t="s">
        <v>1048</v>
      </c>
      <c r="F1014">
        <f t="shared" si="16"/>
        <v>6.27</v>
      </c>
    </row>
    <row r="1015" spans="1:6">
      <c r="A1015" t="s">
        <v>3503</v>
      </c>
      <c r="B1015">
        <v>4.8</v>
      </c>
      <c r="E1015" t="s">
        <v>1462</v>
      </c>
      <c r="F1015">
        <f t="shared" si="16"/>
        <v>6.26</v>
      </c>
    </row>
    <row r="1016" spans="1:6">
      <c r="A1016" t="s">
        <v>275</v>
      </c>
      <c r="B1016">
        <v>6.5</v>
      </c>
      <c r="E1016" t="s">
        <v>1546</v>
      </c>
      <c r="F1016">
        <f t="shared" si="16"/>
        <v>6.25</v>
      </c>
    </row>
    <row r="1017" spans="1:6">
      <c r="A1017" t="s">
        <v>4089</v>
      </c>
      <c r="B1017">
        <v>5.5</v>
      </c>
      <c r="E1017" t="s">
        <v>2427</v>
      </c>
      <c r="F1017">
        <f t="shared" si="16"/>
        <v>6.25</v>
      </c>
    </row>
    <row r="1018" spans="1:6">
      <c r="A1018" t="s">
        <v>2162</v>
      </c>
      <c r="B1018">
        <v>6.6</v>
      </c>
      <c r="E1018" t="s">
        <v>5581</v>
      </c>
      <c r="F1018">
        <f t="shared" si="16"/>
        <v>6.25</v>
      </c>
    </row>
    <row r="1019" spans="1:6">
      <c r="A1019" t="s">
        <v>1128</v>
      </c>
      <c r="B1019">
        <v>6.4</v>
      </c>
      <c r="E1019" t="s">
        <v>1712</v>
      </c>
      <c r="F1019">
        <f t="shared" si="16"/>
        <v>6.24</v>
      </c>
    </row>
    <row r="1020" spans="1:6">
      <c r="A1020" t="s">
        <v>1303</v>
      </c>
      <c r="B1020">
        <v>6.5</v>
      </c>
      <c r="E1020" t="s">
        <v>3339</v>
      </c>
      <c r="F1020">
        <f t="shared" si="16"/>
        <v>6.23</v>
      </c>
    </row>
    <row r="1021" spans="1:6">
      <c r="A1021" t="s">
        <v>5869</v>
      </c>
      <c r="B1021">
        <v>6.9</v>
      </c>
      <c r="E1021" t="s">
        <v>2590</v>
      </c>
      <c r="F1021">
        <f t="shared" si="16"/>
        <v>6.23</v>
      </c>
    </row>
    <row r="1022" spans="1:6">
      <c r="A1022" t="s">
        <v>32</v>
      </c>
      <c r="B1022">
        <v>8.6</v>
      </c>
      <c r="E1022" t="s">
        <v>2692</v>
      </c>
      <c r="F1022">
        <f t="shared" si="16"/>
        <v>6.23</v>
      </c>
    </row>
    <row r="1023" spans="1:6">
      <c r="A1023" t="s">
        <v>934</v>
      </c>
      <c r="B1023">
        <v>6.5</v>
      </c>
      <c r="E1023" t="s">
        <v>2089</v>
      </c>
      <c r="F1023">
        <f t="shared" si="16"/>
        <v>6.2</v>
      </c>
    </row>
    <row r="1024" spans="1:6">
      <c r="A1024" t="s">
        <v>3632</v>
      </c>
      <c r="B1024">
        <v>7.6</v>
      </c>
      <c r="E1024" t="s">
        <v>2466</v>
      </c>
      <c r="F1024">
        <f t="shared" si="16"/>
        <v>6.2</v>
      </c>
    </row>
    <row r="1025" spans="1:6">
      <c r="A1025" t="s">
        <v>1531</v>
      </c>
      <c r="B1025">
        <v>5.5</v>
      </c>
      <c r="E1025" t="s">
        <v>3375</v>
      </c>
      <c r="F1025">
        <f t="shared" si="16"/>
        <v>6.2</v>
      </c>
    </row>
    <row r="1026" spans="1:6">
      <c r="A1026" t="s">
        <v>3397</v>
      </c>
      <c r="B1026">
        <v>7.1</v>
      </c>
      <c r="E1026" t="s">
        <v>5155</v>
      </c>
      <c r="F1026">
        <f t="shared" ref="F1026:F1089" si="17">ROUND((AVERAGEIF($A$2:$A$3889,E1026,$B$2:$B$3889)),2)</f>
        <v>6.2</v>
      </c>
    </row>
    <row r="1027" spans="1:6">
      <c r="A1027" t="s">
        <v>2627</v>
      </c>
      <c r="B1027">
        <v>7.5</v>
      </c>
      <c r="E1027" t="s">
        <v>4391</v>
      </c>
      <c r="F1027">
        <f t="shared" si="17"/>
        <v>6.2</v>
      </c>
    </row>
    <row r="1028" spans="1:6">
      <c r="A1028" t="s">
        <v>409</v>
      </c>
      <c r="B1028">
        <v>7.5</v>
      </c>
      <c r="E1028" t="s">
        <v>978</v>
      </c>
      <c r="F1028">
        <f t="shared" si="17"/>
        <v>6.2</v>
      </c>
    </row>
    <row r="1029" spans="1:6">
      <c r="A1029" t="s">
        <v>6609</v>
      </c>
      <c r="B1029">
        <v>6.5</v>
      </c>
      <c r="E1029" t="s">
        <v>5269</v>
      </c>
      <c r="F1029">
        <f t="shared" si="17"/>
        <v>6.2</v>
      </c>
    </row>
    <row r="1030" spans="1:6">
      <c r="A1030" t="s">
        <v>910</v>
      </c>
      <c r="B1030">
        <v>5.9</v>
      </c>
      <c r="E1030" t="s">
        <v>4044</v>
      </c>
      <c r="F1030">
        <f t="shared" si="17"/>
        <v>6.2</v>
      </c>
    </row>
    <row r="1031" spans="1:6">
      <c r="A1031" t="s">
        <v>7799</v>
      </c>
      <c r="B1031">
        <v>4.2</v>
      </c>
      <c r="E1031" t="s">
        <v>3062</v>
      </c>
      <c r="F1031">
        <f t="shared" si="17"/>
        <v>6.2</v>
      </c>
    </row>
    <row r="1032" spans="1:6">
      <c r="A1032" t="s">
        <v>3476</v>
      </c>
      <c r="B1032">
        <v>6.8</v>
      </c>
      <c r="E1032" t="s">
        <v>7839</v>
      </c>
      <c r="F1032">
        <f t="shared" si="17"/>
        <v>6.2</v>
      </c>
    </row>
    <row r="1033" spans="1:6">
      <c r="A1033" t="s">
        <v>1321</v>
      </c>
      <c r="B1033">
        <v>5.4</v>
      </c>
      <c r="E1033" t="s">
        <v>4756</v>
      </c>
      <c r="F1033">
        <f t="shared" si="17"/>
        <v>6.2</v>
      </c>
    </row>
    <row r="1034" spans="1:6">
      <c r="A1034" t="s">
        <v>3482</v>
      </c>
      <c r="B1034">
        <v>7.2</v>
      </c>
      <c r="E1034" t="s">
        <v>3152</v>
      </c>
      <c r="F1034">
        <f t="shared" si="17"/>
        <v>6.2</v>
      </c>
    </row>
    <row r="1035" spans="1:6">
      <c r="A1035" t="s">
        <v>6606</v>
      </c>
      <c r="B1035">
        <v>5.2</v>
      </c>
      <c r="E1035" t="s">
        <v>1736</v>
      </c>
      <c r="F1035">
        <f t="shared" si="17"/>
        <v>6.2</v>
      </c>
    </row>
    <row r="1036" spans="1:6">
      <c r="A1036" t="s">
        <v>5874</v>
      </c>
      <c r="B1036">
        <v>6.7</v>
      </c>
      <c r="E1036" t="s">
        <v>6647</v>
      </c>
      <c r="F1036">
        <f t="shared" si="17"/>
        <v>6.2</v>
      </c>
    </row>
    <row r="1037" spans="1:6">
      <c r="A1037" t="s">
        <v>1529</v>
      </c>
      <c r="B1037">
        <v>7.5</v>
      </c>
      <c r="E1037" t="s">
        <v>3023</v>
      </c>
      <c r="F1037">
        <f t="shared" si="17"/>
        <v>6.2</v>
      </c>
    </row>
    <row r="1038" spans="1:6">
      <c r="A1038" t="s">
        <v>1502</v>
      </c>
      <c r="B1038">
        <v>4.0999999999999996</v>
      </c>
      <c r="E1038" t="s">
        <v>787</v>
      </c>
      <c r="F1038">
        <f t="shared" si="17"/>
        <v>6.2</v>
      </c>
    </row>
    <row r="1039" spans="1:6">
      <c r="A1039" t="s">
        <v>5788</v>
      </c>
      <c r="B1039">
        <v>7.3</v>
      </c>
      <c r="E1039" t="s">
        <v>1565</v>
      </c>
      <c r="F1039">
        <f t="shared" si="17"/>
        <v>6.2</v>
      </c>
    </row>
    <row r="1040" spans="1:6">
      <c r="A1040" t="s">
        <v>3397</v>
      </c>
      <c r="B1040">
        <v>8</v>
      </c>
      <c r="E1040" t="s">
        <v>7386</v>
      </c>
      <c r="F1040">
        <f t="shared" si="17"/>
        <v>6.2</v>
      </c>
    </row>
    <row r="1041" spans="1:6">
      <c r="A1041" t="s">
        <v>5635</v>
      </c>
      <c r="B1041">
        <v>6.8</v>
      </c>
      <c r="E1041" t="s">
        <v>7116</v>
      </c>
      <c r="F1041">
        <f t="shared" si="17"/>
        <v>6.2</v>
      </c>
    </row>
    <row r="1042" spans="1:6">
      <c r="A1042" t="s">
        <v>3630</v>
      </c>
      <c r="B1042">
        <v>5.8</v>
      </c>
      <c r="E1042" t="s">
        <v>245</v>
      </c>
      <c r="F1042">
        <f t="shared" si="17"/>
        <v>6.2</v>
      </c>
    </row>
    <row r="1043" spans="1:6">
      <c r="A1043" t="s">
        <v>3326</v>
      </c>
      <c r="B1043">
        <v>7.2</v>
      </c>
      <c r="E1043" t="s">
        <v>3568</v>
      </c>
      <c r="F1043">
        <f t="shared" si="17"/>
        <v>6.2</v>
      </c>
    </row>
    <row r="1044" spans="1:6">
      <c r="A1044" t="s">
        <v>2392</v>
      </c>
      <c r="B1044">
        <v>6.3</v>
      </c>
      <c r="E1044" t="s">
        <v>4981</v>
      </c>
      <c r="F1044">
        <f t="shared" si="17"/>
        <v>6.2</v>
      </c>
    </row>
    <row r="1045" spans="1:6">
      <c r="A1045" t="s">
        <v>3194</v>
      </c>
      <c r="B1045">
        <v>6.6</v>
      </c>
      <c r="E1045" t="s">
        <v>1259</v>
      </c>
      <c r="F1045">
        <f t="shared" si="17"/>
        <v>6.2</v>
      </c>
    </row>
    <row r="1046" spans="1:6">
      <c r="A1046" t="s">
        <v>6797</v>
      </c>
      <c r="B1046">
        <v>8.3000000000000007</v>
      </c>
      <c r="E1046" t="s">
        <v>7357</v>
      </c>
      <c r="F1046">
        <f t="shared" si="17"/>
        <v>6.2</v>
      </c>
    </row>
    <row r="1047" spans="1:6">
      <c r="A1047" t="s">
        <v>2678</v>
      </c>
      <c r="B1047">
        <v>4.3</v>
      </c>
      <c r="E1047" t="s">
        <v>1896</v>
      </c>
      <c r="F1047">
        <f t="shared" si="17"/>
        <v>6.2</v>
      </c>
    </row>
    <row r="1048" spans="1:6">
      <c r="A1048" t="s">
        <v>3707</v>
      </c>
      <c r="B1048">
        <v>5.4</v>
      </c>
      <c r="E1048" t="s">
        <v>2874</v>
      </c>
      <c r="F1048">
        <f t="shared" si="17"/>
        <v>6.2</v>
      </c>
    </row>
    <row r="1049" spans="1:6">
      <c r="A1049" t="s">
        <v>275</v>
      </c>
      <c r="B1049">
        <v>6.4</v>
      </c>
      <c r="E1049" t="s">
        <v>7452</v>
      </c>
      <c r="F1049">
        <f t="shared" si="17"/>
        <v>6.2</v>
      </c>
    </row>
    <row r="1050" spans="1:6">
      <c r="A1050" t="s">
        <v>275</v>
      </c>
      <c r="B1050">
        <v>6.4</v>
      </c>
      <c r="E1050" t="s">
        <v>7601</v>
      </c>
      <c r="F1050">
        <f t="shared" si="17"/>
        <v>6.2</v>
      </c>
    </row>
    <row r="1051" spans="1:6">
      <c r="A1051" t="s">
        <v>876</v>
      </c>
      <c r="B1051">
        <v>6.9</v>
      </c>
      <c r="E1051" t="s">
        <v>4935</v>
      </c>
      <c r="F1051">
        <f t="shared" si="17"/>
        <v>6.2</v>
      </c>
    </row>
    <row r="1052" spans="1:6">
      <c r="A1052" t="s">
        <v>5182</v>
      </c>
      <c r="B1052">
        <v>5.7</v>
      </c>
      <c r="E1052" t="s">
        <v>7651</v>
      </c>
      <c r="F1052">
        <f t="shared" si="17"/>
        <v>6.2</v>
      </c>
    </row>
    <row r="1053" spans="1:6">
      <c r="A1053" t="s">
        <v>1651</v>
      </c>
      <c r="B1053">
        <v>6.4</v>
      </c>
      <c r="E1053" t="s">
        <v>6116</v>
      </c>
      <c r="F1053">
        <f t="shared" si="17"/>
        <v>6.2</v>
      </c>
    </row>
    <row r="1054" spans="1:6">
      <c r="A1054" t="s">
        <v>4547</v>
      </c>
      <c r="B1054">
        <v>5.5</v>
      </c>
      <c r="E1054" t="s">
        <v>6032</v>
      </c>
      <c r="F1054">
        <f t="shared" si="17"/>
        <v>6.2</v>
      </c>
    </row>
    <row r="1055" spans="1:6">
      <c r="A1055" t="s">
        <v>3067</v>
      </c>
      <c r="B1055">
        <v>5.6</v>
      </c>
      <c r="E1055" t="s">
        <v>5178</v>
      </c>
      <c r="F1055">
        <f t="shared" si="17"/>
        <v>6.2</v>
      </c>
    </row>
    <row r="1056" spans="1:6">
      <c r="A1056" t="s">
        <v>281</v>
      </c>
      <c r="B1056">
        <v>8.6999999999999993</v>
      </c>
      <c r="E1056" t="s">
        <v>7226</v>
      </c>
      <c r="F1056">
        <f t="shared" si="17"/>
        <v>6.2</v>
      </c>
    </row>
    <row r="1057" spans="1:6">
      <c r="A1057" t="s">
        <v>2658</v>
      </c>
      <c r="B1057">
        <v>6.5</v>
      </c>
      <c r="E1057" t="s">
        <v>826</v>
      </c>
      <c r="F1057">
        <f t="shared" si="17"/>
        <v>6.2</v>
      </c>
    </row>
    <row r="1058" spans="1:6">
      <c r="A1058" t="s">
        <v>3194</v>
      </c>
      <c r="B1058">
        <v>7.4</v>
      </c>
      <c r="E1058" t="s">
        <v>2496</v>
      </c>
      <c r="F1058">
        <f t="shared" si="17"/>
        <v>6.2</v>
      </c>
    </row>
    <row r="1059" spans="1:6">
      <c r="A1059" t="s">
        <v>2404</v>
      </c>
      <c r="B1059">
        <v>7.4</v>
      </c>
      <c r="E1059" t="s">
        <v>6040</v>
      </c>
      <c r="F1059">
        <f t="shared" si="17"/>
        <v>6.2</v>
      </c>
    </row>
    <row r="1060" spans="1:6">
      <c r="A1060" t="s">
        <v>1259</v>
      </c>
      <c r="B1060">
        <v>6.2</v>
      </c>
      <c r="E1060" t="s">
        <v>5326</v>
      </c>
      <c r="F1060">
        <f t="shared" si="17"/>
        <v>6.2</v>
      </c>
    </row>
    <row r="1061" spans="1:6">
      <c r="A1061" t="s">
        <v>6901</v>
      </c>
      <c r="B1061">
        <v>6.8</v>
      </c>
      <c r="E1061" t="s">
        <v>3500</v>
      </c>
      <c r="F1061">
        <f t="shared" si="17"/>
        <v>6.2</v>
      </c>
    </row>
    <row r="1062" spans="1:6">
      <c r="A1062" t="s">
        <v>3209</v>
      </c>
      <c r="B1062">
        <v>5.0999999999999996</v>
      </c>
      <c r="E1062" t="s">
        <v>7432</v>
      </c>
      <c r="F1062">
        <f t="shared" si="17"/>
        <v>6.2</v>
      </c>
    </row>
    <row r="1063" spans="1:6">
      <c r="A1063" t="s">
        <v>132</v>
      </c>
      <c r="B1063">
        <v>5.6</v>
      </c>
      <c r="E1063" t="s">
        <v>501</v>
      </c>
      <c r="F1063">
        <f t="shared" si="17"/>
        <v>6.2</v>
      </c>
    </row>
    <row r="1064" spans="1:6">
      <c r="A1064" t="s">
        <v>2345</v>
      </c>
      <c r="B1064">
        <v>5.6</v>
      </c>
      <c r="E1064" t="s">
        <v>2345</v>
      </c>
      <c r="F1064">
        <f t="shared" si="17"/>
        <v>6.2</v>
      </c>
    </row>
    <row r="1065" spans="1:6">
      <c r="A1065" t="s">
        <v>7139</v>
      </c>
      <c r="B1065">
        <v>8.1</v>
      </c>
      <c r="E1065" t="s">
        <v>794</v>
      </c>
      <c r="F1065">
        <f t="shared" si="17"/>
        <v>6.2</v>
      </c>
    </row>
    <row r="1066" spans="1:6">
      <c r="A1066" t="s">
        <v>910</v>
      </c>
      <c r="B1066">
        <v>7.3</v>
      </c>
      <c r="E1066" t="s">
        <v>5348</v>
      </c>
      <c r="F1066">
        <f t="shared" si="17"/>
        <v>6.2</v>
      </c>
    </row>
    <row r="1067" spans="1:6">
      <c r="A1067" t="s">
        <v>4812</v>
      </c>
      <c r="B1067">
        <v>7.3</v>
      </c>
      <c r="E1067" t="s">
        <v>6337</v>
      </c>
      <c r="F1067">
        <f t="shared" si="17"/>
        <v>6.2</v>
      </c>
    </row>
    <row r="1068" spans="1:6">
      <c r="A1068" t="s">
        <v>757</v>
      </c>
      <c r="B1068">
        <v>7.3</v>
      </c>
      <c r="E1068" t="s">
        <v>5113</v>
      </c>
      <c r="F1068">
        <f t="shared" si="17"/>
        <v>6.2</v>
      </c>
    </row>
    <row r="1069" spans="1:6">
      <c r="A1069" t="s">
        <v>37</v>
      </c>
      <c r="B1069">
        <v>6.6</v>
      </c>
      <c r="E1069" t="s">
        <v>1261</v>
      </c>
      <c r="F1069">
        <f t="shared" si="17"/>
        <v>6.19</v>
      </c>
    </row>
    <row r="1070" spans="1:6">
      <c r="A1070" t="s">
        <v>6451</v>
      </c>
      <c r="B1070">
        <v>6.3</v>
      </c>
      <c r="E1070" t="s">
        <v>249</v>
      </c>
      <c r="F1070">
        <f t="shared" si="17"/>
        <v>6.19</v>
      </c>
    </row>
    <row r="1071" spans="1:6">
      <c r="A1071" t="s">
        <v>2712</v>
      </c>
      <c r="B1071">
        <v>5.0999999999999996</v>
      </c>
      <c r="E1071" t="s">
        <v>590</v>
      </c>
      <c r="F1071">
        <f t="shared" si="17"/>
        <v>6.17</v>
      </c>
    </row>
    <row r="1072" spans="1:6">
      <c r="A1072" t="s">
        <v>3939</v>
      </c>
      <c r="B1072">
        <v>8</v>
      </c>
      <c r="E1072" t="s">
        <v>882</v>
      </c>
      <c r="F1072">
        <f t="shared" si="17"/>
        <v>6.17</v>
      </c>
    </row>
    <row r="1073" spans="1:6">
      <c r="A1073" t="s">
        <v>699</v>
      </c>
      <c r="B1073">
        <v>6.8</v>
      </c>
      <c r="E1073" t="s">
        <v>1958</v>
      </c>
      <c r="F1073">
        <f t="shared" si="17"/>
        <v>6.17</v>
      </c>
    </row>
    <row r="1074" spans="1:6">
      <c r="A1074" t="s">
        <v>5064</v>
      </c>
      <c r="B1074">
        <v>4.8</v>
      </c>
      <c r="E1074" t="s">
        <v>1787</v>
      </c>
      <c r="F1074">
        <f t="shared" si="17"/>
        <v>6.17</v>
      </c>
    </row>
    <row r="1075" spans="1:6">
      <c r="A1075" t="s">
        <v>2094</v>
      </c>
      <c r="B1075">
        <v>5</v>
      </c>
      <c r="E1075" t="s">
        <v>4566</v>
      </c>
      <c r="F1075">
        <f t="shared" si="17"/>
        <v>6.15</v>
      </c>
    </row>
    <row r="1076" spans="1:6">
      <c r="A1076" t="s">
        <v>32</v>
      </c>
      <c r="B1076">
        <v>7.2</v>
      </c>
      <c r="E1076" t="s">
        <v>2549</v>
      </c>
      <c r="F1076">
        <f t="shared" si="17"/>
        <v>6.15</v>
      </c>
    </row>
    <row r="1077" spans="1:6">
      <c r="A1077" t="s">
        <v>2812</v>
      </c>
      <c r="B1077">
        <v>6.7</v>
      </c>
      <c r="E1077" t="s">
        <v>5507</v>
      </c>
      <c r="F1077">
        <f t="shared" si="17"/>
        <v>6.15</v>
      </c>
    </row>
    <row r="1078" spans="1:6">
      <c r="A1078" t="s">
        <v>2235</v>
      </c>
      <c r="B1078">
        <v>7.2</v>
      </c>
      <c r="E1078" t="s">
        <v>5263</v>
      </c>
      <c r="F1078">
        <f t="shared" si="17"/>
        <v>6.15</v>
      </c>
    </row>
    <row r="1079" spans="1:6">
      <c r="A1079" t="s">
        <v>490</v>
      </c>
      <c r="B1079">
        <v>4.9000000000000004</v>
      </c>
      <c r="E1079" t="s">
        <v>2057</v>
      </c>
      <c r="F1079">
        <f t="shared" si="17"/>
        <v>6.14</v>
      </c>
    </row>
    <row r="1080" spans="1:6">
      <c r="A1080" t="s">
        <v>1334</v>
      </c>
      <c r="B1080">
        <v>6.6</v>
      </c>
      <c r="E1080" t="s">
        <v>1355</v>
      </c>
      <c r="F1080">
        <f t="shared" si="17"/>
        <v>6.14</v>
      </c>
    </row>
    <row r="1081" spans="1:6">
      <c r="A1081" t="s">
        <v>1261</v>
      </c>
      <c r="B1081">
        <v>6.4</v>
      </c>
      <c r="E1081" t="s">
        <v>3209</v>
      </c>
      <c r="F1081">
        <f t="shared" si="17"/>
        <v>6.13</v>
      </c>
    </row>
    <row r="1082" spans="1:6">
      <c r="A1082" t="s">
        <v>4064</v>
      </c>
      <c r="B1082">
        <v>5.9</v>
      </c>
      <c r="E1082" t="s">
        <v>2981</v>
      </c>
      <c r="F1082">
        <f t="shared" si="17"/>
        <v>6.13</v>
      </c>
    </row>
    <row r="1083" spans="1:6">
      <c r="A1083" t="s">
        <v>2386</v>
      </c>
      <c r="B1083">
        <v>7.9</v>
      </c>
      <c r="E1083" t="s">
        <v>2152</v>
      </c>
      <c r="F1083">
        <f t="shared" si="17"/>
        <v>6.13</v>
      </c>
    </row>
    <row r="1084" spans="1:6">
      <c r="A1084" t="s">
        <v>3500</v>
      </c>
      <c r="B1084">
        <v>6.2</v>
      </c>
      <c r="E1084" t="s">
        <v>2123</v>
      </c>
      <c r="F1084">
        <f t="shared" si="17"/>
        <v>6.13</v>
      </c>
    </row>
    <row r="1085" spans="1:6">
      <c r="A1085" t="s">
        <v>2296</v>
      </c>
      <c r="B1085">
        <v>4.9000000000000004</v>
      </c>
      <c r="E1085" t="s">
        <v>1251</v>
      </c>
      <c r="F1085">
        <f t="shared" si="17"/>
        <v>6.13</v>
      </c>
    </row>
    <row r="1086" spans="1:6">
      <c r="A1086" t="s">
        <v>4075</v>
      </c>
      <c r="B1086">
        <v>7.8</v>
      </c>
      <c r="E1086" t="s">
        <v>6055</v>
      </c>
      <c r="F1086">
        <f t="shared" si="17"/>
        <v>6.1</v>
      </c>
    </row>
    <row r="1087" spans="1:6">
      <c r="A1087" t="s">
        <v>1842</v>
      </c>
      <c r="B1087">
        <v>5.6</v>
      </c>
      <c r="E1087" t="s">
        <v>7329</v>
      </c>
      <c r="F1087">
        <f t="shared" si="17"/>
        <v>6.1</v>
      </c>
    </row>
    <row r="1088" spans="1:6">
      <c r="A1088" t="s">
        <v>521</v>
      </c>
      <c r="B1088">
        <v>7.8</v>
      </c>
      <c r="E1088" t="s">
        <v>7634</v>
      </c>
      <c r="F1088">
        <f t="shared" si="17"/>
        <v>6.1</v>
      </c>
    </row>
    <row r="1089" spans="1:6">
      <c r="A1089" t="s">
        <v>1813</v>
      </c>
      <c r="B1089">
        <v>5.2</v>
      </c>
      <c r="E1089" t="s">
        <v>3767</v>
      </c>
      <c r="F1089">
        <f t="shared" si="17"/>
        <v>6.1</v>
      </c>
    </row>
    <row r="1090" spans="1:6">
      <c r="A1090" t="s">
        <v>5186</v>
      </c>
      <c r="B1090">
        <v>7.7</v>
      </c>
      <c r="E1090" t="s">
        <v>2390</v>
      </c>
      <c r="F1090">
        <f t="shared" ref="F1090:F1153" si="18">ROUND((AVERAGEIF($A$2:$A$3889,E1090,$B$2:$B$3889)),2)</f>
        <v>6.1</v>
      </c>
    </row>
    <row r="1091" spans="1:6">
      <c r="A1091" t="s">
        <v>1813</v>
      </c>
      <c r="B1091">
        <v>6.6</v>
      </c>
      <c r="E1091" t="s">
        <v>3997</v>
      </c>
      <c r="F1091">
        <f t="shared" si="18"/>
        <v>6.1</v>
      </c>
    </row>
    <row r="1092" spans="1:6">
      <c r="A1092" t="s">
        <v>5391</v>
      </c>
      <c r="B1092">
        <v>6.7</v>
      </c>
      <c r="E1092" t="s">
        <v>779</v>
      </c>
      <c r="F1092">
        <f t="shared" si="18"/>
        <v>6.1</v>
      </c>
    </row>
    <row r="1093" spans="1:6">
      <c r="A1093" t="s">
        <v>390</v>
      </c>
      <c r="B1093">
        <v>6.9</v>
      </c>
      <c r="E1093" t="s">
        <v>3207</v>
      </c>
      <c r="F1093">
        <f t="shared" si="18"/>
        <v>6.1</v>
      </c>
    </row>
    <row r="1094" spans="1:6">
      <c r="A1094" t="s">
        <v>2611</v>
      </c>
      <c r="B1094">
        <v>7.7</v>
      </c>
      <c r="E1094" t="s">
        <v>4675</v>
      </c>
      <c r="F1094">
        <f t="shared" si="18"/>
        <v>6.1</v>
      </c>
    </row>
    <row r="1095" spans="1:6">
      <c r="A1095" t="s">
        <v>2611</v>
      </c>
      <c r="B1095">
        <v>7.7</v>
      </c>
      <c r="E1095" t="s">
        <v>1874</v>
      </c>
      <c r="F1095">
        <f t="shared" si="18"/>
        <v>6.1</v>
      </c>
    </row>
    <row r="1096" spans="1:6">
      <c r="A1096" t="s">
        <v>6134</v>
      </c>
      <c r="B1096">
        <v>6.9</v>
      </c>
      <c r="E1096" t="s">
        <v>6113</v>
      </c>
      <c r="F1096">
        <f t="shared" si="18"/>
        <v>6.1</v>
      </c>
    </row>
    <row r="1097" spans="1:6">
      <c r="A1097" t="s">
        <v>1939</v>
      </c>
      <c r="B1097">
        <v>6.4</v>
      </c>
      <c r="E1097" t="s">
        <v>4405</v>
      </c>
      <c r="F1097">
        <f t="shared" si="18"/>
        <v>6.1</v>
      </c>
    </row>
    <row r="1098" spans="1:6">
      <c r="A1098" t="s">
        <v>3205</v>
      </c>
      <c r="B1098">
        <v>7.4</v>
      </c>
      <c r="E1098" t="s">
        <v>7464</v>
      </c>
      <c r="F1098">
        <f t="shared" si="18"/>
        <v>6.1</v>
      </c>
    </row>
    <row r="1099" spans="1:6">
      <c r="A1099" t="s">
        <v>1942</v>
      </c>
      <c r="B1099">
        <v>5.7</v>
      </c>
      <c r="E1099" t="s">
        <v>7494</v>
      </c>
      <c r="F1099">
        <f t="shared" si="18"/>
        <v>6.1</v>
      </c>
    </row>
    <row r="1100" spans="1:6">
      <c r="A1100" t="s">
        <v>4973</v>
      </c>
      <c r="B1100">
        <v>5.0999999999999996</v>
      </c>
      <c r="E1100" t="s">
        <v>7686</v>
      </c>
      <c r="F1100">
        <f t="shared" si="18"/>
        <v>6.1</v>
      </c>
    </row>
    <row r="1101" spans="1:6">
      <c r="A1101" t="s">
        <v>2660</v>
      </c>
      <c r="B1101">
        <v>4.5999999999999996</v>
      </c>
      <c r="E1101" t="s">
        <v>5474</v>
      </c>
      <c r="F1101">
        <f t="shared" si="18"/>
        <v>6.1</v>
      </c>
    </row>
    <row r="1102" spans="1:6">
      <c r="A1102" t="s">
        <v>427</v>
      </c>
      <c r="B1102">
        <v>6.8</v>
      </c>
      <c r="E1102" t="s">
        <v>2015</v>
      </c>
      <c r="F1102">
        <f t="shared" si="18"/>
        <v>6.1</v>
      </c>
    </row>
    <row r="1103" spans="1:6">
      <c r="A1103" t="s">
        <v>2690</v>
      </c>
      <c r="B1103">
        <v>6.2</v>
      </c>
      <c r="E1103" t="s">
        <v>6564</v>
      </c>
      <c r="F1103">
        <f t="shared" si="18"/>
        <v>6.1</v>
      </c>
    </row>
    <row r="1104" spans="1:6">
      <c r="A1104" t="s">
        <v>714</v>
      </c>
      <c r="B1104">
        <v>6</v>
      </c>
      <c r="E1104" t="s">
        <v>5841</v>
      </c>
      <c r="F1104">
        <f t="shared" si="18"/>
        <v>6.1</v>
      </c>
    </row>
    <row r="1105" spans="1:6">
      <c r="A1105" t="s">
        <v>2505</v>
      </c>
      <c r="B1105">
        <v>6.8</v>
      </c>
      <c r="E1105" t="s">
        <v>4648</v>
      </c>
      <c r="F1105">
        <f t="shared" si="18"/>
        <v>6.1</v>
      </c>
    </row>
    <row r="1106" spans="1:6">
      <c r="A1106" t="s">
        <v>2505</v>
      </c>
      <c r="B1106">
        <v>6.8</v>
      </c>
      <c r="E1106" t="s">
        <v>7023</v>
      </c>
      <c r="F1106">
        <f t="shared" si="18"/>
        <v>6.1</v>
      </c>
    </row>
    <row r="1107" spans="1:6">
      <c r="A1107" t="s">
        <v>5877</v>
      </c>
      <c r="B1107">
        <v>5.6</v>
      </c>
      <c r="E1107" t="s">
        <v>5524</v>
      </c>
      <c r="F1107">
        <f t="shared" si="18"/>
        <v>6.1</v>
      </c>
    </row>
    <row r="1108" spans="1:6">
      <c r="A1108" t="s">
        <v>2812</v>
      </c>
      <c r="B1108">
        <v>6.3</v>
      </c>
      <c r="E1108" t="s">
        <v>7585</v>
      </c>
      <c r="F1108">
        <f t="shared" si="18"/>
        <v>6.1</v>
      </c>
    </row>
    <row r="1109" spans="1:6">
      <c r="A1109" t="s">
        <v>2922</v>
      </c>
      <c r="B1109">
        <v>6</v>
      </c>
      <c r="E1109" t="s">
        <v>4893</v>
      </c>
      <c r="F1109">
        <f t="shared" si="18"/>
        <v>6.1</v>
      </c>
    </row>
    <row r="1110" spans="1:6">
      <c r="A1110" t="s">
        <v>1201</v>
      </c>
      <c r="B1110">
        <v>5.6</v>
      </c>
      <c r="E1110" t="s">
        <v>3562</v>
      </c>
      <c r="F1110">
        <f t="shared" si="18"/>
        <v>6.1</v>
      </c>
    </row>
    <row r="1111" spans="1:6">
      <c r="A1111" t="s">
        <v>650</v>
      </c>
      <c r="B1111">
        <v>7.9</v>
      </c>
      <c r="E1111" t="s">
        <v>2817</v>
      </c>
      <c r="F1111">
        <f t="shared" si="18"/>
        <v>6.1</v>
      </c>
    </row>
    <row r="1112" spans="1:6">
      <c r="A1112" t="s">
        <v>1364</v>
      </c>
      <c r="B1112">
        <v>4.5999999999999996</v>
      </c>
      <c r="E1112" t="s">
        <v>4719</v>
      </c>
      <c r="F1112">
        <f t="shared" si="18"/>
        <v>6.1</v>
      </c>
    </row>
    <row r="1113" spans="1:6">
      <c r="A1113" t="s">
        <v>3287</v>
      </c>
      <c r="B1113">
        <v>6.3</v>
      </c>
      <c r="E1113" t="s">
        <v>2043</v>
      </c>
      <c r="F1113">
        <f t="shared" si="18"/>
        <v>6.1</v>
      </c>
    </row>
    <row r="1114" spans="1:6">
      <c r="A1114" t="s">
        <v>647</v>
      </c>
      <c r="B1114">
        <v>6.5</v>
      </c>
      <c r="E1114" t="s">
        <v>4439</v>
      </c>
      <c r="F1114">
        <f t="shared" si="18"/>
        <v>6.1</v>
      </c>
    </row>
    <row r="1115" spans="1:6">
      <c r="A1115" t="s">
        <v>4064</v>
      </c>
      <c r="B1115">
        <v>5</v>
      </c>
      <c r="E1115" t="s">
        <v>6865</v>
      </c>
      <c r="F1115">
        <f t="shared" si="18"/>
        <v>6.1</v>
      </c>
    </row>
    <row r="1116" spans="1:6">
      <c r="A1116" t="s">
        <v>5204</v>
      </c>
      <c r="B1116">
        <v>7.8</v>
      </c>
      <c r="E1116" t="s">
        <v>1720</v>
      </c>
      <c r="F1116">
        <f t="shared" si="18"/>
        <v>6.1</v>
      </c>
    </row>
    <row r="1117" spans="1:6">
      <c r="A1117" t="s">
        <v>494</v>
      </c>
      <c r="B1117">
        <v>7</v>
      </c>
      <c r="E1117" t="s">
        <v>5484</v>
      </c>
      <c r="F1117">
        <f t="shared" si="18"/>
        <v>6.1</v>
      </c>
    </row>
    <row r="1118" spans="1:6">
      <c r="A1118" t="s">
        <v>494</v>
      </c>
      <c r="B1118">
        <v>7</v>
      </c>
      <c r="E1118" t="s">
        <v>7383</v>
      </c>
      <c r="F1118">
        <f t="shared" si="18"/>
        <v>6.1</v>
      </c>
    </row>
    <row r="1119" spans="1:6">
      <c r="A1119" t="s">
        <v>289</v>
      </c>
      <c r="B1119">
        <v>5.6</v>
      </c>
      <c r="E1119" t="s">
        <v>5838</v>
      </c>
      <c r="F1119">
        <f t="shared" si="18"/>
        <v>6.1</v>
      </c>
    </row>
    <row r="1120" spans="1:6">
      <c r="A1120" t="s">
        <v>508</v>
      </c>
      <c r="B1120">
        <v>7.2</v>
      </c>
      <c r="E1120" t="s">
        <v>5954</v>
      </c>
      <c r="F1120">
        <f t="shared" si="18"/>
        <v>6.1</v>
      </c>
    </row>
    <row r="1121" spans="1:6">
      <c r="A1121" t="s">
        <v>676</v>
      </c>
      <c r="B1121">
        <v>6.3</v>
      </c>
      <c r="E1121" t="s">
        <v>1244</v>
      </c>
      <c r="F1121">
        <f t="shared" si="18"/>
        <v>6.1</v>
      </c>
    </row>
    <row r="1122" spans="1:6">
      <c r="A1122" t="s">
        <v>5659</v>
      </c>
      <c r="B1122">
        <v>6.4</v>
      </c>
      <c r="E1122" t="s">
        <v>7185</v>
      </c>
      <c r="F1122">
        <f t="shared" si="18"/>
        <v>6.1</v>
      </c>
    </row>
    <row r="1123" spans="1:6">
      <c r="A1123" t="s">
        <v>44</v>
      </c>
      <c r="B1123">
        <v>6.4</v>
      </c>
      <c r="E1123" t="s">
        <v>6775</v>
      </c>
      <c r="F1123">
        <f t="shared" si="18"/>
        <v>6.1</v>
      </c>
    </row>
    <row r="1124" spans="1:6">
      <c r="A1124" t="s">
        <v>44</v>
      </c>
      <c r="B1124">
        <v>6.4</v>
      </c>
      <c r="E1124" t="s">
        <v>7402</v>
      </c>
      <c r="F1124">
        <f t="shared" si="18"/>
        <v>6.1</v>
      </c>
    </row>
    <row r="1125" spans="1:6">
      <c r="A1125" t="s">
        <v>6622</v>
      </c>
      <c r="B1125">
        <v>6.4</v>
      </c>
      <c r="E1125" t="s">
        <v>982</v>
      </c>
      <c r="F1125">
        <f t="shared" si="18"/>
        <v>6.1</v>
      </c>
    </row>
    <row r="1126" spans="1:6">
      <c r="A1126" t="s">
        <v>5474</v>
      </c>
      <c r="B1126">
        <v>6.1</v>
      </c>
      <c r="E1126" t="s">
        <v>5913</v>
      </c>
      <c r="F1126">
        <f t="shared" si="18"/>
        <v>6.1</v>
      </c>
    </row>
    <row r="1127" spans="1:6">
      <c r="A1127" t="s">
        <v>3671</v>
      </c>
      <c r="B1127">
        <v>2.2999999999999998</v>
      </c>
      <c r="E1127" t="s">
        <v>318</v>
      </c>
      <c r="F1127">
        <f t="shared" si="18"/>
        <v>6.1</v>
      </c>
    </row>
    <row r="1128" spans="1:6">
      <c r="A1128" t="s">
        <v>1161</v>
      </c>
      <c r="B1128">
        <v>8.3000000000000007</v>
      </c>
      <c r="E1128" t="s">
        <v>6470</v>
      </c>
      <c r="F1128">
        <f t="shared" si="18"/>
        <v>6.1</v>
      </c>
    </row>
    <row r="1129" spans="1:6">
      <c r="A1129" t="s">
        <v>5635</v>
      </c>
      <c r="B1129">
        <v>6</v>
      </c>
      <c r="E1129" t="s">
        <v>5354</v>
      </c>
      <c r="F1129">
        <f t="shared" si="18"/>
        <v>6.1</v>
      </c>
    </row>
    <row r="1130" spans="1:6">
      <c r="A1130" t="s">
        <v>5330</v>
      </c>
      <c r="B1130">
        <v>6.8</v>
      </c>
      <c r="E1130" t="s">
        <v>1990</v>
      </c>
      <c r="F1130">
        <f t="shared" si="18"/>
        <v>6.1</v>
      </c>
    </row>
    <row r="1131" spans="1:6">
      <c r="A1131" t="s">
        <v>2704</v>
      </c>
      <c r="B1131">
        <v>5.8</v>
      </c>
      <c r="E1131" t="s">
        <v>5067</v>
      </c>
      <c r="F1131">
        <f t="shared" si="18"/>
        <v>6.1</v>
      </c>
    </row>
    <row r="1132" spans="1:6">
      <c r="A1132" t="s">
        <v>1952</v>
      </c>
      <c r="B1132">
        <v>6.5</v>
      </c>
      <c r="E1132" t="s">
        <v>3598</v>
      </c>
      <c r="F1132">
        <f t="shared" si="18"/>
        <v>6.1</v>
      </c>
    </row>
    <row r="1133" spans="1:6">
      <c r="A1133" t="s">
        <v>2047</v>
      </c>
      <c r="B1133">
        <v>7.8</v>
      </c>
      <c r="E1133" t="s">
        <v>5685</v>
      </c>
      <c r="F1133">
        <f t="shared" si="18"/>
        <v>6.1</v>
      </c>
    </row>
    <row r="1134" spans="1:6">
      <c r="A1134" t="s">
        <v>3220</v>
      </c>
      <c r="B1134">
        <v>6.2</v>
      </c>
      <c r="E1134" t="s">
        <v>3353</v>
      </c>
      <c r="F1134">
        <f t="shared" si="18"/>
        <v>6.1</v>
      </c>
    </row>
    <row r="1135" spans="1:6">
      <c r="A1135" t="s">
        <v>1420</v>
      </c>
      <c r="B1135">
        <v>6.5</v>
      </c>
      <c r="E1135" t="s">
        <v>6177</v>
      </c>
      <c r="F1135">
        <f t="shared" si="18"/>
        <v>6.1</v>
      </c>
    </row>
    <row r="1136" spans="1:6">
      <c r="A1136" t="s">
        <v>912</v>
      </c>
      <c r="B1136">
        <v>6.5</v>
      </c>
      <c r="E1136" t="s">
        <v>5409</v>
      </c>
      <c r="F1136">
        <f t="shared" si="18"/>
        <v>6.1</v>
      </c>
    </row>
    <row r="1137" spans="1:6">
      <c r="A1137" t="s">
        <v>2345</v>
      </c>
      <c r="B1137">
        <v>6.7</v>
      </c>
      <c r="E1137" t="s">
        <v>933</v>
      </c>
      <c r="F1137">
        <f t="shared" si="18"/>
        <v>6.09</v>
      </c>
    </row>
    <row r="1138" spans="1:6">
      <c r="A1138" t="s">
        <v>6871</v>
      </c>
      <c r="B1138">
        <v>8.1</v>
      </c>
      <c r="E1138" t="s">
        <v>2815</v>
      </c>
      <c r="F1138">
        <f t="shared" si="18"/>
        <v>6.08</v>
      </c>
    </row>
    <row r="1139" spans="1:6">
      <c r="A1139" t="s">
        <v>5637</v>
      </c>
      <c r="B1139">
        <v>5.4</v>
      </c>
      <c r="E1139" t="s">
        <v>118</v>
      </c>
      <c r="F1139">
        <f t="shared" si="18"/>
        <v>6.08</v>
      </c>
    </row>
    <row r="1140" spans="1:6">
      <c r="A1140" t="s">
        <v>1877</v>
      </c>
      <c r="B1140">
        <v>5.8</v>
      </c>
      <c r="E1140" t="s">
        <v>1303</v>
      </c>
      <c r="F1140">
        <f t="shared" si="18"/>
        <v>6.08</v>
      </c>
    </row>
    <row r="1141" spans="1:6">
      <c r="A1141" t="s">
        <v>5403</v>
      </c>
      <c r="B1141">
        <v>6.5</v>
      </c>
      <c r="E1141" t="s">
        <v>1361</v>
      </c>
      <c r="F1141">
        <f t="shared" si="18"/>
        <v>6.08</v>
      </c>
    </row>
    <row r="1142" spans="1:6">
      <c r="A1142" t="s">
        <v>2505</v>
      </c>
      <c r="B1142">
        <v>7.2</v>
      </c>
      <c r="E1142" t="s">
        <v>196</v>
      </c>
      <c r="F1142">
        <f t="shared" si="18"/>
        <v>6.08</v>
      </c>
    </row>
    <row r="1143" spans="1:6">
      <c r="A1143" t="s">
        <v>404</v>
      </c>
      <c r="B1143">
        <v>6.7</v>
      </c>
      <c r="E1143" t="s">
        <v>309</v>
      </c>
      <c r="F1143">
        <f t="shared" si="18"/>
        <v>6.08</v>
      </c>
    </row>
    <row r="1144" spans="1:6">
      <c r="A1144" t="s">
        <v>306</v>
      </c>
      <c r="B1144">
        <v>7.7</v>
      </c>
      <c r="E1144" t="s">
        <v>1316</v>
      </c>
      <c r="F1144">
        <f t="shared" si="18"/>
        <v>6.07</v>
      </c>
    </row>
    <row r="1145" spans="1:6">
      <c r="A1145" t="s">
        <v>916</v>
      </c>
      <c r="B1145">
        <v>6.7</v>
      </c>
      <c r="E1145" t="s">
        <v>1637</v>
      </c>
      <c r="F1145">
        <f t="shared" si="18"/>
        <v>6.05</v>
      </c>
    </row>
    <row r="1146" spans="1:6">
      <c r="A1146" t="s">
        <v>1972</v>
      </c>
      <c r="B1146">
        <v>6.3</v>
      </c>
      <c r="E1146" t="s">
        <v>790</v>
      </c>
      <c r="F1146">
        <f t="shared" si="18"/>
        <v>6.05</v>
      </c>
    </row>
    <row r="1147" spans="1:6">
      <c r="A1147" t="s">
        <v>2913</v>
      </c>
      <c r="B1147">
        <v>7.4</v>
      </c>
      <c r="E1147" t="s">
        <v>5424</v>
      </c>
      <c r="F1147">
        <f t="shared" si="18"/>
        <v>6.05</v>
      </c>
    </row>
    <row r="1148" spans="1:6">
      <c r="A1148" t="s">
        <v>5639</v>
      </c>
      <c r="B1148">
        <v>4.3</v>
      </c>
      <c r="E1148" t="s">
        <v>726</v>
      </c>
      <c r="F1148">
        <f t="shared" si="18"/>
        <v>6.05</v>
      </c>
    </row>
    <row r="1149" spans="1:6">
      <c r="A1149" t="s">
        <v>2186</v>
      </c>
      <c r="B1149">
        <v>6.2</v>
      </c>
      <c r="E1149" t="s">
        <v>2942</v>
      </c>
      <c r="F1149">
        <f t="shared" si="18"/>
        <v>6.05</v>
      </c>
    </row>
    <row r="1150" spans="1:6">
      <c r="A1150" t="s">
        <v>4518</v>
      </c>
      <c r="B1150">
        <v>5</v>
      </c>
      <c r="E1150" t="s">
        <v>1761</v>
      </c>
      <c r="F1150">
        <f t="shared" si="18"/>
        <v>6.05</v>
      </c>
    </row>
    <row r="1151" spans="1:6">
      <c r="A1151" t="s">
        <v>3205</v>
      </c>
      <c r="B1151">
        <v>7.4</v>
      </c>
      <c r="E1151" t="s">
        <v>275</v>
      </c>
      <c r="F1151">
        <f t="shared" si="18"/>
        <v>6.05</v>
      </c>
    </row>
    <row r="1152" spans="1:6">
      <c r="A1152" t="s">
        <v>590</v>
      </c>
      <c r="B1152">
        <v>6.5</v>
      </c>
      <c r="E1152" t="s">
        <v>4575</v>
      </c>
      <c r="F1152">
        <f t="shared" si="18"/>
        <v>6.05</v>
      </c>
    </row>
    <row r="1153" spans="1:6">
      <c r="A1153" t="s">
        <v>7133</v>
      </c>
      <c r="B1153">
        <v>4.7</v>
      </c>
      <c r="E1153" t="s">
        <v>720</v>
      </c>
      <c r="F1153">
        <f t="shared" si="18"/>
        <v>6.05</v>
      </c>
    </row>
    <row r="1154" spans="1:6">
      <c r="A1154" t="s">
        <v>1064</v>
      </c>
      <c r="B1154">
        <v>6.4</v>
      </c>
      <c r="E1154" t="s">
        <v>1670</v>
      </c>
      <c r="F1154">
        <f t="shared" ref="F1154:F1217" si="19">ROUND((AVERAGEIF($A$2:$A$3889,E1154,$B$2:$B$3889)),2)</f>
        <v>6.05</v>
      </c>
    </row>
    <row r="1155" spans="1:6">
      <c r="A1155" t="s">
        <v>5403</v>
      </c>
      <c r="B1155">
        <v>6.9</v>
      </c>
      <c r="E1155" t="s">
        <v>3361</v>
      </c>
      <c r="F1155">
        <f t="shared" si="19"/>
        <v>6.05</v>
      </c>
    </row>
    <row r="1156" spans="1:6">
      <c r="A1156" t="s">
        <v>1303</v>
      </c>
      <c r="B1156">
        <v>6.1</v>
      </c>
      <c r="E1156" t="s">
        <v>4950</v>
      </c>
      <c r="F1156">
        <f t="shared" si="19"/>
        <v>6.05</v>
      </c>
    </row>
    <row r="1157" spans="1:6">
      <c r="A1157" t="s">
        <v>5921</v>
      </c>
      <c r="B1157">
        <v>4.0999999999999996</v>
      </c>
      <c r="E1157" t="s">
        <v>2853</v>
      </c>
      <c r="F1157">
        <f t="shared" si="19"/>
        <v>6.04</v>
      </c>
    </row>
    <row r="1158" spans="1:6">
      <c r="A1158" t="s">
        <v>5218</v>
      </c>
      <c r="B1158">
        <v>4.8</v>
      </c>
      <c r="E1158" t="s">
        <v>919</v>
      </c>
      <c r="F1158">
        <f t="shared" si="19"/>
        <v>6.04</v>
      </c>
    </row>
    <row r="1159" spans="1:6">
      <c r="A1159" t="s">
        <v>5189</v>
      </c>
      <c r="B1159">
        <v>6.8</v>
      </c>
      <c r="E1159" t="s">
        <v>851</v>
      </c>
      <c r="F1159">
        <f t="shared" si="19"/>
        <v>6.04</v>
      </c>
    </row>
    <row r="1160" spans="1:6">
      <c r="A1160" t="s">
        <v>1687</v>
      </c>
      <c r="B1160">
        <v>5.5</v>
      </c>
      <c r="E1160" t="s">
        <v>508</v>
      </c>
      <c r="F1160">
        <f t="shared" si="19"/>
        <v>6.04</v>
      </c>
    </row>
    <row r="1161" spans="1:6">
      <c r="A1161" t="s">
        <v>2194</v>
      </c>
      <c r="B1161">
        <v>6.4</v>
      </c>
      <c r="E1161" t="s">
        <v>2492</v>
      </c>
      <c r="F1161">
        <f t="shared" si="19"/>
        <v>6.03</v>
      </c>
    </row>
    <row r="1162" spans="1:6">
      <c r="A1162" t="s">
        <v>4062</v>
      </c>
      <c r="B1162">
        <v>6.7</v>
      </c>
      <c r="E1162" t="s">
        <v>2327</v>
      </c>
      <c r="F1162">
        <f t="shared" si="19"/>
        <v>6.03</v>
      </c>
    </row>
    <row r="1163" spans="1:6">
      <c r="A1163" t="s">
        <v>2310</v>
      </c>
      <c r="B1163">
        <v>7.2</v>
      </c>
      <c r="E1163" t="s">
        <v>2186</v>
      </c>
      <c r="F1163">
        <f t="shared" si="19"/>
        <v>6.03</v>
      </c>
    </row>
    <row r="1164" spans="1:6">
      <c r="A1164" t="s">
        <v>4006</v>
      </c>
      <c r="B1164">
        <v>7.5</v>
      </c>
      <c r="E1164" t="s">
        <v>7137</v>
      </c>
      <c r="F1164">
        <f t="shared" si="19"/>
        <v>6.03</v>
      </c>
    </row>
    <row r="1165" spans="1:6">
      <c r="A1165" t="s">
        <v>6624</v>
      </c>
      <c r="B1165">
        <v>5.6</v>
      </c>
      <c r="E1165" t="s">
        <v>455</v>
      </c>
      <c r="F1165">
        <f t="shared" si="19"/>
        <v>6.03</v>
      </c>
    </row>
    <row r="1166" spans="1:6">
      <c r="A1166" t="s">
        <v>647</v>
      </c>
      <c r="B1166">
        <v>6.7</v>
      </c>
      <c r="E1166" t="s">
        <v>912</v>
      </c>
      <c r="F1166">
        <f t="shared" si="19"/>
        <v>6.02</v>
      </c>
    </row>
    <row r="1167" spans="1:6">
      <c r="A1167" t="s">
        <v>1094</v>
      </c>
      <c r="B1167">
        <v>7</v>
      </c>
      <c r="E1167" t="s">
        <v>2194</v>
      </c>
      <c r="F1167">
        <f t="shared" si="19"/>
        <v>6.02</v>
      </c>
    </row>
    <row r="1168" spans="1:6">
      <c r="A1168" t="s">
        <v>2805</v>
      </c>
      <c r="B1168">
        <v>6.6</v>
      </c>
      <c r="E1168" t="s">
        <v>5405</v>
      </c>
      <c r="F1168">
        <f t="shared" si="19"/>
        <v>6</v>
      </c>
    </row>
    <row r="1169" spans="1:6">
      <c r="A1169" t="s">
        <v>5193</v>
      </c>
      <c r="B1169">
        <v>4.9000000000000004</v>
      </c>
      <c r="E1169" t="s">
        <v>4816</v>
      </c>
      <c r="F1169">
        <f t="shared" si="19"/>
        <v>6</v>
      </c>
    </row>
    <row r="1170" spans="1:6">
      <c r="A1170" t="s">
        <v>5193</v>
      </c>
      <c r="B1170">
        <v>4.9000000000000004</v>
      </c>
      <c r="E1170" t="s">
        <v>325</v>
      </c>
      <c r="F1170">
        <f t="shared" si="19"/>
        <v>6</v>
      </c>
    </row>
    <row r="1171" spans="1:6">
      <c r="A1171" t="s">
        <v>669</v>
      </c>
      <c r="B1171">
        <v>7.3</v>
      </c>
      <c r="E1171" t="s">
        <v>6073</v>
      </c>
      <c r="F1171">
        <f t="shared" si="19"/>
        <v>6</v>
      </c>
    </row>
    <row r="1172" spans="1:6">
      <c r="A1172" t="s">
        <v>2348</v>
      </c>
      <c r="B1172">
        <v>5.0999999999999996</v>
      </c>
      <c r="E1172" t="s">
        <v>5096</v>
      </c>
      <c r="F1172">
        <f t="shared" si="19"/>
        <v>6</v>
      </c>
    </row>
    <row r="1173" spans="1:6">
      <c r="A1173" t="s">
        <v>3602</v>
      </c>
      <c r="B1173">
        <v>7.6</v>
      </c>
      <c r="E1173" t="s">
        <v>5517</v>
      </c>
      <c r="F1173">
        <f t="shared" si="19"/>
        <v>6</v>
      </c>
    </row>
    <row r="1174" spans="1:6">
      <c r="A1174" t="s">
        <v>4357</v>
      </c>
      <c r="B1174">
        <v>7.6</v>
      </c>
      <c r="E1174" t="s">
        <v>5750</v>
      </c>
      <c r="F1174">
        <f t="shared" si="19"/>
        <v>6</v>
      </c>
    </row>
    <row r="1175" spans="1:6">
      <c r="A1175" t="s">
        <v>531</v>
      </c>
      <c r="B1175">
        <v>6.1</v>
      </c>
      <c r="E1175" t="s">
        <v>7374</v>
      </c>
      <c r="F1175">
        <f t="shared" si="19"/>
        <v>6</v>
      </c>
    </row>
    <row r="1176" spans="1:6">
      <c r="A1176" t="s">
        <v>4419</v>
      </c>
      <c r="B1176">
        <v>8.1999999999999993</v>
      </c>
      <c r="E1176" t="s">
        <v>5227</v>
      </c>
      <c r="F1176">
        <f t="shared" si="19"/>
        <v>6</v>
      </c>
    </row>
    <row r="1177" spans="1:6">
      <c r="A1177" t="s">
        <v>4096</v>
      </c>
      <c r="B1177">
        <v>5.6</v>
      </c>
      <c r="E1177" t="s">
        <v>7616</v>
      </c>
      <c r="F1177">
        <f t="shared" si="19"/>
        <v>6</v>
      </c>
    </row>
    <row r="1178" spans="1:6">
      <c r="A1178" t="s">
        <v>6177</v>
      </c>
      <c r="B1178">
        <v>6.1</v>
      </c>
      <c r="E1178" t="s">
        <v>2884</v>
      </c>
      <c r="F1178">
        <f t="shared" si="19"/>
        <v>6</v>
      </c>
    </row>
    <row r="1179" spans="1:6">
      <c r="A1179" t="s">
        <v>388</v>
      </c>
      <c r="B1179">
        <v>7.7</v>
      </c>
      <c r="E1179" t="s">
        <v>7073</v>
      </c>
      <c r="F1179">
        <f t="shared" si="19"/>
        <v>6</v>
      </c>
    </row>
    <row r="1180" spans="1:6">
      <c r="A1180" t="s">
        <v>2400</v>
      </c>
      <c r="B1180">
        <v>6.2</v>
      </c>
      <c r="E1180" t="s">
        <v>3326</v>
      </c>
      <c r="F1180">
        <f t="shared" si="19"/>
        <v>6</v>
      </c>
    </row>
    <row r="1181" spans="1:6">
      <c r="A1181" t="s">
        <v>1808</v>
      </c>
      <c r="B1181">
        <v>5.8</v>
      </c>
      <c r="E1181" t="s">
        <v>7609</v>
      </c>
      <c r="F1181">
        <f t="shared" si="19"/>
        <v>6</v>
      </c>
    </row>
    <row r="1182" spans="1:6">
      <c r="A1182" t="s">
        <v>2624</v>
      </c>
      <c r="B1182">
        <v>7.3</v>
      </c>
      <c r="E1182" t="s">
        <v>7522</v>
      </c>
      <c r="F1182">
        <f t="shared" si="19"/>
        <v>6</v>
      </c>
    </row>
    <row r="1183" spans="1:6">
      <c r="A1183" t="s">
        <v>5108</v>
      </c>
      <c r="B1183">
        <v>7.4</v>
      </c>
      <c r="E1183" t="s">
        <v>5820</v>
      </c>
      <c r="F1183">
        <f t="shared" si="19"/>
        <v>6</v>
      </c>
    </row>
    <row r="1184" spans="1:6">
      <c r="A1184" t="s">
        <v>6174</v>
      </c>
      <c r="B1184">
        <v>5.2</v>
      </c>
      <c r="E1184" t="s">
        <v>3198</v>
      </c>
      <c r="F1184">
        <f t="shared" si="19"/>
        <v>6</v>
      </c>
    </row>
    <row r="1185" spans="1:6">
      <c r="A1185" t="s">
        <v>1400</v>
      </c>
      <c r="B1185">
        <v>7.6</v>
      </c>
      <c r="E1185" t="s">
        <v>1987</v>
      </c>
      <c r="F1185">
        <f t="shared" si="19"/>
        <v>6</v>
      </c>
    </row>
    <row r="1186" spans="1:6">
      <c r="A1186" t="s">
        <v>1761</v>
      </c>
      <c r="B1186">
        <v>7</v>
      </c>
      <c r="E1186" t="s">
        <v>1750</v>
      </c>
      <c r="F1186">
        <f t="shared" si="19"/>
        <v>6</v>
      </c>
    </row>
    <row r="1187" spans="1:6">
      <c r="A1187" t="s">
        <v>3177</v>
      </c>
      <c r="B1187">
        <v>6.1</v>
      </c>
      <c r="E1187" t="s">
        <v>3410</v>
      </c>
      <c r="F1187">
        <f t="shared" si="19"/>
        <v>6</v>
      </c>
    </row>
    <row r="1188" spans="1:6">
      <c r="A1188" t="s">
        <v>398</v>
      </c>
      <c r="B1188">
        <v>6.6</v>
      </c>
      <c r="E1188" t="s">
        <v>3800</v>
      </c>
      <c r="F1188">
        <f t="shared" si="19"/>
        <v>6</v>
      </c>
    </row>
    <row r="1189" spans="1:6">
      <c r="A1189" t="s">
        <v>5889</v>
      </c>
      <c r="B1189">
        <v>5.2</v>
      </c>
      <c r="E1189" t="s">
        <v>3321</v>
      </c>
      <c r="F1189">
        <f t="shared" si="19"/>
        <v>6</v>
      </c>
    </row>
    <row r="1190" spans="1:6">
      <c r="A1190" t="s">
        <v>5196</v>
      </c>
      <c r="B1190">
        <v>6.6</v>
      </c>
      <c r="E1190" t="s">
        <v>6236</v>
      </c>
      <c r="F1190">
        <f t="shared" si="19"/>
        <v>6</v>
      </c>
    </row>
    <row r="1191" spans="1:6">
      <c r="A1191" t="s">
        <v>5196</v>
      </c>
      <c r="B1191">
        <v>6.6</v>
      </c>
      <c r="E1191" t="s">
        <v>5257</v>
      </c>
      <c r="F1191">
        <f t="shared" si="19"/>
        <v>6</v>
      </c>
    </row>
    <row r="1192" spans="1:6">
      <c r="A1192" t="s">
        <v>294</v>
      </c>
      <c r="B1192">
        <v>7.6</v>
      </c>
      <c r="E1192" t="s">
        <v>4646</v>
      </c>
      <c r="F1192">
        <f t="shared" si="19"/>
        <v>6</v>
      </c>
    </row>
    <row r="1193" spans="1:6">
      <c r="A1193" t="s">
        <v>3271</v>
      </c>
      <c r="B1193">
        <v>5.5</v>
      </c>
      <c r="E1193" t="s">
        <v>4958</v>
      </c>
      <c r="F1193">
        <f t="shared" si="19"/>
        <v>6</v>
      </c>
    </row>
    <row r="1194" spans="1:6">
      <c r="A1194" t="s">
        <v>309</v>
      </c>
      <c r="B1194">
        <v>6.2</v>
      </c>
      <c r="E1194" t="s">
        <v>3989</v>
      </c>
      <c r="F1194">
        <f t="shared" si="19"/>
        <v>6</v>
      </c>
    </row>
    <row r="1195" spans="1:6">
      <c r="A1195" t="s">
        <v>1174</v>
      </c>
      <c r="B1195">
        <v>6.9</v>
      </c>
      <c r="E1195" t="s">
        <v>6899</v>
      </c>
      <c r="F1195">
        <f t="shared" si="19"/>
        <v>6</v>
      </c>
    </row>
    <row r="1196" spans="1:6">
      <c r="A1196" t="s">
        <v>1174</v>
      </c>
      <c r="B1196">
        <v>6.9</v>
      </c>
      <c r="E1196" t="s">
        <v>3621</v>
      </c>
      <c r="F1196">
        <f t="shared" si="19"/>
        <v>6</v>
      </c>
    </row>
    <row r="1197" spans="1:6">
      <c r="A1197" t="s">
        <v>3660</v>
      </c>
      <c r="B1197">
        <v>7.2</v>
      </c>
      <c r="E1197" t="s">
        <v>4034</v>
      </c>
      <c r="F1197">
        <f t="shared" si="19"/>
        <v>6</v>
      </c>
    </row>
    <row r="1198" spans="1:6">
      <c r="A1198" t="s">
        <v>951</v>
      </c>
      <c r="B1198">
        <v>5.8</v>
      </c>
      <c r="E1198" t="s">
        <v>5921</v>
      </c>
      <c r="F1198">
        <f t="shared" si="19"/>
        <v>6</v>
      </c>
    </row>
    <row r="1199" spans="1:6">
      <c r="A1199" t="s">
        <v>1540</v>
      </c>
      <c r="B1199">
        <v>6.2</v>
      </c>
      <c r="E1199" t="s">
        <v>3775</v>
      </c>
      <c r="F1199">
        <f t="shared" si="19"/>
        <v>6</v>
      </c>
    </row>
    <row r="1200" spans="1:6">
      <c r="A1200" t="s">
        <v>6799</v>
      </c>
      <c r="B1200">
        <v>7.1</v>
      </c>
      <c r="E1200" t="s">
        <v>1628</v>
      </c>
      <c r="F1200">
        <f t="shared" si="19"/>
        <v>6</v>
      </c>
    </row>
    <row r="1201" spans="1:6">
      <c r="A1201" t="s">
        <v>2327</v>
      </c>
      <c r="B1201">
        <v>7.1</v>
      </c>
      <c r="E1201" t="s">
        <v>6874</v>
      </c>
      <c r="F1201">
        <f t="shared" si="19"/>
        <v>6</v>
      </c>
    </row>
    <row r="1202" spans="1:6">
      <c r="A1202" t="s">
        <v>3289</v>
      </c>
      <c r="B1202">
        <v>6.9</v>
      </c>
      <c r="E1202" t="s">
        <v>1531</v>
      </c>
      <c r="F1202">
        <f t="shared" si="19"/>
        <v>6</v>
      </c>
    </row>
    <row r="1203" spans="1:6">
      <c r="A1203" t="s">
        <v>69</v>
      </c>
      <c r="B1203">
        <v>8.6</v>
      </c>
      <c r="E1203" t="s">
        <v>6370</v>
      </c>
      <c r="F1203">
        <f t="shared" si="19"/>
        <v>6</v>
      </c>
    </row>
    <row r="1204" spans="1:6">
      <c r="A1204" t="s">
        <v>4267</v>
      </c>
      <c r="B1204">
        <v>6.1</v>
      </c>
      <c r="E1204" t="s">
        <v>7381</v>
      </c>
      <c r="F1204">
        <f t="shared" si="19"/>
        <v>6</v>
      </c>
    </row>
    <row r="1205" spans="1:6">
      <c r="A1205" t="s">
        <v>1844</v>
      </c>
      <c r="B1205">
        <v>8</v>
      </c>
      <c r="E1205" t="s">
        <v>7424</v>
      </c>
      <c r="F1205">
        <f t="shared" si="19"/>
        <v>6</v>
      </c>
    </row>
    <row r="1206" spans="1:6">
      <c r="A1206" t="s">
        <v>455</v>
      </c>
      <c r="B1206">
        <v>5.6</v>
      </c>
      <c r="E1206" t="s">
        <v>6261</v>
      </c>
      <c r="F1206">
        <f t="shared" si="19"/>
        <v>6</v>
      </c>
    </row>
    <row r="1207" spans="1:6">
      <c r="A1207" t="s">
        <v>1094</v>
      </c>
      <c r="B1207">
        <v>6.6</v>
      </c>
      <c r="E1207" t="s">
        <v>2879</v>
      </c>
      <c r="F1207">
        <f t="shared" si="19"/>
        <v>6</v>
      </c>
    </row>
    <row r="1208" spans="1:6">
      <c r="A1208" t="s">
        <v>7415</v>
      </c>
      <c r="B1208">
        <v>5</v>
      </c>
      <c r="E1208" t="s">
        <v>1201</v>
      </c>
      <c r="F1208">
        <f t="shared" si="19"/>
        <v>5.99</v>
      </c>
    </row>
    <row r="1209" spans="1:6">
      <c r="A1209" t="s">
        <v>7297</v>
      </c>
      <c r="B1209">
        <v>7.1</v>
      </c>
      <c r="E1209" t="s">
        <v>2450</v>
      </c>
      <c r="F1209">
        <f t="shared" si="19"/>
        <v>5.97</v>
      </c>
    </row>
    <row r="1210" spans="1:6">
      <c r="A1210" t="s">
        <v>230</v>
      </c>
      <c r="B1210">
        <v>7.3</v>
      </c>
      <c r="E1210" t="s">
        <v>2519</v>
      </c>
      <c r="F1210">
        <f t="shared" si="19"/>
        <v>5.97</v>
      </c>
    </row>
    <row r="1211" spans="1:6">
      <c r="A1211" t="s">
        <v>2936</v>
      </c>
      <c r="B1211">
        <v>5.9</v>
      </c>
      <c r="E1211" t="s">
        <v>1321</v>
      </c>
      <c r="F1211">
        <f t="shared" si="19"/>
        <v>5.96</v>
      </c>
    </row>
    <row r="1212" spans="1:6">
      <c r="A1212" t="s">
        <v>188</v>
      </c>
      <c r="B1212">
        <v>8</v>
      </c>
      <c r="E1212" t="s">
        <v>3241</v>
      </c>
      <c r="F1212">
        <f t="shared" si="19"/>
        <v>5.95</v>
      </c>
    </row>
    <row r="1213" spans="1:6">
      <c r="A1213" t="s">
        <v>188</v>
      </c>
      <c r="B1213">
        <v>8</v>
      </c>
      <c r="E1213" t="s">
        <v>3486</v>
      </c>
      <c r="F1213">
        <f t="shared" si="19"/>
        <v>5.95</v>
      </c>
    </row>
    <row r="1214" spans="1:6">
      <c r="A1214" t="s">
        <v>2998</v>
      </c>
      <c r="B1214">
        <v>7.7</v>
      </c>
      <c r="E1214" t="s">
        <v>1624</v>
      </c>
      <c r="F1214">
        <f t="shared" si="19"/>
        <v>5.95</v>
      </c>
    </row>
    <row r="1215" spans="1:6">
      <c r="A1215" t="s">
        <v>1420</v>
      </c>
      <c r="B1215">
        <v>6.6</v>
      </c>
      <c r="E1215" t="s">
        <v>4271</v>
      </c>
      <c r="F1215">
        <f t="shared" si="19"/>
        <v>5.95</v>
      </c>
    </row>
    <row r="1216" spans="1:6">
      <c r="A1216" t="s">
        <v>2323</v>
      </c>
      <c r="B1216">
        <v>6.4</v>
      </c>
      <c r="E1216" t="s">
        <v>6622</v>
      </c>
      <c r="F1216">
        <f t="shared" si="19"/>
        <v>5.95</v>
      </c>
    </row>
    <row r="1217" spans="1:6">
      <c r="A1217" t="s">
        <v>2646</v>
      </c>
      <c r="B1217">
        <v>7.6</v>
      </c>
      <c r="E1217" t="s">
        <v>2694</v>
      </c>
      <c r="F1217">
        <f t="shared" si="19"/>
        <v>5.95</v>
      </c>
    </row>
    <row r="1218" spans="1:6">
      <c r="A1218" t="s">
        <v>306</v>
      </c>
      <c r="B1218">
        <v>6.3</v>
      </c>
      <c r="E1218" t="s">
        <v>2168</v>
      </c>
      <c r="F1218">
        <f t="shared" ref="F1218:F1281" si="20">ROUND((AVERAGEIF($A$2:$A$3889,E1218,$B$2:$B$3889)),2)</f>
        <v>5.95</v>
      </c>
    </row>
    <row r="1219" spans="1:6">
      <c r="A1219" t="s">
        <v>281</v>
      </c>
      <c r="B1219">
        <v>8.1999999999999993</v>
      </c>
      <c r="E1219" t="s">
        <v>1205</v>
      </c>
      <c r="F1219">
        <f t="shared" si="20"/>
        <v>5.95</v>
      </c>
    </row>
    <row r="1220" spans="1:6">
      <c r="A1220" t="s">
        <v>3445</v>
      </c>
      <c r="B1220">
        <v>7.2</v>
      </c>
      <c r="E1220" t="s">
        <v>3722</v>
      </c>
      <c r="F1220">
        <f t="shared" si="20"/>
        <v>5.95</v>
      </c>
    </row>
    <row r="1221" spans="1:6">
      <c r="A1221" t="s">
        <v>4978</v>
      </c>
      <c r="B1221">
        <v>6</v>
      </c>
      <c r="E1221" t="s">
        <v>531</v>
      </c>
      <c r="F1221">
        <f t="shared" si="20"/>
        <v>5.95</v>
      </c>
    </row>
    <row r="1222" spans="1:6">
      <c r="A1222" t="s">
        <v>3671</v>
      </c>
      <c r="B1222">
        <v>3.5</v>
      </c>
      <c r="E1222" t="s">
        <v>1942</v>
      </c>
      <c r="F1222">
        <f t="shared" si="20"/>
        <v>5.95</v>
      </c>
    </row>
    <row r="1223" spans="1:6">
      <c r="A1223" t="s">
        <v>111</v>
      </c>
      <c r="B1223">
        <v>7.7</v>
      </c>
      <c r="E1223" t="s">
        <v>7487</v>
      </c>
      <c r="F1223">
        <f t="shared" si="20"/>
        <v>5.95</v>
      </c>
    </row>
    <row r="1224" spans="1:6">
      <c r="A1224" t="s">
        <v>1337</v>
      </c>
      <c r="B1224">
        <v>7.2</v>
      </c>
      <c r="E1224" t="s">
        <v>523</v>
      </c>
      <c r="F1224">
        <f t="shared" si="20"/>
        <v>5.94</v>
      </c>
    </row>
    <row r="1225" spans="1:6">
      <c r="A1225" t="s">
        <v>4184</v>
      </c>
      <c r="B1225">
        <v>5</v>
      </c>
      <c r="E1225" t="s">
        <v>6771</v>
      </c>
      <c r="F1225">
        <f t="shared" si="20"/>
        <v>5.9</v>
      </c>
    </row>
    <row r="1226" spans="1:6">
      <c r="A1226" t="s">
        <v>2998</v>
      </c>
      <c r="B1226">
        <v>7.6</v>
      </c>
      <c r="E1226" t="s">
        <v>7119</v>
      </c>
      <c r="F1226">
        <f t="shared" si="20"/>
        <v>5.9</v>
      </c>
    </row>
    <row r="1227" spans="1:6">
      <c r="A1227" t="s">
        <v>5088</v>
      </c>
      <c r="B1227">
        <v>6.1</v>
      </c>
      <c r="E1227" t="s">
        <v>3711</v>
      </c>
      <c r="F1227">
        <f t="shared" si="20"/>
        <v>5.9</v>
      </c>
    </row>
    <row r="1228" spans="1:6">
      <c r="A1228" t="s">
        <v>5997</v>
      </c>
      <c r="B1228">
        <v>4.8</v>
      </c>
      <c r="E1228" t="s">
        <v>2148</v>
      </c>
      <c r="F1228">
        <f t="shared" si="20"/>
        <v>5.9</v>
      </c>
    </row>
    <row r="1229" spans="1:6">
      <c r="A1229" t="s">
        <v>32</v>
      </c>
      <c r="B1229">
        <v>8.5</v>
      </c>
      <c r="E1229" t="s">
        <v>2004</v>
      </c>
      <c r="F1229">
        <f t="shared" si="20"/>
        <v>5.9</v>
      </c>
    </row>
    <row r="1230" spans="1:6">
      <c r="A1230" t="s">
        <v>508</v>
      </c>
      <c r="B1230">
        <v>5</v>
      </c>
      <c r="E1230" t="s">
        <v>2469</v>
      </c>
      <c r="F1230">
        <f t="shared" si="20"/>
        <v>5.9</v>
      </c>
    </row>
    <row r="1231" spans="1:6">
      <c r="A1231" t="s">
        <v>2983</v>
      </c>
      <c r="B1231">
        <v>7.4</v>
      </c>
      <c r="E1231" t="s">
        <v>6983</v>
      </c>
      <c r="F1231">
        <f t="shared" si="20"/>
        <v>5.9</v>
      </c>
    </row>
    <row r="1232" spans="1:6">
      <c r="A1232" t="s">
        <v>7592</v>
      </c>
      <c r="B1232">
        <v>5.9</v>
      </c>
      <c r="E1232" t="s">
        <v>5486</v>
      </c>
      <c r="F1232">
        <f t="shared" si="20"/>
        <v>5.9</v>
      </c>
    </row>
    <row r="1233" spans="1:6">
      <c r="A1233" t="s">
        <v>2413</v>
      </c>
      <c r="B1233">
        <v>8.1999999999999993</v>
      </c>
      <c r="E1233" t="s">
        <v>2936</v>
      </c>
      <c r="F1233">
        <f t="shared" si="20"/>
        <v>5.9</v>
      </c>
    </row>
    <row r="1234" spans="1:6">
      <c r="A1234" t="s">
        <v>6975</v>
      </c>
      <c r="B1234">
        <v>5.9</v>
      </c>
      <c r="E1234" t="s">
        <v>3917</v>
      </c>
      <c r="F1234">
        <f t="shared" si="20"/>
        <v>5.9</v>
      </c>
    </row>
    <row r="1235" spans="1:6">
      <c r="A1235" t="s">
        <v>627</v>
      </c>
      <c r="B1235">
        <v>7.6</v>
      </c>
      <c r="E1235" t="s">
        <v>4175</v>
      </c>
      <c r="F1235">
        <f t="shared" si="20"/>
        <v>5.9</v>
      </c>
    </row>
    <row r="1236" spans="1:6">
      <c r="A1236" t="s">
        <v>5885</v>
      </c>
      <c r="B1236">
        <v>5.5</v>
      </c>
      <c r="E1236" t="s">
        <v>3358</v>
      </c>
      <c r="F1236">
        <f t="shared" si="20"/>
        <v>5.9</v>
      </c>
    </row>
    <row r="1237" spans="1:6">
      <c r="A1237" t="s">
        <v>7058</v>
      </c>
      <c r="B1237">
        <v>5.3</v>
      </c>
      <c r="E1237" t="s">
        <v>5088</v>
      </c>
      <c r="F1237">
        <f t="shared" si="20"/>
        <v>5.9</v>
      </c>
    </row>
    <row r="1238" spans="1:6">
      <c r="A1238" t="s">
        <v>5499</v>
      </c>
      <c r="B1238">
        <v>6.1</v>
      </c>
      <c r="E1238" t="s">
        <v>5646</v>
      </c>
      <c r="F1238">
        <f t="shared" si="20"/>
        <v>5.9</v>
      </c>
    </row>
    <row r="1239" spans="1:6">
      <c r="A1239" t="s">
        <v>743</v>
      </c>
      <c r="B1239">
        <v>7.1</v>
      </c>
      <c r="E1239" t="s">
        <v>1891</v>
      </c>
      <c r="F1239">
        <f t="shared" si="20"/>
        <v>5.9</v>
      </c>
    </row>
    <row r="1240" spans="1:6">
      <c r="A1240" t="s">
        <v>5635</v>
      </c>
      <c r="B1240">
        <v>6.1</v>
      </c>
      <c r="E1240" t="s">
        <v>3534</v>
      </c>
      <c r="F1240">
        <f t="shared" si="20"/>
        <v>5.9</v>
      </c>
    </row>
    <row r="1241" spans="1:6">
      <c r="A1241" t="s">
        <v>5299</v>
      </c>
      <c r="B1241">
        <v>5.4</v>
      </c>
      <c r="E1241" t="s">
        <v>5472</v>
      </c>
      <c r="F1241">
        <f t="shared" si="20"/>
        <v>5.9</v>
      </c>
    </row>
    <row r="1242" spans="1:6">
      <c r="A1242" t="s">
        <v>933</v>
      </c>
      <c r="B1242">
        <v>5.7</v>
      </c>
      <c r="E1242" t="s">
        <v>3623</v>
      </c>
      <c r="F1242">
        <f t="shared" si="20"/>
        <v>5.9</v>
      </c>
    </row>
    <row r="1243" spans="1:6">
      <c r="A1243" t="s">
        <v>5584</v>
      </c>
      <c r="B1243">
        <v>6.7</v>
      </c>
      <c r="E1243" t="s">
        <v>7043</v>
      </c>
      <c r="F1243">
        <f t="shared" si="20"/>
        <v>5.9</v>
      </c>
    </row>
    <row r="1244" spans="1:6">
      <c r="A1244" t="s">
        <v>157</v>
      </c>
      <c r="B1244">
        <v>6.1</v>
      </c>
      <c r="E1244" t="s">
        <v>3306</v>
      </c>
      <c r="F1244">
        <f t="shared" si="20"/>
        <v>5.9</v>
      </c>
    </row>
    <row r="1245" spans="1:6">
      <c r="A1245" t="s">
        <v>4550</v>
      </c>
      <c r="B1245">
        <v>6.3</v>
      </c>
      <c r="E1245" t="s">
        <v>4381</v>
      </c>
      <c r="F1245">
        <f t="shared" si="20"/>
        <v>5.9</v>
      </c>
    </row>
    <row r="1246" spans="1:6">
      <c r="A1246" t="s">
        <v>2420</v>
      </c>
      <c r="B1246">
        <v>4.7</v>
      </c>
      <c r="E1246" t="s">
        <v>3832</v>
      </c>
      <c r="F1246">
        <f t="shared" si="20"/>
        <v>5.9</v>
      </c>
    </row>
    <row r="1247" spans="1:6">
      <c r="A1247" t="s">
        <v>6306</v>
      </c>
      <c r="B1247">
        <v>6.8</v>
      </c>
      <c r="E1247" t="s">
        <v>5361</v>
      </c>
      <c r="F1247">
        <f t="shared" si="20"/>
        <v>5.9</v>
      </c>
    </row>
    <row r="1248" spans="1:6">
      <c r="A1248" t="s">
        <v>3057</v>
      </c>
      <c r="B1248">
        <v>5.8</v>
      </c>
      <c r="E1248" t="s">
        <v>7396</v>
      </c>
      <c r="F1248">
        <f t="shared" si="20"/>
        <v>5.9</v>
      </c>
    </row>
    <row r="1249" spans="1:6">
      <c r="A1249" t="s">
        <v>3474</v>
      </c>
      <c r="B1249">
        <v>4.5999999999999996</v>
      </c>
      <c r="E1249" t="s">
        <v>7592</v>
      </c>
      <c r="F1249">
        <f t="shared" si="20"/>
        <v>5.9</v>
      </c>
    </row>
    <row r="1250" spans="1:6">
      <c r="A1250" t="s">
        <v>5472</v>
      </c>
      <c r="B1250">
        <v>5.9</v>
      </c>
      <c r="E1250" t="s">
        <v>5900</v>
      </c>
      <c r="F1250">
        <f t="shared" si="20"/>
        <v>5.9</v>
      </c>
    </row>
    <row r="1251" spans="1:6">
      <c r="A1251" t="s">
        <v>2159</v>
      </c>
      <c r="B1251">
        <v>7</v>
      </c>
      <c r="E1251" t="s">
        <v>6047</v>
      </c>
      <c r="F1251">
        <f t="shared" si="20"/>
        <v>5.9</v>
      </c>
    </row>
    <row r="1252" spans="1:6">
      <c r="A1252" t="s">
        <v>6181</v>
      </c>
      <c r="B1252">
        <v>6.8</v>
      </c>
      <c r="E1252" t="s">
        <v>7035</v>
      </c>
      <c r="F1252">
        <f t="shared" si="20"/>
        <v>5.9</v>
      </c>
    </row>
    <row r="1253" spans="1:6">
      <c r="A1253" t="s">
        <v>1965</v>
      </c>
      <c r="B1253">
        <v>5.6</v>
      </c>
      <c r="E1253" t="s">
        <v>3433</v>
      </c>
      <c r="F1253">
        <f t="shared" si="20"/>
        <v>5.9</v>
      </c>
    </row>
    <row r="1254" spans="1:6">
      <c r="A1254" t="s">
        <v>7420</v>
      </c>
      <c r="B1254">
        <v>3.4</v>
      </c>
      <c r="E1254" t="s">
        <v>772</v>
      </c>
      <c r="F1254">
        <f t="shared" si="20"/>
        <v>5.9</v>
      </c>
    </row>
    <row r="1255" spans="1:6">
      <c r="A1255" t="s">
        <v>157</v>
      </c>
      <c r="B1255">
        <v>6.7</v>
      </c>
      <c r="E1255" t="s">
        <v>5898</v>
      </c>
      <c r="F1255">
        <f t="shared" si="20"/>
        <v>5.9</v>
      </c>
    </row>
    <row r="1256" spans="1:6">
      <c r="A1256" t="s">
        <v>884</v>
      </c>
      <c r="B1256">
        <v>7.2</v>
      </c>
      <c r="E1256" t="s">
        <v>6663</v>
      </c>
      <c r="F1256">
        <f t="shared" si="20"/>
        <v>5.9</v>
      </c>
    </row>
    <row r="1257" spans="1:6">
      <c r="A1257" t="s">
        <v>4950</v>
      </c>
      <c r="B1257">
        <v>6.3</v>
      </c>
      <c r="E1257" t="s">
        <v>6198</v>
      </c>
      <c r="F1257">
        <f t="shared" si="20"/>
        <v>5.9</v>
      </c>
    </row>
    <row r="1258" spans="1:6">
      <c r="A1258" t="s">
        <v>111</v>
      </c>
      <c r="B1258">
        <v>6.6</v>
      </c>
      <c r="E1258" t="s">
        <v>4507</v>
      </c>
      <c r="F1258">
        <f t="shared" si="20"/>
        <v>5.9</v>
      </c>
    </row>
    <row r="1259" spans="1:6">
      <c r="A1259" t="s">
        <v>808</v>
      </c>
      <c r="B1259">
        <v>6.6</v>
      </c>
      <c r="E1259" t="s">
        <v>1722</v>
      </c>
      <c r="F1259">
        <f t="shared" si="20"/>
        <v>5.9</v>
      </c>
    </row>
    <row r="1260" spans="1:6">
      <c r="A1260" t="s">
        <v>1254</v>
      </c>
      <c r="B1260">
        <v>7.9</v>
      </c>
      <c r="E1260" t="s">
        <v>1781</v>
      </c>
      <c r="F1260">
        <f t="shared" si="20"/>
        <v>5.9</v>
      </c>
    </row>
    <row r="1261" spans="1:6">
      <c r="A1261" t="s">
        <v>2290</v>
      </c>
      <c r="B1261">
        <v>7.2</v>
      </c>
      <c r="E1261" t="s">
        <v>3289</v>
      </c>
      <c r="F1261">
        <f t="shared" si="20"/>
        <v>5.9</v>
      </c>
    </row>
    <row r="1262" spans="1:6">
      <c r="A1262" t="s">
        <v>4525</v>
      </c>
      <c r="B1262">
        <v>6.3</v>
      </c>
      <c r="E1262" t="s">
        <v>4929</v>
      </c>
      <c r="F1262">
        <f t="shared" si="20"/>
        <v>5.9</v>
      </c>
    </row>
    <row r="1263" spans="1:6">
      <c r="A1263" t="s">
        <v>2543</v>
      </c>
      <c r="B1263">
        <v>7.5</v>
      </c>
      <c r="E1263" t="s">
        <v>5895</v>
      </c>
      <c r="F1263">
        <f t="shared" si="20"/>
        <v>5.9</v>
      </c>
    </row>
    <row r="1264" spans="1:6">
      <c r="A1264" t="s">
        <v>4509</v>
      </c>
      <c r="B1264">
        <v>6.3</v>
      </c>
      <c r="E1264" t="s">
        <v>4212</v>
      </c>
      <c r="F1264">
        <f t="shared" si="20"/>
        <v>5.9</v>
      </c>
    </row>
    <row r="1265" spans="1:6">
      <c r="A1265" t="s">
        <v>808</v>
      </c>
      <c r="B1265">
        <v>6.4</v>
      </c>
      <c r="E1265" t="s">
        <v>6507</v>
      </c>
      <c r="F1265">
        <f t="shared" si="20"/>
        <v>5.9</v>
      </c>
    </row>
    <row r="1266" spans="1:6">
      <c r="A1266" t="s">
        <v>1844</v>
      </c>
      <c r="B1266">
        <v>8</v>
      </c>
      <c r="E1266" t="s">
        <v>536</v>
      </c>
      <c r="F1266">
        <f t="shared" si="20"/>
        <v>5.9</v>
      </c>
    </row>
    <row r="1267" spans="1:6">
      <c r="A1267" t="s">
        <v>5488</v>
      </c>
      <c r="B1267">
        <v>5.7</v>
      </c>
      <c r="E1267" t="s">
        <v>5536</v>
      </c>
      <c r="F1267">
        <f t="shared" si="20"/>
        <v>5.9</v>
      </c>
    </row>
    <row r="1268" spans="1:6">
      <c r="A1268" t="s">
        <v>5895</v>
      </c>
      <c r="B1268">
        <v>5.9</v>
      </c>
      <c r="E1268" t="s">
        <v>6480</v>
      </c>
      <c r="F1268">
        <f t="shared" si="20"/>
        <v>5.9</v>
      </c>
    </row>
    <row r="1269" spans="1:6">
      <c r="A1269" t="s">
        <v>4528</v>
      </c>
      <c r="B1269">
        <v>6.7</v>
      </c>
      <c r="E1269" t="s">
        <v>5919</v>
      </c>
      <c r="F1269">
        <f t="shared" si="20"/>
        <v>5.9</v>
      </c>
    </row>
    <row r="1270" spans="1:6">
      <c r="A1270" t="s">
        <v>4339</v>
      </c>
      <c r="B1270">
        <v>7.1</v>
      </c>
      <c r="E1270" t="s">
        <v>1557</v>
      </c>
      <c r="F1270">
        <f t="shared" si="20"/>
        <v>5.9</v>
      </c>
    </row>
    <row r="1271" spans="1:6">
      <c r="A1271" t="s">
        <v>1930</v>
      </c>
      <c r="B1271">
        <v>7.3</v>
      </c>
      <c r="E1271" t="s">
        <v>6368</v>
      </c>
      <c r="F1271">
        <f t="shared" si="20"/>
        <v>5.9</v>
      </c>
    </row>
    <row r="1272" spans="1:6">
      <c r="A1272" t="s">
        <v>5555</v>
      </c>
      <c r="B1272">
        <v>5.4</v>
      </c>
      <c r="E1272" t="s">
        <v>6744</v>
      </c>
      <c r="F1272">
        <f t="shared" si="20"/>
        <v>5.9</v>
      </c>
    </row>
    <row r="1273" spans="1:6">
      <c r="A1273" t="s">
        <v>1947</v>
      </c>
      <c r="B1273">
        <v>6.5</v>
      </c>
      <c r="E1273" t="s">
        <v>6975</v>
      </c>
      <c r="F1273">
        <f t="shared" si="20"/>
        <v>5.9</v>
      </c>
    </row>
    <row r="1274" spans="1:6">
      <c r="A1274" t="s">
        <v>4381</v>
      </c>
      <c r="B1274">
        <v>6.5</v>
      </c>
      <c r="E1274" t="s">
        <v>5924</v>
      </c>
      <c r="F1274">
        <f t="shared" si="20"/>
        <v>5.9</v>
      </c>
    </row>
    <row r="1275" spans="1:6">
      <c r="A1275" t="s">
        <v>802</v>
      </c>
      <c r="B1275">
        <v>6.5</v>
      </c>
      <c r="E1275" t="s">
        <v>5126</v>
      </c>
      <c r="F1275">
        <f t="shared" si="20"/>
        <v>5.9</v>
      </c>
    </row>
    <row r="1276" spans="1:6">
      <c r="A1276" t="s">
        <v>5642</v>
      </c>
      <c r="B1276">
        <v>7.7</v>
      </c>
      <c r="E1276" t="s">
        <v>3223</v>
      </c>
      <c r="F1276">
        <f t="shared" si="20"/>
        <v>5.87</v>
      </c>
    </row>
    <row r="1277" spans="1:6">
      <c r="A1277" t="s">
        <v>1565</v>
      </c>
      <c r="B1277">
        <v>7.7</v>
      </c>
      <c r="E1277" t="s">
        <v>1656</v>
      </c>
      <c r="F1277">
        <f t="shared" si="20"/>
        <v>5.85</v>
      </c>
    </row>
    <row r="1278" spans="1:6">
      <c r="A1278" t="s">
        <v>5199</v>
      </c>
      <c r="B1278">
        <v>4.0999999999999996</v>
      </c>
      <c r="E1278" t="s">
        <v>4953</v>
      </c>
      <c r="F1278">
        <f t="shared" si="20"/>
        <v>5.85</v>
      </c>
    </row>
    <row r="1279" spans="1:6">
      <c r="A1279" t="s">
        <v>506</v>
      </c>
      <c r="B1279">
        <v>7.3</v>
      </c>
      <c r="E1279" t="s">
        <v>3156</v>
      </c>
      <c r="F1279">
        <f t="shared" si="20"/>
        <v>5.85</v>
      </c>
    </row>
    <row r="1280" spans="1:6">
      <c r="A1280" t="s">
        <v>903</v>
      </c>
      <c r="B1280">
        <v>7.6</v>
      </c>
      <c r="E1280" t="s">
        <v>2457</v>
      </c>
      <c r="F1280">
        <f t="shared" si="20"/>
        <v>5.85</v>
      </c>
    </row>
    <row r="1281" spans="1:6">
      <c r="A1281" t="s">
        <v>3184</v>
      </c>
      <c r="B1281">
        <v>8.1</v>
      </c>
      <c r="E1281" t="s">
        <v>4588</v>
      </c>
      <c r="F1281">
        <f t="shared" si="20"/>
        <v>5.83</v>
      </c>
    </row>
    <row r="1282" spans="1:6">
      <c r="A1282" t="s">
        <v>3191</v>
      </c>
      <c r="B1282">
        <v>7.5</v>
      </c>
      <c r="E1282" t="s">
        <v>3346</v>
      </c>
      <c r="F1282">
        <f t="shared" ref="F1282:F1345" si="21">ROUND((AVERAGEIF($A$2:$A$3889,E1282,$B$2:$B$3889)),2)</f>
        <v>5.83</v>
      </c>
    </row>
    <row r="1283" spans="1:6">
      <c r="A1283" t="s">
        <v>2386</v>
      </c>
      <c r="B1283">
        <v>7.7</v>
      </c>
      <c r="E1283" t="s">
        <v>1152</v>
      </c>
      <c r="F1283">
        <f t="shared" si="21"/>
        <v>5.83</v>
      </c>
    </row>
    <row r="1284" spans="1:6">
      <c r="A1284" t="s">
        <v>2655</v>
      </c>
      <c r="B1284">
        <v>6.7</v>
      </c>
      <c r="E1284" t="s">
        <v>4448</v>
      </c>
      <c r="F1284">
        <f t="shared" si="21"/>
        <v>5.8</v>
      </c>
    </row>
    <row r="1285" spans="1:6">
      <c r="A1285" t="s">
        <v>5067</v>
      </c>
      <c r="B1285">
        <v>5.5</v>
      </c>
      <c r="E1285" t="s">
        <v>4377</v>
      </c>
      <c r="F1285">
        <f t="shared" si="21"/>
        <v>5.8</v>
      </c>
    </row>
    <row r="1286" spans="1:6">
      <c r="A1286" t="s">
        <v>3233</v>
      </c>
      <c r="B1286">
        <v>6.3</v>
      </c>
      <c r="E1286" t="s">
        <v>6505</v>
      </c>
      <c r="F1286">
        <f t="shared" si="21"/>
        <v>5.8</v>
      </c>
    </row>
    <row r="1287" spans="1:6">
      <c r="A1287" t="s">
        <v>365</v>
      </c>
      <c r="B1287">
        <v>6.6</v>
      </c>
      <c r="E1287" t="s">
        <v>5808</v>
      </c>
      <c r="F1287">
        <f t="shared" si="21"/>
        <v>5.8</v>
      </c>
    </row>
    <row r="1288" spans="1:6">
      <c r="A1288" t="s">
        <v>1121</v>
      </c>
      <c r="B1288">
        <v>6.4</v>
      </c>
      <c r="E1288" t="s">
        <v>6291</v>
      </c>
      <c r="F1288">
        <f t="shared" si="21"/>
        <v>5.8</v>
      </c>
    </row>
    <row r="1289" spans="1:6">
      <c r="A1289" t="s">
        <v>2926</v>
      </c>
      <c r="B1289">
        <v>5.2</v>
      </c>
      <c r="E1289" t="s">
        <v>4996</v>
      </c>
      <c r="F1289">
        <f t="shared" si="21"/>
        <v>5.8</v>
      </c>
    </row>
    <row r="1290" spans="1:6">
      <c r="A1290" t="s">
        <v>2627</v>
      </c>
      <c r="B1290">
        <v>7.3</v>
      </c>
      <c r="E1290" t="s">
        <v>7223</v>
      </c>
      <c r="F1290">
        <f t="shared" si="21"/>
        <v>5.8</v>
      </c>
    </row>
    <row r="1291" spans="1:6">
      <c r="A1291" t="s">
        <v>2646</v>
      </c>
      <c r="B1291">
        <v>8.1</v>
      </c>
      <c r="E1291" t="s">
        <v>6826</v>
      </c>
      <c r="F1291">
        <f t="shared" si="21"/>
        <v>5.8</v>
      </c>
    </row>
    <row r="1292" spans="1:6">
      <c r="A1292" t="s">
        <v>2198</v>
      </c>
      <c r="B1292">
        <v>7.7</v>
      </c>
      <c r="E1292" t="s">
        <v>4869</v>
      </c>
      <c r="F1292">
        <f t="shared" si="21"/>
        <v>5.8</v>
      </c>
    </row>
    <row r="1293" spans="1:6">
      <c r="A1293" t="s">
        <v>157</v>
      </c>
      <c r="B1293">
        <v>7.2</v>
      </c>
      <c r="E1293" t="s">
        <v>4444</v>
      </c>
      <c r="F1293">
        <f t="shared" si="21"/>
        <v>5.8</v>
      </c>
    </row>
    <row r="1294" spans="1:6">
      <c r="A1294" t="s">
        <v>4080</v>
      </c>
      <c r="B1294">
        <v>5.2</v>
      </c>
      <c r="E1294" t="s">
        <v>2231</v>
      </c>
      <c r="F1294">
        <f t="shared" si="21"/>
        <v>5.8</v>
      </c>
    </row>
    <row r="1295" spans="1:6">
      <c r="A1295" t="s">
        <v>1884</v>
      </c>
      <c r="B1295">
        <v>8.1</v>
      </c>
      <c r="E1295" t="s">
        <v>1064</v>
      </c>
      <c r="F1295">
        <f t="shared" si="21"/>
        <v>5.8</v>
      </c>
    </row>
    <row r="1296" spans="1:6">
      <c r="A1296" t="s">
        <v>1340</v>
      </c>
      <c r="B1296">
        <v>6.9</v>
      </c>
      <c r="E1296" t="s">
        <v>6526</v>
      </c>
      <c r="F1296">
        <f t="shared" si="21"/>
        <v>5.8</v>
      </c>
    </row>
    <row r="1297" spans="1:6">
      <c r="A1297" t="s">
        <v>3737</v>
      </c>
      <c r="B1297">
        <v>7.6</v>
      </c>
      <c r="E1297" t="s">
        <v>2988</v>
      </c>
      <c r="F1297">
        <f t="shared" si="21"/>
        <v>5.8</v>
      </c>
    </row>
    <row r="1298" spans="1:6">
      <c r="A1298" t="s">
        <v>7777</v>
      </c>
      <c r="B1298">
        <v>5.5</v>
      </c>
      <c r="E1298" t="s">
        <v>2246</v>
      </c>
      <c r="F1298">
        <f t="shared" si="21"/>
        <v>5.8</v>
      </c>
    </row>
    <row r="1299" spans="1:6">
      <c r="A1299" t="s">
        <v>1860</v>
      </c>
      <c r="B1299">
        <v>6.7</v>
      </c>
      <c r="E1299" t="s">
        <v>4978</v>
      </c>
      <c r="F1299">
        <f t="shared" si="21"/>
        <v>5.8</v>
      </c>
    </row>
    <row r="1300" spans="1:6">
      <c r="A1300" t="s">
        <v>480</v>
      </c>
      <c r="B1300">
        <v>7.4</v>
      </c>
      <c r="E1300" t="s">
        <v>7314</v>
      </c>
      <c r="F1300">
        <f t="shared" si="21"/>
        <v>5.8</v>
      </c>
    </row>
    <row r="1301" spans="1:6">
      <c r="A1301" t="s">
        <v>455</v>
      </c>
      <c r="B1301">
        <v>6.6</v>
      </c>
      <c r="E1301" t="s">
        <v>5866</v>
      </c>
      <c r="F1301">
        <f t="shared" si="21"/>
        <v>5.8</v>
      </c>
    </row>
    <row r="1302" spans="1:6">
      <c r="A1302" t="s">
        <v>1121</v>
      </c>
      <c r="B1302">
        <v>5.4</v>
      </c>
      <c r="E1302" t="s">
        <v>5519</v>
      </c>
      <c r="F1302">
        <f t="shared" si="21"/>
        <v>5.8</v>
      </c>
    </row>
    <row r="1303" spans="1:6">
      <c r="A1303" t="s">
        <v>6618</v>
      </c>
      <c r="B1303">
        <v>5</v>
      </c>
      <c r="E1303" t="s">
        <v>1709</v>
      </c>
      <c r="F1303">
        <f t="shared" si="21"/>
        <v>5.8</v>
      </c>
    </row>
    <row r="1304" spans="1:6">
      <c r="A1304" t="s">
        <v>4082</v>
      </c>
      <c r="B1304">
        <v>5.6</v>
      </c>
      <c r="E1304" t="s">
        <v>7247</v>
      </c>
      <c r="F1304">
        <f t="shared" si="21"/>
        <v>5.8</v>
      </c>
    </row>
    <row r="1305" spans="1:6">
      <c r="A1305" t="s">
        <v>2562</v>
      </c>
      <c r="B1305">
        <v>7.7</v>
      </c>
      <c r="E1305" t="s">
        <v>4633</v>
      </c>
      <c r="F1305">
        <f t="shared" si="21"/>
        <v>5.8</v>
      </c>
    </row>
    <row r="1306" spans="1:6">
      <c r="A1306" t="s">
        <v>5206</v>
      </c>
      <c r="B1306">
        <v>4.5999999999999996</v>
      </c>
      <c r="E1306" t="s">
        <v>2953</v>
      </c>
      <c r="F1306">
        <f t="shared" si="21"/>
        <v>5.8</v>
      </c>
    </row>
    <row r="1307" spans="1:6">
      <c r="A1307" t="s">
        <v>6615</v>
      </c>
      <c r="B1307">
        <v>5.0999999999999996</v>
      </c>
      <c r="E1307" t="s">
        <v>3630</v>
      </c>
      <c r="F1307">
        <f t="shared" si="21"/>
        <v>5.8</v>
      </c>
    </row>
    <row r="1308" spans="1:6">
      <c r="A1308" t="s">
        <v>3223</v>
      </c>
      <c r="B1308">
        <v>6.4</v>
      </c>
      <c r="E1308" t="s">
        <v>7630</v>
      </c>
      <c r="F1308">
        <f t="shared" si="21"/>
        <v>5.8</v>
      </c>
    </row>
    <row r="1309" spans="1:6">
      <c r="A1309" t="s">
        <v>5292</v>
      </c>
      <c r="B1309">
        <v>7.4</v>
      </c>
      <c r="E1309" t="s">
        <v>4498</v>
      </c>
      <c r="F1309">
        <f t="shared" si="21"/>
        <v>5.8</v>
      </c>
    </row>
    <row r="1310" spans="1:6">
      <c r="A1310" t="s">
        <v>1373</v>
      </c>
      <c r="B1310">
        <v>5.0999999999999996</v>
      </c>
      <c r="E1310" t="s">
        <v>4146</v>
      </c>
      <c r="F1310">
        <f t="shared" si="21"/>
        <v>5.8</v>
      </c>
    </row>
    <row r="1311" spans="1:6">
      <c r="A1311" t="s">
        <v>2068</v>
      </c>
      <c r="B1311">
        <v>5.2</v>
      </c>
      <c r="E1311" t="s">
        <v>5957</v>
      </c>
      <c r="F1311">
        <f t="shared" si="21"/>
        <v>5.8</v>
      </c>
    </row>
    <row r="1312" spans="1:6">
      <c r="A1312" t="s">
        <v>365</v>
      </c>
      <c r="B1312">
        <v>6.9</v>
      </c>
      <c r="E1312" t="s">
        <v>289</v>
      </c>
      <c r="F1312">
        <f t="shared" si="21"/>
        <v>5.78</v>
      </c>
    </row>
    <row r="1313" spans="1:6">
      <c r="A1313" t="s">
        <v>823</v>
      </c>
      <c r="B1313">
        <v>8.3000000000000007</v>
      </c>
      <c r="E1313" t="s">
        <v>1373</v>
      </c>
      <c r="F1313">
        <f t="shared" si="21"/>
        <v>5.78</v>
      </c>
    </row>
    <row r="1314" spans="1:6">
      <c r="A1314" t="s">
        <v>4882</v>
      </c>
      <c r="B1314">
        <v>6</v>
      </c>
      <c r="E1314" t="s">
        <v>2410</v>
      </c>
      <c r="F1314">
        <f t="shared" si="21"/>
        <v>5.77</v>
      </c>
    </row>
    <row r="1315" spans="1:6">
      <c r="A1315" t="s">
        <v>4578</v>
      </c>
      <c r="B1315">
        <v>5.0999999999999996</v>
      </c>
      <c r="E1315" t="s">
        <v>5569</v>
      </c>
      <c r="F1315">
        <f t="shared" si="21"/>
        <v>5.77</v>
      </c>
    </row>
    <row r="1316" spans="1:6">
      <c r="A1316" t="s">
        <v>531</v>
      </c>
      <c r="B1316">
        <v>6.3</v>
      </c>
      <c r="E1316" t="s">
        <v>3177</v>
      </c>
      <c r="F1316">
        <f t="shared" si="21"/>
        <v>5.76</v>
      </c>
    </row>
    <row r="1317" spans="1:6">
      <c r="A1317" t="s">
        <v>5484</v>
      </c>
      <c r="B1317">
        <v>6.1</v>
      </c>
      <c r="E1317" t="s">
        <v>1167</v>
      </c>
      <c r="F1317">
        <f t="shared" si="21"/>
        <v>5.75</v>
      </c>
    </row>
    <row r="1318" spans="1:6">
      <c r="A1318" t="s">
        <v>1074</v>
      </c>
      <c r="B1318">
        <v>6.4</v>
      </c>
      <c r="E1318" t="s">
        <v>1074</v>
      </c>
      <c r="F1318">
        <f t="shared" si="21"/>
        <v>5.75</v>
      </c>
    </row>
    <row r="1319" spans="1:6">
      <c r="A1319" t="s">
        <v>1726</v>
      </c>
      <c r="B1319">
        <v>6.6</v>
      </c>
      <c r="E1319" t="s">
        <v>5492</v>
      </c>
      <c r="F1319">
        <f t="shared" si="21"/>
        <v>5.75</v>
      </c>
    </row>
    <row r="1320" spans="1:6">
      <c r="A1320" t="s">
        <v>2874</v>
      </c>
      <c r="B1320">
        <v>6.6</v>
      </c>
      <c r="E1320" t="s">
        <v>4638</v>
      </c>
      <c r="F1320">
        <f t="shared" si="21"/>
        <v>5.73</v>
      </c>
    </row>
    <row r="1321" spans="1:6">
      <c r="A1321" t="s">
        <v>3949</v>
      </c>
      <c r="B1321">
        <v>6.7</v>
      </c>
      <c r="E1321" t="s">
        <v>1128</v>
      </c>
      <c r="F1321">
        <f t="shared" si="21"/>
        <v>5.73</v>
      </c>
    </row>
    <row r="1322" spans="1:6">
      <c r="A1322" t="s">
        <v>1700</v>
      </c>
      <c r="B1322">
        <v>7.3</v>
      </c>
      <c r="E1322" t="s">
        <v>2239</v>
      </c>
      <c r="F1322">
        <f t="shared" si="21"/>
        <v>5.7</v>
      </c>
    </row>
    <row r="1323" spans="1:6">
      <c r="A1323" t="s">
        <v>1420</v>
      </c>
      <c r="B1323">
        <v>6.1</v>
      </c>
      <c r="E1323" t="s">
        <v>1434</v>
      </c>
      <c r="F1323">
        <f t="shared" si="21"/>
        <v>5.7</v>
      </c>
    </row>
    <row r="1324" spans="1:6">
      <c r="A1324" t="s">
        <v>3306</v>
      </c>
      <c r="B1324">
        <v>5.9</v>
      </c>
      <c r="E1324" t="s">
        <v>7355</v>
      </c>
      <c r="F1324">
        <f t="shared" si="21"/>
        <v>5.7</v>
      </c>
    </row>
    <row r="1325" spans="1:6">
      <c r="A1325" t="s">
        <v>230</v>
      </c>
      <c r="B1325">
        <v>7.2</v>
      </c>
      <c r="E1325" t="s">
        <v>3474</v>
      </c>
      <c r="F1325">
        <f t="shared" si="21"/>
        <v>5.7</v>
      </c>
    </row>
    <row r="1326" spans="1:6">
      <c r="A1326" t="s">
        <v>2698</v>
      </c>
      <c r="B1326">
        <v>7.4</v>
      </c>
      <c r="E1326" t="s">
        <v>6131</v>
      </c>
      <c r="F1326">
        <f t="shared" si="21"/>
        <v>5.7</v>
      </c>
    </row>
    <row r="1327" spans="1:6">
      <c r="A1327" t="s">
        <v>2045</v>
      </c>
      <c r="B1327">
        <v>6.4</v>
      </c>
      <c r="E1327" t="s">
        <v>4808</v>
      </c>
      <c r="F1327">
        <f t="shared" si="21"/>
        <v>5.7</v>
      </c>
    </row>
    <row r="1328" spans="1:6">
      <c r="A1328" t="s">
        <v>1019</v>
      </c>
      <c r="B1328">
        <v>6.9</v>
      </c>
      <c r="E1328" t="s">
        <v>6005</v>
      </c>
      <c r="F1328">
        <f t="shared" si="21"/>
        <v>5.7</v>
      </c>
    </row>
    <row r="1329" spans="1:6">
      <c r="A1329" t="s">
        <v>2402</v>
      </c>
      <c r="B1329">
        <v>5.2</v>
      </c>
      <c r="E1329" t="s">
        <v>5366</v>
      </c>
      <c r="F1329">
        <f t="shared" si="21"/>
        <v>5.7</v>
      </c>
    </row>
    <row r="1330" spans="1:6">
      <c r="A1330" t="s">
        <v>5859</v>
      </c>
      <c r="B1330">
        <v>6.5</v>
      </c>
      <c r="E1330" t="s">
        <v>4467</v>
      </c>
      <c r="F1330">
        <f t="shared" si="21"/>
        <v>5.7</v>
      </c>
    </row>
    <row r="1331" spans="1:6">
      <c r="A1331" t="s">
        <v>2410</v>
      </c>
      <c r="B1331">
        <v>6.4</v>
      </c>
      <c r="E1331" t="s">
        <v>5182</v>
      </c>
      <c r="F1331">
        <f t="shared" si="21"/>
        <v>5.7</v>
      </c>
    </row>
    <row r="1332" spans="1:6">
      <c r="A1332" t="s">
        <v>6630</v>
      </c>
      <c r="B1332">
        <v>7.5</v>
      </c>
      <c r="E1332" t="s">
        <v>5488</v>
      </c>
      <c r="F1332">
        <f t="shared" si="21"/>
        <v>5.7</v>
      </c>
    </row>
    <row r="1333" spans="1:6">
      <c r="A1333" t="s">
        <v>1074</v>
      </c>
      <c r="B1333">
        <v>5.8</v>
      </c>
      <c r="E1333" t="s">
        <v>490</v>
      </c>
      <c r="F1333">
        <f t="shared" si="21"/>
        <v>5.7</v>
      </c>
    </row>
    <row r="1334" spans="1:6">
      <c r="A1334" t="s">
        <v>5210</v>
      </c>
      <c r="B1334">
        <v>7</v>
      </c>
      <c r="E1334" t="s">
        <v>6020</v>
      </c>
      <c r="F1334">
        <f t="shared" si="21"/>
        <v>5.7</v>
      </c>
    </row>
    <row r="1335" spans="1:6">
      <c r="A1335" t="s">
        <v>7417</v>
      </c>
      <c r="B1335">
        <v>7</v>
      </c>
      <c r="E1335" t="s">
        <v>7504</v>
      </c>
      <c r="F1335">
        <f t="shared" si="21"/>
        <v>5.7</v>
      </c>
    </row>
    <row r="1336" spans="1:6">
      <c r="A1336" t="s">
        <v>490</v>
      </c>
      <c r="B1336">
        <v>5.8</v>
      </c>
      <c r="E1336" t="s">
        <v>3287</v>
      </c>
      <c r="F1336">
        <f t="shared" si="21"/>
        <v>5.7</v>
      </c>
    </row>
    <row r="1337" spans="1:6">
      <c r="A1337" t="s">
        <v>5486</v>
      </c>
      <c r="B1337">
        <v>5.9</v>
      </c>
      <c r="E1337" t="s">
        <v>3271</v>
      </c>
      <c r="F1337">
        <f t="shared" si="21"/>
        <v>5.7</v>
      </c>
    </row>
    <row r="1338" spans="1:6">
      <c r="A1338" t="s">
        <v>1462</v>
      </c>
      <c r="B1338">
        <v>5.9</v>
      </c>
      <c r="E1338" t="s">
        <v>7190</v>
      </c>
      <c r="F1338">
        <f t="shared" si="21"/>
        <v>5.7</v>
      </c>
    </row>
    <row r="1339" spans="1:6">
      <c r="A1339" t="s">
        <v>6979</v>
      </c>
      <c r="B1339">
        <v>4.3</v>
      </c>
      <c r="E1339" t="s">
        <v>7410</v>
      </c>
      <c r="F1339">
        <f t="shared" si="21"/>
        <v>5.7</v>
      </c>
    </row>
    <row r="1340" spans="1:6">
      <c r="A1340" t="s">
        <v>4533</v>
      </c>
      <c r="B1340">
        <v>7.5</v>
      </c>
      <c r="E1340" t="s">
        <v>4774</v>
      </c>
      <c r="F1340">
        <f t="shared" si="21"/>
        <v>5.7</v>
      </c>
    </row>
    <row r="1341" spans="1:6">
      <c r="A1341" t="s">
        <v>154</v>
      </c>
      <c r="B1341">
        <v>7.4</v>
      </c>
      <c r="E1341" t="s">
        <v>2704</v>
      </c>
      <c r="F1341">
        <f t="shared" si="21"/>
        <v>5.7</v>
      </c>
    </row>
    <row r="1342" spans="1:6">
      <c r="A1342" t="s">
        <v>4981</v>
      </c>
      <c r="B1342">
        <v>6.2</v>
      </c>
      <c r="E1342" t="s">
        <v>7111</v>
      </c>
      <c r="F1342">
        <f t="shared" si="21"/>
        <v>5.7</v>
      </c>
    </row>
    <row r="1343" spans="1:6">
      <c r="A1343" t="s">
        <v>6659</v>
      </c>
      <c r="B1343">
        <v>4.7</v>
      </c>
      <c r="E1343" t="s">
        <v>7238</v>
      </c>
      <c r="F1343">
        <f t="shared" si="21"/>
        <v>5.7</v>
      </c>
    </row>
    <row r="1344" spans="1:6">
      <c r="A1344" t="s">
        <v>3241</v>
      </c>
      <c r="B1344">
        <v>6.5</v>
      </c>
      <c r="E1344" t="s">
        <v>2136</v>
      </c>
      <c r="F1344">
        <f t="shared" si="21"/>
        <v>5.7</v>
      </c>
    </row>
    <row r="1345" spans="1:6">
      <c r="A1345" t="s">
        <v>1284</v>
      </c>
      <c r="B1345">
        <v>6.4</v>
      </c>
      <c r="E1345" t="s">
        <v>6514</v>
      </c>
      <c r="F1345">
        <f t="shared" si="21"/>
        <v>5.7</v>
      </c>
    </row>
    <row r="1346" spans="1:6">
      <c r="A1346" t="s">
        <v>4218</v>
      </c>
      <c r="B1346">
        <v>5.2</v>
      </c>
      <c r="E1346" t="s">
        <v>5892</v>
      </c>
      <c r="F1346">
        <f t="shared" ref="F1346:F1409" si="22">ROUND((AVERAGEIF($A$2:$A$3889,E1346,$B$2:$B$3889)),2)</f>
        <v>5.7</v>
      </c>
    </row>
    <row r="1347" spans="1:6">
      <c r="A1347" t="s">
        <v>5646</v>
      </c>
      <c r="B1347">
        <v>5.9</v>
      </c>
      <c r="E1347" t="s">
        <v>5683</v>
      </c>
      <c r="F1347">
        <f t="shared" si="22"/>
        <v>5.7</v>
      </c>
    </row>
    <row r="1348" spans="1:6">
      <c r="A1348" t="s">
        <v>3073</v>
      </c>
      <c r="B1348">
        <v>5.8</v>
      </c>
      <c r="E1348" t="s">
        <v>6960</v>
      </c>
      <c r="F1348">
        <f t="shared" si="22"/>
        <v>5.7</v>
      </c>
    </row>
    <row r="1349" spans="1:6">
      <c r="A1349" t="s">
        <v>1062</v>
      </c>
      <c r="B1349">
        <v>6</v>
      </c>
      <c r="E1349" t="s">
        <v>7045</v>
      </c>
      <c r="F1349">
        <f t="shared" si="22"/>
        <v>5.7</v>
      </c>
    </row>
    <row r="1350" spans="1:6">
      <c r="A1350" t="s">
        <v>1094</v>
      </c>
      <c r="B1350">
        <v>6</v>
      </c>
      <c r="E1350" t="s">
        <v>2310</v>
      </c>
      <c r="F1350">
        <f t="shared" si="22"/>
        <v>5.69</v>
      </c>
    </row>
    <row r="1351" spans="1:6">
      <c r="A1351" t="s">
        <v>7393</v>
      </c>
      <c r="B1351">
        <v>6.8</v>
      </c>
      <c r="E1351" t="s">
        <v>340</v>
      </c>
      <c r="F1351">
        <f t="shared" si="22"/>
        <v>5.68</v>
      </c>
    </row>
    <row r="1352" spans="1:6">
      <c r="A1352" t="s">
        <v>32</v>
      </c>
      <c r="B1352">
        <v>8.5</v>
      </c>
      <c r="E1352" t="s">
        <v>1396</v>
      </c>
      <c r="F1352">
        <f t="shared" si="22"/>
        <v>5.68</v>
      </c>
    </row>
    <row r="1353" spans="1:6">
      <c r="A1353" t="s">
        <v>6136</v>
      </c>
      <c r="B1353">
        <v>5</v>
      </c>
      <c r="E1353" t="s">
        <v>5034</v>
      </c>
      <c r="F1353">
        <f t="shared" si="22"/>
        <v>5.67</v>
      </c>
    </row>
    <row r="1354" spans="1:6">
      <c r="A1354" t="s">
        <v>5009</v>
      </c>
      <c r="B1354">
        <v>6.5</v>
      </c>
      <c r="E1354" t="s">
        <v>2038</v>
      </c>
      <c r="F1354">
        <f t="shared" si="22"/>
        <v>5.66</v>
      </c>
    </row>
    <row r="1355" spans="1:6">
      <c r="A1355" t="s">
        <v>2549</v>
      </c>
      <c r="B1355">
        <v>7.4</v>
      </c>
      <c r="E1355" t="s">
        <v>3569</v>
      </c>
      <c r="F1355">
        <f t="shared" si="22"/>
        <v>5.65</v>
      </c>
    </row>
    <row r="1356" spans="1:6">
      <c r="A1356" t="s">
        <v>2479</v>
      </c>
      <c r="B1356">
        <v>8.1999999999999993</v>
      </c>
      <c r="E1356" t="s">
        <v>1842</v>
      </c>
      <c r="F1356">
        <f t="shared" si="22"/>
        <v>5.65</v>
      </c>
    </row>
    <row r="1357" spans="1:6">
      <c r="A1357" t="s">
        <v>5866</v>
      </c>
      <c r="B1357">
        <v>5.8</v>
      </c>
      <c r="E1357" t="s">
        <v>3328</v>
      </c>
      <c r="F1357">
        <f t="shared" si="22"/>
        <v>5.65</v>
      </c>
    </row>
    <row r="1358" spans="1:6">
      <c r="A1358" t="s">
        <v>5772</v>
      </c>
      <c r="B1358">
        <v>4.5999999999999996</v>
      </c>
      <c r="E1358" t="s">
        <v>3341</v>
      </c>
      <c r="F1358">
        <f t="shared" si="22"/>
        <v>5.65</v>
      </c>
    </row>
    <row r="1359" spans="1:6">
      <c r="A1359" t="s">
        <v>1342</v>
      </c>
      <c r="B1359">
        <v>5.2</v>
      </c>
      <c r="E1359" t="s">
        <v>515</v>
      </c>
      <c r="F1359">
        <f t="shared" si="22"/>
        <v>5.65</v>
      </c>
    </row>
    <row r="1360" spans="1:6">
      <c r="A1360" t="s">
        <v>560</v>
      </c>
      <c r="B1360">
        <v>6.6</v>
      </c>
      <c r="E1360" t="s">
        <v>1277</v>
      </c>
      <c r="F1360">
        <f t="shared" si="22"/>
        <v>5.63</v>
      </c>
    </row>
    <row r="1361" spans="1:6">
      <c r="A1361" t="s">
        <v>4107</v>
      </c>
      <c r="B1361">
        <v>5.9</v>
      </c>
      <c r="E1361" t="s">
        <v>2020</v>
      </c>
      <c r="F1361">
        <f t="shared" si="22"/>
        <v>5.63</v>
      </c>
    </row>
    <row r="1362" spans="1:6">
      <c r="A1362" t="s">
        <v>4136</v>
      </c>
      <c r="B1362">
        <v>7.3</v>
      </c>
      <c r="E1362" t="s">
        <v>2722</v>
      </c>
      <c r="F1362">
        <f t="shared" si="22"/>
        <v>5.63</v>
      </c>
    </row>
    <row r="1363" spans="1:6">
      <c r="A1363" t="s">
        <v>1462</v>
      </c>
      <c r="B1363">
        <v>6.4</v>
      </c>
      <c r="E1363" t="s">
        <v>5358</v>
      </c>
      <c r="F1363">
        <f t="shared" si="22"/>
        <v>5.63</v>
      </c>
    </row>
    <row r="1364" spans="1:6">
      <c r="A1364" t="s">
        <v>7571</v>
      </c>
      <c r="B1364">
        <v>8.1</v>
      </c>
      <c r="E1364" t="s">
        <v>1475</v>
      </c>
      <c r="F1364">
        <f t="shared" si="22"/>
        <v>5.6</v>
      </c>
    </row>
    <row r="1365" spans="1:6">
      <c r="A1365" t="s">
        <v>6652</v>
      </c>
      <c r="B1365">
        <v>5.2</v>
      </c>
      <c r="E1365" t="s">
        <v>5521</v>
      </c>
      <c r="F1365">
        <f t="shared" si="22"/>
        <v>5.6</v>
      </c>
    </row>
    <row r="1366" spans="1:6">
      <c r="A1366" t="s">
        <v>2290</v>
      </c>
      <c r="B1366">
        <v>7.6</v>
      </c>
      <c r="E1366" t="s">
        <v>5877</v>
      </c>
      <c r="F1366">
        <f t="shared" si="22"/>
        <v>5.6</v>
      </c>
    </row>
    <row r="1367" spans="1:6">
      <c r="A1367" t="s">
        <v>4494</v>
      </c>
      <c r="B1367">
        <v>5.9</v>
      </c>
      <c r="E1367" t="s">
        <v>4873</v>
      </c>
      <c r="F1367">
        <f t="shared" si="22"/>
        <v>5.6</v>
      </c>
    </row>
    <row r="1368" spans="1:6">
      <c r="A1368" t="s">
        <v>7154</v>
      </c>
      <c r="B1368">
        <v>6.9</v>
      </c>
      <c r="E1368" t="s">
        <v>7818</v>
      </c>
      <c r="F1368">
        <f t="shared" si="22"/>
        <v>5.6</v>
      </c>
    </row>
    <row r="1369" spans="1:6">
      <c r="A1369" t="s">
        <v>3148</v>
      </c>
      <c r="B1369">
        <v>7.6</v>
      </c>
      <c r="E1369" t="s">
        <v>2762</v>
      </c>
      <c r="F1369">
        <f t="shared" si="22"/>
        <v>5.6</v>
      </c>
    </row>
    <row r="1370" spans="1:6">
      <c r="A1370" t="s">
        <v>2001</v>
      </c>
      <c r="B1370">
        <v>7.1</v>
      </c>
      <c r="E1370" t="s">
        <v>3717</v>
      </c>
      <c r="F1370">
        <f t="shared" si="22"/>
        <v>5.6</v>
      </c>
    </row>
    <row r="1371" spans="1:6">
      <c r="A1371" t="s">
        <v>4669</v>
      </c>
      <c r="B1371">
        <v>7.5</v>
      </c>
      <c r="E1371" t="s">
        <v>4359</v>
      </c>
      <c r="F1371">
        <f t="shared" si="22"/>
        <v>5.6</v>
      </c>
    </row>
    <row r="1372" spans="1:6">
      <c r="A1372" t="s">
        <v>4607</v>
      </c>
      <c r="B1372">
        <v>6.6</v>
      </c>
      <c r="E1372" t="s">
        <v>4807</v>
      </c>
      <c r="F1372">
        <f t="shared" si="22"/>
        <v>5.6</v>
      </c>
    </row>
    <row r="1373" spans="1:6">
      <c r="A1373" t="s">
        <v>757</v>
      </c>
      <c r="B1373">
        <v>6.7</v>
      </c>
      <c r="E1373" t="s">
        <v>7255</v>
      </c>
      <c r="F1373">
        <f t="shared" si="22"/>
        <v>5.6</v>
      </c>
    </row>
    <row r="1374" spans="1:6">
      <c r="A1374" t="s">
        <v>383</v>
      </c>
      <c r="B1374">
        <v>7.8</v>
      </c>
      <c r="E1374" t="s">
        <v>6544</v>
      </c>
      <c r="F1374">
        <f t="shared" si="22"/>
        <v>5.6</v>
      </c>
    </row>
    <row r="1375" spans="1:6">
      <c r="A1375" t="s">
        <v>5215</v>
      </c>
      <c r="B1375">
        <v>7.2</v>
      </c>
      <c r="E1375" t="s">
        <v>3367</v>
      </c>
      <c r="F1375">
        <f t="shared" si="22"/>
        <v>5.6</v>
      </c>
    </row>
    <row r="1376" spans="1:6">
      <c r="A1376" t="s">
        <v>2152</v>
      </c>
      <c r="B1376">
        <v>6.3</v>
      </c>
      <c r="E1376" t="s">
        <v>7576</v>
      </c>
      <c r="F1376">
        <f t="shared" si="22"/>
        <v>5.6</v>
      </c>
    </row>
    <row r="1377" spans="1:6">
      <c r="A1377" t="s">
        <v>6460</v>
      </c>
      <c r="B1377">
        <v>6.9</v>
      </c>
      <c r="E1377" t="s">
        <v>5990</v>
      </c>
      <c r="F1377">
        <f t="shared" si="22"/>
        <v>5.6</v>
      </c>
    </row>
    <row r="1378" spans="1:6">
      <c r="A1378" t="s">
        <v>587</v>
      </c>
      <c r="B1378">
        <v>6.2</v>
      </c>
      <c r="E1378" t="s">
        <v>6793</v>
      </c>
      <c r="F1378">
        <f t="shared" si="22"/>
        <v>5.6</v>
      </c>
    </row>
    <row r="1379" spans="1:6">
      <c r="A1379" t="s">
        <v>4091</v>
      </c>
      <c r="B1379">
        <v>5.2</v>
      </c>
      <c r="E1379" t="s">
        <v>6624</v>
      </c>
      <c r="F1379">
        <f t="shared" si="22"/>
        <v>5.6</v>
      </c>
    </row>
    <row r="1380" spans="1:6">
      <c r="A1380" t="s">
        <v>2531</v>
      </c>
      <c r="B1380">
        <v>5.3</v>
      </c>
      <c r="E1380" t="s">
        <v>4165</v>
      </c>
      <c r="F1380">
        <f t="shared" si="22"/>
        <v>5.6</v>
      </c>
    </row>
    <row r="1381" spans="1:6">
      <c r="A1381" t="s">
        <v>2660</v>
      </c>
      <c r="B1381">
        <v>5.4</v>
      </c>
      <c r="E1381" t="s">
        <v>2282</v>
      </c>
      <c r="F1381">
        <f t="shared" si="22"/>
        <v>5.6</v>
      </c>
    </row>
    <row r="1382" spans="1:6">
      <c r="A1382" t="s">
        <v>74</v>
      </c>
      <c r="B1382">
        <v>7</v>
      </c>
      <c r="E1382" t="s">
        <v>7621</v>
      </c>
      <c r="F1382">
        <f t="shared" si="22"/>
        <v>5.6</v>
      </c>
    </row>
    <row r="1383" spans="1:6">
      <c r="A1383" t="s">
        <v>2947</v>
      </c>
      <c r="B1383">
        <v>6.8</v>
      </c>
      <c r="E1383" t="s">
        <v>4082</v>
      </c>
      <c r="F1383">
        <f t="shared" si="22"/>
        <v>5.6</v>
      </c>
    </row>
    <row r="1384" spans="1:6">
      <c r="A1384" t="s">
        <v>848</v>
      </c>
      <c r="B1384">
        <v>6.8</v>
      </c>
      <c r="E1384" t="s">
        <v>7482</v>
      </c>
      <c r="F1384">
        <f t="shared" si="22"/>
        <v>5.6</v>
      </c>
    </row>
    <row r="1385" spans="1:6">
      <c r="A1385" t="s">
        <v>808</v>
      </c>
      <c r="B1385">
        <v>6.5</v>
      </c>
      <c r="E1385" t="s">
        <v>6187</v>
      </c>
      <c r="F1385">
        <f t="shared" si="22"/>
        <v>5.6</v>
      </c>
    </row>
    <row r="1386" spans="1:6">
      <c r="A1386" t="s">
        <v>2353</v>
      </c>
      <c r="B1386">
        <v>7.1</v>
      </c>
      <c r="E1386" t="s">
        <v>1740</v>
      </c>
      <c r="F1386">
        <f t="shared" si="22"/>
        <v>5.6</v>
      </c>
    </row>
    <row r="1387" spans="1:6">
      <c r="A1387" t="s">
        <v>1656</v>
      </c>
      <c r="B1387">
        <v>6.4</v>
      </c>
      <c r="E1387" t="s">
        <v>3505</v>
      </c>
      <c r="F1387">
        <f t="shared" si="22"/>
        <v>5.6</v>
      </c>
    </row>
    <row r="1388" spans="1:6">
      <c r="A1388" t="s">
        <v>1712</v>
      </c>
      <c r="B1388">
        <v>6.2</v>
      </c>
      <c r="E1388" t="s">
        <v>3792</v>
      </c>
      <c r="F1388">
        <f t="shared" si="22"/>
        <v>5.6</v>
      </c>
    </row>
    <row r="1389" spans="1:6">
      <c r="A1389" t="s">
        <v>44</v>
      </c>
      <c r="B1389">
        <v>6.6</v>
      </c>
      <c r="E1389" t="s">
        <v>2267</v>
      </c>
      <c r="F1389">
        <f t="shared" si="22"/>
        <v>5.6</v>
      </c>
    </row>
    <row r="1390" spans="1:6">
      <c r="A1390" t="s">
        <v>1259</v>
      </c>
      <c r="B1390">
        <v>6.6</v>
      </c>
      <c r="E1390" t="s">
        <v>6228</v>
      </c>
      <c r="F1390">
        <f t="shared" si="22"/>
        <v>5.6</v>
      </c>
    </row>
    <row r="1391" spans="1:6">
      <c r="A1391" t="s">
        <v>3669</v>
      </c>
      <c r="B1391">
        <v>7</v>
      </c>
      <c r="E1391" t="s">
        <v>3073</v>
      </c>
      <c r="F1391">
        <f t="shared" si="22"/>
        <v>5.6</v>
      </c>
    </row>
    <row r="1392" spans="1:6">
      <c r="A1392" t="s">
        <v>3073</v>
      </c>
      <c r="B1392">
        <v>3.5</v>
      </c>
      <c r="E1392" t="s">
        <v>4098</v>
      </c>
      <c r="F1392">
        <f t="shared" si="22"/>
        <v>5.6</v>
      </c>
    </row>
    <row r="1393" spans="1:6">
      <c r="A1393" t="s">
        <v>2942</v>
      </c>
      <c r="B1393">
        <v>6.4</v>
      </c>
      <c r="E1393" t="s">
        <v>6382</v>
      </c>
      <c r="F1393">
        <f t="shared" si="22"/>
        <v>5.6</v>
      </c>
    </row>
    <row r="1394" spans="1:6">
      <c r="A1394" t="s">
        <v>7083</v>
      </c>
      <c r="B1394">
        <v>4.5999999999999996</v>
      </c>
      <c r="E1394" t="s">
        <v>6170</v>
      </c>
      <c r="F1394">
        <f t="shared" si="22"/>
        <v>5.6</v>
      </c>
    </row>
    <row r="1395" spans="1:6">
      <c r="A1395" t="s">
        <v>1958</v>
      </c>
      <c r="B1395">
        <v>7.3</v>
      </c>
      <c r="E1395" t="s">
        <v>5318</v>
      </c>
      <c r="F1395">
        <f t="shared" si="22"/>
        <v>5.6</v>
      </c>
    </row>
    <row r="1396" spans="1:6">
      <c r="A1396" t="s">
        <v>2776</v>
      </c>
      <c r="B1396">
        <v>7.6</v>
      </c>
      <c r="E1396" t="s">
        <v>4315</v>
      </c>
      <c r="F1396">
        <f t="shared" si="22"/>
        <v>5.6</v>
      </c>
    </row>
    <row r="1397" spans="1:6">
      <c r="A1397" t="s">
        <v>4087</v>
      </c>
      <c r="B1397">
        <v>6.6</v>
      </c>
      <c r="E1397" t="s">
        <v>4664</v>
      </c>
      <c r="F1397">
        <f t="shared" si="22"/>
        <v>5.6</v>
      </c>
    </row>
    <row r="1398" spans="1:6">
      <c r="A1398" t="s">
        <v>3205</v>
      </c>
      <c r="B1398">
        <v>7.3</v>
      </c>
      <c r="E1398" t="s">
        <v>2531</v>
      </c>
      <c r="F1398">
        <f t="shared" si="22"/>
        <v>5.6</v>
      </c>
    </row>
    <row r="1399" spans="1:6">
      <c r="A1399" t="s">
        <v>4405</v>
      </c>
      <c r="B1399">
        <v>6.1</v>
      </c>
      <c r="E1399" t="s">
        <v>7524</v>
      </c>
      <c r="F1399">
        <f t="shared" si="22"/>
        <v>5.6</v>
      </c>
    </row>
    <row r="1400" spans="1:6">
      <c r="A1400" t="s">
        <v>4994</v>
      </c>
      <c r="B1400">
        <v>3.1</v>
      </c>
      <c r="E1400" t="s">
        <v>5964</v>
      </c>
      <c r="F1400">
        <f t="shared" si="22"/>
        <v>5.6</v>
      </c>
    </row>
    <row r="1401" spans="1:6">
      <c r="A1401" t="s">
        <v>882</v>
      </c>
      <c r="B1401">
        <v>6.5</v>
      </c>
      <c r="E1401" t="s">
        <v>4149</v>
      </c>
      <c r="F1401">
        <f t="shared" si="22"/>
        <v>5.6</v>
      </c>
    </row>
    <row r="1402" spans="1:6">
      <c r="A1402" t="s">
        <v>658</v>
      </c>
      <c r="B1402">
        <v>7.7</v>
      </c>
      <c r="E1402" t="s">
        <v>1121</v>
      </c>
      <c r="F1402">
        <f t="shared" si="22"/>
        <v>5.6</v>
      </c>
    </row>
    <row r="1403" spans="1:6">
      <c r="A1403" t="s">
        <v>2034</v>
      </c>
      <c r="B1403">
        <v>7.7</v>
      </c>
      <c r="E1403" t="s">
        <v>5304</v>
      </c>
      <c r="F1403">
        <f t="shared" si="22"/>
        <v>5.6</v>
      </c>
    </row>
    <row r="1404" spans="1:6">
      <c r="A1404" t="s">
        <v>4919</v>
      </c>
      <c r="B1404">
        <v>7.4</v>
      </c>
      <c r="E1404" t="s">
        <v>6258</v>
      </c>
      <c r="F1404">
        <f t="shared" si="22"/>
        <v>5.57</v>
      </c>
    </row>
    <row r="1405" spans="1:6">
      <c r="A1405" t="s">
        <v>4573</v>
      </c>
      <c r="B1405">
        <v>6.4</v>
      </c>
      <c r="E1405" t="s">
        <v>2159</v>
      </c>
      <c r="F1405">
        <f t="shared" si="22"/>
        <v>5.56</v>
      </c>
    </row>
    <row r="1406" spans="1:6">
      <c r="A1406" t="s">
        <v>5263</v>
      </c>
      <c r="B1406">
        <v>6.6</v>
      </c>
      <c r="E1406" t="s">
        <v>5193</v>
      </c>
      <c r="F1406">
        <f t="shared" si="22"/>
        <v>5.56</v>
      </c>
    </row>
    <row r="1407" spans="1:6">
      <c r="A1407" t="s">
        <v>5820</v>
      </c>
      <c r="B1407">
        <v>5.4</v>
      </c>
      <c r="E1407" t="s">
        <v>4218</v>
      </c>
      <c r="F1407">
        <f t="shared" si="22"/>
        <v>5.55</v>
      </c>
    </row>
    <row r="1408" spans="1:6">
      <c r="A1408" t="s">
        <v>2310</v>
      </c>
      <c r="B1408">
        <v>3.6</v>
      </c>
      <c r="E1408" t="s">
        <v>2826</v>
      </c>
      <c r="F1408">
        <f t="shared" si="22"/>
        <v>5.55</v>
      </c>
    </row>
    <row r="1409" spans="1:6">
      <c r="A1409" t="s">
        <v>1958</v>
      </c>
      <c r="B1409">
        <v>6.7</v>
      </c>
      <c r="E1409" t="s">
        <v>1899</v>
      </c>
      <c r="F1409">
        <f t="shared" si="22"/>
        <v>5.55</v>
      </c>
    </row>
    <row r="1410" spans="1:6">
      <c r="A1410" t="s">
        <v>2168</v>
      </c>
      <c r="B1410">
        <v>5.7</v>
      </c>
      <c r="E1410" t="s">
        <v>1972</v>
      </c>
      <c r="F1410">
        <f t="shared" ref="F1410:F1473" si="23">ROUND((AVERAGEIF($A$2:$A$3889,E1410,$B$2:$B$3889)),2)</f>
        <v>5.53</v>
      </c>
    </row>
    <row r="1411" spans="1:6">
      <c r="A1411" t="s">
        <v>5921</v>
      </c>
      <c r="B1411">
        <v>7.3</v>
      </c>
      <c r="E1411" t="s">
        <v>2086</v>
      </c>
      <c r="F1411">
        <f t="shared" si="23"/>
        <v>5.53</v>
      </c>
    </row>
    <row r="1412" spans="1:6">
      <c r="A1412" t="s">
        <v>5108</v>
      </c>
      <c r="B1412">
        <v>7.9</v>
      </c>
      <c r="E1412" t="s">
        <v>2690</v>
      </c>
      <c r="F1412">
        <f t="shared" si="23"/>
        <v>5.52</v>
      </c>
    </row>
    <row r="1413" spans="1:6">
      <c r="A1413" t="s">
        <v>1756</v>
      </c>
      <c r="B1413">
        <v>7</v>
      </c>
      <c r="E1413" t="s">
        <v>843</v>
      </c>
      <c r="F1413">
        <f t="shared" si="23"/>
        <v>5.52</v>
      </c>
    </row>
    <row r="1414" spans="1:6">
      <c r="A1414" t="s">
        <v>5220</v>
      </c>
      <c r="B1414">
        <v>4</v>
      </c>
      <c r="E1414" t="s">
        <v>2550</v>
      </c>
      <c r="F1414">
        <f t="shared" si="23"/>
        <v>5.5</v>
      </c>
    </row>
    <row r="1415" spans="1:6">
      <c r="A1415" t="s">
        <v>3662</v>
      </c>
      <c r="B1415">
        <v>7.6</v>
      </c>
      <c r="E1415" t="s">
        <v>7497</v>
      </c>
      <c r="F1415">
        <f t="shared" si="23"/>
        <v>5.5</v>
      </c>
    </row>
    <row r="1416" spans="1:6">
      <c r="A1416" t="s">
        <v>3184</v>
      </c>
      <c r="B1416">
        <v>7.9</v>
      </c>
      <c r="E1416" t="s">
        <v>7162</v>
      </c>
      <c r="F1416">
        <f t="shared" si="23"/>
        <v>5.5</v>
      </c>
    </row>
    <row r="1417" spans="1:6">
      <c r="A1417" t="s">
        <v>2965</v>
      </c>
      <c r="B1417">
        <v>4.4000000000000004</v>
      </c>
      <c r="E1417" t="s">
        <v>4765</v>
      </c>
      <c r="F1417">
        <f t="shared" si="23"/>
        <v>5.5</v>
      </c>
    </row>
    <row r="1418" spans="1:6">
      <c r="A1418" t="s">
        <v>1019</v>
      </c>
      <c r="B1418">
        <v>6.4</v>
      </c>
      <c r="E1418" t="s">
        <v>5248</v>
      </c>
      <c r="F1418">
        <f t="shared" si="23"/>
        <v>5.5</v>
      </c>
    </row>
    <row r="1419" spans="1:6">
      <c r="A1419" t="s">
        <v>843</v>
      </c>
      <c r="B1419">
        <v>4.9000000000000004</v>
      </c>
      <c r="E1419" t="s">
        <v>3057</v>
      </c>
      <c r="F1419">
        <f t="shared" si="23"/>
        <v>5.5</v>
      </c>
    </row>
    <row r="1420" spans="1:6">
      <c r="A1420" t="s">
        <v>5227</v>
      </c>
      <c r="B1420">
        <v>6.7</v>
      </c>
      <c r="E1420" t="s">
        <v>5885</v>
      </c>
      <c r="F1420">
        <f t="shared" si="23"/>
        <v>5.5</v>
      </c>
    </row>
    <row r="1421" spans="1:6">
      <c r="A1421" t="s">
        <v>2162</v>
      </c>
      <c r="B1421">
        <v>6.9</v>
      </c>
      <c r="E1421" t="s">
        <v>2094</v>
      </c>
      <c r="F1421">
        <f t="shared" si="23"/>
        <v>5.5</v>
      </c>
    </row>
    <row r="1422" spans="1:6">
      <c r="A1422" t="s">
        <v>1314</v>
      </c>
      <c r="B1422">
        <v>6.6</v>
      </c>
      <c r="E1422" t="s">
        <v>4900</v>
      </c>
      <c r="F1422">
        <f t="shared" si="23"/>
        <v>5.5</v>
      </c>
    </row>
    <row r="1423" spans="1:6">
      <c r="A1423" t="s">
        <v>1972</v>
      </c>
      <c r="B1423">
        <v>4.4000000000000004</v>
      </c>
      <c r="E1423" t="s">
        <v>2476</v>
      </c>
      <c r="F1423">
        <f t="shared" si="23"/>
        <v>5.5</v>
      </c>
    </row>
    <row r="1424" spans="1:6">
      <c r="A1424" t="s">
        <v>610</v>
      </c>
      <c r="B1424">
        <v>6.3</v>
      </c>
      <c r="E1424" t="s">
        <v>5380</v>
      </c>
      <c r="F1424">
        <f t="shared" si="23"/>
        <v>5.5</v>
      </c>
    </row>
    <row r="1425" spans="1:6">
      <c r="A1425" t="s">
        <v>100</v>
      </c>
      <c r="B1425">
        <v>7.2</v>
      </c>
      <c r="E1425" t="s">
        <v>3503</v>
      </c>
      <c r="F1425">
        <f t="shared" si="23"/>
        <v>5.5</v>
      </c>
    </row>
    <row r="1426" spans="1:6">
      <c r="A1426" t="s">
        <v>100</v>
      </c>
      <c r="B1426">
        <v>7.2</v>
      </c>
      <c r="E1426" t="s">
        <v>5982</v>
      </c>
      <c r="F1426">
        <f t="shared" si="23"/>
        <v>5.5</v>
      </c>
    </row>
    <row r="1427" spans="1:6">
      <c r="A1427" t="s">
        <v>100</v>
      </c>
      <c r="B1427">
        <v>7.2</v>
      </c>
      <c r="E1427" t="s">
        <v>4188</v>
      </c>
      <c r="F1427">
        <f t="shared" si="23"/>
        <v>5.5</v>
      </c>
    </row>
    <row r="1428" spans="1:6">
      <c r="A1428" t="s">
        <v>6092</v>
      </c>
      <c r="B1428">
        <v>4.9000000000000004</v>
      </c>
      <c r="E1428" t="s">
        <v>1342</v>
      </c>
      <c r="F1428">
        <f t="shared" si="23"/>
        <v>5.5</v>
      </c>
    </row>
    <row r="1429" spans="1:6">
      <c r="A1429" t="s">
        <v>794</v>
      </c>
      <c r="B1429">
        <v>6.2</v>
      </c>
      <c r="E1429" t="s">
        <v>6484</v>
      </c>
      <c r="F1429">
        <f t="shared" si="23"/>
        <v>5.5</v>
      </c>
    </row>
    <row r="1430" spans="1:6">
      <c r="A1430" t="s">
        <v>794</v>
      </c>
      <c r="B1430">
        <v>6.2</v>
      </c>
      <c r="E1430" t="s">
        <v>7777</v>
      </c>
      <c r="F1430">
        <f t="shared" si="23"/>
        <v>5.5</v>
      </c>
    </row>
    <row r="1431" spans="1:6">
      <c r="A1431" t="s">
        <v>3198</v>
      </c>
      <c r="B1431">
        <v>6</v>
      </c>
      <c r="E1431" t="s">
        <v>6045</v>
      </c>
      <c r="F1431">
        <f t="shared" si="23"/>
        <v>5.5</v>
      </c>
    </row>
    <row r="1432" spans="1:6">
      <c r="A1432" t="s">
        <v>1656</v>
      </c>
      <c r="B1432">
        <v>5.2</v>
      </c>
      <c r="E1432" t="s">
        <v>2341</v>
      </c>
      <c r="F1432">
        <f t="shared" si="23"/>
        <v>5.5</v>
      </c>
    </row>
    <row r="1433" spans="1:6">
      <c r="A1433" t="s">
        <v>7259</v>
      </c>
      <c r="B1433">
        <v>7.3</v>
      </c>
      <c r="E1433" t="s">
        <v>1932</v>
      </c>
      <c r="F1433">
        <f t="shared" si="23"/>
        <v>5.5</v>
      </c>
    </row>
    <row r="1434" spans="1:6">
      <c r="A1434" t="s">
        <v>2116</v>
      </c>
      <c r="B1434">
        <v>7.4</v>
      </c>
      <c r="E1434" t="s">
        <v>331</v>
      </c>
      <c r="F1434">
        <f t="shared" si="23"/>
        <v>5.5</v>
      </c>
    </row>
    <row r="1435" spans="1:6">
      <c r="A1435" t="s">
        <v>1595</v>
      </c>
      <c r="B1435">
        <v>7.8</v>
      </c>
      <c r="E1435" t="s">
        <v>992</v>
      </c>
      <c r="F1435">
        <f t="shared" si="23"/>
        <v>5.5</v>
      </c>
    </row>
    <row r="1436" spans="1:6">
      <c r="A1436" t="s">
        <v>4807</v>
      </c>
      <c r="B1436">
        <v>5.6</v>
      </c>
      <c r="E1436" t="s">
        <v>3416</v>
      </c>
      <c r="F1436">
        <f t="shared" si="23"/>
        <v>5.5</v>
      </c>
    </row>
    <row r="1437" spans="1:6">
      <c r="A1437" t="s">
        <v>253</v>
      </c>
      <c r="B1437">
        <v>7.4</v>
      </c>
      <c r="E1437" t="s">
        <v>5817</v>
      </c>
      <c r="F1437">
        <f t="shared" si="23"/>
        <v>5.5</v>
      </c>
    </row>
    <row r="1438" spans="1:6">
      <c r="A1438" t="s">
        <v>3299</v>
      </c>
      <c r="B1438">
        <v>6.6</v>
      </c>
      <c r="E1438" t="s">
        <v>4547</v>
      </c>
      <c r="F1438">
        <f t="shared" si="23"/>
        <v>5.5</v>
      </c>
    </row>
    <row r="1439" spans="1:6">
      <c r="A1439" t="s">
        <v>7299</v>
      </c>
      <c r="B1439">
        <v>6.8</v>
      </c>
      <c r="E1439" t="s">
        <v>833</v>
      </c>
      <c r="F1439">
        <f t="shared" si="23"/>
        <v>5.5</v>
      </c>
    </row>
    <row r="1440" spans="1:6">
      <c r="A1440" t="s">
        <v>7137</v>
      </c>
      <c r="B1440">
        <v>5.9</v>
      </c>
      <c r="E1440" t="s">
        <v>2214</v>
      </c>
      <c r="F1440">
        <f t="shared" si="23"/>
        <v>5.47</v>
      </c>
    </row>
    <row r="1441" spans="1:6">
      <c r="A1441" t="s">
        <v>5924</v>
      </c>
      <c r="B1441">
        <v>5.9</v>
      </c>
      <c r="E1441" t="s">
        <v>4885</v>
      </c>
      <c r="F1441">
        <f t="shared" si="23"/>
        <v>5.45</v>
      </c>
    </row>
    <row r="1442" spans="1:6">
      <c r="A1442" t="s">
        <v>118</v>
      </c>
      <c r="B1442">
        <v>7.1</v>
      </c>
      <c r="E1442" t="s">
        <v>3707</v>
      </c>
      <c r="F1442">
        <f t="shared" si="23"/>
        <v>5.45</v>
      </c>
    </row>
    <row r="1443" spans="1:6">
      <c r="A1443" t="s">
        <v>7162</v>
      </c>
      <c r="B1443">
        <v>5.3</v>
      </c>
      <c r="E1443" t="s">
        <v>5299</v>
      </c>
      <c r="F1443">
        <f t="shared" si="23"/>
        <v>5.45</v>
      </c>
    </row>
    <row r="1444" spans="1:6">
      <c r="A1444" t="s">
        <v>6899</v>
      </c>
      <c r="B1444">
        <v>6</v>
      </c>
      <c r="E1444" t="s">
        <v>2402</v>
      </c>
      <c r="F1444">
        <f t="shared" si="23"/>
        <v>5.45</v>
      </c>
    </row>
    <row r="1445" spans="1:6">
      <c r="A1445" t="s">
        <v>1808</v>
      </c>
      <c r="B1445">
        <v>7.7</v>
      </c>
      <c r="E1445" t="s">
        <v>2678</v>
      </c>
      <c r="F1445">
        <f t="shared" si="23"/>
        <v>5.45</v>
      </c>
    </row>
    <row r="1446" spans="1:6">
      <c r="A1446" t="s">
        <v>5403</v>
      </c>
      <c r="B1446">
        <v>7.3</v>
      </c>
      <c r="E1446" t="s">
        <v>4064</v>
      </c>
      <c r="F1446">
        <f t="shared" si="23"/>
        <v>5.45</v>
      </c>
    </row>
    <row r="1447" spans="1:6">
      <c r="A1447" t="s">
        <v>2332</v>
      </c>
      <c r="B1447">
        <v>6.2</v>
      </c>
      <c r="E1447" t="s">
        <v>2183</v>
      </c>
      <c r="F1447">
        <f t="shared" si="23"/>
        <v>5.45</v>
      </c>
    </row>
    <row r="1448" spans="1:6">
      <c r="A1448" t="s">
        <v>1349</v>
      </c>
      <c r="B1448">
        <v>6.3</v>
      </c>
      <c r="E1448" t="s">
        <v>2068</v>
      </c>
      <c r="F1448">
        <f t="shared" si="23"/>
        <v>5.45</v>
      </c>
    </row>
    <row r="1449" spans="1:6">
      <c r="A1449" t="s">
        <v>5495</v>
      </c>
      <c r="B1449">
        <v>7.7</v>
      </c>
      <c r="E1449" t="s">
        <v>4518</v>
      </c>
      <c r="F1449">
        <f t="shared" si="23"/>
        <v>5.45</v>
      </c>
    </row>
    <row r="1450" spans="1:6">
      <c r="A1450" t="s">
        <v>3908</v>
      </c>
      <c r="B1450">
        <v>7.4</v>
      </c>
      <c r="E1450" t="s">
        <v>1430</v>
      </c>
      <c r="F1450">
        <f t="shared" si="23"/>
        <v>5.4</v>
      </c>
    </row>
    <row r="1451" spans="1:6">
      <c r="A1451" t="s">
        <v>5073</v>
      </c>
      <c r="B1451">
        <v>4.9000000000000004</v>
      </c>
      <c r="E1451" t="s">
        <v>6755</v>
      </c>
      <c r="F1451">
        <f t="shared" si="23"/>
        <v>5.4</v>
      </c>
    </row>
    <row r="1452" spans="1:6">
      <c r="A1452" t="s">
        <v>5389</v>
      </c>
      <c r="B1452">
        <v>4.7</v>
      </c>
      <c r="E1452" t="s">
        <v>799</v>
      </c>
      <c r="F1452">
        <f t="shared" si="23"/>
        <v>5.4</v>
      </c>
    </row>
    <row r="1453" spans="1:6">
      <c r="A1453" t="s">
        <v>521</v>
      </c>
      <c r="B1453">
        <v>7.8</v>
      </c>
      <c r="E1453" t="s">
        <v>3900</v>
      </c>
      <c r="F1453">
        <f t="shared" si="23"/>
        <v>5.4</v>
      </c>
    </row>
    <row r="1454" spans="1:6">
      <c r="A1454" t="s">
        <v>302</v>
      </c>
      <c r="B1454">
        <v>7.3</v>
      </c>
      <c r="E1454" t="s">
        <v>5052</v>
      </c>
      <c r="F1454">
        <f t="shared" si="23"/>
        <v>5.4</v>
      </c>
    </row>
    <row r="1455" spans="1:6">
      <c r="A1455" t="s">
        <v>5919</v>
      </c>
      <c r="B1455">
        <v>5.9</v>
      </c>
      <c r="E1455" t="s">
        <v>2737</v>
      </c>
      <c r="F1455">
        <f t="shared" si="23"/>
        <v>5.4</v>
      </c>
    </row>
    <row r="1456" spans="1:6">
      <c r="A1456" t="s">
        <v>4812</v>
      </c>
      <c r="B1456">
        <v>6.8</v>
      </c>
      <c r="E1456" t="s">
        <v>7009</v>
      </c>
      <c r="F1456">
        <f t="shared" si="23"/>
        <v>5.4</v>
      </c>
    </row>
    <row r="1457" spans="1:6">
      <c r="A1457" t="s">
        <v>555</v>
      </c>
      <c r="B1457">
        <v>6.1</v>
      </c>
      <c r="E1457" t="s">
        <v>5637</v>
      </c>
      <c r="F1457">
        <f t="shared" si="23"/>
        <v>5.4</v>
      </c>
    </row>
    <row r="1458" spans="1:6">
      <c r="A1458" t="s">
        <v>5678</v>
      </c>
      <c r="B1458">
        <v>6.4</v>
      </c>
      <c r="E1458" t="s">
        <v>1764</v>
      </c>
      <c r="F1458">
        <f t="shared" si="23"/>
        <v>5.4</v>
      </c>
    </row>
    <row r="1459" spans="1:6">
      <c r="A1459" t="s">
        <v>663</v>
      </c>
      <c r="B1459">
        <v>6.5</v>
      </c>
      <c r="E1459" t="s">
        <v>3809</v>
      </c>
      <c r="F1459">
        <f t="shared" si="23"/>
        <v>5.4</v>
      </c>
    </row>
    <row r="1460" spans="1:6">
      <c r="A1460" t="s">
        <v>521</v>
      </c>
      <c r="B1460">
        <v>6.8</v>
      </c>
      <c r="E1460" t="s">
        <v>3731</v>
      </c>
      <c r="F1460">
        <f t="shared" si="23"/>
        <v>5.4</v>
      </c>
    </row>
    <row r="1461" spans="1:6">
      <c r="A1461" t="s">
        <v>6870</v>
      </c>
      <c r="B1461">
        <v>6.6</v>
      </c>
      <c r="E1461" t="s">
        <v>3356</v>
      </c>
      <c r="F1461">
        <f t="shared" si="23"/>
        <v>5.4</v>
      </c>
    </row>
    <row r="1462" spans="1:6">
      <c r="A1462" t="s">
        <v>1529</v>
      </c>
      <c r="B1462">
        <v>6.7</v>
      </c>
      <c r="E1462" t="s">
        <v>4089</v>
      </c>
      <c r="F1462">
        <f t="shared" si="23"/>
        <v>5.4</v>
      </c>
    </row>
    <row r="1463" spans="1:6">
      <c r="A1463" t="s">
        <v>6803</v>
      </c>
      <c r="B1463">
        <v>4</v>
      </c>
      <c r="E1463" t="s">
        <v>1996</v>
      </c>
      <c r="F1463">
        <f t="shared" si="23"/>
        <v>5.4</v>
      </c>
    </row>
    <row r="1464" spans="1:6">
      <c r="A1464" t="s">
        <v>6637</v>
      </c>
      <c r="B1464">
        <v>4.9000000000000004</v>
      </c>
      <c r="E1464" t="s">
        <v>6966</v>
      </c>
      <c r="F1464">
        <f t="shared" si="23"/>
        <v>5.4</v>
      </c>
    </row>
    <row r="1465" spans="1:6">
      <c r="A1465" t="s">
        <v>2519</v>
      </c>
      <c r="B1465">
        <v>5.6</v>
      </c>
      <c r="E1465" t="s">
        <v>4177</v>
      </c>
      <c r="F1465">
        <f t="shared" si="23"/>
        <v>5.4</v>
      </c>
    </row>
    <row r="1466" spans="1:6">
      <c r="A1466" t="s">
        <v>923</v>
      </c>
      <c r="B1466">
        <v>7.9</v>
      </c>
      <c r="E1466" t="s">
        <v>2712</v>
      </c>
      <c r="F1466">
        <f t="shared" si="23"/>
        <v>5.4</v>
      </c>
    </row>
    <row r="1467" spans="1:6">
      <c r="A1467" t="s">
        <v>2879</v>
      </c>
      <c r="B1467">
        <v>6.4</v>
      </c>
      <c r="E1467" t="s">
        <v>5555</v>
      </c>
      <c r="F1467">
        <f t="shared" si="23"/>
        <v>5.4</v>
      </c>
    </row>
    <row r="1468" spans="1:6">
      <c r="A1468" t="s">
        <v>6756</v>
      </c>
      <c r="B1468">
        <v>6.7</v>
      </c>
      <c r="E1468" t="s">
        <v>4311</v>
      </c>
      <c r="F1468">
        <f t="shared" si="23"/>
        <v>5.4</v>
      </c>
    </row>
    <row r="1469" spans="1:6">
      <c r="A1469" t="s">
        <v>786</v>
      </c>
      <c r="B1469">
        <v>7.3</v>
      </c>
      <c r="E1469" t="s">
        <v>5419</v>
      </c>
      <c r="F1469">
        <f t="shared" si="23"/>
        <v>5.4</v>
      </c>
    </row>
    <row r="1470" spans="1:6">
      <c r="A1470" t="s">
        <v>1128</v>
      </c>
      <c r="B1470">
        <v>5.5</v>
      </c>
      <c r="E1470" t="s">
        <v>3985</v>
      </c>
      <c r="F1470">
        <f t="shared" si="23"/>
        <v>5.4</v>
      </c>
    </row>
    <row r="1471" spans="1:6">
      <c r="A1471" t="s">
        <v>699</v>
      </c>
      <c r="B1471">
        <v>7.6</v>
      </c>
      <c r="E1471" t="s">
        <v>1927</v>
      </c>
      <c r="F1471">
        <f t="shared" si="23"/>
        <v>5.4</v>
      </c>
    </row>
    <row r="1472" spans="1:6">
      <c r="A1472" t="s">
        <v>4098</v>
      </c>
      <c r="B1472">
        <v>5.6</v>
      </c>
      <c r="E1472" t="s">
        <v>876</v>
      </c>
      <c r="F1472">
        <f t="shared" si="23"/>
        <v>5.4</v>
      </c>
    </row>
    <row r="1473" spans="1:6">
      <c r="A1473" t="s">
        <v>786</v>
      </c>
      <c r="B1473">
        <v>6.3</v>
      </c>
      <c r="E1473" t="s">
        <v>4182</v>
      </c>
      <c r="F1473">
        <f t="shared" si="23"/>
        <v>5.4</v>
      </c>
    </row>
    <row r="1474" spans="1:6">
      <c r="A1474" t="s">
        <v>4570</v>
      </c>
      <c r="B1474">
        <v>6.5</v>
      </c>
      <c r="E1474" t="s">
        <v>905</v>
      </c>
      <c r="F1474">
        <f t="shared" ref="F1474:F1537" si="24">ROUND((AVERAGEIF($A$2:$A$3889,E1474,$B$2:$B$3889)),2)</f>
        <v>5.4</v>
      </c>
    </row>
    <row r="1475" spans="1:6">
      <c r="A1475" t="s">
        <v>5193</v>
      </c>
      <c r="B1475">
        <v>6.9</v>
      </c>
      <c r="E1475" t="s">
        <v>6278</v>
      </c>
      <c r="F1475">
        <f t="shared" si="24"/>
        <v>5.4</v>
      </c>
    </row>
    <row r="1476" spans="1:6">
      <c r="A1476" t="s">
        <v>4566</v>
      </c>
      <c r="B1476">
        <v>6.2</v>
      </c>
      <c r="E1476" t="s">
        <v>4502</v>
      </c>
      <c r="F1476">
        <f t="shared" si="24"/>
        <v>5.4</v>
      </c>
    </row>
    <row r="1477" spans="1:6">
      <c r="A1477" t="s">
        <v>942</v>
      </c>
      <c r="B1477">
        <v>7.8</v>
      </c>
      <c r="E1477" t="s">
        <v>5671</v>
      </c>
      <c r="F1477">
        <f t="shared" si="24"/>
        <v>5.4</v>
      </c>
    </row>
    <row r="1478" spans="1:6">
      <c r="A1478" t="s">
        <v>1361</v>
      </c>
      <c r="B1478">
        <v>5.9</v>
      </c>
      <c r="E1478" t="s">
        <v>3635</v>
      </c>
      <c r="F1478">
        <f t="shared" si="24"/>
        <v>5.4</v>
      </c>
    </row>
    <row r="1479" spans="1:6">
      <c r="A1479" t="s">
        <v>2712</v>
      </c>
      <c r="B1479">
        <v>5.7</v>
      </c>
      <c r="E1479" t="s">
        <v>1180</v>
      </c>
      <c r="F1479">
        <f t="shared" si="24"/>
        <v>5.35</v>
      </c>
    </row>
    <row r="1480" spans="1:6">
      <c r="A1480" t="s">
        <v>6939</v>
      </c>
      <c r="B1480">
        <v>8.5</v>
      </c>
      <c r="E1480" t="s">
        <v>4702</v>
      </c>
      <c r="F1480">
        <f t="shared" si="24"/>
        <v>5.35</v>
      </c>
    </row>
    <row r="1481" spans="1:6">
      <c r="A1481" t="s">
        <v>4607</v>
      </c>
      <c r="B1481">
        <v>6.9</v>
      </c>
      <c r="E1481" t="s">
        <v>1591</v>
      </c>
      <c r="F1481">
        <f t="shared" si="24"/>
        <v>5.35</v>
      </c>
    </row>
    <row r="1482" spans="1:6">
      <c r="A1482" t="s">
        <v>4552</v>
      </c>
      <c r="B1482">
        <v>6.5</v>
      </c>
      <c r="E1482" t="s">
        <v>587</v>
      </c>
      <c r="F1482">
        <f t="shared" si="24"/>
        <v>5.34</v>
      </c>
    </row>
    <row r="1483" spans="1:6">
      <c r="A1483" t="s">
        <v>395</v>
      </c>
      <c r="B1483">
        <v>6.1</v>
      </c>
      <c r="E1483" t="s">
        <v>3318</v>
      </c>
      <c r="F1483">
        <f t="shared" si="24"/>
        <v>5.3</v>
      </c>
    </row>
    <row r="1484" spans="1:6">
      <c r="A1484" t="s">
        <v>2306</v>
      </c>
      <c r="B1484">
        <v>7</v>
      </c>
      <c r="E1484" t="s">
        <v>4582</v>
      </c>
      <c r="F1484">
        <f t="shared" si="24"/>
        <v>5.3</v>
      </c>
    </row>
    <row r="1485" spans="1:6">
      <c r="A1485" t="s">
        <v>7158</v>
      </c>
      <c r="B1485">
        <v>7.6</v>
      </c>
      <c r="E1485" t="s">
        <v>7003</v>
      </c>
      <c r="F1485">
        <f t="shared" si="24"/>
        <v>5.3</v>
      </c>
    </row>
    <row r="1486" spans="1:6">
      <c r="A1486" t="s">
        <v>6194</v>
      </c>
      <c r="B1486">
        <v>7.1</v>
      </c>
      <c r="E1486" t="s">
        <v>1613</v>
      </c>
      <c r="F1486">
        <f t="shared" si="24"/>
        <v>5.3</v>
      </c>
    </row>
    <row r="1487" spans="1:6">
      <c r="A1487" t="s">
        <v>3684</v>
      </c>
      <c r="B1487">
        <v>7.6</v>
      </c>
      <c r="E1487" t="s">
        <v>6016</v>
      </c>
      <c r="F1487">
        <f t="shared" si="24"/>
        <v>5.3</v>
      </c>
    </row>
    <row r="1488" spans="1:6">
      <c r="A1488" t="s">
        <v>1254</v>
      </c>
      <c r="B1488">
        <v>8</v>
      </c>
      <c r="E1488" t="s">
        <v>2225</v>
      </c>
      <c r="F1488">
        <f t="shared" si="24"/>
        <v>5.3</v>
      </c>
    </row>
    <row r="1489" spans="1:6">
      <c r="A1489" t="s">
        <v>4175</v>
      </c>
      <c r="B1489">
        <v>5.9</v>
      </c>
      <c r="E1489" t="s">
        <v>6242</v>
      </c>
      <c r="F1489">
        <f t="shared" si="24"/>
        <v>5.3</v>
      </c>
    </row>
    <row r="1490" spans="1:6">
      <c r="A1490" t="s">
        <v>21</v>
      </c>
      <c r="B1490">
        <v>7.1</v>
      </c>
      <c r="E1490" t="s">
        <v>5793</v>
      </c>
      <c r="F1490">
        <f t="shared" si="24"/>
        <v>5.3</v>
      </c>
    </row>
    <row r="1491" spans="1:6">
      <c r="A1491" t="s">
        <v>3057</v>
      </c>
      <c r="B1491">
        <v>5.9</v>
      </c>
      <c r="E1491" t="s">
        <v>984</v>
      </c>
      <c r="F1491">
        <f t="shared" si="24"/>
        <v>5.3</v>
      </c>
    </row>
    <row r="1492" spans="1:6">
      <c r="A1492" t="s">
        <v>1161</v>
      </c>
      <c r="B1492">
        <v>6</v>
      </c>
      <c r="E1492" t="s">
        <v>6202</v>
      </c>
      <c r="F1492">
        <f t="shared" si="24"/>
        <v>5.3</v>
      </c>
    </row>
    <row r="1493" spans="1:6">
      <c r="A1493" t="s">
        <v>6632</v>
      </c>
      <c r="B1493">
        <v>4.5</v>
      </c>
      <c r="E1493" t="s">
        <v>3095</v>
      </c>
      <c r="F1493">
        <f t="shared" si="24"/>
        <v>5.3</v>
      </c>
    </row>
    <row r="1494" spans="1:6">
      <c r="A1494" t="s">
        <v>1540</v>
      </c>
      <c r="B1494">
        <v>7.5</v>
      </c>
      <c r="E1494" t="s">
        <v>6567</v>
      </c>
      <c r="F1494">
        <f t="shared" si="24"/>
        <v>5.3</v>
      </c>
    </row>
    <row r="1495" spans="1:6">
      <c r="A1495" t="s">
        <v>617</v>
      </c>
      <c r="B1495">
        <v>7.5</v>
      </c>
      <c r="E1495" t="s">
        <v>5785</v>
      </c>
      <c r="F1495">
        <f t="shared" si="24"/>
        <v>5.3</v>
      </c>
    </row>
    <row r="1496" spans="1:6">
      <c r="A1496" t="s">
        <v>947</v>
      </c>
      <c r="B1496">
        <v>8.5</v>
      </c>
      <c r="E1496" t="s">
        <v>5712</v>
      </c>
      <c r="F1496">
        <f t="shared" si="24"/>
        <v>5.3</v>
      </c>
    </row>
    <row r="1497" spans="1:6">
      <c r="A1497" t="s">
        <v>4357</v>
      </c>
      <c r="B1497">
        <v>5.7</v>
      </c>
      <c r="E1497" t="s">
        <v>6670</v>
      </c>
      <c r="F1497">
        <f t="shared" si="24"/>
        <v>5.3</v>
      </c>
    </row>
    <row r="1498" spans="1:6">
      <c r="A1498" t="s">
        <v>5628</v>
      </c>
      <c r="B1498">
        <v>6.7</v>
      </c>
      <c r="E1498" t="s">
        <v>5172</v>
      </c>
      <c r="F1498">
        <f t="shared" si="24"/>
        <v>5.3</v>
      </c>
    </row>
    <row r="1499" spans="1:6">
      <c r="A1499" t="s">
        <v>6222</v>
      </c>
      <c r="B1499">
        <v>7.9</v>
      </c>
      <c r="E1499" t="s">
        <v>2222</v>
      </c>
      <c r="F1499">
        <f t="shared" si="24"/>
        <v>5.3</v>
      </c>
    </row>
    <row r="1500" spans="1:6">
      <c r="A1500" t="s">
        <v>5464</v>
      </c>
      <c r="B1500">
        <v>7.1</v>
      </c>
      <c r="E1500" t="s">
        <v>3469</v>
      </c>
      <c r="F1500">
        <f t="shared" si="24"/>
        <v>5.3</v>
      </c>
    </row>
    <row r="1501" spans="1:6">
      <c r="A1501" t="s">
        <v>4683</v>
      </c>
      <c r="B1501">
        <v>2.5</v>
      </c>
      <c r="E1501" t="s">
        <v>7058</v>
      </c>
      <c r="F1501">
        <f t="shared" si="24"/>
        <v>5.3</v>
      </c>
    </row>
    <row r="1502" spans="1:6">
      <c r="A1502" t="s">
        <v>2108</v>
      </c>
      <c r="B1502">
        <v>7</v>
      </c>
      <c r="E1502" t="s">
        <v>2707</v>
      </c>
      <c r="F1502">
        <f t="shared" si="24"/>
        <v>5.3</v>
      </c>
    </row>
    <row r="1503" spans="1:6">
      <c r="A1503" t="s">
        <v>5712</v>
      </c>
      <c r="B1503">
        <v>5.3</v>
      </c>
      <c r="E1503" t="s">
        <v>2259</v>
      </c>
      <c r="F1503">
        <f t="shared" si="24"/>
        <v>5.3</v>
      </c>
    </row>
    <row r="1504" spans="1:6">
      <c r="A1504" t="s">
        <v>1540</v>
      </c>
      <c r="B1504">
        <v>7.2</v>
      </c>
      <c r="E1504" t="s">
        <v>1994</v>
      </c>
      <c r="F1504">
        <f t="shared" si="24"/>
        <v>5.3</v>
      </c>
    </row>
    <row r="1505" spans="1:6">
      <c r="A1505" t="s">
        <v>2025</v>
      </c>
      <c r="B1505">
        <v>6.1</v>
      </c>
      <c r="E1505" t="s">
        <v>3728</v>
      </c>
      <c r="F1505">
        <f t="shared" si="24"/>
        <v>5.3</v>
      </c>
    </row>
    <row r="1506" spans="1:6">
      <c r="A1506" t="s">
        <v>1712</v>
      </c>
      <c r="B1506">
        <v>5.9</v>
      </c>
      <c r="E1506" t="s">
        <v>7031</v>
      </c>
      <c r="F1506">
        <f t="shared" si="24"/>
        <v>5.3</v>
      </c>
    </row>
    <row r="1507" spans="1:6">
      <c r="A1507" t="s">
        <v>3897</v>
      </c>
      <c r="B1507">
        <v>5.9</v>
      </c>
      <c r="E1507" t="s">
        <v>6498</v>
      </c>
      <c r="F1507">
        <f t="shared" si="24"/>
        <v>5.3</v>
      </c>
    </row>
    <row r="1508" spans="1:6">
      <c r="A1508" t="s">
        <v>3866</v>
      </c>
      <c r="B1508">
        <v>6.5</v>
      </c>
      <c r="E1508" t="s">
        <v>5334</v>
      </c>
      <c r="F1508">
        <f t="shared" si="24"/>
        <v>5.3</v>
      </c>
    </row>
    <row r="1509" spans="1:6">
      <c r="A1509" t="s">
        <v>2505</v>
      </c>
      <c r="B1509">
        <v>7.3</v>
      </c>
      <c r="E1509" t="s">
        <v>7813</v>
      </c>
      <c r="F1509">
        <f t="shared" si="24"/>
        <v>5.3</v>
      </c>
    </row>
    <row r="1510" spans="1:6">
      <c r="A1510" t="s">
        <v>6096</v>
      </c>
      <c r="B1510">
        <v>7</v>
      </c>
      <c r="E1510" t="s">
        <v>7618</v>
      </c>
      <c r="F1510">
        <f t="shared" si="24"/>
        <v>5.3</v>
      </c>
    </row>
    <row r="1511" spans="1:6">
      <c r="A1511" t="s">
        <v>4860</v>
      </c>
      <c r="B1511">
        <v>5.3</v>
      </c>
      <c r="E1511" t="s">
        <v>2554</v>
      </c>
      <c r="F1511">
        <f t="shared" si="24"/>
        <v>5.3</v>
      </c>
    </row>
    <row r="1512" spans="1:6">
      <c r="A1512" t="s">
        <v>4588</v>
      </c>
      <c r="B1512">
        <v>7.1</v>
      </c>
      <c r="E1512" t="s">
        <v>2400</v>
      </c>
      <c r="F1512">
        <f t="shared" si="24"/>
        <v>5.3</v>
      </c>
    </row>
    <row r="1513" spans="1:6">
      <c r="A1513" t="s">
        <v>1557</v>
      </c>
      <c r="B1513">
        <v>6.3</v>
      </c>
      <c r="E1513" t="s">
        <v>3448</v>
      </c>
      <c r="F1513">
        <f t="shared" si="24"/>
        <v>5.3</v>
      </c>
    </row>
    <row r="1514" spans="1:6">
      <c r="A1514" t="s">
        <v>560</v>
      </c>
      <c r="B1514">
        <v>7.9</v>
      </c>
      <c r="E1514" t="s">
        <v>4860</v>
      </c>
      <c r="F1514">
        <f t="shared" si="24"/>
        <v>5.3</v>
      </c>
    </row>
    <row r="1515" spans="1:6">
      <c r="A1515" t="s">
        <v>560</v>
      </c>
      <c r="B1515">
        <v>7.9</v>
      </c>
      <c r="E1515" t="s">
        <v>4167</v>
      </c>
      <c r="F1515">
        <f t="shared" si="24"/>
        <v>5.3</v>
      </c>
    </row>
    <row r="1516" spans="1:6">
      <c r="A1516" t="s">
        <v>4953</v>
      </c>
      <c r="B1516">
        <v>7.3</v>
      </c>
      <c r="E1516" t="s">
        <v>796</v>
      </c>
      <c r="F1516">
        <f t="shared" si="24"/>
        <v>5.3</v>
      </c>
    </row>
    <row r="1517" spans="1:6">
      <c r="A1517" t="s">
        <v>6313</v>
      </c>
      <c r="B1517">
        <v>4</v>
      </c>
      <c r="E1517" t="s">
        <v>5309</v>
      </c>
      <c r="F1517">
        <f t="shared" si="24"/>
        <v>5.3</v>
      </c>
    </row>
    <row r="1518" spans="1:6">
      <c r="A1518" t="s">
        <v>3207</v>
      </c>
      <c r="B1518">
        <v>6.1</v>
      </c>
      <c r="E1518" t="s">
        <v>7005</v>
      </c>
      <c r="F1518">
        <f t="shared" si="24"/>
        <v>5.3</v>
      </c>
    </row>
    <row r="1519" spans="1:6">
      <c r="A1519" t="s">
        <v>2874</v>
      </c>
      <c r="B1519">
        <v>5.3</v>
      </c>
      <c r="E1519" t="s">
        <v>5314</v>
      </c>
      <c r="F1519">
        <f t="shared" si="24"/>
        <v>5.3</v>
      </c>
    </row>
    <row r="1520" spans="1:6">
      <c r="A1520" t="s">
        <v>2776</v>
      </c>
      <c r="B1520">
        <v>7.3</v>
      </c>
      <c r="E1520" t="s">
        <v>2557</v>
      </c>
      <c r="F1520">
        <f t="shared" si="24"/>
        <v>5.28</v>
      </c>
    </row>
    <row r="1521" spans="1:6">
      <c r="A1521" t="s">
        <v>1896</v>
      </c>
      <c r="B1521">
        <v>6.1</v>
      </c>
      <c r="E1521" t="s">
        <v>2796</v>
      </c>
      <c r="F1521">
        <f t="shared" si="24"/>
        <v>5.27</v>
      </c>
    </row>
    <row r="1522" spans="1:6">
      <c r="A1522" t="s">
        <v>6187</v>
      </c>
      <c r="B1522">
        <v>5.6</v>
      </c>
      <c r="E1522" t="s">
        <v>2781</v>
      </c>
      <c r="F1522">
        <f t="shared" si="24"/>
        <v>5.27</v>
      </c>
    </row>
    <row r="1523" spans="1:6">
      <c r="A1523" t="s">
        <v>823</v>
      </c>
      <c r="B1523">
        <v>7.2</v>
      </c>
      <c r="E1523" t="s">
        <v>1687</v>
      </c>
      <c r="F1523">
        <f t="shared" si="24"/>
        <v>5.26</v>
      </c>
    </row>
    <row r="1524" spans="1:6">
      <c r="A1524" t="s">
        <v>7178</v>
      </c>
      <c r="B1524">
        <v>8.1999999999999993</v>
      </c>
      <c r="E1524" t="s">
        <v>2631</v>
      </c>
      <c r="F1524">
        <f t="shared" si="24"/>
        <v>5.26</v>
      </c>
    </row>
    <row r="1525" spans="1:6">
      <c r="A1525" t="s">
        <v>2359</v>
      </c>
      <c r="B1525">
        <v>6.9</v>
      </c>
      <c r="E1525" t="s">
        <v>4636</v>
      </c>
      <c r="F1525">
        <f t="shared" si="24"/>
        <v>5.25</v>
      </c>
    </row>
    <row r="1526" spans="1:6">
      <c r="A1526" t="s">
        <v>6473</v>
      </c>
      <c r="B1526">
        <v>5.2</v>
      </c>
      <c r="E1526" t="s">
        <v>3371</v>
      </c>
      <c r="F1526">
        <f t="shared" si="24"/>
        <v>5.25</v>
      </c>
    </row>
    <row r="1527" spans="1:6">
      <c r="A1527" t="s">
        <v>1059</v>
      </c>
      <c r="B1527">
        <v>6</v>
      </c>
      <c r="E1527" t="s">
        <v>4107</v>
      </c>
      <c r="F1527">
        <f t="shared" si="24"/>
        <v>5.25</v>
      </c>
    </row>
    <row r="1528" spans="1:6">
      <c r="A1528" t="s">
        <v>1059</v>
      </c>
      <c r="B1528">
        <v>6</v>
      </c>
      <c r="E1528" t="s">
        <v>6558</v>
      </c>
      <c r="F1528">
        <f t="shared" si="24"/>
        <v>5.25</v>
      </c>
    </row>
    <row r="1529" spans="1:6">
      <c r="A1529" t="s">
        <v>1543</v>
      </c>
      <c r="B1529">
        <v>6.4</v>
      </c>
      <c r="E1529" t="s">
        <v>4603</v>
      </c>
      <c r="F1529">
        <f t="shared" si="24"/>
        <v>5.25</v>
      </c>
    </row>
    <row r="1530" spans="1:6">
      <c r="A1530" t="s">
        <v>903</v>
      </c>
      <c r="B1530">
        <v>7.3</v>
      </c>
      <c r="E1530" t="s">
        <v>793</v>
      </c>
      <c r="F1530">
        <f t="shared" si="24"/>
        <v>5.23</v>
      </c>
    </row>
    <row r="1531" spans="1:6">
      <c r="A1531" t="s">
        <v>1251</v>
      </c>
      <c r="B1531">
        <v>6.1</v>
      </c>
      <c r="E1531" t="s">
        <v>951</v>
      </c>
      <c r="F1531">
        <f t="shared" si="24"/>
        <v>5.22</v>
      </c>
    </row>
    <row r="1532" spans="1:6">
      <c r="A1532" t="s">
        <v>3689</v>
      </c>
      <c r="B1532">
        <v>6.9</v>
      </c>
      <c r="E1532" t="s">
        <v>4001</v>
      </c>
      <c r="F1532">
        <f t="shared" si="24"/>
        <v>5.2</v>
      </c>
    </row>
    <row r="1533" spans="1:6">
      <c r="A1533" t="s">
        <v>1244</v>
      </c>
      <c r="B1533">
        <v>7.6</v>
      </c>
      <c r="E1533" t="s">
        <v>1413</v>
      </c>
      <c r="F1533">
        <f t="shared" si="24"/>
        <v>5.2</v>
      </c>
    </row>
    <row r="1534" spans="1:6">
      <c r="A1534" t="s">
        <v>1180</v>
      </c>
      <c r="B1534">
        <v>6.3</v>
      </c>
      <c r="E1534" t="s">
        <v>4080</v>
      </c>
      <c r="F1534">
        <f t="shared" si="24"/>
        <v>5.2</v>
      </c>
    </row>
    <row r="1535" spans="1:6">
      <c r="A1535" t="s">
        <v>4119</v>
      </c>
      <c r="B1535">
        <v>5.8</v>
      </c>
      <c r="E1535" t="s">
        <v>5889</v>
      </c>
      <c r="F1535">
        <f t="shared" si="24"/>
        <v>5.2</v>
      </c>
    </row>
    <row r="1536" spans="1:6">
      <c r="A1536" t="s">
        <v>169</v>
      </c>
      <c r="B1536">
        <v>6.6</v>
      </c>
      <c r="E1536" t="s">
        <v>6606</v>
      </c>
      <c r="F1536">
        <f t="shared" si="24"/>
        <v>5.2</v>
      </c>
    </row>
    <row r="1537" spans="1:6">
      <c r="A1537" t="s">
        <v>6642</v>
      </c>
      <c r="B1537">
        <v>3.8</v>
      </c>
      <c r="E1537" t="s">
        <v>6473</v>
      </c>
      <c r="F1537">
        <f t="shared" si="24"/>
        <v>5.2</v>
      </c>
    </row>
    <row r="1538" spans="1:6">
      <c r="A1538" t="s">
        <v>2418</v>
      </c>
      <c r="B1538">
        <v>6.6</v>
      </c>
      <c r="E1538" t="s">
        <v>1364</v>
      </c>
      <c r="F1538">
        <f t="shared" ref="F1538:F1601" si="25">ROUND((AVERAGEIF($A$2:$A$3889,E1538,$B$2:$B$3889)),2)</f>
        <v>5.2</v>
      </c>
    </row>
    <row r="1539" spans="1:6">
      <c r="A1539" t="s">
        <v>647</v>
      </c>
      <c r="B1539">
        <v>6.4</v>
      </c>
      <c r="E1539" t="s">
        <v>5633</v>
      </c>
      <c r="F1539">
        <f t="shared" si="25"/>
        <v>5.2</v>
      </c>
    </row>
    <row r="1540" spans="1:6">
      <c r="A1540" t="s">
        <v>1554</v>
      </c>
      <c r="B1540">
        <v>7.1</v>
      </c>
      <c r="E1540" t="s">
        <v>6652</v>
      </c>
      <c r="F1540">
        <f t="shared" si="25"/>
        <v>5.2</v>
      </c>
    </row>
    <row r="1541" spans="1:6">
      <c r="A1541" t="s">
        <v>5898</v>
      </c>
      <c r="B1541">
        <v>5.9</v>
      </c>
      <c r="E1541" t="s">
        <v>2842</v>
      </c>
      <c r="F1541">
        <f t="shared" si="25"/>
        <v>5.2</v>
      </c>
    </row>
    <row r="1542" spans="1:6">
      <c r="A1542" t="s">
        <v>6146</v>
      </c>
      <c r="B1542">
        <v>7.6</v>
      </c>
      <c r="E1542" t="s">
        <v>3438</v>
      </c>
      <c r="F1542">
        <f t="shared" si="25"/>
        <v>5.2</v>
      </c>
    </row>
    <row r="1543" spans="1:6">
      <c r="A1543" t="s">
        <v>3671</v>
      </c>
      <c r="B1543">
        <v>2.7</v>
      </c>
      <c r="E1543" t="s">
        <v>3189</v>
      </c>
      <c r="F1543">
        <f t="shared" si="25"/>
        <v>5.2</v>
      </c>
    </row>
    <row r="1544" spans="1:6">
      <c r="A1544" t="s">
        <v>5788</v>
      </c>
      <c r="B1544">
        <v>7</v>
      </c>
      <c r="E1544" t="s">
        <v>5948</v>
      </c>
      <c r="F1544">
        <f t="shared" si="25"/>
        <v>5.2</v>
      </c>
    </row>
    <row r="1545" spans="1:6">
      <c r="A1545" t="s">
        <v>230</v>
      </c>
      <c r="B1545">
        <v>7.2</v>
      </c>
      <c r="E1545" t="s">
        <v>4878</v>
      </c>
      <c r="F1545">
        <f t="shared" si="25"/>
        <v>5.2</v>
      </c>
    </row>
    <row r="1546" spans="1:6">
      <c r="A1546" t="s">
        <v>6222</v>
      </c>
      <c r="B1546">
        <v>7.4</v>
      </c>
      <c r="E1546" t="s">
        <v>6912</v>
      </c>
      <c r="F1546">
        <f t="shared" si="25"/>
        <v>5.2</v>
      </c>
    </row>
    <row r="1547" spans="1:6">
      <c r="A1547" t="s">
        <v>7698</v>
      </c>
      <c r="B1547">
        <v>6.6</v>
      </c>
      <c r="E1547" t="s">
        <v>2926</v>
      </c>
      <c r="F1547">
        <f t="shared" si="25"/>
        <v>5.2</v>
      </c>
    </row>
    <row r="1548" spans="1:6">
      <c r="A1548" t="s">
        <v>7432</v>
      </c>
      <c r="B1548">
        <v>6.2</v>
      </c>
      <c r="E1548" t="s">
        <v>5499</v>
      </c>
      <c r="F1548">
        <f t="shared" si="25"/>
        <v>5.2</v>
      </c>
    </row>
    <row r="1549" spans="1:6">
      <c r="A1549" t="s">
        <v>2509</v>
      </c>
      <c r="B1549">
        <v>7.7</v>
      </c>
      <c r="E1549" t="s">
        <v>6174</v>
      </c>
      <c r="F1549">
        <f t="shared" si="25"/>
        <v>5.2</v>
      </c>
    </row>
    <row r="1550" spans="1:6">
      <c r="A1550" t="s">
        <v>1930</v>
      </c>
      <c r="B1550">
        <v>7.7</v>
      </c>
      <c r="E1550" t="s">
        <v>3714</v>
      </c>
      <c r="F1550">
        <f t="shared" si="25"/>
        <v>5.2</v>
      </c>
    </row>
    <row r="1551" spans="1:6">
      <c r="A1551" t="s">
        <v>5662</v>
      </c>
      <c r="B1551">
        <v>6.7</v>
      </c>
      <c r="E1551" t="s">
        <v>7553</v>
      </c>
      <c r="F1551">
        <f t="shared" si="25"/>
        <v>5.2</v>
      </c>
    </row>
    <row r="1552" spans="1:6">
      <c r="A1552" t="s">
        <v>69</v>
      </c>
      <c r="B1552">
        <v>7.1</v>
      </c>
      <c r="E1552" t="s">
        <v>6867</v>
      </c>
      <c r="F1552">
        <f t="shared" si="25"/>
        <v>5.2</v>
      </c>
    </row>
    <row r="1553" spans="1:6">
      <c r="A1553" t="s">
        <v>5272</v>
      </c>
      <c r="B1553">
        <v>7.3</v>
      </c>
      <c r="E1553" t="s">
        <v>1877</v>
      </c>
      <c r="F1553">
        <f t="shared" si="25"/>
        <v>5.18</v>
      </c>
    </row>
    <row r="1554" spans="1:6">
      <c r="A1554" t="s">
        <v>3205</v>
      </c>
      <c r="B1554">
        <v>6.9</v>
      </c>
      <c r="E1554" t="s">
        <v>1822</v>
      </c>
      <c r="F1554">
        <f t="shared" si="25"/>
        <v>5.17</v>
      </c>
    </row>
    <row r="1555" spans="1:6">
      <c r="A1555" t="s">
        <v>6189</v>
      </c>
      <c r="B1555">
        <v>7.6</v>
      </c>
      <c r="E1555" t="s">
        <v>4992</v>
      </c>
      <c r="F1555">
        <f t="shared" si="25"/>
        <v>5.15</v>
      </c>
    </row>
    <row r="1556" spans="1:6">
      <c r="A1556" t="s">
        <v>2386</v>
      </c>
      <c r="B1556">
        <v>5.8</v>
      </c>
      <c r="E1556" t="s">
        <v>2065</v>
      </c>
      <c r="F1556">
        <f t="shared" si="25"/>
        <v>5.0999999999999996</v>
      </c>
    </row>
    <row r="1557" spans="1:6">
      <c r="A1557" t="s">
        <v>1668</v>
      </c>
      <c r="B1557">
        <v>6.1</v>
      </c>
      <c r="E1557" t="s">
        <v>3748</v>
      </c>
      <c r="F1557">
        <f t="shared" si="25"/>
        <v>5.0999999999999996</v>
      </c>
    </row>
    <row r="1558" spans="1:6">
      <c r="A1558" t="s">
        <v>7428</v>
      </c>
      <c r="B1558">
        <v>7.4</v>
      </c>
      <c r="E1558" t="s">
        <v>3005</v>
      </c>
      <c r="F1558">
        <f t="shared" si="25"/>
        <v>5.0999999999999996</v>
      </c>
    </row>
    <row r="1559" spans="1:6">
      <c r="A1559" t="s">
        <v>6292</v>
      </c>
      <c r="B1559">
        <v>6.8</v>
      </c>
      <c r="E1559" t="s">
        <v>7079</v>
      </c>
      <c r="F1559">
        <f t="shared" si="25"/>
        <v>5.0999999999999996</v>
      </c>
    </row>
    <row r="1560" spans="1:6">
      <c r="A1560" t="s">
        <v>3196</v>
      </c>
      <c r="B1560">
        <v>6.4</v>
      </c>
      <c r="E1560" t="s">
        <v>5356</v>
      </c>
      <c r="F1560">
        <f t="shared" si="25"/>
        <v>5.0999999999999996</v>
      </c>
    </row>
    <row r="1561" spans="1:6">
      <c r="A1561" t="s">
        <v>5440</v>
      </c>
      <c r="B1561">
        <v>7.7</v>
      </c>
      <c r="E1561" t="s">
        <v>4323</v>
      </c>
      <c r="F1561">
        <f t="shared" si="25"/>
        <v>5.0999999999999996</v>
      </c>
    </row>
    <row r="1562" spans="1:6">
      <c r="A1562" t="s">
        <v>6647</v>
      </c>
      <c r="B1562">
        <v>6.2</v>
      </c>
      <c r="E1562" t="s">
        <v>6615</v>
      </c>
      <c r="F1562">
        <f t="shared" si="25"/>
        <v>5.0999999999999996</v>
      </c>
    </row>
    <row r="1563" spans="1:6">
      <c r="A1563" t="s">
        <v>2001</v>
      </c>
      <c r="B1563">
        <v>6.8</v>
      </c>
      <c r="E1563" t="s">
        <v>486</v>
      </c>
      <c r="F1563">
        <f t="shared" si="25"/>
        <v>5.0999999999999996</v>
      </c>
    </row>
    <row r="1564" spans="1:6">
      <c r="A1564" t="s">
        <v>876</v>
      </c>
      <c r="B1564">
        <v>6.1</v>
      </c>
      <c r="E1564" t="s">
        <v>5389</v>
      </c>
      <c r="F1564">
        <f t="shared" si="25"/>
        <v>5.0999999999999996</v>
      </c>
    </row>
    <row r="1565" spans="1:6">
      <c r="A1565" t="s">
        <v>3205</v>
      </c>
      <c r="B1565">
        <v>5.6</v>
      </c>
      <c r="E1565" t="s">
        <v>4973</v>
      </c>
      <c r="F1565">
        <f t="shared" si="25"/>
        <v>5.0999999999999996</v>
      </c>
    </row>
    <row r="1566" spans="1:6">
      <c r="A1566" t="s">
        <v>910</v>
      </c>
      <c r="B1566">
        <v>7.7</v>
      </c>
      <c r="E1566" t="s">
        <v>5542</v>
      </c>
      <c r="F1566">
        <f t="shared" si="25"/>
        <v>5.0999999999999996</v>
      </c>
    </row>
    <row r="1567" spans="1:6">
      <c r="A1567" t="s">
        <v>2108</v>
      </c>
      <c r="B1567">
        <v>6.6</v>
      </c>
      <c r="E1567" t="s">
        <v>5286</v>
      </c>
      <c r="F1567">
        <f t="shared" si="25"/>
        <v>5.0999999999999996</v>
      </c>
    </row>
    <row r="1568" spans="1:6">
      <c r="A1568" t="s">
        <v>1930</v>
      </c>
      <c r="B1568">
        <v>7.2</v>
      </c>
      <c r="E1568" t="s">
        <v>5237</v>
      </c>
      <c r="F1568">
        <f t="shared" si="25"/>
        <v>5.0999999999999996</v>
      </c>
    </row>
    <row r="1569" spans="1:6">
      <c r="A1569" t="s">
        <v>933</v>
      </c>
      <c r="B1569">
        <v>6.3</v>
      </c>
      <c r="E1569" t="s">
        <v>4293</v>
      </c>
      <c r="F1569">
        <f t="shared" si="25"/>
        <v>5.0999999999999996</v>
      </c>
    </row>
    <row r="1570" spans="1:6">
      <c r="A1570" t="s">
        <v>5905</v>
      </c>
      <c r="B1570">
        <v>6.7</v>
      </c>
      <c r="E1570" t="s">
        <v>7150</v>
      </c>
      <c r="F1570">
        <f t="shared" si="25"/>
        <v>5.0999999999999996</v>
      </c>
    </row>
    <row r="1571" spans="1:6">
      <c r="A1571" t="s">
        <v>2815</v>
      </c>
      <c r="B1571">
        <v>6.8</v>
      </c>
      <c r="E1571" t="s">
        <v>7674</v>
      </c>
      <c r="F1571">
        <f t="shared" si="25"/>
        <v>5.0999999999999996</v>
      </c>
    </row>
    <row r="1572" spans="1:6">
      <c r="A1572" t="s">
        <v>5215</v>
      </c>
      <c r="B1572">
        <v>6.9</v>
      </c>
      <c r="E1572" t="s">
        <v>7123</v>
      </c>
      <c r="F1572">
        <f t="shared" si="25"/>
        <v>5.0999999999999996</v>
      </c>
    </row>
    <row r="1573" spans="1:6">
      <c r="A1573" t="s">
        <v>1603</v>
      </c>
      <c r="B1573">
        <v>7.2</v>
      </c>
      <c r="E1573" t="s">
        <v>7292</v>
      </c>
      <c r="F1573">
        <f t="shared" si="25"/>
        <v>5.0999999999999996</v>
      </c>
    </row>
    <row r="1574" spans="1:6">
      <c r="A1574" t="s">
        <v>2186</v>
      </c>
      <c r="B1574">
        <v>5.6</v>
      </c>
      <c r="E1574" t="s">
        <v>7536</v>
      </c>
      <c r="F1574">
        <f t="shared" si="25"/>
        <v>5.0999999999999996</v>
      </c>
    </row>
    <row r="1575" spans="1:6">
      <c r="A1575" t="s">
        <v>1736</v>
      </c>
      <c r="B1575">
        <v>6.6</v>
      </c>
      <c r="E1575" t="s">
        <v>939</v>
      </c>
      <c r="F1575">
        <f t="shared" si="25"/>
        <v>5.0999999999999996</v>
      </c>
    </row>
    <row r="1576" spans="1:6">
      <c r="A1576" t="s">
        <v>3875</v>
      </c>
      <c r="B1576">
        <v>6.9</v>
      </c>
      <c r="E1576" t="s">
        <v>5570</v>
      </c>
      <c r="F1576">
        <f t="shared" si="25"/>
        <v>5.0999999999999996</v>
      </c>
    </row>
    <row r="1577" spans="1:6">
      <c r="A1577" t="s">
        <v>4104</v>
      </c>
      <c r="B1577">
        <v>6.3</v>
      </c>
      <c r="E1577" t="s">
        <v>1846</v>
      </c>
      <c r="F1577">
        <f t="shared" si="25"/>
        <v>5.0999999999999996</v>
      </c>
    </row>
    <row r="1578" spans="1:6">
      <c r="A1578" t="s">
        <v>6258</v>
      </c>
      <c r="B1578">
        <v>5.4</v>
      </c>
      <c r="E1578" t="s">
        <v>5803</v>
      </c>
      <c r="F1578">
        <f t="shared" si="25"/>
        <v>5.0999999999999996</v>
      </c>
    </row>
    <row r="1579" spans="1:6">
      <c r="A1579" t="s">
        <v>945</v>
      </c>
      <c r="B1579">
        <v>6.7</v>
      </c>
      <c r="E1579" t="s">
        <v>4578</v>
      </c>
      <c r="F1579">
        <f t="shared" si="25"/>
        <v>5.0999999999999996</v>
      </c>
    </row>
    <row r="1580" spans="1:6">
      <c r="A1580" t="s">
        <v>5239</v>
      </c>
      <c r="B1580">
        <v>4.0999999999999996</v>
      </c>
      <c r="E1580" t="s">
        <v>6493</v>
      </c>
      <c r="F1580">
        <f t="shared" si="25"/>
        <v>5.0999999999999996</v>
      </c>
    </row>
    <row r="1581" spans="1:6">
      <c r="A1581" t="s">
        <v>3205</v>
      </c>
      <c r="B1581">
        <v>6.6</v>
      </c>
      <c r="E1581" t="s">
        <v>4184</v>
      </c>
      <c r="F1581">
        <f t="shared" si="25"/>
        <v>5.07</v>
      </c>
    </row>
    <row r="1582" spans="1:6">
      <c r="A1582" t="s">
        <v>787</v>
      </c>
      <c r="B1582">
        <v>6.2</v>
      </c>
      <c r="E1582" t="s">
        <v>4227</v>
      </c>
      <c r="F1582">
        <f t="shared" si="25"/>
        <v>5.05</v>
      </c>
    </row>
    <row r="1583" spans="1:6">
      <c r="A1583" t="s">
        <v>5892</v>
      </c>
      <c r="B1583">
        <v>5.7</v>
      </c>
      <c r="E1583" t="s">
        <v>2420</v>
      </c>
      <c r="F1583">
        <f t="shared" si="25"/>
        <v>5</v>
      </c>
    </row>
    <row r="1584" spans="1:6">
      <c r="A1584" t="s">
        <v>5783</v>
      </c>
      <c r="B1584">
        <v>6.8</v>
      </c>
      <c r="E1584" t="s">
        <v>4695</v>
      </c>
      <c r="F1584">
        <f t="shared" si="25"/>
        <v>5</v>
      </c>
    </row>
    <row r="1585" spans="1:6">
      <c r="A1585" t="s">
        <v>3416</v>
      </c>
      <c r="B1585">
        <v>5.3</v>
      </c>
      <c r="E1585" t="s">
        <v>4091</v>
      </c>
      <c r="F1585">
        <f t="shared" si="25"/>
        <v>5</v>
      </c>
    </row>
    <row r="1586" spans="1:6">
      <c r="A1586" t="s">
        <v>2611</v>
      </c>
      <c r="B1586">
        <v>7.6</v>
      </c>
      <c r="E1586" t="s">
        <v>7415</v>
      </c>
      <c r="F1586">
        <f t="shared" si="25"/>
        <v>5</v>
      </c>
    </row>
    <row r="1587" spans="1:6">
      <c r="A1587" t="s">
        <v>427</v>
      </c>
      <c r="B1587">
        <v>6</v>
      </c>
      <c r="E1587" t="s">
        <v>6602</v>
      </c>
      <c r="F1587">
        <f t="shared" si="25"/>
        <v>5</v>
      </c>
    </row>
    <row r="1588" spans="1:6">
      <c r="A1588" t="s">
        <v>4702</v>
      </c>
      <c r="B1588">
        <v>4.5</v>
      </c>
      <c r="E1588" t="s">
        <v>6136</v>
      </c>
      <c r="F1588">
        <f t="shared" si="25"/>
        <v>5</v>
      </c>
    </row>
    <row r="1589" spans="1:6">
      <c r="A1589" t="s">
        <v>6466</v>
      </c>
      <c r="B1589">
        <v>2.9</v>
      </c>
      <c r="E1589" t="s">
        <v>1965</v>
      </c>
      <c r="F1589">
        <f t="shared" si="25"/>
        <v>5</v>
      </c>
    </row>
    <row r="1590" spans="1:6">
      <c r="A1590" t="s">
        <v>1774</v>
      </c>
      <c r="B1590">
        <v>7.2</v>
      </c>
      <c r="E1590" t="s">
        <v>7025</v>
      </c>
      <c r="F1590">
        <f t="shared" si="25"/>
        <v>5</v>
      </c>
    </row>
    <row r="1591" spans="1:6">
      <c r="A1591" t="s">
        <v>6650</v>
      </c>
      <c r="B1591">
        <v>6.3</v>
      </c>
      <c r="E1591" t="s">
        <v>3074</v>
      </c>
      <c r="F1591">
        <f t="shared" si="25"/>
        <v>5</v>
      </c>
    </row>
    <row r="1592" spans="1:6">
      <c r="A1592" t="s">
        <v>4992</v>
      </c>
      <c r="B1592">
        <v>5.5</v>
      </c>
      <c r="E1592" t="s">
        <v>2660</v>
      </c>
      <c r="F1592">
        <f t="shared" si="25"/>
        <v>5</v>
      </c>
    </row>
    <row r="1593" spans="1:6">
      <c r="A1593" t="s">
        <v>3073</v>
      </c>
      <c r="B1593">
        <v>5.3</v>
      </c>
      <c r="E1593" t="s">
        <v>6618</v>
      </c>
      <c r="F1593">
        <f t="shared" si="25"/>
        <v>5</v>
      </c>
    </row>
    <row r="1594" spans="1:6">
      <c r="A1594" t="s">
        <v>6217</v>
      </c>
      <c r="B1594">
        <v>8.3000000000000007</v>
      </c>
      <c r="E1594" t="s">
        <v>4612</v>
      </c>
      <c r="F1594">
        <f t="shared" si="25"/>
        <v>5</v>
      </c>
    </row>
    <row r="1595" spans="1:6">
      <c r="A1595" t="s">
        <v>3700</v>
      </c>
      <c r="B1595">
        <v>3.4</v>
      </c>
      <c r="E1595" t="s">
        <v>3040</v>
      </c>
      <c r="F1595">
        <f t="shared" si="25"/>
        <v>5</v>
      </c>
    </row>
    <row r="1596" spans="1:6">
      <c r="A1596" t="s">
        <v>2680</v>
      </c>
      <c r="B1596">
        <v>6</v>
      </c>
      <c r="E1596" t="s">
        <v>4891</v>
      </c>
      <c r="F1596">
        <f t="shared" si="25"/>
        <v>5</v>
      </c>
    </row>
    <row r="1597" spans="1:6">
      <c r="A1597" t="s">
        <v>3814</v>
      </c>
      <c r="B1597">
        <v>6.4</v>
      </c>
      <c r="E1597" t="s">
        <v>830</v>
      </c>
      <c r="F1597">
        <f t="shared" si="25"/>
        <v>4.92</v>
      </c>
    </row>
    <row r="1598" spans="1:6">
      <c r="A1598" t="s">
        <v>1797</v>
      </c>
      <c r="B1598">
        <v>6.9</v>
      </c>
      <c r="E1598" t="s">
        <v>3461</v>
      </c>
      <c r="F1598">
        <f t="shared" si="25"/>
        <v>4.9000000000000004</v>
      </c>
    </row>
    <row r="1599" spans="1:6">
      <c r="A1599" t="s">
        <v>6983</v>
      </c>
      <c r="B1599">
        <v>5.9</v>
      </c>
      <c r="E1599" t="s">
        <v>5073</v>
      </c>
      <c r="F1599">
        <f t="shared" si="25"/>
        <v>4.9000000000000004</v>
      </c>
    </row>
    <row r="1600" spans="1:6">
      <c r="A1600" t="s">
        <v>523</v>
      </c>
      <c r="B1600">
        <v>5.9</v>
      </c>
      <c r="E1600" t="s">
        <v>3823</v>
      </c>
      <c r="F1600">
        <f t="shared" si="25"/>
        <v>4.9000000000000004</v>
      </c>
    </row>
    <row r="1601" spans="1:6">
      <c r="A1601" t="s">
        <v>2690</v>
      </c>
      <c r="B1601">
        <v>6.5</v>
      </c>
      <c r="E1601" t="s">
        <v>6637</v>
      </c>
      <c r="F1601">
        <f t="shared" si="25"/>
        <v>4.9000000000000004</v>
      </c>
    </row>
    <row r="1602" spans="1:6">
      <c r="A1602" t="s">
        <v>3341</v>
      </c>
      <c r="B1602">
        <v>6.1</v>
      </c>
      <c r="E1602" t="s">
        <v>6092</v>
      </c>
      <c r="F1602">
        <f t="shared" ref="F1602:F1665" si="26">ROUND((AVERAGEIF($A$2:$A$3889,E1602,$B$2:$B$3889)),2)</f>
        <v>4.9000000000000004</v>
      </c>
    </row>
    <row r="1603" spans="1:6">
      <c r="A1603" t="s">
        <v>472</v>
      </c>
      <c r="B1603">
        <v>7.6</v>
      </c>
      <c r="E1603" t="s">
        <v>4728</v>
      </c>
      <c r="F1603">
        <f t="shared" si="26"/>
        <v>4.9000000000000004</v>
      </c>
    </row>
    <row r="1604" spans="1:6">
      <c r="A1604" t="s">
        <v>1513</v>
      </c>
      <c r="B1604">
        <v>7.3</v>
      </c>
      <c r="E1604" t="s">
        <v>5301</v>
      </c>
      <c r="F1604">
        <f t="shared" si="26"/>
        <v>4.9000000000000004</v>
      </c>
    </row>
    <row r="1605" spans="1:6">
      <c r="A1605" t="s">
        <v>2386</v>
      </c>
      <c r="B1605">
        <v>6.5</v>
      </c>
      <c r="E1605" t="s">
        <v>5253</v>
      </c>
      <c r="F1605">
        <f t="shared" si="26"/>
        <v>4.9000000000000004</v>
      </c>
    </row>
    <row r="1606" spans="1:6">
      <c r="A1606" t="s">
        <v>221</v>
      </c>
      <c r="B1606">
        <v>7.8</v>
      </c>
      <c r="E1606" t="s">
        <v>2348</v>
      </c>
      <c r="F1606">
        <f t="shared" si="26"/>
        <v>4.88</v>
      </c>
    </row>
    <row r="1607" spans="1:6">
      <c r="A1607" t="s">
        <v>3604</v>
      </c>
      <c r="B1607">
        <v>7.3</v>
      </c>
      <c r="E1607" t="s">
        <v>1975</v>
      </c>
      <c r="F1607">
        <f t="shared" si="26"/>
        <v>4.82</v>
      </c>
    </row>
    <row r="1608" spans="1:6">
      <c r="A1608" t="s">
        <v>4333</v>
      </c>
      <c r="B1608">
        <v>7.4</v>
      </c>
      <c r="E1608" t="s">
        <v>2485</v>
      </c>
      <c r="F1608">
        <f t="shared" si="26"/>
        <v>4.8</v>
      </c>
    </row>
    <row r="1609" spans="1:6">
      <c r="A1609" t="s">
        <v>6194</v>
      </c>
      <c r="B1609">
        <v>5.9</v>
      </c>
      <c r="E1609" t="s">
        <v>7713</v>
      </c>
      <c r="F1609">
        <f t="shared" si="26"/>
        <v>4.8</v>
      </c>
    </row>
    <row r="1610" spans="1:6">
      <c r="A1610" t="s">
        <v>6903</v>
      </c>
      <c r="B1610">
        <v>3.9</v>
      </c>
      <c r="E1610" t="s">
        <v>5064</v>
      </c>
      <c r="F1610">
        <f t="shared" si="26"/>
        <v>4.8</v>
      </c>
    </row>
    <row r="1611" spans="1:6">
      <c r="A1611" t="s">
        <v>5855</v>
      </c>
      <c r="B1611">
        <v>7.5</v>
      </c>
      <c r="E1611" t="s">
        <v>3794</v>
      </c>
      <c r="F1611">
        <f t="shared" si="26"/>
        <v>4.8</v>
      </c>
    </row>
    <row r="1612" spans="1:6">
      <c r="A1612" t="s">
        <v>2038</v>
      </c>
      <c r="B1612">
        <v>6.2</v>
      </c>
      <c r="E1612" t="s">
        <v>3403</v>
      </c>
      <c r="F1612">
        <f t="shared" si="26"/>
        <v>4.8</v>
      </c>
    </row>
    <row r="1613" spans="1:6">
      <c r="A1613" t="s">
        <v>2310</v>
      </c>
      <c r="B1613">
        <v>7.3</v>
      </c>
      <c r="E1613" t="s">
        <v>7802</v>
      </c>
      <c r="F1613">
        <f t="shared" si="26"/>
        <v>4.8</v>
      </c>
    </row>
    <row r="1614" spans="1:6">
      <c r="A1614" t="s">
        <v>1965</v>
      </c>
      <c r="B1614">
        <v>4.4000000000000004</v>
      </c>
      <c r="E1614" t="s">
        <v>3878</v>
      </c>
      <c r="F1614">
        <f t="shared" si="26"/>
        <v>4.8</v>
      </c>
    </row>
    <row r="1615" spans="1:6">
      <c r="A1615" t="s">
        <v>2453</v>
      </c>
      <c r="B1615">
        <v>6.7</v>
      </c>
      <c r="E1615" t="s">
        <v>5997</v>
      </c>
      <c r="F1615">
        <f t="shared" si="26"/>
        <v>4.8</v>
      </c>
    </row>
    <row r="1616" spans="1:6">
      <c r="A1616" t="s">
        <v>6659</v>
      </c>
      <c r="B1616">
        <v>3.5</v>
      </c>
      <c r="E1616" t="s">
        <v>3769</v>
      </c>
      <c r="F1616">
        <f t="shared" si="26"/>
        <v>4.8</v>
      </c>
    </row>
    <row r="1617" spans="1:6">
      <c r="A1617" t="s">
        <v>5409</v>
      </c>
      <c r="B1617">
        <v>5.7</v>
      </c>
      <c r="E1617" t="s">
        <v>3765</v>
      </c>
      <c r="F1617">
        <f t="shared" si="26"/>
        <v>4.8</v>
      </c>
    </row>
    <row r="1618" spans="1:6">
      <c r="A1618" t="s">
        <v>7527</v>
      </c>
      <c r="B1618">
        <v>8.4</v>
      </c>
      <c r="E1618" t="s">
        <v>5218</v>
      </c>
      <c r="F1618">
        <f t="shared" si="26"/>
        <v>4.8</v>
      </c>
    </row>
    <row r="1619" spans="1:6">
      <c r="A1619" t="s">
        <v>5227</v>
      </c>
      <c r="B1619">
        <v>5.3</v>
      </c>
      <c r="E1619" t="s">
        <v>6837</v>
      </c>
      <c r="F1619">
        <f t="shared" si="26"/>
        <v>4.8</v>
      </c>
    </row>
    <row r="1620" spans="1:6">
      <c r="A1620" t="s">
        <v>1844</v>
      </c>
      <c r="B1620">
        <v>7.5</v>
      </c>
      <c r="E1620" t="s">
        <v>4427</v>
      </c>
      <c r="F1620">
        <f t="shared" si="26"/>
        <v>4.8</v>
      </c>
    </row>
    <row r="1621" spans="1:6">
      <c r="A1621" t="s">
        <v>1201</v>
      </c>
      <c r="B1621">
        <v>6.7</v>
      </c>
      <c r="E1621" t="s">
        <v>7484</v>
      </c>
      <c r="F1621">
        <f t="shared" si="26"/>
        <v>4.8</v>
      </c>
    </row>
    <row r="1622" spans="1:6">
      <c r="A1622" t="s">
        <v>4107</v>
      </c>
      <c r="B1622">
        <v>4.5999999999999996</v>
      </c>
      <c r="E1622" t="s">
        <v>4060</v>
      </c>
      <c r="F1622">
        <f t="shared" si="26"/>
        <v>4.7699999999999996</v>
      </c>
    </row>
    <row r="1623" spans="1:6">
      <c r="A1623" t="s">
        <v>1930</v>
      </c>
      <c r="B1623">
        <v>6.7</v>
      </c>
      <c r="E1623" t="s">
        <v>4214</v>
      </c>
      <c r="F1623">
        <f t="shared" si="26"/>
        <v>4.7300000000000004</v>
      </c>
    </row>
    <row r="1624" spans="1:6">
      <c r="A1624" t="s">
        <v>294</v>
      </c>
      <c r="B1624">
        <v>6.8</v>
      </c>
      <c r="E1624" t="s">
        <v>4895</v>
      </c>
      <c r="F1624">
        <f t="shared" si="26"/>
        <v>4.7</v>
      </c>
    </row>
    <row r="1625" spans="1:6">
      <c r="A1625" t="s">
        <v>5250</v>
      </c>
      <c r="B1625">
        <v>7.3</v>
      </c>
      <c r="E1625" t="s">
        <v>7133</v>
      </c>
      <c r="F1625">
        <f t="shared" si="26"/>
        <v>4.7</v>
      </c>
    </row>
    <row r="1626" spans="1:6">
      <c r="A1626" t="s">
        <v>7065</v>
      </c>
      <c r="B1626">
        <v>7.1</v>
      </c>
      <c r="E1626" t="s">
        <v>2984</v>
      </c>
      <c r="F1626">
        <f t="shared" si="26"/>
        <v>4.7</v>
      </c>
    </row>
    <row r="1627" spans="1:6">
      <c r="A1627" t="s">
        <v>851</v>
      </c>
      <c r="B1627">
        <v>6.5</v>
      </c>
      <c r="E1627" t="s">
        <v>4454</v>
      </c>
      <c r="F1627">
        <f t="shared" si="26"/>
        <v>4.7</v>
      </c>
    </row>
    <row r="1628" spans="1:6">
      <c r="A1628" t="s">
        <v>5403</v>
      </c>
      <c r="B1628">
        <v>4.9000000000000004</v>
      </c>
      <c r="E1628" t="s">
        <v>5242</v>
      </c>
      <c r="F1628">
        <f t="shared" si="26"/>
        <v>4.7</v>
      </c>
    </row>
    <row r="1629" spans="1:6">
      <c r="A1629" t="s">
        <v>5250</v>
      </c>
      <c r="B1629">
        <v>7.4</v>
      </c>
      <c r="E1629" t="s">
        <v>6049</v>
      </c>
      <c r="F1629">
        <f t="shared" si="26"/>
        <v>4.7</v>
      </c>
    </row>
    <row r="1630" spans="1:6">
      <c r="A1630" t="s">
        <v>2386</v>
      </c>
      <c r="B1630">
        <v>6.5</v>
      </c>
      <c r="E1630" t="s">
        <v>2264</v>
      </c>
      <c r="F1630">
        <f t="shared" si="26"/>
        <v>4.7</v>
      </c>
    </row>
    <row r="1631" spans="1:6">
      <c r="A1631" t="s">
        <v>6808</v>
      </c>
      <c r="B1631">
        <v>4.5999999999999996</v>
      </c>
      <c r="E1631" t="s">
        <v>6521</v>
      </c>
      <c r="F1631">
        <f t="shared" si="26"/>
        <v>4.7</v>
      </c>
    </row>
    <row r="1632" spans="1:6">
      <c r="A1632" t="s">
        <v>2345</v>
      </c>
      <c r="B1632">
        <v>6.2</v>
      </c>
      <c r="E1632" t="s">
        <v>7695</v>
      </c>
      <c r="F1632">
        <f t="shared" si="26"/>
        <v>4.7</v>
      </c>
    </row>
    <row r="1633" spans="1:6">
      <c r="A1633" t="s">
        <v>4044</v>
      </c>
      <c r="B1633">
        <v>6.7</v>
      </c>
      <c r="E1633" t="s">
        <v>7666</v>
      </c>
      <c r="F1633">
        <f t="shared" si="26"/>
        <v>4.7</v>
      </c>
    </row>
    <row r="1634" spans="1:6">
      <c r="A1634" t="s">
        <v>3209</v>
      </c>
      <c r="B1634">
        <v>6.4</v>
      </c>
      <c r="E1634" t="s">
        <v>6927</v>
      </c>
      <c r="F1634">
        <f t="shared" si="26"/>
        <v>4.7</v>
      </c>
    </row>
    <row r="1635" spans="1:6">
      <c r="A1635" t="s">
        <v>2953</v>
      </c>
      <c r="B1635">
        <v>5.8</v>
      </c>
      <c r="E1635" t="s">
        <v>5733</v>
      </c>
      <c r="F1635">
        <f t="shared" si="26"/>
        <v>4.5999999999999996</v>
      </c>
    </row>
    <row r="1636" spans="1:6">
      <c r="A1636" t="s">
        <v>1254</v>
      </c>
      <c r="B1636">
        <v>7</v>
      </c>
      <c r="E1636" t="s">
        <v>7640</v>
      </c>
      <c r="F1636">
        <f t="shared" si="26"/>
        <v>4.5999999999999996</v>
      </c>
    </row>
    <row r="1637" spans="1:6">
      <c r="A1637" t="s">
        <v>5234</v>
      </c>
      <c r="B1637">
        <v>6.2</v>
      </c>
      <c r="E1637" t="s">
        <v>5509</v>
      </c>
      <c r="F1637">
        <f t="shared" si="26"/>
        <v>4.5999999999999996</v>
      </c>
    </row>
    <row r="1638" spans="1:6">
      <c r="A1638" t="s">
        <v>4869</v>
      </c>
      <c r="B1638">
        <v>5.8</v>
      </c>
      <c r="E1638" t="s">
        <v>6490</v>
      </c>
      <c r="F1638">
        <f t="shared" si="26"/>
        <v>4.5999999999999996</v>
      </c>
    </row>
    <row r="1639" spans="1:6">
      <c r="A1639" t="s">
        <v>4948</v>
      </c>
      <c r="B1639">
        <v>8.1</v>
      </c>
      <c r="E1639" t="s">
        <v>5267</v>
      </c>
      <c r="F1639">
        <f t="shared" si="26"/>
        <v>4.5999999999999996</v>
      </c>
    </row>
    <row r="1640" spans="1:6">
      <c r="A1640" t="s">
        <v>6870</v>
      </c>
      <c r="B1640">
        <v>6.1</v>
      </c>
      <c r="E1640" t="s">
        <v>7213</v>
      </c>
      <c r="F1640">
        <f t="shared" si="26"/>
        <v>4.5999999999999996</v>
      </c>
    </row>
    <row r="1641" spans="1:6">
      <c r="A1641" t="s">
        <v>3681</v>
      </c>
      <c r="B1641">
        <v>3.7</v>
      </c>
      <c r="E1641" t="s">
        <v>4435</v>
      </c>
      <c r="F1641">
        <f t="shared" si="26"/>
        <v>4.5999999999999996</v>
      </c>
    </row>
    <row r="1642" spans="1:6">
      <c r="A1642" t="s">
        <v>1670</v>
      </c>
      <c r="B1642">
        <v>5.7</v>
      </c>
      <c r="E1642" t="s">
        <v>4366</v>
      </c>
      <c r="F1642">
        <f t="shared" si="26"/>
        <v>4.5999999999999996</v>
      </c>
    </row>
    <row r="1643" spans="1:6">
      <c r="A1643" t="s">
        <v>7142</v>
      </c>
      <c r="B1643">
        <v>7</v>
      </c>
      <c r="E1643" t="s">
        <v>5772</v>
      </c>
      <c r="F1643">
        <f t="shared" si="26"/>
        <v>4.5999999999999996</v>
      </c>
    </row>
    <row r="1644" spans="1:6">
      <c r="A1644" t="s">
        <v>2348</v>
      </c>
      <c r="B1644">
        <v>4.4000000000000004</v>
      </c>
      <c r="E1644" t="s">
        <v>5206</v>
      </c>
      <c r="F1644">
        <f t="shared" si="26"/>
        <v>4.5999999999999996</v>
      </c>
    </row>
    <row r="1645" spans="1:6">
      <c r="A1645" t="s">
        <v>6001</v>
      </c>
      <c r="B1645">
        <v>7.4</v>
      </c>
      <c r="E1645" t="s">
        <v>7083</v>
      </c>
      <c r="F1645">
        <f t="shared" si="26"/>
        <v>4.5999999999999996</v>
      </c>
    </row>
    <row r="1646" spans="1:6">
      <c r="A1646" t="s">
        <v>2290</v>
      </c>
      <c r="B1646">
        <v>7.1</v>
      </c>
      <c r="E1646" t="s">
        <v>3744</v>
      </c>
      <c r="F1646">
        <f t="shared" si="26"/>
        <v>4.5999999999999996</v>
      </c>
    </row>
    <row r="1647" spans="1:6">
      <c r="A1647" t="s">
        <v>726</v>
      </c>
      <c r="B1647">
        <v>5.2</v>
      </c>
      <c r="E1647" t="s">
        <v>2965</v>
      </c>
      <c r="F1647">
        <f t="shared" si="26"/>
        <v>4.55</v>
      </c>
    </row>
    <row r="1648" spans="1:6">
      <c r="A1648" t="s">
        <v>5237</v>
      </c>
      <c r="B1648">
        <v>5.0999999999999996</v>
      </c>
      <c r="E1648" t="s">
        <v>3681</v>
      </c>
      <c r="F1648">
        <f t="shared" si="26"/>
        <v>4.55</v>
      </c>
    </row>
    <row r="1649" spans="1:6">
      <c r="A1649" t="s">
        <v>6470</v>
      </c>
      <c r="B1649">
        <v>6.1</v>
      </c>
      <c r="E1649" t="s">
        <v>6068</v>
      </c>
      <c r="F1649">
        <f t="shared" si="26"/>
        <v>4.5</v>
      </c>
    </row>
    <row r="1650" spans="1:6">
      <c r="A1650" t="s">
        <v>6129</v>
      </c>
      <c r="B1650">
        <v>6.5</v>
      </c>
      <c r="E1650" t="s">
        <v>5122</v>
      </c>
      <c r="F1650">
        <f t="shared" si="26"/>
        <v>4.5</v>
      </c>
    </row>
    <row r="1651" spans="1:6">
      <c r="A1651" t="s">
        <v>2466</v>
      </c>
      <c r="B1651">
        <v>6.2</v>
      </c>
      <c r="E1651" t="s">
        <v>4738</v>
      </c>
      <c r="F1651">
        <f t="shared" si="26"/>
        <v>4.5</v>
      </c>
    </row>
    <row r="1652" spans="1:6">
      <c r="A1652" t="s">
        <v>2183</v>
      </c>
      <c r="B1652">
        <v>5.6</v>
      </c>
      <c r="E1652" t="s">
        <v>2609</v>
      </c>
      <c r="F1652">
        <f t="shared" si="26"/>
        <v>4.5</v>
      </c>
    </row>
    <row r="1653" spans="1:6">
      <c r="A1653" t="s">
        <v>1064</v>
      </c>
      <c r="B1653">
        <v>5.4</v>
      </c>
      <c r="E1653" t="s">
        <v>6632</v>
      </c>
      <c r="F1653">
        <f t="shared" si="26"/>
        <v>4.5</v>
      </c>
    </row>
    <row r="1654" spans="1:6">
      <c r="A1654" t="s">
        <v>2427</v>
      </c>
      <c r="B1654">
        <v>6.1</v>
      </c>
      <c r="E1654" t="s">
        <v>5261</v>
      </c>
      <c r="F1654">
        <f t="shared" si="26"/>
        <v>4.5</v>
      </c>
    </row>
    <row r="1655" spans="1:6">
      <c r="A1655" t="s">
        <v>2410</v>
      </c>
      <c r="B1655">
        <v>5.8</v>
      </c>
      <c r="E1655" t="s">
        <v>3067</v>
      </c>
      <c r="F1655">
        <f t="shared" si="26"/>
        <v>4.45</v>
      </c>
    </row>
    <row r="1656" spans="1:6">
      <c r="A1656" t="s">
        <v>992</v>
      </c>
      <c r="B1656">
        <v>7.1</v>
      </c>
      <c r="E1656" t="s">
        <v>6659</v>
      </c>
      <c r="F1656">
        <f t="shared" si="26"/>
        <v>4.43</v>
      </c>
    </row>
    <row r="1657" spans="1:6">
      <c r="A1657" t="s">
        <v>2680</v>
      </c>
      <c r="B1657">
        <v>6.3</v>
      </c>
      <c r="E1657" t="s">
        <v>5628</v>
      </c>
      <c r="F1657">
        <f t="shared" si="26"/>
        <v>4.43</v>
      </c>
    </row>
    <row r="1658" spans="1:6">
      <c r="A1658" t="s">
        <v>3604</v>
      </c>
      <c r="B1658">
        <v>7.8</v>
      </c>
      <c r="E1658" t="s">
        <v>5412</v>
      </c>
      <c r="F1658">
        <f t="shared" si="26"/>
        <v>4.4000000000000004</v>
      </c>
    </row>
    <row r="1659" spans="1:6">
      <c r="A1659" t="s">
        <v>4566</v>
      </c>
      <c r="B1659">
        <v>5.9</v>
      </c>
      <c r="E1659" t="s">
        <v>6704</v>
      </c>
      <c r="F1659">
        <f t="shared" si="26"/>
        <v>4.4000000000000004</v>
      </c>
    </row>
    <row r="1660" spans="1:6">
      <c r="A1660" t="s">
        <v>5193</v>
      </c>
      <c r="B1660">
        <v>6</v>
      </c>
      <c r="E1660" t="s">
        <v>5111</v>
      </c>
      <c r="F1660">
        <f t="shared" si="26"/>
        <v>4.4000000000000004</v>
      </c>
    </row>
    <row r="1661" spans="1:6">
      <c r="A1661" t="s">
        <v>5244</v>
      </c>
      <c r="B1661">
        <v>6.4</v>
      </c>
      <c r="E1661" t="s">
        <v>3091</v>
      </c>
      <c r="F1661">
        <f t="shared" si="26"/>
        <v>4.4000000000000004</v>
      </c>
    </row>
    <row r="1662" spans="1:6">
      <c r="A1662" t="s">
        <v>193</v>
      </c>
      <c r="B1662">
        <v>6.1</v>
      </c>
      <c r="E1662" t="s">
        <v>6998</v>
      </c>
      <c r="F1662">
        <f t="shared" si="26"/>
        <v>4.4000000000000004</v>
      </c>
    </row>
    <row r="1663" spans="1:6">
      <c r="A1663" t="s">
        <v>699</v>
      </c>
      <c r="B1663">
        <v>6</v>
      </c>
      <c r="E1663" t="s">
        <v>5078</v>
      </c>
      <c r="F1663">
        <f t="shared" si="26"/>
        <v>4.4000000000000004</v>
      </c>
    </row>
    <row r="1664" spans="1:6">
      <c r="A1664" t="s">
        <v>383</v>
      </c>
      <c r="B1664">
        <v>6.4</v>
      </c>
      <c r="E1664" t="s">
        <v>2475</v>
      </c>
      <c r="F1664">
        <f t="shared" si="26"/>
        <v>4.4000000000000004</v>
      </c>
    </row>
    <row r="1665" spans="1:6">
      <c r="A1665" t="s">
        <v>6482</v>
      </c>
      <c r="B1665">
        <v>7.1</v>
      </c>
      <c r="E1665" t="s">
        <v>6588</v>
      </c>
      <c r="F1665">
        <f t="shared" si="26"/>
        <v>4.4000000000000004</v>
      </c>
    </row>
    <row r="1666" spans="1:6">
      <c r="A1666" t="s">
        <v>1277</v>
      </c>
      <c r="B1666">
        <v>6.2</v>
      </c>
      <c r="E1666" t="s">
        <v>6979</v>
      </c>
      <c r="F1666">
        <f t="shared" ref="F1666:F1729" si="27">ROUND((AVERAGEIF($A$2:$A$3889,E1666,$B$2:$B$3889)),2)</f>
        <v>4.3</v>
      </c>
    </row>
    <row r="1667" spans="1:6">
      <c r="A1667" t="s">
        <v>6755</v>
      </c>
      <c r="B1667">
        <v>5.4</v>
      </c>
      <c r="E1667" t="s">
        <v>3994</v>
      </c>
      <c r="F1667">
        <f t="shared" si="27"/>
        <v>4.3</v>
      </c>
    </row>
    <row r="1668" spans="1:6">
      <c r="A1668" t="s">
        <v>7190</v>
      </c>
      <c r="B1668">
        <v>5.7</v>
      </c>
      <c r="E1668" t="s">
        <v>4666</v>
      </c>
      <c r="F1668">
        <f t="shared" si="27"/>
        <v>4.3</v>
      </c>
    </row>
    <row r="1669" spans="1:6">
      <c r="A1669" t="s">
        <v>3152</v>
      </c>
      <c r="B1669">
        <v>6.2</v>
      </c>
      <c r="E1669" t="s">
        <v>5639</v>
      </c>
      <c r="F1669">
        <f t="shared" si="27"/>
        <v>4.3</v>
      </c>
    </row>
    <row r="1670" spans="1:6">
      <c r="A1670" t="s">
        <v>1899</v>
      </c>
      <c r="B1670">
        <v>5.3</v>
      </c>
      <c r="E1670" t="s">
        <v>7284</v>
      </c>
      <c r="F1670">
        <f t="shared" si="27"/>
        <v>4.3</v>
      </c>
    </row>
    <row r="1671" spans="1:6">
      <c r="A1671" t="s">
        <v>3684</v>
      </c>
      <c r="B1671">
        <v>5.9</v>
      </c>
      <c r="E1671" t="s">
        <v>6808</v>
      </c>
      <c r="F1671">
        <f t="shared" si="27"/>
        <v>4.3</v>
      </c>
    </row>
    <row r="1672" spans="1:6">
      <c r="A1672" t="s">
        <v>3684</v>
      </c>
      <c r="B1672">
        <v>5.9</v>
      </c>
      <c r="E1672" t="s">
        <v>1030</v>
      </c>
      <c r="F1672">
        <f t="shared" si="27"/>
        <v>4.3</v>
      </c>
    </row>
    <row r="1673" spans="1:6">
      <c r="A1673" t="s">
        <v>252</v>
      </c>
      <c r="B1673">
        <v>7.7</v>
      </c>
      <c r="E1673" t="s">
        <v>3045</v>
      </c>
      <c r="F1673">
        <f t="shared" si="27"/>
        <v>4.2</v>
      </c>
    </row>
    <row r="1674" spans="1:6">
      <c r="A1674" t="s">
        <v>4091</v>
      </c>
      <c r="B1674">
        <v>5.3</v>
      </c>
      <c r="E1674" t="s">
        <v>6125</v>
      </c>
      <c r="F1674">
        <f t="shared" si="27"/>
        <v>4.2</v>
      </c>
    </row>
    <row r="1675" spans="1:6">
      <c r="A1675" t="s">
        <v>4600</v>
      </c>
      <c r="B1675">
        <v>6.3</v>
      </c>
      <c r="E1675" t="s">
        <v>7799</v>
      </c>
      <c r="F1675">
        <f t="shared" si="27"/>
        <v>4.2</v>
      </c>
    </row>
    <row r="1676" spans="1:6">
      <c r="A1676" t="s">
        <v>6930</v>
      </c>
      <c r="B1676">
        <v>7</v>
      </c>
      <c r="E1676" t="s">
        <v>4389</v>
      </c>
      <c r="F1676">
        <f t="shared" si="27"/>
        <v>4.0999999999999996</v>
      </c>
    </row>
    <row r="1677" spans="1:6">
      <c r="A1677" t="s">
        <v>3939</v>
      </c>
      <c r="B1677">
        <v>7.9</v>
      </c>
      <c r="E1677" t="s">
        <v>3759</v>
      </c>
      <c r="F1677">
        <f t="shared" si="27"/>
        <v>4.0999999999999996</v>
      </c>
    </row>
    <row r="1678" spans="1:6">
      <c r="A1678" t="s">
        <v>6287</v>
      </c>
      <c r="B1678">
        <v>3.5</v>
      </c>
      <c r="E1678" t="s">
        <v>1502</v>
      </c>
      <c r="F1678">
        <f t="shared" si="27"/>
        <v>4.0999999999999996</v>
      </c>
    </row>
    <row r="1679" spans="1:6">
      <c r="A1679" t="s">
        <v>100</v>
      </c>
      <c r="B1679">
        <v>7.5</v>
      </c>
      <c r="E1679" t="s">
        <v>7038</v>
      </c>
      <c r="F1679">
        <f t="shared" si="27"/>
        <v>4.0999999999999996</v>
      </c>
    </row>
    <row r="1680" spans="1:6">
      <c r="A1680" t="s">
        <v>4582</v>
      </c>
      <c r="B1680">
        <v>5.3</v>
      </c>
      <c r="E1680" t="s">
        <v>1469</v>
      </c>
      <c r="F1680">
        <f t="shared" si="27"/>
        <v>4.0999999999999996</v>
      </c>
    </row>
    <row r="1681" spans="1:6">
      <c r="A1681" t="s">
        <v>5007</v>
      </c>
      <c r="B1681">
        <v>7</v>
      </c>
      <c r="E1681" t="s">
        <v>5971</v>
      </c>
      <c r="F1681">
        <f t="shared" si="27"/>
        <v>4.0999999999999996</v>
      </c>
    </row>
    <row r="1682" spans="1:6">
      <c r="A1682" t="s">
        <v>3823</v>
      </c>
      <c r="B1682">
        <v>4.9000000000000004</v>
      </c>
      <c r="E1682" t="s">
        <v>4229</v>
      </c>
      <c r="F1682">
        <f t="shared" si="27"/>
        <v>4.0999999999999996</v>
      </c>
    </row>
    <row r="1683" spans="1:6">
      <c r="A1683" t="s">
        <v>2257</v>
      </c>
      <c r="B1683">
        <v>7.5</v>
      </c>
      <c r="E1683" t="s">
        <v>5239</v>
      </c>
      <c r="F1683">
        <f t="shared" si="27"/>
        <v>4.0999999999999996</v>
      </c>
    </row>
    <row r="1684" spans="1:6">
      <c r="A1684" t="s">
        <v>912</v>
      </c>
      <c r="B1684">
        <v>5.7</v>
      </c>
      <c r="E1684" t="s">
        <v>4223</v>
      </c>
      <c r="F1684">
        <f t="shared" si="27"/>
        <v>4.0999999999999996</v>
      </c>
    </row>
    <row r="1685" spans="1:6">
      <c r="A1685" t="s">
        <v>2554</v>
      </c>
      <c r="B1685">
        <v>4.9000000000000004</v>
      </c>
      <c r="E1685" t="s">
        <v>3077</v>
      </c>
      <c r="F1685">
        <f t="shared" si="27"/>
        <v>4.0999999999999996</v>
      </c>
    </row>
    <row r="1686" spans="1:6">
      <c r="A1686" t="s">
        <v>2424</v>
      </c>
      <c r="B1686">
        <v>6.3</v>
      </c>
      <c r="E1686" t="s">
        <v>7827</v>
      </c>
      <c r="F1686">
        <f t="shared" si="27"/>
        <v>4.0999999999999996</v>
      </c>
    </row>
    <row r="1687" spans="1:6">
      <c r="A1687" t="s">
        <v>7435</v>
      </c>
      <c r="B1687">
        <v>7.2</v>
      </c>
      <c r="E1687" t="s">
        <v>5480</v>
      </c>
      <c r="F1687">
        <f t="shared" si="27"/>
        <v>4.0999999999999996</v>
      </c>
    </row>
    <row r="1688" spans="1:6">
      <c r="A1688" t="s">
        <v>584</v>
      </c>
      <c r="B1688">
        <v>8</v>
      </c>
      <c r="E1688" t="s">
        <v>5199</v>
      </c>
      <c r="F1688">
        <f t="shared" si="27"/>
        <v>4.0999999999999996</v>
      </c>
    </row>
    <row r="1689" spans="1:6">
      <c r="A1689" t="s">
        <v>4873</v>
      </c>
      <c r="B1689">
        <v>5.6</v>
      </c>
      <c r="E1689" t="s">
        <v>2861</v>
      </c>
      <c r="F1689">
        <f t="shared" si="27"/>
        <v>4.0999999999999996</v>
      </c>
    </row>
    <row r="1690" spans="1:6">
      <c r="A1690" t="s">
        <v>3782</v>
      </c>
      <c r="B1690">
        <v>8.9</v>
      </c>
      <c r="E1690" t="s">
        <v>5023</v>
      </c>
      <c r="F1690">
        <f t="shared" si="27"/>
        <v>4.0999999999999996</v>
      </c>
    </row>
    <row r="1691" spans="1:6">
      <c r="A1691" t="s">
        <v>6989</v>
      </c>
      <c r="B1691">
        <v>3.2</v>
      </c>
      <c r="E1691" t="s">
        <v>2819</v>
      </c>
      <c r="F1691">
        <f t="shared" si="27"/>
        <v>4</v>
      </c>
    </row>
    <row r="1692" spans="1:6">
      <c r="A1692" t="s">
        <v>218</v>
      </c>
      <c r="B1692">
        <v>7.6</v>
      </c>
      <c r="E1692" t="s">
        <v>6803</v>
      </c>
      <c r="F1692">
        <f t="shared" si="27"/>
        <v>4</v>
      </c>
    </row>
    <row r="1693" spans="1:6">
      <c r="A1693" t="s">
        <v>757</v>
      </c>
      <c r="B1693">
        <v>7.3</v>
      </c>
      <c r="E1693" t="s">
        <v>5220</v>
      </c>
      <c r="F1693">
        <f t="shared" si="27"/>
        <v>4</v>
      </c>
    </row>
    <row r="1694" spans="1:6">
      <c r="A1694" t="s">
        <v>3897</v>
      </c>
      <c r="B1694">
        <v>6.6</v>
      </c>
      <c r="E1694" t="s">
        <v>3031</v>
      </c>
      <c r="F1694">
        <f t="shared" si="27"/>
        <v>4</v>
      </c>
    </row>
    <row r="1695" spans="1:6">
      <c r="A1695" t="s">
        <v>4710</v>
      </c>
      <c r="B1695">
        <v>7.4</v>
      </c>
      <c r="E1695" t="s">
        <v>6313</v>
      </c>
      <c r="F1695">
        <f t="shared" si="27"/>
        <v>4</v>
      </c>
    </row>
    <row r="1696" spans="1:6">
      <c r="A1696" t="s">
        <v>2104</v>
      </c>
      <c r="B1696">
        <v>6.5</v>
      </c>
      <c r="E1696" t="s">
        <v>4626</v>
      </c>
      <c r="F1696">
        <f t="shared" si="27"/>
        <v>4</v>
      </c>
    </row>
    <row r="1697" spans="1:6">
      <c r="A1697" t="s">
        <v>7747</v>
      </c>
      <c r="B1697">
        <v>6.7</v>
      </c>
      <c r="E1697" t="s">
        <v>7126</v>
      </c>
      <c r="F1697">
        <f t="shared" si="27"/>
        <v>3.9</v>
      </c>
    </row>
    <row r="1698" spans="1:6">
      <c r="A1698" t="s">
        <v>7544</v>
      </c>
      <c r="B1698">
        <v>6.9</v>
      </c>
      <c r="E1698" t="s">
        <v>4557</v>
      </c>
      <c r="F1698">
        <f t="shared" si="27"/>
        <v>3.9</v>
      </c>
    </row>
    <row r="1699" spans="1:6">
      <c r="A1699" t="s">
        <v>3177</v>
      </c>
      <c r="B1699">
        <v>5.6</v>
      </c>
      <c r="E1699" t="s">
        <v>4387</v>
      </c>
      <c r="F1699">
        <f t="shared" si="27"/>
        <v>3.9</v>
      </c>
    </row>
    <row r="1700" spans="1:6">
      <c r="A1700" t="s">
        <v>5539</v>
      </c>
      <c r="B1700">
        <v>8</v>
      </c>
      <c r="E1700" t="s">
        <v>6903</v>
      </c>
      <c r="F1700">
        <f t="shared" si="27"/>
        <v>3.9</v>
      </c>
    </row>
    <row r="1701" spans="1:6">
      <c r="A1701" t="s">
        <v>2392</v>
      </c>
      <c r="B1701">
        <v>7.1</v>
      </c>
      <c r="E1701" t="s">
        <v>4554</v>
      </c>
      <c r="F1701">
        <f t="shared" si="27"/>
        <v>3.9</v>
      </c>
    </row>
    <row r="1702" spans="1:6">
      <c r="A1702" t="s">
        <v>7172</v>
      </c>
      <c r="B1702">
        <v>7.2</v>
      </c>
      <c r="E1702" t="s">
        <v>6052</v>
      </c>
      <c r="F1702">
        <f t="shared" si="27"/>
        <v>3.9</v>
      </c>
    </row>
    <row r="1703" spans="1:6">
      <c r="A1703" t="s">
        <v>3686</v>
      </c>
      <c r="B1703">
        <v>6.7</v>
      </c>
      <c r="E1703" t="s">
        <v>5428</v>
      </c>
      <c r="F1703">
        <f t="shared" si="27"/>
        <v>3.9</v>
      </c>
    </row>
    <row r="1704" spans="1:6">
      <c r="A1704" t="s">
        <v>3196</v>
      </c>
      <c r="B1704">
        <v>6.2</v>
      </c>
      <c r="E1704" t="s">
        <v>3790</v>
      </c>
      <c r="F1704">
        <f t="shared" si="27"/>
        <v>3.9</v>
      </c>
    </row>
    <row r="1705" spans="1:6">
      <c r="A1705" t="s">
        <v>3433</v>
      </c>
      <c r="B1705">
        <v>6.4</v>
      </c>
      <c r="E1705" t="s">
        <v>858</v>
      </c>
      <c r="F1705">
        <f t="shared" si="27"/>
        <v>3.8</v>
      </c>
    </row>
    <row r="1706" spans="1:6">
      <c r="A1706" t="s">
        <v>4091</v>
      </c>
      <c r="B1706">
        <v>4.5</v>
      </c>
      <c r="E1706" t="s">
        <v>1887</v>
      </c>
      <c r="F1706">
        <f t="shared" si="27"/>
        <v>3.8</v>
      </c>
    </row>
    <row r="1707" spans="1:6">
      <c r="A1707" t="s">
        <v>6663</v>
      </c>
      <c r="B1707">
        <v>5.9</v>
      </c>
      <c r="E1707" t="s">
        <v>6642</v>
      </c>
      <c r="F1707">
        <f t="shared" si="27"/>
        <v>3.8</v>
      </c>
    </row>
    <row r="1708" spans="1:6">
      <c r="A1708" t="s">
        <v>5078</v>
      </c>
      <c r="B1708">
        <v>5.3</v>
      </c>
      <c r="E1708" t="s">
        <v>3330</v>
      </c>
      <c r="F1708">
        <f t="shared" si="27"/>
        <v>3.8</v>
      </c>
    </row>
    <row r="1709" spans="1:6">
      <c r="A1709" t="s">
        <v>1687</v>
      </c>
      <c r="B1709">
        <v>5.8</v>
      </c>
      <c r="E1709" t="s">
        <v>6511</v>
      </c>
      <c r="F1709">
        <f t="shared" si="27"/>
        <v>3.8</v>
      </c>
    </row>
    <row r="1710" spans="1:6">
      <c r="A1710" t="s">
        <v>2748</v>
      </c>
      <c r="B1710">
        <v>6.9</v>
      </c>
      <c r="E1710" t="s">
        <v>987</v>
      </c>
      <c r="F1710">
        <f t="shared" si="27"/>
        <v>3.7</v>
      </c>
    </row>
    <row r="1711" spans="1:6">
      <c r="A1711" t="s">
        <v>7179</v>
      </c>
      <c r="B1711">
        <v>7.2</v>
      </c>
      <c r="E1711" t="s">
        <v>4791</v>
      </c>
      <c r="F1711">
        <f t="shared" si="27"/>
        <v>3.6</v>
      </c>
    </row>
    <row r="1712" spans="1:6">
      <c r="A1712" t="s">
        <v>154</v>
      </c>
      <c r="B1712">
        <v>7</v>
      </c>
      <c r="E1712" t="s">
        <v>3530</v>
      </c>
      <c r="F1712">
        <f t="shared" si="27"/>
        <v>3.6</v>
      </c>
    </row>
    <row r="1713" spans="1:6">
      <c r="A1713" t="s">
        <v>4878</v>
      </c>
      <c r="B1713">
        <v>5</v>
      </c>
      <c r="E1713" t="s">
        <v>7459</v>
      </c>
      <c r="F1713">
        <f t="shared" si="27"/>
        <v>3.6</v>
      </c>
    </row>
    <row r="1714" spans="1:6">
      <c r="A1714" t="s">
        <v>2722</v>
      </c>
      <c r="B1714">
        <v>4.8</v>
      </c>
      <c r="E1714" t="s">
        <v>6406</v>
      </c>
      <c r="F1714">
        <f t="shared" si="27"/>
        <v>3.6</v>
      </c>
    </row>
    <row r="1715" spans="1:6">
      <c r="A1715" t="s">
        <v>7099</v>
      </c>
      <c r="B1715">
        <v>7.1</v>
      </c>
      <c r="E1715" t="s">
        <v>5005</v>
      </c>
      <c r="F1715">
        <f t="shared" si="27"/>
        <v>3.6</v>
      </c>
    </row>
    <row r="1716" spans="1:6">
      <c r="A1716" t="s">
        <v>561</v>
      </c>
      <c r="B1716">
        <v>6.1</v>
      </c>
      <c r="E1716" t="s">
        <v>1706</v>
      </c>
      <c r="F1716">
        <f t="shared" si="27"/>
        <v>3.6</v>
      </c>
    </row>
    <row r="1717" spans="1:6">
      <c r="A1717" t="s">
        <v>1361</v>
      </c>
      <c r="B1717">
        <v>5.7</v>
      </c>
      <c r="E1717" t="s">
        <v>4683</v>
      </c>
      <c r="F1717">
        <f t="shared" si="27"/>
        <v>3.53</v>
      </c>
    </row>
    <row r="1718" spans="1:6">
      <c r="A1718" t="s">
        <v>302</v>
      </c>
      <c r="B1718">
        <v>7.4</v>
      </c>
      <c r="E1718" t="s">
        <v>6043</v>
      </c>
      <c r="F1718">
        <f t="shared" si="27"/>
        <v>3.5</v>
      </c>
    </row>
    <row r="1719" spans="1:6">
      <c r="A1719" t="s">
        <v>3602</v>
      </c>
      <c r="B1719">
        <v>6.3</v>
      </c>
      <c r="E1719" t="s">
        <v>6164</v>
      </c>
      <c r="F1719">
        <f t="shared" si="27"/>
        <v>3.5</v>
      </c>
    </row>
    <row r="1720" spans="1:6">
      <c r="A1720" t="s">
        <v>610</v>
      </c>
      <c r="B1720">
        <v>6.8</v>
      </c>
      <c r="E1720" t="s">
        <v>4126</v>
      </c>
      <c r="F1720">
        <f t="shared" si="27"/>
        <v>3.5</v>
      </c>
    </row>
    <row r="1721" spans="1:6">
      <c r="A1721" t="s">
        <v>6658</v>
      </c>
      <c r="B1721">
        <v>6.5</v>
      </c>
      <c r="E1721" t="s">
        <v>4915</v>
      </c>
      <c r="F1721">
        <f t="shared" si="27"/>
        <v>3.5</v>
      </c>
    </row>
    <row r="1722" spans="1:6">
      <c r="A1722" t="s">
        <v>4006</v>
      </c>
      <c r="B1722">
        <v>8.6999999999999993</v>
      </c>
      <c r="E1722" t="s">
        <v>6287</v>
      </c>
      <c r="F1722">
        <f t="shared" si="27"/>
        <v>3.5</v>
      </c>
    </row>
    <row r="1723" spans="1:6">
      <c r="A1723" t="s">
        <v>4122</v>
      </c>
      <c r="B1723">
        <v>3.3</v>
      </c>
      <c r="E1723" t="s">
        <v>7420</v>
      </c>
      <c r="F1723">
        <f t="shared" si="27"/>
        <v>3.4</v>
      </c>
    </row>
    <row r="1724" spans="1:6">
      <c r="A1724" t="s">
        <v>6878</v>
      </c>
      <c r="B1724">
        <v>7</v>
      </c>
      <c r="E1724" t="s">
        <v>3700</v>
      </c>
      <c r="F1724">
        <f t="shared" si="27"/>
        <v>3.4</v>
      </c>
    </row>
    <row r="1725" spans="1:6">
      <c r="A1725" t="s">
        <v>3939</v>
      </c>
      <c r="B1725">
        <v>6.8</v>
      </c>
      <c r="E1725" t="s">
        <v>6038</v>
      </c>
      <c r="F1725">
        <f t="shared" si="27"/>
        <v>3.3</v>
      </c>
    </row>
    <row r="1726" spans="1:6">
      <c r="A1726" t="s">
        <v>830</v>
      </c>
      <c r="B1726">
        <v>4.9000000000000004</v>
      </c>
      <c r="E1726" t="s">
        <v>7359</v>
      </c>
      <c r="F1726">
        <f t="shared" si="27"/>
        <v>3.3</v>
      </c>
    </row>
    <row r="1727" spans="1:6">
      <c r="A1727" t="s">
        <v>1952</v>
      </c>
      <c r="B1727">
        <v>6.7</v>
      </c>
      <c r="E1727" t="s">
        <v>4122</v>
      </c>
      <c r="F1727">
        <f t="shared" si="27"/>
        <v>3.3</v>
      </c>
    </row>
    <row r="1728" spans="1:6">
      <c r="A1728" t="s">
        <v>4442</v>
      </c>
      <c r="B1728">
        <v>7.1</v>
      </c>
      <c r="E1728" t="s">
        <v>4159</v>
      </c>
      <c r="F1728">
        <f t="shared" si="27"/>
        <v>3.3</v>
      </c>
    </row>
    <row r="1729" spans="1:6">
      <c r="A1729" t="s">
        <v>6985</v>
      </c>
      <c r="B1729">
        <v>3</v>
      </c>
      <c r="E1729" t="s">
        <v>7198</v>
      </c>
      <c r="F1729">
        <f t="shared" si="27"/>
        <v>3.3</v>
      </c>
    </row>
    <row r="1730" spans="1:6">
      <c r="A1730" t="s">
        <v>6654</v>
      </c>
      <c r="B1730">
        <v>6.9</v>
      </c>
      <c r="E1730" t="s">
        <v>6718</v>
      </c>
      <c r="F1730">
        <f t="shared" ref="F1730:F1751" si="28">ROUND((AVERAGEIF($A$2:$A$3889,E1730,$B$2:$B$3889)),2)</f>
        <v>3.3</v>
      </c>
    </row>
    <row r="1731" spans="1:6">
      <c r="A1731" t="s">
        <v>7284</v>
      </c>
      <c r="B1731">
        <v>4.3</v>
      </c>
      <c r="E1731" t="s">
        <v>5054</v>
      </c>
      <c r="F1731">
        <f t="shared" si="28"/>
        <v>3.3</v>
      </c>
    </row>
    <row r="1732" spans="1:6">
      <c r="A1732" t="s">
        <v>3321</v>
      </c>
      <c r="B1732">
        <v>5.9</v>
      </c>
      <c r="E1732" t="s">
        <v>972</v>
      </c>
      <c r="F1732">
        <f t="shared" si="28"/>
        <v>3.3</v>
      </c>
    </row>
    <row r="1733" spans="1:6">
      <c r="A1733" t="s">
        <v>743</v>
      </c>
      <c r="B1733">
        <v>6.4</v>
      </c>
      <c r="E1733" t="s">
        <v>5993</v>
      </c>
      <c r="F1733">
        <f t="shared" si="28"/>
        <v>3.3</v>
      </c>
    </row>
    <row r="1734" spans="1:6">
      <c r="A1734" t="s">
        <v>1834</v>
      </c>
      <c r="B1734">
        <v>7.5</v>
      </c>
      <c r="E1734" t="s">
        <v>6989</v>
      </c>
      <c r="F1734">
        <f t="shared" si="28"/>
        <v>3.2</v>
      </c>
    </row>
    <row r="1735" spans="1:6">
      <c r="A1735" t="s">
        <v>6765</v>
      </c>
      <c r="B1735">
        <v>7.5</v>
      </c>
      <c r="E1735" t="s">
        <v>6266</v>
      </c>
      <c r="F1735">
        <f t="shared" si="28"/>
        <v>3.1</v>
      </c>
    </row>
    <row r="1736" spans="1:6">
      <c r="A1736" t="s">
        <v>7440</v>
      </c>
      <c r="B1736">
        <v>7.4</v>
      </c>
      <c r="E1736" t="s">
        <v>4994</v>
      </c>
      <c r="F1736">
        <f t="shared" si="28"/>
        <v>3.1</v>
      </c>
    </row>
    <row r="1737" spans="1:6">
      <c r="A1737" t="s">
        <v>6194</v>
      </c>
      <c r="B1737">
        <v>6.9</v>
      </c>
      <c r="E1737" t="s">
        <v>4833</v>
      </c>
      <c r="F1737">
        <f t="shared" si="28"/>
        <v>3.1</v>
      </c>
    </row>
    <row r="1738" spans="1:6">
      <c r="A1738" t="s">
        <v>7257</v>
      </c>
      <c r="B1738">
        <v>6.8</v>
      </c>
      <c r="E1738" t="s">
        <v>5010</v>
      </c>
      <c r="F1738">
        <f t="shared" si="28"/>
        <v>3</v>
      </c>
    </row>
    <row r="1739" spans="1:6">
      <c r="A1739" t="s">
        <v>2776</v>
      </c>
      <c r="B1739">
        <v>7.1</v>
      </c>
      <c r="E1739" t="s">
        <v>6985</v>
      </c>
      <c r="F1739">
        <f t="shared" si="28"/>
        <v>3</v>
      </c>
    </row>
    <row r="1740" spans="1:6">
      <c r="A1740" t="s">
        <v>3820</v>
      </c>
      <c r="B1740">
        <v>7.4</v>
      </c>
      <c r="E1740" t="s">
        <v>2113</v>
      </c>
      <c r="F1740">
        <f t="shared" si="28"/>
        <v>3</v>
      </c>
    </row>
    <row r="1741" spans="1:6">
      <c r="A1741" t="s">
        <v>1361</v>
      </c>
      <c r="B1741">
        <v>6.8</v>
      </c>
      <c r="E1741" t="s">
        <v>6466</v>
      </c>
      <c r="F1741">
        <f t="shared" si="28"/>
        <v>2.9</v>
      </c>
    </row>
    <row r="1742" spans="1:6">
      <c r="A1742" t="s">
        <v>6507</v>
      </c>
      <c r="B1742">
        <v>5.9</v>
      </c>
      <c r="E1742" t="s">
        <v>4693</v>
      </c>
      <c r="F1742">
        <f t="shared" si="28"/>
        <v>2.8</v>
      </c>
    </row>
    <row r="1743" spans="1:6">
      <c r="A1743" t="s">
        <v>6808</v>
      </c>
      <c r="B1743">
        <v>4</v>
      </c>
      <c r="E1743" t="s">
        <v>4318</v>
      </c>
      <c r="F1743">
        <f t="shared" si="28"/>
        <v>2.8</v>
      </c>
    </row>
    <row r="1744" spans="1:6">
      <c r="A1744" t="s">
        <v>6666</v>
      </c>
      <c r="B1744">
        <v>6.9</v>
      </c>
      <c r="E1744" t="s">
        <v>5104</v>
      </c>
      <c r="F1744">
        <f t="shared" si="28"/>
        <v>2.8</v>
      </c>
    </row>
    <row r="1745" spans="1:6">
      <c r="A1745" t="s">
        <v>966</v>
      </c>
      <c r="B1745">
        <v>7.8</v>
      </c>
      <c r="E1745" t="s">
        <v>5282</v>
      </c>
      <c r="F1745">
        <f t="shared" si="28"/>
        <v>2.8</v>
      </c>
    </row>
    <row r="1746" spans="1:6">
      <c r="A1746" t="s">
        <v>3042</v>
      </c>
      <c r="B1746">
        <v>7.5</v>
      </c>
      <c r="E1746" t="s">
        <v>4496</v>
      </c>
      <c r="F1746">
        <f t="shared" si="28"/>
        <v>2.7</v>
      </c>
    </row>
    <row r="1747" spans="1:6">
      <c r="A1747" t="s">
        <v>1818</v>
      </c>
      <c r="B1747">
        <v>6.6</v>
      </c>
      <c r="E1747" t="s">
        <v>6822</v>
      </c>
      <c r="F1747">
        <f t="shared" si="28"/>
        <v>2.7</v>
      </c>
    </row>
    <row r="1748" spans="1:6">
      <c r="A1748" t="s">
        <v>877</v>
      </c>
      <c r="B1748">
        <v>6.1</v>
      </c>
      <c r="E1748" t="s">
        <v>3671</v>
      </c>
      <c r="F1748">
        <f t="shared" si="28"/>
        <v>2.6</v>
      </c>
    </row>
    <row r="1749" spans="1:6">
      <c r="A1749" t="s">
        <v>7695</v>
      </c>
      <c r="B1749">
        <v>4.7</v>
      </c>
      <c r="E1749" t="s">
        <v>1417</v>
      </c>
      <c r="F1749">
        <f t="shared" si="28"/>
        <v>2.4</v>
      </c>
    </row>
    <row r="1750" spans="1:6">
      <c r="A1750" t="s">
        <v>6406</v>
      </c>
      <c r="B1750">
        <v>3.6</v>
      </c>
      <c r="E1750" t="s">
        <v>6360</v>
      </c>
      <c r="F1750">
        <f t="shared" si="28"/>
        <v>2.2999999999999998</v>
      </c>
    </row>
    <row r="1751" spans="1:6">
      <c r="A1751" t="s">
        <v>472</v>
      </c>
      <c r="B1751">
        <v>8.1</v>
      </c>
      <c r="E1751" t="s">
        <v>4956</v>
      </c>
      <c r="F1751">
        <f t="shared" si="28"/>
        <v>2.1</v>
      </c>
    </row>
    <row r="1752" spans="1:6">
      <c r="A1752" t="s">
        <v>6068</v>
      </c>
      <c r="B1752">
        <v>4.5</v>
      </c>
    </row>
    <row r="1753" spans="1:6">
      <c r="A1753" t="s">
        <v>1595</v>
      </c>
      <c r="B1753">
        <v>8.4</v>
      </c>
    </row>
    <row r="1754" spans="1:6">
      <c r="A1754" t="s">
        <v>1722</v>
      </c>
      <c r="B1754">
        <v>6.9</v>
      </c>
    </row>
    <row r="1755" spans="1:6">
      <c r="A1755" t="s">
        <v>5519</v>
      </c>
      <c r="B1755">
        <v>5.8</v>
      </c>
    </row>
    <row r="1756" spans="1:6">
      <c r="A1756" t="s">
        <v>239</v>
      </c>
      <c r="B1756">
        <v>7.2</v>
      </c>
    </row>
    <row r="1757" spans="1:6">
      <c r="A1757" t="s">
        <v>6950</v>
      </c>
      <c r="B1757">
        <v>7.5</v>
      </c>
    </row>
    <row r="1758" spans="1:6">
      <c r="A1758" t="s">
        <v>2020</v>
      </c>
      <c r="B1758">
        <v>5</v>
      </c>
    </row>
    <row r="1759" spans="1:6">
      <c r="A1759" t="s">
        <v>3445</v>
      </c>
      <c r="B1759">
        <v>7.1</v>
      </c>
    </row>
    <row r="1760" spans="1:6">
      <c r="A1760" t="s">
        <v>253</v>
      </c>
      <c r="B1760">
        <v>6.4</v>
      </c>
    </row>
    <row r="1761" spans="1:2">
      <c r="A1761" t="s">
        <v>4600</v>
      </c>
      <c r="B1761">
        <v>6.3</v>
      </c>
    </row>
    <row r="1762" spans="1:2">
      <c r="A1762" t="s">
        <v>617</v>
      </c>
      <c r="B1762">
        <v>8.1</v>
      </c>
    </row>
    <row r="1763" spans="1:2">
      <c r="A1763" t="s">
        <v>2716</v>
      </c>
      <c r="B1763">
        <v>8.1999999999999993</v>
      </c>
    </row>
    <row r="1764" spans="1:2">
      <c r="A1764" t="s">
        <v>1603</v>
      </c>
      <c r="B1764">
        <v>9.3000000000000007</v>
      </c>
    </row>
    <row r="1765" spans="1:2">
      <c r="A1765" t="s">
        <v>2386</v>
      </c>
      <c r="B1765">
        <v>6.8</v>
      </c>
    </row>
    <row r="1766" spans="1:2">
      <c r="A1766" t="s">
        <v>249</v>
      </c>
      <c r="B1766">
        <v>7.1</v>
      </c>
    </row>
    <row r="1767" spans="1:2">
      <c r="A1767" t="s">
        <v>3310</v>
      </c>
      <c r="B1767">
        <v>5.5</v>
      </c>
    </row>
    <row r="1768" spans="1:2">
      <c r="A1768" t="s">
        <v>3782</v>
      </c>
      <c r="B1768">
        <v>8</v>
      </c>
    </row>
    <row r="1769" spans="1:2">
      <c r="A1769" t="s">
        <v>2562</v>
      </c>
      <c r="B1769">
        <v>7.8</v>
      </c>
    </row>
    <row r="1770" spans="1:2">
      <c r="A1770" t="s">
        <v>1074</v>
      </c>
      <c r="B1770">
        <v>5.3</v>
      </c>
    </row>
    <row r="1771" spans="1:2">
      <c r="A1771" t="s">
        <v>851</v>
      </c>
      <c r="B1771">
        <v>6.5</v>
      </c>
    </row>
    <row r="1772" spans="1:2">
      <c r="A1772" t="s">
        <v>141</v>
      </c>
      <c r="B1772">
        <v>7</v>
      </c>
    </row>
    <row r="1773" spans="1:2">
      <c r="A1773" t="s">
        <v>942</v>
      </c>
      <c r="B1773">
        <v>7.7</v>
      </c>
    </row>
    <row r="1774" spans="1:2">
      <c r="A1774" t="s">
        <v>7279</v>
      </c>
      <c r="B1774">
        <v>7.8</v>
      </c>
    </row>
    <row r="1775" spans="1:2">
      <c r="A1775" t="s">
        <v>2807</v>
      </c>
      <c r="B1775">
        <v>6.5</v>
      </c>
    </row>
    <row r="1776" spans="1:2">
      <c r="A1776" t="s">
        <v>1342</v>
      </c>
      <c r="B1776">
        <v>6.3</v>
      </c>
    </row>
    <row r="1777" spans="1:2">
      <c r="A1777" t="s">
        <v>4575</v>
      </c>
      <c r="B1777">
        <v>5.8</v>
      </c>
    </row>
    <row r="1778" spans="1:2">
      <c r="A1778" t="s">
        <v>650</v>
      </c>
      <c r="B1778">
        <v>7.5</v>
      </c>
    </row>
    <row r="1779" spans="1:2">
      <c r="A1779" t="s">
        <v>7736</v>
      </c>
      <c r="B1779">
        <v>6.7</v>
      </c>
    </row>
    <row r="1780" spans="1:2">
      <c r="A1780" t="s">
        <v>3774</v>
      </c>
      <c r="B1780">
        <v>7.2</v>
      </c>
    </row>
    <row r="1781" spans="1:2">
      <c r="A1781" t="s">
        <v>1651</v>
      </c>
      <c r="B1781">
        <v>7.1</v>
      </c>
    </row>
    <row r="1782" spans="1:2">
      <c r="A1782" t="s">
        <v>2815</v>
      </c>
      <c r="B1782">
        <v>6.8</v>
      </c>
    </row>
    <row r="1783" spans="1:2">
      <c r="A1783" t="s">
        <v>3939</v>
      </c>
      <c r="B1783">
        <v>8</v>
      </c>
    </row>
    <row r="1784" spans="1:2">
      <c r="A1784" t="s">
        <v>1019</v>
      </c>
      <c r="B1784">
        <v>6.8</v>
      </c>
    </row>
    <row r="1785" spans="1:2">
      <c r="A1785" t="s">
        <v>707</v>
      </c>
      <c r="B1785">
        <v>6.4</v>
      </c>
    </row>
    <row r="1786" spans="1:2">
      <c r="A1786" t="s">
        <v>5086</v>
      </c>
      <c r="B1786">
        <v>7.2</v>
      </c>
    </row>
    <row r="1787" spans="1:2">
      <c r="A1787" t="s">
        <v>157</v>
      </c>
      <c r="B1787">
        <v>6.2</v>
      </c>
    </row>
    <row r="1788" spans="1:2">
      <c r="A1788" t="s">
        <v>7404</v>
      </c>
      <c r="B1788">
        <v>7.6</v>
      </c>
    </row>
    <row r="1789" spans="1:2">
      <c r="A1789" t="s">
        <v>1884</v>
      </c>
      <c r="B1789">
        <v>6.8</v>
      </c>
    </row>
    <row r="1790" spans="1:2">
      <c r="A1790" t="s">
        <v>4062</v>
      </c>
      <c r="B1790">
        <v>7.2</v>
      </c>
    </row>
    <row r="1791" spans="1:2">
      <c r="A1791" t="s">
        <v>2519</v>
      </c>
      <c r="B1791">
        <v>6.5</v>
      </c>
    </row>
    <row r="1792" spans="1:2">
      <c r="A1792" t="s">
        <v>3205</v>
      </c>
      <c r="B1792">
        <v>7.8</v>
      </c>
    </row>
    <row r="1793" spans="1:2">
      <c r="A1793" t="s">
        <v>5780</v>
      </c>
      <c r="B1793">
        <v>6.3</v>
      </c>
    </row>
    <row r="1794" spans="1:2">
      <c r="A1794" t="s">
        <v>3939</v>
      </c>
      <c r="B1794">
        <v>8.1</v>
      </c>
    </row>
    <row r="1795" spans="1:2">
      <c r="A1795" t="s">
        <v>7802</v>
      </c>
      <c r="B1795">
        <v>4.8</v>
      </c>
    </row>
    <row r="1796" spans="1:2">
      <c r="A1796" t="s">
        <v>604</v>
      </c>
      <c r="B1796">
        <v>7.5</v>
      </c>
    </row>
    <row r="1797" spans="1:2">
      <c r="A1797" t="s">
        <v>2692</v>
      </c>
      <c r="B1797">
        <v>6.8</v>
      </c>
    </row>
    <row r="1798" spans="1:2">
      <c r="A1798" t="s">
        <v>2807</v>
      </c>
      <c r="B1798">
        <v>7.2</v>
      </c>
    </row>
    <row r="1799" spans="1:2">
      <c r="A1799" t="s">
        <v>4878</v>
      </c>
      <c r="B1799">
        <v>5.4</v>
      </c>
    </row>
    <row r="1800" spans="1:2">
      <c r="A1800" t="s">
        <v>106</v>
      </c>
      <c r="B1800">
        <v>6.7</v>
      </c>
    </row>
    <row r="1801" spans="1:2">
      <c r="A1801" t="s">
        <v>6994</v>
      </c>
      <c r="B1801">
        <v>7</v>
      </c>
    </row>
    <row r="1802" spans="1:2">
      <c r="A1802" t="s">
        <v>4267</v>
      </c>
      <c r="B1802">
        <v>7.3</v>
      </c>
    </row>
    <row r="1803" spans="1:2">
      <c r="A1803" t="s">
        <v>3809</v>
      </c>
      <c r="B1803">
        <v>4.3</v>
      </c>
    </row>
    <row r="1804" spans="1:2">
      <c r="A1804" t="s">
        <v>169</v>
      </c>
      <c r="B1804">
        <v>7.4</v>
      </c>
    </row>
    <row r="1805" spans="1:2">
      <c r="A1805" t="s">
        <v>5913</v>
      </c>
      <c r="B1805">
        <v>6.1</v>
      </c>
    </row>
    <row r="1806" spans="1:2">
      <c r="A1806" t="s">
        <v>5618</v>
      </c>
      <c r="B1806">
        <v>6.2</v>
      </c>
    </row>
    <row r="1807" spans="1:2">
      <c r="A1807" t="s">
        <v>1523</v>
      </c>
      <c r="B1807">
        <v>5.7</v>
      </c>
    </row>
    <row r="1808" spans="1:2">
      <c r="A1808" t="s">
        <v>4423</v>
      </c>
      <c r="B1808">
        <v>7.2</v>
      </c>
    </row>
    <row r="1809" spans="1:2">
      <c r="A1809" t="s">
        <v>7595</v>
      </c>
      <c r="B1809">
        <v>7.1</v>
      </c>
    </row>
    <row r="1810" spans="1:2">
      <c r="A1810" t="s">
        <v>2429</v>
      </c>
      <c r="B1810">
        <v>6.7</v>
      </c>
    </row>
    <row r="1811" spans="1:2">
      <c r="A1811" t="s">
        <v>1303</v>
      </c>
      <c r="B1811">
        <v>6.3</v>
      </c>
    </row>
    <row r="1812" spans="1:2">
      <c r="A1812" t="s">
        <v>7030</v>
      </c>
      <c r="B1812">
        <v>7.5</v>
      </c>
    </row>
    <row r="1813" spans="1:2">
      <c r="A1813" t="s">
        <v>7243</v>
      </c>
      <c r="B1813">
        <v>7.1</v>
      </c>
    </row>
    <row r="1814" spans="1:2">
      <c r="A1814" t="s">
        <v>2100</v>
      </c>
      <c r="B1814">
        <v>8</v>
      </c>
    </row>
    <row r="1815" spans="1:2">
      <c r="A1815" t="s">
        <v>691</v>
      </c>
      <c r="B1815">
        <v>8.1999999999999993</v>
      </c>
    </row>
    <row r="1816" spans="1:2">
      <c r="A1816" t="s">
        <v>196</v>
      </c>
      <c r="B1816">
        <v>6.2</v>
      </c>
    </row>
    <row r="1817" spans="1:2">
      <c r="A1817" t="s">
        <v>2812</v>
      </c>
      <c r="B1817">
        <v>6.6</v>
      </c>
    </row>
    <row r="1818" spans="1:2">
      <c r="A1818" t="s">
        <v>1284</v>
      </c>
      <c r="B1818">
        <v>6.1</v>
      </c>
    </row>
    <row r="1819" spans="1:2">
      <c r="A1819" t="s">
        <v>4592</v>
      </c>
      <c r="B1819">
        <v>7</v>
      </c>
    </row>
    <row r="1820" spans="1:2">
      <c r="A1820" t="s">
        <v>2796</v>
      </c>
      <c r="B1820">
        <v>5.0999999999999996</v>
      </c>
    </row>
    <row r="1821" spans="1:2">
      <c r="A1821" t="s">
        <v>3241</v>
      </c>
      <c r="B1821">
        <v>5.4</v>
      </c>
    </row>
    <row r="1822" spans="1:2">
      <c r="A1822" t="s">
        <v>6829</v>
      </c>
      <c r="B1822">
        <v>7.2</v>
      </c>
    </row>
    <row r="1823" spans="1:2">
      <c r="A1823" t="s">
        <v>2457</v>
      </c>
      <c r="B1823">
        <v>5.9</v>
      </c>
    </row>
    <row r="1824" spans="1:2">
      <c r="A1824" t="s">
        <v>2390</v>
      </c>
      <c r="B1824">
        <v>6.1</v>
      </c>
    </row>
    <row r="1825" spans="1:2">
      <c r="A1825" t="s">
        <v>3101</v>
      </c>
      <c r="B1825">
        <v>6.8</v>
      </c>
    </row>
    <row r="1826" spans="1:2">
      <c r="A1826" t="s">
        <v>5785</v>
      </c>
      <c r="B1826">
        <v>5.3</v>
      </c>
    </row>
    <row r="1827" spans="1:2">
      <c r="A1827" t="s">
        <v>942</v>
      </c>
      <c r="B1827">
        <v>8</v>
      </c>
    </row>
    <row r="1828" spans="1:2">
      <c r="A1828" t="s">
        <v>6817</v>
      </c>
      <c r="B1828">
        <v>6.7</v>
      </c>
    </row>
    <row r="1829" spans="1:2">
      <c r="A1829" t="s">
        <v>5928</v>
      </c>
      <c r="B1829">
        <v>7.4</v>
      </c>
    </row>
    <row r="1830" spans="1:2">
      <c r="A1830" t="s">
        <v>3911</v>
      </c>
      <c r="B1830">
        <v>7.4</v>
      </c>
    </row>
    <row r="1831" spans="1:2">
      <c r="A1831" t="s">
        <v>2526</v>
      </c>
      <c r="B1831">
        <v>7.1</v>
      </c>
    </row>
    <row r="1832" spans="1:2">
      <c r="A1832" t="s">
        <v>2526</v>
      </c>
      <c r="B1832">
        <v>7.1</v>
      </c>
    </row>
    <row r="1833" spans="1:2">
      <c r="A1833" t="s">
        <v>4797</v>
      </c>
      <c r="B1833">
        <v>7.6</v>
      </c>
    </row>
    <row r="1834" spans="1:2">
      <c r="A1834" t="s">
        <v>3318</v>
      </c>
      <c r="B1834">
        <v>5.3</v>
      </c>
    </row>
    <row r="1835" spans="1:2">
      <c r="A1835" t="s">
        <v>2047</v>
      </c>
      <c r="B1835">
        <v>8.1999999999999993</v>
      </c>
    </row>
    <row r="1836" spans="1:2">
      <c r="A1836" t="s">
        <v>7683</v>
      </c>
      <c r="B1836">
        <v>6.3</v>
      </c>
    </row>
    <row r="1837" spans="1:2">
      <c r="A1837" t="s">
        <v>5248</v>
      </c>
      <c r="B1837">
        <v>5.5</v>
      </c>
    </row>
    <row r="1838" spans="1:2">
      <c r="A1838" t="s">
        <v>7045</v>
      </c>
      <c r="B1838">
        <v>5.7</v>
      </c>
    </row>
    <row r="1839" spans="1:2">
      <c r="A1839" t="s">
        <v>2004</v>
      </c>
      <c r="B1839">
        <v>5.9</v>
      </c>
    </row>
    <row r="1840" spans="1:2">
      <c r="A1840" t="s">
        <v>7565</v>
      </c>
      <c r="B1840">
        <v>7.8</v>
      </c>
    </row>
    <row r="1841" spans="1:2">
      <c r="A1841" t="s">
        <v>5332</v>
      </c>
      <c r="B1841">
        <v>6.7</v>
      </c>
    </row>
    <row r="1842" spans="1:2">
      <c r="A1842" t="s">
        <v>4159</v>
      </c>
      <c r="B1842">
        <v>4.5999999999999996</v>
      </c>
    </row>
    <row r="1843" spans="1:2">
      <c r="A1843" t="s">
        <v>560</v>
      </c>
      <c r="B1843">
        <v>6.7</v>
      </c>
    </row>
    <row r="1844" spans="1:2">
      <c r="A1844" t="s">
        <v>4726</v>
      </c>
      <c r="B1844">
        <v>7.4</v>
      </c>
    </row>
    <row r="1845" spans="1:2">
      <c r="A1845" t="s">
        <v>5407</v>
      </c>
      <c r="B1845">
        <v>6.9</v>
      </c>
    </row>
    <row r="1846" spans="1:2">
      <c r="A1846" t="s">
        <v>44</v>
      </c>
      <c r="B1846">
        <v>7.8</v>
      </c>
    </row>
    <row r="1847" spans="1:2">
      <c r="A1847" t="s">
        <v>427</v>
      </c>
      <c r="B1847">
        <v>6.5</v>
      </c>
    </row>
    <row r="1848" spans="1:2">
      <c r="A1848" t="s">
        <v>1797</v>
      </c>
      <c r="B1848">
        <v>6.6</v>
      </c>
    </row>
    <row r="1849" spans="1:2">
      <c r="A1849" t="s">
        <v>4895</v>
      </c>
      <c r="B1849">
        <v>5</v>
      </c>
    </row>
    <row r="1850" spans="1:2">
      <c r="A1850" t="s">
        <v>6996</v>
      </c>
      <c r="B1850">
        <v>6.9</v>
      </c>
    </row>
    <row r="1851" spans="1:2">
      <c r="A1851" t="s">
        <v>6192</v>
      </c>
      <c r="B1851">
        <v>6.3</v>
      </c>
    </row>
    <row r="1852" spans="1:2">
      <c r="A1852" t="s">
        <v>6198</v>
      </c>
      <c r="B1852">
        <v>5.9</v>
      </c>
    </row>
    <row r="1853" spans="1:2">
      <c r="A1853" t="s">
        <v>4525</v>
      </c>
      <c r="B1853">
        <v>6.8</v>
      </c>
    </row>
    <row r="1854" spans="1:2">
      <c r="A1854" t="s">
        <v>7756</v>
      </c>
      <c r="B1854">
        <v>6.4</v>
      </c>
    </row>
    <row r="1855" spans="1:2">
      <c r="A1855" t="s">
        <v>3196</v>
      </c>
      <c r="B1855">
        <v>7.4</v>
      </c>
    </row>
    <row r="1856" spans="1:2">
      <c r="A1856" t="s">
        <v>3196</v>
      </c>
      <c r="B1856">
        <v>7</v>
      </c>
    </row>
    <row r="1857" spans="1:2">
      <c r="A1857" t="s">
        <v>2998</v>
      </c>
      <c r="B1857">
        <v>7.6</v>
      </c>
    </row>
    <row r="1858" spans="1:2">
      <c r="A1858" t="s">
        <v>2104</v>
      </c>
      <c r="B1858">
        <v>7.4</v>
      </c>
    </row>
    <row r="1859" spans="1:2">
      <c r="A1859" t="s">
        <v>6326</v>
      </c>
      <c r="B1859">
        <v>7.6</v>
      </c>
    </row>
    <row r="1860" spans="1:2">
      <c r="A1860" t="s">
        <v>5032</v>
      </c>
      <c r="B1860">
        <v>7.1</v>
      </c>
    </row>
    <row r="1861" spans="1:2">
      <c r="A1861" t="s">
        <v>808</v>
      </c>
      <c r="B1861">
        <v>7.1</v>
      </c>
    </row>
    <row r="1862" spans="1:2">
      <c r="A1862" t="s">
        <v>808</v>
      </c>
      <c r="B1862">
        <v>7.1</v>
      </c>
    </row>
    <row r="1863" spans="1:2">
      <c r="A1863" t="s">
        <v>74</v>
      </c>
      <c r="B1863">
        <v>7.6</v>
      </c>
    </row>
    <row r="1864" spans="1:2">
      <c r="A1864" t="s">
        <v>2410</v>
      </c>
      <c r="B1864">
        <v>5.7</v>
      </c>
    </row>
    <row r="1865" spans="1:2">
      <c r="A1865" t="s">
        <v>5034</v>
      </c>
      <c r="B1865">
        <v>5.4</v>
      </c>
    </row>
    <row r="1866" spans="1:2">
      <c r="A1866" t="s">
        <v>4172</v>
      </c>
      <c r="B1866">
        <v>7.3</v>
      </c>
    </row>
    <row r="1867" spans="1:2">
      <c r="A1867" t="s">
        <v>3177</v>
      </c>
      <c r="B1867">
        <v>6.2</v>
      </c>
    </row>
    <row r="1868" spans="1:2">
      <c r="A1868" t="s">
        <v>2951</v>
      </c>
      <c r="B1868">
        <v>7.1</v>
      </c>
    </row>
    <row r="1869" spans="1:2">
      <c r="A1869" t="s">
        <v>3463</v>
      </c>
      <c r="B1869">
        <v>6.5</v>
      </c>
    </row>
    <row r="1870" spans="1:2">
      <c r="A1870" t="s">
        <v>179</v>
      </c>
      <c r="B1870">
        <v>6.8</v>
      </c>
    </row>
    <row r="1871" spans="1:2">
      <c r="A1871" t="s">
        <v>179</v>
      </c>
      <c r="B1871">
        <v>6.8</v>
      </c>
    </row>
    <row r="1872" spans="1:2">
      <c r="A1872" t="s">
        <v>2407</v>
      </c>
      <c r="B1872">
        <v>5.3</v>
      </c>
    </row>
    <row r="1873" spans="1:2">
      <c r="A1873" t="s">
        <v>2407</v>
      </c>
      <c r="B1873">
        <v>5.3</v>
      </c>
    </row>
    <row r="1874" spans="1:2">
      <c r="A1874" t="s">
        <v>2310</v>
      </c>
      <c r="B1874">
        <v>6.9</v>
      </c>
    </row>
    <row r="1875" spans="1:2">
      <c r="A1875" t="s">
        <v>281</v>
      </c>
      <c r="B1875">
        <v>7.2</v>
      </c>
    </row>
    <row r="1876" spans="1:2">
      <c r="A1876" t="s">
        <v>7559</v>
      </c>
      <c r="B1876">
        <v>7.2</v>
      </c>
    </row>
    <row r="1877" spans="1:2">
      <c r="A1877" t="s">
        <v>5186</v>
      </c>
      <c r="B1877">
        <v>7.8</v>
      </c>
    </row>
    <row r="1878" spans="1:2">
      <c r="A1878" t="s">
        <v>7314</v>
      </c>
      <c r="B1878">
        <v>5.8</v>
      </c>
    </row>
    <row r="1879" spans="1:2">
      <c r="A1879" t="s">
        <v>2214</v>
      </c>
      <c r="B1879">
        <v>6.6</v>
      </c>
    </row>
    <row r="1880" spans="1:2">
      <c r="A1880" t="s">
        <v>720</v>
      </c>
      <c r="B1880">
        <v>5.6</v>
      </c>
    </row>
    <row r="1881" spans="1:2">
      <c r="A1881" t="s">
        <v>7181</v>
      </c>
      <c r="B1881">
        <v>7.4</v>
      </c>
    </row>
    <row r="1882" spans="1:2">
      <c r="A1882" t="s">
        <v>7654</v>
      </c>
      <c r="B1882">
        <v>7.7</v>
      </c>
    </row>
    <row r="1883" spans="1:2">
      <c r="A1883" t="s">
        <v>4721</v>
      </c>
      <c r="B1883">
        <v>7.1</v>
      </c>
    </row>
    <row r="1884" spans="1:2">
      <c r="A1884" t="s">
        <v>2317</v>
      </c>
      <c r="B1884">
        <v>6.3</v>
      </c>
    </row>
    <row r="1885" spans="1:2">
      <c r="A1885" t="s">
        <v>2965</v>
      </c>
      <c r="B1885">
        <v>4.7</v>
      </c>
    </row>
    <row r="1886" spans="1:2">
      <c r="A1886" t="s">
        <v>6670</v>
      </c>
      <c r="B1886">
        <v>5.3</v>
      </c>
    </row>
    <row r="1887" spans="1:2">
      <c r="A1887" t="s">
        <v>3694</v>
      </c>
      <c r="B1887">
        <v>7.1</v>
      </c>
    </row>
    <row r="1888" spans="1:2">
      <c r="A1888" t="s">
        <v>7721</v>
      </c>
      <c r="B1888">
        <v>6.5</v>
      </c>
    </row>
    <row r="1889" spans="1:2">
      <c r="A1889" t="s">
        <v>5932</v>
      </c>
      <c r="B1889">
        <v>7</v>
      </c>
    </row>
    <row r="1890" spans="1:2">
      <c r="A1890" t="s">
        <v>2327</v>
      </c>
      <c r="B1890">
        <v>6.3</v>
      </c>
    </row>
    <row r="1891" spans="1:2">
      <c r="A1891" t="s">
        <v>5511</v>
      </c>
      <c r="B1891">
        <v>8.3000000000000007</v>
      </c>
    </row>
    <row r="1892" spans="1:2">
      <c r="A1892" t="s">
        <v>6322</v>
      </c>
      <c r="B1892">
        <v>7.1</v>
      </c>
    </row>
    <row r="1893" spans="1:2">
      <c r="A1893" t="s">
        <v>7374</v>
      </c>
      <c r="B1893">
        <v>6</v>
      </c>
    </row>
    <row r="1894" spans="1:2">
      <c r="A1894" t="s">
        <v>4112</v>
      </c>
      <c r="B1894">
        <v>7.5</v>
      </c>
    </row>
    <row r="1895" spans="1:2">
      <c r="A1895" t="s">
        <v>7563</v>
      </c>
      <c r="B1895">
        <v>6.5</v>
      </c>
    </row>
    <row r="1896" spans="1:2">
      <c r="A1896" t="s">
        <v>7048</v>
      </c>
      <c r="B1896">
        <v>6.5</v>
      </c>
    </row>
    <row r="1897" spans="1:2">
      <c r="A1897" t="s">
        <v>923</v>
      </c>
      <c r="B1897">
        <v>8.4</v>
      </c>
    </row>
    <row r="1898" spans="1:2">
      <c r="A1898" t="s">
        <v>5412</v>
      </c>
      <c r="B1898">
        <v>4.4000000000000004</v>
      </c>
    </row>
    <row r="1899" spans="1:2">
      <c r="A1899" t="s">
        <v>7185</v>
      </c>
      <c r="B1899">
        <v>6.1</v>
      </c>
    </row>
    <row r="1900" spans="1:2">
      <c r="A1900" t="s">
        <v>4017</v>
      </c>
      <c r="B1900">
        <v>6.9</v>
      </c>
    </row>
    <row r="1901" spans="1:2">
      <c r="A1901" t="s">
        <v>2631</v>
      </c>
      <c r="B1901">
        <v>4.5999999999999996</v>
      </c>
    </row>
    <row r="1902" spans="1:2">
      <c r="A1902" t="s">
        <v>7597</v>
      </c>
      <c r="B1902">
        <v>7.6</v>
      </c>
    </row>
    <row r="1903" spans="1:2">
      <c r="A1903" t="s">
        <v>6476</v>
      </c>
      <c r="B1903">
        <v>6.5</v>
      </c>
    </row>
    <row r="1904" spans="1:2">
      <c r="A1904" t="s">
        <v>7438</v>
      </c>
      <c r="B1904">
        <v>7.2</v>
      </c>
    </row>
    <row r="1905" spans="1:2">
      <c r="A1905" t="s">
        <v>743</v>
      </c>
      <c r="B1905">
        <v>6.5</v>
      </c>
    </row>
    <row r="1906" spans="1:2">
      <c r="A1906" t="s">
        <v>5253</v>
      </c>
      <c r="B1906">
        <v>4.9000000000000004</v>
      </c>
    </row>
    <row r="1907" spans="1:2">
      <c r="A1907" t="s">
        <v>7796</v>
      </c>
      <c r="B1907">
        <v>6.7</v>
      </c>
    </row>
    <row r="1908" spans="1:2">
      <c r="A1908" t="s">
        <v>3339</v>
      </c>
      <c r="B1908">
        <v>6.8</v>
      </c>
    </row>
    <row r="1909" spans="1:2">
      <c r="A1909" t="s">
        <v>2722</v>
      </c>
      <c r="B1909">
        <v>6.8</v>
      </c>
    </row>
    <row r="1910" spans="1:2">
      <c r="A1910" t="s">
        <v>5480</v>
      </c>
      <c r="B1910">
        <v>2.1</v>
      </c>
    </row>
    <row r="1911" spans="1:2">
      <c r="A1911" t="s">
        <v>281</v>
      </c>
      <c r="B1911">
        <v>7.6</v>
      </c>
    </row>
    <row r="1912" spans="1:2">
      <c r="A1912" t="s">
        <v>6524</v>
      </c>
      <c r="B1912">
        <v>6.9</v>
      </c>
    </row>
    <row r="1913" spans="1:2">
      <c r="A1913" t="s">
        <v>294</v>
      </c>
      <c r="B1913">
        <v>7</v>
      </c>
    </row>
    <row r="1914" spans="1:2">
      <c r="A1914" t="s">
        <v>6630</v>
      </c>
      <c r="B1914">
        <v>7.1</v>
      </c>
    </row>
    <row r="1915" spans="1:2">
      <c r="A1915" t="s">
        <v>5874</v>
      </c>
      <c r="B1915">
        <v>7.2</v>
      </c>
    </row>
    <row r="1916" spans="1:2">
      <c r="A1916" t="s">
        <v>7261</v>
      </c>
      <c r="B1916">
        <v>7.3</v>
      </c>
    </row>
    <row r="1917" spans="1:2">
      <c r="A1917" t="s">
        <v>6553</v>
      </c>
      <c r="B1917">
        <v>6.7</v>
      </c>
    </row>
    <row r="1918" spans="1:2">
      <c r="A1918" t="s">
        <v>919</v>
      </c>
      <c r="B1918">
        <v>6.1</v>
      </c>
    </row>
    <row r="1919" spans="1:2">
      <c r="A1919" t="s">
        <v>7463</v>
      </c>
      <c r="B1919">
        <v>7</v>
      </c>
    </row>
    <row r="1920" spans="1:2">
      <c r="A1920" t="s">
        <v>3939</v>
      </c>
      <c r="B1920">
        <v>7.1</v>
      </c>
    </row>
    <row r="1921" spans="1:2">
      <c r="A1921" t="s">
        <v>2776</v>
      </c>
      <c r="B1921">
        <v>6.8</v>
      </c>
    </row>
    <row r="1922" spans="1:2">
      <c r="A1922" t="s">
        <v>6258</v>
      </c>
      <c r="B1922">
        <v>5.4</v>
      </c>
    </row>
    <row r="1923" spans="1:2">
      <c r="A1923" t="s">
        <v>402</v>
      </c>
      <c r="B1923">
        <v>6.4</v>
      </c>
    </row>
    <row r="1924" spans="1:2">
      <c r="A1924" t="s">
        <v>416</v>
      </c>
      <c r="B1924">
        <v>5.6</v>
      </c>
    </row>
    <row r="1925" spans="1:2">
      <c r="A1925" t="s">
        <v>4267</v>
      </c>
      <c r="B1925">
        <v>6.3</v>
      </c>
    </row>
    <row r="1926" spans="1:2">
      <c r="A1926" t="s">
        <v>480</v>
      </c>
      <c r="B1926">
        <v>7.7</v>
      </c>
    </row>
    <row r="1927" spans="1:2">
      <c r="A1927" t="s">
        <v>6672</v>
      </c>
      <c r="B1927">
        <v>7</v>
      </c>
    </row>
    <row r="1928" spans="1:2">
      <c r="A1928" t="s">
        <v>6998</v>
      </c>
      <c r="B1928">
        <v>4.4000000000000004</v>
      </c>
    </row>
    <row r="1929" spans="1:2">
      <c r="A1929" t="s">
        <v>4333</v>
      </c>
      <c r="B1929">
        <v>6</v>
      </c>
    </row>
    <row r="1930" spans="1:2">
      <c r="A1930" t="s">
        <v>3194</v>
      </c>
      <c r="B1930">
        <v>5.7</v>
      </c>
    </row>
    <row r="1931" spans="1:2">
      <c r="A1931" t="s">
        <v>3939</v>
      </c>
      <c r="B1931">
        <v>7.7</v>
      </c>
    </row>
    <row r="1932" spans="1:2">
      <c r="A1932" t="s">
        <v>581</v>
      </c>
      <c r="B1932">
        <v>6.7</v>
      </c>
    </row>
    <row r="1933" spans="1:2">
      <c r="A1933" t="s">
        <v>7603</v>
      </c>
      <c r="B1933">
        <v>7.4</v>
      </c>
    </row>
    <row r="1934" spans="1:2">
      <c r="A1934" t="s">
        <v>5405</v>
      </c>
      <c r="B1934">
        <v>6</v>
      </c>
    </row>
    <row r="1935" spans="1:2">
      <c r="A1935" t="s">
        <v>5826</v>
      </c>
      <c r="B1935">
        <v>6.5</v>
      </c>
    </row>
    <row r="1936" spans="1:2">
      <c r="A1936" t="s">
        <v>2676</v>
      </c>
      <c r="B1936">
        <v>6.8</v>
      </c>
    </row>
    <row r="1937" spans="1:2">
      <c r="A1937" t="s">
        <v>2690</v>
      </c>
      <c r="B1937">
        <v>5.6</v>
      </c>
    </row>
    <row r="1938" spans="1:2">
      <c r="A1938" t="s">
        <v>2690</v>
      </c>
      <c r="B1938">
        <v>5.6</v>
      </c>
    </row>
    <row r="1939" spans="1:2">
      <c r="A1939" t="s">
        <v>3339</v>
      </c>
      <c r="B1939">
        <v>5.5</v>
      </c>
    </row>
    <row r="1940" spans="1:2">
      <c r="A1940" t="s">
        <v>7372</v>
      </c>
      <c r="B1940">
        <v>6.6</v>
      </c>
    </row>
    <row r="1941" spans="1:2">
      <c r="A1941" t="s">
        <v>1400</v>
      </c>
      <c r="B1941">
        <v>8.3000000000000007</v>
      </c>
    </row>
    <row r="1942" spans="1:2">
      <c r="A1942" t="s">
        <v>3746</v>
      </c>
      <c r="B1942">
        <v>6.7</v>
      </c>
    </row>
    <row r="1943" spans="1:2">
      <c r="A1943" t="s">
        <v>6558</v>
      </c>
      <c r="B1943">
        <v>5.6</v>
      </c>
    </row>
    <row r="1944" spans="1:2">
      <c r="A1944" t="s">
        <v>2543</v>
      </c>
      <c r="B1944">
        <v>6.6</v>
      </c>
    </row>
    <row r="1945" spans="1:2">
      <c r="A1945" t="s">
        <v>7003</v>
      </c>
      <c r="B1945">
        <v>5.3</v>
      </c>
    </row>
    <row r="1946" spans="1:2">
      <c r="A1946" t="s">
        <v>5581</v>
      </c>
      <c r="B1946">
        <v>7.5</v>
      </c>
    </row>
    <row r="1947" spans="1:2">
      <c r="A1947" t="s">
        <v>6480</v>
      </c>
      <c r="B1947">
        <v>5.9</v>
      </c>
    </row>
    <row r="1948" spans="1:2">
      <c r="A1948" t="s">
        <v>2762</v>
      </c>
      <c r="B1948">
        <v>5.6</v>
      </c>
    </row>
    <row r="1949" spans="1:2">
      <c r="A1949" t="s">
        <v>5659</v>
      </c>
      <c r="B1949">
        <v>7.1</v>
      </c>
    </row>
    <row r="1950" spans="1:2">
      <c r="A1950" t="s">
        <v>5618</v>
      </c>
      <c r="B1950">
        <v>7.8</v>
      </c>
    </row>
    <row r="1951" spans="1:2">
      <c r="A1951" t="s">
        <v>2434</v>
      </c>
      <c r="B1951">
        <v>7</v>
      </c>
    </row>
    <row r="1952" spans="1:2">
      <c r="A1952" t="s">
        <v>2434</v>
      </c>
      <c r="B1952">
        <v>7</v>
      </c>
    </row>
    <row r="1953" spans="1:2">
      <c r="A1953" t="s">
        <v>7745</v>
      </c>
      <c r="B1953">
        <v>7</v>
      </c>
    </row>
    <row r="1954" spans="1:2">
      <c r="A1954" t="s">
        <v>3866</v>
      </c>
      <c r="B1954">
        <v>6.6</v>
      </c>
    </row>
    <row r="1955" spans="1:2">
      <c r="A1955" t="s">
        <v>4929</v>
      </c>
      <c r="B1955">
        <v>5.9</v>
      </c>
    </row>
    <row r="1956" spans="1:2">
      <c r="A1956" t="s">
        <v>1261</v>
      </c>
      <c r="B1956">
        <v>6.5</v>
      </c>
    </row>
    <row r="1957" spans="1:2">
      <c r="A1957" t="s">
        <v>7194</v>
      </c>
      <c r="B1957">
        <v>8</v>
      </c>
    </row>
    <row r="1958" spans="1:2">
      <c r="A1958" t="s">
        <v>4017</v>
      </c>
      <c r="B1958">
        <v>6.7</v>
      </c>
    </row>
    <row r="1959" spans="1:2">
      <c r="A1959" t="s">
        <v>3897</v>
      </c>
      <c r="B1959">
        <v>6.6</v>
      </c>
    </row>
    <row r="1960" spans="1:2">
      <c r="A1960" t="s">
        <v>7601</v>
      </c>
      <c r="B1960">
        <v>6.4</v>
      </c>
    </row>
    <row r="1961" spans="1:2">
      <c r="A1961" t="s">
        <v>2222</v>
      </c>
      <c r="B1961">
        <v>5.9</v>
      </c>
    </row>
    <row r="1962" spans="1:2">
      <c r="A1962" t="s">
        <v>7769</v>
      </c>
      <c r="B1962">
        <v>8.5</v>
      </c>
    </row>
    <row r="1963" spans="1:2">
      <c r="A1963" t="s">
        <v>7446</v>
      </c>
      <c r="B1963">
        <v>7</v>
      </c>
    </row>
    <row r="1964" spans="1:2">
      <c r="A1964" t="s">
        <v>4882</v>
      </c>
      <c r="B1964">
        <v>6.9</v>
      </c>
    </row>
    <row r="1965" spans="1:2">
      <c r="A1965" t="s">
        <v>3089</v>
      </c>
      <c r="B1965">
        <v>6.9</v>
      </c>
    </row>
    <row r="1966" spans="1:2">
      <c r="A1966" t="s">
        <v>1172</v>
      </c>
      <c r="B1966">
        <v>7.6</v>
      </c>
    </row>
    <row r="1967" spans="1:2">
      <c r="A1967" t="s">
        <v>3471</v>
      </c>
      <c r="B1967">
        <v>6.5</v>
      </c>
    </row>
    <row r="1968" spans="1:2">
      <c r="A1968" t="s">
        <v>7444</v>
      </c>
      <c r="B1968">
        <v>7.7</v>
      </c>
    </row>
    <row r="1969" spans="1:2">
      <c r="A1969" t="s">
        <v>6486</v>
      </c>
      <c r="B1969">
        <v>7.4</v>
      </c>
    </row>
    <row r="1970" spans="1:2">
      <c r="A1970" t="s">
        <v>7846</v>
      </c>
      <c r="B1970">
        <v>7.5</v>
      </c>
    </row>
    <row r="1971" spans="1:2">
      <c r="A1971" t="s">
        <v>7210</v>
      </c>
      <c r="B1971">
        <v>7.1</v>
      </c>
    </row>
    <row r="1972" spans="1:2">
      <c r="A1972" t="s">
        <v>7724</v>
      </c>
      <c r="B1972">
        <v>6.7</v>
      </c>
    </row>
    <row r="1973" spans="1:2">
      <c r="A1973" t="s">
        <v>4126</v>
      </c>
      <c r="B1973">
        <v>3.5</v>
      </c>
    </row>
    <row r="1974" spans="1:2">
      <c r="A1974" t="s">
        <v>7609</v>
      </c>
      <c r="B1974">
        <v>6.5</v>
      </c>
    </row>
    <row r="1975" spans="1:2">
      <c r="A1975" t="s">
        <v>7601</v>
      </c>
      <c r="B1975">
        <v>6</v>
      </c>
    </row>
    <row r="1976" spans="1:2">
      <c r="A1976" t="s">
        <v>905</v>
      </c>
      <c r="B1976">
        <v>5.4</v>
      </c>
    </row>
    <row r="1977" spans="1:2">
      <c r="A1977" t="s">
        <v>7506</v>
      </c>
      <c r="B1977">
        <v>7.9</v>
      </c>
    </row>
    <row r="1978" spans="1:2">
      <c r="A1978" t="s">
        <v>7670</v>
      </c>
      <c r="B1978">
        <v>7.2</v>
      </c>
    </row>
    <row r="1979" spans="1:2">
      <c r="A1979" t="s">
        <v>1975</v>
      </c>
      <c r="B1979">
        <v>5.4</v>
      </c>
    </row>
    <row r="1980" spans="1:2">
      <c r="A1980" t="s">
        <v>5937</v>
      </c>
      <c r="B1980">
        <v>6.5</v>
      </c>
    </row>
    <row r="1981" spans="1:2">
      <c r="A1981" t="s">
        <v>7005</v>
      </c>
      <c r="B1981">
        <v>5.3</v>
      </c>
    </row>
    <row r="1982" spans="1:2">
      <c r="A1982" t="s">
        <v>3074</v>
      </c>
      <c r="B1982">
        <v>5.3</v>
      </c>
    </row>
    <row r="1983" spans="1:2">
      <c r="A1983" t="s">
        <v>5108</v>
      </c>
      <c r="B1983">
        <v>7.8</v>
      </c>
    </row>
    <row r="1984" spans="1:2">
      <c r="A1984" t="s">
        <v>7539</v>
      </c>
      <c r="B1984">
        <v>6.8</v>
      </c>
    </row>
    <row r="1985" spans="1:2">
      <c r="A1985" t="s">
        <v>1355</v>
      </c>
      <c r="B1985">
        <v>6.2</v>
      </c>
    </row>
    <row r="1986" spans="1:2">
      <c r="A1986" t="s">
        <v>1692</v>
      </c>
      <c r="B1986">
        <v>6.9</v>
      </c>
    </row>
    <row r="1987" spans="1:2">
      <c r="A1987" t="s">
        <v>808</v>
      </c>
      <c r="B1987">
        <v>4.7</v>
      </c>
    </row>
    <row r="1988" spans="1:2">
      <c r="A1988" t="s">
        <v>5507</v>
      </c>
      <c r="B1988">
        <v>7.3</v>
      </c>
    </row>
    <row r="1989" spans="1:2">
      <c r="A1989" t="s">
        <v>6101</v>
      </c>
      <c r="B1989">
        <v>6.6</v>
      </c>
    </row>
    <row r="1990" spans="1:2">
      <c r="A1990" t="s">
        <v>7813</v>
      </c>
      <c r="B1990">
        <v>5.3</v>
      </c>
    </row>
    <row r="1991" spans="1:2">
      <c r="A1991" t="s">
        <v>5977</v>
      </c>
      <c r="B1991">
        <v>6.3</v>
      </c>
    </row>
    <row r="1992" spans="1:2">
      <c r="A1992" t="s">
        <v>6695</v>
      </c>
      <c r="B1992">
        <v>7.2</v>
      </c>
    </row>
    <row r="1993" spans="1:2">
      <c r="A1993" t="s">
        <v>7852</v>
      </c>
      <c r="B1993">
        <v>7</v>
      </c>
    </row>
    <row r="1994" spans="1:2">
      <c r="A1994" t="s">
        <v>427</v>
      </c>
      <c r="B1994">
        <v>6.4</v>
      </c>
    </row>
    <row r="1995" spans="1:2">
      <c r="A1995" t="s">
        <v>7607</v>
      </c>
      <c r="B1995">
        <v>6.8</v>
      </c>
    </row>
    <row r="1996" spans="1:2">
      <c r="A1996" t="s">
        <v>7522</v>
      </c>
      <c r="B1996">
        <v>6</v>
      </c>
    </row>
    <row r="1997" spans="1:2">
      <c r="A1997" t="s">
        <v>851</v>
      </c>
      <c r="B1997">
        <v>5.2</v>
      </c>
    </row>
    <row r="1998" spans="1:2">
      <c r="A1998" t="s">
        <v>7772</v>
      </c>
      <c r="B1998">
        <v>7.7</v>
      </c>
    </row>
    <row r="1999" spans="1:2">
      <c r="A1999" t="s">
        <v>6240</v>
      </c>
      <c r="B1999">
        <v>8.1</v>
      </c>
    </row>
    <row r="2000" spans="1:2">
      <c r="A2000" t="s">
        <v>5080</v>
      </c>
      <c r="B2000">
        <v>7.2</v>
      </c>
    </row>
    <row r="2001" spans="1:2">
      <c r="A2001" t="s">
        <v>2479</v>
      </c>
      <c r="B2001">
        <v>7.6</v>
      </c>
    </row>
    <row r="2002" spans="1:2">
      <c r="A2002" t="s">
        <v>7488</v>
      </c>
      <c r="B2002">
        <v>6.3</v>
      </c>
    </row>
    <row r="2003" spans="1:2">
      <c r="A2003" t="s">
        <v>3937</v>
      </c>
      <c r="B2003">
        <v>6.9</v>
      </c>
    </row>
    <row r="2004" spans="1:2">
      <c r="A2004" t="s">
        <v>151</v>
      </c>
      <c r="B2004">
        <v>6.4</v>
      </c>
    </row>
    <row r="2005" spans="1:2">
      <c r="A2005" t="s">
        <v>6819</v>
      </c>
      <c r="B2005">
        <v>6.7</v>
      </c>
    </row>
    <row r="2006" spans="1:2">
      <c r="A2006" t="s">
        <v>7396</v>
      </c>
      <c r="B2006">
        <v>5.9</v>
      </c>
    </row>
    <row r="2007" spans="1:2">
      <c r="A2007" t="s">
        <v>6684</v>
      </c>
      <c r="B2007">
        <v>7.1</v>
      </c>
    </row>
    <row r="2008" spans="1:2">
      <c r="A2008" t="s">
        <v>6912</v>
      </c>
      <c r="B2008">
        <v>5.2</v>
      </c>
    </row>
    <row r="2009" spans="1:2">
      <c r="A2009" t="s">
        <v>6226</v>
      </c>
      <c r="B2009">
        <v>6.4</v>
      </c>
    </row>
    <row r="2010" spans="1:2">
      <c r="A2010" t="s">
        <v>3944</v>
      </c>
      <c r="B2010">
        <v>6.9</v>
      </c>
    </row>
    <row r="2011" spans="1:2">
      <c r="A2011" t="s">
        <v>6194</v>
      </c>
      <c r="B2011">
        <v>6.8</v>
      </c>
    </row>
    <row r="2012" spans="1:2">
      <c r="A2012" t="s">
        <v>4366</v>
      </c>
      <c r="B2012">
        <v>4.5999999999999996</v>
      </c>
    </row>
    <row r="2013" spans="1:2">
      <c r="A2013" t="s">
        <v>4454</v>
      </c>
      <c r="B2013">
        <v>4.7</v>
      </c>
    </row>
    <row r="2014" spans="1:2">
      <c r="A2014" t="s">
        <v>1761</v>
      </c>
      <c r="B2014">
        <v>6.2</v>
      </c>
    </row>
    <row r="2015" spans="1:2">
      <c r="A2015" t="s">
        <v>7275</v>
      </c>
      <c r="B2015">
        <v>6.3</v>
      </c>
    </row>
    <row r="2016" spans="1:2">
      <c r="A2016" t="s">
        <v>7681</v>
      </c>
      <c r="B2016">
        <v>7</v>
      </c>
    </row>
    <row r="2017" spans="1:2">
      <c r="A2017" t="s">
        <v>2505</v>
      </c>
      <c r="B2017">
        <v>6.1</v>
      </c>
    </row>
    <row r="2018" spans="1:2">
      <c r="A2018" t="s">
        <v>7825</v>
      </c>
      <c r="B2018">
        <v>7.6</v>
      </c>
    </row>
    <row r="2019" spans="1:2">
      <c r="A2019" t="s">
        <v>1546</v>
      </c>
      <c r="B2019">
        <v>5.6</v>
      </c>
    </row>
    <row r="2020" spans="1:2">
      <c r="A2020" t="s">
        <v>7827</v>
      </c>
      <c r="B2020">
        <v>4.0999999999999996</v>
      </c>
    </row>
    <row r="2021" spans="1:2">
      <c r="A2021" t="s">
        <v>2259</v>
      </c>
      <c r="B2021">
        <v>5.0999999999999996</v>
      </c>
    </row>
    <row r="2022" spans="1:2">
      <c r="A2022" t="s">
        <v>2469</v>
      </c>
      <c r="B2022">
        <v>5.9</v>
      </c>
    </row>
    <row r="2023" spans="1:2">
      <c r="A2023" t="s">
        <v>7065</v>
      </c>
      <c r="B2023">
        <v>7.2</v>
      </c>
    </row>
    <row r="2024" spans="1:2">
      <c r="A2024" t="s">
        <v>1001</v>
      </c>
      <c r="B2024">
        <v>7.3</v>
      </c>
    </row>
    <row r="2025" spans="1:2">
      <c r="A2025" t="s">
        <v>2523</v>
      </c>
      <c r="B2025">
        <v>7.5</v>
      </c>
    </row>
    <row r="2026" spans="1:2">
      <c r="A2026" t="s">
        <v>7753</v>
      </c>
      <c r="B2026">
        <v>7.2</v>
      </c>
    </row>
    <row r="2027" spans="1:2">
      <c r="A2027" t="s">
        <v>5977</v>
      </c>
      <c r="B2027">
        <v>6.6</v>
      </c>
    </row>
    <row r="2028" spans="1:2">
      <c r="A2028" t="s">
        <v>5514</v>
      </c>
      <c r="B2028">
        <v>6.1</v>
      </c>
    </row>
    <row r="2029" spans="1:2">
      <c r="A2029" t="s">
        <v>647</v>
      </c>
      <c r="B2029">
        <v>7.5</v>
      </c>
    </row>
    <row r="2030" spans="1:2">
      <c r="A2030" t="s">
        <v>2437</v>
      </c>
      <c r="B2030">
        <v>7.3</v>
      </c>
    </row>
    <row r="2031" spans="1:2">
      <c r="A2031" t="s">
        <v>5528</v>
      </c>
      <c r="B2031">
        <v>6.9</v>
      </c>
    </row>
    <row r="2032" spans="1:2">
      <c r="A2032" t="s">
        <v>1201</v>
      </c>
      <c r="B2032">
        <v>5.9</v>
      </c>
    </row>
    <row r="2033" spans="1:2">
      <c r="A2033" t="s">
        <v>3740</v>
      </c>
      <c r="B2033">
        <v>7.3</v>
      </c>
    </row>
    <row r="2034" spans="1:2">
      <c r="A2034" t="s">
        <v>926</v>
      </c>
      <c r="B2034">
        <v>6.9</v>
      </c>
    </row>
    <row r="2035" spans="1:2">
      <c r="A2035" t="s">
        <v>7025</v>
      </c>
      <c r="B2035">
        <v>5</v>
      </c>
    </row>
    <row r="2036" spans="1:2">
      <c r="A2036" t="s">
        <v>7613</v>
      </c>
      <c r="B2036">
        <v>7.3</v>
      </c>
    </row>
    <row r="2037" spans="1:2">
      <c r="A2037" t="s">
        <v>5257</v>
      </c>
      <c r="B2037">
        <v>6</v>
      </c>
    </row>
    <row r="2038" spans="1:2">
      <c r="A2038" t="s">
        <v>7137</v>
      </c>
      <c r="B2038">
        <v>6.6</v>
      </c>
    </row>
    <row r="2039" spans="1:2">
      <c r="A2039" t="s">
        <v>157</v>
      </c>
      <c r="B2039">
        <v>6.2</v>
      </c>
    </row>
    <row r="2040" spans="1:2">
      <c r="A2040" t="s">
        <v>7806</v>
      </c>
      <c r="B2040">
        <v>7</v>
      </c>
    </row>
    <row r="2041" spans="1:2">
      <c r="A2041" t="s">
        <v>7854</v>
      </c>
      <c r="B2041">
        <v>6.3</v>
      </c>
    </row>
    <row r="2042" spans="1:2">
      <c r="A2042" t="s">
        <v>7839</v>
      </c>
      <c r="B2042">
        <v>6.2</v>
      </c>
    </row>
    <row r="2043" spans="1:2">
      <c r="A2043" t="s">
        <v>1736</v>
      </c>
      <c r="B2043">
        <v>7.1</v>
      </c>
    </row>
    <row r="2044" spans="1:2">
      <c r="A2044" t="s">
        <v>2646</v>
      </c>
      <c r="B2044">
        <v>8.1999999999999993</v>
      </c>
    </row>
    <row r="2045" spans="1:2">
      <c r="A2045" t="s">
        <v>7715</v>
      </c>
      <c r="B2045">
        <v>6.4</v>
      </c>
    </row>
    <row r="2046" spans="1:2">
      <c r="A2046" t="s">
        <v>5028</v>
      </c>
      <c r="B2046">
        <v>7.1</v>
      </c>
    </row>
    <row r="2047" spans="1:2">
      <c r="A2047" t="s">
        <v>7609</v>
      </c>
      <c r="B2047">
        <v>5.5</v>
      </c>
    </row>
    <row r="2048" spans="1:2">
      <c r="A2048" t="s">
        <v>7674</v>
      </c>
      <c r="B2048">
        <v>5.0999999999999996</v>
      </c>
    </row>
    <row r="2049" spans="1:2">
      <c r="A2049" t="s">
        <v>7763</v>
      </c>
      <c r="B2049">
        <v>7.5</v>
      </c>
    </row>
    <row r="2050" spans="1:2">
      <c r="A2050" t="s">
        <v>409</v>
      </c>
      <c r="B2050">
        <v>7.9</v>
      </c>
    </row>
    <row r="2051" spans="1:2">
      <c r="A2051" t="s">
        <v>1797</v>
      </c>
      <c r="B2051">
        <v>6.7</v>
      </c>
    </row>
    <row r="2052" spans="1:2">
      <c r="A2052" t="s">
        <v>6765</v>
      </c>
      <c r="B2052">
        <v>7.8</v>
      </c>
    </row>
    <row r="2053" spans="1:2">
      <c r="A2053" t="s">
        <v>7228</v>
      </c>
      <c r="B2053">
        <v>6.6</v>
      </c>
    </row>
    <row r="2054" spans="1:2">
      <c r="A2054" t="s">
        <v>7785</v>
      </c>
      <c r="B2054">
        <v>7.4</v>
      </c>
    </row>
    <row r="2055" spans="1:2">
      <c r="A2055" t="s">
        <v>6870</v>
      </c>
      <c r="B2055">
        <v>6.4</v>
      </c>
    </row>
    <row r="2056" spans="1:2">
      <c r="A2056" t="s">
        <v>5306</v>
      </c>
      <c r="B2056">
        <v>7.2</v>
      </c>
    </row>
    <row r="2057" spans="1:2">
      <c r="A2057" t="s">
        <v>6501</v>
      </c>
      <c r="B2057">
        <v>6.5</v>
      </c>
    </row>
    <row r="2058" spans="1:2">
      <c r="A2058" t="s">
        <v>7448</v>
      </c>
      <c r="B2058">
        <v>7.2</v>
      </c>
    </row>
    <row r="2059" spans="1:2">
      <c r="A2059" t="s">
        <v>7831</v>
      </c>
      <c r="B2059">
        <v>6.7</v>
      </c>
    </row>
    <row r="2060" spans="1:2">
      <c r="A2060" t="s">
        <v>7818</v>
      </c>
      <c r="B2060">
        <v>5.6</v>
      </c>
    </row>
    <row r="2061" spans="1:2">
      <c r="A2061" t="s">
        <v>3725</v>
      </c>
      <c r="B2061">
        <v>6.3</v>
      </c>
    </row>
    <row r="2062" spans="1:2">
      <c r="A2062" t="s">
        <v>7760</v>
      </c>
      <c r="B2062">
        <v>6.9</v>
      </c>
    </row>
    <row r="2063" spans="1:2">
      <c r="A2063" t="s">
        <v>7520</v>
      </c>
      <c r="B2063">
        <v>7.2</v>
      </c>
    </row>
    <row r="2064" spans="1:2">
      <c r="A2064" t="s">
        <v>7728</v>
      </c>
      <c r="B2064">
        <v>6.4</v>
      </c>
    </row>
    <row r="2065" spans="1:2">
      <c r="A2065" t="s">
        <v>7621</v>
      </c>
      <c r="B2065">
        <v>5.6</v>
      </c>
    </row>
    <row r="2066" spans="1:2">
      <c r="A2066" t="s">
        <v>7210</v>
      </c>
      <c r="B2066">
        <v>6.7</v>
      </c>
    </row>
    <row r="2067" spans="1:2">
      <c r="A2067" t="s">
        <v>2296</v>
      </c>
      <c r="B2067">
        <v>7.7</v>
      </c>
    </row>
    <row r="2068" spans="1:2">
      <c r="A2068" t="s">
        <v>7730</v>
      </c>
      <c r="B2068">
        <v>7</v>
      </c>
    </row>
    <row r="2069" spans="1:2">
      <c r="A2069" t="s">
        <v>6682</v>
      </c>
      <c r="B2069">
        <v>7.2</v>
      </c>
    </row>
    <row r="2070" spans="1:2">
      <c r="A2070" t="s">
        <v>4821</v>
      </c>
      <c r="B2070">
        <v>6.4</v>
      </c>
    </row>
    <row r="2071" spans="1:2">
      <c r="A2071" t="s">
        <v>3797</v>
      </c>
      <c r="B2071">
        <v>6.2</v>
      </c>
    </row>
    <row r="2072" spans="1:2">
      <c r="A2072" t="s">
        <v>7649</v>
      </c>
      <c r="B2072">
        <v>7.1</v>
      </c>
    </row>
    <row r="2073" spans="1:2">
      <c r="A2073" t="s">
        <v>6819</v>
      </c>
      <c r="B2073">
        <v>6.1</v>
      </c>
    </row>
    <row r="2074" spans="1:2">
      <c r="A2074" t="s">
        <v>6937</v>
      </c>
      <c r="B2074">
        <v>6.5</v>
      </c>
    </row>
    <row r="2075" spans="1:2">
      <c r="A2075" t="s">
        <v>460</v>
      </c>
      <c r="B2075">
        <v>7.3</v>
      </c>
    </row>
    <row r="2076" spans="1:2">
      <c r="A2076" t="s">
        <v>7666</v>
      </c>
      <c r="B2076">
        <v>4.7</v>
      </c>
    </row>
    <row r="2077" spans="1:2">
      <c r="A2077" t="s">
        <v>4221</v>
      </c>
      <c r="B2077">
        <v>7.4</v>
      </c>
    </row>
    <row r="2078" spans="1:2">
      <c r="A2078" t="s">
        <v>2879</v>
      </c>
      <c r="B2078">
        <v>4.5</v>
      </c>
    </row>
    <row r="2079" spans="1:2">
      <c r="A2079" t="s">
        <v>6484</v>
      </c>
      <c r="B2079">
        <v>5.5</v>
      </c>
    </row>
    <row r="2080" spans="1:2">
      <c r="A2080" t="s">
        <v>7742</v>
      </c>
      <c r="B2080">
        <v>7.5</v>
      </c>
    </row>
    <row r="2081" spans="1:2">
      <c r="A2081" t="s">
        <v>4500</v>
      </c>
      <c r="B2081">
        <v>6.5</v>
      </c>
    </row>
    <row r="2082" spans="1:2">
      <c r="A2082" t="s">
        <v>4557</v>
      </c>
      <c r="B2082">
        <v>3.9</v>
      </c>
    </row>
    <row r="2083" spans="1:2">
      <c r="A2083" t="s">
        <v>7809</v>
      </c>
      <c r="B2083">
        <v>6.8</v>
      </c>
    </row>
    <row r="2084" spans="1:2">
      <c r="A2084" t="s">
        <v>7792</v>
      </c>
      <c r="B2084">
        <v>7.1</v>
      </c>
    </row>
    <row r="2085" spans="1:2">
      <c r="A2085" t="s">
        <v>7788</v>
      </c>
      <c r="B2085">
        <v>7</v>
      </c>
    </row>
    <row r="2086" spans="1:2">
      <c r="A2086" t="s">
        <v>7707</v>
      </c>
      <c r="B2086">
        <v>8.1</v>
      </c>
    </row>
    <row r="2087" spans="1:2">
      <c r="A2087" t="s">
        <v>6711</v>
      </c>
      <c r="B2087">
        <v>6.5</v>
      </c>
    </row>
    <row r="2088" spans="1:2">
      <c r="A2088" t="s">
        <v>193</v>
      </c>
      <c r="B2088">
        <v>6.9</v>
      </c>
    </row>
    <row r="2089" spans="1:2">
      <c r="A2089" t="s">
        <v>7710</v>
      </c>
      <c r="B2089">
        <v>6.6</v>
      </c>
    </row>
    <row r="2090" spans="1:2">
      <c r="A2090" t="s">
        <v>135</v>
      </c>
      <c r="B2090">
        <v>6.3</v>
      </c>
    </row>
    <row r="2091" spans="1:2">
      <c r="A2091" t="s">
        <v>7766</v>
      </c>
      <c r="B2091">
        <v>7.7</v>
      </c>
    </row>
    <row r="2092" spans="1:2">
      <c r="A2092" t="s">
        <v>5569</v>
      </c>
      <c r="B2092">
        <v>3.9</v>
      </c>
    </row>
    <row r="2093" spans="1:2">
      <c r="A2093" t="s">
        <v>7450</v>
      </c>
      <c r="B2093">
        <v>7.2</v>
      </c>
    </row>
    <row r="2094" spans="1:2">
      <c r="A2094" t="s">
        <v>7616</v>
      </c>
      <c r="B2094">
        <v>6</v>
      </c>
    </row>
    <row r="2095" spans="1:2">
      <c r="A2095" t="s">
        <v>7692</v>
      </c>
      <c r="B2095">
        <v>7.8</v>
      </c>
    </row>
    <row r="2096" spans="1:2">
      <c r="A2096" t="s">
        <v>7740</v>
      </c>
      <c r="B2096">
        <v>6.3</v>
      </c>
    </row>
    <row r="2097" spans="1:2">
      <c r="A2097" t="s">
        <v>7286</v>
      </c>
      <c r="B2097">
        <v>7.2</v>
      </c>
    </row>
    <row r="2098" spans="1:2">
      <c r="A2098" t="s">
        <v>7618</v>
      </c>
      <c r="B2098">
        <v>5.3</v>
      </c>
    </row>
    <row r="2099" spans="1:2">
      <c r="A2099" t="s">
        <v>6622</v>
      </c>
      <c r="B2099">
        <v>5.5</v>
      </c>
    </row>
    <row r="2100" spans="1:2">
      <c r="A2100" t="s">
        <v>7636</v>
      </c>
      <c r="B2100">
        <v>6.4</v>
      </c>
    </row>
    <row r="2101" spans="1:2">
      <c r="A2101" t="s">
        <v>7677</v>
      </c>
      <c r="B2101">
        <v>6.9</v>
      </c>
    </row>
    <row r="2102" spans="1:2">
      <c r="A2102" t="s">
        <v>7310</v>
      </c>
      <c r="B2102">
        <v>7.9</v>
      </c>
    </row>
    <row r="2103" spans="1:2">
      <c r="A2103" t="s">
        <v>7713</v>
      </c>
      <c r="B2103">
        <v>4.8</v>
      </c>
    </row>
    <row r="2104" spans="1:2">
      <c r="A2104" t="s">
        <v>5507</v>
      </c>
      <c r="B2104">
        <v>4.5999999999999996</v>
      </c>
    </row>
    <row r="2105" spans="1:2">
      <c r="A2105" t="s">
        <v>1930</v>
      </c>
      <c r="B2105">
        <v>6.3</v>
      </c>
    </row>
    <row r="2106" spans="1:2">
      <c r="A2106" t="s">
        <v>5421</v>
      </c>
      <c r="B2106">
        <v>6.9</v>
      </c>
    </row>
    <row r="2107" spans="1:2">
      <c r="A2107" t="s">
        <v>4607</v>
      </c>
      <c r="B2107">
        <v>7.5</v>
      </c>
    </row>
    <row r="2108" spans="1:2">
      <c r="A2108" t="s">
        <v>166</v>
      </c>
      <c r="B2108">
        <v>6.6</v>
      </c>
    </row>
    <row r="2109" spans="1:2">
      <c r="A2109" t="s">
        <v>7622</v>
      </c>
      <c r="B2109">
        <v>7.1</v>
      </c>
    </row>
    <row r="2110" spans="1:2">
      <c r="A2110" t="s">
        <v>7269</v>
      </c>
      <c r="B2110">
        <v>6.7</v>
      </c>
    </row>
    <row r="2111" spans="1:2">
      <c r="A2111" t="s">
        <v>2386</v>
      </c>
      <c r="B2111">
        <v>6.9</v>
      </c>
    </row>
    <row r="2112" spans="1:2">
      <c r="A2112" t="s">
        <v>7626</v>
      </c>
      <c r="B2112">
        <v>8.4</v>
      </c>
    </row>
    <row r="2113" spans="1:2">
      <c r="A2113" t="s">
        <v>7452</v>
      </c>
      <c r="B2113">
        <v>6.2</v>
      </c>
    </row>
    <row r="2114" spans="1:2">
      <c r="A2114" t="s">
        <v>6061</v>
      </c>
      <c r="B2114">
        <v>6.2</v>
      </c>
    </row>
    <row r="2115" spans="1:2">
      <c r="A2115" t="s">
        <v>7630</v>
      </c>
      <c r="B2115">
        <v>5.8</v>
      </c>
    </row>
    <row r="2116" spans="1:2">
      <c r="A2116" t="s">
        <v>4044</v>
      </c>
      <c r="B2116">
        <v>7.3</v>
      </c>
    </row>
    <row r="2117" spans="1:2">
      <c r="A2117" t="s">
        <v>7689</v>
      </c>
      <c r="B2117">
        <v>7.2</v>
      </c>
    </row>
    <row r="2118" spans="1:2">
      <c r="A2118" t="s">
        <v>4423</v>
      </c>
      <c r="B2118">
        <v>6.2</v>
      </c>
    </row>
    <row r="2119" spans="1:2">
      <c r="A2119" t="s">
        <v>1019</v>
      </c>
      <c r="B2119">
        <v>7.4</v>
      </c>
    </row>
    <row r="2120" spans="1:2">
      <c r="A2120" t="s">
        <v>1019</v>
      </c>
      <c r="B2120">
        <v>7.4</v>
      </c>
    </row>
    <row r="2121" spans="1:2">
      <c r="A2121" t="s">
        <v>7137</v>
      </c>
      <c r="B2121">
        <v>5.6</v>
      </c>
    </row>
    <row r="2122" spans="1:2">
      <c r="A2122" t="s">
        <v>7009</v>
      </c>
      <c r="B2122">
        <v>5.4</v>
      </c>
    </row>
    <row r="2123" spans="1:2">
      <c r="A2123" t="s">
        <v>239</v>
      </c>
      <c r="B2123">
        <v>6.2</v>
      </c>
    </row>
    <row r="2124" spans="1:2">
      <c r="A2124" t="s">
        <v>7490</v>
      </c>
      <c r="B2124">
        <v>6.8</v>
      </c>
    </row>
    <row r="2125" spans="1:2">
      <c r="A2125" t="s">
        <v>2472</v>
      </c>
      <c r="B2125">
        <v>6.3</v>
      </c>
    </row>
    <row r="2126" spans="1:2">
      <c r="A2126" t="s">
        <v>281</v>
      </c>
      <c r="B2126">
        <v>7.4</v>
      </c>
    </row>
    <row r="2127" spans="1:2">
      <c r="A2127" t="s">
        <v>7520</v>
      </c>
      <c r="B2127">
        <v>5.7</v>
      </c>
    </row>
    <row r="2128" spans="1:2">
      <c r="A2128" t="s">
        <v>3363</v>
      </c>
      <c r="B2128">
        <v>7.1</v>
      </c>
    </row>
    <row r="2129" spans="1:2">
      <c r="A2129" t="s">
        <v>7548</v>
      </c>
      <c r="B2129">
        <v>6.3</v>
      </c>
    </row>
    <row r="2130" spans="1:2">
      <c r="A2130" t="s">
        <v>7651</v>
      </c>
      <c r="B2130">
        <v>6.2</v>
      </c>
    </row>
    <row r="2131" spans="1:2">
      <c r="A2131" t="s">
        <v>7643</v>
      </c>
      <c r="B2131">
        <v>6.8</v>
      </c>
    </row>
    <row r="2132" spans="1:2">
      <c r="A2132" t="s">
        <v>5507</v>
      </c>
      <c r="B2132">
        <v>6.4</v>
      </c>
    </row>
    <row r="2133" spans="1:2">
      <c r="A2133" t="s">
        <v>7634</v>
      </c>
      <c r="B2133">
        <v>6.1</v>
      </c>
    </row>
    <row r="2134" spans="1:2">
      <c r="A2134" t="s">
        <v>7638</v>
      </c>
      <c r="B2134">
        <v>6.5</v>
      </c>
    </row>
    <row r="2135" spans="1:2">
      <c r="A2135" t="s">
        <v>2853</v>
      </c>
      <c r="B2135">
        <v>5.0999999999999996</v>
      </c>
    </row>
    <row r="2136" spans="1:2">
      <c r="A2136" t="s">
        <v>7640</v>
      </c>
      <c r="B2136">
        <v>4.5999999999999996</v>
      </c>
    </row>
    <row r="2137" spans="1:2">
      <c r="A2137" t="s">
        <v>5092</v>
      </c>
      <c r="B2137">
        <v>7</v>
      </c>
    </row>
    <row r="2138" spans="1:2">
      <c r="A2138" t="s">
        <v>2517</v>
      </c>
      <c r="B2138">
        <v>7.5</v>
      </c>
    </row>
    <row r="2139" spans="1:2">
      <c r="A2139" t="s">
        <v>7466</v>
      </c>
      <c r="B2139">
        <v>8.1999999999999993</v>
      </c>
    </row>
    <row r="2140" spans="1:2">
      <c r="A2140" t="s">
        <v>7372</v>
      </c>
      <c r="B2140">
        <v>6.4</v>
      </c>
    </row>
    <row r="2141" spans="1:2">
      <c r="A2141" t="s">
        <v>7204</v>
      </c>
      <c r="B2141">
        <v>6.9</v>
      </c>
    </row>
    <row r="2142" spans="1:2">
      <c r="A2142" t="s">
        <v>5959</v>
      </c>
      <c r="B2142">
        <v>7.7</v>
      </c>
    </row>
    <row r="2143" spans="1:2">
      <c r="A2143" t="s">
        <v>427</v>
      </c>
      <c r="B2143">
        <v>7.3</v>
      </c>
    </row>
    <row r="2144" spans="1:2">
      <c r="A2144" t="s">
        <v>7456</v>
      </c>
      <c r="B2144">
        <v>7</v>
      </c>
    </row>
    <row r="2145" spans="1:2">
      <c r="A2145" t="s">
        <v>6944</v>
      </c>
      <c r="B2145">
        <v>6.7</v>
      </c>
    </row>
    <row r="2146" spans="1:2">
      <c r="A2146" t="s">
        <v>7536</v>
      </c>
      <c r="B2146">
        <v>5.0999999999999996</v>
      </c>
    </row>
    <row r="2147" spans="1:2">
      <c r="A2147" t="s">
        <v>6931</v>
      </c>
      <c r="B2147">
        <v>8.3000000000000007</v>
      </c>
    </row>
    <row r="2148" spans="1:2">
      <c r="A2148" t="s">
        <v>7459</v>
      </c>
      <c r="B2148">
        <v>3.6</v>
      </c>
    </row>
    <row r="2149" spans="1:2">
      <c r="A2149" t="s">
        <v>4664</v>
      </c>
      <c r="B2149">
        <v>5.6</v>
      </c>
    </row>
    <row r="2150" spans="1:2">
      <c r="A2150" t="s">
        <v>7576</v>
      </c>
      <c r="B2150">
        <v>5.6</v>
      </c>
    </row>
    <row r="2151" spans="1:2">
      <c r="A2151" t="s">
        <v>7579</v>
      </c>
      <c r="B2151">
        <v>6.6</v>
      </c>
    </row>
    <row r="2152" spans="1:2">
      <c r="A2152" t="s">
        <v>7282</v>
      </c>
      <c r="B2152">
        <v>6.9</v>
      </c>
    </row>
    <row r="2153" spans="1:2">
      <c r="A2153" t="s">
        <v>166</v>
      </c>
      <c r="B2153">
        <v>7.2</v>
      </c>
    </row>
    <row r="2154" spans="1:2">
      <c r="A2154" t="s">
        <v>7381</v>
      </c>
      <c r="B2154">
        <v>6</v>
      </c>
    </row>
    <row r="2155" spans="1:2">
      <c r="A2155" t="s">
        <v>867</v>
      </c>
      <c r="B2155">
        <v>7.1</v>
      </c>
    </row>
    <row r="2156" spans="1:2">
      <c r="A2156" t="s">
        <v>6861</v>
      </c>
      <c r="B2156">
        <v>6.5</v>
      </c>
    </row>
    <row r="2157" spans="1:2">
      <c r="A2157" t="s">
        <v>1355</v>
      </c>
      <c r="B2157">
        <v>5.5</v>
      </c>
    </row>
    <row r="2158" spans="1:2">
      <c r="A2158" t="s">
        <v>1355</v>
      </c>
      <c r="B2158">
        <v>5.5</v>
      </c>
    </row>
    <row r="2159" spans="1:2">
      <c r="A2159" t="s">
        <v>6488</v>
      </c>
      <c r="B2159">
        <v>7.3</v>
      </c>
    </row>
    <row r="2160" spans="1:2">
      <c r="A2160" t="s">
        <v>7020</v>
      </c>
      <c r="B2160">
        <v>6.3</v>
      </c>
    </row>
    <row r="2161" spans="1:2">
      <c r="A2161" t="s">
        <v>2084</v>
      </c>
      <c r="B2161">
        <v>6.5</v>
      </c>
    </row>
    <row r="2162" spans="1:2">
      <c r="A2162" t="s">
        <v>7487</v>
      </c>
      <c r="B2162">
        <v>5.5</v>
      </c>
    </row>
    <row r="2163" spans="1:2">
      <c r="A2163" t="s">
        <v>44</v>
      </c>
      <c r="B2163">
        <v>7.5</v>
      </c>
    </row>
    <row r="2164" spans="1:2">
      <c r="A2164" t="s">
        <v>6570</v>
      </c>
      <c r="B2164">
        <v>7.7</v>
      </c>
    </row>
    <row r="2165" spans="1:2">
      <c r="A2165" t="s">
        <v>7561</v>
      </c>
      <c r="B2165">
        <v>6.5</v>
      </c>
    </row>
    <row r="2166" spans="1:2">
      <c r="A2166" t="s">
        <v>7353</v>
      </c>
      <c r="B2166">
        <v>6.5</v>
      </c>
    </row>
    <row r="2167" spans="1:2">
      <c r="A2167" t="s">
        <v>3774</v>
      </c>
      <c r="B2167">
        <v>7.7</v>
      </c>
    </row>
    <row r="2168" spans="1:2">
      <c r="A2168" t="s">
        <v>1225</v>
      </c>
      <c r="B2168">
        <v>6.2</v>
      </c>
    </row>
    <row r="2169" spans="1:2">
      <c r="A2169" t="s">
        <v>259</v>
      </c>
      <c r="B2169">
        <v>7.4</v>
      </c>
    </row>
    <row r="2170" spans="1:2">
      <c r="A2170" t="s">
        <v>1228</v>
      </c>
      <c r="B2170">
        <v>6.6</v>
      </c>
    </row>
    <row r="2171" spans="1:2">
      <c r="A2171" t="s">
        <v>7071</v>
      </c>
      <c r="B2171">
        <v>6.8</v>
      </c>
    </row>
    <row r="2172" spans="1:2">
      <c r="A2172" t="s">
        <v>7475</v>
      </c>
      <c r="B2172">
        <v>7.6</v>
      </c>
    </row>
    <row r="2173" spans="1:2">
      <c r="A2173" t="s">
        <v>910</v>
      </c>
      <c r="B2173">
        <v>8</v>
      </c>
    </row>
    <row r="2174" spans="1:2">
      <c r="A2174" t="s">
        <v>7464</v>
      </c>
      <c r="B2174">
        <v>6.1</v>
      </c>
    </row>
    <row r="2175" spans="1:2">
      <c r="A2175" t="s">
        <v>7470</v>
      </c>
      <c r="B2175">
        <v>7.7</v>
      </c>
    </row>
    <row r="2176" spans="1:2">
      <c r="A2176" t="s">
        <v>6425</v>
      </c>
      <c r="B2176">
        <v>7.7</v>
      </c>
    </row>
    <row r="2177" spans="1:2">
      <c r="A2177" t="s">
        <v>6885</v>
      </c>
      <c r="B2177">
        <v>7.1</v>
      </c>
    </row>
    <row r="2178" spans="1:2">
      <c r="A2178" t="s">
        <v>2805</v>
      </c>
      <c r="B2178">
        <v>6.5</v>
      </c>
    </row>
    <row r="2179" spans="1:2">
      <c r="A2179" t="s">
        <v>5261</v>
      </c>
      <c r="B2179">
        <v>4.5</v>
      </c>
    </row>
    <row r="2180" spans="1:2">
      <c r="A2180" t="s">
        <v>2427</v>
      </c>
      <c r="B2180">
        <v>6.4</v>
      </c>
    </row>
    <row r="2181" spans="1:2">
      <c r="A2181" t="s">
        <v>3445</v>
      </c>
      <c r="B2181">
        <v>6.5</v>
      </c>
    </row>
    <row r="2182" spans="1:2">
      <c r="A2182" t="s">
        <v>4271</v>
      </c>
      <c r="B2182">
        <v>6.6</v>
      </c>
    </row>
    <row r="2183" spans="1:2">
      <c r="A2183" t="s">
        <v>604</v>
      </c>
      <c r="B2183">
        <v>7.1</v>
      </c>
    </row>
    <row r="2184" spans="1:2">
      <c r="A2184" t="s">
        <v>7312</v>
      </c>
      <c r="B2184">
        <v>6.7</v>
      </c>
    </row>
    <row r="2185" spans="1:2">
      <c r="A2185" t="s">
        <v>3430</v>
      </c>
      <c r="B2185">
        <v>8.6</v>
      </c>
    </row>
    <row r="2186" spans="1:2">
      <c r="A2186" t="s">
        <v>4840</v>
      </c>
      <c r="B2186">
        <v>7.4</v>
      </c>
    </row>
    <row r="2187" spans="1:2">
      <c r="A2187" t="s">
        <v>7487</v>
      </c>
      <c r="B2187">
        <v>6.4</v>
      </c>
    </row>
    <row r="2188" spans="1:2">
      <c r="A2188" t="s">
        <v>6701</v>
      </c>
      <c r="B2188">
        <v>7.1</v>
      </c>
    </row>
    <row r="2189" spans="1:2">
      <c r="A2189" t="s">
        <v>7524</v>
      </c>
      <c r="B2189">
        <v>5.6</v>
      </c>
    </row>
    <row r="2190" spans="1:2">
      <c r="A2190" t="s">
        <v>5709</v>
      </c>
      <c r="B2190">
        <v>8.4</v>
      </c>
    </row>
    <row r="2191" spans="1:2">
      <c r="A2191" t="s">
        <v>4882</v>
      </c>
      <c r="B2191">
        <v>6.7</v>
      </c>
    </row>
    <row r="2192" spans="1:2">
      <c r="A2192" t="s">
        <v>6408</v>
      </c>
      <c r="B2192">
        <v>7.7</v>
      </c>
    </row>
    <row r="2193" spans="1:2">
      <c r="A2193" t="s">
        <v>7472</v>
      </c>
      <c r="B2193">
        <v>7.3</v>
      </c>
    </row>
    <row r="2194" spans="1:2">
      <c r="A2194" t="s">
        <v>5921</v>
      </c>
      <c r="B2194">
        <v>6.6</v>
      </c>
    </row>
    <row r="2195" spans="1:2">
      <c r="A2195" t="s">
        <v>7206</v>
      </c>
      <c r="B2195">
        <v>8.1</v>
      </c>
    </row>
    <row r="2196" spans="1:2">
      <c r="A2196" t="s">
        <v>7553</v>
      </c>
      <c r="B2196">
        <v>5.2</v>
      </c>
    </row>
    <row r="2197" spans="1:2">
      <c r="A2197" t="s">
        <v>650</v>
      </c>
      <c r="B2197">
        <v>8.4</v>
      </c>
    </row>
    <row r="2198" spans="1:2">
      <c r="A2198" t="s">
        <v>7516</v>
      </c>
      <c r="B2198">
        <v>6.4</v>
      </c>
    </row>
    <row r="2199" spans="1:2">
      <c r="A2199" t="s">
        <v>7461</v>
      </c>
      <c r="B2199">
        <v>7.4</v>
      </c>
    </row>
    <row r="2200" spans="1:2">
      <c r="A2200" t="s">
        <v>7479</v>
      </c>
      <c r="B2200">
        <v>6.8</v>
      </c>
    </row>
    <row r="2201" spans="1:2">
      <c r="A2201" t="s">
        <v>7198</v>
      </c>
      <c r="B2201">
        <v>3.3</v>
      </c>
    </row>
    <row r="2202" spans="1:2">
      <c r="A2202" t="s">
        <v>7482</v>
      </c>
      <c r="B2202">
        <v>5.6</v>
      </c>
    </row>
    <row r="2203" spans="1:2">
      <c r="A2203" t="s">
        <v>757</v>
      </c>
      <c r="B2203">
        <v>6.4</v>
      </c>
    </row>
    <row r="2204" spans="1:2">
      <c r="A2204" t="s">
        <v>7849</v>
      </c>
      <c r="B2204">
        <v>7.4</v>
      </c>
    </row>
    <row r="2205" spans="1:2">
      <c r="A2205" t="s">
        <v>7504</v>
      </c>
      <c r="B2205">
        <v>5.7</v>
      </c>
    </row>
    <row r="2206" spans="1:2">
      <c r="A2206" t="s">
        <v>6678</v>
      </c>
      <c r="B2206">
        <v>6.9</v>
      </c>
    </row>
    <row r="2207" spans="1:2">
      <c r="A2207" t="s">
        <v>1930</v>
      </c>
      <c r="B2207">
        <v>6.7</v>
      </c>
    </row>
    <row r="2208" spans="1:2">
      <c r="A2208" t="s">
        <v>7497</v>
      </c>
      <c r="B2208">
        <v>5.5</v>
      </c>
    </row>
    <row r="2209" spans="1:2">
      <c r="A2209" t="s">
        <v>1074</v>
      </c>
      <c r="B2209">
        <v>5.9</v>
      </c>
    </row>
    <row r="2210" spans="1:2">
      <c r="A2210" t="s">
        <v>7349</v>
      </c>
      <c r="B2210">
        <v>7.4</v>
      </c>
    </row>
    <row r="2211" spans="1:2">
      <c r="A2211" t="s">
        <v>4173</v>
      </c>
      <c r="B2211">
        <v>5.6</v>
      </c>
    </row>
    <row r="2212" spans="1:2">
      <c r="A2212" t="s">
        <v>4149</v>
      </c>
      <c r="B2212">
        <v>5.6</v>
      </c>
    </row>
    <row r="2213" spans="1:2">
      <c r="A2213" t="s">
        <v>6684</v>
      </c>
      <c r="B2213">
        <v>6.8</v>
      </c>
    </row>
    <row r="2214" spans="1:2">
      <c r="A2214" t="s">
        <v>2794</v>
      </c>
      <c r="B2214">
        <v>6.1</v>
      </c>
    </row>
    <row r="2215" spans="1:2">
      <c r="A2215" t="s">
        <v>7357</v>
      </c>
      <c r="B2215">
        <v>6.2</v>
      </c>
    </row>
    <row r="2216" spans="1:2">
      <c r="A2216" t="s">
        <v>3371</v>
      </c>
      <c r="B2216">
        <v>6</v>
      </c>
    </row>
    <row r="2217" spans="1:2">
      <c r="A2217" t="s">
        <v>7494</v>
      </c>
      <c r="B2217">
        <v>6.1</v>
      </c>
    </row>
    <row r="2218" spans="1:2">
      <c r="A2218" t="s">
        <v>7499</v>
      </c>
      <c r="B2218">
        <v>6.9</v>
      </c>
    </row>
    <row r="2219" spans="1:2">
      <c r="A2219" t="s">
        <v>4389</v>
      </c>
      <c r="B2219">
        <v>4.0999999999999996</v>
      </c>
    </row>
    <row r="2220" spans="1:2">
      <c r="A2220" t="s">
        <v>111</v>
      </c>
      <c r="B2220">
        <v>8.1999999999999993</v>
      </c>
    </row>
    <row r="2221" spans="1:2">
      <c r="A2221" t="s">
        <v>2116</v>
      </c>
      <c r="B2221">
        <v>6.6</v>
      </c>
    </row>
    <row r="2222" spans="1:2">
      <c r="A2222" t="s">
        <v>7402</v>
      </c>
      <c r="B2222">
        <v>6.1</v>
      </c>
    </row>
    <row r="2223" spans="1:2">
      <c r="A2223" t="s">
        <v>1277</v>
      </c>
      <c r="B2223">
        <v>5.7</v>
      </c>
    </row>
    <row r="2224" spans="1:2">
      <c r="A2224" t="s">
        <v>6817</v>
      </c>
      <c r="B2224">
        <v>6.5</v>
      </c>
    </row>
    <row r="2225" spans="1:2">
      <c r="A2225" t="s">
        <v>7782</v>
      </c>
      <c r="B2225">
        <v>7.3</v>
      </c>
    </row>
    <row r="2226" spans="1:2">
      <c r="A2226" t="s">
        <v>7317</v>
      </c>
      <c r="B2226">
        <v>7.2</v>
      </c>
    </row>
    <row r="2227" spans="1:2">
      <c r="A2227" t="s">
        <v>7341</v>
      </c>
      <c r="B2227">
        <v>6.7</v>
      </c>
    </row>
    <row r="2228" spans="1:2">
      <c r="A2228" t="s">
        <v>4669</v>
      </c>
      <c r="B2228">
        <v>7.6</v>
      </c>
    </row>
    <row r="2229" spans="1:2">
      <c r="A2229" t="s">
        <v>1624</v>
      </c>
      <c r="B2229">
        <v>5.9</v>
      </c>
    </row>
    <row r="2230" spans="1:2">
      <c r="A2230" t="s">
        <v>5332</v>
      </c>
      <c r="B2230">
        <v>6.5</v>
      </c>
    </row>
    <row r="2231" spans="1:2">
      <c r="A2231" t="s">
        <v>3037</v>
      </c>
      <c r="B2231">
        <v>7.2</v>
      </c>
    </row>
    <row r="2232" spans="1:2">
      <c r="A2232" t="s">
        <v>7383</v>
      </c>
      <c r="B2232">
        <v>6.1</v>
      </c>
    </row>
    <row r="2233" spans="1:2">
      <c r="A2233" t="s">
        <v>5242</v>
      </c>
      <c r="B2233">
        <v>4.7</v>
      </c>
    </row>
    <row r="2234" spans="1:2">
      <c r="A2234" t="s">
        <v>6570</v>
      </c>
      <c r="B2234">
        <v>7.7</v>
      </c>
    </row>
    <row r="2235" spans="1:2">
      <c r="A2235" t="s">
        <v>3205</v>
      </c>
      <c r="B2235">
        <v>5.4</v>
      </c>
    </row>
    <row r="2236" spans="1:2">
      <c r="A2236" t="s">
        <v>7386</v>
      </c>
      <c r="B2236">
        <v>6.2</v>
      </c>
    </row>
    <row r="2237" spans="1:2">
      <c r="A2237" t="s">
        <v>7388</v>
      </c>
      <c r="B2237">
        <v>7.2</v>
      </c>
    </row>
    <row r="2238" spans="1:2">
      <c r="A2238" t="s">
        <v>6826</v>
      </c>
      <c r="B2238">
        <v>5.8</v>
      </c>
    </row>
    <row r="2239" spans="1:2">
      <c r="A2239" t="s">
        <v>1930</v>
      </c>
      <c r="B2239">
        <v>7.6</v>
      </c>
    </row>
    <row r="2240" spans="1:2">
      <c r="A2240" t="s">
        <v>7007</v>
      </c>
      <c r="B2240">
        <v>7.1</v>
      </c>
    </row>
    <row r="2241" spans="1:2">
      <c r="A2241" t="s">
        <v>2505</v>
      </c>
      <c r="B2241">
        <v>8.1999999999999993</v>
      </c>
    </row>
    <row r="2242" spans="1:2">
      <c r="A2242" t="s">
        <v>7093</v>
      </c>
      <c r="B2242">
        <v>7</v>
      </c>
    </row>
    <row r="2243" spans="1:2">
      <c r="A2243" t="s">
        <v>627</v>
      </c>
      <c r="B2243">
        <v>7.7</v>
      </c>
    </row>
    <row r="2244" spans="1:2">
      <c r="A2244" t="s">
        <v>5272</v>
      </c>
      <c r="B2244">
        <v>7</v>
      </c>
    </row>
    <row r="2245" spans="1:2">
      <c r="A2245" t="s">
        <v>6846</v>
      </c>
      <c r="B2245">
        <v>6.3</v>
      </c>
    </row>
    <row r="2246" spans="1:2">
      <c r="A2246" t="s">
        <v>2440</v>
      </c>
      <c r="B2246">
        <v>5.8</v>
      </c>
    </row>
    <row r="2247" spans="1:2">
      <c r="A2247" t="s">
        <v>5685</v>
      </c>
      <c r="B2247">
        <v>5.9</v>
      </c>
    </row>
    <row r="2248" spans="1:2">
      <c r="A2248" t="s">
        <v>7367</v>
      </c>
      <c r="B2248">
        <v>7</v>
      </c>
    </row>
    <row r="2249" spans="1:2">
      <c r="A2249" t="s">
        <v>7264</v>
      </c>
      <c r="B2249">
        <v>7.5</v>
      </c>
    </row>
    <row r="2250" spans="1:2">
      <c r="A2250" t="s">
        <v>4885</v>
      </c>
      <c r="B2250">
        <v>5.2</v>
      </c>
    </row>
    <row r="2251" spans="1:2">
      <c r="A2251" t="s">
        <v>221</v>
      </c>
      <c r="B2251">
        <v>6.4</v>
      </c>
    </row>
    <row r="2252" spans="1:2">
      <c r="A2252" t="s">
        <v>245</v>
      </c>
      <c r="B2252">
        <v>6.2</v>
      </c>
    </row>
    <row r="2253" spans="1:2">
      <c r="A2253" t="s">
        <v>4159</v>
      </c>
      <c r="B2253">
        <v>2</v>
      </c>
    </row>
    <row r="2254" spans="1:2">
      <c r="A2254" t="s">
        <v>5005</v>
      </c>
      <c r="B2254">
        <v>3.6</v>
      </c>
    </row>
    <row r="2255" spans="1:2">
      <c r="A2255" t="s">
        <v>2857</v>
      </c>
      <c r="B2255">
        <v>6.3</v>
      </c>
    </row>
    <row r="2256" spans="1:2">
      <c r="A2256" t="s">
        <v>3917</v>
      </c>
      <c r="B2256">
        <v>5.8</v>
      </c>
    </row>
    <row r="2257" spans="1:2">
      <c r="A2257" t="s">
        <v>5193</v>
      </c>
      <c r="B2257">
        <v>5.0999999999999996</v>
      </c>
    </row>
    <row r="2258" spans="1:2">
      <c r="A2258" t="s">
        <v>7322</v>
      </c>
      <c r="B2258">
        <v>8.6</v>
      </c>
    </row>
    <row r="2259" spans="1:2">
      <c r="A2259" t="s">
        <v>1537</v>
      </c>
      <c r="B2259">
        <v>6.6</v>
      </c>
    </row>
    <row r="2260" spans="1:2">
      <c r="A2260" t="s">
        <v>7289</v>
      </c>
      <c r="B2260">
        <v>7.3</v>
      </c>
    </row>
    <row r="2261" spans="1:2">
      <c r="A2261" t="s">
        <v>6699</v>
      </c>
      <c r="B2261">
        <v>6.8</v>
      </c>
    </row>
    <row r="2262" spans="1:2">
      <c r="A2262" t="s">
        <v>2922</v>
      </c>
      <c r="B2262">
        <v>6.2</v>
      </c>
    </row>
    <row r="2263" spans="1:2">
      <c r="A2263" t="s">
        <v>7343</v>
      </c>
      <c r="B2263">
        <v>6.6</v>
      </c>
    </row>
    <row r="2264" spans="1:2">
      <c r="A2264" t="s">
        <v>7325</v>
      </c>
      <c r="B2264">
        <v>6.5</v>
      </c>
    </row>
    <row r="2265" spans="1:2">
      <c r="A2265" t="s">
        <v>7247</v>
      </c>
      <c r="B2265">
        <v>5.8</v>
      </c>
    </row>
    <row r="2266" spans="1:2">
      <c r="A2266" t="s">
        <v>2015</v>
      </c>
      <c r="B2266">
        <v>6.1</v>
      </c>
    </row>
    <row r="2267" spans="1:2">
      <c r="A2267" t="s">
        <v>7329</v>
      </c>
      <c r="B2267">
        <v>6.1</v>
      </c>
    </row>
    <row r="2268" spans="1:2">
      <c r="A2268" t="s">
        <v>6834</v>
      </c>
      <c r="B2268">
        <v>8.5</v>
      </c>
    </row>
    <row r="2269" spans="1:2">
      <c r="A2269" t="s">
        <v>7359</v>
      </c>
      <c r="B2269">
        <v>3.3</v>
      </c>
    </row>
    <row r="2270" spans="1:2">
      <c r="A2270" t="s">
        <v>6524</v>
      </c>
      <c r="B2270">
        <v>7.3</v>
      </c>
    </row>
    <row r="2271" spans="1:2">
      <c r="A2271" t="s">
        <v>5499</v>
      </c>
      <c r="B2271">
        <v>4.3</v>
      </c>
    </row>
    <row r="2272" spans="1:2">
      <c r="A2272" t="s">
        <v>7123</v>
      </c>
      <c r="B2272">
        <v>5.0999999999999996</v>
      </c>
    </row>
    <row r="2273" spans="1:2">
      <c r="A2273" t="s">
        <v>757</v>
      </c>
      <c r="B2273">
        <v>7.8</v>
      </c>
    </row>
    <row r="2274" spans="1:2">
      <c r="A2274" t="s">
        <v>7484</v>
      </c>
      <c r="B2274">
        <v>4.8</v>
      </c>
    </row>
    <row r="2275" spans="1:2">
      <c r="A2275" t="s">
        <v>7253</v>
      </c>
      <c r="B2275">
        <v>7.2</v>
      </c>
    </row>
    <row r="2276" spans="1:2">
      <c r="A2276" t="s">
        <v>2981</v>
      </c>
      <c r="B2276">
        <v>5.0999999999999996</v>
      </c>
    </row>
    <row r="2277" spans="1:2">
      <c r="A2277" t="s">
        <v>6493</v>
      </c>
      <c r="B2277">
        <v>5.0999999999999996</v>
      </c>
    </row>
    <row r="2278" spans="1:2">
      <c r="A2278" t="s">
        <v>1624</v>
      </c>
      <c r="B2278">
        <v>5.7</v>
      </c>
    </row>
    <row r="2279" spans="1:2">
      <c r="A2279" t="s">
        <v>4146</v>
      </c>
      <c r="B2279">
        <v>6.4</v>
      </c>
    </row>
    <row r="2280" spans="1:2">
      <c r="A2280" t="s">
        <v>548</v>
      </c>
      <c r="B2280">
        <v>7.2</v>
      </c>
    </row>
    <row r="2281" spans="1:2">
      <c r="A2281" t="s">
        <v>7226</v>
      </c>
      <c r="B2281">
        <v>6.2</v>
      </c>
    </row>
    <row r="2282" spans="1:2">
      <c r="A2282" t="s">
        <v>7333</v>
      </c>
      <c r="B2282">
        <v>6.7</v>
      </c>
    </row>
    <row r="2283" spans="1:2">
      <c r="A2283" t="s">
        <v>7355</v>
      </c>
      <c r="B2283">
        <v>5.7</v>
      </c>
    </row>
    <row r="2284" spans="1:2">
      <c r="A2284" t="s">
        <v>44</v>
      </c>
      <c r="B2284">
        <v>7.6</v>
      </c>
    </row>
    <row r="2285" spans="1:2">
      <c r="A2285" t="s">
        <v>3356</v>
      </c>
      <c r="B2285">
        <v>5.4</v>
      </c>
    </row>
    <row r="2286" spans="1:2">
      <c r="A2286" t="s">
        <v>7150</v>
      </c>
      <c r="B2286">
        <v>5.0999999999999996</v>
      </c>
    </row>
    <row r="2287" spans="1:2">
      <c r="A2287" t="s">
        <v>6146</v>
      </c>
      <c r="B2287">
        <v>5.8</v>
      </c>
    </row>
    <row r="2288" spans="1:2">
      <c r="A2288" t="s">
        <v>4188</v>
      </c>
      <c r="B2288">
        <v>5.5</v>
      </c>
    </row>
    <row r="2289" spans="1:2">
      <c r="A2289" t="s">
        <v>4030</v>
      </c>
      <c r="B2289">
        <v>6.8</v>
      </c>
    </row>
    <row r="2290" spans="1:2">
      <c r="A2290" t="s">
        <v>7398</v>
      </c>
      <c r="B2290">
        <v>7</v>
      </c>
    </row>
    <row r="2291" spans="1:2">
      <c r="A2291" t="s">
        <v>6337</v>
      </c>
      <c r="B2291">
        <v>6.2</v>
      </c>
    </row>
    <row r="2292" spans="1:2">
      <c r="A2292" t="s">
        <v>7294</v>
      </c>
      <c r="B2292">
        <v>7.2</v>
      </c>
    </row>
    <row r="2293" spans="1:2">
      <c r="A2293" t="s">
        <v>2116</v>
      </c>
      <c r="B2293">
        <v>6.5</v>
      </c>
    </row>
    <row r="2294" spans="1:2">
      <c r="A2294" t="s">
        <v>3330</v>
      </c>
      <c r="B2294">
        <v>3.8</v>
      </c>
    </row>
    <row r="2295" spans="1:2">
      <c r="A2295" t="s">
        <v>6763</v>
      </c>
      <c r="B2295">
        <v>6.8</v>
      </c>
    </row>
    <row r="2296" spans="1:2">
      <c r="A2296" t="s">
        <v>7097</v>
      </c>
      <c r="B2296">
        <v>7.6</v>
      </c>
    </row>
    <row r="2297" spans="1:2">
      <c r="A2297" t="s">
        <v>6498</v>
      </c>
      <c r="B2297">
        <v>5.3</v>
      </c>
    </row>
    <row r="2298" spans="1:2">
      <c r="A2298" t="s">
        <v>2348</v>
      </c>
      <c r="B2298">
        <v>5.4</v>
      </c>
    </row>
    <row r="2299" spans="1:2">
      <c r="A2299" t="s">
        <v>1430</v>
      </c>
      <c r="B2299">
        <v>5.4</v>
      </c>
    </row>
    <row r="2300" spans="1:2">
      <c r="A2300" t="s">
        <v>6213</v>
      </c>
      <c r="B2300">
        <v>7.2</v>
      </c>
    </row>
    <row r="2301" spans="1:2">
      <c r="A2301" t="s">
        <v>388</v>
      </c>
      <c r="B2301">
        <v>7.4</v>
      </c>
    </row>
    <row r="2302" spans="1:2">
      <c r="A2302" t="s">
        <v>3223</v>
      </c>
      <c r="B2302">
        <v>5.0999999999999996</v>
      </c>
    </row>
    <row r="2303" spans="1:2">
      <c r="A2303" t="s">
        <v>5745</v>
      </c>
      <c r="B2303">
        <v>8.6999999999999993</v>
      </c>
    </row>
    <row r="2304" spans="1:2">
      <c r="A2304" t="s">
        <v>383</v>
      </c>
      <c r="B2304">
        <v>7.8</v>
      </c>
    </row>
    <row r="2305" spans="1:2">
      <c r="A2305" t="s">
        <v>5277</v>
      </c>
      <c r="B2305">
        <v>7.8</v>
      </c>
    </row>
    <row r="2306" spans="1:2">
      <c r="A2306" t="s">
        <v>6701</v>
      </c>
      <c r="B2306">
        <v>7.1</v>
      </c>
    </row>
    <row r="2307" spans="1:2">
      <c r="A2307" t="s">
        <v>5542</v>
      </c>
      <c r="B2307">
        <v>5.0999999999999996</v>
      </c>
    </row>
    <row r="2308" spans="1:2">
      <c r="A2308" t="s">
        <v>5671</v>
      </c>
      <c r="B2308">
        <v>5.4</v>
      </c>
    </row>
    <row r="2309" spans="1:2">
      <c r="A2309" t="s">
        <v>7230</v>
      </c>
      <c r="B2309">
        <v>6.6</v>
      </c>
    </row>
    <row r="2310" spans="1:2">
      <c r="A2310" t="s">
        <v>6490</v>
      </c>
      <c r="B2310">
        <v>4.5999999999999996</v>
      </c>
    </row>
    <row r="2311" spans="1:2">
      <c r="A2311" t="s">
        <v>7027</v>
      </c>
      <c r="B2311">
        <v>5.9</v>
      </c>
    </row>
    <row r="2312" spans="1:2">
      <c r="A2312" t="s">
        <v>2879</v>
      </c>
      <c r="B2312">
        <v>6.2</v>
      </c>
    </row>
    <row r="2313" spans="1:2">
      <c r="A2313" t="s">
        <v>3393</v>
      </c>
      <c r="B2313">
        <v>7.8</v>
      </c>
    </row>
    <row r="2314" spans="1:2">
      <c r="A2314" t="s">
        <v>111</v>
      </c>
      <c r="B2314">
        <v>5.8</v>
      </c>
    </row>
    <row r="2315" spans="1:2">
      <c r="A2315" t="s">
        <v>6550</v>
      </c>
      <c r="B2315">
        <v>7.9</v>
      </c>
    </row>
    <row r="2316" spans="1:2">
      <c r="A2316" t="s">
        <v>7218</v>
      </c>
      <c r="B2316">
        <v>6.7</v>
      </c>
    </row>
    <row r="2317" spans="1:2">
      <c r="A2317" t="s">
        <v>2611</v>
      </c>
      <c r="B2317">
        <v>7.4</v>
      </c>
    </row>
    <row r="2318" spans="1:2">
      <c r="A2318" t="s">
        <v>5088</v>
      </c>
      <c r="B2318">
        <v>5.7</v>
      </c>
    </row>
    <row r="2319" spans="1:2">
      <c r="A2319" t="s">
        <v>2413</v>
      </c>
      <c r="B2319">
        <v>6.4</v>
      </c>
    </row>
    <row r="2320" spans="1:2">
      <c r="A2320" t="s">
        <v>6711</v>
      </c>
      <c r="B2320">
        <v>6.2</v>
      </c>
    </row>
    <row r="2321" spans="1:2">
      <c r="A2321" t="s">
        <v>2356</v>
      </c>
      <c r="B2321">
        <v>6.6</v>
      </c>
    </row>
    <row r="2322" spans="1:2">
      <c r="A2322" t="s">
        <v>7272</v>
      </c>
      <c r="B2322">
        <v>6.3</v>
      </c>
    </row>
    <row r="2323" spans="1:2">
      <c r="A2323" t="s">
        <v>2038</v>
      </c>
      <c r="B2323">
        <v>5.2</v>
      </c>
    </row>
    <row r="2324" spans="1:2">
      <c r="A2324" t="s">
        <v>4617</v>
      </c>
      <c r="B2324">
        <v>6.4</v>
      </c>
    </row>
    <row r="2325" spans="1:2">
      <c r="A2325" t="s">
        <v>5034</v>
      </c>
      <c r="B2325">
        <v>5.3</v>
      </c>
    </row>
    <row r="2326" spans="1:2">
      <c r="A2326" t="s">
        <v>2386</v>
      </c>
      <c r="B2326">
        <v>7.7</v>
      </c>
    </row>
    <row r="2327" spans="1:2">
      <c r="A2327" t="s">
        <v>7335</v>
      </c>
      <c r="B2327">
        <v>6.7</v>
      </c>
    </row>
    <row r="2328" spans="1:2">
      <c r="A2328" t="s">
        <v>100</v>
      </c>
      <c r="B2328">
        <v>7.4</v>
      </c>
    </row>
    <row r="2329" spans="1:2">
      <c r="A2329" t="s">
        <v>2523</v>
      </c>
      <c r="B2329">
        <v>6.9</v>
      </c>
    </row>
    <row r="2330" spans="1:2">
      <c r="A2330" t="s">
        <v>5274</v>
      </c>
      <c r="B2330">
        <v>6.9</v>
      </c>
    </row>
    <row r="2331" spans="1:2">
      <c r="A2331" t="s">
        <v>4941</v>
      </c>
      <c r="B2331">
        <v>7</v>
      </c>
    </row>
    <row r="2332" spans="1:2">
      <c r="A2332" t="s">
        <v>6948</v>
      </c>
      <c r="B2332">
        <v>6.4</v>
      </c>
    </row>
    <row r="2333" spans="1:2">
      <c r="A2333" t="s">
        <v>5037</v>
      </c>
      <c r="B2333">
        <v>7.6</v>
      </c>
    </row>
    <row r="2334" spans="1:2">
      <c r="A2334" t="s">
        <v>7232</v>
      </c>
      <c r="B2334">
        <v>7.8</v>
      </c>
    </row>
    <row r="2335" spans="1:2">
      <c r="A2335" t="s">
        <v>7238</v>
      </c>
      <c r="B2335">
        <v>5.7</v>
      </c>
    </row>
    <row r="2336" spans="1:2">
      <c r="A2336" t="s">
        <v>4833</v>
      </c>
      <c r="B2336">
        <v>3.1</v>
      </c>
    </row>
    <row r="2337" spans="1:2">
      <c r="A2337" t="s">
        <v>4833</v>
      </c>
      <c r="B2337">
        <v>3.1</v>
      </c>
    </row>
    <row r="2338" spans="1:2">
      <c r="A2338" t="s">
        <v>5507</v>
      </c>
      <c r="B2338">
        <v>6.3</v>
      </c>
    </row>
    <row r="2339" spans="1:2">
      <c r="A2339" t="s">
        <v>3963</v>
      </c>
      <c r="B2339">
        <v>6.5</v>
      </c>
    </row>
    <row r="2340" spans="1:2">
      <c r="A2340" t="s">
        <v>5122</v>
      </c>
      <c r="B2340">
        <v>4.5</v>
      </c>
    </row>
    <row r="2341" spans="1:2">
      <c r="A2341" t="s">
        <v>1712</v>
      </c>
      <c r="B2341">
        <v>6.9</v>
      </c>
    </row>
    <row r="2342" spans="1:2">
      <c r="A2342" t="s">
        <v>5111</v>
      </c>
      <c r="B2342">
        <v>4.4000000000000004</v>
      </c>
    </row>
    <row r="2343" spans="1:2">
      <c r="A2343" t="s">
        <v>6942</v>
      </c>
      <c r="B2343">
        <v>7.1</v>
      </c>
    </row>
    <row r="2344" spans="1:2">
      <c r="A2344" t="s">
        <v>7146</v>
      </c>
      <c r="B2344">
        <v>7.2</v>
      </c>
    </row>
    <row r="2345" spans="1:2">
      <c r="A2345" t="s">
        <v>369</v>
      </c>
      <c r="B2345">
        <v>6.8</v>
      </c>
    </row>
    <row r="2346" spans="1:2">
      <c r="A2346" t="s">
        <v>2084</v>
      </c>
      <c r="B2346">
        <v>7</v>
      </c>
    </row>
    <row r="2347" spans="1:2">
      <c r="A2347" t="s">
        <v>1296</v>
      </c>
      <c r="B2347">
        <v>5.9</v>
      </c>
    </row>
    <row r="2348" spans="1:2">
      <c r="A2348" t="s">
        <v>5267</v>
      </c>
      <c r="B2348">
        <v>4.5999999999999996</v>
      </c>
    </row>
    <row r="2349" spans="1:2">
      <c r="A2349" t="s">
        <v>3156</v>
      </c>
      <c r="B2349">
        <v>6.1</v>
      </c>
    </row>
    <row r="2350" spans="1:2">
      <c r="A2350" t="s">
        <v>2424</v>
      </c>
      <c r="B2350">
        <v>6.5</v>
      </c>
    </row>
    <row r="2351" spans="1:2">
      <c r="A2351" t="s">
        <v>5967</v>
      </c>
      <c r="B2351">
        <v>6.7</v>
      </c>
    </row>
    <row r="2352" spans="1:2">
      <c r="A2352" t="s">
        <v>4318</v>
      </c>
      <c r="B2352">
        <v>2.8</v>
      </c>
    </row>
    <row r="2353" spans="1:2">
      <c r="A2353" t="s">
        <v>2476</v>
      </c>
      <c r="B2353">
        <v>5.5</v>
      </c>
    </row>
    <row r="2354" spans="1:2">
      <c r="A2354" t="s">
        <v>7126</v>
      </c>
      <c r="B2354">
        <v>3.9</v>
      </c>
    </row>
    <row r="2355" spans="1:2">
      <c r="A2355" t="s">
        <v>6341</v>
      </c>
      <c r="B2355">
        <v>6.5</v>
      </c>
    </row>
    <row r="2356" spans="1:2">
      <c r="A2356" t="s">
        <v>6689</v>
      </c>
      <c r="B2356">
        <v>6.4</v>
      </c>
    </row>
    <row r="2357" spans="1:2">
      <c r="A2357" t="s">
        <v>7234</v>
      </c>
      <c r="B2357">
        <v>7.7</v>
      </c>
    </row>
    <row r="2358" spans="1:2">
      <c r="A2358" t="s">
        <v>7023</v>
      </c>
      <c r="B2358">
        <v>6.1</v>
      </c>
    </row>
    <row r="2359" spans="1:2">
      <c r="A2359" t="s">
        <v>5263</v>
      </c>
      <c r="B2359">
        <v>5.7</v>
      </c>
    </row>
    <row r="2360" spans="1:2">
      <c r="A2360" t="s">
        <v>5369</v>
      </c>
      <c r="B2360">
        <v>7.5</v>
      </c>
    </row>
    <row r="2361" spans="1:2">
      <c r="A2361" t="s">
        <v>7073</v>
      </c>
      <c r="B2361">
        <v>6</v>
      </c>
    </row>
    <row r="2362" spans="1:2">
      <c r="A2362" t="s">
        <v>7106</v>
      </c>
      <c r="B2362">
        <v>7.6</v>
      </c>
    </row>
    <row r="2363" spans="1:2">
      <c r="A2363" t="s">
        <v>7109</v>
      </c>
      <c r="B2363">
        <v>6.6</v>
      </c>
    </row>
    <row r="2364" spans="1:2">
      <c r="A2364" t="s">
        <v>6261</v>
      </c>
      <c r="B2364">
        <v>6</v>
      </c>
    </row>
    <row r="2365" spans="1:2">
      <c r="A2365" t="s">
        <v>7113</v>
      </c>
      <c r="B2365">
        <v>7.1</v>
      </c>
    </row>
    <row r="2366" spans="1:2">
      <c r="A2366" t="s">
        <v>6767</v>
      </c>
      <c r="B2366">
        <v>6.5</v>
      </c>
    </row>
    <row r="2367" spans="1:2">
      <c r="A2367" t="s">
        <v>6496</v>
      </c>
      <c r="B2367">
        <v>6.7</v>
      </c>
    </row>
    <row r="2368" spans="1:2">
      <c r="A2368" t="s">
        <v>7119</v>
      </c>
      <c r="B2368">
        <v>5.9</v>
      </c>
    </row>
    <row r="2369" spans="1:2">
      <c r="A2369" t="s">
        <v>6001</v>
      </c>
      <c r="B2369">
        <v>6.3</v>
      </c>
    </row>
    <row r="2370" spans="1:2">
      <c r="A2370" t="s">
        <v>7111</v>
      </c>
      <c r="B2370">
        <v>5.7</v>
      </c>
    </row>
    <row r="2371" spans="1:2">
      <c r="A2371" t="s">
        <v>5492</v>
      </c>
      <c r="B2371">
        <v>5.9</v>
      </c>
    </row>
    <row r="2372" spans="1:2">
      <c r="A2372" t="s">
        <v>5948</v>
      </c>
      <c r="B2372">
        <v>5.2</v>
      </c>
    </row>
    <row r="2373" spans="1:2">
      <c r="A2373" t="s">
        <v>3028</v>
      </c>
      <c r="B2373">
        <v>7.5</v>
      </c>
    </row>
    <row r="2374" spans="1:2">
      <c r="A2374" t="s">
        <v>2499</v>
      </c>
      <c r="B2374">
        <v>6.7</v>
      </c>
    </row>
    <row r="2375" spans="1:2">
      <c r="A2375" t="s">
        <v>2457</v>
      </c>
      <c r="B2375">
        <v>5.8</v>
      </c>
    </row>
    <row r="2376" spans="1:2">
      <c r="A2376" t="s">
        <v>5269</v>
      </c>
      <c r="B2376">
        <v>6.2</v>
      </c>
    </row>
    <row r="2377" spans="1:2">
      <c r="A2377" t="s">
        <v>494</v>
      </c>
      <c r="B2377">
        <v>6.7</v>
      </c>
    </row>
    <row r="2378" spans="1:2">
      <c r="A2378" t="s">
        <v>4612</v>
      </c>
      <c r="B2378">
        <v>5</v>
      </c>
    </row>
    <row r="2379" spans="1:2">
      <c r="A2379" t="s">
        <v>1851</v>
      </c>
      <c r="B2379">
        <v>8.5</v>
      </c>
    </row>
    <row r="2380" spans="1:2">
      <c r="A2380" t="s">
        <v>3949</v>
      </c>
      <c r="B2380">
        <v>6.6</v>
      </c>
    </row>
    <row r="2381" spans="1:2">
      <c r="A2381" t="s">
        <v>7168</v>
      </c>
      <c r="B2381">
        <v>7.8</v>
      </c>
    </row>
    <row r="2382" spans="1:2">
      <c r="A2382" t="s">
        <v>4484</v>
      </c>
      <c r="B2382">
        <v>7.3</v>
      </c>
    </row>
    <row r="2383" spans="1:2">
      <c r="A2383" t="s">
        <v>4152</v>
      </c>
      <c r="B2383">
        <v>6.3</v>
      </c>
    </row>
    <row r="2384" spans="1:2">
      <c r="A2384" t="s">
        <v>6146</v>
      </c>
      <c r="B2384">
        <v>6.9</v>
      </c>
    </row>
    <row r="2385" spans="1:2">
      <c r="A2385" t="s">
        <v>6695</v>
      </c>
      <c r="B2385">
        <v>7</v>
      </c>
    </row>
    <row r="2386" spans="1:2">
      <c r="A2386" t="s">
        <v>7075</v>
      </c>
      <c r="B2386">
        <v>7.2</v>
      </c>
    </row>
    <row r="2387" spans="1:2">
      <c r="A2387" t="s">
        <v>398</v>
      </c>
      <c r="B2387">
        <v>8.4</v>
      </c>
    </row>
    <row r="2388" spans="1:2">
      <c r="A2388" t="s">
        <v>6668</v>
      </c>
      <c r="B2388">
        <v>7.7</v>
      </c>
    </row>
    <row r="2389" spans="1:2">
      <c r="A2389" t="s">
        <v>7031</v>
      </c>
      <c r="B2389">
        <v>5.3</v>
      </c>
    </row>
    <row r="2390" spans="1:2">
      <c r="A2390" t="s">
        <v>5727</v>
      </c>
      <c r="B2390">
        <v>7.4</v>
      </c>
    </row>
    <row r="2391" spans="1:2">
      <c r="A2391" t="s">
        <v>6915</v>
      </c>
      <c r="B2391">
        <v>6.8</v>
      </c>
    </row>
    <row r="2392" spans="1:2">
      <c r="A2392" t="s">
        <v>2974</v>
      </c>
      <c r="B2392">
        <v>7</v>
      </c>
    </row>
    <row r="2393" spans="1:2">
      <c r="A2393" t="s">
        <v>1128</v>
      </c>
      <c r="B2393">
        <v>5.9</v>
      </c>
    </row>
    <row r="2394" spans="1:2">
      <c r="A2394" t="s">
        <v>6829</v>
      </c>
      <c r="B2394">
        <v>6.6</v>
      </c>
    </row>
    <row r="2395" spans="1:2">
      <c r="A2395" t="s">
        <v>6843</v>
      </c>
      <c r="B2395">
        <v>6.6</v>
      </c>
    </row>
    <row r="2396" spans="1:2">
      <c r="A2396" t="s">
        <v>1117</v>
      </c>
      <c r="B2396">
        <v>6.5</v>
      </c>
    </row>
    <row r="2397" spans="1:2">
      <c r="A2397" t="s">
        <v>2386</v>
      </c>
      <c r="B2397">
        <v>6.6</v>
      </c>
    </row>
    <row r="2398" spans="1:2">
      <c r="A2398" t="s">
        <v>3866</v>
      </c>
      <c r="B2398">
        <v>6.5</v>
      </c>
    </row>
    <row r="2399" spans="1:2">
      <c r="A2399" t="s">
        <v>5067</v>
      </c>
      <c r="B2399">
        <v>6.7</v>
      </c>
    </row>
    <row r="2400" spans="1:2">
      <c r="A2400" t="s">
        <v>4721</v>
      </c>
      <c r="B2400">
        <v>6.9</v>
      </c>
    </row>
    <row r="2401" spans="1:2">
      <c r="A2401" t="s">
        <v>7027</v>
      </c>
      <c r="B2401">
        <v>7.2</v>
      </c>
    </row>
    <row r="2402" spans="1:2">
      <c r="A2402" t="s">
        <v>3985</v>
      </c>
      <c r="B2402">
        <v>4.5</v>
      </c>
    </row>
    <row r="2403" spans="1:2">
      <c r="A2403" t="s">
        <v>6501</v>
      </c>
      <c r="B2403">
        <v>7</v>
      </c>
    </row>
    <row r="2404" spans="1:2">
      <c r="A2404" t="s">
        <v>5277</v>
      </c>
      <c r="B2404">
        <v>6.7</v>
      </c>
    </row>
    <row r="2405" spans="1:2">
      <c r="A2405" t="s">
        <v>5415</v>
      </c>
      <c r="B2405">
        <v>7</v>
      </c>
    </row>
    <row r="2406" spans="1:2">
      <c r="A2406" t="s">
        <v>796</v>
      </c>
      <c r="B2406">
        <v>5.3</v>
      </c>
    </row>
    <row r="2407" spans="1:2">
      <c r="A2407" t="s">
        <v>4143</v>
      </c>
      <c r="B2407">
        <v>6.8</v>
      </c>
    </row>
    <row r="2408" spans="1:2">
      <c r="A2408" t="s">
        <v>427</v>
      </c>
      <c r="B2408">
        <v>7.2</v>
      </c>
    </row>
    <row r="2409" spans="1:2">
      <c r="A2409" t="s">
        <v>1884</v>
      </c>
      <c r="B2409">
        <v>5.7</v>
      </c>
    </row>
    <row r="2410" spans="1:2">
      <c r="A2410" t="s">
        <v>6281</v>
      </c>
      <c r="B2410">
        <v>8</v>
      </c>
    </row>
    <row r="2411" spans="1:2">
      <c r="A2411" t="s">
        <v>7213</v>
      </c>
      <c r="B2411">
        <v>4.5999999999999996</v>
      </c>
    </row>
    <row r="2412" spans="1:2">
      <c r="A2412" t="s">
        <v>2332</v>
      </c>
      <c r="B2412">
        <v>7.4</v>
      </c>
    </row>
    <row r="2413" spans="1:2">
      <c r="A2413" t="s">
        <v>4622</v>
      </c>
      <c r="B2413">
        <v>7.8</v>
      </c>
    </row>
    <row r="2414" spans="1:2">
      <c r="A2414" t="s">
        <v>2853</v>
      </c>
      <c r="B2414">
        <v>5.8</v>
      </c>
    </row>
    <row r="2415" spans="1:2">
      <c r="A2415" t="s">
        <v>7050</v>
      </c>
      <c r="B2415">
        <v>6.4</v>
      </c>
    </row>
    <row r="2416" spans="1:2">
      <c r="A2416" t="s">
        <v>7035</v>
      </c>
      <c r="B2416">
        <v>5.9</v>
      </c>
    </row>
    <row r="2417" spans="1:2">
      <c r="A2417" t="s">
        <v>927</v>
      </c>
      <c r="B2417">
        <v>6.7</v>
      </c>
    </row>
    <row r="2418" spans="1:2">
      <c r="A2418" t="s">
        <v>855</v>
      </c>
      <c r="B2418">
        <v>7</v>
      </c>
    </row>
    <row r="2419" spans="1:2">
      <c r="A2419" t="s">
        <v>6501</v>
      </c>
      <c r="B2419">
        <v>7.8</v>
      </c>
    </row>
    <row r="2420" spans="1:2">
      <c r="A2420" t="s">
        <v>6775</v>
      </c>
      <c r="B2420">
        <v>6.1</v>
      </c>
    </row>
    <row r="2421" spans="1:2">
      <c r="A2421" t="s">
        <v>4950</v>
      </c>
      <c r="B2421">
        <v>5.8</v>
      </c>
    </row>
    <row r="2422" spans="1:2">
      <c r="A2422" t="s">
        <v>6202</v>
      </c>
      <c r="B2422">
        <v>5.3</v>
      </c>
    </row>
    <row r="2423" spans="1:2">
      <c r="A2423" t="s">
        <v>6737</v>
      </c>
      <c r="B2423">
        <v>6.7</v>
      </c>
    </row>
    <row r="2424" spans="1:2">
      <c r="A2424" t="s">
        <v>7043</v>
      </c>
      <c r="B2424">
        <v>5.9</v>
      </c>
    </row>
    <row r="2425" spans="1:2">
      <c r="A2425" t="s">
        <v>5683</v>
      </c>
      <c r="B2425">
        <v>5.7</v>
      </c>
    </row>
    <row r="2426" spans="1:2">
      <c r="A2426" t="s">
        <v>2446</v>
      </c>
      <c r="B2426">
        <v>6.6</v>
      </c>
    </row>
    <row r="2427" spans="1:2">
      <c r="A2427" t="s">
        <v>2981</v>
      </c>
      <c r="B2427">
        <v>7</v>
      </c>
    </row>
    <row r="2428" spans="1:2">
      <c r="A2428" t="s">
        <v>3058</v>
      </c>
      <c r="B2428">
        <v>6.4</v>
      </c>
    </row>
    <row r="2429" spans="1:2">
      <c r="A2429" t="s">
        <v>3189</v>
      </c>
      <c r="B2429">
        <v>5.2</v>
      </c>
    </row>
    <row r="2430" spans="1:2">
      <c r="A2430" t="s">
        <v>4791</v>
      </c>
      <c r="B2430">
        <v>3.6</v>
      </c>
    </row>
    <row r="2431" spans="1:2">
      <c r="A2431" t="s">
        <v>6831</v>
      </c>
      <c r="B2431">
        <v>6.9</v>
      </c>
    </row>
    <row r="2432" spans="1:2">
      <c r="A2432" t="s">
        <v>5954</v>
      </c>
      <c r="B2432">
        <v>6.1</v>
      </c>
    </row>
    <row r="2433" spans="1:2">
      <c r="A2433" t="s">
        <v>6240</v>
      </c>
      <c r="B2433">
        <v>8.3000000000000007</v>
      </c>
    </row>
    <row r="2434" spans="1:2">
      <c r="A2434" t="s">
        <v>6837</v>
      </c>
      <c r="B2434">
        <v>4.8</v>
      </c>
    </row>
    <row r="2435" spans="1:2">
      <c r="A2435" t="s">
        <v>673</v>
      </c>
      <c r="B2435">
        <v>5.3</v>
      </c>
    </row>
    <row r="2436" spans="1:2">
      <c r="A2436" t="s">
        <v>3939</v>
      </c>
      <c r="B2436">
        <v>7.1</v>
      </c>
    </row>
    <row r="2437" spans="1:2">
      <c r="A2437" t="s">
        <v>6560</v>
      </c>
      <c r="B2437">
        <v>7.2</v>
      </c>
    </row>
    <row r="2438" spans="1:2">
      <c r="A2438" t="s">
        <v>4435</v>
      </c>
      <c r="B2438">
        <v>4.5999999999999996</v>
      </c>
    </row>
    <row r="2439" spans="1:2">
      <c r="A2439" t="s">
        <v>3775</v>
      </c>
      <c r="B2439">
        <v>6</v>
      </c>
    </row>
    <row r="2440" spans="1:2">
      <c r="A2440" t="s">
        <v>2776</v>
      </c>
      <c r="B2440">
        <v>6.2</v>
      </c>
    </row>
    <row r="2441" spans="1:2">
      <c r="A2441" t="s">
        <v>4919</v>
      </c>
      <c r="B2441">
        <v>7.4</v>
      </c>
    </row>
    <row r="2442" spans="1:2">
      <c r="A2442" t="s">
        <v>6922</v>
      </c>
      <c r="B2442">
        <v>6.5</v>
      </c>
    </row>
    <row r="2443" spans="1:2">
      <c r="A2443" t="s">
        <v>1980</v>
      </c>
      <c r="B2443">
        <v>6.5</v>
      </c>
    </row>
    <row r="2444" spans="1:2">
      <c r="A2444" t="s">
        <v>4603</v>
      </c>
      <c r="B2444">
        <v>5.0999999999999996</v>
      </c>
    </row>
    <row r="2445" spans="1:2">
      <c r="A2445" t="s">
        <v>3698</v>
      </c>
      <c r="B2445">
        <v>7.3</v>
      </c>
    </row>
    <row r="2446" spans="1:2">
      <c r="A2446" t="s">
        <v>2590</v>
      </c>
      <c r="B2446">
        <v>6.4</v>
      </c>
    </row>
    <row r="2447" spans="1:2">
      <c r="A2447" t="s">
        <v>6266</v>
      </c>
      <c r="B2447">
        <v>3.1</v>
      </c>
    </row>
    <row r="2448" spans="1:2">
      <c r="A2448" t="s">
        <v>6927</v>
      </c>
      <c r="B2448">
        <v>4.7</v>
      </c>
    </row>
    <row r="2449" spans="1:2">
      <c r="A2449" t="s">
        <v>5950</v>
      </c>
      <c r="B2449">
        <v>6.7</v>
      </c>
    </row>
    <row r="2450" spans="1:2">
      <c r="A2450" t="s">
        <v>1475</v>
      </c>
      <c r="B2450">
        <v>5.6</v>
      </c>
    </row>
    <row r="2451" spans="1:2">
      <c r="A2451" t="s">
        <v>6924</v>
      </c>
      <c r="B2451">
        <v>6.4</v>
      </c>
    </row>
    <row r="2452" spans="1:2">
      <c r="A2452" t="s">
        <v>2440</v>
      </c>
      <c r="B2452">
        <v>7.5</v>
      </c>
    </row>
    <row r="2453" spans="1:2">
      <c r="A2453" t="s">
        <v>1340</v>
      </c>
      <c r="B2453">
        <v>6.8</v>
      </c>
    </row>
    <row r="2454" spans="1:2">
      <c r="A2454" t="s">
        <v>1340</v>
      </c>
      <c r="B2454">
        <v>6.8</v>
      </c>
    </row>
    <row r="2455" spans="1:2">
      <c r="A2455" t="s">
        <v>2420</v>
      </c>
      <c r="B2455">
        <v>5.3</v>
      </c>
    </row>
    <row r="2456" spans="1:2">
      <c r="A2456" t="s">
        <v>6839</v>
      </c>
      <c r="B2456">
        <v>7</v>
      </c>
    </row>
    <row r="2457" spans="1:2">
      <c r="A2457" t="s">
        <v>2386</v>
      </c>
      <c r="B2457">
        <v>6.9</v>
      </c>
    </row>
    <row r="2458" spans="1:2">
      <c r="A2458" t="s">
        <v>6528</v>
      </c>
      <c r="B2458">
        <v>7.1</v>
      </c>
    </row>
    <row r="2459" spans="1:2">
      <c r="A2459" t="s">
        <v>6883</v>
      </c>
      <c r="B2459">
        <v>6.8</v>
      </c>
    </row>
    <row r="2460" spans="1:2">
      <c r="A2460" t="s">
        <v>5574</v>
      </c>
      <c r="B2460">
        <v>7.8</v>
      </c>
    </row>
    <row r="2461" spans="1:2">
      <c r="A2461" t="s">
        <v>6931</v>
      </c>
      <c r="B2461">
        <v>7</v>
      </c>
    </row>
    <row r="2462" spans="1:2">
      <c r="A2462" t="s">
        <v>877</v>
      </c>
      <c r="B2462">
        <v>6.8</v>
      </c>
    </row>
    <row r="2463" spans="1:2">
      <c r="A2463" t="s">
        <v>5957</v>
      </c>
      <c r="B2463">
        <v>5.8</v>
      </c>
    </row>
    <row r="2464" spans="1:2">
      <c r="A2464" t="s">
        <v>6012</v>
      </c>
      <c r="B2464">
        <v>6.5</v>
      </c>
    </row>
    <row r="2465" spans="1:2">
      <c r="A2465" t="s">
        <v>111</v>
      </c>
      <c r="B2465">
        <v>7</v>
      </c>
    </row>
    <row r="2466" spans="1:2">
      <c r="A2466" t="s">
        <v>2001</v>
      </c>
      <c r="B2466">
        <v>6.6</v>
      </c>
    </row>
    <row r="2467" spans="1:2">
      <c r="A2467" t="s">
        <v>2327</v>
      </c>
      <c r="B2467">
        <v>5.6</v>
      </c>
    </row>
    <row r="2468" spans="1:2">
      <c r="A2468" t="s">
        <v>6795</v>
      </c>
      <c r="B2468">
        <v>5.4</v>
      </c>
    </row>
    <row r="2469" spans="1:2">
      <c r="A2469" t="s">
        <v>1062</v>
      </c>
      <c r="B2469">
        <v>5.4</v>
      </c>
    </row>
    <row r="2470" spans="1:2">
      <c r="A2470" t="s">
        <v>7378</v>
      </c>
      <c r="B2470">
        <v>7.9</v>
      </c>
    </row>
    <row r="2471" spans="1:2">
      <c r="A2471" t="s">
        <v>2523</v>
      </c>
      <c r="B2471">
        <v>6.9</v>
      </c>
    </row>
    <row r="2472" spans="1:2">
      <c r="A2472" t="s">
        <v>4525</v>
      </c>
      <c r="B2472">
        <v>7.7</v>
      </c>
    </row>
    <row r="2473" spans="1:2">
      <c r="A2473" t="s">
        <v>826</v>
      </c>
      <c r="B2473">
        <v>6.2</v>
      </c>
    </row>
    <row r="2474" spans="1:2">
      <c r="A2474" t="s">
        <v>6105</v>
      </c>
      <c r="B2474">
        <v>6.5</v>
      </c>
    </row>
    <row r="2475" spans="1:2">
      <c r="A2475" t="s">
        <v>7223</v>
      </c>
      <c r="B2475">
        <v>5.8</v>
      </c>
    </row>
    <row r="2476" spans="1:2">
      <c r="A2476" t="s">
        <v>154</v>
      </c>
      <c r="B2476">
        <v>7</v>
      </c>
    </row>
    <row r="2477" spans="1:2">
      <c r="A2477" t="s">
        <v>6276</v>
      </c>
      <c r="B2477">
        <v>7.2</v>
      </c>
    </row>
    <row r="2478" spans="1:2">
      <c r="A2478" t="s">
        <v>707</v>
      </c>
      <c r="B2478">
        <v>6.5</v>
      </c>
    </row>
    <row r="2479" spans="1:2">
      <c r="A2479" t="s">
        <v>6731</v>
      </c>
      <c r="B2479">
        <v>7.3</v>
      </c>
    </row>
    <row r="2480" spans="1:2">
      <c r="A2480" t="s">
        <v>1975</v>
      </c>
      <c r="B2480">
        <v>5.4</v>
      </c>
    </row>
    <row r="2481" spans="1:2">
      <c r="A2481" t="s">
        <v>154</v>
      </c>
      <c r="B2481">
        <v>8</v>
      </c>
    </row>
    <row r="2482" spans="1:2">
      <c r="A2482" t="s">
        <v>617</v>
      </c>
      <c r="B2482">
        <v>7.7</v>
      </c>
    </row>
    <row r="2483" spans="1:2">
      <c r="A2483" t="s">
        <v>6029</v>
      </c>
      <c r="B2483">
        <v>7.3</v>
      </c>
    </row>
    <row r="2484" spans="1:2">
      <c r="A2484" t="s">
        <v>4173</v>
      </c>
      <c r="B2484">
        <v>8.1</v>
      </c>
    </row>
    <row r="2485" spans="1:2">
      <c r="A2485" t="s">
        <v>6889</v>
      </c>
      <c r="B2485">
        <v>6.9</v>
      </c>
    </row>
    <row r="2486" spans="1:2">
      <c r="A2486" t="s">
        <v>6508</v>
      </c>
      <c r="B2486">
        <v>6.8</v>
      </c>
    </row>
    <row r="2487" spans="1:2">
      <c r="A2487" t="s">
        <v>6760</v>
      </c>
      <c r="B2487">
        <v>7.8</v>
      </c>
    </row>
    <row r="2488" spans="1:2">
      <c r="A2488" t="s">
        <v>4642</v>
      </c>
      <c r="B2488">
        <v>7.2</v>
      </c>
    </row>
    <row r="2489" spans="1:2">
      <c r="A2489" t="s">
        <v>4706</v>
      </c>
      <c r="B2489">
        <v>7.4</v>
      </c>
    </row>
    <row r="2490" spans="1:2">
      <c r="A2490" t="s">
        <v>2696</v>
      </c>
      <c r="B2490">
        <v>8</v>
      </c>
    </row>
    <row r="2491" spans="1:2">
      <c r="A2491" t="s">
        <v>3985</v>
      </c>
      <c r="B2491">
        <v>6.3</v>
      </c>
    </row>
    <row r="2492" spans="1:2">
      <c r="A2492" t="s">
        <v>6859</v>
      </c>
      <c r="B2492">
        <v>7.7</v>
      </c>
    </row>
    <row r="2493" spans="1:2">
      <c r="A2493" t="s">
        <v>5282</v>
      </c>
      <c r="B2493">
        <v>2.8</v>
      </c>
    </row>
    <row r="2494" spans="1:2">
      <c r="A2494" t="s">
        <v>6874</v>
      </c>
      <c r="B2494">
        <v>6</v>
      </c>
    </row>
    <row r="2495" spans="1:2">
      <c r="A2495" t="s">
        <v>5681</v>
      </c>
      <c r="B2495">
        <v>7</v>
      </c>
    </row>
    <row r="2496" spans="1:2">
      <c r="A2496" t="s">
        <v>3205</v>
      </c>
      <c r="B2496">
        <v>7.2</v>
      </c>
    </row>
    <row r="2497" spans="1:2">
      <c r="A2497" t="s">
        <v>1277</v>
      </c>
      <c r="B2497">
        <v>5</v>
      </c>
    </row>
    <row r="2498" spans="1:2">
      <c r="A2498" t="s">
        <v>6850</v>
      </c>
      <c r="B2498">
        <v>7.7</v>
      </c>
    </row>
    <row r="2499" spans="1:2">
      <c r="A2499" t="s">
        <v>5569</v>
      </c>
      <c r="B2499">
        <v>6.8</v>
      </c>
    </row>
    <row r="2500" spans="1:2">
      <c r="A2500" t="s">
        <v>5332</v>
      </c>
      <c r="B2500">
        <v>7.7</v>
      </c>
    </row>
    <row r="2501" spans="1:2">
      <c r="A2501" t="s">
        <v>3606</v>
      </c>
      <c r="B2501">
        <v>7</v>
      </c>
    </row>
    <row r="2502" spans="1:2">
      <c r="A2502" t="s">
        <v>6555</v>
      </c>
      <c r="B2502">
        <v>6.6</v>
      </c>
    </row>
    <row r="2503" spans="1:2">
      <c r="A2503" t="s">
        <v>5964</v>
      </c>
      <c r="B2503">
        <v>5.6</v>
      </c>
    </row>
    <row r="2504" spans="1:2">
      <c r="A2504" t="s">
        <v>1726</v>
      </c>
      <c r="B2504">
        <v>6</v>
      </c>
    </row>
    <row r="2505" spans="1:2">
      <c r="A2505" t="s">
        <v>6505</v>
      </c>
      <c r="B2505">
        <v>5.8</v>
      </c>
    </row>
    <row r="2506" spans="1:2">
      <c r="A2506" t="s">
        <v>6865</v>
      </c>
      <c r="B2506">
        <v>6.1</v>
      </c>
    </row>
    <row r="2507" spans="1:2">
      <c r="A2507" t="s">
        <v>3040</v>
      </c>
      <c r="B2507">
        <v>5.8</v>
      </c>
    </row>
    <row r="2508" spans="1:2">
      <c r="A2508" t="s">
        <v>745</v>
      </c>
      <c r="B2508">
        <v>8.1</v>
      </c>
    </row>
    <row r="2509" spans="1:2">
      <c r="A2509" t="s">
        <v>6867</v>
      </c>
      <c r="B2509">
        <v>5.2</v>
      </c>
    </row>
    <row r="2510" spans="1:2">
      <c r="A2510" t="s">
        <v>1982</v>
      </c>
      <c r="B2510">
        <v>7</v>
      </c>
    </row>
    <row r="2511" spans="1:2">
      <c r="A2511" t="s">
        <v>5204</v>
      </c>
      <c r="B2511">
        <v>5.7</v>
      </c>
    </row>
    <row r="2512" spans="1:2">
      <c r="A2512" t="s">
        <v>5570</v>
      </c>
      <c r="B2512">
        <v>5.0999999999999996</v>
      </c>
    </row>
    <row r="2513" spans="1:2">
      <c r="A2513" t="s">
        <v>5693</v>
      </c>
      <c r="B2513">
        <v>7</v>
      </c>
    </row>
    <row r="2514" spans="1:2">
      <c r="A2514" t="s">
        <v>808</v>
      </c>
      <c r="B2514">
        <v>5.8</v>
      </c>
    </row>
    <row r="2515" spans="1:2">
      <c r="A2515" t="s">
        <v>3469</v>
      </c>
      <c r="B2515">
        <v>5.3</v>
      </c>
    </row>
    <row r="2516" spans="1:2">
      <c r="A2516" t="s">
        <v>6078</v>
      </c>
      <c r="B2516">
        <v>7.9</v>
      </c>
    </row>
    <row r="2517" spans="1:2">
      <c r="A2517" t="s">
        <v>5676</v>
      </c>
      <c r="B2517">
        <v>6.6</v>
      </c>
    </row>
    <row r="2518" spans="1:2">
      <c r="A2518" t="s">
        <v>6742</v>
      </c>
      <c r="B2518">
        <v>7.2</v>
      </c>
    </row>
    <row r="2519" spans="1:2">
      <c r="A2519" t="s">
        <v>1121</v>
      </c>
      <c r="B2519">
        <v>5</v>
      </c>
    </row>
    <row r="2520" spans="1:2">
      <c r="A2520" t="s">
        <v>4566</v>
      </c>
      <c r="B2520">
        <v>6.4</v>
      </c>
    </row>
    <row r="2521" spans="1:2">
      <c r="A2521" t="s">
        <v>6268</v>
      </c>
      <c r="B2521">
        <v>6.9</v>
      </c>
    </row>
    <row r="2522" spans="1:2">
      <c r="A2522" t="s">
        <v>6744</v>
      </c>
      <c r="B2522">
        <v>5.9</v>
      </c>
    </row>
    <row r="2523" spans="1:2">
      <c r="A2523" t="s">
        <v>6704</v>
      </c>
      <c r="B2523">
        <v>4.4000000000000004</v>
      </c>
    </row>
    <row r="2524" spans="1:2">
      <c r="A2524" t="s">
        <v>6078</v>
      </c>
      <c r="B2524">
        <v>6.9</v>
      </c>
    </row>
    <row r="2525" spans="1:2">
      <c r="A2525" t="s">
        <v>74</v>
      </c>
      <c r="B2525">
        <v>7.6</v>
      </c>
    </row>
    <row r="2526" spans="1:2">
      <c r="A2526" t="s">
        <v>3911</v>
      </c>
      <c r="B2526">
        <v>7.1</v>
      </c>
    </row>
    <row r="2527" spans="1:2">
      <c r="A2527" t="s">
        <v>6416</v>
      </c>
      <c r="B2527">
        <v>6.9</v>
      </c>
    </row>
    <row r="2528" spans="1:2">
      <c r="A2528" t="s">
        <v>1930</v>
      </c>
      <c r="B2528">
        <v>6.4</v>
      </c>
    </row>
    <row r="2529" spans="1:2">
      <c r="A2529" t="s">
        <v>4706</v>
      </c>
      <c r="B2529">
        <v>6.8</v>
      </c>
    </row>
    <row r="2530" spans="1:2">
      <c r="A2530" t="s">
        <v>6822</v>
      </c>
      <c r="B2530">
        <v>2.7</v>
      </c>
    </row>
    <row r="2531" spans="1:2">
      <c r="A2531" t="s">
        <v>4633</v>
      </c>
      <c r="B2531">
        <v>5.8</v>
      </c>
    </row>
    <row r="2532" spans="1:2">
      <c r="A2532" t="s">
        <v>4992</v>
      </c>
      <c r="B2532">
        <v>4.8</v>
      </c>
    </row>
    <row r="2533" spans="1:2">
      <c r="A2533" t="s">
        <v>3339</v>
      </c>
      <c r="B2533">
        <v>6.2</v>
      </c>
    </row>
    <row r="2534" spans="1:2">
      <c r="A2534" t="s">
        <v>2786</v>
      </c>
      <c r="B2534">
        <v>7</v>
      </c>
    </row>
    <row r="2535" spans="1:2">
      <c r="A2535" t="s">
        <v>1373</v>
      </c>
      <c r="B2535">
        <v>6.2</v>
      </c>
    </row>
    <row r="2536" spans="1:2">
      <c r="A2536" t="s">
        <v>2194</v>
      </c>
      <c r="B2536">
        <v>6.1</v>
      </c>
    </row>
    <row r="2537" spans="1:2">
      <c r="A2537" t="s">
        <v>2815</v>
      </c>
      <c r="B2537">
        <v>5.4</v>
      </c>
    </row>
    <row r="2538" spans="1:2">
      <c r="A2538" t="s">
        <v>5372</v>
      </c>
      <c r="B2538">
        <v>7.1</v>
      </c>
    </row>
    <row r="2539" spans="1:2">
      <c r="A2539" t="s">
        <v>6771</v>
      </c>
      <c r="B2539">
        <v>5.9</v>
      </c>
    </row>
    <row r="2540" spans="1:2">
      <c r="A2540" t="s">
        <v>6413</v>
      </c>
      <c r="B2540">
        <v>6.6</v>
      </c>
    </row>
    <row r="2541" spans="1:2">
      <c r="A2541" t="s">
        <v>3486</v>
      </c>
      <c r="B2541">
        <v>5</v>
      </c>
    </row>
    <row r="2542" spans="1:2">
      <c r="A2542" t="s">
        <v>6291</v>
      </c>
      <c r="B2542">
        <v>5.8</v>
      </c>
    </row>
    <row r="2543" spans="1:2">
      <c r="A2543" t="s">
        <v>2773</v>
      </c>
      <c r="B2543">
        <v>7.8</v>
      </c>
    </row>
    <row r="2544" spans="1:2">
      <c r="A2544" t="s">
        <v>2773</v>
      </c>
      <c r="B2544">
        <v>7.8</v>
      </c>
    </row>
    <row r="2545" spans="1:2">
      <c r="A2545" t="s">
        <v>5286</v>
      </c>
      <c r="B2545">
        <v>5.0999999999999996</v>
      </c>
    </row>
    <row r="2546" spans="1:2">
      <c r="A2546" t="s">
        <v>4893</v>
      </c>
      <c r="B2546">
        <v>6.1</v>
      </c>
    </row>
    <row r="2547" spans="1:2">
      <c r="A2547" t="s">
        <v>4242</v>
      </c>
      <c r="B2547">
        <v>7.3</v>
      </c>
    </row>
    <row r="2548" spans="1:2">
      <c r="A2548" t="s">
        <v>2100</v>
      </c>
      <c r="B2548">
        <v>5.6</v>
      </c>
    </row>
    <row r="2549" spans="1:2">
      <c r="A2549" t="s">
        <v>4638</v>
      </c>
      <c r="B2549">
        <v>5.3</v>
      </c>
    </row>
    <row r="2550" spans="1:2">
      <c r="A2550" t="s">
        <v>555</v>
      </c>
      <c r="B2550">
        <v>5</v>
      </c>
    </row>
    <row r="2551" spans="1:2">
      <c r="A2551" t="s">
        <v>6204</v>
      </c>
      <c r="B2551">
        <v>7.3</v>
      </c>
    </row>
    <row r="2552" spans="1:2">
      <c r="A2552" t="s">
        <v>4865</v>
      </c>
      <c r="B2552">
        <v>5.9</v>
      </c>
    </row>
    <row r="2553" spans="1:2">
      <c r="A2553" t="s">
        <v>4636</v>
      </c>
      <c r="B2553">
        <v>5.6</v>
      </c>
    </row>
    <row r="2554" spans="1:2">
      <c r="A2554" t="s">
        <v>5419</v>
      </c>
      <c r="B2554">
        <v>5.4</v>
      </c>
    </row>
    <row r="2555" spans="1:2">
      <c r="A2555" t="s">
        <v>3602</v>
      </c>
      <c r="B2555">
        <v>6.9</v>
      </c>
    </row>
    <row r="2556" spans="1:2">
      <c r="A2556" t="s">
        <v>5975</v>
      </c>
      <c r="B2556">
        <v>7.1</v>
      </c>
    </row>
    <row r="2557" spans="1:2">
      <c r="A2557" t="s">
        <v>2194</v>
      </c>
      <c r="B2557">
        <v>6.1</v>
      </c>
    </row>
    <row r="2558" spans="1:2">
      <c r="A2558" t="s">
        <v>1001</v>
      </c>
      <c r="B2558">
        <v>6.8</v>
      </c>
    </row>
    <row r="2559" spans="1:2">
      <c r="A2559" t="s">
        <v>1030</v>
      </c>
      <c r="B2559">
        <v>4.3</v>
      </c>
    </row>
    <row r="2560" spans="1:2">
      <c r="A2560" t="s">
        <v>71</v>
      </c>
      <c r="B2560">
        <v>6.1</v>
      </c>
    </row>
    <row r="2561" spans="1:2">
      <c r="A2561" t="s">
        <v>3341</v>
      </c>
      <c r="B2561">
        <v>5.2</v>
      </c>
    </row>
    <row r="2562" spans="1:2">
      <c r="A2562" t="s">
        <v>6699</v>
      </c>
      <c r="B2562">
        <v>6.3</v>
      </c>
    </row>
    <row r="2563" spans="1:2">
      <c r="A2563" t="s">
        <v>4439</v>
      </c>
      <c r="B2563">
        <v>6.1</v>
      </c>
    </row>
    <row r="2564" spans="1:2">
      <c r="A2564" t="s">
        <v>2198</v>
      </c>
      <c r="B2564">
        <v>6.5</v>
      </c>
    </row>
    <row r="2565" spans="1:2">
      <c r="A2565" t="s">
        <v>5034</v>
      </c>
      <c r="B2565">
        <v>6.3</v>
      </c>
    </row>
    <row r="2566" spans="1:2">
      <c r="A2566" t="s">
        <v>302</v>
      </c>
      <c r="B2566">
        <v>6.1</v>
      </c>
    </row>
    <row r="2567" spans="1:2">
      <c r="A2567" t="s">
        <v>1128</v>
      </c>
      <c r="B2567">
        <v>3.4</v>
      </c>
    </row>
    <row r="2568" spans="1:2">
      <c r="A2568" t="s">
        <v>6346</v>
      </c>
      <c r="B2568">
        <v>6.3</v>
      </c>
    </row>
    <row r="2569" spans="1:2">
      <c r="A2569" t="s">
        <v>7038</v>
      </c>
      <c r="B2569">
        <v>4.0999999999999996</v>
      </c>
    </row>
    <row r="2570" spans="1:2">
      <c r="A2570" t="s">
        <v>5739</v>
      </c>
      <c r="B2570">
        <v>6.6</v>
      </c>
    </row>
    <row r="2571" spans="1:2">
      <c r="A2571" t="s">
        <v>6709</v>
      </c>
      <c r="B2571">
        <v>7.3</v>
      </c>
    </row>
    <row r="2572" spans="1:2">
      <c r="A2572" t="s">
        <v>584</v>
      </c>
      <c r="B2572">
        <v>5.7</v>
      </c>
    </row>
    <row r="2573" spans="1:2">
      <c r="A2573" t="s">
        <v>6049</v>
      </c>
      <c r="B2573">
        <v>4.7</v>
      </c>
    </row>
    <row r="2574" spans="1:2">
      <c r="A2574" t="s">
        <v>1334</v>
      </c>
      <c r="B2574">
        <v>6.1</v>
      </c>
    </row>
    <row r="2575" spans="1:2">
      <c r="A2575" t="s">
        <v>4547</v>
      </c>
      <c r="B2575">
        <v>5.5</v>
      </c>
    </row>
    <row r="2576" spans="1:2">
      <c r="A2576" t="s">
        <v>1797</v>
      </c>
      <c r="B2576">
        <v>6.6</v>
      </c>
    </row>
    <row r="2577" spans="1:2">
      <c r="A2577" t="s">
        <v>6208</v>
      </c>
      <c r="B2577">
        <v>7.1</v>
      </c>
    </row>
    <row r="2578" spans="1:2">
      <c r="A2578" t="s">
        <v>1161</v>
      </c>
      <c r="B2578">
        <v>6.2</v>
      </c>
    </row>
    <row r="2579" spans="1:2">
      <c r="A2579" t="s">
        <v>5569</v>
      </c>
      <c r="B2579">
        <v>6.6</v>
      </c>
    </row>
    <row r="2580" spans="1:2">
      <c r="A2580" t="s">
        <v>6722</v>
      </c>
      <c r="B2580">
        <v>7.5</v>
      </c>
    </row>
    <row r="2581" spans="1:2">
      <c r="A2581" t="s">
        <v>5509</v>
      </c>
      <c r="B2581">
        <v>3.8</v>
      </c>
    </row>
    <row r="2582" spans="1:2">
      <c r="A2582" t="s">
        <v>6718</v>
      </c>
      <c r="B2582">
        <v>3.3</v>
      </c>
    </row>
    <row r="2583" spans="1:2">
      <c r="A2583" t="s">
        <v>6276</v>
      </c>
      <c r="B2583">
        <v>6.7</v>
      </c>
    </row>
    <row r="2584" spans="1:2">
      <c r="A2584" t="s">
        <v>1513</v>
      </c>
      <c r="B2584">
        <v>6.2</v>
      </c>
    </row>
    <row r="2585" spans="1:2">
      <c r="A2585" t="s">
        <v>5979</v>
      </c>
      <c r="B2585">
        <v>7</v>
      </c>
    </row>
    <row r="2586" spans="1:2">
      <c r="A2586" t="s">
        <v>2631</v>
      </c>
      <c r="B2586">
        <v>4.3</v>
      </c>
    </row>
    <row r="2587" spans="1:2">
      <c r="A2587" t="s">
        <v>2227</v>
      </c>
      <c r="B2587">
        <v>6.3</v>
      </c>
    </row>
    <row r="2588" spans="1:2">
      <c r="A2588" t="s">
        <v>1400</v>
      </c>
      <c r="B2588">
        <v>8</v>
      </c>
    </row>
    <row r="2589" spans="1:2">
      <c r="A2589" t="s">
        <v>1722</v>
      </c>
      <c r="B2589">
        <v>6.3</v>
      </c>
    </row>
    <row r="2590" spans="1:2">
      <c r="A2590" t="s">
        <v>2557</v>
      </c>
      <c r="B2590">
        <v>5.9</v>
      </c>
    </row>
    <row r="2591" spans="1:2">
      <c r="A2591" t="s">
        <v>6352</v>
      </c>
      <c r="B2591">
        <v>6.5</v>
      </c>
    </row>
    <row r="2592" spans="1:2">
      <c r="A2592" t="s">
        <v>5514</v>
      </c>
      <c r="B2592">
        <v>6.7</v>
      </c>
    </row>
    <row r="2593" spans="1:2">
      <c r="A2593" t="s">
        <v>6278</v>
      </c>
      <c r="B2593">
        <v>5.4</v>
      </c>
    </row>
    <row r="2594" spans="1:2">
      <c r="A2594" t="s">
        <v>6511</v>
      </c>
      <c r="B2594">
        <v>3.8</v>
      </c>
    </row>
    <row r="2595" spans="1:2">
      <c r="A2595" t="s">
        <v>5832</v>
      </c>
      <c r="B2595">
        <v>6.6</v>
      </c>
    </row>
    <row r="2596" spans="1:2">
      <c r="A2596" t="s">
        <v>1591</v>
      </c>
      <c r="B2596">
        <v>5.2</v>
      </c>
    </row>
    <row r="2597" spans="1:2">
      <c r="A2597" t="s">
        <v>6574</v>
      </c>
      <c r="B2597">
        <v>7.6</v>
      </c>
    </row>
    <row r="2598" spans="1:2">
      <c r="A2598" t="s">
        <v>2159</v>
      </c>
      <c r="B2598">
        <v>4.3</v>
      </c>
    </row>
    <row r="2599" spans="1:2">
      <c r="A2599" t="s">
        <v>3037</v>
      </c>
      <c r="B2599">
        <v>6.3</v>
      </c>
    </row>
    <row r="2600" spans="1:2">
      <c r="A2600" t="s">
        <v>1942</v>
      </c>
      <c r="B2600">
        <v>6.2</v>
      </c>
    </row>
    <row r="2601" spans="1:2">
      <c r="A2601" t="s">
        <v>1797</v>
      </c>
      <c r="B2601">
        <v>7.9</v>
      </c>
    </row>
    <row r="2602" spans="1:2">
      <c r="A2602" t="s">
        <v>6350</v>
      </c>
      <c r="B2602">
        <v>7.5</v>
      </c>
    </row>
    <row r="2603" spans="1:2">
      <c r="A2603" t="s">
        <v>2450</v>
      </c>
      <c r="B2603">
        <v>6.5</v>
      </c>
    </row>
    <row r="2604" spans="1:2">
      <c r="A2604" t="s">
        <v>5586</v>
      </c>
      <c r="B2604">
        <v>6.4</v>
      </c>
    </row>
    <row r="2605" spans="1:2">
      <c r="A2605" t="s">
        <v>4996</v>
      </c>
      <c r="B2605">
        <v>5.8</v>
      </c>
    </row>
    <row r="2606" spans="1:2">
      <c r="A2606" t="s">
        <v>1808</v>
      </c>
      <c r="B2606">
        <v>6.4</v>
      </c>
    </row>
    <row r="2607" spans="1:2">
      <c r="A2607" t="s">
        <v>6558</v>
      </c>
      <c r="B2607">
        <v>4.9000000000000004</v>
      </c>
    </row>
    <row r="2608" spans="1:2">
      <c r="A2608" t="s">
        <v>5234</v>
      </c>
      <c r="B2608">
        <v>6.8</v>
      </c>
    </row>
    <row r="2609" spans="1:2">
      <c r="A2609" t="s">
        <v>6564</v>
      </c>
      <c r="B2609">
        <v>6.1</v>
      </c>
    </row>
    <row r="2610" spans="1:2">
      <c r="A2610" t="s">
        <v>6285</v>
      </c>
      <c r="B2610">
        <v>7.2</v>
      </c>
    </row>
    <row r="2611" spans="1:2">
      <c r="A2611" t="s">
        <v>4001</v>
      </c>
      <c r="B2611">
        <v>5.2</v>
      </c>
    </row>
    <row r="2612" spans="1:2">
      <c r="A2612" t="s">
        <v>3931</v>
      </c>
      <c r="B2612">
        <v>7.9</v>
      </c>
    </row>
    <row r="2613" spans="1:2">
      <c r="A2613" t="s">
        <v>1523</v>
      </c>
      <c r="B2613">
        <v>7.3</v>
      </c>
    </row>
    <row r="2614" spans="1:2">
      <c r="A2614" t="s">
        <v>5820</v>
      </c>
      <c r="B2614">
        <v>6.6</v>
      </c>
    </row>
    <row r="2615" spans="1:2">
      <c r="A2615" t="s">
        <v>6514</v>
      </c>
      <c r="B2615">
        <v>5.7</v>
      </c>
    </row>
    <row r="2616" spans="1:2">
      <c r="A2616" t="s">
        <v>5292</v>
      </c>
      <c r="B2616">
        <v>7</v>
      </c>
    </row>
    <row r="2617" spans="1:2">
      <c r="A2617" t="s">
        <v>7216</v>
      </c>
      <c r="B2617">
        <v>7</v>
      </c>
    </row>
    <row r="2618" spans="1:2">
      <c r="A2618" t="s">
        <v>5204</v>
      </c>
      <c r="B2618">
        <v>7</v>
      </c>
    </row>
    <row r="2619" spans="1:2">
      <c r="A2619" t="s">
        <v>289</v>
      </c>
      <c r="B2619">
        <v>6.4</v>
      </c>
    </row>
    <row r="2620" spans="1:2">
      <c r="A2620" t="s">
        <v>4648</v>
      </c>
      <c r="B2620">
        <v>6.1</v>
      </c>
    </row>
    <row r="2621" spans="1:2">
      <c r="A2621" t="s">
        <v>3474</v>
      </c>
      <c r="B2621">
        <v>6.8</v>
      </c>
    </row>
    <row r="2622" spans="1:2">
      <c r="A2622" t="s">
        <v>5257</v>
      </c>
      <c r="B2622">
        <v>6</v>
      </c>
    </row>
    <row r="2623" spans="1:2">
      <c r="A2623" t="s">
        <v>1877</v>
      </c>
      <c r="B2623">
        <v>4.3</v>
      </c>
    </row>
    <row r="2624" spans="1:2">
      <c r="A2624" t="s">
        <v>5977</v>
      </c>
      <c r="B2624">
        <v>6.5</v>
      </c>
    </row>
    <row r="2625" spans="1:2">
      <c r="A2625" t="s">
        <v>808</v>
      </c>
      <c r="B2625">
        <v>7.1</v>
      </c>
    </row>
    <row r="2626" spans="1:2">
      <c r="A2626" t="s">
        <v>6219</v>
      </c>
      <c r="B2626">
        <v>7.7</v>
      </c>
    </row>
    <row r="2627" spans="1:2">
      <c r="A2627" t="s">
        <v>5309</v>
      </c>
      <c r="B2627">
        <v>5.3</v>
      </c>
    </row>
    <row r="2628" spans="1:2">
      <c r="A2628" t="s">
        <v>3568</v>
      </c>
      <c r="B2628">
        <v>6.2</v>
      </c>
    </row>
    <row r="2629" spans="1:2">
      <c r="A2629" t="s">
        <v>4600</v>
      </c>
      <c r="B2629">
        <v>6.7</v>
      </c>
    </row>
    <row r="2630" spans="1:2">
      <c r="A2630" t="s">
        <v>1557</v>
      </c>
      <c r="B2630">
        <v>6.6</v>
      </c>
    </row>
    <row r="2631" spans="1:2">
      <c r="A2631" t="s">
        <v>5312</v>
      </c>
      <c r="B2631">
        <v>6.2</v>
      </c>
    </row>
    <row r="2632" spans="1:2">
      <c r="A2632" t="s">
        <v>3707</v>
      </c>
      <c r="B2632">
        <v>5.5</v>
      </c>
    </row>
    <row r="2633" spans="1:2">
      <c r="A2633" t="s">
        <v>2509</v>
      </c>
      <c r="B2633">
        <v>7.1</v>
      </c>
    </row>
    <row r="2634" spans="1:2">
      <c r="A2634" t="s">
        <v>6521</v>
      </c>
      <c r="B2634">
        <v>4.7</v>
      </c>
    </row>
    <row r="2635" spans="1:2">
      <c r="A2635" t="s">
        <v>1613</v>
      </c>
      <c r="B2635">
        <v>6</v>
      </c>
    </row>
    <row r="2636" spans="1:2">
      <c r="A2636" t="s">
        <v>5339</v>
      </c>
      <c r="B2636">
        <v>8.3000000000000007</v>
      </c>
    </row>
    <row r="2637" spans="1:2">
      <c r="A2637" t="s">
        <v>6526</v>
      </c>
      <c r="B2637">
        <v>5.8</v>
      </c>
    </row>
    <row r="2638" spans="1:2">
      <c r="A2638" t="s">
        <v>7686</v>
      </c>
      <c r="B2638">
        <v>6.1</v>
      </c>
    </row>
    <row r="2639" spans="1:2">
      <c r="A2639" t="s">
        <v>6146</v>
      </c>
      <c r="B2639">
        <v>7.1</v>
      </c>
    </row>
    <row r="2640" spans="1:2">
      <c r="A2640" t="s">
        <v>3353</v>
      </c>
      <c r="B2640">
        <v>6.1</v>
      </c>
    </row>
    <row r="2641" spans="1:2">
      <c r="A2641" t="s">
        <v>4646</v>
      </c>
      <c r="B2641">
        <v>6</v>
      </c>
    </row>
    <row r="2642" spans="1:2">
      <c r="A2642" t="s">
        <v>5424</v>
      </c>
      <c r="B2642">
        <v>6.2</v>
      </c>
    </row>
    <row r="2643" spans="1:2">
      <c r="A2643" t="s">
        <v>1756</v>
      </c>
      <c r="B2643">
        <v>7.4</v>
      </c>
    </row>
    <row r="2644" spans="1:2">
      <c r="A2644" t="s">
        <v>951</v>
      </c>
      <c r="B2644">
        <v>5.7</v>
      </c>
    </row>
    <row r="2645" spans="1:2">
      <c r="A2645" t="s">
        <v>6038</v>
      </c>
      <c r="B2645">
        <v>3.3</v>
      </c>
    </row>
    <row r="2646" spans="1:2">
      <c r="A2646" t="s">
        <v>4138</v>
      </c>
      <c r="B2646">
        <v>7.2</v>
      </c>
    </row>
    <row r="2647" spans="1:2">
      <c r="A2647" t="s">
        <v>2988</v>
      </c>
      <c r="B2647">
        <v>5.8</v>
      </c>
    </row>
    <row r="2648" spans="1:2">
      <c r="A2648" t="s">
        <v>2690</v>
      </c>
      <c r="B2648">
        <v>4</v>
      </c>
    </row>
    <row r="2649" spans="1:2">
      <c r="A2649" t="s">
        <v>4214</v>
      </c>
      <c r="B2649">
        <v>5.2</v>
      </c>
    </row>
    <row r="2650" spans="1:2">
      <c r="A2650" t="s">
        <v>5793</v>
      </c>
      <c r="B2650">
        <v>5.3</v>
      </c>
    </row>
    <row r="2651" spans="1:2">
      <c r="A2651" t="s">
        <v>1259</v>
      </c>
      <c r="B2651">
        <v>6.6</v>
      </c>
    </row>
    <row r="2652" spans="1:2">
      <c r="A2652" t="s">
        <v>2332</v>
      </c>
      <c r="B2652">
        <v>6.6</v>
      </c>
    </row>
    <row r="2653" spans="1:2">
      <c r="A2653" t="s">
        <v>714</v>
      </c>
      <c r="B2653">
        <v>6.3</v>
      </c>
    </row>
    <row r="2654" spans="1:2">
      <c r="A2654" t="s">
        <v>673</v>
      </c>
      <c r="B2654">
        <v>5.9</v>
      </c>
    </row>
    <row r="2655" spans="1:2">
      <c r="A2655" t="s">
        <v>5299</v>
      </c>
      <c r="B2655">
        <v>5.5</v>
      </c>
    </row>
    <row r="2656" spans="1:2">
      <c r="A2656" t="s">
        <v>1700</v>
      </c>
      <c r="B2656">
        <v>6.2</v>
      </c>
    </row>
    <row r="2657" spans="1:2">
      <c r="A2657" t="s">
        <v>4136</v>
      </c>
      <c r="B2657">
        <v>6.6</v>
      </c>
    </row>
    <row r="2658" spans="1:2">
      <c r="A2658" t="s">
        <v>2517</v>
      </c>
      <c r="B2658">
        <v>6.8</v>
      </c>
    </row>
    <row r="2659" spans="1:2">
      <c r="A2659" t="s">
        <v>5704</v>
      </c>
      <c r="B2659">
        <v>7.7</v>
      </c>
    </row>
    <row r="2660" spans="1:2">
      <c r="A2660" t="s">
        <v>2159</v>
      </c>
      <c r="B2660">
        <v>6.2</v>
      </c>
    </row>
    <row r="2661" spans="1:2">
      <c r="A2661" t="s">
        <v>4017</v>
      </c>
      <c r="B2661">
        <v>7</v>
      </c>
    </row>
    <row r="2662" spans="1:2">
      <c r="A2662" t="s">
        <v>6392</v>
      </c>
      <c r="B2662">
        <v>6.3</v>
      </c>
    </row>
    <row r="2663" spans="1:2">
      <c r="A2663" t="s">
        <v>6082</v>
      </c>
      <c r="B2663">
        <v>6.6</v>
      </c>
    </row>
    <row r="2664" spans="1:2">
      <c r="A2664" t="s">
        <v>6057</v>
      </c>
      <c r="B2664">
        <v>6.7</v>
      </c>
    </row>
    <row r="2665" spans="1:2">
      <c r="A2665" t="s">
        <v>6421</v>
      </c>
      <c r="B2665">
        <v>7.2</v>
      </c>
    </row>
    <row r="2666" spans="1:2">
      <c r="A2666" t="s">
        <v>6419</v>
      </c>
      <c r="B2666">
        <v>7.3</v>
      </c>
    </row>
    <row r="2667" spans="1:2">
      <c r="A2667" t="s">
        <v>3931</v>
      </c>
      <c r="B2667">
        <v>7.4</v>
      </c>
    </row>
    <row r="2668" spans="1:2">
      <c r="A2668" t="s">
        <v>4669</v>
      </c>
      <c r="B2668">
        <v>6.3</v>
      </c>
    </row>
    <row r="2669" spans="1:2">
      <c r="A2669" t="s">
        <v>5874</v>
      </c>
      <c r="B2669">
        <v>6.5</v>
      </c>
    </row>
    <row r="2670" spans="1:2">
      <c r="A2670" t="s">
        <v>2424</v>
      </c>
      <c r="B2670">
        <v>6.8</v>
      </c>
    </row>
    <row r="2671" spans="1:2">
      <c r="A2671" t="s">
        <v>1304</v>
      </c>
      <c r="B2671">
        <v>7.2</v>
      </c>
    </row>
    <row r="2672" spans="1:2">
      <c r="A2672" t="s">
        <v>188</v>
      </c>
      <c r="B2672">
        <v>5.9</v>
      </c>
    </row>
    <row r="2673" spans="1:2">
      <c r="A2673" t="s">
        <v>6368</v>
      </c>
      <c r="B2673">
        <v>5.9</v>
      </c>
    </row>
    <row r="2674" spans="1:2">
      <c r="A2674" t="s">
        <v>4653</v>
      </c>
      <c r="B2674">
        <v>6.3</v>
      </c>
    </row>
    <row r="2675" spans="1:2">
      <c r="A2675" t="s">
        <v>1930</v>
      </c>
      <c r="B2675">
        <v>7.5</v>
      </c>
    </row>
    <row r="2676" spans="1:2">
      <c r="A2676" t="s">
        <v>6362</v>
      </c>
      <c r="B2676">
        <v>7.1</v>
      </c>
    </row>
    <row r="2677" spans="1:2">
      <c r="A2677" t="s">
        <v>2748</v>
      </c>
      <c r="B2677">
        <v>6.9</v>
      </c>
    </row>
    <row r="2678" spans="1:2">
      <c r="A2678" t="s">
        <v>2194</v>
      </c>
      <c r="B2678">
        <v>6.4</v>
      </c>
    </row>
    <row r="2679" spans="1:2">
      <c r="A2679" t="s">
        <v>2400</v>
      </c>
      <c r="B2679">
        <v>5.8</v>
      </c>
    </row>
    <row r="2680" spans="1:2">
      <c r="A2680" t="s">
        <v>647</v>
      </c>
      <c r="B2680">
        <v>6.2</v>
      </c>
    </row>
    <row r="2681" spans="1:2">
      <c r="A2681" t="s">
        <v>3028</v>
      </c>
      <c r="B2681">
        <v>6.6</v>
      </c>
    </row>
    <row r="2682" spans="1:2">
      <c r="A2682" t="s">
        <v>5982</v>
      </c>
      <c r="B2682">
        <v>5.5</v>
      </c>
    </row>
    <row r="2683" spans="1:2">
      <c r="A2683" t="s">
        <v>6378</v>
      </c>
      <c r="B2683">
        <v>7</v>
      </c>
    </row>
    <row r="2684" spans="1:2">
      <c r="A2684" t="s">
        <v>4566</v>
      </c>
      <c r="B2684">
        <v>6.1</v>
      </c>
    </row>
    <row r="2685" spans="1:2">
      <c r="A2685" t="s">
        <v>1184</v>
      </c>
      <c r="B2685">
        <v>6.9</v>
      </c>
    </row>
    <row r="2686" spans="1:2">
      <c r="A2686" t="s">
        <v>2159</v>
      </c>
      <c r="B2686">
        <v>4.5</v>
      </c>
    </row>
    <row r="2687" spans="1:2">
      <c r="A2687" t="s">
        <v>1366</v>
      </c>
      <c r="B2687">
        <v>7</v>
      </c>
    </row>
    <row r="2688" spans="1:2">
      <c r="A2688" t="s">
        <v>2108</v>
      </c>
      <c r="B2688">
        <v>6.7</v>
      </c>
    </row>
    <row r="2689" spans="1:2">
      <c r="A2689" t="s">
        <v>6380</v>
      </c>
      <c r="B2689">
        <v>6.4</v>
      </c>
    </row>
    <row r="2690" spans="1:2">
      <c r="A2690" t="s">
        <v>2472</v>
      </c>
      <c r="B2690">
        <v>7</v>
      </c>
    </row>
    <row r="2691" spans="1:2">
      <c r="A2691" t="s">
        <v>4706</v>
      </c>
      <c r="B2691">
        <v>7.3</v>
      </c>
    </row>
    <row r="2692" spans="1:2">
      <c r="A2692" t="s">
        <v>6365</v>
      </c>
      <c r="B2692">
        <v>6.7</v>
      </c>
    </row>
    <row r="2693" spans="1:2">
      <c r="A2693" t="s">
        <v>3233</v>
      </c>
      <c r="B2693">
        <v>6.9</v>
      </c>
    </row>
    <row r="2694" spans="1:2">
      <c r="A2694" t="s">
        <v>4030</v>
      </c>
      <c r="B2694">
        <v>6.7</v>
      </c>
    </row>
    <row r="2695" spans="1:2">
      <c r="A2695" t="s">
        <v>4333</v>
      </c>
      <c r="B2695">
        <v>6.2</v>
      </c>
    </row>
    <row r="2696" spans="1:2">
      <c r="A2696" t="s">
        <v>772</v>
      </c>
      <c r="B2696">
        <v>4.5</v>
      </c>
    </row>
    <row r="2697" spans="1:2">
      <c r="A2697" t="s">
        <v>5304</v>
      </c>
      <c r="B2697">
        <v>5.6</v>
      </c>
    </row>
    <row r="2698" spans="1:2">
      <c r="A2698" t="s">
        <v>4803</v>
      </c>
      <c r="B2698">
        <v>6.9</v>
      </c>
    </row>
    <row r="2699" spans="1:2">
      <c r="A2699" t="s">
        <v>3711</v>
      </c>
      <c r="B2699">
        <v>5.9</v>
      </c>
    </row>
    <row r="2700" spans="1:2">
      <c r="A2700" t="s">
        <v>1462</v>
      </c>
      <c r="B2700">
        <v>5</v>
      </c>
    </row>
    <row r="2701" spans="1:2">
      <c r="A2701" t="s">
        <v>5990</v>
      </c>
      <c r="B2701">
        <v>5.6</v>
      </c>
    </row>
    <row r="2702" spans="1:2">
      <c r="A2702" t="s">
        <v>6370</v>
      </c>
      <c r="B2702">
        <v>6</v>
      </c>
    </row>
    <row r="2703" spans="1:2">
      <c r="A2703" t="s">
        <v>5988</v>
      </c>
      <c r="B2703">
        <v>7.1</v>
      </c>
    </row>
    <row r="2704" spans="1:2">
      <c r="A2704" t="s">
        <v>225</v>
      </c>
      <c r="B2704">
        <v>6.8</v>
      </c>
    </row>
    <row r="2705" spans="1:2">
      <c r="A2705" t="s">
        <v>1930</v>
      </c>
      <c r="B2705">
        <v>6.3</v>
      </c>
    </row>
    <row r="2706" spans="1:2">
      <c r="A2706" t="s">
        <v>5817</v>
      </c>
      <c r="B2706">
        <v>5.5</v>
      </c>
    </row>
    <row r="2707" spans="1:2">
      <c r="A2707" t="s">
        <v>933</v>
      </c>
      <c r="B2707">
        <v>6.7</v>
      </c>
    </row>
    <row r="2708" spans="1:2">
      <c r="A2708" t="s">
        <v>2692</v>
      </c>
      <c r="B2708">
        <v>6.1</v>
      </c>
    </row>
    <row r="2709" spans="1:2">
      <c r="A2709" t="s">
        <v>1531</v>
      </c>
      <c r="B2709">
        <v>5.6</v>
      </c>
    </row>
    <row r="2710" spans="1:2">
      <c r="A2710" t="s">
        <v>5078</v>
      </c>
      <c r="B2710">
        <v>2.1</v>
      </c>
    </row>
    <row r="2711" spans="1:2">
      <c r="A2711" t="s">
        <v>2386</v>
      </c>
      <c r="B2711">
        <v>5</v>
      </c>
    </row>
    <row r="2712" spans="1:2">
      <c r="A2712" t="s">
        <v>3310</v>
      </c>
      <c r="B2712">
        <v>5.5</v>
      </c>
    </row>
    <row r="2713" spans="1:2">
      <c r="A2713" t="s">
        <v>6063</v>
      </c>
      <c r="B2713">
        <v>6.7</v>
      </c>
    </row>
    <row r="2714" spans="1:2">
      <c r="A2714" t="s">
        <v>5517</v>
      </c>
      <c r="B2714">
        <v>6</v>
      </c>
    </row>
    <row r="2715" spans="1:2">
      <c r="A2715" t="s">
        <v>1396</v>
      </c>
      <c r="B2715">
        <v>5.7</v>
      </c>
    </row>
    <row r="2716" spans="1:2">
      <c r="A2716" t="s">
        <v>2485</v>
      </c>
      <c r="B2716">
        <v>4.3</v>
      </c>
    </row>
    <row r="2717" spans="1:2">
      <c r="A2717" t="s">
        <v>3184</v>
      </c>
      <c r="B2717">
        <v>7.3</v>
      </c>
    </row>
    <row r="2718" spans="1:2">
      <c r="A2718" t="s">
        <v>1690</v>
      </c>
      <c r="B2718">
        <v>7.5</v>
      </c>
    </row>
    <row r="2719" spans="1:2">
      <c r="A2719" t="s">
        <v>1690</v>
      </c>
      <c r="B2719">
        <v>7.5</v>
      </c>
    </row>
    <row r="2720" spans="1:2">
      <c r="A2720" t="s">
        <v>6248</v>
      </c>
      <c r="B2720">
        <v>6.9</v>
      </c>
    </row>
    <row r="2721" spans="1:2">
      <c r="A2721" t="s">
        <v>5306</v>
      </c>
      <c r="B2721">
        <v>8</v>
      </c>
    </row>
    <row r="2722" spans="1:2">
      <c r="A2722" t="s">
        <v>4706</v>
      </c>
      <c r="B2722">
        <v>7.7</v>
      </c>
    </row>
    <row r="2723" spans="1:2">
      <c r="A2723" t="s">
        <v>4156</v>
      </c>
      <c r="B2723">
        <v>6.6</v>
      </c>
    </row>
    <row r="2724" spans="1:2">
      <c r="A2724" t="s">
        <v>5693</v>
      </c>
      <c r="B2724">
        <v>5.3</v>
      </c>
    </row>
    <row r="2725" spans="1:2">
      <c r="A2725" t="s">
        <v>4030</v>
      </c>
      <c r="B2725">
        <v>6.3</v>
      </c>
    </row>
    <row r="2726" spans="1:2">
      <c r="A2726" t="s">
        <v>27</v>
      </c>
      <c r="B2726">
        <v>7.1</v>
      </c>
    </row>
    <row r="2727" spans="1:2">
      <c r="A2727" t="s">
        <v>4221</v>
      </c>
      <c r="B2727">
        <v>6.3</v>
      </c>
    </row>
    <row r="2728" spans="1:2">
      <c r="A2728" t="s">
        <v>281</v>
      </c>
      <c r="B2728">
        <v>7.5</v>
      </c>
    </row>
    <row r="2729" spans="1:2">
      <c r="A2729" t="s">
        <v>6224</v>
      </c>
      <c r="B2729">
        <v>6.5</v>
      </c>
    </row>
    <row r="2730" spans="1:2">
      <c r="A2730" t="s">
        <v>2776</v>
      </c>
      <c r="B2730">
        <v>6.6</v>
      </c>
    </row>
    <row r="2731" spans="1:2">
      <c r="A2731" t="s">
        <v>6217</v>
      </c>
      <c r="B2731">
        <v>6.8</v>
      </c>
    </row>
    <row r="2732" spans="1:2">
      <c r="A2732" t="s">
        <v>4885</v>
      </c>
      <c r="B2732">
        <v>5.7</v>
      </c>
    </row>
    <row r="2733" spans="1:2">
      <c r="A2733" t="s">
        <v>1361</v>
      </c>
      <c r="B2733">
        <v>5.0999999999999996</v>
      </c>
    </row>
    <row r="2734" spans="1:2">
      <c r="A2734" t="s">
        <v>3534</v>
      </c>
      <c r="B2734">
        <v>5.9</v>
      </c>
    </row>
    <row r="2735" spans="1:2">
      <c r="A2735" t="s">
        <v>1147</v>
      </c>
      <c r="B2735">
        <v>6.4</v>
      </c>
    </row>
    <row r="2736" spans="1:2">
      <c r="A2736" t="s">
        <v>587</v>
      </c>
      <c r="B2736">
        <v>5.8</v>
      </c>
    </row>
    <row r="2737" spans="1:2">
      <c r="A2737" t="s">
        <v>4895</v>
      </c>
      <c r="B2737">
        <v>4.4000000000000004</v>
      </c>
    </row>
    <row r="2738" spans="1:2">
      <c r="A2738" t="s">
        <v>27</v>
      </c>
      <c r="B2738">
        <v>7.1</v>
      </c>
    </row>
    <row r="2739" spans="1:2">
      <c r="A2739" t="s">
        <v>2086</v>
      </c>
      <c r="B2739">
        <v>6.1</v>
      </c>
    </row>
    <row r="2740" spans="1:2">
      <c r="A2740" t="s">
        <v>6226</v>
      </c>
      <c r="B2740">
        <v>6.4</v>
      </c>
    </row>
    <row r="2741" spans="1:2">
      <c r="A2741" t="s">
        <v>6228</v>
      </c>
      <c r="B2741">
        <v>5.6</v>
      </c>
    </row>
    <row r="2742" spans="1:2">
      <c r="A2742" t="s">
        <v>5993</v>
      </c>
      <c r="B2742">
        <v>3.3</v>
      </c>
    </row>
    <row r="2743" spans="1:2">
      <c r="A2743" t="s">
        <v>1693</v>
      </c>
      <c r="B2743">
        <v>6.4</v>
      </c>
    </row>
    <row r="2744" spans="1:2">
      <c r="A2744" t="s">
        <v>5037</v>
      </c>
      <c r="B2744">
        <v>6.4</v>
      </c>
    </row>
    <row r="2745" spans="1:2">
      <c r="A2745" t="s">
        <v>6231</v>
      </c>
      <c r="B2745">
        <v>6.8</v>
      </c>
    </row>
    <row r="2746" spans="1:2">
      <c r="A2746" t="s">
        <v>1899</v>
      </c>
      <c r="B2746">
        <v>6.2</v>
      </c>
    </row>
    <row r="2747" spans="1:2">
      <c r="A2747" t="s">
        <v>4218</v>
      </c>
      <c r="B2747">
        <v>5.9</v>
      </c>
    </row>
    <row r="2748" spans="1:2">
      <c r="A2748" t="s">
        <v>3900</v>
      </c>
      <c r="B2748">
        <v>5.7</v>
      </c>
    </row>
    <row r="2749" spans="1:2">
      <c r="A2749" t="s">
        <v>369</v>
      </c>
      <c r="B2749">
        <v>6.5</v>
      </c>
    </row>
    <row r="2750" spans="1:2">
      <c r="A2750" t="s">
        <v>4381</v>
      </c>
      <c r="B2750">
        <v>5.3</v>
      </c>
    </row>
    <row r="2751" spans="1:2">
      <c r="A2751" t="s">
        <v>2696</v>
      </c>
      <c r="B2751">
        <v>8</v>
      </c>
    </row>
    <row r="2752" spans="1:2">
      <c r="A2752" t="s">
        <v>2057</v>
      </c>
      <c r="B2752">
        <v>5.5</v>
      </c>
    </row>
    <row r="2753" spans="1:2">
      <c r="A2753" t="s">
        <v>2386</v>
      </c>
      <c r="B2753">
        <v>6.5</v>
      </c>
    </row>
    <row r="2754" spans="1:2">
      <c r="A2754" t="s">
        <v>328</v>
      </c>
      <c r="B2754">
        <v>7.2</v>
      </c>
    </row>
    <row r="2755" spans="1:2">
      <c r="A2755" t="s">
        <v>2550</v>
      </c>
      <c r="B2755">
        <v>5.5</v>
      </c>
    </row>
    <row r="2756" spans="1:2">
      <c r="A2756" t="s">
        <v>3138</v>
      </c>
      <c r="B2756">
        <v>6.9</v>
      </c>
    </row>
    <row r="2757" spans="1:2">
      <c r="A2757" t="s">
        <v>2517</v>
      </c>
      <c r="B2757">
        <v>7.7</v>
      </c>
    </row>
    <row r="2758" spans="1:2">
      <c r="A2758" t="s">
        <v>6236</v>
      </c>
      <c r="B2758">
        <v>6</v>
      </c>
    </row>
    <row r="2759" spans="1:2">
      <c r="A2759" t="s">
        <v>6047</v>
      </c>
      <c r="B2759">
        <v>5.9</v>
      </c>
    </row>
    <row r="2760" spans="1:2">
      <c r="A2760" t="s">
        <v>3728</v>
      </c>
      <c r="B2760">
        <v>5.3</v>
      </c>
    </row>
    <row r="2761" spans="1:2">
      <c r="A2761" t="s">
        <v>1745</v>
      </c>
      <c r="B2761">
        <v>8.1</v>
      </c>
    </row>
    <row r="2762" spans="1:2">
      <c r="A2762" t="s">
        <v>3774</v>
      </c>
      <c r="B2762">
        <v>6.3</v>
      </c>
    </row>
    <row r="2763" spans="1:2">
      <c r="A2763" t="s">
        <v>1400</v>
      </c>
      <c r="B2763">
        <v>7.7</v>
      </c>
    </row>
    <row r="2764" spans="1:2">
      <c r="A2764" t="s">
        <v>6238</v>
      </c>
      <c r="B2764">
        <v>6.4</v>
      </c>
    </row>
    <row r="2765" spans="1:2">
      <c r="A2765" t="s">
        <v>6242</v>
      </c>
      <c r="B2765">
        <v>5.3</v>
      </c>
    </row>
    <row r="2766" spans="1:2">
      <c r="A2766" t="s">
        <v>6125</v>
      </c>
      <c r="B2766">
        <v>4.2</v>
      </c>
    </row>
    <row r="2767" spans="1:2">
      <c r="A2767" t="s">
        <v>5509</v>
      </c>
      <c r="B2767">
        <v>5.4</v>
      </c>
    </row>
    <row r="2768" spans="1:2">
      <c r="A2768" t="s">
        <v>5813</v>
      </c>
      <c r="B2768">
        <v>8</v>
      </c>
    </row>
    <row r="2769" spans="1:2">
      <c r="A2769" t="s">
        <v>5521</v>
      </c>
      <c r="B2769">
        <v>5.6</v>
      </c>
    </row>
    <row r="2770" spans="1:2">
      <c r="A2770" t="s">
        <v>1466</v>
      </c>
      <c r="B2770">
        <v>8.3000000000000007</v>
      </c>
    </row>
    <row r="2771" spans="1:2">
      <c r="A2771" t="s">
        <v>6355</v>
      </c>
      <c r="B2771">
        <v>6.3</v>
      </c>
    </row>
    <row r="2772" spans="1:2">
      <c r="A2772" t="s">
        <v>111</v>
      </c>
      <c r="B2772">
        <v>5.3</v>
      </c>
    </row>
    <row r="2773" spans="1:2">
      <c r="A2773" t="s">
        <v>5702</v>
      </c>
      <c r="B2773">
        <v>7</v>
      </c>
    </row>
    <row r="2774" spans="1:2">
      <c r="A2774" t="s">
        <v>3546</v>
      </c>
      <c r="B2774">
        <v>6.9</v>
      </c>
    </row>
    <row r="2775" spans="1:2">
      <c r="A2775" t="s">
        <v>416</v>
      </c>
      <c r="B2775">
        <v>6.4</v>
      </c>
    </row>
    <row r="2776" spans="1:2">
      <c r="A2776" t="s">
        <v>5524</v>
      </c>
      <c r="B2776">
        <v>6.1</v>
      </c>
    </row>
    <row r="2777" spans="1:2">
      <c r="A2777" t="s">
        <v>1025</v>
      </c>
      <c r="B2777">
        <v>6.2</v>
      </c>
    </row>
    <row r="2778" spans="1:2">
      <c r="A2778" t="s">
        <v>6116</v>
      </c>
      <c r="B2778">
        <v>6.2</v>
      </c>
    </row>
    <row r="2779" spans="1:2">
      <c r="A2779" t="s">
        <v>2148</v>
      </c>
      <c r="B2779">
        <v>5.9</v>
      </c>
    </row>
    <row r="2780" spans="1:2">
      <c r="A2780" t="s">
        <v>5528</v>
      </c>
      <c r="B2780">
        <v>7.3</v>
      </c>
    </row>
    <row r="2781" spans="1:2">
      <c r="A2781" t="s">
        <v>2998</v>
      </c>
      <c r="B2781">
        <v>6.9</v>
      </c>
    </row>
    <row r="2782" spans="1:2">
      <c r="A2782" t="s">
        <v>4138</v>
      </c>
      <c r="B2782">
        <v>6.6</v>
      </c>
    </row>
    <row r="2783" spans="1:2">
      <c r="A2783" t="s">
        <v>4333</v>
      </c>
      <c r="B2783">
        <v>6.2</v>
      </c>
    </row>
    <row r="2784" spans="1:2">
      <c r="A2784" t="s">
        <v>3014</v>
      </c>
      <c r="B2784">
        <v>6.7</v>
      </c>
    </row>
    <row r="2785" spans="1:2">
      <c r="A2785" t="s">
        <v>1074</v>
      </c>
      <c r="B2785">
        <v>5.0999999999999996</v>
      </c>
    </row>
    <row r="2786" spans="1:2">
      <c r="A2786" t="s">
        <v>5803</v>
      </c>
      <c r="B2786">
        <v>5.0999999999999996</v>
      </c>
    </row>
    <row r="2787" spans="1:2">
      <c r="A2787" t="s">
        <v>3717</v>
      </c>
      <c r="B2787">
        <v>5.5</v>
      </c>
    </row>
    <row r="2788" spans="1:2">
      <c r="A2788" t="s">
        <v>4666</v>
      </c>
      <c r="B2788">
        <v>4.3</v>
      </c>
    </row>
    <row r="2789" spans="1:2">
      <c r="A2789" t="s">
        <v>5984</v>
      </c>
      <c r="B2789">
        <v>6.6</v>
      </c>
    </row>
    <row r="2790" spans="1:2">
      <c r="A2790" t="s">
        <v>118</v>
      </c>
      <c r="B2790">
        <v>7.2</v>
      </c>
    </row>
    <row r="2791" spans="1:2">
      <c r="A2791" t="s">
        <v>2038</v>
      </c>
      <c r="B2791">
        <v>5.9</v>
      </c>
    </row>
    <row r="2792" spans="1:2">
      <c r="A2792" t="s">
        <v>5836</v>
      </c>
      <c r="B2792">
        <v>6.7</v>
      </c>
    </row>
    <row r="2793" spans="1:2">
      <c r="A2793" t="s">
        <v>1513</v>
      </c>
      <c r="B2793">
        <v>7.1</v>
      </c>
    </row>
    <row r="2794" spans="1:2">
      <c r="A2794" t="s">
        <v>6005</v>
      </c>
      <c r="B2794">
        <v>5.7</v>
      </c>
    </row>
    <row r="2795" spans="1:2">
      <c r="A2795" t="s">
        <v>6793</v>
      </c>
      <c r="B2795">
        <v>5.6</v>
      </c>
    </row>
    <row r="2796" spans="1:2">
      <c r="A2796" t="s">
        <v>5358</v>
      </c>
      <c r="B2796">
        <v>6.1</v>
      </c>
    </row>
    <row r="2797" spans="1:2">
      <c r="A2797" t="s">
        <v>4384</v>
      </c>
      <c r="B2797">
        <v>5.7</v>
      </c>
    </row>
    <row r="2798" spans="1:2">
      <c r="A2798" t="s">
        <v>3346</v>
      </c>
      <c r="B2798">
        <v>6.6</v>
      </c>
    </row>
    <row r="2799" spans="1:2">
      <c r="A2799" t="s">
        <v>1420</v>
      </c>
      <c r="B2799">
        <v>6.3</v>
      </c>
    </row>
    <row r="2800" spans="1:2">
      <c r="A2800" t="s">
        <v>183</v>
      </c>
      <c r="B2800">
        <v>6.3</v>
      </c>
    </row>
    <row r="2801" spans="1:2">
      <c r="A2801" t="s">
        <v>858</v>
      </c>
      <c r="B2801">
        <v>3.8</v>
      </c>
    </row>
    <row r="2802" spans="1:2">
      <c r="A2802" t="s">
        <v>3461</v>
      </c>
      <c r="B2802">
        <v>4.9000000000000004</v>
      </c>
    </row>
    <row r="2803" spans="1:2">
      <c r="A2803" t="s">
        <v>5312</v>
      </c>
      <c r="B2803">
        <v>6.2</v>
      </c>
    </row>
    <row r="2804" spans="1:2">
      <c r="A2804" t="s">
        <v>3138</v>
      </c>
      <c r="B2804">
        <v>5.7</v>
      </c>
    </row>
    <row r="2805" spans="1:2">
      <c r="A2805" t="s">
        <v>5314</v>
      </c>
      <c r="B2805">
        <v>5.3</v>
      </c>
    </row>
    <row r="2806" spans="1:2">
      <c r="A2806" t="s">
        <v>5372</v>
      </c>
      <c r="B2806">
        <v>8</v>
      </c>
    </row>
    <row r="2807" spans="1:2">
      <c r="A2807" t="s">
        <v>6113</v>
      </c>
      <c r="B2807">
        <v>6.1</v>
      </c>
    </row>
    <row r="2808" spans="1:2">
      <c r="A2808" t="s">
        <v>4926</v>
      </c>
      <c r="B2808">
        <v>7.9</v>
      </c>
    </row>
    <row r="2809" spans="1:2">
      <c r="A2809" t="s">
        <v>4284</v>
      </c>
      <c r="B2809">
        <v>7.2</v>
      </c>
    </row>
    <row r="2810" spans="1:2">
      <c r="A2810" t="s">
        <v>5514</v>
      </c>
      <c r="B2810">
        <v>6.2</v>
      </c>
    </row>
    <row r="2811" spans="1:2">
      <c r="A2811" t="s">
        <v>1304</v>
      </c>
      <c r="B2811">
        <v>5.9</v>
      </c>
    </row>
    <row r="2812" spans="1:2">
      <c r="A2812" t="s">
        <v>4774</v>
      </c>
      <c r="B2812">
        <v>5.5</v>
      </c>
    </row>
    <row r="2813" spans="1:2">
      <c r="A2813" t="s">
        <v>823</v>
      </c>
      <c r="B2813">
        <v>6.4</v>
      </c>
    </row>
    <row r="2814" spans="1:2">
      <c r="A2814" t="s">
        <v>3875</v>
      </c>
      <c r="B2814">
        <v>7.1</v>
      </c>
    </row>
    <row r="2815" spans="1:2">
      <c r="A2815" t="s">
        <v>4165</v>
      </c>
      <c r="B2815">
        <v>5.6</v>
      </c>
    </row>
    <row r="2816" spans="1:2">
      <c r="A2816" t="s">
        <v>4706</v>
      </c>
      <c r="B2816">
        <v>7.6</v>
      </c>
    </row>
    <row r="2817" spans="1:2">
      <c r="A2817" t="s">
        <v>2388</v>
      </c>
      <c r="B2817">
        <v>6.9</v>
      </c>
    </row>
    <row r="2818" spans="1:2">
      <c r="A2818" t="s">
        <v>69</v>
      </c>
      <c r="B2818">
        <v>6.1</v>
      </c>
    </row>
    <row r="2819" spans="1:2">
      <c r="A2819" t="s">
        <v>1201</v>
      </c>
      <c r="B2819">
        <v>6.4</v>
      </c>
    </row>
    <row r="2820" spans="1:2">
      <c r="A2820" t="s">
        <v>91</v>
      </c>
      <c r="B2820">
        <v>6.7</v>
      </c>
    </row>
    <row r="2821" spans="1:2">
      <c r="A2821" t="s">
        <v>4096</v>
      </c>
      <c r="B2821">
        <v>7.3</v>
      </c>
    </row>
    <row r="2822" spans="1:2">
      <c r="A2822" t="s">
        <v>3442</v>
      </c>
      <c r="B2822">
        <v>8.6</v>
      </c>
    </row>
    <row r="2823" spans="1:2">
      <c r="A2823" t="s">
        <v>1987</v>
      </c>
      <c r="B2823">
        <v>6.1</v>
      </c>
    </row>
    <row r="2824" spans="1:2">
      <c r="A2824" t="s">
        <v>2611</v>
      </c>
      <c r="B2824">
        <v>7.1</v>
      </c>
    </row>
    <row r="2825" spans="1:2">
      <c r="A2825" t="s">
        <v>3900</v>
      </c>
      <c r="B2825">
        <v>5.0999999999999996</v>
      </c>
    </row>
    <row r="2826" spans="1:2">
      <c r="A2826" t="s">
        <v>6567</v>
      </c>
      <c r="B2826">
        <v>5.3</v>
      </c>
    </row>
    <row r="2827" spans="1:2">
      <c r="A2827" t="s">
        <v>6014</v>
      </c>
      <c r="B2827">
        <v>7.2</v>
      </c>
    </row>
    <row r="2828" spans="1:2">
      <c r="A2828" t="s">
        <v>6131</v>
      </c>
      <c r="B2828">
        <v>5.7</v>
      </c>
    </row>
    <row r="2829" spans="1:2">
      <c r="A2829" t="s">
        <v>3908</v>
      </c>
      <c r="B2829">
        <v>8.4</v>
      </c>
    </row>
    <row r="2830" spans="1:2">
      <c r="A2830" t="s">
        <v>3740</v>
      </c>
      <c r="B2830">
        <v>5.8</v>
      </c>
    </row>
    <row r="2831" spans="1:2">
      <c r="A2831" t="s">
        <v>2658</v>
      </c>
      <c r="B2831">
        <v>6.5</v>
      </c>
    </row>
    <row r="2832" spans="1:2">
      <c r="A2832" t="s">
        <v>2241</v>
      </c>
      <c r="B2832">
        <v>6.7</v>
      </c>
    </row>
    <row r="2833" spans="1:2">
      <c r="A2833" t="s">
        <v>2526</v>
      </c>
      <c r="B2833">
        <v>5</v>
      </c>
    </row>
    <row r="2834" spans="1:2">
      <c r="A2834" t="s">
        <v>3358</v>
      </c>
      <c r="B2834">
        <v>5.9</v>
      </c>
    </row>
    <row r="2835" spans="1:2">
      <c r="A2835" t="s">
        <v>2472</v>
      </c>
      <c r="B2835">
        <v>6.5</v>
      </c>
    </row>
    <row r="2836" spans="1:2">
      <c r="A2836" t="s">
        <v>6016</v>
      </c>
      <c r="B2836">
        <v>5.3</v>
      </c>
    </row>
    <row r="2837" spans="1:2">
      <c r="A2837" t="s">
        <v>6250</v>
      </c>
      <c r="B2837">
        <v>6.5</v>
      </c>
    </row>
    <row r="2838" spans="1:2">
      <c r="A2838" t="s">
        <v>3371</v>
      </c>
      <c r="B2838">
        <v>4.5</v>
      </c>
    </row>
    <row r="2839" spans="1:2">
      <c r="A2839" t="s">
        <v>3144</v>
      </c>
      <c r="B2839">
        <v>6.7</v>
      </c>
    </row>
    <row r="2840" spans="1:2">
      <c r="A2840" t="s">
        <v>289</v>
      </c>
      <c r="B2840">
        <v>5.0999999999999996</v>
      </c>
    </row>
    <row r="2841" spans="1:2">
      <c r="A2841" t="s">
        <v>1990</v>
      </c>
      <c r="B2841">
        <v>6.1</v>
      </c>
    </row>
    <row r="2842" spans="1:2">
      <c r="A2842" t="s">
        <v>2012</v>
      </c>
      <c r="B2842">
        <v>6.8</v>
      </c>
    </row>
    <row r="2843" spans="1:2">
      <c r="A2843" t="s">
        <v>2001</v>
      </c>
      <c r="B2843">
        <v>6.7</v>
      </c>
    </row>
    <row r="2844" spans="1:2">
      <c r="A2844" t="s">
        <v>225</v>
      </c>
      <c r="B2844">
        <v>7</v>
      </c>
    </row>
    <row r="2845" spans="1:2">
      <c r="A2845" t="s">
        <v>673</v>
      </c>
      <c r="B2845">
        <v>5.6</v>
      </c>
    </row>
    <row r="2846" spans="1:2">
      <c r="A2846" t="s">
        <v>1687</v>
      </c>
      <c r="B2846">
        <v>3.7</v>
      </c>
    </row>
    <row r="2847" spans="1:2">
      <c r="A2847" t="s">
        <v>561</v>
      </c>
      <c r="B2847">
        <v>6.6</v>
      </c>
    </row>
    <row r="2848" spans="1:2">
      <c r="A2848" t="s">
        <v>2136</v>
      </c>
      <c r="B2848">
        <v>5.7</v>
      </c>
    </row>
    <row r="2849" spans="1:2">
      <c r="A2849" t="s">
        <v>2517</v>
      </c>
      <c r="B2849">
        <v>6.5</v>
      </c>
    </row>
    <row r="2850" spans="1:2">
      <c r="A2850" t="s">
        <v>536</v>
      </c>
      <c r="B2850">
        <v>5.0999999999999996</v>
      </c>
    </row>
    <row r="2851" spans="1:2">
      <c r="A2851" t="s">
        <v>1810</v>
      </c>
      <c r="B2851">
        <v>7.3</v>
      </c>
    </row>
    <row r="2852" spans="1:2">
      <c r="A2852" t="s">
        <v>1019</v>
      </c>
      <c r="B2852">
        <v>5.9</v>
      </c>
    </row>
    <row r="2853" spans="1:2">
      <c r="A2853" t="s">
        <v>691</v>
      </c>
      <c r="B2853">
        <v>3.6</v>
      </c>
    </row>
    <row r="2854" spans="1:2">
      <c r="A2854" t="s">
        <v>6020</v>
      </c>
      <c r="B2854">
        <v>5.7</v>
      </c>
    </row>
    <row r="2855" spans="1:2">
      <c r="A2855" t="s">
        <v>1930</v>
      </c>
      <c r="B2855">
        <v>7.4</v>
      </c>
    </row>
    <row r="2856" spans="1:2">
      <c r="A2856" t="s">
        <v>5969</v>
      </c>
      <c r="B2856">
        <v>7</v>
      </c>
    </row>
    <row r="2857" spans="1:2">
      <c r="A2857" t="s">
        <v>2375</v>
      </c>
      <c r="B2857">
        <v>6</v>
      </c>
    </row>
    <row r="2858" spans="1:2">
      <c r="A2858" t="s">
        <v>480</v>
      </c>
      <c r="B2858">
        <v>6.2</v>
      </c>
    </row>
    <row r="2859" spans="1:2">
      <c r="A2859" t="s">
        <v>4675</v>
      </c>
      <c r="B2859">
        <v>6.1</v>
      </c>
    </row>
    <row r="2860" spans="1:2">
      <c r="A2860" t="s">
        <v>325</v>
      </c>
      <c r="B2860">
        <v>5.3</v>
      </c>
    </row>
    <row r="2861" spans="1:2">
      <c r="A2861" t="s">
        <v>4900</v>
      </c>
      <c r="B2861">
        <v>5.5</v>
      </c>
    </row>
    <row r="2862" spans="1:2">
      <c r="A2862" t="s">
        <v>4622</v>
      </c>
      <c r="B2862">
        <v>7.3</v>
      </c>
    </row>
    <row r="2863" spans="1:2">
      <c r="A2863" t="s">
        <v>5598</v>
      </c>
      <c r="B2863">
        <v>7.9</v>
      </c>
    </row>
    <row r="2864" spans="1:2">
      <c r="A2864" t="s">
        <v>21</v>
      </c>
      <c r="B2864">
        <v>6.6</v>
      </c>
    </row>
    <row r="2865" spans="1:2">
      <c r="A2865" t="s">
        <v>1785</v>
      </c>
      <c r="B2865">
        <v>7.6</v>
      </c>
    </row>
    <row r="2866" spans="1:2">
      <c r="A2866" t="s">
        <v>5722</v>
      </c>
      <c r="B2866">
        <v>7.2</v>
      </c>
    </row>
    <row r="2867" spans="1:2">
      <c r="A2867" t="s">
        <v>281</v>
      </c>
      <c r="B2867">
        <v>8.1999999999999993</v>
      </c>
    </row>
    <row r="2868" spans="1:2">
      <c r="A2868" t="s">
        <v>5581</v>
      </c>
      <c r="B2868">
        <v>5</v>
      </c>
    </row>
    <row r="2869" spans="1:2">
      <c r="A2869" t="s">
        <v>5696</v>
      </c>
      <c r="B2869">
        <v>7</v>
      </c>
    </row>
    <row r="2870" spans="1:2">
      <c r="A2870" t="s">
        <v>6360</v>
      </c>
      <c r="B2870">
        <v>2.2999999999999998</v>
      </c>
    </row>
    <row r="2871" spans="1:2">
      <c r="A2871" t="s">
        <v>1930</v>
      </c>
      <c r="B2871">
        <v>7.2</v>
      </c>
    </row>
    <row r="2872" spans="1:2">
      <c r="A2872" t="s">
        <v>647</v>
      </c>
      <c r="B2872">
        <v>6.7</v>
      </c>
    </row>
    <row r="2873" spans="1:2">
      <c r="A2873" t="s">
        <v>1062</v>
      </c>
      <c r="B2873">
        <v>6.7</v>
      </c>
    </row>
    <row r="2874" spans="1:2">
      <c r="A2874" t="s">
        <v>3205</v>
      </c>
      <c r="B2874">
        <v>6.2</v>
      </c>
    </row>
    <row r="2875" spans="1:2">
      <c r="A2875" t="s">
        <v>1074</v>
      </c>
      <c r="B2875">
        <v>5.6</v>
      </c>
    </row>
    <row r="2876" spans="1:2">
      <c r="A2876" t="s">
        <v>6032</v>
      </c>
      <c r="B2876">
        <v>6.2</v>
      </c>
    </row>
    <row r="2877" spans="1:2">
      <c r="A2877" t="s">
        <v>4926</v>
      </c>
      <c r="B2877">
        <v>7.8</v>
      </c>
    </row>
    <row r="2878" spans="1:2">
      <c r="A2878" t="s">
        <v>5318</v>
      </c>
      <c r="B2878">
        <v>4.5999999999999996</v>
      </c>
    </row>
    <row r="2879" spans="1:2">
      <c r="A2879" t="s">
        <v>3005</v>
      </c>
      <c r="B2879">
        <v>5.7</v>
      </c>
    </row>
    <row r="2880" spans="1:2">
      <c r="A2880" t="s">
        <v>1994</v>
      </c>
      <c r="B2880">
        <v>5.3</v>
      </c>
    </row>
    <row r="2881" spans="1:2">
      <c r="A2881" t="s">
        <v>1523</v>
      </c>
      <c r="B2881">
        <v>6.1</v>
      </c>
    </row>
    <row r="2882" spans="1:2">
      <c r="A2882" t="s">
        <v>2084</v>
      </c>
      <c r="B2882">
        <v>6.8</v>
      </c>
    </row>
    <row r="2883" spans="1:2">
      <c r="A2883" t="s">
        <v>6040</v>
      </c>
      <c r="B2883">
        <v>6.2</v>
      </c>
    </row>
    <row r="2884" spans="1:2">
      <c r="A2884" t="s">
        <v>5685</v>
      </c>
      <c r="B2884">
        <v>6.3</v>
      </c>
    </row>
    <row r="2885" spans="1:2">
      <c r="A2885" t="s">
        <v>3763</v>
      </c>
      <c r="B2885">
        <v>7.3</v>
      </c>
    </row>
    <row r="2886" spans="1:2">
      <c r="A2886" t="s">
        <v>1702</v>
      </c>
      <c r="B2886">
        <v>6.5</v>
      </c>
    </row>
    <row r="2887" spans="1:2">
      <c r="A2887" t="s">
        <v>4167</v>
      </c>
      <c r="B2887">
        <v>5.3</v>
      </c>
    </row>
    <row r="2888" spans="1:2">
      <c r="A2888" t="s">
        <v>5466</v>
      </c>
      <c r="B2888">
        <v>5.8</v>
      </c>
    </row>
    <row r="2889" spans="1:2">
      <c r="A2889" t="s">
        <v>5700</v>
      </c>
      <c r="B2889">
        <v>7.1</v>
      </c>
    </row>
    <row r="2890" spans="1:2">
      <c r="A2890" t="s">
        <v>1996</v>
      </c>
      <c r="B2890">
        <v>5.4</v>
      </c>
    </row>
    <row r="2891" spans="1:2">
      <c r="A2891" t="s">
        <v>5120</v>
      </c>
      <c r="B2891">
        <v>7.5</v>
      </c>
    </row>
    <row r="2892" spans="1:2">
      <c r="A2892" t="s">
        <v>6045</v>
      </c>
      <c r="B2892">
        <v>5.5</v>
      </c>
    </row>
    <row r="2893" spans="1:2">
      <c r="A2893" t="s">
        <v>4315</v>
      </c>
      <c r="B2893">
        <v>5.6</v>
      </c>
    </row>
    <row r="2894" spans="1:2">
      <c r="A2894" t="s">
        <v>6043</v>
      </c>
      <c r="B2894">
        <v>3.5</v>
      </c>
    </row>
    <row r="2895" spans="1:2">
      <c r="A2895" t="s">
        <v>6059</v>
      </c>
      <c r="B2895">
        <v>6.9</v>
      </c>
    </row>
    <row r="2896" spans="1:2">
      <c r="A2896" t="s">
        <v>2413</v>
      </c>
      <c r="B2896">
        <v>6.4</v>
      </c>
    </row>
    <row r="2897" spans="1:2">
      <c r="A2897" t="s">
        <v>6052</v>
      </c>
      <c r="B2897">
        <v>3.9</v>
      </c>
    </row>
    <row r="2898" spans="1:2">
      <c r="A2898" t="s">
        <v>6055</v>
      </c>
      <c r="B2898">
        <v>6.1</v>
      </c>
    </row>
    <row r="2899" spans="1:2">
      <c r="A2899" t="s">
        <v>4891</v>
      </c>
      <c r="B2899">
        <v>5</v>
      </c>
    </row>
    <row r="2900" spans="1:2">
      <c r="A2900" t="s">
        <v>4177</v>
      </c>
      <c r="B2900">
        <v>4.7</v>
      </c>
    </row>
    <row r="2901" spans="1:2">
      <c r="A2901" t="s">
        <v>5322</v>
      </c>
      <c r="B2901">
        <v>6.5</v>
      </c>
    </row>
    <row r="2902" spans="1:2">
      <c r="A2902" t="s">
        <v>2624</v>
      </c>
      <c r="B2902">
        <v>7.3</v>
      </c>
    </row>
    <row r="2903" spans="1:2">
      <c r="A2903" t="s">
        <v>2680</v>
      </c>
      <c r="B2903">
        <v>7.2</v>
      </c>
    </row>
    <row r="2904" spans="1:2">
      <c r="A2904" t="s">
        <v>2028</v>
      </c>
      <c r="B2904">
        <v>6</v>
      </c>
    </row>
    <row r="2905" spans="1:2">
      <c r="A2905" t="s">
        <v>2168</v>
      </c>
      <c r="B2905">
        <v>6.2</v>
      </c>
    </row>
    <row r="2906" spans="1:2">
      <c r="A2906" t="s">
        <v>5007</v>
      </c>
      <c r="B2906">
        <v>7.4</v>
      </c>
    </row>
    <row r="2907" spans="1:2">
      <c r="A2907" t="s">
        <v>2692</v>
      </c>
      <c r="B2907">
        <v>5.9</v>
      </c>
    </row>
    <row r="2908" spans="1:2">
      <c r="A2908" t="s">
        <v>584</v>
      </c>
      <c r="B2908">
        <v>7.5</v>
      </c>
    </row>
    <row r="2909" spans="1:2">
      <c r="A2909" t="s">
        <v>1261</v>
      </c>
      <c r="B2909">
        <v>6.4</v>
      </c>
    </row>
    <row r="2910" spans="1:2">
      <c r="A2910" t="s">
        <v>4321</v>
      </c>
      <c r="B2910">
        <v>6.7</v>
      </c>
    </row>
    <row r="2911" spans="1:2">
      <c r="A2911" t="s">
        <v>5707</v>
      </c>
      <c r="B2911">
        <v>7.1</v>
      </c>
    </row>
    <row r="2912" spans="1:2">
      <c r="A2912" t="s">
        <v>2479</v>
      </c>
      <c r="B2912">
        <v>6.6</v>
      </c>
    </row>
    <row r="2913" spans="1:2">
      <c r="A2913" t="s">
        <v>882</v>
      </c>
      <c r="B2913">
        <v>6.5</v>
      </c>
    </row>
    <row r="2914" spans="1:2">
      <c r="A2914" t="s">
        <v>196</v>
      </c>
      <c r="B2914">
        <v>6.3</v>
      </c>
    </row>
    <row r="2915" spans="1:2">
      <c r="A2915" t="s">
        <v>4902</v>
      </c>
      <c r="B2915">
        <v>7.1</v>
      </c>
    </row>
    <row r="2916" spans="1:2">
      <c r="A2916" t="s">
        <v>2429</v>
      </c>
      <c r="B2916">
        <v>5.9</v>
      </c>
    </row>
    <row r="2917" spans="1:2">
      <c r="A2917" t="s">
        <v>581</v>
      </c>
      <c r="B2917">
        <v>6.6</v>
      </c>
    </row>
    <row r="2918" spans="1:2">
      <c r="A2918" t="s">
        <v>5096</v>
      </c>
      <c r="B2918">
        <v>6</v>
      </c>
    </row>
    <row r="2919" spans="1:2">
      <c r="A2919" t="s">
        <v>1930</v>
      </c>
      <c r="B2919">
        <v>6.8</v>
      </c>
    </row>
    <row r="2920" spans="1:2">
      <c r="A2920" t="s">
        <v>5709</v>
      </c>
      <c r="B2920">
        <v>6.8</v>
      </c>
    </row>
    <row r="2921" spans="1:2">
      <c r="A2921" t="s">
        <v>2879</v>
      </c>
      <c r="B2921">
        <v>4.8</v>
      </c>
    </row>
    <row r="2922" spans="1:2">
      <c r="A2922" t="s">
        <v>2879</v>
      </c>
      <c r="B2922">
        <v>4.8</v>
      </c>
    </row>
    <row r="2923" spans="1:2">
      <c r="A2923" t="s">
        <v>5828</v>
      </c>
      <c r="B2923">
        <v>6.4</v>
      </c>
    </row>
    <row r="2924" spans="1:2">
      <c r="A2924" t="s">
        <v>3321</v>
      </c>
      <c r="B2924">
        <v>6.8</v>
      </c>
    </row>
    <row r="2925" spans="1:2">
      <c r="A2925" t="s">
        <v>3361</v>
      </c>
      <c r="B2925">
        <v>5.8</v>
      </c>
    </row>
    <row r="2926" spans="1:2">
      <c r="A2926" t="s">
        <v>199</v>
      </c>
      <c r="B2926">
        <v>6.8</v>
      </c>
    </row>
    <row r="2927" spans="1:2">
      <c r="A2927" t="s">
        <v>4953</v>
      </c>
      <c r="B2927">
        <v>4.4000000000000004</v>
      </c>
    </row>
    <row r="2928" spans="1:2">
      <c r="A2928" t="s">
        <v>5714</v>
      </c>
      <c r="B2928">
        <v>6.3</v>
      </c>
    </row>
    <row r="2929" spans="1:2">
      <c r="A2929" t="s">
        <v>4119</v>
      </c>
      <c r="B2929">
        <v>7.5</v>
      </c>
    </row>
    <row r="2930" spans="1:2">
      <c r="A2930" t="s">
        <v>707</v>
      </c>
      <c r="B2930">
        <v>6.4</v>
      </c>
    </row>
    <row r="2931" spans="1:2">
      <c r="A2931" t="s">
        <v>2152</v>
      </c>
      <c r="B2931">
        <v>6.5</v>
      </c>
    </row>
    <row r="2932" spans="1:2">
      <c r="A2932" t="s">
        <v>919</v>
      </c>
      <c r="B2932">
        <v>5.0999999999999996</v>
      </c>
    </row>
    <row r="2933" spans="1:2">
      <c r="A2933" t="s">
        <v>2231</v>
      </c>
      <c r="B2933">
        <v>5.7</v>
      </c>
    </row>
    <row r="2934" spans="1:2">
      <c r="A2934" t="s">
        <v>5276</v>
      </c>
      <c r="B2934">
        <v>6.4</v>
      </c>
    </row>
    <row r="2935" spans="1:2">
      <c r="A2935" t="s">
        <v>5805</v>
      </c>
      <c r="B2935">
        <v>6.8</v>
      </c>
    </row>
    <row r="2936" spans="1:2">
      <c r="A2936" t="s">
        <v>808</v>
      </c>
      <c r="B2936">
        <v>7</v>
      </c>
    </row>
    <row r="2937" spans="1:2">
      <c r="A2937" t="s">
        <v>3765</v>
      </c>
      <c r="B2937">
        <v>4.8</v>
      </c>
    </row>
    <row r="2938" spans="1:2">
      <c r="A2938" t="s">
        <v>2306</v>
      </c>
      <c r="B2938">
        <v>6.8</v>
      </c>
    </row>
    <row r="2939" spans="1:2">
      <c r="A2939" t="s">
        <v>2038</v>
      </c>
      <c r="B2939">
        <v>5.3</v>
      </c>
    </row>
    <row r="2940" spans="1:2">
      <c r="A2940" t="s">
        <v>2624</v>
      </c>
      <c r="B2940">
        <v>5.6</v>
      </c>
    </row>
    <row r="2941" spans="1:2">
      <c r="A2941" t="s">
        <v>930</v>
      </c>
      <c r="B2941">
        <v>7.3</v>
      </c>
    </row>
    <row r="2942" spans="1:2">
      <c r="A2942" t="s">
        <v>2546</v>
      </c>
      <c r="B2942">
        <v>6.6</v>
      </c>
    </row>
    <row r="2943" spans="1:2">
      <c r="A2943" t="s">
        <v>259</v>
      </c>
      <c r="B2943">
        <v>6.7</v>
      </c>
    </row>
    <row r="2944" spans="1:2">
      <c r="A2944" t="s">
        <v>150</v>
      </c>
      <c r="B2944">
        <v>7.6</v>
      </c>
    </row>
    <row r="2945" spans="1:2">
      <c r="A2945" t="s">
        <v>2338</v>
      </c>
      <c r="B2945">
        <v>7.2</v>
      </c>
    </row>
    <row r="2946" spans="1:2">
      <c r="A2946" t="s">
        <v>5099</v>
      </c>
      <c r="B2946">
        <v>6.8</v>
      </c>
    </row>
    <row r="2947" spans="1:2">
      <c r="A2947" t="s">
        <v>3767</v>
      </c>
      <c r="B2947">
        <v>6.1</v>
      </c>
    </row>
    <row r="2948" spans="1:2">
      <c r="A2948" t="s">
        <v>3767</v>
      </c>
      <c r="B2948">
        <v>6.1</v>
      </c>
    </row>
    <row r="2949" spans="1:2">
      <c r="A2949" t="s">
        <v>2310</v>
      </c>
      <c r="B2949">
        <v>3.5</v>
      </c>
    </row>
    <row r="2950" spans="1:2">
      <c r="A2950" t="s">
        <v>3671</v>
      </c>
      <c r="B2950">
        <v>1.9</v>
      </c>
    </row>
    <row r="2951" spans="1:2">
      <c r="A2951" t="s">
        <v>933</v>
      </c>
      <c r="B2951">
        <v>6.6</v>
      </c>
    </row>
    <row r="2952" spans="1:2">
      <c r="A2952" t="s">
        <v>4683</v>
      </c>
      <c r="B2952">
        <v>1.9</v>
      </c>
    </row>
    <row r="2953" spans="1:2">
      <c r="A2953" t="s">
        <v>5536</v>
      </c>
      <c r="B2953">
        <v>5.9</v>
      </c>
    </row>
    <row r="2954" spans="1:2">
      <c r="A2954" t="s">
        <v>1373</v>
      </c>
      <c r="B2954">
        <v>5.0999999999999996</v>
      </c>
    </row>
    <row r="2955" spans="1:2">
      <c r="A2955" t="s">
        <v>5428</v>
      </c>
      <c r="B2955">
        <v>3.9</v>
      </c>
    </row>
    <row r="2956" spans="1:2">
      <c r="A2956" t="s">
        <v>4182</v>
      </c>
      <c r="B2956">
        <v>5.4</v>
      </c>
    </row>
    <row r="2957" spans="1:2">
      <c r="A2957" t="s">
        <v>673</v>
      </c>
      <c r="B2957">
        <v>7</v>
      </c>
    </row>
    <row r="2958" spans="1:2">
      <c r="A2958" t="s">
        <v>4575</v>
      </c>
      <c r="B2958">
        <v>6.3</v>
      </c>
    </row>
    <row r="2959" spans="1:2">
      <c r="A2959" t="s">
        <v>1818</v>
      </c>
      <c r="B2959">
        <v>6.6</v>
      </c>
    </row>
    <row r="2960" spans="1:2">
      <c r="A2960" t="s">
        <v>4229</v>
      </c>
      <c r="B2960">
        <v>4.0999999999999996</v>
      </c>
    </row>
    <row r="2961" spans="1:2">
      <c r="A2961" t="s">
        <v>4278</v>
      </c>
      <c r="B2961">
        <v>5.2</v>
      </c>
    </row>
    <row r="2962" spans="1:2">
      <c r="A2962" t="s">
        <v>2942</v>
      </c>
      <c r="B2962">
        <v>5.7</v>
      </c>
    </row>
    <row r="2963" spans="1:2">
      <c r="A2963" t="s">
        <v>4184</v>
      </c>
      <c r="B2963">
        <v>5.0999999999999996</v>
      </c>
    </row>
    <row r="2964" spans="1:2">
      <c r="A2964" t="s">
        <v>4184</v>
      </c>
      <c r="B2964">
        <v>5.0999999999999996</v>
      </c>
    </row>
    <row r="2965" spans="1:2">
      <c r="A2965" t="s">
        <v>1529</v>
      </c>
      <c r="B2965">
        <v>6.1</v>
      </c>
    </row>
    <row r="2966" spans="1:2">
      <c r="A2966" t="s">
        <v>475</v>
      </c>
      <c r="B2966">
        <v>8.1</v>
      </c>
    </row>
    <row r="2967" spans="1:2">
      <c r="A2967" t="s">
        <v>4695</v>
      </c>
      <c r="B2967">
        <v>5</v>
      </c>
    </row>
    <row r="2968" spans="1:2">
      <c r="A2968" t="s">
        <v>4935</v>
      </c>
      <c r="B2968">
        <v>6.2</v>
      </c>
    </row>
    <row r="2969" spans="1:2">
      <c r="A2969" t="s">
        <v>5717</v>
      </c>
      <c r="B2969">
        <v>7.3</v>
      </c>
    </row>
    <row r="2970" spans="1:2">
      <c r="A2970" t="s">
        <v>1930</v>
      </c>
      <c r="B2970">
        <v>6.6</v>
      </c>
    </row>
    <row r="2971" spans="1:2">
      <c r="A2971" t="s">
        <v>3878</v>
      </c>
      <c r="B2971">
        <v>4.8</v>
      </c>
    </row>
    <row r="2972" spans="1:2">
      <c r="A2972" t="s">
        <v>5580</v>
      </c>
      <c r="B2972">
        <v>6.6</v>
      </c>
    </row>
    <row r="2973" spans="1:2">
      <c r="A2973" t="s">
        <v>3746</v>
      </c>
      <c r="B2973">
        <v>8.1999999999999993</v>
      </c>
    </row>
    <row r="2974" spans="1:2">
      <c r="A2974" t="s">
        <v>4410</v>
      </c>
      <c r="B2974">
        <v>7.5</v>
      </c>
    </row>
    <row r="2975" spans="1:2">
      <c r="A2975" t="s">
        <v>5312</v>
      </c>
      <c r="B2975">
        <v>6.6</v>
      </c>
    </row>
    <row r="2976" spans="1:2">
      <c r="A2976" t="s">
        <v>2475</v>
      </c>
      <c r="B2976">
        <v>4.4000000000000004</v>
      </c>
    </row>
    <row r="2977" spans="1:2">
      <c r="A2977" t="s">
        <v>5592</v>
      </c>
      <c r="B2977">
        <v>7</v>
      </c>
    </row>
    <row r="2978" spans="1:2">
      <c r="A2978" t="s">
        <v>5301</v>
      </c>
      <c r="B2978">
        <v>4.9000000000000004</v>
      </c>
    </row>
    <row r="2979" spans="1:2">
      <c r="A2979" t="s">
        <v>2375</v>
      </c>
      <c r="B2979">
        <v>6.8</v>
      </c>
    </row>
    <row r="2980" spans="1:2">
      <c r="A2980" t="s">
        <v>2183</v>
      </c>
      <c r="B2980">
        <v>5.3</v>
      </c>
    </row>
    <row r="2981" spans="1:2">
      <c r="A2981" t="s">
        <v>627</v>
      </c>
      <c r="B2981">
        <v>7.1</v>
      </c>
    </row>
    <row r="2982" spans="1:2">
      <c r="A2982" t="s">
        <v>4323</v>
      </c>
      <c r="B2982">
        <v>5.0999999999999996</v>
      </c>
    </row>
    <row r="2983" spans="1:2">
      <c r="A2983" t="s">
        <v>3722</v>
      </c>
      <c r="B2983">
        <v>4.4000000000000004</v>
      </c>
    </row>
    <row r="2984" spans="1:2">
      <c r="A2984" t="s">
        <v>4603</v>
      </c>
      <c r="B2984">
        <v>5.4</v>
      </c>
    </row>
    <row r="2985" spans="1:2">
      <c r="A2985" t="s">
        <v>5108</v>
      </c>
      <c r="B2985">
        <v>5.7</v>
      </c>
    </row>
    <row r="2986" spans="1:2">
      <c r="A2986" t="s">
        <v>3119</v>
      </c>
      <c r="B2986">
        <v>8.4</v>
      </c>
    </row>
    <row r="2987" spans="1:2">
      <c r="A2987" t="s">
        <v>2038</v>
      </c>
      <c r="B2987">
        <v>5.2</v>
      </c>
    </row>
    <row r="2988" spans="1:2">
      <c r="A2988" t="s">
        <v>1476</v>
      </c>
      <c r="B2988">
        <v>5.8</v>
      </c>
    </row>
    <row r="2989" spans="1:2">
      <c r="A2989" t="s">
        <v>1972</v>
      </c>
      <c r="B2989">
        <v>5.3</v>
      </c>
    </row>
    <row r="2990" spans="1:2">
      <c r="A2990" t="s">
        <v>5971</v>
      </c>
      <c r="B2990">
        <v>4.0999999999999996</v>
      </c>
    </row>
    <row r="2991" spans="1:2">
      <c r="A2991" t="s">
        <v>132</v>
      </c>
      <c r="B2991">
        <v>6.4</v>
      </c>
    </row>
    <row r="2992" spans="1:2">
      <c r="A2992" t="s">
        <v>5589</v>
      </c>
      <c r="B2992">
        <v>8.1</v>
      </c>
    </row>
    <row r="2993" spans="1:2">
      <c r="A2993" t="s">
        <v>1756</v>
      </c>
      <c r="B2993">
        <v>6.4</v>
      </c>
    </row>
    <row r="2994" spans="1:2">
      <c r="A2994" t="s">
        <v>3144</v>
      </c>
      <c r="B2994">
        <v>7.5</v>
      </c>
    </row>
    <row r="2995" spans="1:2">
      <c r="A2995" t="s">
        <v>726</v>
      </c>
      <c r="B2995">
        <v>6.9</v>
      </c>
    </row>
    <row r="2996" spans="1:2">
      <c r="A2996" t="s">
        <v>1860</v>
      </c>
      <c r="B2996">
        <v>7.1</v>
      </c>
    </row>
    <row r="2997" spans="1:2">
      <c r="A2997" t="s">
        <v>5727</v>
      </c>
      <c r="B2997">
        <v>7.5</v>
      </c>
    </row>
    <row r="2998" spans="1:2">
      <c r="A2998" t="s">
        <v>21</v>
      </c>
      <c r="B2998">
        <v>7.2</v>
      </c>
    </row>
    <row r="2999" spans="1:2">
      <c r="A2999" t="s">
        <v>5733</v>
      </c>
      <c r="B2999">
        <v>4.5999999999999996</v>
      </c>
    </row>
    <row r="3000" spans="1:2">
      <c r="A3000" t="s">
        <v>4278</v>
      </c>
      <c r="B3000">
        <v>7.1</v>
      </c>
    </row>
    <row r="3001" spans="1:2">
      <c r="A3001" t="s">
        <v>703</v>
      </c>
      <c r="B3001">
        <v>6.7</v>
      </c>
    </row>
    <row r="3002" spans="1:2">
      <c r="A3002" t="s">
        <v>912</v>
      </c>
      <c r="B3002">
        <v>5.5</v>
      </c>
    </row>
    <row r="3003" spans="1:2">
      <c r="A3003" t="s">
        <v>4284</v>
      </c>
      <c r="B3003">
        <v>7.1</v>
      </c>
    </row>
    <row r="3004" spans="1:2">
      <c r="A3004" t="s">
        <v>5745</v>
      </c>
      <c r="B3004">
        <v>7.5</v>
      </c>
    </row>
    <row r="3005" spans="1:2">
      <c r="A3005" t="s">
        <v>4278</v>
      </c>
      <c r="B3005">
        <v>6</v>
      </c>
    </row>
    <row r="3006" spans="1:2">
      <c r="A3006" t="s">
        <v>5735</v>
      </c>
      <c r="B3006">
        <v>7.7</v>
      </c>
    </row>
    <row r="3007" spans="1:2">
      <c r="A3007" t="s">
        <v>1342</v>
      </c>
      <c r="B3007">
        <v>4.5</v>
      </c>
    </row>
    <row r="3008" spans="1:2">
      <c r="A3008" t="s">
        <v>3184</v>
      </c>
      <c r="B3008">
        <v>6.7</v>
      </c>
    </row>
    <row r="3009" spans="1:2">
      <c r="A3009" t="s">
        <v>5358</v>
      </c>
      <c r="B3009">
        <v>6.3</v>
      </c>
    </row>
    <row r="3010" spans="1:2">
      <c r="A3010" t="s">
        <v>1781</v>
      </c>
      <c r="B3010">
        <v>6.3</v>
      </c>
    </row>
    <row r="3011" spans="1:2">
      <c r="A3011" t="s">
        <v>2227</v>
      </c>
      <c r="B3011">
        <v>7.3</v>
      </c>
    </row>
    <row r="3012" spans="1:2">
      <c r="A3012" t="s">
        <v>5070</v>
      </c>
      <c r="B3012">
        <v>6.6</v>
      </c>
    </row>
    <row r="3013" spans="1:2">
      <c r="A3013" t="s">
        <v>5740</v>
      </c>
      <c r="B3013">
        <v>7.5</v>
      </c>
    </row>
    <row r="3014" spans="1:2">
      <c r="A3014" t="s">
        <v>4640</v>
      </c>
      <c r="B3014">
        <v>6.6</v>
      </c>
    </row>
    <row r="3015" spans="1:2">
      <c r="A3015" t="s">
        <v>4906</v>
      </c>
      <c r="B3015">
        <v>6.7</v>
      </c>
    </row>
    <row r="3016" spans="1:2">
      <c r="A3016" t="s">
        <v>5052</v>
      </c>
      <c r="B3016">
        <v>5.4</v>
      </c>
    </row>
    <row r="3017" spans="1:2">
      <c r="A3017" t="s">
        <v>4377</v>
      </c>
      <c r="B3017">
        <v>5.8</v>
      </c>
    </row>
    <row r="3018" spans="1:2">
      <c r="A3018" t="s">
        <v>5023</v>
      </c>
      <c r="B3018">
        <v>4.0999999999999996</v>
      </c>
    </row>
    <row r="3019" spans="1:2">
      <c r="A3019" t="s">
        <v>2796</v>
      </c>
      <c r="B3019">
        <v>5.3</v>
      </c>
    </row>
    <row r="3020" spans="1:2">
      <c r="A3020" t="s">
        <v>3361</v>
      </c>
      <c r="B3020">
        <v>6.3</v>
      </c>
    </row>
    <row r="3021" spans="1:2">
      <c r="A3021" t="s">
        <v>154</v>
      </c>
      <c r="B3021">
        <v>7.9</v>
      </c>
    </row>
    <row r="3022" spans="1:2">
      <c r="A3022" t="s">
        <v>27</v>
      </c>
      <c r="B3022">
        <v>7.3</v>
      </c>
    </row>
    <row r="3023" spans="1:2">
      <c r="A3023" t="s">
        <v>3194</v>
      </c>
      <c r="B3023">
        <v>7.2</v>
      </c>
    </row>
    <row r="3024" spans="1:2">
      <c r="A3024" t="s">
        <v>3994</v>
      </c>
      <c r="B3024">
        <v>4.3</v>
      </c>
    </row>
    <row r="3025" spans="1:2">
      <c r="A3025" t="s">
        <v>1884</v>
      </c>
      <c r="B3025">
        <v>7.7</v>
      </c>
    </row>
    <row r="3026" spans="1:2">
      <c r="A3026" t="s">
        <v>2479</v>
      </c>
      <c r="B3026">
        <v>7.2</v>
      </c>
    </row>
    <row r="3027" spans="1:2">
      <c r="A3027" t="s">
        <v>691</v>
      </c>
      <c r="B3027">
        <v>7.3</v>
      </c>
    </row>
    <row r="3028" spans="1:2">
      <c r="A3028" t="s">
        <v>3346</v>
      </c>
      <c r="B3028">
        <v>3.8</v>
      </c>
    </row>
    <row r="3029" spans="1:2">
      <c r="A3029" t="s">
        <v>2231</v>
      </c>
      <c r="B3029">
        <v>4.4000000000000004</v>
      </c>
    </row>
    <row r="3030" spans="1:2">
      <c r="A3030" t="s">
        <v>2375</v>
      </c>
      <c r="B3030">
        <v>7.2</v>
      </c>
    </row>
    <row r="3031" spans="1:2">
      <c r="A3031" t="s">
        <v>2459</v>
      </c>
      <c r="B3031">
        <v>5.5</v>
      </c>
    </row>
    <row r="3032" spans="1:2">
      <c r="A3032" t="s">
        <v>2104</v>
      </c>
      <c r="B3032">
        <v>6.2</v>
      </c>
    </row>
    <row r="3033" spans="1:2">
      <c r="A3033" t="s">
        <v>302</v>
      </c>
      <c r="B3033">
        <v>6.8</v>
      </c>
    </row>
    <row r="3034" spans="1:2">
      <c r="A3034" t="s">
        <v>1624</v>
      </c>
      <c r="B3034">
        <v>6</v>
      </c>
    </row>
    <row r="3035" spans="1:2">
      <c r="A3035" t="s">
        <v>5330</v>
      </c>
      <c r="B3035">
        <v>7.2</v>
      </c>
    </row>
    <row r="3036" spans="1:2">
      <c r="A3036" t="s">
        <v>5553</v>
      </c>
      <c r="B3036">
        <v>6.8</v>
      </c>
    </row>
    <row r="3037" spans="1:2">
      <c r="A3037" t="s">
        <v>2696</v>
      </c>
      <c r="B3037">
        <v>6.6</v>
      </c>
    </row>
    <row r="3038" spans="1:2">
      <c r="A3038" t="s">
        <v>1822</v>
      </c>
      <c r="B3038">
        <v>5.9</v>
      </c>
    </row>
    <row r="3039" spans="1:2">
      <c r="A3039" t="s">
        <v>4693</v>
      </c>
      <c r="B3039">
        <v>2.8</v>
      </c>
    </row>
    <row r="3040" spans="1:2">
      <c r="A3040" t="s">
        <v>571</v>
      </c>
      <c r="B3040">
        <v>7.7</v>
      </c>
    </row>
    <row r="3041" spans="1:2">
      <c r="A3041" t="s">
        <v>5115</v>
      </c>
      <c r="B3041">
        <v>7.3</v>
      </c>
    </row>
    <row r="3042" spans="1:2">
      <c r="A3042" t="s">
        <v>325</v>
      </c>
      <c r="B3042">
        <v>4.3</v>
      </c>
    </row>
    <row r="3043" spans="1:2">
      <c r="A3043" t="s">
        <v>2310</v>
      </c>
      <c r="B3043">
        <v>5.6</v>
      </c>
    </row>
    <row r="3044" spans="1:2">
      <c r="A3044" t="s">
        <v>3731</v>
      </c>
      <c r="B3044">
        <v>5.4</v>
      </c>
    </row>
    <row r="3045" spans="1:2">
      <c r="A3045" t="s">
        <v>4030</v>
      </c>
      <c r="B3045">
        <v>6.1</v>
      </c>
    </row>
    <row r="3046" spans="1:2">
      <c r="A3046" t="s">
        <v>5332</v>
      </c>
      <c r="B3046">
        <v>6.7</v>
      </c>
    </row>
    <row r="3047" spans="1:2">
      <c r="A3047" t="s">
        <v>4387</v>
      </c>
      <c r="B3047">
        <v>3.9</v>
      </c>
    </row>
    <row r="3048" spans="1:2">
      <c r="A3048" t="s">
        <v>2786</v>
      </c>
      <c r="B3048">
        <v>6.5</v>
      </c>
    </row>
    <row r="3049" spans="1:2">
      <c r="A3049" t="s">
        <v>3476</v>
      </c>
      <c r="B3049">
        <v>6.5</v>
      </c>
    </row>
    <row r="3050" spans="1:2">
      <c r="A3050" t="s">
        <v>2183</v>
      </c>
      <c r="B3050">
        <v>5.5</v>
      </c>
    </row>
    <row r="3051" spans="1:2">
      <c r="A3051" t="s">
        <v>5796</v>
      </c>
      <c r="B3051">
        <v>7.7</v>
      </c>
    </row>
    <row r="3052" spans="1:2">
      <c r="A3052" t="s">
        <v>951</v>
      </c>
      <c r="B3052">
        <v>4.7</v>
      </c>
    </row>
    <row r="3053" spans="1:2">
      <c r="A3053" t="s">
        <v>5477</v>
      </c>
      <c r="B3053">
        <v>7.7</v>
      </c>
    </row>
    <row r="3054" spans="1:2">
      <c r="A3054" t="s">
        <v>5432</v>
      </c>
      <c r="B3054">
        <v>6.5</v>
      </c>
    </row>
    <row r="3055" spans="1:2">
      <c r="A3055" t="s">
        <v>5336</v>
      </c>
      <c r="B3055">
        <v>6.3</v>
      </c>
    </row>
    <row r="3056" spans="1:2">
      <c r="A3056" t="s">
        <v>5334</v>
      </c>
      <c r="B3056">
        <v>5.3</v>
      </c>
    </row>
    <row r="3057" spans="1:2">
      <c r="A3057" t="s">
        <v>1987</v>
      </c>
      <c r="B3057">
        <v>5.9</v>
      </c>
    </row>
    <row r="3058" spans="1:2">
      <c r="A3058" t="s">
        <v>5102</v>
      </c>
      <c r="B3058">
        <v>7.2</v>
      </c>
    </row>
    <row r="3059" spans="1:2">
      <c r="A3059" t="s">
        <v>5633</v>
      </c>
      <c r="B3059">
        <v>5.2</v>
      </c>
    </row>
    <row r="3060" spans="1:2">
      <c r="A3060" t="s">
        <v>3505</v>
      </c>
      <c r="B3060">
        <v>5.6</v>
      </c>
    </row>
    <row r="3061" spans="1:2">
      <c r="A3061" t="s">
        <v>3530</v>
      </c>
      <c r="B3061">
        <v>3.6</v>
      </c>
    </row>
    <row r="3062" spans="1:2">
      <c r="A3062" t="s">
        <v>455</v>
      </c>
      <c r="B3062">
        <v>6.2</v>
      </c>
    </row>
    <row r="3063" spans="1:2">
      <c r="A3063" t="s">
        <v>249</v>
      </c>
      <c r="B3063">
        <v>4.5</v>
      </c>
    </row>
    <row r="3064" spans="1:2">
      <c r="A3064" t="s">
        <v>4329</v>
      </c>
      <c r="B3064">
        <v>6.7</v>
      </c>
    </row>
    <row r="3065" spans="1:2">
      <c r="A3065" t="s">
        <v>455</v>
      </c>
      <c r="B3065">
        <v>6.3</v>
      </c>
    </row>
    <row r="3066" spans="1:2">
      <c r="A3066" t="s">
        <v>44</v>
      </c>
      <c r="B3066">
        <v>6.4</v>
      </c>
    </row>
    <row r="3067" spans="1:2">
      <c r="A3067" t="s">
        <v>2499</v>
      </c>
      <c r="B3067">
        <v>5.9</v>
      </c>
    </row>
    <row r="3068" spans="1:2">
      <c r="A3068" t="s">
        <v>2231</v>
      </c>
      <c r="B3068">
        <v>7.3</v>
      </c>
    </row>
    <row r="3069" spans="1:2">
      <c r="A3069" t="s">
        <v>4239</v>
      </c>
      <c r="B3069">
        <v>7.8</v>
      </c>
    </row>
    <row r="3070" spans="1:2">
      <c r="A3070" t="s">
        <v>1161</v>
      </c>
      <c r="B3070">
        <v>5.9</v>
      </c>
    </row>
    <row r="3071" spans="1:2">
      <c r="A3071" t="s">
        <v>4089</v>
      </c>
      <c r="B3071">
        <v>5.3</v>
      </c>
    </row>
    <row r="3072" spans="1:2">
      <c r="A3072" t="s">
        <v>1947</v>
      </c>
      <c r="B3072">
        <v>7</v>
      </c>
    </row>
    <row r="3073" spans="1:2">
      <c r="A3073" t="s">
        <v>4923</v>
      </c>
      <c r="B3073">
        <v>7.1</v>
      </c>
    </row>
    <row r="3074" spans="1:2">
      <c r="A3074" t="s">
        <v>3077</v>
      </c>
      <c r="B3074">
        <v>4.0999999999999996</v>
      </c>
    </row>
    <row r="3075" spans="1:2">
      <c r="A3075" t="s">
        <v>5120</v>
      </c>
      <c r="B3075">
        <v>6.6</v>
      </c>
    </row>
    <row r="3076" spans="1:2">
      <c r="A3076" t="s">
        <v>4710</v>
      </c>
      <c r="B3076">
        <v>7.4</v>
      </c>
    </row>
    <row r="3077" spans="1:2">
      <c r="A3077" t="s">
        <v>480</v>
      </c>
      <c r="B3077">
        <v>7.8</v>
      </c>
    </row>
    <row r="3078" spans="1:2">
      <c r="A3078" t="s">
        <v>480</v>
      </c>
      <c r="B3078">
        <v>7.8</v>
      </c>
    </row>
    <row r="3079" spans="1:2">
      <c r="A3079" t="s">
        <v>388</v>
      </c>
      <c r="B3079">
        <v>7.8</v>
      </c>
    </row>
    <row r="3080" spans="1:2">
      <c r="A3080" t="s">
        <v>2826</v>
      </c>
      <c r="B3080">
        <v>5.3</v>
      </c>
    </row>
    <row r="3081" spans="1:2">
      <c r="A3081" t="s">
        <v>531</v>
      </c>
      <c r="B3081">
        <v>7.1</v>
      </c>
    </row>
    <row r="3082" spans="1:2">
      <c r="A3082" t="s">
        <v>4926</v>
      </c>
      <c r="B3082">
        <v>6.5</v>
      </c>
    </row>
    <row r="3083" spans="1:2">
      <c r="A3083" t="s">
        <v>1251</v>
      </c>
      <c r="B3083">
        <v>6.5</v>
      </c>
    </row>
    <row r="3084" spans="1:2">
      <c r="A3084" t="s">
        <v>1540</v>
      </c>
      <c r="B3084">
        <v>6.8</v>
      </c>
    </row>
    <row r="3085" spans="1:2">
      <c r="A3085" t="s">
        <v>3079</v>
      </c>
      <c r="B3085">
        <v>6.2</v>
      </c>
    </row>
    <row r="3086" spans="1:2">
      <c r="A3086" t="s">
        <v>4196</v>
      </c>
      <c r="B3086">
        <v>6.9</v>
      </c>
    </row>
    <row r="3087" spans="1:2">
      <c r="A3087" t="s">
        <v>3719</v>
      </c>
      <c r="B3087">
        <v>7.4</v>
      </c>
    </row>
    <row r="3088" spans="1:2">
      <c r="A3088" t="s">
        <v>7116</v>
      </c>
      <c r="B3088">
        <v>6.2</v>
      </c>
    </row>
    <row r="3089" spans="1:2">
      <c r="A3089" t="s">
        <v>2505</v>
      </c>
      <c r="B3089">
        <v>7.3</v>
      </c>
    </row>
    <row r="3090" spans="1:2">
      <c r="A3090" t="s">
        <v>294</v>
      </c>
      <c r="B3090">
        <v>6.9</v>
      </c>
    </row>
    <row r="3091" spans="1:2">
      <c r="A3091" t="s">
        <v>1540</v>
      </c>
      <c r="B3091">
        <v>6.3</v>
      </c>
    </row>
    <row r="3092" spans="1:2">
      <c r="A3092" t="s">
        <v>4938</v>
      </c>
      <c r="B3092">
        <v>6.7</v>
      </c>
    </row>
    <row r="3093" spans="1:2">
      <c r="A3093" t="s">
        <v>5440</v>
      </c>
      <c r="B3093">
        <v>6.5</v>
      </c>
    </row>
    <row r="3094" spans="1:2">
      <c r="A3094" t="s">
        <v>3156</v>
      </c>
      <c r="B3094">
        <v>5.6</v>
      </c>
    </row>
    <row r="3095" spans="1:2">
      <c r="A3095" t="s">
        <v>5586</v>
      </c>
      <c r="B3095">
        <v>6.2</v>
      </c>
    </row>
    <row r="3096" spans="1:2">
      <c r="A3096" t="s">
        <v>2815</v>
      </c>
      <c r="B3096">
        <v>7.1</v>
      </c>
    </row>
    <row r="3097" spans="1:2">
      <c r="A3097" t="s">
        <v>416</v>
      </c>
      <c r="B3097">
        <v>7.2</v>
      </c>
    </row>
    <row r="3098" spans="1:2">
      <c r="A3098" t="s">
        <v>2025</v>
      </c>
      <c r="B3098">
        <v>6.7</v>
      </c>
    </row>
    <row r="3099" spans="1:2">
      <c r="A3099" t="s">
        <v>3875</v>
      </c>
      <c r="B3099">
        <v>6.6</v>
      </c>
    </row>
    <row r="3100" spans="1:2">
      <c r="A3100" t="s">
        <v>1529</v>
      </c>
      <c r="B3100">
        <v>7.2</v>
      </c>
    </row>
    <row r="3101" spans="1:2">
      <c r="A3101" t="s">
        <v>1376</v>
      </c>
      <c r="B3101">
        <v>6.6</v>
      </c>
    </row>
    <row r="3102" spans="1:2">
      <c r="A3102" t="s">
        <v>1674</v>
      </c>
      <c r="B3102">
        <v>6.3</v>
      </c>
    </row>
    <row r="3103" spans="1:2">
      <c r="A3103" t="s">
        <v>6375</v>
      </c>
      <c r="B3103">
        <v>7.3</v>
      </c>
    </row>
    <row r="3104" spans="1:2">
      <c r="A3104" t="s">
        <v>3684</v>
      </c>
      <c r="B3104">
        <v>6.5</v>
      </c>
    </row>
    <row r="3105" spans="1:2">
      <c r="A3105" t="s">
        <v>5372</v>
      </c>
      <c r="B3105">
        <v>7.4</v>
      </c>
    </row>
    <row r="3106" spans="1:2">
      <c r="A3106" t="s">
        <v>2440</v>
      </c>
      <c r="B3106">
        <v>6.3</v>
      </c>
    </row>
    <row r="3107" spans="1:2">
      <c r="A3107" t="s">
        <v>978</v>
      </c>
      <c r="B3107">
        <v>6.7</v>
      </c>
    </row>
    <row r="3108" spans="1:2">
      <c r="A3108" t="s">
        <v>523</v>
      </c>
      <c r="B3108">
        <v>4.9000000000000004</v>
      </c>
    </row>
    <row r="3109" spans="1:2">
      <c r="A3109" t="s">
        <v>3543</v>
      </c>
      <c r="B3109">
        <v>6.3</v>
      </c>
    </row>
    <row r="3110" spans="1:2">
      <c r="A3110" t="s">
        <v>2261</v>
      </c>
      <c r="B3110">
        <v>7.7</v>
      </c>
    </row>
    <row r="3111" spans="1:2">
      <c r="A3111" t="s">
        <v>3786</v>
      </c>
      <c r="B3111">
        <v>7.1</v>
      </c>
    </row>
    <row r="3112" spans="1:2">
      <c r="A3112" t="s">
        <v>4721</v>
      </c>
      <c r="B3112">
        <v>7</v>
      </c>
    </row>
    <row r="3113" spans="1:2">
      <c r="A3113" t="s">
        <v>2434</v>
      </c>
      <c r="B3113">
        <v>4.9000000000000004</v>
      </c>
    </row>
    <row r="3114" spans="1:2">
      <c r="A3114" t="s">
        <v>3746</v>
      </c>
      <c r="B3114">
        <v>6.7</v>
      </c>
    </row>
    <row r="3115" spans="1:2">
      <c r="A3115" t="s">
        <v>4919</v>
      </c>
      <c r="B3115">
        <v>6.7</v>
      </c>
    </row>
    <row r="3116" spans="1:2">
      <c r="A3116" t="s">
        <v>1048</v>
      </c>
      <c r="B3116">
        <v>7.3</v>
      </c>
    </row>
    <row r="3117" spans="1:2">
      <c r="A3117" t="s">
        <v>3289</v>
      </c>
      <c r="B3117">
        <v>4.9000000000000004</v>
      </c>
    </row>
    <row r="3118" spans="1:2">
      <c r="A3118" t="s">
        <v>5104</v>
      </c>
      <c r="B3118">
        <v>2.8</v>
      </c>
    </row>
    <row r="3119" spans="1:2">
      <c r="A3119" t="s">
        <v>5126</v>
      </c>
      <c r="B3119">
        <v>5.9</v>
      </c>
    </row>
    <row r="3120" spans="1:2">
      <c r="A3120" t="s">
        <v>5108</v>
      </c>
      <c r="B3120">
        <v>6.7</v>
      </c>
    </row>
    <row r="3121" spans="1:2">
      <c r="A3121" t="s">
        <v>449</v>
      </c>
      <c r="B3121">
        <v>6.6</v>
      </c>
    </row>
    <row r="3122" spans="1:2">
      <c r="A3122" t="s">
        <v>4284</v>
      </c>
      <c r="B3122">
        <v>4.9000000000000004</v>
      </c>
    </row>
    <row r="3123" spans="1:2">
      <c r="A3123" t="s">
        <v>5344</v>
      </c>
      <c r="B3123">
        <v>6.4</v>
      </c>
    </row>
    <row r="3124" spans="1:2">
      <c r="A3124" t="s">
        <v>5163</v>
      </c>
      <c r="B3124">
        <v>6.7</v>
      </c>
    </row>
    <row r="3125" spans="1:2">
      <c r="A3125" t="s">
        <v>3184</v>
      </c>
      <c r="B3125">
        <v>8</v>
      </c>
    </row>
    <row r="3126" spans="1:2">
      <c r="A3126" t="s">
        <v>3714</v>
      </c>
      <c r="B3126">
        <v>5.2</v>
      </c>
    </row>
    <row r="3127" spans="1:2">
      <c r="A3127" t="s">
        <v>5810</v>
      </c>
      <c r="B3127">
        <v>6.4</v>
      </c>
    </row>
    <row r="3128" spans="1:2">
      <c r="A3128" t="s">
        <v>930</v>
      </c>
      <c r="B3128">
        <v>5.8</v>
      </c>
    </row>
    <row r="3129" spans="1:2">
      <c r="A3129" t="s">
        <v>4934</v>
      </c>
      <c r="B3129">
        <v>6.9</v>
      </c>
    </row>
    <row r="3130" spans="1:2">
      <c r="A3130" t="s">
        <v>54</v>
      </c>
      <c r="B3130">
        <v>8</v>
      </c>
    </row>
    <row r="3131" spans="1:2">
      <c r="A3131" t="s">
        <v>4915</v>
      </c>
      <c r="B3131">
        <v>3.5</v>
      </c>
    </row>
    <row r="3132" spans="1:2">
      <c r="A3132" t="s">
        <v>2084</v>
      </c>
      <c r="B3132">
        <v>5.8</v>
      </c>
    </row>
    <row r="3133" spans="1:2">
      <c r="A3133" t="s">
        <v>5010</v>
      </c>
      <c r="B3133">
        <v>3</v>
      </c>
    </row>
    <row r="3134" spans="1:2">
      <c r="A3134" t="s">
        <v>2108</v>
      </c>
      <c r="B3134">
        <v>6.5</v>
      </c>
    </row>
    <row r="3135" spans="1:2">
      <c r="A3135" t="s">
        <v>1670</v>
      </c>
      <c r="B3135">
        <v>6.4</v>
      </c>
    </row>
    <row r="3136" spans="1:2">
      <c r="A3136" t="s">
        <v>1930</v>
      </c>
      <c r="B3136">
        <v>6.4</v>
      </c>
    </row>
    <row r="3137" spans="1:2">
      <c r="A3137" t="s">
        <v>1228</v>
      </c>
      <c r="B3137">
        <v>7</v>
      </c>
    </row>
    <row r="3138" spans="1:2">
      <c r="A3138" t="s">
        <v>3016</v>
      </c>
      <c r="B3138">
        <v>6.7</v>
      </c>
    </row>
    <row r="3139" spans="1:2">
      <c r="A3139" t="s">
        <v>44</v>
      </c>
      <c r="B3139">
        <v>6.5</v>
      </c>
    </row>
    <row r="3140" spans="1:2">
      <c r="A3140" t="s">
        <v>5277</v>
      </c>
      <c r="B3140">
        <v>6</v>
      </c>
    </row>
    <row r="3141" spans="1:2">
      <c r="A3141" t="s">
        <v>2113</v>
      </c>
      <c r="B3141">
        <v>2.2999999999999998</v>
      </c>
    </row>
    <row r="3142" spans="1:2">
      <c r="A3142" t="s">
        <v>1373</v>
      </c>
      <c r="B3142">
        <v>5.7</v>
      </c>
    </row>
    <row r="3143" spans="1:2">
      <c r="A3143" t="s">
        <v>4209</v>
      </c>
      <c r="B3143">
        <v>6.4</v>
      </c>
    </row>
    <row r="3144" spans="1:2">
      <c r="A3144" t="s">
        <v>318</v>
      </c>
      <c r="B3144">
        <v>6.1</v>
      </c>
    </row>
    <row r="3145" spans="1:2">
      <c r="A3145" t="s">
        <v>5354</v>
      </c>
      <c r="B3145">
        <v>6.1</v>
      </c>
    </row>
    <row r="3146" spans="1:2">
      <c r="A3146" t="s">
        <v>4214</v>
      </c>
      <c r="B3146">
        <v>6.2</v>
      </c>
    </row>
    <row r="3147" spans="1:2">
      <c r="A3147" t="s">
        <v>2332</v>
      </c>
      <c r="B3147">
        <v>6.4</v>
      </c>
    </row>
    <row r="3148" spans="1:2">
      <c r="A3148" t="s">
        <v>5356</v>
      </c>
      <c r="B3148">
        <v>5.0999999999999996</v>
      </c>
    </row>
    <row r="3149" spans="1:2">
      <c r="A3149" t="s">
        <v>5113</v>
      </c>
      <c r="B3149">
        <v>6.2</v>
      </c>
    </row>
    <row r="3150" spans="1:2">
      <c r="A3150" t="s">
        <v>5361</v>
      </c>
      <c r="B3150">
        <v>5.9</v>
      </c>
    </row>
    <row r="3151" spans="1:2">
      <c r="A3151" t="s">
        <v>4719</v>
      </c>
      <c r="B3151">
        <v>6.1</v>
      </c>
    </row>
    <row r="3152" spans="1:2">
      <c r="A3152" t="s">
        <v>5014</v>
      </c>
      <c r="B3152">
        <v>6.4</v>
      </c>
    </row>
    <row r="3153" spans="1:2">
      <c r="A3153" t="s">
        <v>3748</v>
      </c>
      <c r="B3153">
        <v>5.0999999999999996</v>
      </c>
    </row>
    <row r="3154" spans="1:2">
      <c r="A3154" t="s">
        <v>581</v>
      </c>
      <c r="B3154">
        <v>6.6</v>
      </c>
    </row>
    <row r="3155" spans="1:2">
      <c r="A3155" t="s">
        <v>4702</v>
      </c>
      <c r="B3155">
        <v>6.2</v>
      </c>
    </row>
    <row r="3156" spans="1:2">
      <c r="A3156" t="s">
        <v>5145</v>
      </c>
      <c r="B3156">
        <v>6.8</v>
      </c>
    </row>
    <row r="3157" spans="1:2">
      <c r="A3157" t="s">
        <v>7143</v>
      </c>
      <c r="B3157">
        <v>7.6</v>
      </c>
    </row>
    <row r="3158" spans="1:2">
      <c r="A3158" t="s">
        <v>5128</v>
      </c>
      <c r="B3158">
        <v>6.6</v>
      </c>
    </row>
    <row r="3159" spans="1:2">
      <c r="A3159" t="s">
        <v>2020</v>
      </c>
      <c r="B3159">
        <v>5.5</v>
      </c>
    </row>
    <row r="3160" spans="1:2">
      <c r="A3160" t="s">
        <v>14</v>
      </c>
      <c r="B3160">
        <v>7.6</v>
      </c>
    </row>
    <row r="3161" spans="1:2">
      <c r="A3161" t="s">
        <v>3375</v>
      </c>
      <c r="B3161">
        <v>6.2</v>
      </c>
    </row>
    <row r="3162" spans="1:2">
      <c r="A3162" t="s">
        <v>3802</v>
      </c>
      <c r="B3162">
        <v>7.3</v>
      </c>
    </row>
    <row r="3163" spans="1:2">
      <c r="A3163" t="s">
        <v>707</v>
      </c>
      <c r="B3163">
        <v>6.9</v>
      </c>
    </row>
    <row r="3164" spans="1:2">
      <c r="A3164" t="s">
        <v>610</v>
      </c>
      <c r="B3164">
        <v>6.8</v>
      </c>
    </row>
    <row r="3165" spans="1:2">
      <c r="A3165" t="s">
        <v>3367</v>
      </c>
      <c r="B3165">
        <v>5.6</v>
      </c>
    </row>
    <row r="3166" spans="1:2">
      <c r="A3166" t="s">
        <v>2274</v>
      </c>
      <c r="B3166">
        <v>6.4</v>
      </c>
    </row>
    <row r="3167" spans="1:2">
      <c r="A3167" t="s">
        <v>2722</v>
      </c>
      <c r="B3167">
        <v>6</v>
      </c>
    </row>
    <row r="3168" spans="1:2">
      <c r="A3168" t="s">
        <v>1557</v>
      </c>
      <c r="B3168">
        <v>5.4</v>
      </c>
    </row>
    <row r="3169" spans="1:2">
      <c r="A3169" t="s">
        <v>2330</v>
      </c>
      <c r="B3169">
        <v>7.6</v>
      </c>
    </row>
    <row r="3170" spans="1:2">
      <c r="A3170" t="s">
        <v>3184</v>
      </c>
      <c r="B3170">
        <v>7.1</v>
      </c>
    </row>
    <row r="3171" spans="1:2">
      <c r="A3171" t="s">
        <v>2605</v>
      </c>
      <c r="B3171">
        <v>6.1</v>
      </c>
    </row>
    <row r="3172" spans="1:2">
      <c r="A3172" t="s">
        <v>4329</v>
      </c>
      <c r="B3172">
        <v>6.2</v>
      </c>
    </row>
    <row r="3173" spans="1:2">
      <c r="A3173" t="s">
        <v>2879</v>
      </c>
      <c r="B3173">
        <v>5</v>
      </c>
    </row>
    <row r="3174" spans="1:2">
      <c r="A3174" t="s">
        <v>4723</v>
      </c>
      <c r="B3174">
        <v>7</v>
      </c>
    </row>
    <row r="3175" spans="1:2">
      <c r="A3175" t="s">
        <v>1884</v>
      </c>
      <c r="B3175">
        <v>5.6</v>
      </c>
    </row>
    <row r="3176" spans="1:2">
      <c r="A3176" t="s">
        <v>3057</v>
      </c>
      <c r="B3176">
        <v>4.8</v>
      </c>
    </row>
    <row r="3177" spans="1:2">
      <c r="A3177" t="s">
        <v>4638</v>
      </c>
      <c r="B3177">
        <v>5.0999999999999996</v>
      </c>
    </row>
    <row r="3178" spans="1:2">
      <c r="A3178" t="s">
        <v>5326</v>
      </c>
      <c r="B3178">
        <v>6.2</v>
      </c>
    </row>
    <row r="3179" spans="1:2">
      <c r="A3179" t="s">
        <v>4726</v>
      </c>
      <c r="B3179">
        <v>7</v>
      </c>
    </row>
    <row r="3180" spans="1:2">
      <c r="A3180" t="s">
        <v>1641</v>
      </c>
      <c r="B3180">
        <v>5.4</v>
      </c>
    </row>
    <row r="3181" spans="1:2">
      <c r="A3181" t="s">
        <v>1641</v>
      </c>
      <c r="B3181">
        <v>5.4</v>
      </c>
    </row>
    <row r="3182" spans="1:2">
      <c r="A3182" t="s">
        <v>4389</v>
      </c>
      <c r="B3182">
        <v>4.0999999999999996</v>
      </c>
    </row>
    <row r="3183" spans="1:2">
      <c r="A3183" t="s">
        <v>4805</v>
      </c>
      <c r="B3183">
        <v>6.3</v>
      </c>
    </row>
    <row r="3184" spans="1:2">
      <c r="A3184" t="s">
        <v>951</v>
      </c>
      <c r="B3184">
        <v>5.7</v>
      </c>
    </row>
    <row r="3185" spans="1:2">
      <c r="A3185" t="s">
        <v>4728</v>
      </c>
      <c r="B3185">
        <v>4.9000000000000004</v>
      </c>
    </row>
    <row r="3186" spans="1:2">
      <c r="A3186" t="s">
        <v>2214</v>
      </c>
      <c r="B3186">
        <v>4.2</v>
      </c>
    </row>
    <row r="3187" spans="1:2">
      <c r="A3187" t="s">
        <v>786</v>
      </c>
      <c r="B3187">
        <v>7</v>
      </c>
    </row>
    <row r="3188" spans="1:2">
      <c r="A3188" t="s">
        <v>475</v>
      </c>
      <c r="B3188">
        <v>7.7</v>
      </c>
    </row>
    <row r="3189" spans="1:2">
      <c r="A3189" t="s">
        <v>1373</v>
      </c>
      <c r="B3189">
        <v>6.8</v>
      </c>
    </row>
    <row r="3190" spans="1:2">
      <c r="A3190" t="s">
        <v>3610</v>
      </c>
      <c r="B3190">
        <v>6.9</v>
      </c>
    </row>
    <row r="3191" spans="1:2">
      <c r="A3191" t="s">
        <v>3326</v>
      </c>
      <c r="B3191">
        <v>4.8</v>
      </c>
    </row>
    <row r="3192" spans="1:2">
      <c r="A3192" t="s">
        <v>5028</v>
      </c>
      <c r="B3192">
        <v>6.5</v>
      </c>
    </row>
    <row r="3193" spans="1:2">
      <c r="A3193" t="s">
        <v>695</v>
      </c>
      <c r="B3193">
        <v>7.8</v>
      </c>
    </row>
    <row r="3194" spans="1:2">
      <c r="A3194" t="s">
        <v>1230</v>
      </c>
      <c r="B3194">
        <v>7.6</v>
      </c>
    </row>
    <row r="3195" spans="1:2">
      <c r="A3195" t="s">
        <v>212</v>
      </c>
      <c r="B3195">
        <v>6.9</v>
      </c>
    </row>
    <row r="3196" spans="1:2">
      <c r="A3196" t="s">
        <v>475</v>
      </c>
      <c r="B3196">
        <v>6.7</v>
      </c>
    </row>
    <row r="3197" spans="1:2">
      <c r="A3197" t="s">
        <v>2028</v>
      </c>
      <c r="B3197">
        <v>4.9000000000000004</v>
      </c>
    </row>
    <row r="3198" spans="1:2">
      <c r="A3198" t="s">
        <v>3737</v>
      </c>
      <c r="B3198">
        <v>7.3</v>
      </c>
    </row>
    <row r="3199" spans="1:2">
      <c r="A3199" t="s">
        <v>2981</v>
      </c>
      <c r="B3199">
        <v>6.7</v>
      </c>
    </row>
    <row r="3200" spans="1:2">
      <c r="A3200" t="s">
        <v>2257</v>
      </c>
      <c r="B3200">
        <v>6.5</v>
      </c>
    </row>
    <row r="3201" spans="1:2">
      <c r="A3201" t="s">
        <v>3939</v>
      </c>
      <c r="B3201">
        <v>6</v>
      </c>
    </row>
    <row r="3202" spans="1:2">
      <c r="A3202" t="s">
        <v>4173</v>
      </c>
      <c r="B3202">
        <v>5.5</v>
      </c>
    </row>
    <row r="3203" spans="1:2">
      <c r="A3203" t="s">
        <v>71</v>
      </c>
      <c r="B3203">
        <v>6.7</v>
      </c>
    </row>
    <row r="3204" spans="1:2">
      <c r="A3204" t="s">
        <v>4808</v>
      </c>
      <c r="B3204">
        <v>5.7</v>
      </c>
    </row>
    <row r="3205" spans="1:2">
      <c r="A3205" t="s">
        <v>2045</v>
      </c>
      <c r="B3205">
        <v>6.4</v>
      </c>
    </row>
    <row r="3206" spans="1:2">
      <c r="A3206" t="s">
        <v>1426</v>
      </c>
      <c r="B3206">
        <v>6.6</v>
      </c>
    </row>
    <row r="3207" spans="1:2">
      <c r="A3207" t="s">
        <v>1761</v>
      </c>
      <c r="B3207">
        <v>6.2</v>
      </c>
    </row>
    <row r="3208" spans="1:2">
      <c r="A3208" t="s">
        <v>2375</v>
      </c>
      <c r="B3208">
        <v>7.1</v>
      </c>
    </row>
    <row r="3209" spans="1:2">
      <c r="A3209" t="s">
        <v>647</v>
      </c>
      <c r="B3209">
        <v>7.1</v>
      </c>
    </row>
    <row r="3210" spans="1:2">
      <c r="A3210" t="s">
        <v>2786</v>
      </c>
      <c r="B3210">
        <v>5.8</v>
      </c>
    </row>
    <row r="3211" spans="1:2">
      <c r="A3211" t="s">
        <v>2773</v>
      </c>
      <c r="B3211">
        <v>7</v>
      </c>
    </row>
    <row r="3212" spans="1:2">
      <c r="A3212" t="s">
        <v>2773</v>
      </c>
      <c r="B3212">
        <v>7</v>
      </c>
    </row>
    <row r="3213" spans="1:2">
      <c r="A3213" t="s">
        <v>4958</v>
      </c>
      <c r="B3213">
        <v>6</v>
      </c>
    </row>
    <row r="3214" spans="1:2">
      <c r="A3214" t="s">
        <v>3546</v>
      </c>
      <c r="B3214">
        <v>6.3</v>
      </c>
    </row>
    <row r="3215" spans="1:2">
      <c r="A3215" t="s">
        <v>1797</v>
      </c>
      <c r="B3215">
        <v>6.5</v>
      </c>
    </row>
    <row r="3216" spans="1:2">
      <c r="A3216" t="s">
        <v>3023</v>
      </c>
      <c r="B3216">
        <v>6.2</v>
      </c>
    </row>
    <row r="3217" spans="1:2">
      <c r="A3217" t="s">
        <v>2330</v>
      </c>
      <c r="B3217">
        <v>6.7</v>
      </c>
    </row>
    <row r="3218" spans="1:2">
      <c r="A3218" t="s">
        <v>1334</v>
      </c>
      <c r="B3218">
        <v>7.2</v>
      </c>
    </row>
    <row r="3219" spans="1:2">
      <c r="A3219" t="s">
        <v>1552</v>
      </c>
      <c r="B3219">
        <v>6.6</v>
      </c>
    </row>
    <row r="3220" spans="1:2">
      <c r="A3220" t="s">
        <v>1834</v>
      </c>
      <c r="B3220">
        <v>6.2</v>
      </c>
    </row>
    <row r="3221" spans="1:2">
      <c r="A3221" t="s">
        <v>1543</v>
      </c>
      <c r="B3221">
        <v>5.9</v>
      </c>
    </row>
    <row r="3222" spans="1:2">
      <c r="A3222" t="s">
        <v>2781</v>
      </c>
      <c r="B3222">
        <v>3.8</v>
      </c>
    </row>
    <row r="3223" spans="1:2">
      <c r="A3223" t="s">
        <v>2334</v>
      </c>
      <c r="B3223">
        <v>7.4</v>
      </c>
    </row>
    <row r="3224" spans="1:2">
      <c r="A3224" t="s">
        <v>740</v>
      </c>
      <c r="B3224">
        <v>6.9</v>
      </c>
    </row>
    <row r="3225" spans="1:2">
      <c r="A3225" t="s">
        <v>427</v>
      </c>
      <c r="B3225">
        <v>6.3</v>
      </c>
    </row>
    <row r="3226" spans="1:2">
      <c r="A3226" t="s">
        <v>2817</v>
      </c>
      <c r="B3226">
        <v>6.1</v>
      </c>
    </row>
    <row r="3227" spans="1:2">
      <c r="A3227" t="s">
        <v>3426</v>
      </c>
      <c r="B3227">
        <v>6.9</v>
      </c>
    </row>
    <row r="3228" spans="1:2">
      <c r="A3228" t="s">
        <v>2479</v>
      </c>
      <c r="B3228">
        <v>7</v>
      </c>
    </row>
    <row r="3229" spans="1:2">
      <c r="A3229" t="s">
        <v>2479</v>
      </c>
      <c r="B3229">
        <v>7</v>
      </c>
    </row>
    <row r="3230" spans="1:2">
      <c r="A3230" t="s">
        <v>4812</v>
      </c>
      <c r="B3230">
        <v>6.3</v>
      </c>
    </row>
    <row r="3231" spans="1:2">
      <c r="A3231" t="s">
        <v>707</v>
      </c>
      <c r="B3231">
        <v>3.7</v>
      </c>
    </row>
    <row r="3232" spans="1:2">
      <c r="A3232" t="s">
        <v>4956</v>
      </c>
      <c r="B3232">
        <v>2.1</v>
      </c>
    </row>
    <row r="3233" spans="1:2">
      <c r="A3233" t="s">
        <v>4742</v>
      </c>
      <c r="B3233">
        <v>7</v>
      </c>
    </row>
    <row r="3234" spans="1:2">
      <c r="A3234" t="s">
        <v>460</v>
      </c>
      <c r="B3234">
        <v>6.8</v>
      </c>
    </row>
    <row r="3235" spans="1:2">
      <c r="A3235" t="s">
        <v>3393</v>
      </c>
      <c r="B3235">
        <v>6.7</v>
      </c>
    </row>
    <row r="3236" spans="1:2">
      <c r="A3236" t="s">
        <v>3800</v>
      </c>
      <c r="B3236">
        <v>6</v>
      </c>
    </row>
    <row r="3237" spans="1:2">
      <c r="A3237" t="s">
        <v>4733</v>
      </c>
      <c r="B3237">
        <v>7.5</v>
      </c>
    </row>
    <row r="3238" spans="1:2">
      <c r="A3238" t="s">
        <v>281</v>
      </c>
      <c r="B3238">
        <v>8.3000000000000007</v>
      </c>
    </row>
    <row r="3239" spans="1:2">
      <c r="A3239" t="s">
        <v>4738</v>
      </c>
      <c r="B3239">
        <v>4.5</v>
      </c>
    </row>
    <row r="3240" spans="1:2">
      <c r="A3240" t="s">
        <v>4626</v>
      </c>
      <c r="B3240">
        <v>4</v>
      </c>
    </row>
    <row r="3241" spans="1:2">
      <c r="A3241" t="s">
        <v>1205</v>
      </c>
      <c r="B3241">
        <v>4.8</v>
      </c>
    </row>
    <row r="3242" spans="1:2">
      <c r="A3242" t="s">
        <v>2375</v>
      </c>
      <c r="B3242">
        <v>5.5</v>
      </c>
    </row>
    <row r="3243" spans="1:2">
      <c r="A3243" t="s">
        <v>2492</v>
      </c>
      <c r="B3243">
        <v>6.1</v>
      </c>
    </row>
    <row r="3244" spans="1:2">
      <c r="A3244" t="s">
        <v>2492</v>
      </c>
      <c r="B3244">
        <v>6.1</v>
      </c>
    </row>
    <row r="3245" spans="1:2">
      <c r="A3245" t="s">
        <v>2605</v>
      </c>
      <c r="B3245">
        <v>6.4</v>
      </c>
    </row>
    <row r="3246" spans="1:2">
      <c r="A3246" t="s">
        <v>3528</v>
      </c>
      <c r="B3246">
        <v>6.3</v>
      </c>
    </row>
    <row r="3247" spans="1:2">
      <c r="A3247" t="s">
        <v>3944</v>
      </c>
      <c r="B3247">
        <v>5.9</v>
      </c>
    </row>
    <row r="3248" spans="1:2">
      <c r="A3248" t="s">
        <v>4242</v>
      </c>
      <c r="B3248">
        <v>6.7</v>
      </c>
    </row>
    <row r="3249" spans="1:2">
      <c r="A3249" t="s">
        <v>4342</v>
      </c>
      <c r="B3249">
        <v>7.1</v>
      </c>
    </row>
    <row r="3250" spans="1:2">
      <c r="A3250" t="s">
        <v>4214</v>
      </c>
      <c r="B3250">
        <v>2.8</v>
      </c>
    </row>
    <row r="3251" spans="1:2">
      <c r="A3251" t="s">
        <v>3759</v>
      </c>
      <c r="B3251">
        <v>4.0999999999999996</v>
      </c>
    </row>
    <row r="3252" spans="1:2">
      <c r="A3252" t="s">
        <v>508</v>
      </c>
      <c r="B3252">
        <v>4.2</v>
      </c>
    </row>
    <row r="3253" spans="1:2">
      <c r="A3253" t="s">
        <v>910</v>
      </c>
      <c r="B3253">
        <v>6.8</v>
      </c>
    </row>
    <row r="3254" spans="1:2">
      <c r="A3254" t="s">
        <v>1930</v>
      </c>
      <c r="B3254">
        <v>6.8</v>
      </c>
    </row>
    <row r="3255" spans="1:2">
      <c r="A3255" t="s">
        <v>2781</v>
      </c>
      <c r="B3255">
        <v>5.0999999999999996</v>
      </c>
    </row>
    <row r="3256" spans="1:2">
      <c r="A3256" t="s">
        <v>1074</v>
      </c>
      <c r="B3256">
        <v>6.3</v>
      </c>
    </row>
    <row r="3257" spans="1:2">
      <c r="A3257" t="s">
        <v>1761</v>
      </c>
      <c r="B3257">
        <v>4.8</v>
      </c>
    </row>
    <row r="3258" spans="1:2">
      <c r="A3258" t="s">
        <v>2330</v>
      </c>
      <c r="B3258">
        <v>6.7</v>
      </c>
    </row>
    <row r="3259" spans="1:2">
      <c r="A3259" t="s">
        <v>3744</v>
      </c>
      <c r="B3259">
        <v>4.5999999999999996</v>
      </c>
    </row>
    <row r="3260" spans="1:2">
      <c r="A3260" t="s">
        <v>1930</v>
      </c>
      <c r="B3260">
        <v>6.3</v>
      </c>
    </row>
    <row r="3261" spans="1:2">
      <c r="A3261" t="s">
        <v>707</v>
      </c>
      <c r="B3261">
        <v>7.4</v>
      </c>
    </row>
    <row r="3262" spans="1:2">
      <c r="A3262" t="s">
        <v>3722</v>
      </c>
      <c r="B3262">
        <v>7.5</v>
      </c>
    </row>
    <row r="3263" spans="1:2">
      <c r="A3263" t="s">
        <v>3287</v>
      </c>
      <c r="B3263">
        <v>5.0999999999999996</v>
      </c>
    </row>
    <row r="3264" spans="1:2">
      <c r="A3264" t="s">
        <v>3031</v>
      </c>
      <c r="B3264">
        <v>4</v>
      </c>
    </row>
    <row r="3265" spans="1:2">
      <c r="A3265" t="s">
        <v>1062</v>
      </c>
      <c r="B3265">
        <v>6.6</v>
      </c>
    </row>
    <row r="3266" spans="1:2">
      <c r="A3266" t="s">
        <v>2842</v>
      </c>
      <c r="B3266">
        <v>5.2</v>
      </c>
    </row>
    <row r="3267" spans="1:2">
      <c r="A3267" t="s">
        <v>5424</v>
      </c>
      <c r="B3267">
        <v>5.9</v>
      </c>
    </row>
    <row r="3268" spans="1:2">
      <c r="A3268" t="s">
        <v>3442</v>
      </c>
      <c r="B3268">
        <v>7.7</v>
      </c>
    </row>
    <row r="3269" spans="1:2">
      <c r="A3269" t="s">
        <v>4750</v>
      </c>
      <c r="B3269">
        <v>6.7</v>
      </c>
    </row>
    <row r="3270" spans="1:2">
      <c r="A3270" t="s">
        <v>4803</v>
      </c>
      <c r="B3270">
        <v>6.4</v>
      </c>
    </row>
    <row r="3271" spans="1:2">
      <c r="A3271" t="s">
        <v>2509</v>
      </c>
      <c r="B3271">
        <v>7.8</v>
      </c>
    </row>
    <row r="3272" spans="1:2">
      <c r="A3272" t="s">
        <v>2692</v>
      </c>
      <c r="B3272">
        <v>6.1</v>
      </c>
    </row>
    <row r="3273" spans="1:2">
      <c r="A3273" t="s">
        <v>4408</v>
      </c>
      <c r="B3273">
        <v>6.3</v>
      </c>
    </row>
    <row r="3274" spans="1:2">
      <c r="A3274" t="s">
        <v>3482</v>
      </c>
      <c r="B3274">
        <v>6</v>
      </c>
    </row>
    <row r="3275" spans="1:2">
      <c r="A3275" t="s">
        <v>2310</v>
      </c>
      <c r="B3275">
        <v>4.9000000000000004</v>
      </c>
    </row>
    <row r="3276" spans="1:2">
      <c r="A3276" t="s">
        <v>1025</v>
      </c>
      <c r="B3276">
        <v>6.7</v>
      </c>
    </row>
    <row r="3277" spans="1:2">
      <c r="A3277" t="s">
        <v>3784</v>
      </c>
      <c r="B3277">
        <v>6.5</v>
      </c>
    </row>
    <row r="3278" spans="1:2">
      <c r="A3278" t="s">
        <v>3575</v>
      </c>
      <c r="B3278">
        <v>6.5</v>
      </c>
    </row>
    <row r="3279" spans="1:2">
      <c r="A3279" t="s">
        <v>3442</v>
      </c>
      <c r="B3279">
        <v>8.1999999999999993</v>
      </c>
    </row>
    <row r="3280" spans="1:2">
      <c r="A3280" t="s">
        <v>1797</v>
      </c>
      <c r="B3280">
        <v>7.8</v>
      </c>
    </row>
    <row r="3281" spans="1:2">
      <c r="A3281" t="s">
        <v>196</v>
      </c>
      <c r="B3281">
        <v>4.8</v>
      </c>
    </row>
    <row r="3282" spans="1:2">
      <c r="A3282" t="s">
        <v>4223</v>
      </c>
      <c r="B3282">
        <v>4.0999999999999996</v>
      </c>
    </row>
    <row r="3283" spans="1:2">
      <c r="A3283" t="s">
        <v>1851</v>
      </c>
      <c r="B3283">
        <v>6.7</v>
      </c>
    </row>
    <row r="3284" spans="1:2">
      <c r="A3284" t="s">
        <v>703</v>
      </c>
      <c r="B3284">
        <v>6.2</v>
      </c>
    </row>
    <row r="3285" spans="1:2">
      <c r="A3285" t="s">
        <v>3569</v>
      </c>
      <c r="B3285">
        <v>4.9000000000000004</v>
      </c>
    </row>
    <row r="3286" spans="1:2">
      <c r="A3286" t="s">
        <v>1381</v>
      </c>
      <c r="B3286">
        <v>7.3</v>
      </c>
    </row>
    <row r="3287" spans="1:2">
      <c r="A3287" t="s">
        <v>3946</v>
      </c>
      <c r="B3287">
        <v>6.8</v>
      </c>
    </row>
    <row r="3288" spans="1:2">
      <c r="A3288" t="s">
        <v>4384</v>
      </c>
      <c r="B3288">
        <v>7.4</v>
      </c>
    </row>
    <row r="3289" spans="1:2">
      <c r="A3289" t="s">
        <v>2505</v>
      </c>
      <c r="B3289">
        <v>4.9000000000000004</v>
      </c>
    </row>
    <row r="3290" spans="1:2">
      <c r="A3290" t="s">
        <v>4030</v>
      </c>
      <c r="B3290">
        <v>6.5</v>
      </c>
    </row>
    <row r="3291" spans="1:2">
      <c r="A3291" t="s">
        <v>4030</v>
      </c>
      <c r="B3291">
        <v>6.5</v>
      </c>
    </row>
    <row r="3292" spans="1:2">
      <c r="A3292" t="s">
        <v>4756</v>
      </c>
      <c r="B3292">
        <v>6.2</v>
      </c>
    </row>
    <row r="3293" spans="1:2">
      <c r="A3293" t="s">
        <v>6918</v>
      </c>
      <c r="B3293">
        <v>7</v>
      </c>
    </row>
    <row r="3294" spans="1:2">
      <c r="A3294" t="s">
        <v>3790</v>
      </c>
      <c r="B3294">
        <v>3.9</v>
      </c>
    </row>
    <row r="3295" spans="1:2">
      <c r="A3295" t="s">
        <v>581</v>
      </c>
      <c r="B3295">
        <v>6.3</v>
      </c>
    </row>
    <row r="3296" spans="1:2">
      <c r="A3296" t="s">
        <v>306</v>
      </c>
      <c r="B3296">
        <v>6.4</v>
      </c>
    </row>
    <row r="3297" spans="1:2">
      <c r="A3297" t="s">
        <v>2057</v>
      </c>
      <c r="B3297">
        <v>6.2</v>
      </c>
    </row>
    <row r="3298" spans="1:2">
      <c r="A3298" t="s">
        <v>2698</v>
      </c>
      <c r="B3298">
        <v>5.4</v>
      </c>
    </row>
    <row r="3299" spans="1:2">
      <c r="A3299" t="s">
        <v>2712</v>
      </c>
      <c r="B3299">
        <v>5.4</v>
      </c>
    </row>
    <row r="3300" spans="1:2">
      <c r="A3300" t="s">
        <v>3769</v>
      </c>
      <c r="B3300">
        <v>4.8</v>
      </c>
    </row>
    <row r="3301" spans="1:2">
      <c r="A3301" t="s">
        <v>786</v>
      </c>
      <c r="B3301">
        <v>7.9</v>
      </c>
    </row>
    <row r="3302" spans="1:2">
      <c r="A3302" t="s">
        <v>3328</v>
      </c>
      <c r="B3302">
        <v>5.4</v>
      </c>
    </row>
    <row r="3303" spans="1:2">
      <c r="A3303" t="s">
        <v>2874</v>
      </c>
      <c r="B3303">
        <v>6.5</v>
      </c>
    </row>
    <row r="3304" spans="1:2">
      <c r="A3304" t="s">
        <v>1987</v>
      </c>
      <c r="B3304">
        <v>6</v>
      </c>
    </row>
    <row r="3305" spans="1:2">
      <c r="A3305" t="s">
        <v>1074</v>
      </c>
      <c r="B3305">
        <v>5.6</v>
      </c>
    </row>
    <row r="3306" spans="1:2">
      <c r="A3306" t="s">
        <v>699</v>
      </c>
      <c r="B3306">
        <v>6.2</v>
      </c>
    </row>
    <row r="3307" spans="1:2">
      <c r="A3307" t="s">
        <v>4391</v>
      </c>
      <c r="B3307">
        <v>6.2</v>
      </c>
    </row>
    <row r="3308" spans="1:2">
      <c r="A3308" t="s">
        <v>1947</v>
      </c>
      <c r="B3308">
        <v>6.2</v>
      </c>
    </row>
    <row r="3309" spans="1:2">
      <c r="A3309" t="s">
        <v>3949</v>
      </c>
      <c r="B3309">
        <v>6.7</v>
      </c>
    </row>
    <row r="3310" spans="1:2">
      <c r="A3310" t="s">
        <v>1251</v>
      </c>
      <c r="B3310">
        <v>5.6</v>
      </c>
    </row>
    <row r="3311" spans="1:2">
      <c r="A3311" t="s">
        <v>4410</v>
      </c>
      <c r="B3311">
        <v>5.4</v>
      </c>
    </row>
    <row r="3312" spans="1:2">
      <c r="A3312" t="s">
        <v>154</v>
      </c>
      <c r="B3312">
        <v>6.2</v>
      </c>
    </row>
    <row r="3313" spans="1:2">
      <c r="A3313" t="s">
        <v>2611</v>
      </c>
      <c r="B3313">
        <v>6.2</v>
      </c>
    </row>
    <row r="3314" spans="1:2">
      <c r="A3314" t="s">
        <v>1174</v>
      </c>
      <c r="B3314">
        <v>5.7</v>
      </c>
    </row>
    <row r="3315" spans="1:2">
      <c r="A3315" t="s">
        <v>610</v>
      </c>
      <c r="B3315">
        <v>7</v>
      </c>
    </row>
    <row r="3316" spans="1:2">
      <c r="A3316" t="s">
        <v>3794</v>
      </c>
      <c r="B3316">
        <v>4.8</v>
      </c>
    </row>
    <row r="3317" spans="1:2">
      <c r="A3317" t="s">
        <v>5422</v>
      </c>
      <c r="B3317">
        <v>7.6</v>
      </c>
    </row>
    <row r="3318" spans="1:2">
      <c r="A3318" t="s">
        <v>1440</v>
      </c>
      <c r="B3318">
        <v>7.8</v>
      </c>
    </row>
    <row r="3319" spans="1:2">
      <c r="A3319" t="s">
        <v>2698</v>
      </c>
      <c r="B3319">
        <v>7.4</v>
      </c>
    </row>
    <row r="3320" spans="1:2">
      <c r="A3320" t="s">
        <v>2698</v>
      </c>
      <c r="B3320">
        <v>7.4</v>
      </c>
    </row>
    <row r="3321" spans="1:2">
      <c r="A3321" t="s">
        <v>416</v>
      </c>
      <c r="B3321">
        <v>6.1</v>
      </c>
    </row>
    <row r="3322" spans="1:2">
      <c r="A3322" t="s">
        <v>2241</v>
      </c>
      <c r="B3322">
        <v>6</v>
      </c>
    </row>
    <row r="3323" spans="1:2">
      <c r="A3323" t="s">
        <v>2450</v>
      </c>
      <c r="B3323">
        <v>5.9</v>
      </c>
    </row>
    <row r="3324" spans="1:2">
      <c r="A3324" t="s">
        <v>2123</v>
      </c>
      <c r="B3324">
        <v>5.4</v>
      </c>
    </row>
    <row r="3325" spans="1:2">
      <c r="A3325" t="s">
        <v>395</v>
      </c>
      <c r="B3325">
        <v>6.5</v>
      </c>
    </row>
    <row r="3326" spans="1:2">
      <c r="A3326" t="s">
        <v>3997</v>
      </c>
      <c r="B3326">
        <v>6.1</v>
      </c>
    </row>
    <row r="3327" spans="1:2">
      <c r="A3327" t="s">
        <v>4227</v>
      </c>
      <c r="B3327">
        <v>5.2</v>
      </c>
    </row>
    <row r="3328" spans="1:2">
      <c r="A3328" t="s">
        <v>4402</v>
      </c>
      <c r="B3328">
        <v>7.8</v>
      </c>
    </row>
    <row r="3329" spans="1:2">
      <c r="A3329" t="s">
        <v>4444</v>
      </c>
      <c r="B3329">
        <v>5.8</v>
      </c>
    </row>
    <row r="3330" spans="1:2">
      <c r="A3330" t="s">
        <v>2523</v>
      </c>
      <c r="B3330">
        <v>6.1</v>
      </c>
    </row>
    <row r="3331" spans="1:2">
      <c r="A3331" t="s">
        <v>100</v>
      </c>
      <c r="B3331">
        <v>6.7</v>
      </c>
    </row>
    <row r="3332" spans="1:2">
      <c r="A3332" t="s">
        <v>100</v>
      </c>
      <c r="B3332">
        <v>6.7</v>
      </c>
    </row>
    <row r="3333" spans="1:2">
      <c r="A3333" t="s">
        <v>2819</v>
      </c>
      <c r="B3333">
        <v>4</v>
      </c>
    </row>
    <row r="3334" spans="1:2">
      <c r="A3334" t="s">
        <v>1094</v>
      </c>
      <c r="B3334">
        <v>4.8</v>
      </c>
    </row>
    <row r="3335" spans="1:2">
      <c r="A3335" t="s">
        <v>1712</v>
      </c>
      <c r="B3335">
        <v>5.8</v>
      </c>
    </row>
    <row r="3336" spans="1:2">
      <c r="A3336" t="s">
        <v>823</v>
      </c>
      <c r="B3336">
        <v>5.8</v>
      </c>
    </row>
    <row r="3337" spans="1:2">
      <c r="A3337" t="s">
        <v>230</v>
      </c>
      <c r="B3337">
        <v>7.1</v>
      </c>
    </row>
    <row r="3338" spans="1:2">
      <c r="A3338" t="s">
        <v>1152</v>
      </c>
      <c r="B3338">
        <v>5.9</v>
      </c>
    </row>
    <row r="3339" spans="1:2">
      <c r="A3339" t="s">
        <v>3393</v>
      </c>
      <c r="B3339">
        <v>7</v>
      </c>
    </row>
    <row r="3340" spans="1:2">
      <c r="A3340" t="s">
        <v>196</v>
      </c>
      <c r="B3340">
        <v>7.1</v>
      </c>
    </row>
    <row r="3341" spans="1:2">
      <c r="A3341" t="s">
        <v>2375</v>
      </c>
      <c r="B3341">
        <v>6.6</v>
      </c>
    </row>
    <row r="3342" spans="1:2">
      <c r="A3342" t="s">
        <v>2246</v>
      </c>
      <c r="B3342">
        <v>5.8</v>
      </c>
    </row>
    <row r="3343" spans="1:2">
      <c r="A3343" t="s">
        <v>1972</v>
      </c>
      <c r="B3343">
        <v>5.9</v>
      </c>
    </row>
    <row r="3344" spans="1:2">
      <c r="A3344" t="s">
        <v>475</v>
      </c>
      <c r="B3344">
        <v>5.3</v>
      </c>
    </row>
    <row r="3345" spans="1:2">
      <c r="A3345" t="s">
        <v>1271</v>
      </c>
      <c r="B3345">
        <v>7.1</v>
      </c>
    </row>
    <row r="3346" spans="1:2">
      <c r="A3346" t="s">
        <v>1271</v>
      </c>
      <c r="B3346">
        <v>7.1</v>
      </c>
    </row>
    <row r="3347" spans="1:2">
      <c r="A3347" t="s">
        <v>3233</v>
      </c>
      <c r="B3347">
        <v>6.8</v>
      </c>
    </row>
    <row r="3348" spans="1:2">
      <c r="A3348" t="s">
        <v>1342</v>
      </c>
      <c r="B3348">
        <v>6</v>
      </c>
    </row>
    <row r="3349" spans="1:2">
      <c r="A3349" t="s">
        <v>1216</v>
      </c>
      <c r="B3349">
        <v>6.9</v>
      </c>
    </row>
    <row r="3350" spans="1:2">
      <c r="A3350" t="s">
        <v>695</v>
      </c>
      <c r="B3350">
        <v>5.7</v>
      </c>
    </row>
    <row r="3351" spans="1:2">
      <c r="A3351" t="s">
        <v>2694</v>
      </c>
      <c r="B3351">
        <v>5.9</v>
      </c>
    </row>
    <row r="3352" spans="1:2">
      <c r="A3352" t="s">
        <v>4765</v>
      </c>
      <c r="B3352">
        <v>5.5</v>
      </c>
    </row>
    <row r="3353" spans="1:2">
      <c r="A3353" t="s">
        <v>2198</v>
      </c>
      <c r="B3353">
        <v>5.7</v>
      </c>
    </row>
    <row r="3354" spans="1:2">
      <c r="A3354" t="s">
        <v>4006</v>
      </c>
      <c r="B3354">
        <v>6.6</v>
      </c>
    </row>
    <row r="3355" spans="1:2">
      <c r="A3355" t="s">
        <v>740</v>
      </c>
      <c r="B3355">
        <v>6.6</v>
      </c>
    </row>
    <row r="3356" spans="1:2">
      <c r="A3356" t="s">
        <v>3148</v>
      </c>
      <c r="B3356">
        <v>6.2</v>
      </c>
    </row>
    <row r="3357" spans="1:2">
      <c r="A3357" t="s">
        <v>281</v>
      </c>
      <c r="B3357">
        <v>7.5</v>
      </c>
    </row>
    <row r="3358" spans="1:2">
      <c r="A3358" t="s">
        <v>2479</v>
      </c>
      <c r="B3358">
        <v>7.3</v>
      </c>
    </row>
    <row r="3359" spans="1:2">
      <c r="A3359" t="s">
        <v>2496</v>
      </c>
      <c r="B3359">
        <v>6.2</v>
      </c>
    </row>
    <row r="3360" spans="1:2">
      <c r="A3360" t="s">
        <v>1768</v>
      </c>
      <c r="B3360">
        <v>6.5</v>
      </c>
    </row>
    <row r="3361" spans="1:2">
      <c r="A3361" t="s">
        <v>281</v>
      </c>
      <c r="B3361">
        <v>7</v>
      </c>
    </row>
    <row r="3362" spans="1:2">
      <c r="A3362" t="s">
        <v>65</v>
      </c>
      <c r="B3362">
        <v>7.7</v>
      </c>
    </row>
    <row r="3363" spans="1:2">
      <c r="A3363" t="s">
        <v>239</v>
      </c>
      <c r="B3363">
        <v>6</v>
      </c>
    </row>
    <row r="3364" spans="1:2">
      <c r="A3364" t="s">
        <v>383</v>
      </c>
      <c r="B3364">
        <v>7.8</v>
      </c>
    </row>
    <row r="3365" spans="1:2">
      <c r="A3365" t="s">
        <v>1797</v>
      </c>
      <c r="B3365">
        <v>7.4</v>
      </c>
    </row>
    <row r="3366" spans="1:2">
      <c r="A3366" t="s">
        <v>1074</v>
      </c>
      <c r="B3366">
        <v>6.4</v>
      </c>
    </row>
    <row r="3367" spans="1:2">
      <c r="A3367" t="s">
        <v>1417</v>
      </c>
      <c r="B3367">
        <v>2.4</v>
      </c>
    </row>
    <row r="3368" spans="1:2">
      <c r="A3368" t="s">
        <v>135</v>
      </c>
      <c r="B3368">
        <v>7.1</v>
      </c>
    </row>
    <row r="3369" spans="1:2">
      <c r="A3369" t="s">
        <v>584</v>
      </c>
      <c r="B3369">
        <v>6.7</v>
      </c>
    </row>
    <row r="3370" spans="1:2">
      <c r="A3370" t="s">
        <v>230</v>
      </c>
      <c r="B3370">
        <v>7.6</v>
      </c>
    </row>
    <row r="3371" spans="1:2">
      <c r="A3371" t="s">
        <v>1201</v>
      </c>
      <c r="B3371">
        <v>5.4</v>
      </c>
    </row>
    <row r="3372" spans="1:2">
      <c r="A3372" t="s">
        <v>3079</v>
      </c>
      <c r="B3372">
        <v>6.8</v>
      </c>
    </row>
    <row r="3373" spans="1:2">
      <c r="A3373" t="s">
        <v>3826</v>
      </c>
      <c r="B3373">
        <v>7.1</v>
      </c>
    </row>
    <row r="3374" spans="1:2">
      <c r="A3374" t="s">
        <v>3438</v>
      </c>
      <c r="B3374">
        <v>5.2</v>
      </c>
    </row>
    <row r="3375" spans="1:2">
      <c r="A3375" t="s">
        <v>942</v>
      </c>
      <c r="B3375">
        <v>6.8</v>
      </c>
    </row>
    <row r="3376" spans="1:2">
      <c r="A3376" t="s">
        <v>3416</v>
      </c>
      <c r="B3376">
        <v>6.3</v>
      </c>
    </row>
    <row r="3377" spans="1:2">
      <c r="A3377" t="s">
        <v>1884</v>
      </c>
      <c r="B3377">
        <v>5.9</v>
      </c>
    </row>
    <row r="3378" spans="1:2">
      <c r="A3378" t="s">
        <v>1884</v>
      </c>
      <c r="B3378">
        <v>6.7</v>
      </c>
    </row>
    <row r="3379" spans="1:2">
      <c r="A3379" t="s">
        <v>69</v>
      </c>
      <c r="B3379">
        <v>7.3</v>
      </c>
    </row>
    <row r="3380" spans="1:2">
      <c r="A3380" t="s">
        <v>3820</v>
      </c>
      <c r="B3380">
        <v>7.5</v>
      </c>
    </row>
    <row r="3381" spans="1:2">
      <c r="A3381" t="s">
        <v>3875</v>
      </c>
      <c r="B3381">
        <v>6.4</v>
      </c>
    </row>
    <row r="3382" spans="1:2">
      <c r="A3382" t="s">
        <v>1584</v>
      </c>
      <c r="B3382">
        <v>6.4</v>
      </c>
    </row>
    <row r="3383" spans="1:2">
      <c r="A3383" t="s">
        <v>515</v>
      </c>
      <c r="B3383">
        <v>5.9</v>
      </c>
    </row>
    <row r="3384" spans="1:2">
      <c r="A3384" t="s">
        <v>3448</v>
      </c>
      <c r="B3384">
        <v>5.3</v>
      </c>
    </row>
    <row r="3385" spans="1:2">
      <c r="A3385" t="s">
        <v>3448</v>
      </c>
      <c r="B3385">
        <v>5.3</v>
      </c>
    </row>
    <row r="3386" spans="1:2">
      <c r="A3386" t="s">
        <v>2400</v>
      </c>
      <c r="B3386">
        <v>4.2</v>
      </c>
    </row>
    <row r="3387" spans="1:2">
      <c r="A3387" t="s">
        <v>2846</v>
      </c>
      <c r="B3387">
        <v>6.6</v>
      </c>
    </row>
    <row r="3388" spans="1:2">
      <c r="A3388" t="s">
        <v>501</v>
      </c>
      <c r="B3388">
        <v>6.2</v>
      </c>
    </row>
    <row r="3389" spans="1:2">
      <c r="A3389" t="s">
        <v>1774</v>
      </c>
      <c r="B3389">
        <v>6.9</v>
      </c>
    </row>
    <row r="3390" spans="1:2">
      <c r="A3390" t="s">
        <v>2113</v>
      </c>
      <c r="B3390">
        <v>2.9</v>
      </c>
    </row>
    <row r="3391" spans="1:2">
      <c r="A3391" t="s">
        <v>699</v>
      </c>
      <c r="B3391">
        <v>6.5</v>
      </c>
    </row>
    <row r="3392" spans="1:2">
      <c r="A3392" t="s">
        <v>3746</v>
      </c>
      <c r="B3392">
        <v>5.8</v>
      </c>
    </row>
    <row r="3393" spans="1:2">
      <c r="A3393" t="s">
        <v>2407</v>
      </c>
      <c r="B3393">
        <v>6.6</v>
      </c>
    </row>
    <row r="3394" spans="1:2">
      <c r="A3394" t="s">
        <v>3393</v>
      </c>
      <c r="B3394">
        <v>6.8</v>
      </c>
    </row>
    <row r="3395" spans="1:2">
      <c r="A3395" t="s">
        <v>2499</v>
      </c>
      <c r="B3395">
        <v>7.8</v>
      </c>
    </row>
    <row r="3396" spans="1:2">
      <c r="A3396" t="s">
        <v>2450</v>
      </c>
      <c r="B3396">
        <v>5.5</v>
      </c>
    </row>
    <row r="3397" spans="1:2">
      <c r="A3397" t="s">
        <v>1637</v>
      </c>
      <c r="B3397">
        <v>6.1</v>
      </c>
    </row>
    <row r="3398" spans="1:2">
      <c r="A3398" t="s">
        <v>1797</v>
      </c>
      <c r="B3398">
        <v>6.4</v>
      </c>
    </row>
    <row r="3399" spans="1:2">
      <c r="A3399" t="s">
        <v>3939</v>
      </c>
      <c r="B3399">
        <v>6.8</v>
      </c>
    </row>
    <row r="3400" spans="1:2">
      <c r="A3400" t="s">
        <v>650</v>
      </c>
      <c r="B3400">
        <v>5.8</v>
      </c>
    </row>
    <row r="3401" spans="1:2">
      <c r="A3401" t="s">
        <v>1540</v>
      </c>
      <c r="B3401">
        <v>5.7</v>
      </c>
    </row>
    <row r="3402" spans="1:2">
      <c r="A3402" t="s">
        <v>2248</v>
      </c>
      <c r="B3402">
        <v>6.7</v>
      </c>
    </row>
    <row r="3403" spans="1:2">
      <c r="A3403" t="s">
        <v>4293</v>
      </c>
      <c r="B3403">
        <v>5.0999999999999996</v>
      </c>
    </row>
    <row r="3404" spans="1:2">
      <c r="A3404" t="s">
        <v>2984</v>
      </c>
      <c r="B3404">
        <v>4.7</v>
      </c>
    </row>
    <row r="3405" spans="1:2">
      <c r="A3405" t="s">
        <v>4271</v>
      </c>
      <c r="B3405">
        <v>5.3</v>
      </c>
    </row>
    <row r="3406" spans="1:2">
      <c r="A3406" t="s">
        <v>1064</v>
      </c>
      <c r="B3406">
        <v>6.1</v>
      </c>
    </row>
    <row r="3407" spans="1:2">
      <c r="A3407" t="s">
        <v>3397</v>
      </c>
      <c r="B3407">
        <v>7.3</v>
      </c>
    </row>
    <row r="3408" spans="1:2">
      <c r="A3408" t="s">
        <v>3037</v>
      </c>
      <c r="B3408">
        <v>6.4</v>
      </c>
    </row>
    <row r="3409" spans="1:2">
      <c r="A3409" t="s">
        <v>3530</v>
      </c>
      <c r="B3409">
        <v>3.6</v>
      </c>
    </row>
    <row r="3410" spans="1:2">
      <c r="A3410" t="s">
        <v>3101</v>
      </c>
      <c r="B3410">
        <v>6.9</v>
      </c>
    </row>
    <row r="3411" spans="1:2">
      <c r="A3411" t="s">
        <v>3774</v>
      </c>
      <c r="B3411">
        <v>6.5</v>
      </c>
    </row>
    <row r="3412" spans="1:2">
      <c r="A3412" t="s">
        <v>4236</v>
      </c>
      <c r="B3412">
        <v>7.2</v>
      </c>
    </row>
    <row r="3413" spans="1:2">
      <c r="A3413" t="s">
        <v>3895</v>
      </c>
      <c r="B3413">
        <v>6.5</v>
      </c>
    </row>
    <row r="3414" spans="1:2">
      <c r="A3414" t="s">
        <v>2100</v>
      </c>
      <c r="B3414">
        <v>6.1</v>
      </c>
    </row>
    <row r="3415" spans="1:2">
      <c r="A3415" t="s">
        <v>65</v>
      </c>
      <c r="B3415">
        <v>7</v>
      </c>
    </row>
    <row r="3416" spans="1:2">
      <c r="A3416" t="s">
        <v>294</v>
      </c>
      <c r="B3416">
        <v>5.7</v>
      </c>
    </row>
    <row r="3417" spans="1:2">
      <c r="A3417" t="s">
        <v>294</v>
      </c>
      <c r="B3417">
        <v>5.7</v>
      </c>
    </row>
    <row r="3418" spans="1:2">
      <c r="A3418" t="s">
        <v>455</v>
      </c>
      <c r="B3418">
        <v>7.1</v>
      </c>
    </row>
    <row r="3419" spans="1:2">
      <c r="A3419" t="s">
        <v>966</v>
      </c>
      <c r="B3419">
        <v>6.5</v>
      </c>
    </row>
    <row r="3420" spans="1:2">
      <c r="A3420" t="s">
        <v>2505</v>
      </c>
      <c r="B3420">
        <v>5.7</v>
      </c>
    </row>
    <row r="3421" spans="1:2">
      <c r="A3421" t="s">
        <v>2707</v>
      </c>
      <c r="B3421">
        <v>5.3</v>
      </c>
    </row>
    <row r="3422" spans="1:2">
      <c r="A3422" t="s">
        <v>1064</v>
      </c>
      <c r="B3422">
        <v>5.3</v>
      </c>
    </row>
    <row r="3423" spans="1:2">
      <c r="A3423" t="s">
        <v>1342</v>
      </c>
      <c r="B3423">
        <v>5.5</v>
      </c>
    </row>
    <row r="3424" spans="1:2">
      <c r="A3424" t="s">
        <v>695</v>
      </c>
      <c r="B3424">
        <v>4.5999999999999996</v>
      </c>
    </row>
    <row r="3425" spans="1:2">
      <c r="A3425" t="s">
        <v>3782</v>
      </c>
      <c r="B3425">
        <v>8.4</v>
      </c>
    </row>
    <row r="3426" spans="1:2">
      <c r="A3426" t="s">
        <v>2737</v>
      </c>
      <c r="B3426">
        <v>5.4</v>
      </c>
    </row>
    <row r="3427" spans="1:2">
      <c r="A3427" t="s">
        <v>882</v>
      </c>
      <c r="B3427">
        <v>5.5</v>
      </c>
    </row>
    <row r="3428" spans="1:2">
      <c r="A3428" t="s">
        <v>604</v>
      </c>
      <c r="B3428">
        <v>6.2</v>
      </c>
    </row>
    <row r="3429" spans="1:2">
      <c r="A3429" t="s">
        <v>1975</v>
      </c>
      <c r="B3429">
        <v>3.6</v>
      </c>
    </row>
    <row r="3430" spans="1:2">
      <c r="A3430" t="s">
        <v>3433</v>
      </c>
      <c r="B3430">
        <v>5.4</v>
      </c>
    </row>
    <row r="3431" spans="1:2">
      <c r="A3431" t="s">
        <v>4110</v>
      </c>
      <c r="B3431">
        <v>7.1</v>
      </c>
    </row>
    <row r="3432" spans="1:2">
      <c r="A3432" t="s">
        <v>309</v>
      </c>
      <c r="B3432">
        <v>5.8</v>
      </c>
    </row>
    <row r="3433" spans="1:2">
      <c r="A3433" t="s">
        <v>650</v>
      </c>
      <c r="B3433">
        <v>7.3</v>
      </c>
    </row>
    <row r="3434" spans="1:2">
      <c r="A3434" t="s">
        <v>253</v>
      </c>
      <c r="B3434">
        <v>7.4</v>
      </c>
    </row>
    <row r="3435" spans="1:2">
      <c r="A3435" t="s">
        <v>1834</v>
      </c>
      <c r="B3435">
        <v>5.7</v>
      </c>
    </row>
    <row r="3436" spans="1:2">
      <c r="A3436" t="s">
        <v>4248</v>
      </c>
      <c r="B3436">
        <v>6.5</v>
      </c>
    </row>
    <row r="3437" spans="1:2">
      <c r="A3437" t="s">
        <v>1726</v>
      </c>
      <c r="B3437">
        <v>6.7</v>
      </c>
    </row>
    <row r="3438" spans="1:2">
      <c r="A3438" t="s">
        <v>2028</v>
      </c>
      <c r="B3438">
        <v>6</v>
      </c>
    </row>
    <row r="3439" spans="1:2">
      <c r="A3439" t="s">
        <v>2047</v>
      </c>
      <c r="B3439">
        <v>6.3</v>
      </c>
    </row>
    <row r="3440" spans="1:2">
      <c r="A3440" t="s">
        <v>1048</v>
      </c>
      <c r="B3440">
        <v>6</v>
      </c>
    </row>
    <row r="3441" spans="1:2">
      <c r="A3441" t="s">
        <v>3403</v>
      </c>
      <c r="B3441">
        <v>4.8</v>
      </c>
    </row>
    <row r="3442" spans="1:2">
      <c r="A3442" t="s">
        <v>4221</v>
      </c>
      <c r="B3442">
        <v>7.3</v>
      </c>
    </row>
    <row r="3443" spans="1:2">
      <c r="A3443" t="s">
        <v>939</v>
      </c>
      <c r="B3443">
        <v>5.0999999999999996</v>
      </c>
    </row>
    <row r="3444" spans="1:2">
      <c r="A3444" t="s">
        <v>5358</v>
      </c>
      <c r="B3444">
        <v>4.5</v>
      </c>
    </row>
    <row r="3445" spans="1:2">
      <c r="A3445" t="s">
        <v>7658</v>
      </c>
      <c r="B3445">
        <v>7.6</v>
      </c>
    </row>
    <row r="3446" spans="1:2">
      <c r="A3446" t="s">
        <v>4311</v>
      </c>
      <c r="B3446">
        <v>5.4</v>
      </c>
    </row>
    <row r="3447" spans="1:2">
      <c r="A3447" t="s">
        <v>3040</v>
      </c>
      <c r="B3447">
        <v>5.0999999999999996</v>
      </c>
    </row>
    <row r="3448" spans="1:2">
      <c r="A3448" t="s">
        <v>2492</v>
      </c>
      <c r="B3448">
        <v>5.9</v>
      </c>
    </row>
    <row r="3449" spans="1:2">
      <c r="A3449" t="s">
        <v>2716</v>
      </c>
      <c r="B3449">
        <v>6.8</v>
      </c>
    </row>
    <row r="3450" spans="1:2">
      <c r="A3450" t="s">
        <v>587</v>
      </c>
      <c r="B3450">
        <v>6.9</v>
      </c>
    </row>
    <row r="3451" spans="1:2">
      <c r="A3451" t="s">
        <v>4110</v>
      </c>
      <c r="B3451">
        <v>6.5</v>
      </c>
    </row>
    <row r="3452" spans="1:2">
      <c r="A3452" t="s">
        <v>249</v>
      </c>
      <c r="B3452">
        <v>6.9</v>
      </c>
    </row>
    <row r="3453" spans="1:2">
      <c r="A3453" t="s">
        <v>2123</v>
      </c>
      <c r="B3453">
        <v>5.8</v>
      </c>
    </row>
    <row r="3454" spans="1:2">
      <c r="A3454" t="s">
        <v>2719</v>
      </c>
      <c r="B3454">
        <v>6.4</v>
      </c>
    </row>
    <row r="3455" spans="1:2">
      <c r="A3455" t="s">
        <v>2505</v>
      </c>
      <c r="B3455">
        <v>5.9</v>
      </c>
    </row>
    <row r="3456" spans="1:2">
      <c r="A3456" t="s">
        <v>3148</v>
      </c>
      <c r="B3456">
        <v>5.3</v>
      </c>
    </row>
    <row r="3457" spans="1:2">
      <c r="A3457" t="s">
        <v>2006</v>
      </c>
      <c r="B3457">
        <v>7.2</v>
      </c>
    </row>
    <row r="3458" spans="1:2">
      <c r="A3458" t="s">
        <v>3989</v>
      </c>
      <c r="B3458">
        <v>6</v>
      </c>
    </row>
    <row r="3459" spans="1:2">
      <c r="A3459" t="s">
        <v>2499</v>
      </c>
      <c r="B3459">
        <v>7.6</v>
      </c>
    </row>
    <row r="3460" spans="1:2">
      <c r="A3460" t="s">
        <v>536</v>
      </c>
      <c r="B3460">
        <v>5.5</v>
      </c>
    </row>
    <row r="3461" spans="1:2">
      <c r="A3461" t="s">
        <v>536</v>
      </c>
      <c r="B3461">
        <v>5.5</v>
      </c>
    </row>
    <row r="3462" spans="1:2">
      <c r="A3462" t="s">
        <v>383</v>
      </c>
      <c r="B3462">
        <v>8.8000000000000007</v>
      </c>
    </row>
    <row r="3463" spans="1:2">
      <c r="A3463" t="s">
        <v>2509</v>
      </c>
      <c r="B3463">
        <v>7.3</v>
      </c>
    </row>
    <row r="3464" spans="1:2">
      <c r="A3464" t="s">
        <v>3042</v>
      </c>
      <c r="B3464">
        <v>7.6</v>
      </c>
    </row>
    <row r="3465" spans="1:2">
      <c r="A3465" t="s">
        <v>1513</v>
      </c>
      <c r="B3465">
        <v>6.7</v>
      </c>
    </row>
    <row r="3466" spans="1:2">
      <c r="A3466" t="s">
        <v>3797</v>
      </c>
      <c r="B3466">
        <v>7.5</v>
      </c>
    </row>
    <row r="3467" spans="1:2">
      <c r="A3467" t="s">
        <v>912</v>
      </c>
      <c r="B3467">
        <v>5.9</v>
      </c>
    </row>
    <row r="3468" spans="1:2">
      <c r="A3468" t="s">
        <v>1891</v>
      </c>
      <c r="B3468">
        <v>5.9</v>
      </c>
    </row>
    <row r="3469" spans="1:2">
      <c r="A3469" t="s">
        <v>475</v>
      </c>
      <c r="B3469">
        <v>8</v>
      </c>
    </row>
    <row r="3470" spans="1:2">
      <c r="A3470" t="s">
        <v>1529</v>
      </c>
      <c r="B3470">
        <v>6.6</v>
      </c>
    </row>
    <row r="3471" spans="1:2">
      <c r="A3471" t="s">
        <v>3065</v>
      </c>
      <c r="B3471">
        <v>6.3</v>
      </c>
    </row>
    <row r="3472" spans="1:2">
      <c r="A3472" t="s">
        <v>3014</v>
      </c>
      <c r="B3472">
        <v>7.1</v>
      </c>
    </row>
    <row r="3473" spans="1:2">
      <c r="A3473" t="s">
        <v>1668</v>
      </c>
      <c r="B3473">
        <v>6</v>
      </c>
    </row>
    <row r="3474" spans="1:2">
      <c r="A3474" t="s">
        <v>3613</v>
      </c>
      <c r="B3474">
        <v>7</v>
      </c>
    </row>
    <row r="3475" spans="1:2">
      <c r="A3475" t="s">
        <v>3410</v>
      </c>
      <c r="B3475">
        <v>6</v>
      </c>
    </row>
    <row r="3476" spans="1:2">
      <c r="A3476" t="s">
        <v>2057</v>
      </c>
      <c r="B3476">
        <v>6.1</v>
      </c>
    </row>
    <row r="3477" spans="1:2">
      <c r="A3477" t="s">
        <v>2057</v>
      </c>
      <c r="B3477">
        <v>6.1</v>
      </c>
    </row>
    <row r="3478" spans="1:2">
      <c r="A3478" t="s">
        <v>2047</v>
      </c>
      <c r="B3478">
        <v>7.3</v>
      </c>
    </row>
    <row r="3479" spans="1:2">
      <c r="A3479" t="s">
        <v>2006</v>
      </c>
      <c r="B3479">
        <v>6.3</v>
      </c>
    </row>
    <row r="3480" spans="1:2">
      <c r="A3480" t="s">
        <v>4289</v>
      </c>
      <c r="B3480">
        <v>7.2</v>
      </c>
    </row>
    <row r="3481" spans="1:2">
      <c r="A3481" t="s">
        <v>157</v>
      </c>
      <c r="B3481">
        <v>6</v>
      </c>
    </row>
    <row r="3482" spans="1:2">
      <c r="A3482" t="s">
        <v>157</v>
      </c>
      <c r="B3482">
        <v>6</v>
      </c>
    </row>
    <row r="3483" spans="1:2">
      <c r="A3483" t="s">
        <v>3450</v>
      </c>
      <c r="B3483">
        <v>5.6</v>
      </c>
    </row>
    <row r="3484" spans="1:2">
      <c r="A3484" t="s">
        <v>1641</v>
      </c>
      <c r="B3484">
        <v>7.9</v>
      </c>
    </row>
    <row r="3485" spans="1:2">
      <c r="A3485" t="s">
        <v>1161</v>
      </c>
      <c r="B3485">
        <v>5.6</v>
      </c>
    </row>
    <row r="3486" spans="1:2">
      <c r="A3486" t="s">
        <v>111</v>
      </c>
      <c r="B3486">
        <v>6.9</v>
      </c>
    </row>
    <row r="3487" spans="1:2">
      <c r="A3487" t="s">
        <v>2722</v>
      </c>
      <c r="B3487">
        <v>4.9000000000000004</v>
      </c>
    </row>
    <row r="3488" spans="1:2">
      <c r="A3488" t="s">
        <v>111</v>
      </c>
      <c r="B3488">
        <v>6.6</v>
      </c>
    </row>
    <row r="3489" spans="1:2">
      <c r="A3489" t="s">
        <v>508</v>
      </c>
      <c r="B3489">
        <v>5.6</v>
      </c>
    </row>
    <row r="3490" spans="1:2">
      <c r="A3490" t="s">
        <v>2043</v>
      </c>
      <c r="B3490">
        <v>6.1</v>
      </c>
    </row>
    <row r="3491" spans="1:2">
      <c r="A3491" t="s">
        <v>1540</v>
      </c>
      <c r="B3491">
        <v>4.8</v>
      </c>
    </row>
    <row r="3492" spans="1:2">
      <c r="A3492" t="s">
        <v>2028</v>
      </c>
      <c r="B3492">
        <v>5.9</v>
      </c>
    </row>
    <row r="3493" spans="1:2">
      <c r="A3493" t="s">
        <v>2310</v>
      </c>
      <c r="B3493">
        <v>7.6</v>
      </c>
    </row>
    <row r="3494" spans="1:2">
      <c r="A3494" t="s">
        <v>91</v>
      </c>
      <c r="B3494">
        <v>7.3</v>
      </c>
    </row>
    <row r="3495" spans="1:2">
      <c r="A3495" t="s">
        <v>1531</v>
      </c>
      <c r="B3495">
        <v>5.4</v>
      </c>
    </row>
    <row r="3496" spans="1:2">
      <c r="A3496" t="s">
        <v>2388</v>
      </c>
      <c r="B3496">
        <v>7</v>
      </c>
    </row>
    <row r="3497" spans="1:2">
      <c r="A3497" t="s">
        <v>2517</v>
      </c>
      <c r="B3497">
        <v>6.8</v>
      </c>
    </row>
    <row r="3498" spans="1:2">
      <c r="A3498" t="s">
        <v>2038</v>
      </c>
      <c r="B3498">
        <v>4.9000000000000004</v>
      </c>
    </row>
    <row r="3499" spans="1:2">
      <c r="A3499" t="s">
        <v>521</v>
      </c>
      <c r="B3499">
        <v>6.7</v>
      </c>
    </row>
    <row r="3500" spans="1:2">
      <c r="A3500" t="s">
        <v>2523</v>
      </c>
      <c r="B3500">
        <v>5.6</v>
      </c>
    </row>
    <row r="3501" spans="1:2">
      <c r="A3501" t="s">
        <v>1161</v>
      </c>
      <c r="B3501">
        <v>6.3</v>
      </c>
    </row>
    <row r="3502" spans="1:2">
      <c r="A3502" t="s">
        <v>1927</v>
      </c>
      <c r="B3502">
        <v>4.7</v>
      </c>
    </row>
    <row r="3503" spans="1:2">
      <c r="A3503" t="s">
        <v>930</v>
      </c>
      <c r="B3503">
        <v>6.9</v>
      </c>
    </row>
    <row r="3504" spans="1:2">
      <c r="A3504" t="s">
        <v>1254</v>
      </c>
      <c r="B3504">
        <v>7.5</v>
      </c>
    </row>
    <row r="3505" spans="1:2">
      <c r="A3505" t="s">
        <v>3416</v>
      </c>
      <c r="B3505">
        <v>4.5999999999999996</v>
      </c>
    </row>
    <row r="3506" spans="1:2">
      <c r="A3506" t="s">
        <v>2338</v>
      </c>
      <c r="B3506">
        <v>6.5</v>
      </c>
    </row>
    <row r="3507" spans="1:2">
      <c r="A3507" t="s">
        <v>3067</v>
      </c>
      <c r="B3507">
        <v>3.3</v>
      </c>
    </row>
    <row r="3508" spans="1:2">
      <c r="A3508" t="s">
        <v>2094</v>
      </c>
      <c r="B3508">
        <v>6</v>
      </c>
    </row>
    <row r="3509" spans="1:2">
      <c r="A3509" t="s">
        <v>1259</v>
      </c>
      <c r="B3509">
        <v>5.4</v>
      </c>
    </row>
    <row r="3510" spans="1:2">
      <c r="A3510" t="s">
        <v>560</v>
      </c>
      <c r="B3510">
        <v>7.7</v>
      </c>
    </row>
    <row r="3511" spans="1:2">
      <c r="A3511" t="s">
        <v>2913</v>
      </c>
      <c r="B3511">
        <v>7.9</v>
      </c>
    </row>
    <row r="3512" spans="1:2">
      <c r="A3512" t="s">
        <v>2341</v>
      </c>
      <c r="B3512">
        <v>5.5</v>
      </c>
    </row>
    <row r="3513" spans="1:2">
      <c r="A3513" t="s">
        <v>3074</v>
      </c>
      <c r="B3513">
        <v>4.7</v>
      </c>
    </row>
    <row r="3514" spans="1:2">
      <c r="A3514" t="s">
        <v>560</v>
      </c>
      <c r="B3514">
        <v>6.3</v>
      </c>
    </row>
    <row r="3515" spans="1:2">
      <c r="A3515" t="s">
        <v>1764</v>
      </c>
      <c r="B3515">
        <v>5.4</v>
      </c>
    </row>
    <row r="3516" spans="1:2">
      <c r="A3516" t="s">
        <v>3539</v>
      </c>
      <c r="B3516">
        <v>6.9</v>
      </c>
    </row>
    <row r="3517" spans="1:2">
      <c r="A3517" t="s">
        <v>5150</v>
      </c>
      <c r="B3517">
        <v>7.6</v>
      </c>
    </row>
    <row r="3518" spans="1:2">
      <c r="A3518" t="s">
        <v>1161</v>
      </c>
      <c r="B3518">
        <v>5.6</v>
      </c>
    </row>
    <row r="3519" spans="1:2">
      <c r="A3519" t="s">
        <v>1947</v>
      </c>
      <c r="B3519">
        <v>6.7</v>
      </c>
    </row>
    <row r="3520" spans="1:2">
      <c r="A3520" t="s">
        <v>843</v>
      </c>
      <c r="B3520">
        <v>5.5</v>
      </c>
    </row>
    <row r="3521" spans="1:2">
      <c r="A3521" t="s">
        <v>2338</v>
      </c>
      <c r="B3521">
        <v>5.8</v>
      </c>
    </row>
    <row r="3522" spans="1:2">
      <c r="A3522" t="s">
        <v>1246</v>
      </c>
      <c r="B3522">
        <v>5.6</v>
      </c>
    </row>
    <row r="3523" spans="1:2">
      <c r="A3523" t="s">
        <v>1027</v>
      </c>
      <c r="B3523">
        <v>7.7</v>
      </c>
    </row>
    <row r="3524" spans="1:2">
      <c r="A3524" t="s">
        <v>74</v>
      </c>
      <c r="B3524">
        <v>6.8</v>
      </c>
    </row>
    <row r="3525" spans="1:2">
      <c r="A3525" t="s">
        <v>1851</v>
      </c>
      <c r="B3525">
        <v>7.2</v>
      </c>
    </row>
    <row r="3526" spans="1:2">
      <c r="A3526" t="s">
        <v>1595</v>
      </c>
      <c r="B3526">
        <v>7.1</v>
      </c>
    </row>
    <row r="3527" spans="1:2">
      <c r="A3527" t="s">
        <v>2159</v>
      </c>
      <c r="B3527">
        <v>5.8</v>
      </c>
    </row>
    <row r="3528" spans="1:2">
      <c r="A3528" t="s">
        <v>691</v>
      </c>
      <c r="B3528">
        <v>7.3</v>
      </c>
    </row>
    <row r="3529" spans="1:2">
      <c r="A3529" t="s">
        <v>221</v>
      </c>
      <c r="B3529">
        <v>6</v>
      </c>
    </row>
    <row r="3530" spans="1:2">
      <c r="A3530" t="s">
        <v>1185</v>
      </c>
      <c r="B3530">
        <v>6.7</v>
      </c>
    </row>
    <row r="3531" spans="1:2">
      <c r="A3531" t="s">
        <v>188</v>
      </c>
      <c r="B3531">
        <v>5.9</v>
      </c>
    </row>
    <row r="3532" spans="1:2">
      <c r="A3532" t="s">
        <v>1393</v>
      </c>
      <c r="B3532">
        <v>7</v>
      </c>
    </row>
    <row r="3533" spans="1:2">
      <c r="A3533" t="s">
        <v>157</v>
      </c>
      <c r="B3533">
        <v>6.3</v>
      </c>
    </row>
    <row r="3534" spans="1:2">
      <c r="A3534" t="s">
        <v>1887</v>
      </c>
      <c r="B3534">
        <v>3.8</v>
      </c>
    </row>
    <row r="3535" spans="1:2">
      <c r="A3535" t="s">
        <v>297</v>
      </c>
      <c r="B3535">
        <v>6.1</v>
      </c>
    </row>
    <row r="3536" spans="1:2">
      <c r="A3536" t="s">
        <v>523</v>
      </c>
      <c r="B3536">
        <v>6.6</v>
      </c>
    </row>
    <row r="3537" spans="1:2">
      <c r="A3537" t="s">
        <v>1641</v>
      </c>
      <c r="B3537">
        <v>6.4</v>
      </c>
    </row>
    <row r="3538" spans="1:2">
      <c r="A3538" t="s">
        <v>2388</v>
      </c>
      <c r="B3538">
        <v>5.0999999999999996</v>
      </c>
    </row>
    <row r="3539" spans="1:2">
      <c r="A3539" t="s">
        <v>2546</v>
      </c>
      <c r="B3539">
        <v>5.8</v>
      </c>
    </row>
    <row r="3540" spans="1:2">
      <c r="A3540" t="s">
        <v>581</v>
      </c>
      <c r="B3540">
        <v>6.9</v>
      </c>
    </row>
    <row r="3541" spans="1:2">
      <c r="A3541" t="s">
        <v>2227</v>
      </c>
      <c r="B3541">
        <v>7.5</v>
      </c>
    </row>
    <row r="3542" spans="1:2">
      <c r="A3542" t="s">
        <v>2424</v>
      </c>
      <c r="B3542">
        <v>7.3</v>
      </c>
    </row>
    <row r="3543" spans="1:2">
      <c r="A3543" t="s">
        <v>1834</v>
      </c>
      <c r="B3543">
        <v>8</v>
      </c>
    </row>
    <row r="3544" spans="1:2">
      <c r="A3544" t="s">
        <v>3174</v>
      </c>
      <c r="B3544">
        <v>6.4</v>
      </c>
    </row>
    <row r="3545" spans="1:2">
      <c r="A3545" t="s">
        <v>1019</v>
      </c>
      <c r="B3545">
        <v>5.2</v>
      </c>
    </row>
    <row r="3546" spans="1:2">
      <c r="A3546" t="s">
        <v>188</v>
      </c>
      <c r="B3546">
        <v>6.5</v>
      </c>
    </row>
    <row r="3547" spans="1:2">
      <c r="A3547" t="s">
        <v>486</v>
      </c>
      <c r="B3547">
        <v>5.0999999999999996</v>
      </c>
    </row>
    <row r="3548" spans="1:2">
      <c r="A3548" t="s">
        <v>111</v>
      </c>
      <c r="B3548">
        <v>7.1</v>
      </c>
    </row>
    <row r="3549" spans="1:2">
      <c r="A3549" t="s">
        <v>808</v>
      </c>
      <c r="B3549">
        <v>6.1</v>
      </c>
    </row>
    <row r="3550" spans="1:2">
      <c r="A3550" t="s">
        <v>555</v>
      </c>
      <c r="B3550">
        <v>6.7</v>
      </c>
    </row>
    <row r="3551" spans="1:2">
      <c r="A3551" t="s">
        <v>2068</v>
      </c>
      <c r="B3551">
        <v>5.7</v>
      </c>
    </row>
    <row r="3552" spans="1:2">
      <c r="A3552" t="s">
        <v>1010</v>
      </c>
      <c r="B3552">
        <v>7.9</v>
      </c>
    </row>
    <row r="3553" spans="1:2">
      <c r="A3553" t="s">
        <v>1010</v>
      </c>
      <c r="B3553">
        <v>7.9</v>
      </c>
    </row>
    <row r="3554" spans="1:2">
      <c r="A3554" t="s">
        <v>179</v>
      </c>
      <c r="B3554">
        <v>7</v>
      </c>
    </row>
    <row r="3555" spans="1:2">
      <c r="A3555" t="s">
        <v>2162</v>
      </c>
      <c r="B3555">
        <v>5.9</v>
      </c>
    </row>
    <row r="3556" spans="1:2">
      <c r="A3556" t="s">
        <v>2609</v>
      </c>
      <c r="B3556">
        <v>4.5</v>
      </c>
    </row>
    <row r="3557" spans="1:2">
      <c r="A3557" t="s">
        <v>1117</v>
      </c>
      <c r="B3557">
        <v>5.9</v>
      </c>
    </row>
    <row r="3558" spans="1:2">
      <c r="A3558" t="s">
        <v>2519</v>
      </c>
      <c r="B3558">
        <v>5.8</v>
      </c>
    </row>
    <row r="3559" spans="1:2">
      <c r="A3559" t="s">
        <v>74</v>
      </c>
      <c r="B3559">
        <v>6.7</v>
      </c>
    </row>
    <row r="3560" spans="1:2">
      <c r="A3560" t="s">
        <v>388</v>
      </c>
      <c r="B3560">
        <v>7.7</v>
      </c>
    </row>
    <row r="3561" spans="1:2">
      <c r="A3561" t="s">
        <v>1074</v>
      </c>
      <c r="B3561">
        <v>6.7</v>
      </c>
    </row>
    <row r="3562" spans="1:2">
      <c r="A3562" t="s">
        <v>1094</v>
      </c>
      <c r="B3562">
        <v>7.3</v>
      </c>
    </row>
    <row r="3563" spans="1:2">
      <c r="A3563" t="s">
        <v>383</v>
      </c>
      <c r="B3563">
        <v>7.7</v>
      </c>
    </row>
    <row r="3564" spans="1:2">
      <c r="A3564" t="s">
        <v>1687</v>
      </c>
      <c r="B3564">
        <v>5.2</v>
      </c>
    </row>
    <row r="3565" spans="1:2">
      <c r="A3565" t="s">
        <v>3144</v>
      </c>
      <c r="B3565">
        <v>6.5</v>
      </c>
    </row>
    <row r="3566" spans="1:2">
      <c r="A3566" t="s">
        <v>1230</v>
      </c>
      <c r="B3566">
        <v>7</v>
      </c>
    </row>
    <row r="3567" spans="1:2">
      <c r="A3567" t="s">
        <v>2290</v>
      </c>
      <c r="B3567">
        <v>6.5</v>
      </c>
    </row>
    <row r="3568" spans="1:2">
      <c r="A3568" t="s">
        <v>1376</v>
      </c>
      <c r="B3568">
        <v>5.9</v>
      </c>
    </row>
    <row r="3569" spans="1:2">
      <c r="A3569" t="s">
        <v>1720</v>
      </c>
      <c r="B3569">
        <v>6.1</v>
      </c>
    </row>
    <row r="3570" spans="1:2">
      <c r="A3570" t="s">
        <v>154</v>
      </c>
      <c r="B3570">
        <v>6.3</v>
      </c>
    </row>
    <row r="3571" spans="1:2">
      <c r="A3571" t="s">
        <v>1400</v>
      </c>
      <c r="B3571">
        <v>6.8</v>
      </c>
    </row>
    <row r="3572" spans="1:2">
      <c r="A3572" t="s">
        <v>947</v>
      </c>
      <c r="B3572">
        <v>6</v>
      </c>
    </row>
    <row r="3573" spans="1:2">
      <c r="A3573" t="s">
        <v>947</v>
      </c>
      <c r="B3573">
        <v>6</v>
      </c>
    </row>
    <row r="3574" spans="1:2">
      <c r="A3574" t="s">
        <v>1834</v>
      </c>
      <c r="B3574">
        <v>6.2</v>
      </c>
    </row>
    <row r="3575" spans="1:2">
      <c r="A3575" t="s">
        <v>475</v>
      </c>
      <c r="B3575">
        <v>6.1</v>
      </c>
    </row>
    <row r="3576" spans="1:2">
      <c r="A3576" t="s">
        <v>1740</v>
      </c>
      <c r="B3576">
        <v>5.6</v>
      </c>
    </row>
    <row r="3577" spans="1:2">
      <c r="A3577" t="s">
        <v>498</v>
      </c>
      <c r="B3577">
        <v>6.7</v>
      </c>
    </row>
    <row r="3578" spans="1:2">
      <c r="A3578" t="s">
        <v>95</v>
      </c>
      <c r="B3578">
        <v>6.5</v>
      </c>
    </row>
    <row r="3579" spans="1:2">
      <c r="A3579" t="s">
        <v>3422</v>
      </c>
      <c r="B3579">
        <v>6.4</v>
      </c>
    </row>
    <row r="3580" spans="1:2">
      <c r="A3580" t="s">
        <v>2006</v>
      </c>
      <c r="B3580">
        <v>7.1</v>
      </c>
    </row>
    <row r="3581" spans="1:2">
      <c r="A3581" t="s">
        <v>1147</v>
      </c>
      <c r="B3581">
        <v>5.0999999999999996</v>
      </c>
    </row>
    <row r="3582" spans="1:2">
      <c r="A3582" t="s">
        <v>3763</v>
      </c>
      <c r="B3582">
        <v>6.4</v>
      </c>
    </row>
    <row r="3583" spans="1:2">
      <c r="A3583" t="s">
        <v>2485</v>
      </c>
      <c r="B3583">
        <v>5.3</v>
      </c>
    </row>
    <row r="3584" spans="1:2">
      <c r="A3584" t="s">
        <v>2152</v>
      </c>
      <c r="B3584">
        <v>5.6</v>
      </c>
    </row>
    <row r="3585" spans="1:2">
      <c r="A3585" t="s">
        <v>2225</v>
      </c>
      <c r="B3585">
        <v>5.3</v>
      </c>
    </row>
    <row r="3586" spans="1:2">
      <c r="A3586" t="s">
        <v>2531</v>
      </c>
      <c r="B3586">
        <v>5.9</v>
      </c>
    </row>
    <row r="3587" spans="1:2">
      <c r="A3587" t="s">
        <v>1201</v>
      </c>
      <c r="B3587">
        <v>6.7</v>
      </c>
    </row>
    <row r="3588" spans="1:2">
      <c r="A3588" t="s">
        <v>523</v>
      </c>
      <c r="B3588">
        <v>6.9</v>
      </c>
    </row>
    <row r="3589" spans="1:2">
      <c r="A3589" t="s">
        <v>2239</v>
      </c>
      <c r="B3589">
        <v>5.7</v>
      </c>
    </row>
    <row r="3590" spans="1:2">
      <c r="A3590" t="s">
        <v>2239</v>
      </c>
      <c r="B3590">
        <v>5.7</v>
      </c>
    </row>
    <row r="3591" spans="1:2">
      <c r="A3591" t="s">
        <v>2072</v>
      </c>
      <c r="B3591">
        <v>6.7</v>
      </c>
    </row>
    <row r="3592" spans="1:2">
      <c r="A3592" t="s">
        <v>2526</v>
      </c>
      <c r="B3592">
        <v>6</v>
      </c>
    </row>
    <row r="3593" spans="1:2">
      <c r="A3593" t="s">
        <v>1903</v>
      </c>
      <c r="B3593">
        <v>6.2</v>
      </c>
    </row>
    <row r="3594" spans="1:2">
      <c r="A3594" t="s">
        <v>309</v>
      </c>
      <c r="B3594">
        <v>6</v>
      </c>
    </row>
    <row r="3595" spans="1:2">
      <c r="A3595" t="s">
        <v>3244</v>
      </c>
      <c r="B3595">
        <v>7.2</v>
      </c>
    </row>
    <row r="3596" spans="1:2">
      <c r="A3596" t="s">
        <v>2424</v>
      </c>
      <c r="B3596">
        <v>6.2</v>
      </c>
    </row>
    <row r="3597" spans="1:2">
      <c r="A3597" t="s">
        <v>249</v>
      </c>
      <c r="B3597">
        <v>5.8</v>
      </c>
    </row>
    <row r="3598" spans="1:2">
      <c r="A3598" t="s">
        <v>830</v>
      </c>
      <c r="B3598">
        <v>5.4</v>
      </c>
    </row>
    <row r="3599" spans="1:2">
      <c r="A3599" t="s">
        <v>3458</v>
      </c>
      <c r="B3599">
        <v>6.3</v>
      </c>
    </row>
    <row r="3600" spans="1:2">
      <c r="A3600" t="s">
        <v>2773</v>
      </c>
      <c r="B3600">
        <v>6</v>
      </c>
    </row>
    <row r="3601" spans="1:2">
      <c r="A3601" t="s">
        <v>2773</v>
      </c>
      <c r="B3601">
        <v>6</v>
      </c>
    </row>
    <row r="3602" spans="1:2">
      <c r="A3602" t="s">
        <v>2773</v>
      </c>
      <c r="B3602">
        <v>6</v>
      </c>
    </row>
    <row r="3603" spans="1:2">
      <c r="A3603" t="s">
        <v>1774</v>
      </c>
      <c r="B3603">
        <v>5.5</v>
      </c>
    </row>
    <row r="3604" spans="1:2">
      <c r="A3604" t="s">
        <v>584</v>
      </c>
      <c r="B3604">
        <v>6.8</v>
      </c>
    </row>
    <row r="3605" spans="1:2">
      <c r="A3605" t="s">
        <v>910</v>
      </c>
      <c r="B3605">
        <v>6.4</v>
      </c>
    </row>
    <row r="3606" spans="1:2">
      <c r="A3606" t="s">
        <v>3113</v>
      </c>
      <c r="B3606">
        <v>7</v>
      </c>
    </row>
    <row r="3607" spans="1:2">
      <c r="A3607" t="s">
        <v>933</v>
      </c>
      <c r="B3607">
        <v>5.5</v>
      </c>
    </row>
    <row r="3608" spans="1:2">
      <c r="A3608" t="s">
        <v>331</v>
      </c>
      <c r="B3608">
        <v>5.9</v>
      </c>
    </row>
    <row r="3609" spans="1:2">
      <c r="A3609" t="s">
        <v>6769</v>
      </c>
      <c r="B3609">
        <v>7.3</v>
      </c>
    </row>
    <row r="3610" spans="1:2">
      <c r="A3610" t="s">
        <v>3005</v>
      </c>
      <c r="B3610">
        <v>4.5</v>
      </c>
    </row>
    <row r="3611" spans="1:2">
      <c r="A3611" t="s">
        <v>3085</v>
      </c>
      <c r="B3611">
        <v>5.8</v>
      </c>
    </row>
    <row r="3612" spans="1:2">
      <c r="A3612" t="s">
        <v>1750</v>
      </c>
      <c r="B3612">
        <v>6</v>
      </c>
    </row>
    <row r="3613" spans="1:2">
      <c r="A3613" t="s">
        <v>2317</v>
      </c>
      <c r="B3613">
        <v>7.4</v>
      </c>
    </row>
    <row r="3614" spans="1:2">
      <c r="A3614" t="s">
        <v>2557</v>
      </c>
      <c r="B3614">
        <v>2.7</v>
      </c>
    </row>
    <row r="3615" spans="1:2">
      <c r="A3615" t="s">
        <v>1546</v>
      </c>
      <c r="B3615">
        <v>6.7</v>
      </c>
    </row>
    <row r="3616" spans="1:2">
      <c r="A3616" t="s">
        <v>482</v>
      </c>
      <c r="B3616">
        <v>6.9</v>
      </c>
    </row>
    <row r="3617" spans="1:2">
      <c r="A3617" t="s">
        <v>926</v>
      </c>
      <c r="B3617">
        <v>6.8</v>
      </c>
    </row>
    <row r="3618" spans="1:2">
      <c r="A3618" t="s">
        <v>2259</v>
      </c>
      <c r="B3618">
        <v>5.5</v>
      </c>
    </row>
    <row r="3619" spans="1:2">
      <c r="A3619" t="s">
        <v>910</v>
      </c>
      <c r="B3619">
        <v>5.8</v>
      </c>
    </row>
    <row r="3620" spans="1:2">
      <c r="A3620" t="s">
        <v>427</v>
      </c>
      <c r="B3620">
        <v>7.1</v>
      </c>
    </row>
    <row r="3621" spans="1:2">
      <c r="A3621" t="s">
        <v>2222</v>
      </c>
      <c r="B3621">
        <v>4.7</v>
      </c>
    </row>
    <row r="3622" spans="1:2">
      <c r="A3622" t="s">
        <v>1321</v>
      </c>
      <c r="B3622">
        <v>5.9</v>
      </c>
    </row>
    <row r="3623" spans="1:2">
      <c r="A3623" t="s">
        <v>3045</v>
      </c>
      <c r="B3623">
        <v>4.2</v>
      </c>
    </row>
    <row r="3624" spans="1:2">
      <c r="A3624" t="s">
        <v>188</v>
      </c>
      <c r="B3624">
        <v>6.6</v>
      </c>
    </row>
    <row r="3625" spans="1:2">
      <c r="A3625" t="s">
        <v>2748</v>
      </c>
      <c r="B3625">
        <v>6.3</v>
      </c>
    </row>
    <row r="3626" spans="1:2">
      <c r="A3626" t="s">
        <v>1613</v>
      </c>
      <c r="B3626">
        <v>5.4</v>
      </c>
    </row>
    <row r="3627" spans="1:2">
      <c r="A3627" t="s">
        <v>151</v>
      </c>
      <c r="B3627">
        <v>6.1</v>
      </c>
    </row>
    <row r="3628" spans="1:2">
      <c r="A3628" t="s">
        <v>2386</v>
      </c>
      <c r="B3628">
        <v>6</v>
      </c>
    </row>
    <row r="3629" spans="1:2">
      <c r="A3629" t="s">
        <v>3177</v>
      </c>
      <c r="B3629">
        <v>5.2</v>
      </c>
    </row>
    <row r="3630" spans="1:2">
      <c r="A3630" t="s">
        <v>135</v>
      </c>
      <c r="B3630">
        <v>6.7</v>
      </c>
    </row>
    <row r="3631" spans="1:2">
      <c r="A3631" t="s">
        <v>1722</v>
      </c>
      <c r="B3631">
        <v>6.2</v>
      </c>
    </row>
    <row r="3632" spans="1:2">
      <c r="A3632" t="s">
        <v>3028</v>
      </c>
      <c r="B3632">
        <v>5.9</v>
      </c>
    </row>
    <row r="3633" spans="1:2">
      <c r="A3633" t="s">
        <v>2829</v>
      </c>
      <c r="B3633">
        <v>6.6</v>
      </c>
    </row>
    <row r="3634" spans="1:2">
      <c r="A3634" t="s">
        <v>1774</v>
      </c>
      <c r="B3634">
        <v>6.6</v>
      </c>
    </row>
    <row r="3635" spans="1:2">
      <c r="A3635" t="s">
        <v>753</v>
      </c>
      <c r="B3635">
        <v>6.5</v>
      </c>
    </row>
    <row r="3636" spans="1:2">
      <c r="A3636" t="s">
        <v>1540</v>
      </c>
      <c r="B3636">
        <v>6</v>
      </c>
    </row>
    <row r="3637" spans="1:2">
      <c r="A3637" t="s">
        <v>281</v>
      </c>
      <c r="B3637">
        <v>6.8</v>
      </c>
    </row>
    <row r="3638" spans="1:2">
      <c r="A3638" t="s">
        <v>1010</v>
      </c>
      <c r="B3638">
        <v>7</v>
      </c>
    </row>
    <row r="3639" spans="1:2">
      <c r="A3639" t="s">
        <v>1540</v>
      </c>
      <c r="B3639">
        <v>6.6</v>
      </c>
    </row>
    <row r="3640" spans="1:2">
      <c r="A3640" t="s">
        <v>2257</v>
      </c>
      <c r="B3640">
        <v>6.9</v>
      </c>
    </row>
    <row r="3641" spans="1:2">
      <c r="A3641" t="s">
        <v>2267</v>
      </c>
      <c r="B3641">
        <v>5.6</v>
      </c>
    </row>
    <row r="3642" spans="1:2">
      <c r="A3642" t="s">
        <v>802</v>
      </c>
      <c r="B3642">
        <v>7.1</v>
      </c>
    </row>
    <row r="3643" spans="1:2">
      <c r="A3643" t="s">
        <v>855</v>
      </c>
      <c r="B3643">
        <v>7.9</v>
      </c>
    </row>
    <row r="3644" spans="1:2">
      <c r="A3644" t="s">
        <v>2554</v>
      </c>
      <c r="B3644">
        <v>5.5</v>
      </c>
    </row>
    <row r="3645" spans="1:2">
      <c r="A3645" t="s">
        <v>2831</v>
      </c>
      <c r="B3645">
        <v>6.3</v>
      </c>
    </row>
    <row r="3646" spans="1:2">
      <c r="A3646" t="s">
        <v>3095</v>
      </c>
      <c r="B3646">
        <v>5.0999999999999996</v>
      </c>
    </row>
    <row r="3647" spans="1:2">
      <c r="A3647" t="s">
        <v>992</v>
      </c>
      <c r="B3647">
        <v>5.6</v>
      </c>
    </row>
    <row r="3648" spans="1:2">
      <c r="A3648" t="s">
        <v>1074</v>
      </c>
      <c r="B3648">
        <v>4.5</v>
      </c>
    </row>
    <row r="3649" spans="1:2">
      <c r="A3649" t="s">
        <v>2529</v>
      </c>
      <c r="B3649">
        <v>6.2</v>
      </c>
    </row>
    <row r="3650" spans="1:2">
      <c r="A3650" t="s">
        <v>3091</v>
      </c>
      <c r="B3650">
        <v>4.4000000000000004</v>
      </c>
    </row>
    <row r="3651" spans="1:2">
      <c r="A3651" t="s">
        <v>331</v>
      </c>
      <c r="B3651">
        <v>5.0999999999999996</v>
      </c>
    </row>
    <row r="3652" spans="1:2">
      <c r="A3652" t="s">
        <v>707</v>
      </c>
      <c r="B3652">
        <v>5.6</v>
      </c>
    </row>
    <row r="3653" spans="1:2">
      <c r="A3653" t="s">
        <v>910</v>
      </c>
      <c r="B3653">
        <v>6</v>
      </c>
    </row>
    <row r="3654" spans="1:2">
      <c r="A3654" t="s">
        <v>3107</v>
      </c>
      <c r="B3654">
        <v>7.1</v>
      </c>
    </row>
    <row r="3655" spans="1:2">
      <c r="A3655" t="s">
        <v>2123</v>
      </c>
      <c r="B3655">
        <v>6.2</v>
      </c>
    </row>
    <row r="3656" spans="1:2">
      <c r="A3656" t="s">
        <v>2241</v>
      </c>
      <c r="B3656">
        <v>5.0999999999999996</v>
      </c>
    </row>
    <row r="3657" spans="1:2">
      <c r="A3657" t="s">
        <v>1855</v>
      </c>
      <c r="B3657">
        <v>4.8</v>
      </c>
    </row>
    <row r="3658" spans="1:2">
      <c r="A3658" t="s">
        <v>221</v>
      </c>
      <c r="B3658">
        <v>6.4</v>
      </c>
    </row>
    <row r="3659" spans="1:2">
      <c r="A3659" t="s">
        <v>2543</v>
      </c>
      <c r="B3659">
        <v>6.2</v>
      </c>
    </row>
    <row r="3660" spans="1:2">
      <c r="A3660" t="s">
        <v>1396</v>
      </c>
      <c r="B3660">
        <v>5.3</v>
      </c>
    </row>
    <row r="3661" spans="1:2">
      <c r="A3661" t="s">
        <v>757</v>
      </c>
      <c r="B3661">
        <v>6.3</v>
      </c>
    </row>
    <row r="3662" spans="1:2">
      <c r="A3662" t="s">
        <v>1230</v>
      </c>
      <c r="B3662">
        <v>7.1</v>
      </c>
    </row>
    <row r="3663" spans="1:2">
      <c r="A3663" t="s">
        <v>658</v>
      </c>
      <c r="B3663">
        <v>7.9</v>
      </c>
    </row>
    <row r="3664" spans="1:2">
      <c r="A3664" t="s">
        <v>2006</v>
      </c>
      <c r="B3664">
        <v>7.7</v>
      </c>
    </row>
    <row r="3665" spans="1:2">
      <c r="A3665" t="s">
        <v>1700</v>
      </c>
      <c r="B3665">
        <v>6.3</v>
      </c>
    </row>
    <row r="3666" spans="1:2">
      <c r="A3666" t="s">
        <v>1014</v>
      </c>
      <c r="B3666">
        <v>6.8</v>
      </c>
    </row>
    <row r="3667" spans="1:2">
      <c r="A3667" t="s">
        <v>745</v>
      </c>
      <c r="B3667">
        <v>6.2</v>
      </c>
    </row>
    <row r="3668" spans="1:2">
      <c r="A3668" t="s">
        <v>745</v>
      </c>
      <c r="B3668">
        <v>6.2</v>
      </c>
    </row>
    <row r="3669" spans="1:2">
      <c r="A3669" t="s">
        <v>2611</v>
      </c>
      <c r="B3669">
        <v>5.8</v>
      </c>
    </row>
    <row r="3670" spans="1:2">
      <c r="A3670" t="s">
        <v>799</v>
      </c>
      <c r="B3670">
        <v>4.3</v>
      </c>
    </row>
    <row r="3671" spans="1:2">
      <c r="A3671" t="s">
        <v>365</v>
      </c>
      <c r="B3671">
        <v>6.3</v>
      </c>
    </row>
    <row r="3672" spans="1:2">
      <c r="A3672" t="s">
        <v>2725</v>
      </c>
      <c r="B3672">
        <v>5.8</v>
      </c>
    </row>
    <row r="3673" spans="1:2">
      <c r="A3673" t="s">
        <v>553</v>
      </c>
      <c r="B3673">
        <v>7.3</v>
      </c>
    </row>
    <row r="3674" spans="1:2">
      <c r="A3674" t="s">
        <v>398</v>
      </c>
      <c r="B3674">
        <v>7.2</v>
      </c>
    </row>
    <row r="3675" spans="1:2">
      <c r="A3675" t="s">
        <v>673</v>
      </c>
      <c r="B3675">
        <v>6.8</v>
      </c>
    </row>
    <row r="3676" spans="1:2">
      <c r="A3676" t="s">
        <v>2084</v>
      </c>
      <c r="B3676">
        <v>6.9</v>
      </c>
    </row>
    <row r="3677" spans="1:2">
      <c r="A3677" t="s">
        <v>2768</v>
      </c>
      <c r="B3677">
        <v>6.8</v>
      </c>
    </row>
    <row r="3678" spans="1:2">
      <c r="A3678" t="s">
        <v>1167</v>
      </c>
      <c r="B3678">
        <v>5.4</v>
      </c>
    </row>
    <row r="3679" spans="1:2">
      <c r="A3679" t="s">
        <v>560</v>
      </c>
      <c r="B3679">
        <v>8</v>
      </c>
    </row>
    <row r="3680" spans="1:2">
      <c r="A3680" t="s">
        <v>2104</v>
      </c>
      <c r="B3680">
        <v>6.1</v>
      </c>
    </row>
    <row r="3681" spans="1:2">
      <c r="A3681" t="s">
        <v>289</v>
      </c>
      <c r="B3681">
        <v>5.2</v>
      </c>
    </row>
    <row r="3682" spans="1:2">
      <c r="A3682" t="s">
        <v>2745</v>
      </c>
      <c r="B3682">
        <v>4.9000000000000004</v>
      </c>
    </row>
    <row r="3683" spans="1:2">
      <c r="A3683" t="s">
        <v>1169</v>
      </c>
      <c r="B3683">
        <v>6.1</v>
      </c>
    </row>
    <row r="3684" spans="1:2">
      <c r="A3684" t="s">
        <v>2261</v>
      </c>
      <c r="B3684">
        <v>6.3</v>
      </c>
    </row>
    <row r="3685" spans="1:2">
      <c r="A3685" t="s">
        <v>2549</v>
      </c>
      <c r="B3685">
        <v>4.9000000000000004</v>
      </c>
    </row>
    <row r="3686" spans="1:2">
      <c r="A3686" t="s">
        <v>1513</v>
      </c>
      <c r="B3686">
        <v>5.6</v>
      </c>
    </row>
    <row r="3687" spans="1:2">
      <c r="A3687" t="s">
        <v>2006</v>
      </c>
      <c r="B3687">
        <v>8.4</v>
      </c>
    </row>
    <row r="3688" spans="1:2">
      <c r="A3688" t="s">
        <v>1413</v>
      </c>
      <c r="B3688">
        <v>5.2</v>
      </c>
    </row>
    <row r="3689" spans="1:2">
      <c r="A3689" t="s">
        <v>676</v>
      </c>
      <c r="B3689">
        <v>5.8</v>
      </c>
    </row>
    <row r="3690" spans="1:2">
      <c r="A3690" t="s">
        <v>1033</v>
      </c>
      <c r="B3690">
        <v>6.9</v>
      </c>
    </row>
    <row r="3691" spans="1:2">
      <c r="A3691" t="s">
        <v>1603</v>
      </c>
      <c r="B3691">
        <v>6.9</v>
      </c>
    </row>
    <row r="3692" spans="1:2">
      <c r="A3692" t="s">
        <v>6121</v>
      </c>
      <c r="B3692">
        <v>7.3</v>
      </c>
    </row>
    <row r="3693" spans="1:2">
      <c r="A3693" t="s">
        <v>27</v>
      </c>
      <c r="B3693">
        <v>6.8</v>
      </c>
    </row>
    <row r="3694" spans="1:2">
      <c r="A3694" t="s">
        <v>1246</v>
      </c>
      <c r="B3694">
        <v>5.5</v>
      </c>
    </row>
    <row r="3695" spans="1:2">
      <c r="A3695" t="s">
        <v>1557</v>
      </c>
      <c r="B3695">
        <v>5.3</v>
      </c>
    </row>
    <row r="3696" spans="1:2">
      <c r="A3696" t="s">
        <v>1244</v>
      </c>
      <c r="B3696">
        <v>7.1</v>
      </c>
    </row>
    <row r="3697" spans="1:2">
      <c r="A3697" t="s">
        <v>786</v>
      </c>
      <c r="B3697">
        <v>7.3</v>
      </c>
    </row>
    <row r="3698" spans="1:2">
      <c r="A3698" t="s">
        <v>519</v>
      </c>
      <c r="B3698">
        <v>6.3</v>
      </c>
    </row>
    <row r="3699" spans="1:2">
      <c r="A3699" t="s">
        <v>2086</v>
      </c>
      <c r="B3699">
        <v>5.7</v>
      </c>
    </row>
    <row r="3700" spans="1:2">
      <c r="A3700" t="s">
        <v>65</v>
      </c>
      <c r="B3700">
        <v>6.1</v>
      </c>
    </row>
    <row r="3701" spans="1:2">
      <c r="A3701" t="s">
        <v>1846</v>
      </c>
      <c r="B3701">
        <v>5.0999999999999996</v>
      </c>
    </row>
    <row r="3702" spans="1:2">
      <c r="A3702" t="s">
        <v>95</v>
      </c>
      <c r="B3702">
        <v>6.8</v>
      </c>
    </row>
    <row r="3703" spans="1:2">
      <c r="A3703" t="s">
        <v>3062</v>
      </c>
      <c r="B3703">
        <v>6.2</v>
      </c>
    </row>
    <row r="3704" spans="1:2">
      <c r="A3704" t="s">
        <v>2546</v>
      </c>
      <c r="B3704">
        <v>6.4</v>
      </c>
    </row>
    <row r="3705" spans="1:2">
      <c r="A3705" t="s">
        <v>343</v>
      </c>
      <c r="B3705">
        <v>8</v>
      </c>
    </row>
    <row r="3706" spans="1:2">
      <c r="A3706" t="s">
        <v>2081</v>
      </c>
      <c r="B3706">
        <v>6.6</v>
      </c>
    </row>
    <row r="3707" spans="1:2">
      <c r="A3707" t="s">
        <v>289</v>
      </c>
      <c r="B3707">
        <v>5.8</v>
      </c>
    </row>
    <row r="3708" spans="1:2">
      <c r="A3708" t="s">
        <v>1537</v>
      </c>
      <c r="B3708">
        <v>6.5</v>
      </c>
    </row>
    <row r="3709" spans="1:2">
      <c r="A3709" t="s">
        <v>743</v>
      </c>
      <c r="B3709">
        <v>6.7</v>
      </c>
    </row>
    <row r="3710" spans="1:2">
      <c r="A3710" t="s">
        <v>802</v>
      </c>
      <c r="B3710">
        <v>5.9</v>
      </c>
    </row>
    <row r="3711" spans="1:2">
      <c r="A3711" t="s">
        <v>2704</v>
      </c>
      <c r="B3711">
        <v>5.6</v>
      </c>
    </row>
    <row r="3712" spans="1:2">
      <c r="A3712" t="s">
        <v>1980</v>
      </c>
      <c r="B3712">
        <v>6.2</v>
      </c>
    </row>
    <row r="3713" spans="1:2">
      <c r="A3713" t="s">
        <v>966</v>
      </c>
      <c r="B3713">
        <v>7.5</v>
      </c>
    </row>
    <row r="3714" spans="1:2">
      <c r="A3714" t="s">
        <v>916</v>
      </c>
      <c r="B3714">
        <v>6.3</v>
      </c>
    </row>
    <row r="3715" spans="1:2">
      <c r="A3715" t="s">
        <v>2123</v>
      </c>
      <c r="B3715">
        <v>4.9000000000000004</v>
      </c>
    </row>
    <row r="3716" spans="1:2">
      <c r="A3716" t="s">
        <v>1851</v>
      </c>
      <c r="B3716">
        <v>6.9</v>
      </c>
    </row>
    <row r="3717" spans="1:2">
      <c r="A3717" t="s">
        <v>1972</v>
      </c>
      <c r="B3717">
        <v>4.9000000000000004</v>
      </c>
    </row>
    <row r="3718" spans="1:2">
      <c r="A3718" t="s">
        <v>1244</v>
      </c>
      <c r="B3718">
        <v>2.4</v>
      </c>
    </row>
    <row r="3719" spans="1:2">
      <c r="A3719" t="s">
        <v>460</v>
      </c>
      <c r="B3719">
        <v>6.7</v>
      </c>
    </row>
    <row r="3720" spans="1:2">
      <c r="A3720" t="s">
        <v>449</v>
      </c>
      <c r="B3720">
        <v>6.7</v>
      </c>
    </row>
    <row r="3721" spans="1:2">
      <c r="A3721" t="s">
        <v>1210</v>
      </c>
      <c r="B3721">
        <v>6.4</v>
      </c>
    </row>
    <row r="3722" spans="1:2">
      <c r="A3722" t="s">
        <v>855</v>
      </c>
      <c r="B3722">
        <v>6.8</v>
      </c>
    </row>
    <row r="3723" spans="1:2">
      <c r="A3723" t="s">
        <v>786</v>
      </c>
      <c r="B3723">
        <v>5.8</v>
      </c>
    </row>
    <row r="3724" spans="1:2">
      <c r="A3724" t="s">
        <v>2317</v>
      </c>
      <c r="B3724">
        <v>5.9</v>
      </c>
    </row>
    <row r="3725" spans="1:2">
      <c r="A3725" t="s">
        <v>3085</v>
      </c>
      <c r="B3725">
        <v>7</v>
      </c>
    </row>
    <row r="3726" spans="1:2">
      <c r="A3726" t="s">
        <v>365</v>
      </c>
      <c r="B3726">
        <v>6.4</v>
      </c>
    </row>
    <row r="3727" spans="1:2">
      <c r="A3727" t="s">
        <v>6272</v>
      </c>
      <c r="B3727">
        <v>6.9</v>
      </c>
    </row>
    <row r="3728" spans="1:2">
      <c r="A3728" t="s">
        <v>6240</v>
      </c>
      <c r="B3728">
        <v>6.6</v>
      </c>
    </row>
    <row r="3729" spans="1:2">
      <c r="A3729" t="s">
        <v>1469</v>
      </c>
      <c r="B3729">
        <v>4.0999999999999996</v>
      </c>
    </row>
    <row r="3730" spans="1:2">
      <c r="A3730" t="s">
        <v>1400</v>
      </c>
      <c r="B3730">
        <v>5.9</v>
      </c>
    </row>
    <row r="3731" spans="1:2">
      <c r="A3731" t="s">
        <v>951</v>
      </c>
      <c r="B3731">
        <v>4.2</v>
      </c>
    </row>
    <row r="3732" spans="1:2">
      <c r="A3732" t="s">
        <v>1709</v>
      </c>
      <c r="B3732">
        <v>5.8</v>
      </c>
    </row>
    <row r="3733" spans="1:2">
      <c r="A3733" t="s">
        <v>1656</v>
      </c>
      <c r="B3733">
        <v>4.2</v>
      </c>
    </row>
    <row r="3734" spans="1:2">
      <c r="A3734" t="s">
        <v>695</v>
      </c>
      <c r="B3734">
        <v>7.2</v>
      </c>
    </row>
    <row r="3735" spans="1:2">
      <c r="A3735" t="s">
        <v>978</v>
      </c>
      <c r="B3735">
        <v>5.4</v>
      </c>
    </row>
    <row r="3736" spans="1:2">
      <c r="A3736" t="s">
        <v>416</v>
      </c>
      <c r="B3736">
        <v>6.3</v>
      </c>
    </row>
    <row r="3737" spans="1:2">
      <c r="A3737" t="s">
        <v>982</v>
      </c>
      <c r="B3737">
        <v>6.1</v>
      </c>
    </row>
    <row r="3738" spans="1:2">
      <c r="A3738" t="s">
        <v>2086</v>
      </c>
      <c r="B3738">
        <v>4.8</v>
      </c>
    </row>
    <row r="3739" spans="1:2">
      <c r="A3739" t="s">
        <v>699</v>
      </c>
      <c r="B3739">
        <v>3</v>
      </c>
    </row>
    <row r="3740" spans="1:2">
      <c r="A3740" t="s">
        <v>1074</v>
      </c>
      <c r="B3740">
        <v>4.2</v>
      </c>
    </row>
    <row r="3741" spans="1:2">
      <c r="A3741" t="s">
        <v>1855</v>
      </c>
      <c r="B3741">
        <v>6.5</v>
      </c>
    </row>
    <row r="3742" spans="1:2">
      <c r="A3742" t="s">
        <v>620</v>
      </c>
      <c r="B3742">
        <v>6.5</v>
      </c>
    </row>
    <row r="3743" spans="1:2">
      <c r="A3743" t="s">
        <v>1554</v>
      </c>
      <c r="B3743">
        <v>6.6</v>
      </c>
    </row>
    <row r="3744" spans="1:2">
      <c r="A3744" t="s">
        <v>699</v>
      </c>
      <c r="B3744">
        <v>6.6</v>
      </c>
    </row>
    <row r="3745" spans="1:2">
      <c r="A3745" t="s">
        <v>2108</v>
      </c>
      <c r="B3745">
        <v>5.5</v>
      </c>
    </row>
    <row r="3746" spans="1:2">
      <c r="A3746" t="s">
        <v>1434</v>
      </c>
      <c r="B3746">
        <v>5.7</v>
      </c>
    </row>
    <row r="3747" spans="1:2">
      <c r="A3747" t="s">
        <v>1842</v>
      </c>
      <c r="B3747">
        <v>5.7</v>
      </c>
    </row>
    <row r="3748" spans="1:2">
      <c r="A3748" t="s">
        <v>790</v>
      </c>
      <c r="B3748">
        <v>6.3</v>
      </c>
    </row>
    <row r="3749" spans="1:2">
      <c r="A3749" t="s">
        <v>1241</v>
      </c>
      <c r="B3749">
        <v>7.1</v>
      </c>
    </row>
    <row r="3750" spans="1:2">
      <c r="A3750" t="s">
        <v>239</v>
      </c>
      <c r="B3750">
        <v>7.5</v>
      </c>
    </row>
    <row r="3751" spans="1:2">
      <c r="A3751" t="s">
        <v>1201</v>
      </c>
      <c r="B3751">
        <v>5.8</v>
      </c>
    </row>
    <row r="3752" spans="1:2">
      <c r="A3752" t="s">
        <v>1787</v>
      </c>
      <c r="B3752">
        <v>5</v>
      </c>
    </row>
    <row r="3753" spans="1:2">
      <c r="A3753" t="s">
        <v>523</v>
      </c>
      <c r="B3753">
        <v>5.4</v>
      </c>
    </row>
    <row r="3754" spans="1:2">
      <c r="A3754" t="s">
        <v>2113</v>
      </c>
      <c r="B3754">
        <v>3.8</v>
      </c>
    </row>
    <row r="3755" spans="1:2">
      <c r="A3755" t="s">
        <v>1706</v>
      </c>
      <c r="B3755">
        <v>3.6</v>
      </c>
    </row>
    <row r="3756" spans="1:2">
      <c r="A3756" t="s">
        <v>59</v>
      </c>
      <c r="B3756">
        <v>6.6</v>
      </c>
    </row>
    <row r="3757" spans="1:2">
      <c r="A3757" t="s">
        <v>59</v>
      </c>
      <c r="B3757">
        <v>6.6</v>
      </c>
    </row>
    <row r="3758" spans="1:2">
      <c r="A3758" t="s">
        <v>600</v>
      </c>
      <c r="B3758">
        <v>7.4</v>
      </c>
    </row>
    <row r="3759" spans="1:2">
      <c r="A3759" t="s">
        <v>95</v>
      </c>
      <c r="B3759">
        <v>4.8</v>
      </c>
    </row>
    <row r="3760" spans="1:2">
      <c r="A3760" t="s">
        <v>1712</v>
      </c>
      <c r="B3760">
        <v>6.2</v>
      </c>
    </row>
    <row r="3761" spans="1:2">
      <c r="A3761" t="s">
        <v>1797</v>
      </c>
      <c r="B3761">
        <v>7.1</v>
      </c>
    </row>
    <row r="3762" spans="1:2">
      <c r="A3762" t="s">
        <v>1201</v>
      </c>
      <c r="B3762">
        <v>5.6</v>
      </c>
    </row>
    <row r="3763" spans="1:2">
      <c r="A3763" t="s">
        <v>230</v>
      </c>
      <c r="B3763">
        <v>7.4</v>
      </c>
    </row>
    <row r="3764" spans="1:2">
      <c r="A3764" t="s">
        <v>1420</v>
      </c>
      <c r="B3764">
        <v>5.7</v>
      </c>
    </row>
    <row r="3765" spans="1:2">
      <c r="A3765" t="s">
        <v>50</v>
      </c>
      <c r="B3765">
        <v>7.8</v>
      </c>
    </row>
    <row r="3766" spans="1:2">
      <c r="A3766" t="s">
        <v>3792</v>
      </c>
      <c r="B3766">
        <v>5.6</v>
      </c>
    </row>
    <row r="3767" spans="1:2">
      <c r="A3767" t="s">
        <v>2264</v>
      </c>
      <c r="B3767">
        <v>4.7</v>
      </c>
    </row>
    <row r="3768" spans="1:2">
      <c r="A3768" t="s">
        <v>6024</v>
      </c>
      <c r="B3768">
        <v>6.6</v>
      </c>
    </row>
    <row r="3769" spans="1:2">
      <c r="A3769" t="s">
        <v>972</v>
      </c>
      <c r="B3769">
        <v>3.3</v>
      </c>
    </row>
    <row r="3770" spans="1:2">
      <c r="A3770" t="s">
        <v>833</v>
      </c>
      <c r="B3770">
        <v>5.4</v>
      </c>
    </row>
    <row r="3771" spans="1:2">
      <c r="A3771" t="s">
        <v>2089</v>
      </c>
      <c r="B3771">
        <v>6.2</v>
      </c>
    </row>
    <row r="3772" spans="1:2">
      <c r="A3772" t="s">
        <v>91</v>
      </c>
      <c r="B3772">
        <v>5.8</v>
      </c>
    </row>
    <row r="3773" spans="1:2">
      <c r="A3773" t="s">
        <v>1201</v>
      </c>
      <c r="B3773">
        <v>6</v>
      </c>
    </row>
    <row r="3774" spans="1:2">
      <c r="A3774" t="s">
        <v>581</v>
      </c>
      <c r="B3774">
        <v>5.6</v>
      </c>
    </row>
    <row r="3775" spans="1:2">
      <c r="A3775" t="s">
        <v>531</v>
      </c>
      <c r="B3775">
        <v>4.3</v>
      </c>
    </row>
    <row r="3776" spans="1:2">
      <c r="A3776" t="s">
        <v>590</v>
      </c>
      <c r="B3776">
        <v>6</v>
      </c>
    </row>
    <row r="3777" spans="1:2">
      <c r="A3777" t="s">
        <v>833</v>
      </c>
      <c r="B3777">
        <v>5.6</v>
      </c>
    </row>
    <row r="3778" spans="1:2">
      <c r="A3778" t="s">
        <v>472</v>
      </c>
      <c r="B3778">
        <v>5.8</v>
      </c>
    </row>
    <row r="3779" spans="1:2">
      <c r="A3779" t="s">
        <v>253</v>
      </c>
      <c r="B3779">
        <v>6.8</v>
      </c>
    </row>
    <row r="3780" spans="1:2">
      <c r="A3780" t="s">
        <v>1428</v>
      </c>
      <c r="B3780">
        <v>6</v>
      </c>
    </row>
    <row r="3781" spans="1:2">
      <c r="A3781" t="s">
        <v>590</v>
      </c>
      <c r="B3781">
        <v>6</v>
      </c>
    </row>
    <row r="3782" spans="1:2">
      <c r="A3782" t="s">
        <v>249</v>
      </c>
      <c r="B3782">
        <v>5.5</v>
      </c>
    </row>
    <row r="3783" spans="1:2">
      <c r="A3783" t="s">
        <v>855</v>
      </c>
      <c r="B3783">
        <v>5.4</v>
      </c>
    </row>
    <row r="3784" spans="1:2">
      <c r="A3784" t="s">
        <v>793</v>
      </c>
      <c r="B3784">
        <v>4.3</v>
      </c>
    </row>
    <row r="3785" spans="1:2">
      <c r="A3785" t="s">
        <v>793</v>
      </c>
      <c r="B3785">
        <v>4.3</v>
      </c>
    </row>
    <row r="3786" spans="1:2">
      <c r="A3786" t="s">
        <v>1722</v>
      </c>
      <c r="B3786">
        <v>4.2</v>
      </c>
    </row>
    <row r="3787" spans="1:2">
      <c r="A3787" t="s">
        <v>1172</v>
      </c>
      <c r="B3787">
        <v>6.7</v>
      </c>
    </row>
    <row r="3788" spans="1:2">
      <c r="A3788" t="s">
        <v>1874</v>
      </c>
      <c r="B3788">
        <v>6.1</v>
      </c>
    </row>
    <row r="3789" spans="1:2">
      <c r="A3789" t="s">
        <v>1466</v>
      </c>
      <c r="B3789">
        <v>5.9</v>
      </c>
    </row>
    <row r="3790" spans="1:2">
      <c r="A3790" t="s">
        <v>627</v>
      </c>
      <c r="B3790">
        <v>6.9</v>
      </c>
    </row>
    <row r="3791" spans="1:2">
      <c r="A3791" t="s">
        <v>413</v>
      </c>
      <c r="B3791">
        <v>6.6</v>
      </c>
    </row>
    <row r="3792" spans="1:2">
      <c r="A3792" t="s">
        <v>490</v>
      </c>
      <c r="B3792">
        <v>5.8</v>
      </c>
    </row>
    <row r="3793" spans="1:2">
      <c r="A3793" t="s">
        <v>987</v>
      </c>
      <c r="B3793">
        <v>2.2000000000000002</v>
      </c>
    </row>
    <row r="3794" spans="1:2">
      <c r="A3794" t="s">
        <v>779</v>
      </c>
      <c r="B3794">
        <v>6.1</v>
      </c>
    </row>
    <row r="3795" spans="1:2">
      <c r="A3795" t="s">
        <v>253</v>
      </c>
      <c r="B3795">
        <v>6.3</v>
      </c>
    </row>
    <row r="3796" spans="1:2">
      <c r="A3796" t="s">
        <v>275</v>
      </c>
      <c r="B3796">
        <v>4.9000000000000004</v>
      </c>
    </row>
    <row r="3797" spans="1:2">
      <c r="A3797" t="s">
        <v>1745</v>
      </c>
      <c r="B3797">
        <v>7.2</v>
      </c>
    </row>
    <row r="3798" spans="1:2">
      <c r="A3798" t="s">
        <v>508</v>
      </c>
      <c r="B3798">
        <v>4.9000000000000004</v>
      </c>
    </row>
    <row r="3799" spans="1:2">
      <c r="A3799" t="s">
        <v>1565</v>
      </c>
      <c r="B3799">
        <v>4.7</v>
      </c>
    </row>
    <row r="3800" spans="1:2">
      <c r="A3800" t="s">
        <v>2116</v>
      </c>
      <c r="B3800">
        <v>6.7</v>
      </c>
    </row>
    <row r="3801" spans="1:2">
      <c r="A3801" t="s">
        <v>7292</v>
      </c>
      <c r="B3801">
        <v>5.0999999999999996</v>
      </c>
    </row>
    <row r="3802" spans="1:2">
      <c r="A3802" t="s">
        <v>1027</v>
      </c>
      <c r="B3802">
        <v>6</v>
      </c>
    </row>
    <row r="3803" spans="1:2">
      <c r="A3803" t="s">
        <v>472</v>
      </c>
      <c r="B3803">
        <v>5.9</v>
      </c>
    </row>
    <row r="3804" spans="1:2">
      <c r="A3804" t="s">
        <v>714</v>
      </c>
      <c r="B3804">
        <v>6</v>
      </c>
    </row>
    <row r="3805" spans="1:2">
      <c r="A3805" t="s">
        <v>196</v>
      </c>
      <c r="B3805">
        <v>6.6</v>
      </c>
    </row>
    <row r="3806" spans="1:2">
      <c r="A3806" t="s">
        <v>297</v>
      </c>
      <c r="B3806">
        <v>5.4</v>
      </c>
    </row>
    <row r="3807" spans="1:2">
      <c r="A3807" t="s">
        <v>966</v>
      </c>
      <c r="B3807">
        <v>7.5</v>
      </c>
    </row>
    <row r="3808" spans="1:2">
      <c r="A3808" t="s">
        <v>111</v>
      </c>
      <c r="B3808">
        <v>6.1</v>
      </c>
    </row>
    <row r="3809" spans="1:2">
      <c r="A3809" t="s">
        <v>111</v>
      </c>
      <c r="B3809">
        <v>6.1</v>
      </c>
    </row>
    <row r="3810" spans="1:2">
      <c r="A3810" t="s">
        <v>475</v>
      </c>
      <c r="B3810">
        <v>7</v>
      </c>
    </row>
    <row r="3811" spans="1:2">
      <c r="A3811" t="s">
        <v>259</v>
      </c>
      <c r="B3811">
        <v>6.1</v>
      </c>
    </row>
    <row r="3812" spans="1:2">
      <c r="A3812" t="s">
        <v>984</v>
      </c>
      <c r="B3812">
        <v>5.3</v>
      </c>
    </row>
    <row r="3813" spans="1:2">
      <c r="A3813" t="s">
        <v>984</v>
      </c>
      <c r="B3813">
        <v>5.3</v>
      </c>
    </row>
    <row r="3814" spans="1:2">
      <c r="A3814" t="s">
        <v>249</v>
      </c>
      <c r="B3814">
        <v>6.4</v>
      </c>
    </row>
    <row r="3815" spans="1:2">
      <c r="A3815" t="s">
        <v>1052</v>
      </c>
      <c r="B3815">
        <v>6.3</v>
      </c>
    </row>
    <row r="3816" spans="1:2">
      <c r="A3816" t="s">
        <v>302</v>
      </c>
      <c r="B3816">
        <v>7.9</v>
      </c>
    </row>
    <row r="3817" spans="1:2">
      <c r="A3817" t="s">
        <v>1048</v>
      </c>
      <c r="B3817">
        <v>5.5</v>
      </c>
    </row>
    <row r="3818" spans="1:2">
      <c r="A3818" t="s">
        <v>631</v>
      </c>
      <c r="B3818">
        <v>7.8</v>
      </c>
    </row>
    <row r="3819" spans="1:2">
      <c r="A3819" t="s">
        <v>218</v>
      </c>
      <c r="B3819">
        <v>6.6</v>
      </c>
    </row>
    <row r="3820" spans="1:2">
      <c r="A3820" t="s">
        <v>111</v>
      </c>
      <c r="B3820">
        <v>7.2</v>
      </c>
    </row>
    <row r="3821" spans="1:2">
      <c r="A3821" t="s">
        <v>876</v>
      </c>
      <c r="B3821">
        <v>4.4000000000000004</v>
      </c>
    </row>
    <row r="3822" spans="1:2">
      <c r="A3822" t="s">
        <v>85</v>
      </c>
      <c r="B3822">
        <v>6.6</v>
      </c>
    </row>
    <row r="3823" spans="1:2">
      <c r="A3823" t="s">
        <v>188</v>
      </c>
      <c r="B3823">
        <v>5.6</v>
      </c>
    </row>
    <row r="3824" spans="1:2">
      <c r="A3824" t="s">
        <v>6726</v>
      </c>
      <c r="B3824">
        <v>7.4</v>
      </c>
    </row>
    <row r="3825" spans="1:2">
      <c r="A3825" t="s">
        <v>519</v>
      </c>
      <c r="B3825">
        <v>6.7</v>
      </c>
    </row>
    <row r="3826" spans="1:2">
      <c r="A3826" t="s">
        <v>1067</v>
      </c>
      <c r="B3826">
        <v>6</v>
      </c>
    </row>
    <row r="3827" spans="1:2">
      <c r="A3827" t="s">
        <v>1067</v>
      </c>
      <c r="B3827">
        <v>6</v>
      </c>
    </row>
    <row r="3828" spans="1:2">
      <c r="A3828" t="s">
        <v>851</v>
      </c>
      <c r="B3828">
        <v>5.8</v>
      </c>
    </row>
    <row r="3829" spans="1:2">
      <c r="A3829" t="s">
        <v>851</v>
      </c>
      <c r="B3829">
        <v>5.8</v>
      </c>
    </row>
    <row r="3830" spans="1:2">
      <c r="A3830" t="s">
        <v>306</v>
      </c>
      <c r="B3830">
        <v>6.1</v>
      </c>
    </row>
    <row r="3831" spans="1:2">
      <c r="A3831" t="s">
        <v>395</v>
      </c>
      <c r="B3831">
        <v>6.1</v>
      </c>
    </row>
    <row r="3832" spans="1:2">
      <c r="A3832" t="s">
        <v>1074</v>
      </c>
      <c r="B3832">
        <v>5.6</v>
      </c>
    </row>
    <row r="3833" spans="1:2">
      <c r="A3833" t="s">
        <v>230</v>
      </c>
      <c r="B3833">
        <v>6.8</v>
      </c>
    </row>
    <row r="3834" spans="1:2">
      <c r="A3834" t="s">
        <v>498</v>
      </c>
      <c r="B3834">
        <v>5.8</v>
      </c>
    </row>
    <row r="3835" spans="1:2">
      <c r="A3835" t="s">
        <v>225</v>
      </c>
      <c r="B3835">
        <v>7</v>
      </c>
    </row>
    <row r="3836" spans="1:2">
      <c r="A3836" t="s">
        <v>1010</v>
      </c>
      <c r="B3836">
        <v>7.6</v>
      </c>
    </row>
    <row r="3837" spans="1:2">
      <c r="A3837" t="s">
        <v>753</v>
      </c>
      <c r="B3837">
        <v>5.3</v>
      </c>
    </row>
    <row r="3838" spans="1:2">
      <c r="A3838" t="s">
        <v>1180</v>
      </c>
      <c r="B3838">
        <v>4.4000000000000004</v>
      </c>
    </row>
    <row r="3839" spans="1:2">
      <c r="A3839" t="s">
        <v>169</v>
      </c>
      <c r="B3839">
        <v>6.9</v>
      </c>
    </row>
    <row r="3840" spans="1:2">
      <c r="A3840" t="s">
        <v>169</v>
      </c>
      <c r="B3840">
        <v>6.9</v>
      </c>
    </row>
    <row r="3841" spans="1:2">
      <c r="A3841" t="s">
        <v>910</v>
      </c>
      <c r="B3841">
        <v>7</v>
      </c>
    </row>
    <row r="3842" spans="1:2">
      <c r="A3842" t="s">
        <v>402</v>
      </c>
      <c r="B3842">
        <v>6.4</v>
      </c>
    </row>
    <row r="3843" spans="1:2">
      <c r="A3843" t="s">
        <v>1010</v>
      </c>
      <c r="B3843">
        <v>7.6</v>
      </c>
    </row>
    <row r="3844" spans="1:2">
      <c r="A3844" t="s">
        <v>111</v>
      </c>
      <c r="B3844">
        <v>6.7</v>
      </c>
    </row>
    <row r="3845" spans="1:2">
      <c r="A3845" t="s">
        <v>992</v>
      </c>
      <c r="B3845">
        <v>3.8</v>
      </c>
    </row>
    <row r="3846" spans="1:2">
      <c r="A3846" t="s">
        <v>281</v>
      </c>
      <c r="B3846">
        <v>7.5</v>
      </c>
    </row>
    <row r="3847" spans="1:2">
      <c r="A3847" t="s">
        <v>676</v>
      </c>
      <c r="B3847">
        <v>5.6</v>
      </c>
    </row>
    <row r="3848" spans="1:2">
      <c r="A3848" t="s">
        <v>343</v>
      </c>
      <c r="B3848">
        <v>6.5</v>
      </c>
    </row>
    <row r="3849" spans="1:2">
      <c r="A3849" t="s">
        <v>5533</v>
      </c>
      <c r="B3849">
        <v>7.3</v>
      </c>
    </row>
    <row r="3850" spans="1:2">
      <c r="A3850" t="s">
        <v>398</v>
      </c>
      <c r="B3850">
        <v>5.6</v>
      </c>
    </row>
    <row r="3851" spans="1:2">
      <c r="A3851" t="s">
        <v>867</v>
      </c>
      <c r="B3851">
        <v>7.1</v>
      </c>
    </row>
    <row r="3852" spans="1:2">
      <c r="A3852" t="s">
        <v>2529</v>
      </c>
      <c r="B3852">
        <v>7.3</v>
      </c>
    </row>
    <row r="3853" spans="1:2">
      <c r="A3853" t="s">
        <v>289</v>
      </c>
      <c r="B3853">
        <v>5</v>
      </c>
    </row>
    <row r="3854" spans="1:2">
      <c r="A3854" t="s">
        <v>593</v>
      </c>
      <c r="B3854">
        <v>6.4</v>
      </c>
    </row>
    <row r="3855" spans="1:2">
      <c r="A3855" t="s">
        <v>571</v>
      </c>
      <c r="B3855">
        <v>5.5</v>
      </c>
    </row>
    <row r="3856" spans="1:2">
      <c r="A3856" t="s">
        <v>221</v>
      </c>
      <c r="B3856">
        <v>6.6</v>
      </c>
    </row>
    <row r="3857" spans="1:2">
      <c r="A3857" t="s">
        <v>118</v>
      </c>
      <c r="B3857">
        <v>6.1</v>
      </c>
    </row>
    <row r="3858" spans="1:2">
      <c r="A3858" t="s">
        <v>843</v>
      </c>
      <c r="B3858">
        <v>3.7</v>
      </c>
    </row>
    <row r="3859" spans="1:2">
      <c r="A3859" t="s">
        <v>409</v>
      </c>
      <c r="B3859">
        <v>7.3</v>
      </c>
    </row>
    <row r="3860" spans="1:2">
      <c r="A3860" t="s">
        <v>521</v>
      </c>
      <c r="B3860">
        <v>5.8</v>
      </c>
    </row>
    <row r="3861" spans="1:2">
      <c r="A3861" t="s">
        <v>521</v>
      </c>
      <c r="B3861">
        <v>5.8</v>
      </c>
    </row>
    <row r="3862" spans="1:2">
      <c r="A3862" t="s">
        <v>521</v>
      </c>
      <c r="B3862">
        <v>5.8</v>
      </c>
    </row>
    <row r="3863" spans="1:2">
      <c r="A3863" t="s">
        <v>427</v>
      </c>
      <c r="B3863">
        <v>5.5</v>
      </c>
    </row>
    <row r="3864" spans="1:2">
      <c r="A3864" t="s">
        <v>21</v>
      </c>
      <c r="B3864">
        <v>6.5</v>
      </c>
    </row>
    <row r="3865" spans="1:2">
      <c r="A3865" t="s">
        <v>515</v>
      </c>
      <c r="B3865">
        <v>5.4</v>
      </c>
    </row>
    <row r="3866" spans="1:2">
      <c r="A3866" t="s">
        <v>259</v>
      </c>
      <c r="B3866">
        <v>5.4</v>
      </c>
    </row>
    <row r="3867" spans="1:2">
      <c r="A3867" t="s">
        <v>69</v>
      </c>
      <c r="B3867">
        <v>6.3</v>
      </c>
    </row>
    <row r="3868" spans="1:2">
      <c r="A3868" t="s">
        <v>334</v>
      </c>
      <c r="B3868">
        <v>6.3</v>
      </c>
    </row>
    <row r="3869" spans="1:2">
      <c r="A3869" t="s">
        <v>3085</v>
      </c>
      <c r="B3869">
        <v>6</v>
      </c>
    </row>
    <row r="3870" spans="1:2">
      <c r="A3870" t="s">
        <v>135</v>
      </c>
      <c r="B3870">
        <v>5.9</v>
      </c>
    </row>
    <row r="3871" spans="1:2">
      <c r="A3871" t="s">
        <v>1440</v>
      </c>
      <c r="B3871">
        <v>8</v>
      </c>
    </row>
    <row r="3872" spans="1:2">
      <c r="A3872" t="s">
        <v>6778</v>
      </c>
      <c r="B3872">
        <v>7.2</v>
      </c>
    </row>
    <row r="3873" spans="1:2">
      <c r="A3873" t="s">
        <v>253</v>
      </c>
      <c r="B3873">
        <v>6.6</v>
      </c>
    </row>
    <row r="3874" spans="1:2">
      <c r="A3874" t="s">
        <v>6531</v>
      </c>
      <c r="B3874">
        <v>7.1</v>
      </c>
    </row>
    <row r="3875" spans="1:2">
      <c r="A3875" t="s">
        <v>39</v>
      </c>
      <c r="B3875">
        <v>6.6</v>
      </c>
    </row>
    <row r="3876" spans="1:2">
      <c r="A3876" t="s">
        <v>5348</v>
      </c>
      <c r="B3876">
        <v>6.2</v>
      </c>
    </row>
    <row r="3877" spans="1:2">
      <c r="A3877" t="s">
        <v>1027</v>
      </c>
      <c r="B3877">
        <v>6.4</v>
      </c>
    </row>
    <row r="3878" spans="1:2">
      <c r="A3878" t="s">
        <v>6111</v>
      </c>
      <c r="B3878">
        <v>6.6</v>
      </c>
    </row>
    <row r="3879" spans="1:2">
      <c r="A3879" t="s">
        <v>714</v>
      </c>
      <c r="B3879">
        <v>7.4</v>
      </c>
    </row>
    <row r="3880" spans="1:2">
      <c r="A3880" t="s">
        <v>6073</v>
      </c>
      <c r="B3880">
        <v>6</v>
      </c>
    </row>
    <row r="3881" spans="1:2">
      <c r="A3881" t="s">
        <v>5813</v>
      </c>
      <c r="B3881">
        <v>6</v>
      </c>
    </row>
    <row r="3882" spans="1:2">
      <c r="A3882" t="s">
        <v>6751</v>
      </c>
      <c r="B3882">
        <v>7.2</v>
      </c>
    </row>
    <row r="3883" spans="1:2">
      <c r="A3883" t="s">
        <v>7424</v>
      </c>
      <c r="B3883">
        <v>6</v>
      </c>
    </row>
    <row r="3884" spans="1:2">
      <c r="A3884" t="s">
        <v>4753</v>
      </c>
      <c r="B3884">
        <v>8.1</v>
      </c>
    </row>
    <row r="3885" spans="1:2">
      <c r="A3885" t="s">
        <v>4753</v>
      </c>
      <c r="B3885">
        <v>6.9</v>
      </c>
    </row>
    <row r="3886" spans="1:2">
      <c r="A3886" t="s">
        <v>3442</v>
      </c>
      <c r="B3886">
        <v>8.4</v>
      </c>
    </row>
    <row r="3887" spans="1:2">
      <c r="A3887" t="s">
        <v>5729</v>
      </c>
      <c r="B3887">
        <v>7.1</v>
      </c>
    </row>
    <row r="3888" spans="1:2">
      <c r="A3888" t="s">
        <v>5709</v>
      </c>
      <c r="B3888">
        <v>7.7</v>
      </c>
    </row>
    <row r="3889" spans="1:2">
      <c r="A3889" t="s">
        <v>3113</v>
      </c>
      <c r="B3889">
        <v>7</v>
      </c>
    </row>
  </sheetData>
  <sortState ref="E2:F4159">
    <sortCondition descending="1" ref="F2:F4159"/>
    <sortCondition ref="E2:E4159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889"/>
  <sheetViews>
    <sheetView workbookViewId="0">
      <selection activeCell="J2" sqref="J2"/>
    </sheetView>
  </sheetViews>
  <sheetFormatPr defaultRowHeight="14.4"/>
  <cols>
    <col min="1" max="1" width="12.109375" customWidth="1"/>
    <col min="2" max="2" width="10.44140625" customWidth="1"/>
    <col min="3" max="3" width="10.77734375" customWidth="1"/>
    <col min="4" max="4" width="10.44140625" customWidth="1"/>
    <col min="9" max="9" width="12.109375" customWidth="1"/>
    <col min="10" max="10" width="10.77734375" customWidth="1"/>
    <col min="11" max="11" width="10.44140625" customWidth="1"/>
    <col min="12" max="12" width="12.109375" customWidth="1"/>
    <col min="13" max="13" width="10.77734375" customWidth="1"/>
  </cols>
  <sheetData>
    <row r="1" spans="1:13" s="1" customFormat="1" ht="19.2" customHeight="1">
      <c r="A1" s="1" t="s">
        <v>4</v>
      </c>
      <c r="I1" s="1" t="s">
        <v>4</v>
      </c>
      <c r="L1" s="1" t="s">
        <v>4</v>
      </c>
      <c r="M1" s="1" t="s">
        <v>7948</v>
      </c>
    </row>
    <row r="2" spans="1:13">
      <c r="A2" t="s">
        <v>708</v>
      </c>
      <c r="B2" t="s">
        <v>526</v>
      </c>
      <c r="C2" t="s">
        <v>681</v>
      </c>
      <c r="D2" t="s">
        <v>5022</v>
      </c>
      <c r="I2" t="s">
        <v>708</v>
      </c>
      <c r="J2">
        <f>COUNTIF($A$2:$F$3889,I2)</f>
        <v>970</v>
      </c>
      <c r="L2" t="s">
        <v>1672</v>
      </c>
      <c r="M2">
        <v>1961</v>
      </c>
    </row>
    <row r="3" spans="1:13">
      <c r="A3" t="s">
        <v>708</v>
      </c>
      <c r="B3" t="s">
        <v>526</v>
      </c>
      <c r="C3" t="s">
        <v>5022</v>
      </c>
      <c r="D3" t="s">
        <v>4370</v>
      </c>
      <c r="I3" t="s">
        <v>1672</v>
      </c>
      <c r="J3">
        <f t="shared" ref="J3:J24" si="0">COUNTIF($A$2:$F$3889,I3)</f>
        <v>1961</v>
      </c>
      <c r="L3" t="s">
        <v>873</v>
      </c>
      <c r="M3">
        <v>1511</v>
      </c>
    </row>
    <row r="4" spans="1:13">
      <c r="A4" t="s">
        <v>1672</v>
      </c>
      <c r="B4" t="s">
        <v>7067</v>
      </c>
      <c r="I4" t="s">
        <v>6724</v>
      </c>
      <c r="J4">
        <f t="shared" si="0"/>
        <v>453</v>
      </c>
      <c r="L4" t="s">
        <v>4370</v>
      </c>
      <c r="M4">
        <v>1126</v>
      </c>
    </row>
    <row r="5" spans="1:13">
      <c r="A5" t="s">
        <v>708</v>
      </c>
      <c r="B5" t="s">
        <v>526</v>
      </c>
      <c r="C5" t="s">
        <v>681</v>
      </c>
      <c r="D5" t="s">
        <v>5022</v>
      </c>
      <c r="I5" t="s">
        <v>526</v>
      </c>
      <c r="J5">
        <f t="shared" si="0"/>
        <v>795</v>
      </c>
      <c r="L5" t="s">
        <v>708</v>
      </c>
      <c r="M5">
        <v>970</v>
      </c>
    </row>
    <row r="6" spans="1:13">
      <c r="A6" t="s">
        <v>6724</v>
      </c>
      <c r="B6" t="s">
        <v>5022</v>
      </c>
      <c r="I6" t="s">
        <v>4768</v>
      </c>
      <c r="J6">
        <f t="shared" si="0"/>
        <v>199</v>
      </c>
      <c r="L6" t="s">
        <v>7067</v>
      </c>
      <c r="M6">
        <v>882</v>
      </c>
    </row>
    <row r="7" spans="1:13">
      <c r="A7" t="s">
        <v>708</v>
      </c>
      <c r="B7" t="s">
        <v>526</v>
      </c>
      <c r="C7" t="s">
        <v>5022</v>
      </c>
      <c r="I7" t="s">
        <v>873</v>
      </c>
      <c r="J7">
        <f t="shared" si="0"/>
        <v>1511</v>
      </c>
      <c r="L7" t="s">
        <v>526</v>
      </c>
      <c r="M7">
        <v>795</v>
      </c>
    </row>
    <row r="8" spans="1:13">
      <c r="A8" t="s">
        <v>708</v>
      </c>
      <c r="B8" t="s">
        <v>526</v>
      </c>
      <c r="C8" t="s">
        <v>5022</v>
      </c>
      <c r="I8" t="s">
        <v>5364</v>
      </c>
      <c r="J8">
        <f t="shared" si="0"/>
        <v>244</v>
      </c>
      <c r="L8" t="s">
        <v>7868</v>
      </c>
      <c r="M8">
        <v>720</v>
      </c>
    </row>
    <row r="9" spans="1:13">
      <c r="A9" t="s">
        <v>526</v>
      </c>
      <c r="B9" t="s">
        <v>4768</v>
      </c>
      <c r="C9" t="s">
        <v>1672</v>
      </c>
      <c r="D9" t="s">
        <v>6724</v>
      </c>
      <c r="E9" t="s">
        <v>6541</v>
      </c>
      <c r="I9" t="s">
        <v>2916</v>
      </c>
      <c r="J9">
        <f t="shared" si="0"/>
        <v>397</v>
      </c>
      <c r="L9" t="s">
        <v>681</v>
      </c>
      <c r="M9">
        <v>516</v>
      </c>
    </row>
    <row r="10" spans="1:13">
      <c r="A10" t="s">
        <v>708</v>
      </c>
      <c r="B10" t="s">
        <v>526</v>
      </c>
      <c r="C10" t="s">
        <v>681</v>
      </c>
      <c r="D10" t="s">
        <v>5022</v>
      </c>
      <c r="I10" t="s">
        <v>6541</v>
      </c>
      <c r="J10">
        <f t="shared" si="0"/>
        <v>101</v>
      </c>
      <c r="L10" t="s">
        <v>5022</v>
      </c>
      <c r="M10">
        <v>494</v>
      </c>
    </row>
    <row r="11" spans="1:13">
      <c r="A11" t="s">
        <v>708</v>
      </c>
      <c r="B11" t="s">
        <v>7868</v>
      </c>
      <c r="C11" t="s">
        <v>1672</v>
      </c>
      <c r="D11" t="s">
        <v>4370</v>
      </c>
      <c r="I11" t="s">
        <v>7868</v>
      </c>
      <c r="J11">
        <f t="shared" si="0"/>
        <v>720</v>
      </c>
      <c r="L11" t="s">
        <v>6724</v>
      </c>
      <c r="M11">
        <v>453</v>
      </c>
    </row>
    <row r="12" spans="1:13">
      <c r="A12" t="s">
        <v>526</v>
      </c>
      <c r="B12" t="s">
        <v>1672</v>
      </c>
      <c r="C12" t="s">
        <v>5022</v>
      </c>
      <c r="D12" t="s">
        <v>4370</v>
      </c>
      <c r="I12" t="s">
        <v>38</v>
      </c>
      <c r="J12">
        <f t="shared" si="0"/>
        <v>64</v>
      </c>
      <c r="L12" t="s">
        <v>2916</v>
      </c>
      <c r="M12">
        <v>397</v>
      </c>
    </row>
    <row r="13" spans="1:13">
      <c r="A13" t="s">
        <v>708</v>
      </c>
      <c r="B13" t="s">
        <v>526</v>
      </c>
      <c r="C13" t="s">
        <v>873</v>
      </c>
      <c r="D13" t="s">
        <v>7067</v>
      </c>
      <c r="E13" t="s">
        <v>5022</v>
      </c>
      <c r="I13" t="s">
        <v>7870</v>
      </c>
      <c r="J13">
        <f t="shared" si="0"/>
        <v>389</v>
      </c>
      <c r="L13" t="s">
        <v>7870</v>
      </c>
      <c r="M13">
        <v>389</v>
      </c>
    </row>
    <row r="14" spans="1:13">
      <c r="A14" t="s">
        <v>526</v>
      </c>
      <c r="B14" t="s">
        <v>5022</v>
      </c>
      <c r="C14" t="s">
        <v>4370</v>
      </c>
      <c r="I14" t="s">
        <v>681</v>
      </c>
      <c r="J14">
        <f t="shared" si="0"/>
        <v>516</v>
      </c>
      <c r="L14" t="s">
        <v>5364</v>
      </c>
      <c r="M14">
        <v>244</v>
      </c>
    </row>
    <row r="15" spans="1:13">
      <c r="A15" t="s">
        <v>526</v>
      </c>
      <c r="B15" t="s">
        <v>5022</v>
      </c>
      <c r="C15" t="s">
        <v>4370</v>
      </c>
      <c r="I15" t="s">
        <v>5022</v>
      </c>
      <c r="J15">
        <f t="shared" si="0"/>
        <v>494</v>
      </c>
      <c r="L15" t="s">
        <v>4768</v>
      </c>
      <c r="M15">
        <v>199</v>
      </c>
    </row>
    <row r="16" spans="1:13">
      <c r="A16" t="s">
        <v>4768</v>
      </c>
      <c r="B16" t="s">
        <v>873</v>
      </c>
      <c r="C16" t="s">
        <v>6724</v>
      </c>
      <c r="D16" t="s">
        <v>5022</v>
      </c>
      <c r="I16" t="s">
        <v>5915</v>
      </c>
      <c r="J16">
        <f t="shared" si="0"/>
        <v>62</v>
      </c>
      <c r="L16" t="s">
        <v>4933</v>
      </c>
      <c r="M16">
        <v>161</v>
      </c>
    </row>
    <row r="17" spans="1:13">
      <c r="A17" t="s">
        <v>708</v>
      </c>
      <c r="B17" t="s">
        <v>5364</v>
      </c>
      <c r="C17" t="s">
        <v>1672</v>
      </c>
      <c r="D17" t="s">
        <v>7642</v>
      </c>
      <c r="E17" t="s">
        <v>4370</v>
      </c>
      <c r="F17" t="s">
        <v>7869</v>
      </c>
      <c r="I17" t="s">
        <v>7067</v>
      </c>
      <c r="J17">
        <f t="shared" si="0"/>
        <v>882</v>
      </c>
      <c r="L17" t="s">
        <v>7869</v>
      </c>
      <c r="M17">
        <v>161</v>
      </c>
    </row>
    <row r="18" spans="1:13">
      <c r="A18" t="s">
        <v>526</v>
      </c>
      <c r="B18" t="s">
        <v>4768</v>
      </c>
      <c r="C18" t="s">
        <v>873</v>
      </c>
      <c r="D18" t="s">
        <v>6724</v>
      </c>
      <c r="I18" t="s">
        <v>4370</v>
      </c>
      <c r="J18">
        <f t="shared" si="0"/>
        <v>1126</v>
      </c>
      <c r="L18" t="s">
        <v>7642</v>
      </c>
      <c r="M18">
        <v>156</v>
      </c>
    </row>
    <row r="19" spans="1:13">
      <c r="A19" t="s">
        <v>526</v>
      </c>
      <c r="B19" t="s">
        <v>4768</v>
      </c>
      <c r="C19" t="s">
        <v>873</v>
      </c>
      <c r="D19" t="s">
        <v>6724</v>
      </c>
      <c r="E19" t="s">
        <v>681</v>
      </c>
      <c r="F19" t="s">
        <v>7067</v>
      </c>
      <c r="I19" t="s">
        <v>7642</v>
      </c>
      <c r="J19">
        <f t="shared" si="0"/>
        <v>156</v>
      </c>
      <c r="L19" t="s">
        <v>7871</v>
      </c>
      <c r="M19">
        <v>151</v>
      </c>
    </row>
    <row r="20" spans="1:13">
      <c r="A20" t="s">
        <v>708</v>
      </c>
      <c r="B20" t="s">
        <v>526</v>
      </c>
      <c r="C20" t="s">
        <v>1672</v>
      </c>
      <c r="D20" t="s">
        <v>681</v>
      </c>
      <c r="I20" t="s">
        <v>4933</v>
      </c>
      <c r="J20">
        <f t="shared" si="0"/>
        <v>161</v>
      </c>
      <c r="L20" t="s">
        <v>6541</v>
      </c>
      <c r="M20">
        <v>101</v>
      </c>
    </row>
    <row r="21" spans="1:13">
      <c r="A21" t="s">
        <v>708</v>
      </c>
      <c r="B21" t="s">
        <v>526</v>
      </c>
      <c r="C21" t="s">
        <v>681</v>
      </c>
      <c r="D21" t="s">
        <v>5022</v>
      </c>
      <c r="I21" t="s">
        <v>7871</v>
      </c>
      <c r="J21">
        <f t="shared" si="0"/>
        <v>151</v>
      </c>
      <c r="L21" t="s">
        <v>38</v>
      </c>
      <c r="M21">
        <v>64</v>
      </c>
    </row>
    <row r="22" spans="1:13">
      <c r="A22" t="s">
        <v>873</v>
      </c>
      <c r="B22" t="s">
        <v>1672</v>
      </c>
      <c r="I22" t="s">
        <v>7869</v>
      </c>
      <c r="J22">
        <f t="shared" si="0"/>
        <v>161</v>
      </c>
      <c r="L22" t="s">
        <v>5915</v>
      </c>
      <c r="M22">
        <v>62</v>
      </c>
    </row>
    <row r="23" spans="1:13">
      <c r="A23" t="s">
        <v>708</v>
      </c>
      <c r="B23" t="s">
        <v>526</v>
      </c>
      <c r="C23" t="s">
        <v>681</v>
      </c>
      <c r="D23" t="s">
        <v>5022</v>
      </c>
      <c r="I23" t="s">
        <v>7872</v>
      </c>
      <c r="J23">
        <f t="shared" si="0"/>
        <v>2</v>
      </c>
      <c r="L23" t="s">
        <v>7872</v>
      </c>
      <c r="M23">
        <v>2</v>
      </c>
    </row>
    <row r="24" spans="1:13">
      <c r="A24" t="s">
        <v>873</v>
      </c>
      <c r="B24" t="s">
        <v>6724</v>
      </c>
      <c r="I24" t="s">
        <v>7873</v>
      </c>
      <c r="J24">
        <f t="shared" si="0"/>
        <v>1</v>
      </c>
      <c r="L24" t="s">
        <v>7873</v>
      </c>
      <c r="M24">
        <v>1</v>
      </c>
    </row>
    <row r="25" spans="1:13">
      <c r="A25" t="s">
        <v>708</v>
      </c>
      <c r="B25" t="s">
        <v>526</v>
      </c>
      <c r="C25" t="s">
        <v>681</v>
      </c>
      <c r="D25" t="s">
        <v>5022</v>
      </c>
    </row>
    <row r="26" spans="1:13">
      <c r="A26" t="s">
        <v>708</v>
      </c>
      <c r="B26" t="s">
        <v>526</v>
      </c>
      <c r="C26" t="s">
        <v>681</v>
      </c>
      <c r="D26" t="s">
        <v>7067</v>
      </c>
    </row>
    <row r="27" spans="1:13">
      <c r="A27" t="s">
        <v>708</v>
      </c>
      <c r="B27" t="s">
        <v>4768</v>
      </c>
      <c r="C27" t="s">
        <v>873</v>
      </c>
      <c r="D27" t="s">
        <v>6724</v>
      </c>
      <c r="E27" t="s">
        <v>5022</v>
      </c>
    </row>
    <row r="28" spans="1:13">
      <c r="A28" t="s">
        <v>1672</v>
      </c>
      <c r="B28" t="s">
        <v>7870</v>
      </c>
      <c r="C28" t="s">
        <v>4370</v>
      </c>
    </row>
    <row r="29" spans="1:13">
      <c r="A29" t="s">
        <v>526</v>
      </c>
      <c r="B29" t="s">
        <v>1672</v>
      </c>
      <c r="C29" t="s">
        <v>4370</v>
      </c>
    </row>
    <row r="30" spans="1:13">
      <c r="A30" t="s">
        <v>526</v>
      </c>
      <c r="B30" t="s">
        <v>4768</v>
      </c>
      <c r="C30" t="s">
        <v>873</v>
      </c>
      <c r="D30" t="s">
        <v>6724</v>
      </c>
      <c r="E30" t="s">
        <v>681</v>
      </c>
      <c r="F30" t="s">
        <v>6541</v>
      </c>
    </row>
    <row r="31" spans="1:13">
      <c r="A31" t="s">
        <v>4768</v>
      </c>
      <c r="B31" t="s">
        <v>873</v>
      </c>
      <c r="C31" t="s">
        <v>6724</v>
      </c>
    </row>
    <row r="32" spans="1:13">
      <c r="A32" t="s">
        <v>526</v>
      </c>
      <c r="B32" t="s">
        <v>1672</v>
      </c>
      <c r="C32" t="s">
        <v>681</v>
      </c>
      <c r="D32" t="s">
        <v>7067</v>
      </c>
    </row>
    <row r="33" spans="1:5">
      <c r="A33" t="s">
        <v>708</v>
      </c>
      <c r="B33" t="s">
        <v>526</v>
      </c>
      <c r="C33" t="s">
        <v>1672</v>
      </c>
      <c r="D33" t="s">
        <v>681</v>
      </c>
    </row>
    <row r="34" spans="1:5">
      <c r="A34" t="s">
        <v>873</v>
      </c>
    </row>
    <row r="35" spans="1:5">
      <c r="A35" t="s">
        <v>873</v>
      </c>
      <c r="B35" t="s">
        <v>6724</v>
      </c>
      <c r="C35" t="s">
        <v>7067</v>
      </c>
    </row>
    <row r="36" spans="1:5">
      <c r="A36" t="s">
        <v>526</v>
      </c>
      <c r="B36" t="s">
        <v>1672</v>
      </c>
      <c r="C36" t="s">
        <v>681</v>
      </c>
      <c r="D36" t="s">
        <v>7067</v>
      </c>
    </row>
    <row r="37" spans="1:5">
      <c r="A37" t="s">
        <v>708</v>
      </c>
      <c r="B37" t="s">
        <v>526</v>
      </c>
      <c r="C37" t="s">
        <v>5022</v>
      </c>
    </row>
    <row r="38" spans="1:5">
      <c r="A38" t="s">
        <v>5364</v>
      </c>
      <c r="B38" t="s">
        <v>1672</v>
      </c>
      <c r="C38" t="s">
        <v>7871</v>
      </c>
    </row>
    <row r="39" spans="1:5">
      <c r="A39" t="s">
        <v>708</v>
      </c>
      <c r="B39" t="s">
        <v>526</v>
      </c>
    </row>
    <row r="40" spans="1:5">
      <c r="A40" t="s">
        <v>708</v>
      </c>
      <c r="B40" t="s">
        <v>526</v>
      </c>
      <c r="C40" t="s">
        <v>1672</v>
      </c>
      <c r="D40" t="s">
        <v>681</v>
      </c>
    </row>
    <row r="41" spans="1:5">
      <c r="A41" t="s">
        <v>708</v>
      </c>
      <c r="B41" t="s">
        <v>873</v>
      </c>
      <c r="C41" t="s">
        <v>7868</v>
      </c>
    </row>
    <row r="42" spans="1:5">
      <c r="A42" t="s">
        <v>708</v>
      </c>
      <c r="B42" t="s">
        <v>526</v>
      </c>
    </row>
    <row r="43" spans="1:5">
      <c r="A43" t="s">
        <v>526</v>
      </c>
      <c r="B43" t="s">
        <v>4768</v>
      </c>
      <c r="C43" t="s">
        <v>873</v>
      </c>
      <c r="D43" t="s">
        <v>6724</v>
      </c>
      <c r="E43" t="s">
        <v>681</v>
      </c>
    </row>
    <row r="44" spans="1:5">
      <c r="A44" t="s">
        <v>526</v>
      </c>
      <c r="B44" t="s">
        <v>5022</v>
      </c>
      <c r="C44" t="s">
        <v>4370</v>
      </c>
    </row>
    <row r="45" spans="1:5">
      <c r="A45" t="s">
        <v>708</v>
      </c>
      <c r="B45" t="s">
        <v>526</v>
      </c>
      <c r="C45" t="s">
        <v>5022</v>
      </c>
    </row>
    <row r="46" spans="1:5">
      <c r="A46" t="s">
        <v>708</v>
      </c>
      <c r="B46" t="s">
        <v>526</v>
      </c>
      <c r="C46" t="s">
        <v>5022</v>
      </c>
    </row>
    <row r="47" spans="1:5">
      <c r="A47" t="s">
        <v>526</v>
      </c>
      <c r="B47" t="s">
        <v>4768</v>
      </c>
      <c r="C47" t="s">
        <v>873</v>
      </c>
      <c r="D47" t="s">
        <v>6724</v>
      </c>
      <c r="E47" t="s">
        <v>681</v>
      </c>
    </row>
    <row r="48" spans="1:5">
      <c r="A48" t="s">
        <v>708</v>
      </c>
      <c r="B48" t="s">
        <v>526</v>
      </c>
      <c r="C48" t="s">
        <v>5022</v>
      </c>
    </row>
    <row r="49" spans="1:7">
      <c r="A49" t="s">
        <v>873</v>
      </c>
      <c r="B49" t="s">
        <v>7067</v>
      </c>
    </row>
    <row r="50" spans="1:7">
      <c r="A50" t="s">
        <v>708</v>
      </c>
      <c r="B50" t="s">
        <v>4370</v>
      </c>
    </row>
    <row r="51" spans="1:7">
      <c r="A51" t="s">
        <v>708</v>
      </c>
      <c r="B51" t="s">
        <v>526</v>
      </c>
      <c r="C51" t="s">
        <v>681</v>
      </c>
    </row>
    <row r="52" spans="1:7">
      <c r="A52" t="s">
        <v>708</v>
      </c>
      <c r="B52" t="s">
        <v>526</v>
      </c>
      <c r="C52" t="s">
        <v>4768</v>
      </c>
      <c r="D52" t="s">
        <v>873</v>
      </c>
      <c r="E52" t="s">
        <v>6724</v>
      </c>
      <c r="F52" t="s">
        <v>681</v>
      </c>
    </row>
    <row r="53" spans="1:7">
      <c r="A53" t="s">
        <v>2916</v>
      </c>
    </row>
    <row r="54" spans="1:7">
      <c r="A54" t="s">
        <v>708</v>
      </c>
      <c r="B54" t="s">
        <v>526</v>
      </c>
      <c r="C54" t="s">
        <v>681</v>
      </c>
      <c r="D54" t="s">
        <v>5022</v>
      </c>
    </row>
    <row r="55" spans="1:7">
      <c r="A55" t="s">
        <v>1672</v>
      </c>
      <c r="B55" t="s">
        <v>681</v>
      </c>
      <c r="C55" t="s">
        <v>7067</v>
      </c>
      <c r="D55" t="s">
        <v>4370</v>
      </c>
    </row>
    <row r="56" spans="1:7">
      <c r="A56" t="s">
        <v>1672</v>
      </c>
      <c r="B56" t="s">
        <v>7642</v>
      </c>
      <c r="C56" t="s">
        <v>7067</v>
      </c>
      <c r="D56" t="s">
        <v>7869</v>
      </c>
    </row>
    <row r="57" spans="1:7">
      <c r="A57" t="s">
        <v>873</v>
      </c>
      <c r="B57" t="s">
        <v>1672</v>
      </c>
      <c r="C57" t="s">
        <v>6724</v>
      </c>
      <c r="D57" t="s">
        <v>7067</v>
      </c>
    </row>
    <row r="58" spans="1:7">
      <c r="A58" t="s">
        <v>526</v>
      </c>
      <c r="B58" t="s">
        <v>6724</v>
      </c>
      <c r="C58" t="s">
        <v>681</v>
      </c>
    </row>
    <row r="59" spans="1:7">
      <c r="A59" t="s">
        <v>526</v>
      </c>
      <c r="B59" t="s">
        <v>873</v>
      </c>
      <c r="C59" t="s">
        <v>5022</v>
      </c>
    </row>
    <row r="60" spans="1:7">
      <c r="A60" t="s">
        <v>526</v>
      </c>
      <c r="B60" t="s">
        <v>4768</v>
      </c>
      <c r="C60" t="s">
        <v>873</v>
      </c>
      <c r="D60" t="s">
        <v>6724</v>
      </c>
      <c r="E60" t="s">
        <v>681</v>
      </c>
      <c r="F60" t="s">
        <v>6541</v>
      </c>
      <c r="G60" t="s">
        <v>7067</v>
      </c>
    </row>
    <row r="61" spans="1:7">
      <c r="A61" t="s">
        <v>526</v>
      </c>
      <c r="B61" t="s">
        <v>1672</v>
      </c>
      <c r="C61" t="s">
        <v>6724</v>
      </c>
      <c r="D61" t="s">
        <v>681</v>
      </c>
    </row>
    <row r="62" spans="1:7">
      <c r="A62" t="s">
        <v>526</v>
      </c>
      <c r="B62" t="s">
        <v>1672</v>
      </c>
      <c r="C62" t="s">
        <v>6724</v>
      </c>
      <c r="D62" t="s">
        <v>681</v>
      </c>
    </row>
    <row r="63" spans="1:7">
      <c r="A63" t="s">
        <v>4768</v>
      </c>
      <c r="B63" t="s">
        <v>6724</v>
      </c>
      <c r="C63" t="s">
        <v>681</v>
      </c>
      <c r="D63" t="s">
        <v>6541</v>
      </c>
    </row>
    <row r="64" spans="1:7">
      <c r="A64" t="s">
        <v>4768</v>
      </c>
      <c r="B64" t="s">
        <v>873</v>
      </c>
      <c r="C64" t="s">
        <v>6724</v>
      </c>
    </row>
    <row r="65" spans="1:6">
      <c r="A65" t="s">
        <v>526</v>
      </c>
      <c r="B65" t="s">
        <v>4768</v>
      </c>
      <c r="C65" t="s">
        <v>873</v>
      </c>
      <c r="D65" t="s">
        <v>1672</v>
      </c>
      <c r="E65" t="s">
        <v>6724</v>
      </c>
      <c r="F65" t="s">
        <v>681</v>
      </c>
    </row>
    <row r="66" spans="1:6">
      <c r="A66" t="s">
        <v>708</v>
      </c>
      <c r="B66" t="s">
        <v>526</v>
      </c>
      <c r="C66" t="s">
        <v>5022</v>
      </c>
    </row>
    <row r="67" spans="1:6">
      <c r="A67" t="s">
        <v>6541</v>
      </c>
      <c r="B67" t="s">
        <v>7067</v>
      </c>
    </row>
    <row r="68" spans="1:6">
      <c r="A68" t="s">
        <v>526</v>
      </c>
      <c r="B68" t="s">
        <v>4768</v>
      </c>
      <c r="C68" t="s">
        <v>873</v>
      </c>
      <c r="D68" t="s">
        <v>6724</v>
      </c>
      <c r="E68" t="s">
        <v>681</v>
      </c>
    </row>
    <row r="69" spans="1:6">
      <c r="A69" t="s">
        <v>873</v>
      </c>
    </row>
    <row r="70" spans="1:6">
      <c r="A70" t="s">
        <v>526</v>
      </c>
      <c r="B70" t="s">
        <v>1672</v>
      </c>
      <c r="C70" t="s">
        <v>5022</v>
      </c>
      <c r="D70" t="s">
        <v>4370</v>
      </c>
    </row>
    <row r="71" spans="1:6">
      <c r="A71" t="s">
        <v>708</v>
      </c>
      <c r="B71" t="s">
        <v>526</v>
      </c>
      <c r="C71" t="s">
        <v>681</v>
      </c>
      <c r="D71" t="s">
        <v>7067</v>
      </c>
    </row>
    <row r="72" spans="1:6">
      <c r="A72" t="s">
        <v>708</v>
      </c>
      <c r="B72" t="s">
        <v>526</v>
      </c>
      <c r="C72" t="s">
        <v>873</v>
      </c>
      <c r="D72" t="s">
        <v>7868</v>
      </c>
    </row>
    <row r="73" spans="1:6">
      <c r="A73" t="s">
        <v>526</v>
      </c>
      <c r="B73" t="s">
        <v>1672</v>
      </c>
      <c r="C73" t="s">
        <v>681</v>
      </c>
      <c r="D73" t="s">
        <v>7067</v>
      </c>
    </row>
    <row r="74" spans="1:6">
      <c r="A74" t="s">
        <v>526</v>
      </c>
      <c r="B74" t="s">
        <v>1672</v>
      </c>
      <c r="C74" t="s">
        <v>681</v>
      </c>
      <c r="D74" t="s">
        <v>7067</v>
      </c>
    </row>
    <row r="75" spans="1:6">
      <c r="A75" t="s">
        <v>708</v>
      </c>
      <c r="B75" t="s">
        <v>526</v>
      </c>
      <c r="C75" t="s">
        <v>4768</v>
      </c>
      <c r="D75" t="s">
        <v>6724</v>
      </c>
    </row>
    <row r="76" spans="1:6">
      <c r="A76" t="s">
        <v>708</v>
      </c>
      <c r="B76" t="s">
        <v>526</v>
      </c>
      <c r="C76" t="s">
        <v>5022</v>
      </c>
    </row>
    <row r="77" spans="1:6">
      <c r="A77" t="s">
        <v>873</v>
      </c>
      <c r="B77" t="s">
        <v>681</v>
      </c>
    </row>
    <row r="78" spans="1:6">
      <c r="A78" t="s">
        <v>526</v>
      </c>
      <c r="B78" t="s">
        <v>873</v>
      </c>
    </row>
    <row r="79" spans="1:6">
      <c r="A79" t="s">
        <v>708</v>
      </c>
      <c r="B79" t="s">
        <v>526</v>
      </c>
      <c r="C79" t="s">
        <v>681</v>
      </c>
    </row>
    <row r="80" spans="1:6">
      <c r="A80" t="s">
        <v>873</v>
      </c>
      <c r="B80" t="s">
        <v>7067</v>
      </c>
    </row>
    <row r="81" spans="1:5">
      <c r="A81" t="s">
        <v>708</v>
      </c>
      <c r="B81" t="s">
        <v>526</v>
      </c>
      <c r="C81" t="s">
        <v>5022</v>
      </c>
    </row>
    <row r="82" spans="1:5">
      <c r="A82" t="s">
        <v>526</v>
      </c>
      <c r="B82" t="s">
        <v>1672</v>
      </c>
      <c r="C82" t="s">
        <v>5915</v>
      </c>
    </row>
    <row r="83" spans="1:5">
      <c r="A83" t="s">
        <v>526</v>
      </c>
      <c r="B83" t="s">
        <v>6724</v>
      </c>
      <c r="C83" t="s">
        <v>681</v>
      </c>
      <c r="D83" t="s">
        <v>7870</v>
      </c>
    </row>
    <row r="84" spans="1:5">
      <c r="A84" t="s">
        <v>526</v>
      </c>
      <c r="B84" t="s">
        <v>4768</v>
      </c>
      <c r="C84" t="s">
        <v>873</v>
      </c>
      <c r="D84" t="s">
        <v>6724</v>
      </c>
      <c r="E84" t="s">
        <v>681</v>
      </c>
    </row>
    <row r="85" spans="1:5">
      <c r="A85" t="s">
        <v>708</v>
      </c>
      <c r="B85" t="s">
        <v>1672</v>
      </c>
      <c r="C85" t="s">
        <v>7067</v>
      </c>
    </row>
    <row r="86" spans="1:5">
      <c r="A86" t="s">
        <v>873</v>
      </c>
      <c r="B86" t="s">
        <v>1672</v>
      </c>
    </row>
    <row r="87" spans="1:5">
      <c r="A87" t="s">
        <v>526</v>
      </c>
      <c r="B87" t="s">
        <v>4768</v>
      </c>
      <c r="C87" t="s">
        <v>873</v>
      </c>
      <c r="D87" t="s">
        <v>6724</v>
      </c>
      <c r="E87" t="s">
        <v>681</v>
      </c>
    </row>
    <row r="88" spans="1:5">
      <c r="A88" t="s">
        <v>526</v>
      </c>
      <c r="B88" t="s">
        <v>873</v>
      </c>
      <c r="C88" t="s">
        <v>6724</v>
      </c>
      <c r="D88" t="s">
        <v>7870</v>
      </c>
      <c r="E88" t="s">
        <v>5022</v>
      </c>
    </row>
    <row r="89" spans="1:5">
      <c r="A89" t="s">
        <v>708</v>
      </c>
      <c r="B89" t="s">
        <v>7868</v>
      </c>
      <c r="C89" t="s">
        <v>4370</v>
      </c>
    </row>
    <row r="90" spans="1:5">
      <c r="A90" t="s">
        <v>708</v>
      </c>
      <c r="B90" t="s">
        <v>526</v>
      </c>
      <c r="C90" t="s">
        <v>5022</v>
      </c>
    </row>
    <row r="91" spans="1:5">
      <c r="A91" t="s">
        <v>4768</v>
      </c>
      <c r="B91" t="s">
        <v>873</v>
      </c>
      <c r="C91" t="s">
        <v>6724</v>
      </c>
      <c r="D91" t="s">
        <v>681</v>
      </c>
      <c r="E91" t="s">
        <v>4933</v>
      </c>
    </row>
    <row r="92" spans="1:5">
      <c r="A92" t="s">
        <v>708</v>
      </c>
      <c r="B92" t="s">
        <v>526</v>
      </c>
      <c r="C92" t="s">
        <v>5022</v>
      </c>
    </row>
    <row r="93" spans="1:5">
      <c r="A93" t="s">
        <v>873</v>
      </c>
      <c r="B93" t="s">
        <v>1672</v>
      </c>
      <c r="C93" t="s">
        <v>6724</v>
      </c>
    </row>
    <row r="94" spans="1:5">
      <c r="A94" t="s">
        <v>708</v>
      </c>
      <c r="B94" t="s">
        <v>526</v>
      </c>
      <c r="C94" t="s">
        <v>5022</v>
      </c>
    </row>
    <row r="95" spans="1:5">
      <c r="A95" t="s">
        <v>1672</v>
      </c>
      <c r="B95" t="s">
        <v>5022</v>
      </c>
      <c r="C95" t="s">
        <v>4370</v>
      </c>
    </row>
    <row r="96" spans="1:5">
      <c r="A96" t="s">
        <v>526</v>
      </c>
      <c r="B96" t="s">
        <v>4768</v>
      </c>
      <c r="C96" t="s">
        <v>873</v>
      </c>
      <c r="D96" t="s">
        <v>6724</v>
      </c>
      <c r="E96" t="s">
        <v>681</v>
      </c>
    </row>
    <row r="97" spans="1:5">
      <c r="A97" t="s">
        <v>526</v>
      </c>
      <c r="B97" t="s">
        <v>873</v>
      </c>
      <c r="C97" t="s">
        <v>6724</v>
      </c>
    </row>
    <row r="98" spans="1:5">
      <c r="A98" t="s">
        <v>873</v>
      </c>
      <c r="B98" t="s">
        <v>1672</v>
      </c>
      <c r="C98" t="s">
        <v>7067</v>
      </c>
    </row>
    <row r="99" spans="1:5">
      <c r="A99" t="s">
        <v>5364</v>
      </c>
      <c r="B99" t="s">
        <v>1672</v>
      </c>
      <c r="C99" t="s">
        <v>6724</v>
      </c>
      <c r="D99" t="s">
        <v>6541</v>
      </c>
      <c r="E99" t="s">
        <v>7067</v>
      </c>
    </row>
    <row r="100" spans="1:5">
      <c r="A100" t="s">
        <v>1672</v>
      </c>
      <c r="B100" t="s">
        <v>681</v>
      </c>
      <c r="C100" t="s">
        <v>7067</v>
      </c>
    </row>
    <row r="101" spans="1:5">
      <c r="A101" t="s">
        <v>1672</v>
      </c>
      <c r="B101" t="s">
        <v>681</v>
      </c>
      <c r="C101" t="s">
        <v>7067</v>
      </c>
    </row>
    <row r="102" spans="1:5">
      <c r="A102" t="s">
        <v>873</v>
      </c>
      <c r="B102" t="s">
        <v>4933</v>
      </c>
    </row>
    <row r="103" spans="1:5">
      <c r="A103" t="s">
        <v>873</v>
      </c>
      <c r="B103" t="s">
        <v>7868</v>
      </c>
      <c r="C103" t="s">
        <v>1672</v>
      </c>
    </row>
    <row r="104" spans="1:5">
      <c r="A104" t="s">
        <v>873</v>
      </c>
      <c r="B104" t="s">
        <v>7067</v>
      </c>
    </row>
    <row r="105" spans="1:5">
      <c r="A105" t="s">
        <v>708</v>
      </c>
      <c r="B105" t="s">
        <v>526</v>
      </c>
    </row>
    <row r="106" spans="1:5">
      <c r="A106" t="s">
        <v>708</v>
      </c>
      <c r="B106" t="s">
        <v>873</v>
      </c>
      <c r="C106" t="s">
        <v>7868</v>
      </c>
    </row>
    <row r="107" spans="1:5">
      <c r="A107" t="s">
        <v>708</v>
      </c>
      <c r="B107" t="s">
        <v>526</v>
      </c>
      <c r="C107" t="s">
        <v>1672</v>
      </c>
      <c r="D107" t="s">
        <v>4370</v>
      </c>
    </row>
    <row r="108" spans="1:5">
      <c r="A108" t="s">
        <v>708</v>
      </c>
      <c r="B108" t="s">
        <v>526</v>
      </c>
      <c r="C108" t="s">
        <v>681</v>
      </c>
    </row>
    <row r="109" spans="1:5">
      <c r="A109" t="s">
        <v>1672</v>
      </c>
    </row>
    <row r="110" spans="1:5">
      <c r="A110" t="s">
        <v>708</v>
      </c>
      <c r="B110" t="s">
        <v>1672</v>
      </c>
      <c r="C110" t="s">
        <v>7869</v>
      </c>
    </row>
    <row r="111" spans="1:5">
      <c r="A111" t="s">
        <v>708</v>
      </c>
      <c r="B111" t="s">
        <v>1672</v>
      </c>
      <c r="C111" t="s">
        <v>681</v>
      </c>
      <c r="D111" t="s">
        <v>7869</v>
      </c>
    </row>
    <row r="112" spans="1:5">
      <c r="A112" t="s">
        <v>1672</v>
      </c>
    </row>
    <row r="113" spans="1:6">
      <c r="A113" t="s">
        <v>4768</v>
      </c>
      <c r="B113" t="s">
        <v>873</v>
      </c>
      <c r="C113" t="s">
        <v>6724</v>
      </c>
      <c r="D113" t="s">
        <v>681</v>
      </c>
      <c r="E113" t="s">
        <v>4933</v>
      </c>
    </row>
    <row r="114" spans="1:6">
      <c r="A114" t="s">
        <v>526</v>
      </c>
      <c r="B114" t="s">
        <v>1672</v>
      </c>
      <c r="C114" t="s">
        <v>7067</v>
      </c>
    </row>
    <row r="115" spans="1:6">
      <c r="A115" t="s">
        <v>1672</v>
      </c>
      <c r="B115" t="s">
        <v>7067</v>
      </c>
      <c r="C115" t="s">
        <v>4370</v>
      </c>
    </row>
    <row r="116" spans="1:6">
      <c r="A116" t="s">
        <v>526</v>
      </c>
      <c r="B116" t="s">
        <v>6724</v>
      </c>
      <c r="C116" t="s">
        <v>681</v>
      </c>
      <c r="D116" t="s">
        <v>7870</v>
      </c>
    </row>
    <row r="117" spans="1:6">
      <c r="A117" t="s">
        <v>708</v>
      </c>
      <c r="B117" t="s">
        <v>873</v>
      </c>
      <c r="C117" t="s">
        <v>7868</v>
      </c>
    </row>
    <row r="118" spans="1:6">
      <c r="A118" t="s">
        <v>873</v>
      </c>
      <c r="B118" t="s">
        <v>7871</v>
      </c>
    </row>
    <row r="119" spans="1:6">
      <c r="A119" t="s">
        <v>708</v>
      </c>
      <c r="B119" t="s">
        <v>526</v>
      </c>
      <c r="C119" t="s">
        <v>873</v>
      </c>
      <c r="D119" t="s">
        <v>6724</v>
      </c>
      <c r="E119" t="s">
        <v>681</v>
      </c>
    </row>
    <row r="120" spans="1:6">
      <c r="A120" t="s">
        <v>2916</v>
      </c>
    </row>
    <row r="121" spans="1:6">
      <c r="A121" t="s">
        <v>873</v>
      </c>
      <c r="B121" t="s">
        <v>6724</v>
      </c>
      <c r="C121" t="s">
        <v>681</v>
      </c>
      <c r="D121" t="s">
        <v>7067</v>
      </c>
    </row>
    <row r="122" spans="1:6">
      <c r="A122" t="s">
        <v>526</v>
      </c>
      <c r="B122" t="s">
        <v>6724</v>
      </c>
      <c r="C122" t="s">
        <v>681</v>
      </c>
      <c r="D122" t="s">
        <v>7870</v>
      </c>
    </row>
    <row r="123" spans="1:6">
      <c r="A123" t="s">
        <v>708</v>
      </c>
      <c r="B123" t="s">
        <v>526</v>
      </c>
      <c r="C123" t="s">
        <v>7868</v>
      </c>
      <c r="D123" t="s">
        <v>1672</v>
      </c>
      <c r="E123" t="s">
        <v>7870</v>
      </c>
      <c r="F123" t="s">
        <v>4370</v>
      </c>
    </row>
    <row r="124" spans="1:6">
      <c r="A124" t="s">
        <v>873</v>
      </c>
    </row>
    <row r="125" spans="1:6">
      <c r="A125" t="s">
        <v>873</v>
      </c>
      <c r="B125" t="s">
        <v>681</v>
      </c>
      <c r="C125" t="s">
        <v>2916</v>
      </c>
    </row>
    <row r="126" spans="1:6">
      <c r="A126" t="s">
        <v>873</v>
      </c>
      <c r="B126" t="s">
        <v>6724</v>
      </c>
      <c r="C126" t="s">
        <v>681</v>
      </c>
    </row>
    <row r="127" spans="1:6">
      <c r="A127" t="s">
        <v>873</v>
      </c>
      <c r="B127" t="s">
        <v>7067</v>
      </c>
    </row>
    <row r="128" spans="1:6">
      <c r="A128" t="s">
        <v>873</v>
      </c>
      <c r="B128" t="s">
        <v>681</v>
      </c>
      <c r="C128" t="s">
        <v>7067</v>
      </c>
    </row>
    <row r="129" spans="1:5">
      <c r="A129" t="s">
        <v>708</v>
      </c>
      <c r="B129" t="s">
        <v>873</v>
      </c>
      <c r="C129" t="s">
        <v>7868</v>
      </c>
      <c r="D129" t="s">
        <v>4370</v>
      </c>
    </row>
    <row r="130" spans="1:5">
      <c r="A130" t="s">
        <v>873</v>
      </c>
      <c r="B130" t="s">
        <v>1672</v>
      </c>
      <c r="C130" t="s">
        <v>7067</v>
      </c>
    </row>
    <row r="131" spans="1:5">
      <c r="A131" t="s">
        <v>873</v>
      </c>
      <c r="B131" t="s">
        <v>1672</v>
      </c>
      <c r="C131" t="s">
        <v>7067</v>
      </c>
    </row>
    <row r="132" spans="1:5">
      <c r="A132" t="s">
        <v>526</v>
      </c>
      <c r="B132" t="s">
        <v>6724</v>
      </c>
      <c r="C132" t="s">
        <v>681</v>
      </c>
    </row>
    <row r="133" spans="1:5">
      <c r="A133" t="s">
        <v>526</v>
      </c>
      <c r="B133" t="s">
        <v>6724</v>
      </c>
      <c r="C133" t="s">
        <v>681</v>
      </c>
    </row>
    <row r="134" spans="1:5">
      <c r="A134" t="s">
        <v>526</v>
      </c>
      <c r="B134" t="s">
        <v>1672</v>
      </c>
      <c r="C134" t="s">
        <v>5915</v>
      </c>
    </row>
    <row r="135" spans="1:5">
      <c r="A135" t="s">
        <v>5364</v>
      </c>
      <c r="B135" t="s">
        <v>7868</v>
      </c>
      <c r="C135" t="s">
        <v>1672</v>
      </c>
      <c r="D135" t="s">
        <v>7642</v>
      </c>
      <c r="E135" t="s">
        <v>4933</v>
      </c>
    </row>
    <row r="136" spans="1:5">
      <c r="A136" t="s">
        <v>708</v>
      </c>
      <c r="B136" t="s">
        <v>526</v>
      </c>
      <c r="C136" t="s">
        <v>5022</v>
      </c>
      <c r="D136" t="s">
        <v>4370</v>
      </c>
    </row>
    <row r="137" spans="1:5">
      <c r="A137" t="s">
        <v>873</v>
      </c>
    </row>
    <row r="138" spans="1:5">
      <c r="A138" t="s">
        <v>708</v>
      </c>
      <c r="B138" t="s">
        <v>526</v>
      </c>
      <c r="C138" t="s">
        <v>681</v>
      </c>
    </row>
    <row r="139" spans="1:5">
      <c r="A139" t="s">
        <v>1672</v>
      </c>
      <c r="B139" t="s">
        <v>7869</v>
      </c>
    </row>
    <row r="140" spans="1:5">
      <c r="A140" t="s">
        <v>708</v>
      </c>
      <c r="B140" t="s">
        <v>5022</v>
      </c>
    </row>
    <row r="141" spans="1:5">
      <c r="A141" t="s">
        <v>873</v>
      </c>
      <c r="B141" t="s">
        <v>1672</v>
      </c>
    </row>
    <row r="142" spans="1:5">
      <c r="A142" t="s">
        <v>7868</v>
      </c>
      <c r="B142" t="s">
        <v>1672</v>
      </c>
    </row>
    <row r="143" spans="1:5">
      <c r="A143" t="s">
        <v>1672</v>
      </c>
    </row>
    <row r="144" spans="1:5">
      <c r="A144" t="s">
        <v>1672</v>
      </c>
      <c r="B144" t="s">
        <v>7067</v>
      </c>
    </row>
    <row r="145" spans="1:5">
      <c r="A145" t="s">
        <v>1672</v>
      </c>
      <c r="B145" t="s">
        <v>7067</v>
      </c>
    </row>
    <row r="146" spans="1:5">
      <c r="A146" t="s">
        <v>873</v>
      </c>
      <c r="B146" t="s">
        <v>7868</v>
      </c>
      <c r="C146" t="s">
        <v>6541</v>
      </c>
    </row>
    <row r="147" spans="1:5">
      <c r="A147" t="s">
        <v>708</v>
      </c>
      <c r="B147" t="s">
        <v>873</v>
      </c>
      <c r="C147" t="s">
        <v>7868</v>
      </c>
      <c r="D147" t="s">
        <v>4370</v>
      </c>
    </row>
    <row r="148" spans="1:5">
      <c r="A148" t="s">
        <v>526</v>
      </c>
      <c r="B148" t="s">
        <v>4768</v>
      </c>
      <c r="C148" t="s">
        <v>873</v>
      </c>
      <c r="D148" t="s">
        <v>6724</v>
      </c>
      <c r="E148" t="s">
        <v>7871</v>
      </c>
    </row>
    <row r="149" spans="1:5">
      <c r="A149" t="s">
        <v>873</v>
      </c>
      <c r="B149" t="s">
        <v>1672</v>
      </c>
      <c r="C149" t="s">
        <v>7067</v>
      </c>
    </row>
    <row r="150" spans="1:5">
      <c r="A150" t="s">
        <v>5364</v>
      </c>
      <c r="B150" t="s">
        <v>1672</v>
      </c>
      <c r="C150" t="s">
        <v>7642</v>
      </c>
      <c r="D150" t="s">
        <v>7067</v>
      </c>
    </row>
    <row r="151" spans="1:5">
      <c r="A151" t="s">
        <v>526</v>
      </c>
      <c r="B151" t="s">
        <v>681</v>
      </c>
    </row>
    <row r="152" spans="1:5">
      <c r="A152" t="s">
        <v>873</v>
      </c>
      <c r="B152" t="s">
        <v>1672</v>
      </c>
      <c r="C152" t="s">
        <v>6724</v>
      </c>
      <c r="D152" t="s">
        <v>681</v>
      </c>
    </row>
    <row r="153" spans="1:5">
      <c r="A153" t="s">
        <v>526</v>
      </c>
      <c r="B153" t="s">
        <v>5022</v>
      </c>
    </row>
    <row r="154" spans="1:5">
      <c r="A154" t="s">
        <v>526</v>
      </c>
      <c r="B154" t="s">
        <v>1672</v>
      </c>
      <c r="C154" t="s">
        <v>5022</v>
      </c>
    </row>
    <row r="155" spans="1:5">
      <c r="A155" t="s">
        <v>708</v>
      </c>
      <c r="B155" t="s">
        <v>4370</v>
      </c>
    </row>
    <row r="156" spans="1:5">
      <c r="A156" t="s">
        <v>526</v>
      </c>
      <c r="B156" t="s">
        <v>6724</v>
      </c>
      <c r="C156" t="s">
        <v>681</v>
      </c>
      <c r="D156" t="s">
        <v>7870</v>
      </c>
    </row>
    <row r="157" spans="1:5">
      <c r="A157" t="s">
        <v>708</v>
      </c>
      <c r="B157" t="s">
        <v>526</v>
      </c>
      <c r="C157" t="s">
        <v>7868</v>
      </c>
      <c r="D157" t="s">
        <v>7870</v>
      </c>
      <c r="E157" t="s">
        <v>4370</v>
      </c>
    </row>
    <row r="158" spans="1:5">
      <c r="A158" t="s">
        <v>873</v>
      </c>
      <c r="B158" t="s">
        <v>7067</v>
      </c>
    </row>
    <row r="159" spans="1:5">
      <c r="A159" t="s">
        <v>526</v>
      </c>
      <c r="B159" t="s">
        <v>4768</v>
      </c>
      <c r="C159" t="s">
        <v>873</v>
      </c>
      <c r="D159" t="s">
        <v>6724</v>
      </c>
    </row>
    <row r="160" spans="1:5">
      <c r="A160" t="s">
        <v>526</v>
      </c>
      <c r="B160" t="s">
        <v>4768</v>
      </c>
      <c r="C160" t="s">
        <v>873</v>
      </c>
      <c r="D160" t="s">
        <v>6724</v>
      </c>
    </row>
    <row r="161" spans="1:6">
      <c r="A161" t="s">
        <v>708</v>
      </c>
      <c r="B161" t="s">
        <v>526</v>
      </c>
      <c r="C161" t="s">
        <v>1672</v>
      </c>
      <c r="D161" t="s">
        <v>7067</v>
      </c>
    </row>
    <row r="162" spans="1:6">
      <c r="A162" t="s">
        <v>526</v>
      </c>
      <c r="B162" t="s">
        <v>4768</v>
      </c>
      <c r="C162" t="s">
        <v>873</v>
      </c>
      <c r="D162" t="s">
        <v>6724</v>
      </c>
    </row>
    <row r="163" spans="1:6">
      <c r="A163" t="s">
        <v>2916</v>
      </c>
      <c r="B163" t="s">
        <v>7870</v>
      </c>
      <c r="C163" t="s">
        <v>4370</v>
      </c>
    </row>
    <row r="164" spans="1:6">
      <c r="A164" t="s">
        <v>5364</v>
      </c>
      <c r="B164" t="s">
        <v>1672</v>
      </c>
      <c r="C164" t="s">
        <v>7642</v>
      </c>
      <c r="D164" t="s">
        <v>7869</v>
      </c>
    </row>
    <row r="165" spans="1:6">
      <c r="A165" t="s">
        <v>708</v>
      </c>
      <c r="B165" t="s">
        <v>7870</v>
      </c>
      <c r="C165" t="s">
        <v>4370</v>
      </c>
    </row>
    <row r="166" spans="1:6">
      <c r="A166" t="s">
        <v>873</v>
      </c>
      <c r="B166" t="s">
        <v>5915</v>
      </c>
    </row>
    <row r="167" spans="1:6">
      <c r="A167" t="s">
        <v>708</v>
      </c>
      <c r="B167" t="s">
        <v>873</v>
      </c>
      <c r="C167" t="s">
        <v>7868</v>
      </c>
    </row>
    <row r="168" spans="1:6">
      <c r="A168" t="s">
        <v>1672</v>
      </c>
      <c r="B168" t="s">
        <v>7870</v>
      </c>
      <c r="C168" t="s">
        <v>4370</v>
      </c>
    </row>
    <row r="169" spans="1:6">
      <c r="A169" t="s">
        <v>1672</v>
      </c>
      <c r="B169" t="s">
        <v>7871</v>
      </c>
    </row>
    <row r="170" spans="1:6">
      <c r="A170" t="s">
        <v>708</v>
      </c>
      <c r="B170" t="s">
        <v>526</v>
      </c>
      <c r="C170" t="s">
        <v>4768</v>
      </c>
      <c r="D170" t="s">
        <v>873</v>
      </c>
      <c r="E170" t="s">
        <v>6724</v>
      </c>
      <c r="F170" t="s">
        <v>681</v>
      </c>
    </row>
    <row r="171" spans="1:6">
      <c r="A171" t="s">
        <v>873</v>
      </c>
    </row>
    <row r="172" spans="1:6">
      <c r="A172" t="s">
        <v>1672</v>
      </c>
    </row>
    <row r="173" spans="1:6">
      <c r="A173" t="s">
        <v>1672</v>
      </c>
    </row>
    <row r="174" spans="1:6">
      <c r="A174" t="s">
        <v>873</v>
      </c>
      <c r="B174" t="s">
        <v>1672</v>
      </c>
      <c r="C174" t="s">
        <v>4933</v>
      </c>
    </row>
    <row r="175" spans="1:6">
      <c r="A175" t="s">
        <v>873</v>
      </c>
      <c r="B175" t="s">
        <v>7868</v>
      </c>
    </row>
    <row r="176" spans="1:6">
      <c r="A176" t="s">
        <v>38</v>
      </c>
      <c r="B176" t="s">
        <v>1672</v>
      </c>
      <c r="C176" t="s">
        <v>7869</v>
      </c>
    </row>
    <row r="177" spans="1:4">
      <c r="A177" t="s">
        <v>708</v>
      </c>
      <c r="B177" t="s">
        <v>1672</v>
      </c>
      <c r="C177" t="s">
        <v>7067</v>
      </c>
    </row>
    <row r="178" spans="1:4">
      <c r="A178" t="s">
        <v>1672</v>
      </c>
      <c r="B178" t="s">
        <v>7067</v>
      </c>
    </row>
    <row r="179" spans="1:4">
      <c r="A179" t="s">
        <v>873</v>
      </c>
      <c r="B179" t="s">
        <v>681</v>
      </c>
      <c r="C179" t="s">
        <v>7067</v>
      </c>
    </row>
    <row r="180" spans="1:4">
      <c r="A180" t="s">
        <v>5364</v>
      </c>
      <c r="B180" t="s">
        <v>1672</v>
      </c>
    </row>
    <row r="181" spans="1:4">
      <c r="A181" t="s">
        <v>5364</v>
      </c>
      <c r="B181" t="s">
        <v>7868</v>
      </c>
      <c r="C181" t="s">
        <v>1672</v>
      </c>
    </row>
    <row r="182" spans="1:4">
      <c r="A182" t="s">
        <v>708</v>
      </c>
      <c r="B182" t="s">
        <v>526</v>
      </c>
      <c r="C182" t="s">
        <v>5022</v>
      </c>
    </row>
    <row r="183" spans="1:4">
      <c r="A183" t="s">
        <v>7868</v>
      </c>
      <c r="B183" t="s">
        <v>1672</v>
      </c>
      <c r="C183" t="s">
        <v>2916</v>
      </c>
      <c r="D183" t="s">
        <v>4370</v>
      </c>
    </row>
    <row r="184" spans="1:4">
      <c r="A184" t="s">
        <v>526</v>
      </c>
      <c r="B184" t="s">
        <v>6724</v>
      </c>
      <c r="C184" t="s">
        <v>681</v>
      </c>
    </row>
    <row r="185" spans="1:4">
      <c r="A185" t="s">
        <v>873</v>
      </c>
    </row>
    <row r="186" spans="1:4">
      <c r="A186" t="s">
        <v>873</v>
      </c>
    </row>
    <row r="187" spans="1:4">
      <c r="A187" t="s">
        <v>873</v>
      </c>
      <c r="B187" t="s">
        <v>1672</v>
      </c>
      <c r="C187" t="s">
        <v>7067</v>
      </c>
    </row>
    <row r="188" spans="1:4">
      <c r="A188" t="s">
        <v>5364</v>
      </c>
      <c r="B188" t="s">
        <v>873</v>
      </c>
      <c r="C188" t="s">
        <v>1672</v>
      </c>
      <c r="D188" t="s">
        <v>7869</v>
      </c>
    </row>
    <row r="189" spans="1:4">
      <c r="A189" t="s">
        <v>873</v>
      </c>
    </row>
    <row r="190" spans="1:4">
      <c r="A190" t="s">
        <v>7868</v>
      </c>
      <c r="B190" t="s">
        <v>1672</v>
      </c>
    </row>
    <row r="191" spans="1:4">
      <c r="A191" t="s">
        <v>526</v>
      </c>
      <c r="B191" t="s">
        <v>1672</v>
      </c>
      <c r="C191" t="s">
        <v>7642</v>
      </c>
    </row>
    <row r="192" spans="1:4">
      <c r="A192" t="s">
        <v>708</v>
      </c>
      <c r="B192" t="s">
        <v>7868</v>
      </c>
      <c r="C192" t="s">
        <v>4370</v>
      </c>
    </row>
    <row r="193" spans="1:5">
      <c r="A193" t="s">
        <v>708</v>
      </c>
      <c r="B193" t="s">
        <v>873</v>
      </c>
      <c r="C193" t="s">
        <v>7868</v>
      </c>
      <c r="D193" t="s">
        <v>7067</v>
      </c>
    </row>
    <row r="194" spans="1:5">
      <c r="A194" t="s">
        <v>1672</v>
      </c>
      <c r="B194" t="s">
        <v>5022</v>
      </c>
    </row>
    <row r="195" spans="1:5">
      <c r="A195" t="s">
        <v>708</v>
      </c>
      <c r="B195" t="s">
        <v>5022</v>
      </c>
    </row>
    <row r="196" spans="1:5">
      <c r="A196" t="s">
        <v>526</v>
      </c>
      <c r="B196" t="s">
        <v>4768</v>
      </c>
      <c r="C196" t="s">
        <v>873</v>
      </c>
    </row>
    <row r="197" spans="1:5">
      <c r="A197" t="s">
        <v>2916</v>
      </c>
    </row>
    <row r="198" spans="1:5">
      <c r="A198" t="s">
        <v>708</v>
      </c>
      <c r="B198" t="s">
        <v>526</v>
      </c>
      <c r="C198" t="s">
        <v>5022</v>
      </c>
    </row>
    <row r="199" spans="1:5">
      <c r="A199" t="s">
        <v>1672</v>
      </c>
    </row>
    <row r="200" spans="1:5">
      <c r="A200" t="s">
        <v>5364</v>
      </c>
      <c r="B200" t="s">
        <v>1672</v>
      </c>
    </row>
    <row r="201" spans="1:5">
      <c r="A201" t="s">
        <v>873</v>
      </c>
      <c r="B201" t="s">
        <v>7067</v>
      </c>
    </row>
    <row r="202" spans="1:5">
      <c r="A202" t="s">
        <v>7868</v>
      </c>
      <c r="B202" t="s">
        <v>1672</v>
      </c>
      <c r="C202" t="s">
        <v>7870</v>
      </c>
      <c r="D202" t="s">
        <v>4370</v>
      </c>
    </row>
    <row r="203" spans="1:5">
      <c r="A203" t="s">
        <v>873</v>
      </c>
      <c r="B203" t="s">
        <v>1672</v>
      </c>
    </row>
    <row r="204" spans="1:5">
      <c r="A204" t="s">
        <v>708</v>
      </c>
      <c r="B204" t="s">
        <v>526</v>
      </c>
      <c r="C204" t="s">
        <v>4768</v>
      </c>
      <c r="D204" t="s">
        <v>873</v>
      </c>
      <c r="E204" t="s">
        <v>6724</v>
      </c>
    </row>
    <row r="205" spans="1:5">
      <c r="A205" t="s">
        <v>708</v>
      </c>
      <c r="B205" t="s">
        <v>7868</v>
      </c>
      <c r="C205" t="s">
        <v>4370</v>
      </c>
    </row>
    <row r="206" spans="1:5">
      <c r="A206" t="s">
        <v>708</v>
      </c>
      <c r="B206" t="s">
        <v>7868</v>
      </c>
      <c r="C206" t="s">
        <v>4370</v>
      </c>
    </row>
    <row r="207" spans="1:5">
      <c r="A207" t="s">
        <v>708</v>
      </c>
      <c r="B207" t="s">
        <v>7868</v>
      </c>
      <c r="C207" t="s">
        <v>4370</v>
      </c>
    </row>
    <row r="208" spans="1:5">
      <c r="A208" t="s">
        <v>708</v>
      </c>
      <c r="B208" t="s">
        <v>526</v>
      </c>
      <c r="C208" t="s">
        <v>4370</v>
      </c>
      <c r="D208" t="s">
        <v>7869</v>
      </c>
    </row>
    <row r="209" spans="1:5">
      <c r="A209" t="s">
        <v>1672</v>
      </c>
      <c r="B209" t="s">
        <v>2916</v>
      </c>
      <c r="C209" t="s">
        <v>5022</v>
      </c>
    </row>
    <row r="210" spans="1:5">
      <c r="A210" t="s">
        <v>1672</v>
      </c>
      <c r="B210" t="s">
        <v>6724</v>
      </c>
      <c r="C210" t="s">
        <v>681</v>
      </c>
      <c r="D210" t="s">
        <v>7067</v>
      </c>
    </row>
    <row r="211" spans="1:5">
      <c r="A211" t="s">
        <v>1672</v>
      </c>
      <c r="B211" t="s">
        <v>6724</v>
      </c>
      <c r="C211" t="s">
        <v>681</v>
      </c>
      <c r="D211" t="s">
        <v>7067</v>
      </c>
    </row>
    <row r="212" spans="1:5">
      <c r="A212" t="s">
        <v>708</v>
      </c>
      <c r="B212" t="s">
        <v>526</v>
      </c>
      <c r="C212" t="s">
        <v>681</v>
      </c>
      <c r="D212" t="s">
        <v>5022</v>
      </c>
      <c r="E212" t="s">
        <v>4370</v>
      </c>
    </row>
    <row r="213" spans="1:5">
      <c r="A213" t="s">
        <v>708</v>
      </c>
      <c r="B213" t="s">
        <v>526</v>
      </c>
      <c r="C213" t="s">
        <v>4370</v>
      </c>
    </row>
    <row r="214" spans="1:5">
      <c r="A214" t="s">
        <v>708</v>
      </c>
      <c r="B214" t="s">
        <v>526</v>
      </c>
      <c r="C214" t="s">
        <v>4370</v>
      </c>
    </row>
    <row r="215" spans="1:5">
      <c r="A215" t="s">
        <v>708</v>
      </c>
      <c r="B215" t="s">
        <v>526</v>
      </c>
      <c r="C215" t="s">
        <v>681</v>
      </c>
      <c r="D215" t="s">
        <v>4370</v>
      </c>
    </row>
    <row r="216" spans="1:5">
      <c r="A216" t="s">
        <v>873</v>
      </c>
      <c r="B216" t="s">
        <v>1672</v>
      </c>
      <c r="C216" t="s">
        <v>7067</v>
      </c>
      <c r="D216" t="s">
        <v>7871</v>
      </c>
    </row>
    <row r="217" spans="1:5">
      <c r="A217" t="s">
        <v>708</v>
      </c>
      <c r="B217" t="s">
        <v>5022</v>
      </c>
    </row>
    <row r="218" spans="1:5">
      <c r="A218" t="s">
        <v>526</v>
      </c>
      <c r="B218" t="s">
        <v>5022</v>
      </c>
      <c r="C218" t="s">
        <v>4370</v>
      </c>
    </row>
    <row r="219" spans="1:5">
      <c r="A219" t="s">
        <v>708</v>
      </c>
      <c r="B219" t="s">
        <v>873</v>
      </c>
      <c r="C219" t="s">
        <v>7868</v>
      </c>
      <c r="D219" t="s">
        <v>681</v>
      </c>
    </row>
    <row r="220" spans="1:5">
      <c r="A220" t="s">
        <v>873</v>
      </c>
      <c r="B220" t="s">
        <v>4933</v>
      </c>
    </row>
    <row r="221" spans="1:5">
      <c r="A221" t="s">
        <v>873</v>
      </c>
    </row>
    <row r="222" spans="1:5">
      <c r="A222" t="s">
        <v>873</v>
      </c>
    </row>
    <row r="223" spans="1:5">
      <c r="A223" t="s">
        <v>1672</v>
      </c>
      <c r="B223" t="s">
        <v>4370</v>
      </c>
    </row>
    <row r="224" spans="1:5">
      <c r="A224" t="s">
        <v>708</v>
      </c>
      <c r="B224" t="s">
        <v>7870</v>
      </c>
      <c r="C224" t="s">
        <v>4370</v>
      </c>
    </row>
    <row r="225" spans="1:5">
      <c r="A225" t="s">
        <v>708</v>
      </c>
      <c r="B225" t="s">
        <v>526</v>
      </c>
      <c r="C225" t="s">
        <v>4370</v>
      </c>
    </row>
    <row r="226" spans="1:5">
      <c r="A226" t="s">
        <v>1672</v>
      </c>
      <c r="B226" t="s">
        <v>7067</v>
      </c>
      <c r="C226" t="s">
        <v>7869</v>
      </c>
    </row>
    <row r="227" spans="1:5">
      <c r="A227" t="s">
        <v>873</v>
      </c>
      <c r="B227" t="s">
        <v>6724</v>
      </c>
    </row>
    <row r="228" spans="1:5">
      <c r="A228" t="s">
        <v>2916</v>
      </c>
      <c r="B228" t="s">
        <v>7870</v>
      </c>
      <c r="C228" t="s">
        <v>4370</v>
      </c>
    </row>
    <row r="229" spans="1:5">
      <c r="A229" t="s">
        <v>7868</v>
      </c>
      <c r="B229" t="s">
        <v>1672</v>
      </c>
    </row>
    <row r="230" spans="1:5">
      <c r="A230" t="s">
        <v>873</v>
      </c>
    </row>
    <row r="231" spans="1:5">
      <c r="A231" t="s">
        <v>873</v>
      </c>
      <c r="B231" t="s">
        <v>7868</v>
      </c>
    </row>
    <row r="232" spans="1:5">
      <c r="A232" t="s">
        <v>873</v>
      </c>
      <c r="B232" t="s">
        <v>1672</v>
      </c>
      <c r="C232" t="s">
        <v>6724</v>
      </c>
    </row>
    <row r="233" spans="1:5">
      <c r="A233" t="s">
        <v>2916</v>
      </c>
    </row>
    <row r="234" spans="1:5">
      <c r="A234" t="s">
        <v>873</v>
      </c>
      <c r="B234" t="s">
        <v>6724</v>
      </c>
    </row>
    <row r="235" spans="1:5">
      <c r="A235" t="s">
        <v>7868</v>
      </c>
      <c r="B235" t="s">
        <v>4370</v>
      </c>
    </row>
    <row r="236" spans="1:5">
      <c r="A236" t="s">
        <v>4768</v>
      </c>
      <c r="B236" t="s">
        <v>873</v>
      </c>
      <c r="C236" t="s">
        <v>6724</v>
      </c>
      <c r="D236" t="s">
        <v>4933</v>
      </c>
      <c r="E236" t="s">
        <v>7067</v>
      </c>
    </row>
    <row r="237" spans="1:5">
      <c r="A237" t="s">
        <v>873</v>
      </c>
      <c r="B237" t="s">
        <v>1672</v>
      </c>
      <c r="C237" t="s">
        <v>7067</v>
      </c>
    </row>
    <row r="238" spans="1:5">
      <c r="A238" t="s">
        <v>708</v>
      </c>
      <c r="B238" t="s">
        <v>873</v>
      </c>
      <c r="C238" t="s">
        <v>38</v>
      </c>
    </row>
    <row r="239" spans="1:5">
      <c r="A239" t="s">
        <v>873</v>
      </c>
      <c r="B239" t="s">
        <v>1672</v>
      </c>
      <c r="C239" t="s">
        <v>6724</v>
      </c>
      <c r="D239" t="s">
        <v>681</v>
      </c>
      <c r="E239" t="s">
        <v>7067</v>
      </c>
    </row>
    <row r="240" spans="1:5">
      <c r="A240" t="s">
        <v>708</v>
      </c>
      <c r="B240" t="s">
        <v>1672</v>
      </c>
      <c r="C240" t="s">
        <v>4933</v>
      </c>
      <c r="D240" t="s">
        <v>7067</v>
      </c>
    </row>
    <row r="241" spans="1:4">
      <c r="A241" t="s">
        <v>873</v>
      </c>
      <c r="B241" t="s">
        <v>7868</v>
      </c>
    </row>
    <row r="242" spans="1:4">
      <c r="A242" t="s">
        <v>708</v>
      </c>
      <c r="B242" t="s">
        <v>873</v>
      </c>
      <c r="C242" t="s">
        <v>7868</v>
      </c>
    </row>
    <row r="243" spans="1:4">
      <c r="A243" t="s">
        <v>5364</v>
      </c>
      <c r="B243" t="s">
        <v>7868</v>
      </c>
      <c r="C243" t="s">
        <v>1672</v>
      </c>
      <c r="D243" t="s">
        <v>5915</v>
      </c>
    </row>
    <row r="244" spans="1:4">
      <c r="A244" t="s">
        <v>873</v>
      </c>
      <c r="B244" t="s">
        <v>6724</v>
      </c>
      <c r="C244" t="s">
        <v>681</v>
      </c>
      <c r="D244" t="s">
        <v>6541</v>
      </c>
    </row>
    <row r="245" spans="1:4">
      <c r="A245" t="s">
        <v>708</v>
      </c>
      <c r="B245" t="s">
        <v>526</v>
      </c>
      <c r="C245" t="s">
        <v>7868</v>
      </c>
      <c r="D245" t="s">
        <v>4370</v>
      </c>
    </row>
    <row r="246" spans="1:4">
      <c r="A246" t="s">
        <v>1672</v>
      </c>
      <c r="B246" t="s">
        <v>7067</v>
      </c>
    </row>
    <row r="247" spans="1:4">
      <c r="A247" t="s">
        <v>708</v>
      </c>
      <c r="B247" t="s">
        <v>7868</v>
      </c>
      <c r="C247" t="s">
        <v>4370</v>
      </c>
    </row>
    <row r="248" spans="1:4">
      <c r="A248" t="s">
        <v>873</v>
      </c>
      <c r="B248" t="s">
        <v>7871</v>
      </c>
    </row>
    <row r="249" spans="1:4">
      <c r="A249" t="s">
        <v>873</v>
      </c>
      <c r="B249" t="s">
        <v>7871</v>
      </c>
    </row>
    <row r="250" spans="1:4">
      <c r="A250" t="s">
        <v>1672</v>
      </c>
      <c r="B250" t="s">
        <v>4370</v>
      </c>
    </row>
    <row r="251" spans="1:4">
      <c r="A251" t="s">
        <v>708</v>
      </c>
      <c r="B251" t="s">
        <v>526</v>
      </c>
      <c r="C251" t="s">
        <v>873</v>
      </c>
    </row>
    <row r="252" spans="1:4">
      <c r="A252" t="s">
        <v>7870</v>
      </c>
      <c r="B252" t="s">
        <v>4370</v>
      </c>
    </row>
    <row r="253" spans="1:4">
      <c r="A253" t="s">
        <v>708</v>
      </c>
      <c r="B253" t="s">
        <v>526</v>
      </c>
      <c r="C253" t="s">
        <v>4370</v>
      </c>
    </row>
    <row r="254" spans="1:4">
      <c r="A254" t="s">
        <v>873</v>
      </c>
      <c r="B254" t="s">
        <v>6724</v>
      </c>
      <c r="C254" t="s">
        <v>6541</v>
      </c>
      <c r="D254" t="s">
        <v>7067</v>
      </c>
    </row>
    <row r="255" spans="1:4">
      <c r="A255" t="s">
        <v>5364</v>
      </c>
      <c r="B255" t="s">
        <v>1672</v>
      </c>
      <c r="C255" t="s">
        <v>7642</v>
      </c>
      <c r="D255" t="s">
        <v>4370</v>
      </c>
    </row>
    <row r="256" spans="1:4">
      <c r="A256" t="s">
        <v>5364</v>
      </c>
      <c r="B256" t="s">
        <v>1672</v>
      </c>
      <c r="C256" t="s">
        <v>4933</v>
      </c>
      <c r="D256" t="s">
        <v>7067</v>
      </c>
    </row>
    <row r="257" spans="1:5">
      <c r="A257" t="s">
        <v>1672</v>
      </c>
      <c r="B257" t="s">
        <v>4933</v>
      </c>
      <c r="C257" t="s">
        <v>7067</v>
      </c>
    </row>
    <row r="258" spans="1:5">
      <c r="A258" t="s">
        <v>873</v>
      </c>
    </row>
    <row r="259" spans="1:5">
      <c r="A259" t="s">
        <v>708</v>
      </c>
      <c r="B259" t="s">
        <v>526</v>
      </c>
      <c r="C259" t="s">
        <v>4370</v>
      </c>
    </row>
    <row r="260" spans="1:5">
      <c r="A260" t="s">
        <v>708</v>
      </c>
      <c r="B260" t="s">
        <v>526</v>
      </c>
      <c r="C260" t="s">
        <v>5022</v>
      </c>
    </row>
    <row r="261" spans="1:5">
      <c r="A261" t="s">
        <v>873</v>
      </c>
      <c r="B261" t="s">
        <v>1672</v>
      </c>
      <c r="C261" t="s">
        <v>7067</v>
      </c>
    </row>
    <row r="262" spans="1:5">
      <c r="A262" t="s">
        <v>4768</v>
      </c>
      <c r="B262" t="s">
        <v>873</v>
      </c>
      <c r="C262" t="s">
        <v>6724</v>
      </c>
      <c r="D262" t="s">
        <v>681</v>
      </c>
    </row>
    <row r="263" spans="1:5">
      <c r="A263" t="s">
        <v>873</v>
      </c>
      <c r="B263" t="s">
        <v>7067</v>
      </c>
    </row>
    <row r="264" spans="1:5">
      <c r="A264" t="s">
        <v>526</v>
      </c>
      <c r="B264" t="s">
        <v>4768</v>
      </c>
      <c r="C264" t="s">
        <v>873</v>
      </c>
      <c r="D264" t="s">
        <v>6724</v>
      </c>
      <c r="E264" t="s">
        <v>681</v>
      </c>
    </row>
    <row r="265" spans="1:5">
      <c r="A265" t="s">
        <v>708</v>
      </c>
      <c r="B265" t="s">
        <v>526</v>
      </c>
      <c r="C265" t="s">
        <v>5022</v>
      </c>
      <c r="D265" t="s">
        <v>4370</v>
      </c>
    </row>
    <row r="266" spans="1:5">
      <c r="A266" t="s">
        <v>2916</v>
      </c>
      <c r="B266" t="s">
        <v>7870</v>
      </c>
    </row>
    <row r="267" spans="1:5">
      <c r="A267" t="s">
        <v>1672</v>
      </c>
      <c r="B267" t="s">
        <v>6541</v>
      </c>
      <c r="C267" t="s">
        <v>7067</v>
      </c>
    </row>
    <row r="268" spans="1:5">
      <c r="A268" t="s">
        <v>708</v>
      </c>
      <c r="B268" t="s">
        <v>526</v>
      </c>
      <c r="C268" t="s">
        <v>1672</v>
      </c>
      <c r="D268" t="s">
        <v>4370</v>
      </c>
    </row>
    <row r="269" spans="1:5">
      <c r="A269" t="s">
        <v>708</v>
      </c>
      <c r="B269" t="s">
        <v>873</v>
      </c>
      <c r="C269" t="s">
        <v>7868</v>
      </c>
    </row>
    <row r="270" spans="1:5">
      <c r="A270" t="s">
        <v>873</v>
      </c>
    </row>
    <row r="271" spans="1:5">
      <c r="A271" t="s">
        <v>1672</v>
      </c>
      <c r="B271" t="s">
        <v>5915</v>
      </c>
    </row>
    <row r="272" spans="1:5">
      <c r="A272" t="s">
        <v>5364</v>
      </c>
      <c r="B272" t="s">
        <v>1672</v>
      </c>
    </row>
    <row r="273" spans="1:7">
      <c r="A273" t="s">
        <v>526</v>
      </c>
      <c r="B273" t="s">
        <v>4768</v>
      </c>
      <c r="C273" t="s">
        <v>1672</v>
      </c>
      <c r="D273" t="s">
        <v>6724</v>
      </c>
      <c r="E273" t="s">
        <v>7642</v>
      </c>
      <c r="F273" t="s">
        <v>6541</v>
      </c>
      <c r="G273" t="s">
        <v>7067</v>
      </c>
    </row>
    <row r="274" spans="1:7">
      <c r="A274" t="s">
        <v>708</v>
      </c>
      <c r="B274" t="s">
        <v>5022</v>
      </c>
      <c r="C274" t="s">
        <v>4370</v>
      </c>
    </row>
    <row r="275" spans="1:7">
      <c r="A275" t="s">
        <v>526</v>
      </c>
      <c r="B275" t="s">
        <v>4768</v>
      </c>
      <c r="C275" t="s">
        <v>873</v>
      </c>
      <c r="D275" t="s">
        <v>6724</v>
      </c>
    </row>
    <row r="276" spans="1:7">
      <c r="A276" t="s">
        <v>5364</v>
      </c>
      <c r="B276" t="s">
        <v>1672</v>
      </c>
      <c r="C276" t="s">
        <v>7871</v>
      </c>
    </row>
    <row r="277" spans="1:7">
      <c r="A277" t="s">
        <v>708</v>
      </c>
      <c r="B277" t="s">
        <v>5022</v>
      </c>
      <c r="C277" t="s">
        <v>4370</v>
      </c>
    </row>
    <row r="278" spans="1:7">
      <c r="A278" t="s">
        <v>873</v>
      </c>
      <c r="B278" t="s">
        <v>6724</v>
      </c>
      <c r="C278" t="s">
        <v>681</v>
      </c>
    </row>
    <row r="279" spans="1:7">
      <c r="A279" t="s">
        <v>708</v>
      </c>
      <c r="B279" t="s">
        <v>526</v>
      </c>
      <c r="C279" t="s">
        <v>4768</v>
      </c>
      <c r="D279" t="s">
        <v>873</v>
      </c>
      <c r="E279" t="s">
        <v>6724</v>
      </c>
    </row>
    <row r="280" spans="1:7">
      <c r="A280" t="s">
        <v>708</v>
      </c>
      <c r="B280" t="s">
        <v>5364</v>
      </c>
      <c r="C280" t="s">
        <v>1672</v>
      </c>
      <c r="D280" t="s">
        <v>4370</v>
      </c>
      <c r="E280" t="s">
        <v>7869</v>
      </c>
    </row>
    <row r="281" spans="1:7">
      <c r="A281" t="s">
        <v>5364</v>
      </c>
      <c r="B281" t="s">
        <v>873</v>
      </c>
      <c r="C281" t="s">
        <v>1672</v>
      </c>
      <c r="D281" t="s">
        <v>7067</v>
      </c>
    </row>
    <row r="282" spans="1:7">
      <c r="A282" t="s">
        <v>708</v>
      </c>
      <c r="B282" t="s">
        <v>7868</v>
      </c>
      <c r="C282" t="s">
        <v>4370</v>
      </c>
    </row>
    <row r="283" spans="1:7">
      <c r="A283" t="s">
        <v>526</v>
      </c>
      <c r="B283" t="s">
        <v>873</v>
      </c>
      <c r="C283" t="s">
        <v>5022</v>
      </c>
    </row>
    <row r="284" spans="1:7">
      <c r="A284" t="s">
        <v>708</v>
      </c>
      <c r="B284" t="s">
        <v>1672</v>
      </c>
      <c r="C284" t="s">
        <v>7067</v>
      </c>
    </row>
    <row r="285" spans="1:7">
      <c r="A285" t="s">
        <v>873</v>
      </c>
      <c r="B285" t="s">
        <v>6724</v>
      </c>
      <c r="C285" t="s">
        <v>681</v>
      </c>
      <c r="D285" t="s">
        <v>4933</v>
      </c>
      <c r="E285" t="s">
        <v>7067</v>
      </c>
    </row>
    <row r="286" spans="1:7">
      <c r="A286" t="s">
        <v>708</v>
      </c>
      <c r="B286" t="s">
        <v>526</v>
      </c>
      <c r="C286" t="s">
        <v>681</v>
      </c>
    </row>
    <row r="287" spans="1:7">
      <c r="A287" t="s">
        <v>708</v>
      </c>
      <c r="B287" t="s">
        <v>1672</v>
      </c>
      <c r="C287" t="s">
        <v>5022</v>
      </c>
      <c r="D287" t="s">
        <v>4370</v>
      </c>
    </row>
    <row r="288" spans="1:7">
      <c r="A288" t="s">
        <v>873</v>
      </c>
    </row>
    <row r="289" spans="1:4">
      <c r="A289" t="s">
        <v>873</v>
      </c>
      <c r="B289" t="s">
        <v>7067</v>
      </c>
    </row>
    <row r="290" spans="1:4">
      <c r="A290" t="s">
        <v>873</v>
      </c>
      <c r="B290" t="s">
        <v>1672</v>
      </c>
      <c r="C290" t="s">
        <v>6724</v>
      </c>
    </row>
    <row r="291" spans="1:4">
      <c r="A291" t="s">
        <v>2916</v>
      </c>
      <c r="B291" t="s">
        <v>7870</v>
      </c>
    </row>
    <row r="292" spans="1:4">
      <c r="A292" t="s">
        <v>526</v>
      </c>
      <c r="B292" t="s">
        <v>2916</v>
      </c>
      <c r="C292" t="s">
        <v>4370</v>
      </c>
    </row>
    <row r="293" spans="1:4">
      <c r="A293" t="s">
        <v>708</v>
      </c>
    </row>
    <row r="294" spans="1:4">
      <c r="A294" t="s">
        <v>708</v>
      </c>
      <c r="B294" t="s">
        <v>1672</v>
      </c>
      <c r="C294" t="s">
        <v>6724</v>
      </c>
      <c r="D294" t="s">
        <v>7871</v>
      </c>
    </row>
    <row r="295" spans="1:4">
      <c r="A295" t="s">
        <v>708</v>
      </c>
      <c r="B295" t="s">
        <v>1672</v>
      </c>
      <c r="C295" t="s">
        <v>6724</v>
      </c>
      <c r="D295" t="s">
        <v>7871</v>
      </c>
    </row>
    <row r="296" spans="1:4">
      <c r="A296" t="s">
        <v>873</v>
      </c>
      <c r="B296" t="s">
        <v>7868</v>
      </c>
    </row>
    <row r="297" spans="1:4">
      <c r="A297" t="s">
        <v>708</v>
      </c>
      <c r="B297" t="s">
        <v>526</v>
      </c>
      <c r="C297" t="s">
        <v>5022</v>
      </c>
    </row>
    <row r="298" spans="1:4">
      <c r="A298" t="s">
        <v>873</v>
      </c>
      <c r="B298" t="s">
        <v>7067</v>
      </c>
    </row>
    <row r="299" spans="1:4">
      <c r="A299" t="s">
        <v>873</v>
      </c>
    </row>
    <row r="300" spans="1:4">
      <c r="A300" t="s">
        <v>2916</v>
      </c>
    </row>
    <row r="301" spans="1:4">
      <c r="A301" t="s">
        <v>4768</v>
      </c>
      <c r="B301" t="s">
        <v>6724</v>
      </c>
      <c r="C301" t="s">
        <v>681</v>
      </c>
      <c r="D301" t="s">
        <v>6541</v>
      </c>
    </row>
    <row r="302" spans="1:4">
      <c r="A302" t="s">
        <v>873</v>
      </c>
      <c r="B302" t="s">
        <v>7067</v>
      </c>
    </row>
    <row r="303" spans="1:4">
      <c r="A303" t="s">
        <v>873</v>
      </c>
    </row>
    <row r="304" spans="1:4">
      <c r="A304" t="s">
        <v>708</v>
      </c>
      <c r="B304" t="s">
        <v>526</v>
      </c>
      <c r="C304" t="s">
        <v>5022</v>
      </c>
    </row>
    <row r="305" spans="1:6">
      <c r="A305" t="s">
        <v>708</v>
      </c>
      <c r="B305" t="s">
        <v>526</v>
      </c>
      <c r="C305" t="s">
        <v>5022</v>
      </c>
      <c r="D305" t="s">
        <v>4370</v>
      </c>
    </row>
    <row r="306" spans="1:6">
      <c r="A306" t="s">
        <v>708</v>
      </c>
      <c r="B306" t="s">
        <v>526</v>
      </c>
      <c r="C306" t="s">
        <v>5022</v>
      </c>
      <c r="D306" t="s">
        <v>4370</v>
      </c>
    </row>
    <row r="307" spans="1:6">
      <c r="A307" t="s">
        <v>873</v>
      </c>
    </row>
    <row r="308" spans="1:6">
      <c r="A308" t="s">
        <v>873</v>
      </c>
      <c r="B308" t="s">
        <v>1672</v>
      </c>
      <c r="C308" t="s">
        <v>6724</v>
      </c>
      <c r="D308" t="s">
        <v>4933</v>
      </c>
      <c r="E308" t="s">
        <v>6541</v>
      </c>
      <c r="F308" t="s">
        <v>7067</v>
      </c>
    </row>
    <row r="309" spans="1:6">
      <c r="A309" t="s">
        <v>873</v>
      </c>
      <c r="B309" t="s">
        <v>7067</v>
      </c>
    </row>
    <row r="310" spans="1:6">
      <c r="A310" t="s">
        <v>681</v>
      </c>
      <c r="B310" t="s">
        <v>2916</v>
      </c>
      <c r="C310" t="s">
        <v>4370</v>
      </c>
    </row>
    <row r="311" spans="1:6">
      <c r="A311" t="s">
        <v>873</v>
      </c>
      <c r="B311" t="s">
        <v>1672</v>
      </c>
    </row>
    <row r="312" spans="1:6">
      <c r="A312" t="s">
        <v>873</v>
      </c>
    </row>
    <row r="313" spans="1:6">
      <c r="A313" t="s">
        <v>5364</v>
      </c>
      <c r="B313" t="s">
        <v>1672</v>
      </c>
    </row>
    <row r="314" spans="1:6">
      <c r="A314" t="s">
        <v>873</v>
      </c>
      <c r="B314" t="s">
        <v>6724</v>
      </c>
      <c r="C314" t="s">
        <v>681</v>
      </c>
    </row>
    <row r="315" spans="1:6">
      <c r="A315" t="s">
        <v>708</v>
      </c>
      <c r="B315" t="s">
        <v>526</v>
      </c>
      <c r="C315" t="s">
        <v>1672</v>
      </c>
      <c r="D315" t="s">
        <v>7067</v>
      </c>
      <c r="E315" t="s">
        <v>5022</v>
      </c>
    </row>
    <row r="316" spans="1:6">
      <c r="A316" t="s">
        <v>1672</v>
      </c>
    </row>
    <row r="317" spans="1:6">
      <c r="A317" t="s">
        <v>681</v>
      </c>
      <c r="B317" t="s">
        <v>2916</v>
      </c>
      <c r="C317" t="s">
        <v>4370</v>
      </c>
    </row>
    <row r="318" spans="1:6">
      <c r="A318" t="s">
        <v>708</v>
      </c>
      <c r="B318" t="s">
        <v>526</v>
      </c>
      <c r="C318" t="s">
        <v>7067</v>
      </c>
    </row>
    <row r="319" spans="1:6">
      <c r="A319" t="s">
        <v>708</v>
      </c>
      <c r="B319" t="s">
        <v>526</v>
      </c>
      <c r="C319" t="s">
        <v>7067</v>
      </c>
    </row>
    <row r="320" spans="1:6">
      <c r="A320" t="s">
        <v>526</v>
      </c>
      <c r="B320" t="s">
        <v>873</v>
      </c>
      <c r="C320" t="s">
        <v>5022</v>
      </c>
    </row>
    <row r="321" spans="1:6">
      <c r="A321" t="s">
        <v>526</v>
      </c>
      <c r="B321" t="s">
        <v>873</v>
      </c>
    </row>
    <row r="322" spans="1:6">
      <c r="A322" t="s">
        <v>1672</v>
      </c>
      <c r="B322" t="s">
        <v>4933</v>
      </c>
      <c r="C322" t="s">
        <v>7067</v>
      </c>
    </row>
    <row r="323" spans="1:6">
      <c r="A323" t="s">
        <v>526</v>
      </c>
      <c r="B323" t="s">
        <v>873</v>
      </c>
      <c r="C323" t="s">
        <v>1672</v>
      </c>
      <c r="D323" t="s">
        <v>681</v>
      </c>
      <c r="E323" t="s">
        <v>6541</v>
      </c>
    </row>
    <row r="324" spans="1:6">
      <c r="A324" t="s">
        <v>708</v>
      </c>
      <c r="B324" t="s">
        <v>1672</v>
      </c>
    </row>
    <row r="325" spans="1:6">
      <c r="A325" t="s">
        <v>2916</v>
      </c>
      <c r="B325" t="s">
        <v>7870</v>
      </c>
    </row>
    <row r="326" spans="1:6">
      <c r="A326" t="s">
        <v>708</v>
      </c>
      <c r="B326" t="s">
        <v>526</v>
      </c>
      <c r="C326" t="s">
        <v>873</v>
      </c>
      <c r="D326" t="s">
        <v>6724</v>
      </c>
      <c r="E326" t="s">
        <v>5022</v>
      </c>
    </row>
    <row r="327" spans="1:6">
      <c r="A327" t="s">
        <v>2916</v>
      </c>
      <c r="B327" t="s">
        <v>7870</v>
      </c>
    </row>
    <row r="328" spans="1:6">
      <c r="A328" t="s">
        <v>5364</v>
      </c>
      <c r="B328" t="s">
        <v>1672</v>
      </c>
      <c r="C328" t="s">
        <v>4370</v>
      </c>
      <c r="D328" t="s">
        <v>7869</v>
      </c>
    </row>
    <row r="329" spans="1:6">
      <c r="A329" t="s">
        <v>873</v>
      </c>
      <c r="B329" t="s">
        <v>7067</v>
      </c>
    </row>
    <row r="330" spans="1:6">
      <c r="A330" t="s">
        <v>7870</v>
      </c>
      <c r="B330" t="s">
        <v>5022</v>
      </c>
      <c r="C330" t="s">
        <v>4370</v>
      </c>
    </row>
    <row r="331" spans="1:6">
      <c r="A331" t="s">
        <v>873</v>
      </c>
      <c r="B331" t="s">
        <v>1672</v>
      </c>
      <c r="C331" t="s">
        <v>7067</v>
      </c>
    </row>
    <row r="332" spans="1:6">
      <c r="A332" t="s">
        <v>7868</v>
      </c>
      <c r="B332" t="s">
        <v>1672</v>
      </c>
      <c r="C332" t="s">
        <v>681</v>
      </c>
      <c r="D332" t="s">
        <v>7870</v>
      </c>
    </row>
    <row r="333" spans="1:6">
      <c r="A333" t="s">
        <v>873</v>
      </c>
    </row>
    <row r="334" spans="1:6">
      <c r="A334" t="s">
        <v>873</v>
      </c>
      <c r="B334" t="s">
        <v>7868</v>
      </c>
    </row>
    <row r="335" spans="1:6">
      <c r="A335" t="s">
        <v>526</v>
      </c>
      <c r="B335" t="s">
        <v>4768</v>
      </c>
      <c r="C335" t="s">
        <v>873</v>
      </c>
      <c r="D335" t="s">
        <v>1672</v>
      </c>
      <c r="E335" t="s">
        <v>6724</v>
      </c>
      <c r="F335" t="s">
        <v>6541</v>
      </c>
    </row>
    <row r="336" spans="1:6">
      <c r="A336" t="s">
        <v>873</v>
      </c>
      <c r="B336" t="s">
        <v>7067</v>
      </c>
    </row>
    <row r="337" spans="1:5">
      <c r="A337" t="s">
        <v>873</v>
      </c>
      <c r="B337" t="s">
        <v>7868</v>
      </c>
      <c r="C337" t="s">
        <v>7871</v>
      </c>
    </row>
    <row r="338" spans="1:5">
      <c r="A338" t="s">
        <v>7868</v>
      </c>
      <c r="B338" t="s">
        <v>1672</v>
      </c>
      <c r="C338" t="s">
        <v>4370</v>
      </c>
    </row>
    <row r="339" spans="1:5">
      <c r="A339" t="s">
        <v>708</v>
      </c>
      <c r="B339" t="s">
        <v>873</v>
      </c>
      <c r="C339" t="s">
        <v>7868</v>
      </c>
    </row>
    <row r="340" spans="1:5">
      <c r="A340" t="s">
        <v>1672</v>
      </c>
      <c r="B340" t="s">
        <v>4933</v>
      </c>
    </row>
    <row r="341" spans="1:5">
      <c r="A341" t="s">
        <v>1672</v>
      </c>
      <c r="B341" t="s">
        <v>4933</v>
      </c>
    </row>
    <row r="342" spans="1:5">
      <c r="A342" t="s">
        <v>873</v>
      </c>
      <c r="B342" t="s">
        <v>681</v>
      </c>
    </row>
    <row r="343" spans="1:5">
      <c r="A343" t="s">
        <v>708</v>
      </c>
      <c r="B343" t="s">
        <v>873</v>
      </c>
      <c r="C343" t="s">
        <v>7869</v>
      </c>
    </row>
    <row r="344" spans="1:5">
      <c r="A344" t="s">
        <v>873</v>
      </c>
      <c r="B344" t="s">
        <v>1672</v>
      </c>
      <c r="C344" t="s">
        <v>7067</v>
      </c>
    </row>
    <row r="345" spans="1:5">
      <c r="A345" t="s">
        <v>708</v>
      </c>
      <c r="B345" t="s">
        <v>873</v>
      </c>
      <c r="C345" t="s">
        <v>7871</v>
      </c>
    </row>
    <row r="346" spans="1:5">
      <c r="A346" t="s">
        <v>526</v>
      </c>
      <c r="B346" t="s">
        <v>4768</v>
      </c>
      <c r="C346" t="s">
        <v>873</v>
      </c>
      <c r="D346" t="s">
        <v>6724</v>
      </c>
    </row>
    <row r="347" spans="1:5">
      <c r="A347" t="s">
        <v>873</v>
      </c>
      <c r="B347" t="s">
        <v>7067</v>
      </c>
    </row>
    <row r="348" spans="1:5">
      <c r="A348" t="s">
        <v>873</v>
      </c>
      <c r="B348" t="s">
        <v>7067</v>
      </c>
      <c r="C348" t="s">
        <v>5022</v>
      </c>
    </row>
    <row r="349" spans="1:5">
      <c r="A349" t="s">
        <v>1672</v>
      </c>
      <c r="B349" t="s">
        <v>7871</v>
      </c>
    </row>
    <row r="350" spans="1:5">
      <c r="A350" t="s">
        <v>526</v>
      </c>
      <c r="B350" t="s">
        <v>873</v>
      </c>
      <c r="C350" t="s">
        <v>1672</v>
      </c>
      <c r="D350" t="s">
        <v>6724</v>
      </c>
      <c r="E350" t="s">
        <v>7067</v>
      </c>
    </row>
    <row r="351" spans="1:5">
      <c r="A351" t="s">
        <v>4768</v>
      </c>
      <c r="B351" t="s">
        <v>6724</v>
      </c>
      <c r="C351" t="s">
        <v>681</v>
      </c>
      <c r="D351" t="s">
        <v>4933</v>
      </c>
    </row>
    <row r="352" spans="1:5">
      <c r="A352" t="s">
        <v>5364</v>
      </c>
      <c r="B352" t="s">
        <v>1672</v>
      </c>
      <c r="C352" t="s">
        <v>7642</v>
      </c>
    </row>
    <row r="353" spans="1:5">
      <c r="A353" t="s">
        <v>873</v>
      </c>
      <c r="B353" t="s">
        <v>1672</v>
      </c>
      <c r="C353" t="s">
        <v>7067</v>
      </c>
    </row>
    <row r="354" spans="1:5">
      <c r="A354" t="s">
        <v>708</v>
      </c>
      <c r="B354" t="s">
        <v>526</v>
      </c>
      <c r="C354" t="s">
        <v>873</v>
      </c>
      <c r="D354" t="s">
        <v>6724</v>
      </c>
      <c r="E354" t="s">
        <v>5022</v>
      </c>
    </row>
    <row r="355" spans="1:5">
      <c r="A355" t="s">
        <v>5364</v>
      </c>
      <c r="B355" t="s">
        <v>1672</v>
      </c>
    </row>
    <row r="356" spans="1:5">
      <c r="A356" t="s">
        <v>526</v>
      </c>
      <c r="B356" t="s">
        <v>4768</v>
      </c>
      <c r="C356" t="s">
        <v>873</v>
      </c>
      <c r="D356" t="s">
        <v>6724</v>
      </c>
      <c r="E356" t="s">
        <v>681</v>
      </c>
    </row>
    <row r="357" spans="1:5">
      <c r="A357" t="s">
        <v>708</v>
      </c>
      <c r="B357" t="s">
        <v>526</v>
      </c>
      <c r="C357" t="s">
        <v>873</v>
      </c>
      <c r="D357" t="s">
        <v>6724</v>
      </c>
      <c r="E357" t="s">
        <v>7870</v>
      </c>
    </row>
    <row r="358" spans="1:5">
      <c r="A358" t="s">
        <v>873</v>
      </c>
      <c r="B358" t="s">
        <v>6724</v>
      </c>
      <c r="C358" t="s">
        <v>681</v>
      </c>
    </row>
    <row r="359" spans="1:5">
      <c r="A359" t="s">
        <v>1672</v>
      </c>
      <c r="B359" t="s">
        <v>681</v>
      </c>
      <c r="C359" t="s">
        <v>7067</v>
      </c>
      <c r="D359" t="s">
        <v>5022</v>
      </c>
    </row>
    <row r="360" spans="1:5">
      <c r="A360" t="s">
        <v>1672</v>
      </c>
      <c r="B360" t="s">
        <v>4933</v>
      </c>
      <c r="C360" t="s">
        <v>7067</v>
      </c>
    </row>
    <row r="361" spans="1:5">
      <c r="A361" t="s">
        <v>1672</v>
      </c>
      <c r="B361" t="s">
        <v>4933</v>
      </c>
      <c r="C361" t="s">
        <v>7067</v>
      </c>
    </row>
    <row r="362" spans="1:5">
      <c r="A362" t="s">
        <v>526</v>
      </c>
      <c r="B362" t="s">
        <v>4768</v>
      </c>
      <c r="C362" t="s">
        <v>873</v>
      </c>
      <c r="D362" t="s">
        <v>6724</v>
      </c>
    </row>
    <row r="363" spans="1:5">
      <c r="A363" t="s">
        <v>873</v>
      </c>
      <c r="B363" t="s">
        <v>6724</v>
      </c>
      <c r="C363" t="s">
        <v>7067</v>
      </c>
    </row>
    <row r="364" spans="1:5">
      <c r="A364" t="s">
        <v>708</v>
      </c>
      <c r="B364" t="s">
        <v>526</v>
      </c>
      <c r="C364" t="s">
        <v>4370</v>
      </c>
    </row>
    <row r="365" spans="1:5">
      <c r="A365" t="s">
        <v>1672</v>
      </c>
      <c r="B365" t="s">
        <v>7871</v>
      </c>
    </row>
    <row r="366" spans="1:5">
      <c r="A366" t="s">
        <v>2916</v>
      </c>
      <c r="B366" t="s">
        <v>7870</v>
      </c>
    </row>
    <row r="367" spans="1:5">
      <c r="A367" t="s">
        <v>873</v>
      </c>
      <c r="B367" t="s">
        <v>681</v>
      </c>
    </row>
    <row r="368" spans="1:5">
      <c r="A368" t="s">
        <v>38</v>
      </c>
    </row>
    <row r="369" spans="1:5">
      <c r="A369" t="s">
        <v>526</v>
      </c>
      <c r="B369" t="s">
        <v>873</v>
      </c>
      <c r="C369" t="s">
        <v>7870</v>
      </c>
    </row>
    <row r="370" spans="1:5">
      <c r="A370" t="s">
        <v>873</v>
      </c>
    </row>
    <row r="371" spans="1:5">
      <c r="A371" t="s">
        <v>1672</v>
      </c>
      <c r="B371" t="s">
        <v>7067</v>
      </c>
    </row>
    <row r="372" spans="1:5">
      <c r="A372" t="s">
        <v>708</v>
      </c>
      <c r="B372" t="s">
        <v>2916</v>
      </c>
      <c r="C372" t="s">
        <v>5022</v>
      </c>
      <c r="D372" t="s">
        <v>4370</v>
      </c>
    </row>
    <row r="373" spans="1:5">
      <c r="A373" t="s">
        <v>7868</v>
      </c>
      <c r="B373" t="s">
        <v>1672</v>
      </c>
      <c r="C373" t="s">
        <v>4370</v>
      </c>
    </row>
    <row r="374" spans="1:5">
      <c r="A374" t="s">
        <v>873</v>
      </c>
      <c r="B374" t="s">
        <v>6724</v>
      </c>
      <c r="C374" t="s">
        <v>7871</v>
      </c>
    </row>
    <row r="375" spans="1:5">
      <c r="A375" t="s">
        <v>5364</v>
      </c>
      <c r="B375" t="s">
        <v>1672</v>
      </c>
      <c r="C375" t="s">
        <v>7871</v>
      </c>
    </row>
    <row r="376" spans="1:5">
      <c r="A376" t="s">
        <v>526</v>
      </c>
      <c r="B376" t="s">
        <v>4768</v>
      </c>
      <c r="C376" t="s">
        <v>873</v>
      </c>
      <c r="D376" t="s">
        <v>6724</v>
      </c>
      <c r="E376" t="s">
        <v>681</v>
      </c>
    </row>
    <row r="377" spans="1:5">
      <c r="A377" t="s">
        <v>708</v>
      </c>
      <c r="B377" t="s">
        <v>7870</v>
      </c>
      <c r="C377" t="s">
        <v>5022</v>
      </c>
      <c r="D377" t="s">
        <v>4370</v>
      </c>
    </row>
    <row r="378" spans="1:5">
      <c r="A378" t="s">
        <v>708</v>
      </c>
      <c r="B378" t="s">
        <v>526</v>
      </c>
      <c r="C378" t="s">
        <v>5022</v>
      </c>
    </row>
    <row r="379" spans="1:5">
      <c r="A379" t="s">
        <v>2916</v>
      </c>
      <c r="B379" t="s">
        <v>5022</v>
      </c>
    </row>
    <row r="380" spans="1:5">
      <c r="A380" t="s">
        <v>5022</v>
      </c>
      <c r="B380" t="s">
        <v>4370</v>
      </c>
    </row>
    <row r="381" spans="1:5">
      <c r="A381" t="s">
        <v>873</v>
      </c>
      <c r="B381" t="s">
        <v>1672</v>
      </c>
      <c r="C381" t="s">
        <v>7871</v>
      </c>
    </row>
    <row r="382" spans="1:5">
      <c r="A382" t="s">
        <v>873</v>
      </c>
      <c r="B382" t="s">
        <v>1672</v>
      </c>
      <c r="C382" t="s">
        <v>681</v>
      </c>
      <c r="D382" t="s">
        <v>7067</v>
      </c>
    </row>
    <row r="383" spans="1:5">
      <c r="A383" t="s">
        <v>7868</v>
      </c>
      <c r="B383" t="s">
        <v>1672</v>
      </c>
      <c r="C383" t="s">
        <v>7870</v>
      </c>
      <c r="D383" t="s">
        <v>4370</v>
      </c>
    </row>
    <row r="384" spans="1:5">
      <c r="A384" t="s">
        <v>708</v>
      </c>
      <c r="B384" t="s">
        <v>526</v>
      </c>
      <c r="C384" t="s">
        <v>5022</v>
      </c>
    </row>
    <row r="385" spans="1:7">
      <c r="A385" t="s">
        <v>873</v>
      </c>
      <c r="B385" t="s">
        <v>1672</v>
      </c>
      <c r="C385" t="s">
        <v>7067</v>
      </c>
    </row>
    <row r="386" spans="1:7">
      <c r="A386" t="s">
        <v>708</v>
      </c>
      <c r="B386" t="s">
        <v>873</v>
      </c>
      <c r="C386" t="s">
        <v>7868</v>
      </c>
      <c r="D386" t="s">
        <v>7067</v>
      </c>
      <c r="E386" t="s">
        <v>4370</v>
      </c>
    </row>
    <row r="387" spans="1:7">
      <c r="A387" t="s">
        <v>526</v>
      </c>
      <c r="B387" t="s">
        <v>4768</v>
      </c>
      <c r="C387" t="s">
        <v>873</v>
      </c>
      <c r="D387" t="s">
        <v>6724</v>
      </c>
    </row>
    <row r="388" spans="1:7">
      <c r="A388" t="s">
        <v>708</v>
      </c>
      <c r="B388" t="s">
        <v>526</v>
      </c>
      <c r="C388" t="s">
        <v>681</v>
      </c>
      <c r="D388" t="s">
        <v>5022</v>
      </c>
    </row>
    <row r="389" spans="1:7">
      <c r="A389" t="s">
        <v>681</v>
      </c>
      <c r="B389" t="s">
        <v>2916</v>
      </c>
    </row>
    <row r="390" spans="1:7">
      <c r="A390" t="s">
        <v>681</v>
      </c>
      <c r="B390" t="s">
        <v>2916</v>
      </c>
    </row>
    <row r="391" spans="1:7">
      <c r="A391" t="s">
        <v>708</v>
      </c>
      <c r="B391" t="s">
        <v>526</v>
      </c>
      <c r="C391" t="s">
        <v>873</v>
      </c>
      <c r="D391" t="s">
        <v>5022</v>
      </c>
    </row>
    <row r="392" spans="1:7">
      <c r="A392" t="s">
        <v>708</v>
      </c>
      <c r="B392" t="s">
        <v>526</v>
      </c>
      <c r="C392" t="s">
        <v>873</v>
      </c>
      <c r="D392" t="s">
        <v>5022</v>
      </c>
    </row>
    <row r="393" spans="1:7">
      <c r="A393" t="s">
        <v>526</v>
      </c>
      <c r="B393" t="s">
        <v>7870</v>
      </c>
      <c r="C393" t="s">
        <v>5022</v>
      </c>
    </row>
    <row r="394" spans="1:7">
      <c r="A394" t="s">
        <v>526</v>
      </c>
      <c r="B394" t="s">
        <v>4768</v>
      </c>
      <c r="C394" t="s">
        <v>873</v>
      </c>
      <c r="D394" t="s">
        <v>1672</v>
      </c>
      <c r="E394" t="s">
        <v>6724</v>
      </c>
      <c r="F394" t="s">
        <v>681</v>
      </c>
      <c r="G394" t="s">
        <v>5022</v>
      </c>
    </row>
    <row r="395" spans="1:7">
      <c r="A395" t="s">
        <v>873</v>
      </c>
      <c r="B395" t="s">
        <v>1672</v>
      </c>
      <c r="C395" t="s">
        <v>5022</v>
      </c>
    </row>
    <row r="396" spans="1:7">
      <c r="A396" t="s">
        <v>708</v>
      </c>
      <c r="B396" t="s">
        <v>1672</v>
      </c>
      <c r="C396" t="s">
        <v>7067</v>
      </c>
      <c r="D396" t="s">
        <v>5022</v>
      </c>
      <c r="E396" t="s">
        <v>4370</v>
      </c>
    </row>
    <row r="397" spans="1:7">
      <c r="A397" t="s">
        <v>708</v>
      </c>
      <c r="B397" t="s">
        <v>873</v>
      </c>
      <c r="C397" t="s">
        <v>7868</v>
      </c>
    </row>
    <row r="398" spans="1:7">
      <c r="A398" t="s">
        <v>873</v>
      </c>
    </row>
    <row r="399" spans="1:7">
      <c r="A399" t="s">
        <v>526</v>
      </c>
      <c r="B399" t="s">
        <v>1672</v>
      </c>
      <c r="C399" t="s">
        <v>6724</v>
      </c>
      <c r="D399" t="s">
        <v>681</v>
      </c>
    </row>
    <row r="400" spans="1:7">
      <c r="A400" t="s">
        <v>7868</v>
      </c>
      <c r="B400" t="s">
        <v>1672</v>
      </c>
      <c r="C400" t="s">
        <v>7870</v>
      </c>
      <c r="D400" t="s">
        <v>4370</v>
      </c>
    </row>
    <row r="401" spans="1:5">
      <c r="A401" t="s">
        <v>873</v>
      </c>
    </row>
    <row r="402" spans="1:5">
      <c r="A402" t="s">
        <v>708</v>
      </c>
      <c r="B402" t="s">
        <v>526</v>
      </c>
      <c r="C402" t="s">
        <v>4370</v>
      </c>
    </row>
    <row r="403" spans="1:5">
      <c r="A403" t="s">
        <v>873</v>
      </c>
      <c r="B403" t="s">
        <v>7868</v>
      </c>
    </row>
    <row r="404" spans="1:5">
      <c r="A404" t="s">
        <v>4768</v>
      </c>
      <c r="B404" t="s">
        <v>873</v>
      </c>
      <c r="C404" t="s">
        <v>6724</v>
      </c>
      <c r="D404" t="s">
        <v>681</v>
      </c>
    </row>
    <row r="405" spans="1:5">
      <c r="A405" t="s">
        <v>873</v>
      </c>
      <c r="B405" t="s">
        <v>1672</v>
      </c>
    </row>
    <row r="406" spans="1:5">
      <c r="A406" t="s">
        <v>1672</v>
      </c>
      <c r="B406" t="s">
        <v>5915</v>
      </c>
    </row>
    <row r="407" spans="1:5">
      <c r="A407" t="s">
        <v>1672</v>
      </c>
      <c r="B407" t="s">
        <v>4370</v>
      </c>
    </row>
    <row r="408" spans="1:5">
      <c r="A408" t="s">
        <v>873</v>
      </c>
      <c r="B408" t="s">
        <v>1672</v>
      </c>
    </row>
    <row r="409" spans="1:5">
      <c r="A409" t="s">
        <v>708</v>
      </c>
      <c r="B409" t="s">
        <v>2916</v>
      </c>
      <c r="C409" t="s">
        <v>5022</v>
      </c>
      <c r="D409" t="s">
        <v>4370</v>
      </c>
    </row>
    <row r="410" spans="1:5">
      <c r="A410" t="s">
        <v>2916</v>
      </c>
      <c r="B410" t="s">
        <v>7870</v>
      </c>
      <c r="C410" t="s">
        <v>4370</v>
      </c>
    </row>
    <row r="411" spans="1:5">
      <c r="A411" t="s">
        <v>873</v>
      </c>
    </row>
    <row r="412" spans="1:5">
      <c r="A412" t="s">
        <v>708</v>
      </c>
      <c r="B412" t="s">
        <v>526</v>
      </c>
      <c r="C412" t="s">
        <v>7868</v>
      </c>
      <c r="D412" t="s">
        <v>7870</v>
      </c>
      <c r="E412" t="s">
        <v>4370</v>
      </c>
    </row>
    <row r="413" spans="1:5">
      <c r="A413" t="s">
        <v>708</v>
      </c>
      <c r="B413" t="s">
        <v>873</v>
      </c>
      <c r="C413" t="s">
        <v>7868</v>
      </c>
      <c r="D413" t="s">
        <v>7067</v>
      </c>
    </row>
    <row r="414" spans="1:5">
      <c r="A414" t="s">
        <v>873</v>
      </c>
      <c r="B414" t="s">
        <v>681</v>
      </c>
      <c r="C414" t="s">
        <v>7067</v>
      </c>
    </row>
    <row r="415" spans="1:5">
      <c r="A415" t="s">
        <v>526</v>
      </c>
      <c r="B415" t="s">
        <v>4768</v>
      </c>
      <c r="C415" t="s">
        <v>873</v>
      </c>
      <c r="D415" t="s">
        <v>1672</v>
      </c>
      <c r="E415" t="s">
        <v>6724</v>
      </c>
    </row>
    <row r="416" spans="1:5">
      <c r="A416" t="s">
        <v>708</v>
      </c>
      <c r="B416" t="s">
        <v>526</v>
      </c>
      <c r="C416" t="s">
        <v>5022</v>
      </c>
      <c r="D416" t="s">
        <v>4370</v>
      </c>
    </row>
    <row r="417" spans="1:5">
      <c r="A417" t="s">
        <v>708</v>
      </c>
      <c r="B417" t="s">
        <v>526</v>
      </c>
      <c r="C417" t="s">
        <v>5022</v>
      </c>
      <c r="D417" t="s">
        <v>4370</v>
      </c>
    </row>
    <row r="418" spans="1:5">
      <c r="A418" t="s">
        <v>708</v>
      </c>
      <c r="B418" t="s">
        <v>7870</v>
      </c>
      <c r="C418" t="s">
        <v>4370</v>
      </c>
    </row>
    <row r="419" spans="1:5">
      <c r="A419" t="s">
        <v>2916</v>
      </c>
      <c r="B419" t="s">
        <v>5022</v>
      </c>
      <c r="C419" t="s">
        <v>4370</v>
      </c>
    </row>
    <row r="420" spans="1:5">
      <c r="A420" t="s">
        <v>708</v>
      </c>
      <c r="B420" t="s">
        <v>526</v>
      </c>
      <c r="C420" t="s">
        <v>6724</v>
      </c>
      <c r="D420" t="s">
        <v>681</v>
      </c>
      <c r="E420" t="s">
        <v>7067</v>
      </c>
    </row>
    <row r="421" spans="1:5">
      <c r="A421" t="s">
        <v>708</v>
      </c>
      <c r="B421" t="s">
        <v>873</v>
      </c>
      <c r="C421" t="s">
        <v>7868</v>
      </c>
    </row>
    <row r="422" spans="1:5">
      <c r="A422" t="s">
        <v>7868</v>
      </c>
      <c r="B422" t="s">
        <v>1672</v>
      </c>
      <c r="C422" t="s">
        <v>7067</v>
      </c>
      <c r="D422" t="s">
        <v>4370</v>
      </c>
    </row>
    <row r="423" spans="1:5">
      <c r="A423" t="s">
        <v>873</v>
      </c>
    </row>
    <row r="424" spans="1:5">
      <c r="A424" t="s">
        <v>2916</v>
      </c>
      <c r="B424" t="s">
        <v>4370</v>
      </c>
    </row>
    <row r="425" spans="1:5">
      <c r="A425" t="s">
        <v>1672</v>
      </c>
      <c r="B425" t="s">
        <v>7870</v>
      </c>
      <c r="C425" t="s">
        <v>4370</v>
      </c>
    </row>
    <row r="426" spans="1:5">
      <c r="A426" t="s">
        <v>1672</v>
      </c>
      <c r="B426" t="s">
        <v>7870</v>
      </c>
      <c r="C426" t="s">
        <v>4370</v>
      </c>
    </row>
    <row r="427" spans="1:5">
      <c r="A427" t="s">
        <v>708</v>
      </c>
      <c r="B427" t="s">
        <v>7868</v>
      </c>
      <c r="C427" t="s">
        <v>1672</v>
      </c>
      <c r="D427" t="s">
        <v>4370</v>
      </c>
    </row>
    <row r="428" spans="1:5">
      <c r="A428" t="s">
        <v>38</v>
      </c>
      <c r="B428" t="s">
        <v>4933</v>
      </c>
    </row>
    <row r="429" spans="1:5">
      <c r="A429" t="s">
        <v>873</v>
      </c>
      <c r="B429" t="s">
        <v>7869</v>
      </c>
    </row>
    <row r="430" spans="1:5">
      <c r="A430" t="s">
        <v>708</v>
      </c>
      <c r="B430" t="s">
        <v>7868</v>
      </c>
      <c r="C430" t="s">
        <v>681</v>
      </c>
      <c r="D430" t="s">
        <v>4370</v>
      </c>
    </row>
    <row r="431" spans="1:5">
      <c r="A431" t="s">
        <v>526</v>
      </c>
      <c r="B431" t="s">
        <v>873</v>
      </c>
      <c r="C431" t="s">
        <v>1672</v>
      </c>
      <c r="D431" t="s">
        <v>7067</v>
      </c>
    </row>
    <row r="432" spans="1:5">
      <c r="A432" t="s">
        <v>708</v>
      </c>
      <c r="B432" t="s">
        <v>526</v>
      </c>
      <c r="C432" t="s">
        <v>5022</v>
      </c>
    </row>
    <row r="433" spans="1:7">
      <c r="A433" t="s">
        <v>873</v>
      </c>
      <c r="B433" t="s">
        <v>38</v>
      </c>
    </row>
    <row r="434" spans="1:7">
      <c r="A434" t="s">
        <v>708</v>
      </c>
      <c r="B434" t="s">
        <v>526</v>
      </c>
      <c r="C434" t="s">
        <v>4370</v>
      </c>
    </row>
    <row r="435" spans="1:7">
      <c r="A435" t="s">
        <v>1672</v>
      </c>
      <c r="B435" t="s">
        <v>7067</v>
      </c>
    </row>
    <row r="436" spans="1:7">
      <c r="A436" t="s">
        <v>708</v>
      </c>
      <c r="B436" t="s">
        <v>1672</v>
      </c>
      <c r="C436" t="s">
        <v>7642</v>
      </c>
      <c r="D436" t="s">
        <v>7067</v>
      </c>
      <c r="E436" t="s">
        <v>7869</v>
      </c>
    </row>
    <row r="437" spans="1:7">
      <c r="A437" t="s">
        <v>873</v>
      </c>
      <c r="B437" t="s">
        <v>7067</v>
      </c>
    </row>
    <row r="438" spans="1:7">
      <c r="A438" t="s">
        <v>873</v>
      </c>
      <c r="B438" t="s">
        <v>7871</v>
      </c>
    </row>
    <row r="439" spans="1:7">
      <c r="A439" t="s">
        <v>873</v>
      </c>
      <c r="B439" t="s">
        <v>681</v>
      </c>
    </row>
    <row r="440" spans="1:7">
      <c r="A440" t="s">
        <v>873</v>
      </c>
      <c r="B440" t="s">
        <v>7067</v>
      </c>
      <c r="C440" t="s">
        <v>5022</v>
      </c>
    </row>
    <row r="441" spans="1:7">
      <c r="A441" t="s">
        <v>873</v>
      </c>
    </row>
    <row r="442" spans="1:7">
      <c r="A442" t="s">
        <v>526</v>
      </c>
      <c r="B442" t="s">
        <v>4768</v>
      </c>
      <c r="C442" t="s">
        <v>873</v>
      </c>
      <c r="D442" t="s">
        <v>6724</v>
      </c>
      <c r="E442" t="s">
        <v>681</v>
      </c>
      <c r="F442" t="s">
        <v>4933</v>
      </c>
    </row>
    <row r="443" spans="1:7">
      <c r="A443" t="s">
        <v>708</v>
      </c>
      <c r="B443" t="s">
        <v>526</v>
      </c>
      <c r="C443" t="s">
        <v>1672</v>
      </c>
      <c r="D443" t="s">
        <v>4370</v>
      </c>
      <c r="E443" t="s">
        <v>7869</v>
      </c>
    </row>
    <row r="444" spans="1:7">
      <c r="A444" t="s">
        <v>708</v>
      </c>
      <c r="B444" t="s">
        <v>526</v>
      </c>
      <c r="C444" t="s">
        <v>4768</v>
      </c>
      <c r="D444" t="s">
        <v>873</v>
      </c>
      <c r="E444" t="s">
        <v>1672</v>
      </c>
      <c r="F444" t="s">
        <v>6724</v>
      </c>
      <c r="G444" t="s">
        <v>5022</v>
      </c>
    </row>
    <row r="445" spans="1:7">
      <c r="A445" t="s">
        <v>873</v>
      </c>
      <c r="B445" t="s">
        <v>1672</v>
      </c>
      <c r="C445" t="s">
        <v>7067</v>
      </c>
    </row>
    <row r="446" spans="1:7">
      <c r="A446" t="s">
        <v>873</v>
      </c>
      <c r="B446" t="s">
        <v>7871</v>
      </c>
    </row>
    <row r="447" spans="1:7">
      <c r="A447" t="s">
        <v>708</v>
      </c>
      <c r="B447" t="s">
        <v>873</v>
      </c>
      <c r="C447" t="s">
        <v>1672</v>
      </c>
      <c r="D447" t="s">
        <v>6724</v>
      </c>
      <c r="E447" t="s">
        <v>4370</v>
      </c>
    </row>
    <row r="448" spans="1:7">
      <c r="A448" t="s">
        <v>5364</v>
      </c>
      <c r="B448" t="s">
        <v>1672</v>
      </c>
    </row>
    <row r="449" spans="1:5">
      <c r="A449" t="s">
        <v>1672</v>
      </c>
      <c r="B449" t="s">
        <v>2916</v>
      </c>
      <c r="C449" t="s">
        <v>7870</v>
      </c>
      <c r="D449" t="s">
        <v>5022</v>
      </c>
      <c r="E449" t="s">
        <v>4370</v>
      </c>
    </row>
    <row r="450" spans="1:5">
      <c r="A450" t="s">
        <v>708</v>
      </c>
      <c r="B450" t="s">
        <v>526</v>
      </c>
      <c r="C450" t="s">
        <v>6724</v>
      </c>
      <c r="D450" t="s">
        <v>681</v>
      </c>
      <c r="E450" t="s">
        <v>5022</v>
      </c>
    </row>
    <row r="451" spans="1:5">
      <c r="A451" t="s">
        <v>526</v>
      </c>
      <c r="B451" t="s">
        <v>873</v>
      </c>
      <c r="C451" t="s">
        <v>6724</v>
      </c>
      <c r="D451" t="s">
        <v>681</v>
      </c>
    </row>
    <row r="452" spans="1:5">
      <c r="A452" t="s">
        <v>7868</v>
      </c>
      <c r="B452" t="s">
        <v>4370</v>
      </c>
    </row>
    <row r="453" spans="1:5">
      <c r="A453" t="s">
        <v>4768</v>
      </c>
      <c r="B453" t="s">
        <v>873</v>
      </c>
      <c r="C453" t="s">
        <v>6724</v>
      </c>
      <c r="D453" t="s">
        <v>681</v>
      </c>
    </row>
    <row r="454" spans="1:5">
      <c r="A454" t="s">
        <v>873</v>
      </c>
      <c r="B454" t="s">
        <v>681</v>
      </c>
      <c r="C454" t="s">
        <v>7067</v>
      </c>
    </row>
    <row r="455" spans="1:5">
      <c r="A455" t="s">
        <v>5364</v>
      </c>
      <c r="B455" t="s">
        <v>1672</v>
      </c>
      <c r="C455" t="s">
        <v>7067</v>
      </c>
    </row>
    <row r="456" spans="1:5">
      <c r="A456" t="s">
        <v>5364</v>
      </c>
      <c r="B456" t="s">
        <v>1672</v>
      </c>
      <c r="C456" t="s">
        <v>7869</v>
      </c>
    </row>
    <row r="457" spans="1:5">
      <c r="A457" t="s">
        <v>873</v>
      </c>
      <c r="B457" t="s">
        <v>7067</v>
      </c>
    </row>
    <row r="458" spans="1:5">
      <c r="A458" t="s">
        <v>7868</v>
      </c>
      <c r="B458" t="s">
        <v>1672</v>
      </c>
      <c r="C458" t="s">
        <v>7870</v>
      </c>
      <c r="D458" t="s">
        <v>4370</v>
      </c>
    </row>
    <row r="459" spans="1:5">
      <c r="A459" t="s">
        <v>1672</v>
      </c>
      <c r="B459" t="s">
        <v>7642</v>
      </c>
      <c r="C459" t="s">
        <v>4370</v>
      </c>
    </row>
    <row r="460" spans="1:5">
      <c r="A460" t="s">
        <v>1672</v>
      </c>
      <c r="B460" t="s">
        <v>6724</v>
      </c>
      <c r="C460" t="s">
        <v>7871</v>
      </c>
    </row>
    <row r="461" spans="1:5">
      <c r="A461" t="s">
        <v>526</v>
      </c>
      <c r="B461" t="s">
        <v>4768</v>
      </c>
      <c r="C461" t="s">
        <v>873</v>
      </c>
      <c r="D461" t="s">
        <v>6724</v>
      </c>
      <c r="E461" t="s">
        <v>681</v>
      </c>
    </row>
    <row r="462" spans="1:5">
      <c r="A462" t="s">
        <v>1672</v>
      </c>
      <c r="B462" t="s">
        <v>681</v>
      </c>
      <c r="C462" t="s">
        <v>2916</v>
      </c>
      <c r="D462" t="s">
        <v>7870</v>
      </c>
      <c r="E462" t="s">
        <v>4370</v>
      </c>
    </row>
    <row r="463" spans="1:5">
      <c r="A463" t="s">
        <v>708</v>
      </c>
      <c r="B463" t="s">
        <v>526</v>
      </c>
    </row>
    <row r="464" spans="1:5">
      <c r="A464" t="s">
        <v>2916</v>
      </c>
      <c r="B464" t="s">
        <v>7870</v>
      </c>
      <c r="C464" t="s">
        <v>4370</v>
      </c>
    </row>
    <row r="465" spans="1:5">
      <c r="A465" t="s">
        <v>7868</v>
      </c>
      <c r="B465" t="s">
        <v>1672</v>
      </c>
      <c r="C465" t="s">
        <v>4370</v>
      </c>
    </row>
    <row r="466" spans="1:5">
      <c r="A466" t="s">
        <v>873</v>
      </c>
      <c r="B466" t="s">
        <v>6724</v>
      </c>
      <c r="C466" t="s">
        <v>7067</v>
      </c>
    </row>
    <row r="467" spans="1:5">
      <c r="A467" t="s">
        <v>1672</v>
      </c>
      <c r="B467" t="s">
        <v>2916</v>
      </c>
      <c r="C467" t="s">
        <v>4370</v>
      </c>
    </row>
    <row r="468" spans="1:5">
      <c r="A468" t="s">
        <v>708</v>
      </c>
      <c r="B468" t="s">
        <v>526</v>
      </c>
      <c r="C468" t="s">
        <v>2916</v>
      </c>
      <c r="D468" t="s">
        <v>5022</v>
      </c>
    </row>
    <row r="469" spans="1:5">
      <c r="A469" t="s">
        <v>1672</v>
      </c>
      <c r="B469" t="s">
        <v>7067</v>
      </c>
      <c r="C469" t="s">
        <v>7869</v>
      </c>
    </row>
    <row r="470" spans="1:5">
      <c r="A470" t="s">
        <v>5364</v>
      </c>
      <c r="B470" t="s">
        <v>1672</v>
      </c>
      <c r="C470" t="s">
        <v>7871</v>
      </c>
    </row>
    <row r="471" spans="1:5">
      <c r="A471" t="s">
        <v>1672</v>
      </c>
      <c r="B471" t="s">
        <v>6724</v>
      </c>
      <c r="C471" t="s">
        <v>6541</v>
      </c>
      <c r="D471" t="s">
        <v>7067</v>
      </c>
    </row>
    <row r="472" spans="1:5">
      <c r="A472" t="s">
        <v>708</v>
      </c>
      <c r="B472" t="s">
        <v>526</v>
      </c>
      <c r="C472" t="s">
        <v>873</v>
      </c>
      <c r="D472" t="s">
        <v>681</v>
      </c>
      <c r="E472" t="s">
        <v>7870</v>
      </c>
    </row>
    <row r="473" spans="1:5">
      <c r="A473" t="s">
        <v>708</v>
      </c>
      <c r="B473" t="s">
        <v>526</v>
      </c>
      <c r="C473" t="s">
        <v>4370</v>
      </c>
    </row>
    <row r="474" spans="1:5">
      <c r="A474" t="s">
        <v>708</v>
      </c>
      <c r="B474" t="s">
        <v>5022</v>
      </c>
    </row>
    <row r="475" spans="1:5">
      <c r="A475" t="s">
        <v>708</v>
      </c>
      <c r="B475" t="s">
        <v>5022</v>
      </c>
    </row>
    <row r="476" spans="1:5">
      <c r="A476" t="s">
        <v>708</v>
      </c>
      <c r="B476" t="s">
        <v>526</v>
      </c>
      <c r="C476" t="s">
        <v>7067</v>
      </c>
      <c r="D476" t="s">
        <v>5022</v>
      </c>
    </row>
    <row r="477" spans="1:5">
      <c r="A477" t="s">
        <v>1672</v>
      </c>
      <c r="B477" t="s">
        <v>7870</v>
      </c>
      <c r="C477" t="s">
        <v>7067</v>
      </c>
      <c r="D477" t="s">
        <v>4370</v>
      </c>
    </row>
    <row r="478" spans="1:5">
      <c r="A478" t="s">
        <v>5364</v>
      </c>
      <c r="B478" t="s">
        <v>1672</v>
      </c>
      <c r="C478" t="s">
        <v>7067</v>
      </c>
    </row>
    <row r="479" spans="1:5">
      <c r="A479" t="s">
        <v>2916</v>
      </c>
      <c r="B479" t="s">
        <v>7870</v>
      </c>
      <c r="C479" t="s">
        <v>4370</v>
      </c>
    </row>
    <row r="480" spans="1:5">
      <c r="A480" t="s">
        <v>873</v>
      </c>
      <c r="B480" t="s">
        <v>1672</v>
      </c>
      <c r="C480" t="s">
        <v>7067</v>
      </c>
    </row>
    <row r="481" spans="1:5">
      <c r="A481" t="s">
        <v>526</v>
      </c>
      <c r="B481" t="s">
        <v>873</v>
      </c>
      <c r="C481" t="s">
        <v>6724</v>
      </c>
      <c r="D481" t="s">
        <v>7871</v>
      </c>
    </row>
    <row r="482" spans="1:5">
      <c r="A482" t="s">
        <v>873</v>
      </c>
    </row>
    <row r="483" spans="1:5">
      <c r="A483" t="s">
        <v>708</v>
      </c>
      <c r="B483" t="s">
        <v>526</v>
      </c>
      <c r="C483" t="s">
        <v>873</v>
      </c>
      <c r="D483" t="s">
        <v>6724</v>
      </c>
      <c r="E483" t="s">
        <v>5022</v>
      </c>
    </row>
    <row r="484" spans="1:5">
      <c r="A484" t="s">
        <v>526</v>
      </c>
      <c r="B484" t="s">
        <v>4768</v>
      </c>
      <c r="C484" t="s">
        <v>873</v>
      </c>
      <c r="D484" t="s">
        <v>6724</v>
      </c>
      <c r="E484" t="s">
        <v>6541</v>
      </c>
    </row>
    <row r="485" spans="1:5">
      <c r="A485" t="s">
        <v>7868</v>
      </c>
      <c r="B485" t="s">
        <v>1672</v>
      </c>
      <c r="C485" t="s">
        <v>7067</v>
      </c>
      <c r="D485" t="s">
        <v>4370</v>
      </c>
    </row>
    <row r="486" spans="1:5">
      <c r="A486" t="s">
        <v>873</v>
      </c>
      <c r="B486" t="s">
        <v>1672</v>
      </c>
    </row>
    <row r="487" spans="1:5">
      <c r="A487" t="s">
        <v>708</v>
      </c>
      <c r="B487" t="s">
        <v>4370</v>
      </c>
    </row>
    <row r="488" spans="1:5">
      <c r="A488" t="s">
        <v>873</v>
      </c>
      <c r="B488" t="s">
        <v>7067</v>
      </c>
    </row>
    <row r="489" spans="1:5">
      <c r="A489" t="s">
        <v>5364</v>
      </c>
      <c r="B489" t="s">
        <v>1672</v>
      </c>
      <c r="C489" t="s">
        <v>7871</v>
      </c>
    </row>
    <row r="490" spans="1:5">
      <c r="A490" t="s">
        <v>2916</v>
      </c>
      <c r="B490" t="s">
        <v>7870</v>
      </c>
    </row>
    <row r="491" spans="1:5">
      <c r="A491" t="s">
        <v>7868</v>
      </c>
      <c r="B491" t="s">
        <v>1672</v>
      </c>
      <c r="C491" t="s">
        <v>4933</v>
      </c>
      <c r="D491" t="s">
        <v>7067</v>
      </c>
    </row>
    <row r="492" spans="1:5">
      <c r="A492" t="s">
        <v>526</v>
      </c>
      <c r="B492" t="s">
        <v>4768</v>
      </c>
      <c r="C492" t="s">
        <v>873</v>
      </c>
      <c r="D492" t="s">
        <v>6724</v>
      </c>
      <c r="E492" t="s">
        <v>5022</v>
      </c>
    </row>
    <row r="493" spans="1:5">
      <c r="A493" t="s">
        <v>873</v>
      </c>
    </row>
    <row r="494" spans="1:5">
      <c r="A494" t="s">
        <v>1672</v>
      </c>
      <c r="B494" t="s">
        <v>5022</v>
      </c>
      <c r="C494" t="s">
        <v>4370</v>
      </c>
    </row>
    <row r="495" spans="1:5">
      <c r="A495" t="s">
        <v>681</v>
      </c>
      <c r="B495" t="s">
        <v>2916</v>
      </c>
      <c r="C495" t="s">
        <v>7870</v>
      </c>
      <c r="D495" t="s">
        <v>4370</v>
      </c>
    </row>
    <row r="496" spans="1:5">
      <c r="A496" t="s">
        <v>526</v>
      </c>
      <c r="B496" t="s">
        <v>4768</v>
      </c>
      <c r="C496" t="s">
        <v>6724</v>
      </c>
      <c r="D496" t="s">
        <v>681</v>
      </c>
    </row>
    <row r="497" spans="1:5">
      <c r="A497" t="s">
        <v>708</v>
      </c>
      <c r="B497" t="s">
        <v>526</v>
      </c>
      <c r="C497" t="s">
        <v>681</v>
      </c>
      <c r="D497" t="s">
        <v>5022</v>
      </c>
      <c r="E497" t="s">
        <v>4370</v>
      </c>
    </row>
    <row r="498" spans="1:5">
      <c r="A498" t="s">
        <v>526</v>
      </c>
      <c r="B498" t="s">
        <v>4768</v>
      </c>
      <c r="C498" t="s">
        <v>873</v>
      </c>
      <c r="D498" t="s">
        <v>6724</v>
      </c>
      <c r="E498" t="s">
        <v>681</v>
      </c>
    </row>
    <row r="499" spans="1:5">
      <c r="A499" t="s">
        <v>873</v>
      </c>
      <c r="B499" t="s">
        <v>6724</v>
      </c>
    </row>
    <row r="500" spans="1:5">
      <c r="A500" t="s">
        <v>2916</v>
      </c>
    </row>
    <row r="501" spans="1:5">
      <c r="A501" t="s">
        <v>526</v>
      </c>
      <c r="B501" t="s">
        <v>4768</v>
      </c>
      <c r="C501" t="s">
        <v>873</v>
      </c>
      <c r="D501" t="s">
        <v>6724</v>
      </c>
      <c r="E501" t="s">
        <v>681</v>
      </c>
    </row>
    <row r="502" spans="1:5">
      <c r="A502" t="s">
        <v>708</v>
      </c>
      <c r="B502" t="s">
        <v>2916</v>
      </c>
      <c r="C502" t="s">
        <v>4370</v>
      </c>
    </row>
    <row r="503" spans="1:5">
      <c r="A503" t="s">
        <v>5364</v>
      </c>
      <c r="B503" t="s">
        <v>1672</v>
      </c>
      <c r="C503" t="s">
        <v>4370</v>
      </c>
    </row>
    <row r="504" spans="1:5">
      <c r="A504" t="s">
        <v>526</v>
      </c>
      <c r="B504" t="s">
        <v>873</v>
      </c>
      <c r="C504" t="s">
        <v>2916</v>
      </c>
      <c r="D504" t="s">
        <v>5022</v>
      </c>
    </row>
    <row r="505" spans="1:5">
      <c r="A505" t="s">
        <v>526</v>
      </c>
      <c r="B505" t="s">
        <v>6724</v>
      </c>
      <c r="C505" t="s">
        <v>681</v>
      </c>
      <c r="D505" t="s">
        <v>7870</v>
      </c>
    </row>
    <row r="506" spans="1:5">
      <c r="A506" t="s">
        <v>873</v>
      </c>
      <c r="B506" t="s">
        <v>1672</v>
      </c>
    </row>
    <row r="507" spans="1:5">
      <c r="A507" t="s">
        <v>1672</v>
      </c>
      <c r="B507" t="s">
        <v>7067</v>
      </c>
      <c r="C507" t="s">
        <v>7869</v>
      </c>
    </row>
    <row r="508" spans="1:5">
      <c r="A508" t="s">
        <v>2916</v>
      </c>
    </row>
    <row r="509" spans="1:5">
      <c r="A509" t="s">
        <v>681</v>
      </c>
      <c r="B509" t="s">
        <v>2916</v>
      </c>
    </row>
    <row r="510" spans="1:5">
      <c r="A510" t="s">
        <v>7868</v>
      </c>
      <c r="B510" t="s">
        <v>1672</v>
      </c>
    </row>
    <row r="511" spans="1:5">
      <c r="A511" t="s">
        <v>1672</v>
      </c>
    </row>
    <row r="512" spans="1:5">
      <c r="A512" t="s">
        <v>7868</v>
      </c>
      <c r="B512" t="s">
        <v>1672</v>
      </c>
      <c r="C512" t="s">
        <v>4370</v>
      </c>
    </row>
    <row r="513" spans="1:7">
      <c r="A513" t="s">
        <v>873</v>
      </c>
      <c r="B513" t="s">
        <v>1672</v>
      </c>
      <c r="C513" t="s">
        <v>4933</v>
      </c>
    </row>
    <row r="514" spans="1:7">
      <c r="A514" t="s">
        <v>873</v>
      </c>
    </row>
    <row r="515" spans="1:7">
      <c r="A515" t="s">
        <v>708</v>
      </c>
      <c r="B515" t="s">
        <v>7868</v>
      </c>
      <c r="C515" t="s">
        <v>4370</v>
      </c>
    </row>
    <row r="516" spans="1:7">
      <c r="A516" t="s">
        <v>526</v>
      </c>
      <c r="B516" t="s">
        <v>4768</v>
      </c>
      <c r="C516" t="s">
        <v>873</v>
      </c>
      <c r="D516" t="s">
        <v>7868</v>
      </c>
    </row>
    <row r="517" spans="1:7">
      <c r="A517" t="s">
        <v>708</v>
      </c>
      <c r="B517" t="s">
        <v>526</v>
      </c>
      <c r="C517" t="s">
        <v>4768</v>
      </c>
      <c r="D517" t="s">
        <v>873</v>
      </c>
      <c r="E517" t="s">
        <v>6724</v>
      </c>
      <c r="F517" t="s">
        <v>5022</v>
      </c>
    </row>
    <row r="518" spans="1:7">
      <c r="A518" t="s">
        <v>873</v>
      </c>
      <c r="B518" t="s">
        <v>7067</v>
      </c>
    </row>
    <row r="519" spans="1:7">
      <c r="A519" t="s">
        <v>708</v>
      </c>
      <c r="B519" t="s">
        <v>873</v>
      </c>
    </row>
    <row r="520" spans="1:7">
      <c r="A520" t="s">
        <v>873</v>
      </c>
      <c r="B520" t="s">
        <v>1672</v>
      </c>
      <c r="C520" t="s">
        <v>7067</v>
      </c>
    </row>
    <row r="521" spans="1:7">
      <c r="A521" t="s">
        <v>873</v>
      </c>
    </row>
    <row r="522" spans="1:7">
      <c r="A522" t="s">
        <v>5364</v>
      </c>
      <c r="B522" t="s">
        <v>1672</v>
      </c>
      <c r="C522" t="s">
        <v>7871</v>
      </c>
      <c r="D522" t="s">
        <v>7869</v>
      </c>
    </row>
    <row r="523" spans="1:7">
      <c r="A523" t="s">
        <v>5364</v>
      </c>
      <c r="B523" t="s">
        <v>1672</v>
      </c>
      <c r="C523" t="s">
        <v>7871</v>
      </c>
      <c r="D523" t="s">
        <v>7869</v>
      </c>
    </row>
    <row r="524" spans="1:7">
      <c r="A524" t="s">
        <v>708</v>
      </c>
      <c r="B524" t="s">
        <v>1672</v>
      </c>
      <c r="C524" t="s">
        <v>4370</v>
      </c>
    </row>
    <row r="525" spans="1:7">
      <c r="A525" t="s">
        <v>708</v>
      </c>
      <c r="B525" t="s">
        <v>526</v>
      </c>
      <c r="C525" t="s">
        <v>873</v>
      </c>
      <c r="D525" t="s">
        <v>6724</v>
      </c>
      <c r="E525" t="s">
        <v>681</v>
      </c>
      <c r="F525" t="s">
        <v>7870</v>
      </c>
      <c r="G525" t="s">
        <v>5022</v>
      </c>
    </row>
    <row r="526" spans="1:7">
      <c r="A526" t="s">
        <v>873</v>
      </c>
      <c r="B526" t="s">
        <v>7067</v>
      </c>
    </row>
    <row r="527" spans="1:7">
      <c r="A527" t="s">
        <v>873</v>
      </c>
      <c r="B527" t="s">
        <v>7868</v>
      </c>
    </row>
    <row r="528" spans="1:7">
      <c r="A528" t="s">
        <v>873</v>
      </c>
      <c r="B528" t="s">
        <v>6724</v>
      </c>
      <c r="C528" t="s">
        <v>681</v>
      </c>
    </row>
    <row r="529" spans="1:5">
      <c r="A529" t="s">
        <v>708</v>
      </c>
      <c r="B529" t="s">
        <v>526</v>
      </c>
      <c r="C529" t="s">
        <v>873</v>
      </c>
    </row>
    <row r="530" spans="1:5">
      <c r="A530" t="s">
        <v>526</v>
      </c>
      <c r="B530" t="s">
        <v>873</v>
      </c>
      <c r="C530" t="s">
        <v>6724</v>
      </c>
      <c r="D530" t="s">
        <v>7067</v>
      </c>
    </row>
    <row r="531" spans="1:5">
      <c r="A531" t="s">
        <v>708</v>
      </c>
      <c r="B531" t="s">
        <v>526</v>
      </c>
      <c r="C531" t="s">
        <v>873</v>
      </c>
      <c r="D531" t="s">
        <v>6724</v>
      </c>
      <c r="E531" t="s">
        <v>7067</v>
      </c>
    </row>
    <row r="532" spans="1:5">
      <c r="A532" t="s">
        <v>708</v>
      </c>
      <c r="B532" t="s">
        <v>526</v>
      </c>
      <c r="C532" t="s">
        <v>873</v>
      </c>
      <c r="D532" t="s">
        <v>5022</v>
      </c>
    </row>
    <row r="533" spans="1:5">
      <c r="A533" t="s">
        <v>526</v>
      </c>
      <c r="B533" t="s">
        <v>873</v>
      </c>
      <c r="C533" t="s">
        <v>6724</v>
      </c>
      <c r="D533" t="s">
        <v>681</v>
      </c>
    </row>
    <row r="534" spans="1:5">
      <c r="A534" t="s">
        <v>873</v>
      </c>
      <c r="B534" t="s">
        <v>1672</v>
      </c>
      <c r="C534" t="s">
        <v>6724</v>
      </c>
      <c r="D534" t="s">
        <v>4933</v>
      </c>
      <c r="E534" t="s">
        <v>7067</v>
      </c>
    </row>
    <row r="535" spans="1:5">
      <c r="A535" t="s">
        <v>873</v>
      </c>
      <c r="B535" t="s">
        <v>7067</v>
      </c>
    </row>
    <row r="536" spans="1:5">
      <c r="A536" t="s">
        <v>7868</v>
      </c>
      <c r="B536" t="s">
        <v>1672</v>
      </c>
      <c r="C536" t="s">
        <v>4370</v>
      </c>
    </row>
    <row r="537" spans="1:5">
      <c r="A537" t="s">
        <v>873</v>
      </c>
    </row>
    <row r="538" spans="1:5">
      <c r="A538" t="s">
        <v>2916</v>
      </c>
      <c r="B538" t="s">
        <v>7870</v>
      </c>
    </row>
    <row r="539" spans="1:5">
      <c r="A539" t="s">
        <v>873</v>
      </c>
      <c r="B539" t="s">
        <v>6724</v>
      </c>
    </row>
    <row r="540" spans="1:5">
      <c r="A540" t="s">
        <v>2916</v>
      </c>
    </row>
    <row r="541" spans="1:5">
      <c r="A541" t="s">
        <v>1672</v>
      </c>
    </row>
    <row r="542" spans="1:5">
      <c r="A542" t="s">
        <v>1672</v>
      </c>
    </row>
    <row r="543" spans="1:5">
      <c r="A543" t="s">
        <v>708</v>
      </c>
      <c r="B543" t="s">
        <v>526</v>
      </c>
      <c r="C543" t="s">
        <v>4370</v>
      </c>
    </row>
    <row r="544" spans="1:5">
      <c r="A544" t="s">
        <v>526</v>
      </c>
      <c r="B544" t="s">
        <v>1672</v>
      </c>
      <c r="C544" t="s">
        <v>4370</v>
      </c>
      <c r="D544" t="s">
        <v>5915</v>
      </c>
    </row>
    <row r="545" spans="1:5">
      <c r="A545" t="s">
        <v>873</v>
      </c>
      <c r="B545" t="s">
        <v>7067</v>
      </c>
    </row>
    <row r="546" spans="1:5">
      <c r="A546" t="s">
        <v>526</v>
      </c>
      <c r="B546" t="s">
        <v>873</v>
      </c>
      <c r="C546" t="s">
        <v>1672</v>
      </c>
    </row>
    <row r="547" spans="1:5">
      <c r="A547" t="s">
        <v>873</v>
      </c>
      <c r="B547" t="s">
        <v>7067</v>
      </c>
    </row>
    <row r="548" spans="1:5">
      <c r="A548" t="s">
        <v>5364</v>
      </c>
      <c r="B548" t="s">
        <v>873</v>
      </c>
      <c r="C548" t="s">
        <v>1672</v>
      </c>
      <c r="D548" t="s">
        <v>7642</v>
      </c>
      <c r="E548" t="s">
        <v>4933</v>
      </c>
    </row>
    <row r="549" spans="1:5">
      <c r="A549" t="s">
        <v>873</v>
      </c>
      <c r="B549" t="s">
        <v>1672</v>
      </c>
      <c r="C549" t="s">
        <v>7067</v>
      </c>
    </row>
    <row r="550" spans="1:5">
      <c r="A550" t="s">
        <v>873</v>
      </c>
      <c r="B550" t="s">
        <v>6724</v>
      </c>
      <c r="C550" t="s">
        <v>7871</v>
      </c>
    </row>
    <row r="551" spans="1:5">
      <c r="A551" t="s">
        <v>708</v>
      </c>
      <c r="B551" t="s">
        <v>526</v>
      </c>
      <c r="C551" t="s">
        <v>4370</v>
      </c>
    </row>
    <row r="552" spans="1:5">
      <c r="A552" t="s">
        <v>7868</v>
      </c>
      <c r="B552" t="s">
        <v>1672</v>
      </c>
      <c r="C552" t="s">
        <v>4370</v>
      </c>
    </row>
    <row r="553" spans="1:5">
      <c r="A553" t="s">
        <v>7868</v>
      </c>
      <c r="B553" t="s">
        <v>1672</v>
      </c>
      <c r="C553" t="s">
        <v>4370</v>
      </c>
    </row>
    <row r="554" spans="1:5">
      <c r="A554" t="s">
        <v>873</v>
      </c>
      <c r="B554" t="s">
        <v>4933</v>
      </c>
      <c r="C554" t="s">
        <v>7067</v>
      </c>
    </row>
    <row r="555" spans="1:5">
      <c r="A555" t="s">
        <v>7870</v>
      </c>
      <c r="B555" t="s">
        <v>4370</v>
      </c>
    </row>
    <row r="556" spans="1:5">
      <c r="A556" t="s">
        <v>5364</v>
      </c>
      <c r="B556" t="s">
        <v>1672</v>
      </c>
      <c r="C556" t="s">
        <v>4933</v>
      </c>
    </row>
    <row r="557" spans="1:5">
      <c r="A557" t="s">
        <v>873</v>
      </c>
    </row>
    <row r="558" spans="1:5">
      <c r="A558" t="s">
        <v>526</v>
      </c>
      <c r="B558" t="s">
        <v>873</v>
      </c>
      <c r="C558" t="s">
        <v>5022</v>
      </c>
      <c r="D558" t="s">
        <v>5915</v>
      </c>
    </row>
    <row r="559" spans="1:5">
      <c r="A559" t="s">
        <v>708</v>
      </c>
      <c r="B559" t="s">
        <v>526</v>
      </c>
      <c r="C559" t="s">
        <v>873</v>
      </c>
      <c r="D559" t="s">
        <v>6724</v>
      </c>
      <c r="E559" t="s">
        <v>5022</v>
      </c>
    </row>
    <row r="560" spans="1:5">
      <c r="A560" t="s">
        <v>708</v>
      </c>
      <c r="B560" t="s">
        <v>4370</v>
      </c>
    </row>
    <row r="561" spans="1:5">
      <c r="A561" t="s">
        <v>1672</v>
      </c>
      <c r="B561" t="s">
        <v>4933</v>
      </c>
      <c r="C561" t="s">
        <v>7067</v>
      </c>
    </row>
    <row r="562" spans="1:5">
      <c r="A562" t="s">
        <v>526</v>
      </c>
      <c r="B562" t="s">
        <v>873</v>
      </c>
      <c r="C562" t="s">
        <v>1672</v>
      </c>
      <c r="D562" t="s">
        <v>6724</v>
      </c>
      <c r="E562" t="s">
        <v>7870</v>
      </c>
    </row>
    <row r="563" spans="1:5">
      <c r="A563" t="s">
        <v>7868</v>
      </c>
      <c r="B563" t="s">
        <v>1672</v>
      </c>
      <c r="C563" t="s">
        <v>4370</v>
      </c>
    </row>
    <row r="564" spans="1:5">
      <c r="A564" t="s">
        <v>526</v>
      </c>
      <c r="B564" t="s">
        <v>7870</v>
      </c>
      <c r="C564" t="s">
        <v>5022</v>
      </c>
    </row>
    <row r="565" spans="1:5">
      <c r="A565" t="s">
        <v>1672</v>
      </c>
      <c r="B565" t="s">
        <v>7869</v>
      </c>
    </row>
    <row r="566" spans="1:5">
      <c r="A566" t="s">
        <v>7868</v>
      </c>
      <c r="B566" t="s">
        <v>1672</v>
      </c>
      <c r="C566" t="s">
        <v>7870</v>
      </c>
      <c r="D566" t="s">
        <v>4370</v>
      </c>
    </row>
    <row r="567" spans="1:5">
      <c r="A567" t="s">
        <v>526</v>
      </c>
      <c r="B567" t="s">
        <v>873</v>
      </c>
      <c r="C567" t="s">
        <v>6724</v>
      </c>
    </row>
    <row r="568" spans="1:5">
      <c r="A568" t="s">
        <v>708</v>
      </c>
      <c r="B568" t="s">
        <v>526</v>
      </c>
      <c r="C568" t="s">
        <v>1672</v>
      </c>
      <c r="D568" t="s">
        <v>5022</v>
      </c>
      <c r="E568" t="s">
        <v>4370</v>
      </c>
    </row>
    <row r="569" spans="1:5">
      <c r="A569" t="s">
        <v>681</v>
      </c>
      <c r="B569" t="s">
        <v>2916</v>
      </c>
    </row>
    <row r="570" spans="1:5">
      <c r="A570" t="s">
        <v>873</v>
      </c>
      <c r="B570" t="s">
        <v>1672</v>
      </c>
    </row>
    <row r="571" spans="1:5">
      <c r="A571" t="s">
        <v>708</v>
      </c>
      <c r="B571" t="s">
        <v>873</v>
      </c>
      <c r="C571" t="s">
        <v>7868</v>
      </c>
      <c r="D571" t="s">
        <v>1672</v>
      </c>
      <c r="E571" t="s">
        <v>4370</v>
      </c>
    </row>
    <row r="572" spans="1:5">
      <c r="A572" t="s">
        <v>873</v>
      </c>
      <c r="B572" t="s">
        <v>7067</v>
      </c>
    </row>
    <row r="573" spans="1:5">
      <c r="A573" t="s">
        <v>7868</v>
      </c>
      <c r="B573" t="s">
        <v>7870</v>
      </c>
      <c r="C573" t="s">
        <v>4370</v>
      </c>
    </row>
    <row r="574" spans="1:5">
      <c r="A574" t="s">
        <v>2916</v>
      </c>
      <c r="B574" t="s">
        <v>4370</v>
      </c>
    </row>
    <row r="575" spans="1:5">
      <c r="A575" t="s">
        <v>2916</v>
      </c>
      <c r="B575" t="s">
        <v>4370</v>
      </c>
    </row>
    <row r="576" spans="1:5">
      <c r="A576" t="s">
        <v>2916</v>
      </c>
      <c r="B576" t="s">
        <v>4370</v>
      </c>
    </row>
    <row r="577" spans="1:5">
      <c r="A577" t="s">
        <v>5364</v>
      </c>
      <c r="B577" t="s">
        <v>1672</v>
      </c>
    </row>
    <row r="578" spans="1:5">
      <c r="A578" t="s">
        <v>708</v>
      </c>
      <c r="B578" t="s">
        <v>7868</v>
      </c>
      <c r="C578" t="s">
        <v>4370</v>
      </c>
    </row>
    <row r="579" spans="1:5">
      <c r="A579" t="s">
        <v>526</v>
      </c>
      <c r="B579" t="s">
        <v>4768</v>
      </c>
      <c r="C579" t="s">
        <v>873</v>
      </c>
      <c r="D579" t="s">
        <v>6724</v>
      </c>
      <c r="E579" t="s">
        <v>7067</v>
      </c>
    </row>
    <row r="580" spans="1:5">
      <c r="A580" t="s">
        <v>526</v>
      </c>
      <c r="B580" t="s">
        <v>873</v>
      </c>
    </row>
    <row r="581" spans="1:5">
      <c r="A581" t="s">
        <v>1672</v>
      </c>
      <c r="B581" t="s">
        <v>7067</v>
      </c>
    </row>
    <row r="582" spans="1:5">
      <c r="A582" t="s">
        <v>1672</v>
      </c>
      <c r="B582" t="s">
        <v>7871</v>
      </c>
    </row>
    <row r="583" spans="1:5">
      <c r="A583" t="s">
        <v>873</v>
      </c>
      <c r="B583" t="s">
        <v>4933</v>
      </c>
    </row>
    <row r="584" spans="1:5">
      <c r="A584" t="s">
        <v>7868</v>
      </c>
      <c r="B584" t="s">
        <v>1672</v>
      </c>
      <c r="C584" t="s">
        <v>4370</v>
      </c>
    </row>
    <row r="585" spans="1:5">
      <c r="A585" t="s">
        <v>526</v>
      </c>
      <c r="B585" t="s">
        <v>873</v>
      </c>
      <c r="C585" t="s">
        <v>6724</v>
      </c>
      <c r="D585" t="s">
        <v>7871</v>
      </c>
    </row>
    <row r="586" spans="1:5">
      <c r="A586" t="s">
        <v>708</v>
      </c>
      <c r="B586" t="s">
        <v>7868</v>
      </c>
      <c r="C586" t="s">
        <v>4370</v>
      </c>
    </row>
    <row r="587" spans="1:5">
      <c r="A587" t="s">
        <v>681</v>
      </c>
      <c r="B587" t="s">
        <v>2916</v>
      </c>
    </row>
    <row r="588" spans="1:5">
      <c r="A588" t="s">
        <v>2916</v>
      </c>
      <c r="B588" t="s">
        <v>7870</v>
      </c>
    </row>
    <row r="589" spans="1:5">
      <c r="A589" t="s">
        <v>1672</v>
      </c>
      <c r="B589" t="s">
        <v>2916</v>
      </c>
      <c r="C589" t="s">
        <v>7870</v>
      </c>
      <c r="D589" t="s">
        <v>4370</v>
      </c>
    </row>
    <row r="590" spans="1:5">
      <c r="A590" t="s">
        <v>873</v>
      </c>
      <c r="B590" t="s">
        <v>7067</v>
      </c>
    </row>
    <row r="591" spans="1:5">
      <c r="A591" t="s">
        <v>681</v>
      </c>
      <c r="B591" t="s">
        <v>2916</v>
      </c>
    </row>
    <row r="592" spans="1:5">
      <c r="A592" t="s">
        <v>873</v>
      </c>
      <c r="B592" t="s">
        <v>7067</v>
      </c>
    </row>
    <row r="593" spans="1:5">
      <c r="A593" t="s">
        <v>873</v>
      </c>
    </row>
    <row r="594" spans="1:5">
      <c r="A594" t="s">
        <v>873</v>
      </c>
      <c r="B594" t="s">
        <v>7067</v>
      </c>
    </row>
    <row r="595" spans="1:5">
      <c r="A595" t="s">
        <v>873</v>
      </c>
      <c r="B595" t="s">
        <v>7868</v>
      </c>
      <c r="C595" t="s">
        <v>1672</v>
      </c>
    </row>
    <row r="596" spans="1:5">
      <c r="A596" t="s">
        <v>873</v>
      </c>
      <c r="B596" t="s">
        <v>7067</v>
      </c>
    </row>
    <row r="597" spans="1:5">
      <c r="A597" t="s">
        <v>526</v>
      </c>
      <c r="B597" t="s">
        <v>1672</v>
      </c>
      <c r="C597" t="s">
        <v>7869</v>
      </c>
    </row>
    <row r="598" spans="1:5">
      <c r="A598" t="s">
        <v>873</v>
      </c>
      <c r="B598" t="s">
        <v>1672</v>
      </c>
      <c r="C598" t="s">
        <v>7067</v>
      </c>
    </row>
    <row r="599" spans="1:5">
      <c r="A599" t="s">
        <v>873</v>
      </c>
      <c r="B599" t="s">
        <v>7067</v>
      </c>
    </row>
    <row r="600" spans="1:5">
      <c r="A600" t="s">
        <v>1672</v>
      </c>
      <c r="B600" t="s">
        <v>681</v>
      </c>
      <c r="C600" t="s">
        <v>2916</v>
      </c>
    </row>
    <row r="601" spans="1:5">
      <c r="A601" t="s">
        <v>1672</v>
      </c>
      <c r="B601" t="s">
        <v>2916</v>
      </c>
      <c r="C601" t="s">
        <v>7870</v>
      </c>
      <c r="D601" t="s">
        <v>4370</v>
      </c>
    </row>
    <row r="602" spans="1:5">
      <c r="A602" t="s">
        <v>708</v>
      </c>
      <c r="B602" t="s">
        <v>526</v>
      </c>
      <c r="C602" t="s">
        <v>1672</v>
      </c>
      <c r="D602" t="s">
        <v>4370</v>
      </c>
    </row>
    <row r="603" spans="1:5">
      <c r="A603" t="s">
        <v>2916</v>
      </c>
      <c r="B603" t="s">
        <v>7870</v>
      </c>
    </row>
    <row r="604" spans="1:5">
      <c r="A604" t="s">
        <v>526</v>
      </c>
      <c r="B604" t="s">
        <v>4768</v>
      </c>
      <c r="C604" t="s">
        <v>873</v>
      </c>
      <c r="D604" t="s">
        <v>6724</v>
      </c>
      <c r="E604" t="s">
        <v>681</v>
      </c>
    </row>
    <row r="605" spans="1:5">
      <c r="A605" t="s">
        <v>708</v>
      </c>
      <c r="B605" t="s">
        <v>526</v>
      </c>
      <c r="C605" t="s">
        <v>4370</v>
      </c>
    </row>
    <row r="606" spans="1:5">
      <c r="A606" t="s">
        <v>708</v>
      </c>
      <c r="B606" t="s">
        <v>526</v>
      </c>
      <c r="C606" t="s">
        <v>5022</v>
      </c>
      <c r="D606" t="s">
        <v>4370</v>
      </c>
    </row>
    <row r="607" spans="1:5">
      <c r="A607" t="s">
        <v>873</v>
      </c>
      <c r="B607" t="s">
        <v>1672</v>
      </c>
      <c r="C607" t="s">
        <v>7067</v>
      </c>
    </row>
    <row r="608" spans="1:5">
      <c r="A608" t="s">
        <v>873</v>
      </c>
    </row>
    <row r="609" spans="1:6">
      <c r="A609" t="s">
        <v>1672</v>
      </c>
      <c r="B609" t="s">
        <v>7067</v>
      </c>
    </row>
    <row r="610" spans="1:6">
      <c r="A610" t="s">
        <v>708</v>
      </c>
      <c r="B610" t="s">
        <v>2916</v>
      </c>
      <c r="C610" t="s">
        <v>5022</v>
      </c>
    </row>
    <row r="611" spans="1:6">
      <c r="A611" t="s">
        <v>526</v>
      </c>
      <c r="B611" t="s">
        <v>7870</v>
      </c>
      <c r="C611" t="s">
        <v>5022</v>
      </c>
    </row>
    <row r="612" spans="1:6">
      <c r="A612" t="s">
        <v>873</v>
      </c>
      <c r="B612" t="s">
        <v>7067</v>
      </c>
    </row>
    <row r="613" spans="1:6">
      <c r="A613" t="s">
        <v>873</v>
      </c>
      <c r="B613" t="s">
        <v>1672</v>
      </c>
      <c r="C613" t="s">
        <v>7067</v>
      </c>
    </row>
    <row r="614" spans="1:6">
      <c r="A614" t="s">
        <v>7868</v>
      </c>
      <c r="B614" t="s">
        <v>1672</v>
      </c>
    </row>
    <row r="615" spans="1:6">
      <c r="A615" t="s">
        <v>526</v>
      </c>
      <c r="B615" t="s">
        <v>1672</v>
      </c>
    </row>
    <row r="616" spans="1:6">
      <c r="A616" t="s">
        <v>873</v>
      </c>
      <c r="B616" t="s">
        <v>1672</v>
      </c>
      <c r="C616" t="s">
        <v>6724</v>
      </c>
      <c r="D616" t="s">
        <v>681</v>
      </c>
      <c r="E616" t="s">
        <v>7067</v>
      </c>
    </row>
    <row r="617" spans="1:6">
      <c r="A617" t="s">
        <v>873</v>
      </c>
      <c r="B617" t="s">
        <v>6724</v>
      </c>
    </row>
    <row r="618" spans="1:6">
      <c r="A618" t="s">
        <v>873</v>
      </c>
    </row>
    <row r="619" spans="1:6">
      <c r="A619" t="s">
        <v>7868</v>
      </c>
      <c r="B619" t="s">
        <v>4370</v>
      </c>
    </row>
    <row r="620" spans="1:6">
      <c r="A620" t="s">
        <v>873</v>
      </c>
      <c r="B620" t="s">
        <v>7067</v>
      </c>
    </row>
    <row r="621" spans="1:6">
      <c r="A621" t="s">
        <v>873</v>
      </c>
      <c r="B621" t="s">
        <v>1672</v>
      </c>
      <c r="C621" t="s">
        <v>6724</v>
      </c>
      <c r="D621" t="s">
        <v>4933</v>
      </c>
      <c r="E621" t="s">
        <v>6541</v>
      </c>
      <c r="F621" t="s">
        <v>7067</v>
      </c>
    </row>
    <row r="622" spans="1:6">
      <c r="A622" t="s">
        <v>526</v>
      </c>
      <c r="B622" t="s">
        <v>4768</v>
      </c>
      <c r="C622" t="s">
        <v>6724</v>
      </c>
      <c r="D622" t="s">
        <v>5022</v>
      </c>
    </row>
    <row r="623" spans="1:6">
      <c r="A623" t="s">
        <v>873</v>
      </c>
      <c r="B623" t="s">
        <v>7868</v>
      </c>
      <c r="C623" t="s">
        <v>7067</v>
      </c>
      <c r="D623" t="s">
        <v>4370</v>
      </c>
    </row>
    <row r="624" spans="1:6">
      <c r="A624" t="s">
        <v>526</v>
      </c>
      <c r="B624" t="s">
        <v>873</v>
      </c>
      <c r="C624" t="s">
        <v>6724</v>
      </c>
      <c r="D624" t="s">
        <v>6541</v>
      </c>
    </row>
    <row r="625" spans="1:6">
      <c r="A625" t="s">
        <v>7868</v>
      </c>
      <c r="B625" t="s">
        <v>1672</v>
      </c>
      <c r="C625" t="s">
        <v>7870</v>
      </c>
      <c r="D625" t="s">
        <v>4370</v>
      </c>
    </row>
    <row r="626" spans="1:6">
      <c r="A626" t="s">
        <v>873</v>
      </c>
      <c r="B626" t="s">
        <v>1672</v>
      </c>
      <c r="C626" t="s">
        <v>6724</v>
      </c>
      <c r="D626" t="s">
        <v>7067</v>
      </c>
    </row>
    <row r="627" spans="1:6">
      <c r="A627" t="s">
        <v>1672</v>
      </c>
      <c r="B627" t="s">
        <v>7067</v>
      </c>
      <c r="C627" t="s">
        <v>4370</v>
      </c>
    </row>
    <row r="628" spans="1:6">
      <c r="A628" t="s">
        <v>1672</v>
      </c>
      <c r="B628" t="s">
        <v>6724</v>
      </c>
      <c r="C628" t="s">
        <v>4933</v>
      </c>
      <c r="D628" t="s">
        <v>7067</v>
      </c>
    </row>
    <row r="629" spans="1:6">
      <c r="A629" t="s">
        <v>526</v>
      </c>
      <c r="B629" t="s">
        <v>4768</v>
      </c>
      <c r="C629" t="s">
        <v>873</v>
      </c>
      <c r="D629" t="s">
        <v>6724</v>
      </c>
      <c r="E629" t="s">
        <v>681</v>
      </c>
    </row>
    <row r="630" spans="1:6">
      <c r="A630" t="s">
        <v>873</v>
      </c>
      <c r="B630" t="s">
        <v>7868</v>
      </c>
    </row>
    <row r="631" spans="1:6">
      <c r="A631" t="s">
        <v>4768</v>
      </c>
      <c r="B631" t="s">
        <v>873</v>
      </c>
      <c r="C631" t="s">
        <v>6724</v>
      </c>
      <c r="D631" t="s">
        <v>681</v>
      </c>
      <c r="E631" t="s">
        <v>6541</v>
      </c>
      <c r="F631" t="s">
        <v>7067</v>
      </c>
    </row>
    <row r="632" spans="1:6">
      <c r="A632" t="s">
        <v>7868</v>
      </c>
      <c r="B632" t="s">
        <v>7870</v>
      </c>
      <c r="C632" t="s">
        <v>4370</v>
      </c>
    </row>
    <row r="633" spans="1:6">
      <c r="A633" t="s">
        <v>708</v>
      </c>
      <c r="B633" t="s">
        <v>526</v>
      </c>
      <c r="C633" t="s">
        <v>1672</v>
      </c>
      <c r="D633" t="s">
        <v>4370</v>
      </c>
    </row>
    <row r="634" spans="1:6">
      <c r="A634" t="s">
        <v>1672</v>
      </c>
    </row>
    <row r="635" spans="1:6">
      <c r="A635" t="s">
        <v>681</v>
      </c>
      <c r="B635" t="s">
        <v>2916</v>
      </c>
      <c r="C635" t="s">
        <v>7067</v>
      </c>
    </row>
    <row r="636" spans="1:6">
      <c r="A636" t="s">
        <v>2916</v>
      </c>
    </row>
    <row r="637" spans="1:6">
      <c r="A637" t="s">
        <v>7868</v>
      </c>
      <c r="B637" t="s">
        <v>1672</v>
      </c>
      <c r="C637" t="s">
        <v>4370</v>
      </c>
    </row>
    <row r="638" spans="1:6">
      <c r="A638" t="s">
        <v>681</v>
      </c>
      <c r="B638" t="s">
        <v>2916</v>
      </c>
      <c r="C638" t="s">
        <v>4370</v>
      </c>
    </row>
    <row r="639" spans="1:6">
      <c r="A639" t="s">
        <v>873</v>
      </c>
      <c r="B639" t="s">
        <v>1672</v>
      </c>
      <c r="C639" t="s">
        <v>4933</v>
      </c>
    </row>
    <row r="640" spans="1:6">
      <c r="A640" t="s">
        <v>873</v>
      </c>
      <c r="B640" t="s">
        <v>1672</v>
      </c>
      <c r="C640" t="s">
        <v>4933</v>
      </c>
    </row>
    <row r="641" spans="1:6">
      <c r="A641" t="s">
        <v>526</v>
      </c>
      <c r="B641" t="s">
        <v>4768</v>
      </c>
      <c r="C641" t="s">
        <v>873</v>
      </c>
      <c r="D641" t="s">
        <v>6724</v>
      </c>
      <c r="E641" t="s">
        <v>681</v>
      </c>
      <c r="F641" t="s">
        <v>5022</v>
      </c>
    </row>
    <row r="642" spans="1:6">
      <c r="A642" t="s">
        <v>526</v>
      </c>
      <c r="B642" t="s">
        <v>4768</v>
      </c>
      <c r="C642" t="s">
        <v>873</v>
      </c>
      <c r="D642" t="s">
        <v>6724</v>
      </c>
      <c r="E642" t="s">
        <v>681</v>
      </c>
      <c r="F642" t="s">
        <v>5022</v>
      </c>
    </row>
    <row r="643" spans="1:6">
      <c r="A643" t="s">
        <v>526</v>
      </c>
      <c r="B643" t="s">
        <v>4768</v>
      </c>
      <c r="C643" t="s">
        <v>873</v>
      </c>
      <c r="D643" t="s">
        <v>6724</v>
      </c>
      <c r="E643" t="s">
        <v>681</v>
      </c>
      <c r="F643" t="s">
        <v>5022</v>
      </c>
    </row>
    <row r="644" spans="1:6">
      <c r="A644" t="s">
        <v>5364</v>
      </c>
      <c r="B644" t="s">
        <v>873</v>
      </c>
      <c r="C644" t="s">
        <v>1672</v>
      </c>
      <c r="D644" t="s">
        <v>7642</v>
      </c>
    </row>
    <row r="645" spans="1:6">
      <c r="A645" t="s">
        <v>681</v>
      </c>
      <c r="B645" t="s">
        <v>2916</v>
      </c>
      <c r="C645" t="s">
        <v>4370</v>
      </c>
    </row>
    <row r="646" spans="1:6">
      <c r="A646" t="s">
        <v>873</v>
      </c>
      <c r="B646" t="s">
        <v>7868</v>
      </c>
      <c r="C646" t="s">
        <v>1672</v>
      </c>
    </row>
    <row r="647" spans="1:6">
      <c r="A647" t="s">
        <v>873</v>
      </c>
      <c r="B647" t="s">
        <v>7868</v>
      </c>
    </row>
    <row r="648" spans="1:6">
      <c r="A648" t="s">
        <v>873</v>
      </c>
      <c r="B648" t="s">
        <v>7868</v>
      </c>
      <c r="C648" t="s">
        <v>4370</v>
      </c>
    </row>
    <row r="649" spans="1:6">
      <c r="A649" t="s">
        <v>4768</v>
      </c>
      <c r="B649" t="s">
        <v>873</v>
      </c>
      <c r="C649" t="s">
        <v>6724</v>
      </c>
      <c r="D649" t="s">
        <v>681</v>
      </c>
      <c r="E649" t="s">
        <v>5022</v>
      </c>
    </row>
    <row r="650" spans="1:6">
      <c r="A650" t="s">
        <v>526</v>
      </c>
      <c r="B650" t="s">
        <v>1672</v>
      </c>
      <c r="C650" t="s">
        <v>6724</v>
      </c>
    </row>
    <row r="651" spans="1:6">
      <c r="A651" t="s">
        <v>873</v>
      </c>
      <c r="B651" t="s">
        <v>6724</v>
      </c>
      <c r="C651" t="s">
        <v>7067</v>
      </c>
    </row>
    <row r="652" spans="1:6">
      <c r="A652" t="s">
        <v>708</v>
      </c>
      <c r="B652" t="s">
        <v>7868</v>
      </c>
      <c r="C652" t="s">
        <v>1672</v>
      </c>
      <c r="D652" t="s">
        <v>4370</v>
      </c>
    </row>
    <row r="653" spans="1:6">
      <c r="A653" t="s">
        <v>708</v>
      </c>
      <c r="B653" t="s">
        <v>7870</v>
      </c>
      <c r="C653" t="s">
        <v>4370</v>
      </c>
    </row>
    <row r="654" spans="1:6">
      <c r="A654" t="s">
        <v>7868</v>
      </c>
      <c r="B654" t="s">
        <v>1672</v>
      </c>
      <c r="C654" t="s">
        <v>4370</v>
      </c>
    </row>
    <row r="655" spans="1:6">
      <c r="A655" t="s">
        <v>708</v>
      </c>
      <c r="B655" t="s">
        <v>4370</v>
      </c>
    </row>
    <row r="656" spans="1:6">
      <c r="A656" t="s">
        <v>873</v>
      </c>
      <c r="B656" t="s">
        <v>7067</v>
      </c>
    </row>
    <row r="657" spans="1:5">
      <c r="A657" t="s">
        <v>708</v>
      </c>
      <c r="B657" t="s">
        <v>7868</v>
      </c>
      <c r="C657" t="s">
        <v>7870</v>
      </c>
      <c r="D657" t="s">
        <v>4370</v>
      </c>
    </row>
    <row r="658" spans="1:5">
      <c r="A658" t="s">
        <v>708</v>
      </c>
      <c r="B658" t="s">
        <v>873</v>
      </c>
      <c r="C658" t="s">
        <v>7868</v>
      </c>
    </row>
    <row r="659" spans="1:5">
      <c r="A659" t="s">
        <v>873</v>
      </c>
      <c r="B659" t="s">
        <v>1672</v>
      </c>
    </row>
    <row r="660" spans="1:5">
      <c r="A660" t="s">
        <v>1672</v>
      </c>
      <c r="B660" t="s">
        <v>6724</v>
      </c>
      <c r="C660" t="s">
        <v>6541</v>
      </c>
      <c r="D660" t="s">
        <v>7067</v>
      </c>
    </row>
    <row r="661" spans="1:5">
      <c r="A661" t="s">
        <v>873</v>
      </c>
      <c r="B661" t="s">
        <v>6724</v>
      </c>
      <c r="C661" t="s">
        <v>681</v>
      </c>
    </row>
    <row r="662" spans="1:5">
      <c r="A662" t="s">
        <v>873</v>
      </c>
      <c r="B662" t="s">
        <v>1672</v>
      </c>
      <c r="C662" t="s">
        <v>6724</v>
      </c>
      <c r="D662" t="s">
        <v>7871</v>
      </c>
    </row>
    <row r="663" spans="1:5">
      <c r="A663" t="s">
        <v>708</v>
      </c>
      <c r="B663" t="s">
        <v>526</v>
      </c>
      <c r="C663" t="s">
        <v>7870</v>
      </c>
      <c r="D663" t="s">
        <v>5022</v>
      </c>
      <c r="E663" t="s">
        <v>4370</v>
      </c>
    </row>
    <row r="664" spans="1:5">
      <c r="A664" t="s">
        <v>1672</v>
      </c>
    </row>
    <row r="665" spans="1:5">
      <c r="A665" t="s">
        <v>708</v>
      </c>
      <c r="B665" t="s">
        <v>526</v>
      </c>
      <c r="C665" t="s">
        <v>4370</v>
      </c>
    </row>
    <row r="666" spans="1:5">
      <c r="A666" t="s">
        <v>4768</v>
      </c>
      <c r="B666" t="s">
        <v>873</v>
      </c>
      <c r="C666" t="s">
        <v>6724</v>
      </c>
      <c r="D666" t="s">
        <v>681</v>
      </c>
    </row>
    <row r="667" spans="1:5">
      <c r="A667" t="s">
        <v>708</v>
      </c>
      <c r="B667" t="s">
        <v>681</v>
      </c>
      <c r="C667" t="s">
        <v>2916</v>
      </c>
      <c r="D667" t="s">
        <v>4370</v>
      </c>
    </row>
    <row r="668" spans="1:5">
      <c r="A668" t="s">
        <v>873</v>
      </c>
      <c r="B668" t="s">
        <v>1672</v>
      </c>
    </row>
    <row r="669" spans="1:5">
      <c r="A669" t="s">
        <v>873</v>
      </c>
      <c r="B669" t="s">
        <v>1672</v>
      </c>
    </row>
    <row r="670" spans="1:5">
      <c r="A670" t="s">
        <v>873</v>
      </c>
      <c r="B670" t="s">
        <v>1672</v>
      </c>
      <c r="C670" t="s">
        <v>7067</v>
      </c>
    </row>
    <row r="671" spans="1:5">
      <c r="A671" t="s">
        <v>708</v>
      </c>
    </row>
    <row r="672" spans="1:5">
      <c r="A672" t="s">
        <v>873</v>
      </c>
      <c r="B672" t="s">
        <v>1672</v>
      </c>
      <c r="C672" t="s">
        <v>7067</v>
      </c>
    </row>
    <row r="673" spans="1:4">
      <c r="A673" t="s">
        <v>873</v>
      </c>
      <c r="B673" t="s">
        <v>681</v>
      </c>
      <c r="C673" t="s">
        <v>7067</v>
      </c>
    </row>
    <row r="674" spans="1:4">
      <c r="A674" t="s">
        <v>1672</v>
      </c>
      <c r="B674" t="s">
        <v>7067</v>
      </c>
    </row>
    <row r="675" spans="1:4">
      <c r="A675" t="s">
        <v>1672</v>
      </c>
      <c r="B675" t="s">
        <v>7067</v>
      </c>
    </row>
    <row r="676" spans="1:4">
      <c r="A676" t="s">
        <v>873</v>
      </c>
      <c r="B676" t="s">
        <v>1672</v>
      </c>
      <c r="C676" t="s">
        <v>7067</v>
      </c>
    </row>
    <row r="677" spans="1:4">
      <c r="A677" t="s">
        <v>7868</v>
      </c>
      <c r="B677" t="s">
        <v>1672</v>
      </c>
      <c r="C677" t="s">
        <v>7870</v>
      </c>
      <c r="D677" t="s">
        <v>4370</v>
      </c>
    </row>
    <row r="678" spans="1:4">
      <c r="A678" t="s">
        <v>873</v>
      </c>
    </row>
    <row r="679" spans="1:4">
      <c r="A679" t="s">
        <v>1672</v>
      </c>
      <c r="B679" t="s">
        <v>681</v>
      </c>
      <c r="C679" t="s">
        <v>4933</v>
      </c>
      <c r="D679" t="s">
        <v>7067</v>
      </c>
    </row>
    <row r="680" spans="1:4">
      <c r="A680" t="s">
        <v>873</v>
      </c>
      <c r="B680" t="s">
        <v>1672</v>
      </c>
    </row>
    <row r="681" spans="1:4">
      <c r="A681" t="s">
        <v>7868</v>
      </c>
      <c r="B681" t="s">
        <v>4370</v>
      </c>
    </row>
    <row r="682" spans="1:4">
      <c r="A682" t="s">
        <v>873</v>
      </c>
    </row>
    <row r="683" spans="1:4">
      <c r="A683" t="s">
        <v>1672</v>
      </c>
      <c r="B683" t="s">
        <v>2916</v>
      </c>
      <c r="C683" t="s">
        <v>4370</v>
      </c>
    </row>
    <row r="684" spans="1:4">
      <c r="A684" t="s">
        <v>526</v>
      </c>
      <c r="B684" t="s">
        <v>873</v>
      </c>
      <c r="C684" t="s">
        <v>7870</v>
      </c>
    </row>
    <row r="685" spans="1:4">
      <c r="A685" t="s">
        <v>526</v>
      </c>
      <c r="B685" t="s">
        <v>6724</v>
      </c>
      <c r="C685" t="s">
        <v>7067</v>
      </c>
    </row>
    <row r="686" spans="1:4">
      <c r="A686" t="s">
        <v>873</v>
      </c>
      <c r="B686" t="s">
        <v>6724</v>
      </c>
    </row>
    <row r="687" spans="1:4">
      <c r="A687" t="s">
        <v>7868</v>
      </c>
      <c r="B687" t="s">
        <v>4370</v>
      </c>
    </row>
    <row r="688" spans="1:4">
      <c r="A688" t="s">
        <v>873</v>
      </c>
      <c r="B688" t="s">
        <v>1672</v>
      </c>
      <c r="C688" t="s">
        <v>7067</v>
      </c>
    </row>
    <row r="689" spans="1:4">
      <c r="A689" t="s">
        <v>873</v>
      </c>
      <c r="B689" t="s">
        <v>7871</v>
      </c>
    </row>
    <row r="690" spans="1:4">
      <c r="A690" t="s">
        <v>7870</v>
      </c>
      <c r="B690" t="s">
        <v>4370</v>
      </c>
    </row>
    <row r="691" spans="1:4">
      <c r="A691" t="s">
        <v>7870</v>
      </c>
      <c r="B691" t="s">
        <v>4370</v>
      </c>
    </row>
    <row r="692" spans="1:4">
      <c r="A692" t="s">
        <v>708</v>
      </c>
      <c r="B692" t="s">
        <v>526</v>
      </c>
      <c r="C692" t="s">
        <v>5022</v>
      </c>
    </row>
    <row r="693" spans="1:4">
      <c r="A693" t="s">
        <v>873</v>
      </c>
      <c r="B693" t="s">
        <v>1672</v>
      </c>
    </row>
    <row r="694" spans="1:4">
      <c r="A694" t="s">
        <v>873</v>
      </c>
      <c r="B694" t="s">
        <v>7067</v>
      </c>
    </row>
    <row r="695" spans="1:4">
      <c r="A695" t="s">
        <v>708</v>
      </c>
      <c r="B695" t="s">
        <v>526</v>
      </c>
      <c r="C695" t="s">
        <v>1672</v>
      </c>
      <c r="D695" t="s">
        <v>5022</v>
      </c>
    </row>
    <row r="696" spans="1:4">
      <c r="A696" t="s">
        <v>1672</v>
      </c>
      <c r="B696" t="s">
        <v>7871</v>
      </c>
    </row>
    <row r="697" spans="1:4">
      <c r="A697" t="s">
        <v>708</v>
      </c>
      <c r="B697" t="s">
        <v>1672</v>
      </c>
      <c r="C697" t="s">
        <v>4370</v>
      </c>
      <c r="D697" t="s">
        <v>7869</v>
      </c>
    </row>
    <row r="698" spans="1:4">
      <c r="A698" t="s">
        <v>708</v>
      </c>
      <c r="B698" t="s">
        <v>4370</v>
      </c>
    </row>
    <row r="699" spans="1:4">
      <c r="A699" t="s">
        <v>708</v>
      </c>
      <c r="B699" t="s">
        <v>526</v>
      </c>
      <c r="C699" t="s">
        <v>681</v>
      </c>
    </row>
    <row r="700" spans="1:4">
      <c r="A700" t="s">
        <v>708</v>
      </c>
      <c r="B700" t="s">
        <v>526</v>
      </c>
      <c r="C700" t="s">
        <v>681</v>
      </c>
    </row>
    <row r="701" spans="1:4">
      <c r="A701" t="s">
        <v>873</v>
      </c>
      <c r="B701" t="s">
        <v>7067</v>
      </c>
    </row>
    <row r="702" spans="1:4">
      <c r="A702" t="s">
        <v>873</v>
      </c>
      <c r="B702" t="s">
        <v>6724</v>
      </c>
    </row>
    <row r="703" spans="1:4">
      <c r="A703" t="s">
        <v>1672</v>
      </c>
    </row>
    <row r="704" spans="1:4">
      <c r="A704" t="s">
        <v>708</v>
      </c>
      <c r="B704" t="s">
        <v>7868</v>
      </c>
      <c r="C704" t="s">
        <v>4370</v>
      </c>
    </row>
    <row r="705" spans="1:5">
      <c r="A705" t="s">
        <v>5364</v>
      </c>
      <c r="B705" t="s">
        <v>1672</v>
      </c>
      <c r="C705" t="s">
        <v>7642</v>
      </c>
    </row>
    <row r="706" spans="1:5">
      <c r="A706" t="s">
        <v>7868</v>
      </c>
      <c r="B706" t="s">
        <v>1672</v>
      </c>
      <c r="C706" t="s">
        <v>6541</v>
      </c>
      <c r="D706" t="s">
        <v>7067</v>
      </c>
      <c r="E706" t="s">
        <v>4370</v>
      </c>
    </row>
    <row r="707" spans="1:5">
      <c r="A707" t="s">
        <v>873</v>
      </c>
      <c r="B707" t="s">
        <v>681</v>
      </c>
    </row>
    <row r="708" spans="1:5">
      <c r="A708" t="s">
        <v>1672</v>
      </c>
    </row>
    <row r="709" spans="1:5">
      <c r="A709" t="s">
        <v>1672</v>
      </c>
    </row>
    <row r="710" spans="1:5">
      <c r="A710" t="s">
        <v>526</v>
      </c>
      <c r="B710" t="s">
        <v>873</v>
      </c>
      <c r="C710" t="s">
        <v>681</v>
      </c>
      <c r="D710" t="s">
        <v>5022</v>
      </c>
    </row>
    <row r="711" spans="1:5">
      <c r="A711" t="s">
        <v>1672</v>
      </c>
      <c r="B711" t="s">
        <v>681</v>
      </c>
      <c r="C711" t="s">
        <v>2916</v>
      </c>
      <c r="D711" t="s">
        <v>4370</v>
      </c>
    </row>
    <row r="712" spans="1:5">
      <c r="A712" t="s">
        <v>1672</v>
      </c>
      <c r="B712" t="s">
        <v>2916</v>
      </c>
      <c r="C712" t="s">
        <v>4370</v>
      </c>
    </row>
    <row r="713" spans="1:5">
      <c r="A713" t="s">
        <v>1672</v>
      </c>
      <c r="B713" t="s">
        <v>7871</v>
      </c>
    </row>
    <row r="714" spans="1:5">
      <c r="A714" t="s">
        <v>2916</v>
      </c>
    </row>
    <row r="715" spans="1:5">
      <c r="A715" t="s">
        <v>1672</v>
      </c>
      <c r="B715" t="s">
        <v>2916</v>
      </c>
      <c r="C715" t="s">
        <v>5022</v>
      </c>
      <c r="D715" t="s">
        <v>4370</v>
      </c>
    </row>
    <row r="716" spans="1:5">
      <c r="A716" t="s">
        <v>708</v>
      </c>
      <c r="B716" t="s">
        <v>526</v>
      </c>
      <c r="C716" t="s">
        <v>873</v>
      </c>
      <c r="D716" t="s">
        <v>7868</v>
      </c>
    </row>
    <row r="717" spans="1:5">
      <c r="A717" t="s">
        <v>873</v>
      </c>
      <c r="B717" t="s">
        <v>1672</v>
      </c>
      <c r="C717" t="s">
        <v>7067</v>
      </c>
      <c r="D717" t="s">
        <v>7871</v>
      </c>
    </row>
    <row r="718" spans="1:5">
      <c r="A718" t="s">
        <v>873</v>
      </c>
      <c r="B718" t="s">
        <v>7868</v>
      </c>
    </row>
    <row r="719" spans="1:5">
      <c r="A719" t="s">
        <v>5364</v>
      </c>
      <c r="B719" t="s">
        <v>1672</v>
      </c>
      <c r="C719" t="s">
        <v>7642</v>
      </c>
    </row>
    <row r="720" spans="1:5">
      <c r="A720" t="s">
        <v>708</v>
      </c>
      <c r="B720" t="s">
        <v>526</v>
      </c>
      <c r="C720" t="s">
        <v>7868</v>
      </c>
      <c r="D720" t="s">
        <v>4370</v>
      </c>
    </row>
    <row r="721" spans="1:5">
      <c r="A721" t="s">
        <v>708</v>
      </c>
      <c r="B721" t="s">
        <v>526</v>
      </c>
      <c r="C721" t="s">
        <v>5022</v>
      </c>
    </row>
    <row r="722" spans="1:5">
      <c r="A722" t="s">
        <v>873</v>
      </c>
      <c r="B722" t="s">
        <v>1672</v>
      </c>
      <c r="C722" t="s">
        <v>6724</v>
      </c>
    </row>
    <row r="723" spans="1:5">
      <c r="A723" t="s">
        <v>708</v>
      </c>
      <c r="B723" t="s">
        <v>526</v>
      </c>
      <c r="C723" t="s">
        <v>4370</v>
      </c>
    </row>
    <row r="724" spans="1:5">
      <c r="A724" t="s">
        <v>1672</v>
      </c>
      <c r="B724" t="s">
        <v>7067</v>
      </c>
      <c r="C724" t="s">
        <v>7869</v>
      </c>
      <c r="D724" t="s">
        <v>5915</v>
      </c>
    </row>
    <row r="725" spans="1:5">
      <c r="A725" t="s">
        <v>2916</v>
      </c>
      <c r="B725" t="s">
        <v>4370</v>
      </c>
    </row>
    <row r="726" spans="1:5">
      <c r="A726" t="s">
        <v>708</v>
      </c>
      <c r="B726" t="s">
        <v>7868</v>
      </c>
      <c r="C726" t="s">
        <v>1672</v>
      </c>
      <c r="D726" t="s">
        <v>5022</v>
      </c>
      <c r="E726" t="s">
        <v>4370</v>
      </c>
    </row>
    <row r="727" spans="1:5">
      <c r="A727" t="s">
        <v>873</v>
      </c>
      <c r="B727" t="s">
        <v>1672</v>
      </c>
      <c r="C727" t="s">
        <v>4933</v>
      </c>
      <c r="D727" t="s">
        <v>7067</v>
      </c>
    </row>
    <row r="728" spans="1:5">
      <c r="A728" t="s">
        <v>873</v>
      </c>
      <c r="B728" t="s">
        <v>1672</v>
      </c>
    </row>
    <row r="729" spans="1:5">
      <c r="A729" t="s">
        <v>5364</v>
      </c>
      <c r="B729" t="s">
        <v>1672</v>
      </c>
      <c r="C729" t="s">
        <v>7642</v>
      </c>
      <c r="D729" t="s">
        <v>7871</v>
      </c>
    </row>
    <row r="730" spans="1:5">
      <c r="A730" t="s">
        <v>681</v>
      </c>
      <c r="B730" t="s">
        <v>7067</v>
      </c>
    </row>
    <row r="731" spans="1:5">
      <c r="A731" t="s">
        <v>708</v>
      </c>
      <c r="B731" t="s">
        <v>526</v>
      </c>
      <c r="C731" t="s">
        <v>681</v>
      </c>
    </row>
    <row r="732" spans="1:5">
      <c r="A732" t="s">
        <v>1672</v>
      </c>
      <c r="B732" t="s">
        <v>7067</v>
      </c>
      <c r="C732" t="s">
        <v>5915</v>
      </c>
    </row>
    <row r="733" spans="1:5">
      <c r="A733" t="s">
        <v>708</v>
      </c>
      <c r="B733" t="s">
        <v>7868</v>
      </c>
      <c r="C733" t="s">
        <v>1672</v>
      </c>
      <c r="D733" t="s">
        <v>4370</v>
      </c>
    </row>
    <row r="734" spans="1:5">
      <c r="A734" t="s">
        <v>1672</v>
      </c>
      <c r="B734" t="s">
        <v>7067</v>
      </c>
    </row>
    <row r="735" spans="1:5">
      <c r="A735" t="s">
        <v>873</v>
      </c>
      <c r="B735" t="s">
        <v>7067</v>
      </c>
    </row>
    <row r="736" spans="1:5">
      <c r="A736" t="s">
        <v>873</v>
      </c>
      <c r="B736" t="s">
        <v>1672</v>
      </c>
      <c r="C736" t="s">
        <v>7067</v>
      </c>
    </row>
    <row r="737" spans="1:4">
      <c r="A737" t="s">
        <v>873</v>
      </c>
      <c r="B737" t="s">
        <v>1672</v>
      </c>
    </row>
    <row r="738" spans="1:4">
      <c r="A738" t="s">
        <v>1672</v>
      </c>
      <c r="B738" t="s">
        <v>7067</v>
      </c>
    </row>
    <row r="739" spans="1:4">
      <c r="A739" t="s">
        <v>873</v>
      </c>
      <c r="B739" t="s">
        <v>7067</v>
      </c>
    </row>
    <row r="740" spans="1:4">
      <c r="A740" t="s">
        <v>526</v>
      </c>
      <c r="B740" t="s">
        <v>4768</v>
      </c>
      <c r="C740" t="s">
        <v>6724</v>
      </c>
    </row>
    <row r="741" spans="1:4">
      <c r="A741" t="s">
        <v>1672</v>
      </c>
      <c r="B741" t="s">
        <v>2916</v>
      </c>
      <c r="C741" t="s">
        <v>5022</v>
      </c>
      <c r="D741" t="s">
        <v>4370</v>
      </c>
    </row>
    <row r="742" spans="1:4">
      <c r="A742" t="s">
        <v>873</v>
      </c>
    </row>
    <row r="743" spans="1:4">
      <c r="A743" t="s">
        <v>873</v>
      </c>
    </row>
    <row r="744" spans="1:4">
      <c r="A744" t="s">
        <v>873</v>
      </c>
    </row>
    <row r="745" spans="1:4">
      <c r="A745" t="s">
        <v>873</v>
      </c>
      <c r="B745" t="s">
        <v>1672</v>
      </c>
    </row>
    <row r="746" spans="1:4">
      <c r="A746" t="s">
        <v>1672</v>
      </c>
      <c r="B746" t="s">
        <v>7067</v>
      </c>
    </row>
    <row r="747" spans="1:4">
      <c r="A747" t="s">
        <v>708</v>
      </c>
      <c r="B747" t="s">
        <v>526</v>
      </c>
      <c r="C747" t="s">
        <v>5022</v>
      </c>
    </row>
    <row r="748" spans="1:4">
      <c r="A748" t="s">
        <v>5364</v>
      </c>
      <c r="B748" t="s">
        <v>1672</v>
      </c>
      <c r="C748" t="s">
        <v>4933</v>
      </c>
    </row>
    <row r="749" spans="1:4">
      <c r="A749" t="s">
        <v>1672</v>
      </c>
      <c r="B749" t="s">
        <v>6724</v>
      </c>
    </row>
    <row r="750" spans="1:4">
      <c r="A750" t="s">
        <v>873</v>
      </c>
      <c r="B750" t="s">
        <v>7067</v>
      </c>
    </row>
    <row r="751" spans="1:4">
      <c r="A751" t="s">
        <v>873</v>
      </c>
      <c r="B751" t="s">
        <v>38</v>
      </c>
    </row>
    <row r="752" spans="1:4">
      <c r="A752" t="s">
        <v>2916</v>
      </c>
      <c r="B752" t="s">
        <v>4370</v>
      </c>
    </row>
    <row r="753" spans="1:4">
      <c r="A753" t="s">
        <v>2916</v>
      </c>
      <c r="B753" t="s">
        <v>4370</v>
      </c>
    </row>
    <row r="754" spans="1:4">
      <c r="A754" t="s">
        <v>7868</v>
      </c>
      <c r="B754" t="s">
        <v>1672</v>
      </c>
      <c r="C754" t="s">
        <v>4370</v>
      </c>
    </row>
    <row r="755" spans="1:4">
      <c r="A755" t="s">
        <v>873</v>
      </c>
      <c r="B755" t="s">
        <v>1672</v>
      </c>
    </row>
    <row r="756" spans="1:4">
      <c r="A756" t="s">
        <v>1672</v>
      </c>
      <c r="B756" t="s">
        <v>4933</v>
      </c>
      <c r="C756" t="s">
        <v>6541</v>
      </c>
      <c r="D756" t="s">
        <v>7067</v>
      </c>
    </row>
    <row r="757" spans="1:4">
      <c r="A757" t="s">
        <v>7868</v>
      </c>
      <c r="B757" t="s">
        <v>1672</v>
      </c>
      <c r="C757" t="s">
        <v>4370</v>
      </c>
    </row>
    <row r="758" spans="1:4">
      <c r="A758" t="s">
        <v>1672</v>
      </c>
      <c r="B758" t="s">
        <v>6724</v>
      </c>
      <c r="C758" t="s">
        <v>7067</v>
      </c>
    </row>
    <row r="759" spans="1:4">
      <c r="A759" t="s">
        <v>7868</v>
      </c>
      <c r="B759" t="s">
        <v>1672</v>
      </c>
      <c r="C759" t="s">
        <v>4370</v>
      </c>
    </row>
    <row r="760" spans="1:4">
      <c r="A760" t="s">
        <v>1672</v>
      </c>
      <c r="B760" t="s">
        <v>7870</v>
      </c>
      <c r="C760" t="s">
        <v>4370</v>
      </c>
    </row>
    <row r="761" spans="1:4">
      <c r="A761" t="s">
        <v>873</v>
      </c>
      <c r="B761" t="s">
        <v>6541</v>
      </c>
    </row>
    <row r="762" spans="1:4">
      <c r="A762" t="s">
        <v>5915</v>
      </c>
    </row>
    <row r="763" spans="1:4">
      <c r="A763" t="s">
        <v>708</v>
      </c>
      <c r="B763" t="s">
        <v>526</v>
      </c>
      <c r="C763" t="s">
        <v>4370</v>
      </c>
    </row>
    <row r="764" spans="1:4">
      <c r="A764" t="s">
        <v>873</v>
      </c>
      <c r="B764" t="s">
        <v>1672</v>
      </c>
      <c r="C764" t="s">
        <v>7067</v>
      </c>
    </row>
    <row r="765" spans="1:4">
      <c r="A765" t="s">
        <v>708</v>
      </c>
      <c r="B765" t="s">
        <v>4768</v>
      </c>
      <c r="C765" t="s">
        <v>873</v>
      </c>
      <c r="D765" t="s">
        <v>6724</v>
      </c>
    </row>
    <row r="766" spans="1:4">
      <c r="A766" t="s">
        <v>7868</v>
      </c>
      <c r="B766" t="s">
        <v>1672</v>
      </c>
    </row>
    <row r="767" spans="1:4">
      <c r="A767" t="s">
        <v>873</v>
      </c>
      <c r="B767" t="s">
        <v>681</v>
      </c>
    </row>
    <row r="768" spans="1:4">
      <c r="A768" t="s">
        <v>7868</v>
      </c>
      <c r="B768" t="s">
        <v>4370</v>
      </c>
    </row>
    <row r="769" spans="1:5">
      <c r="A769" t="s">
        <v>526</v>
      </c>
      <c r="B769" t="s">
        <v>873</v>
      </c>
      <c r="C769" t="s">
        <v>7868</v>
      </c>
      <c r="D769" t="s">
        <v>1672</v>
      </c>
    </row>
    <row r="770" spans="1:5">
      <c r="A770" t="s">
        <v>873</v>
      </c>
    </row>
    <row r="771" spans="1:5">
      <c r="A771" t="s">
        <v>7868</v>
      </c>
      <c r="B771" t="s">
        <v>1672</v>
      </c>
      <c r="C771" t="s">
        <v>4370</v>
      </c>
    </row>
    <row r="772" spans="1:5">
      <c r="A772" t="s">
        <v>708</v>
      </c>
      <c r="B772" t="s">
        <v>526</v>
      </c>
      <c r="C772" t="s">
        <v>681</v>
      </c>
      <c r="D772" t="s">
        <v>5022</v>
      </c>
      <c r="E772" t="s">
        <v>4370</v>
      </c>
    </row>
    <row r="773" spans="1:5">
      <c r="A773" t="s">
        <v>873</v>
      </c>
      <c r="B773" t="s">
        <v>7871</v>
      </c>
    </row>
    <row r="774" spans="1:5">
      <c r="A774" t="s">
        <v>873</v>
      </c>
      <c r="B774" t="s">
        <v>5022</v>
      </c>
    </row>
    <row r="775" spans="1:5">
      <c r="A775" t="s">
        <v>873</v>
      </c>
      <c r="B775" t="s">
        <v>7870</v>
      </c>
    </row>
    <row r="776" spans="1:5">
      <c r="A776" t="s">
        <v>5364</v>
      </c>
      <c r="B776" t="s">
        <v>1672</v>
      </c>
      <c r="C776" t="s">
        <v>7642</v>
      </c>
      <c r="D776" t="s">
        <v>4933</v>
      </c>
    </row>
    <row r="777" spans="1:5">
      <c r="A777" t="s">
        <v>708</v>
      </c>
      <c r="B777" t="s">
        <v>526</v>
      </c>
      <c r="C777" t="s">
        <v>4370</v>
      </c>
    </row>
    <row r="778" spans="1:5">
      <c r="A778" t="s">
        <v>7868</v>
      </c>
      <c r="B778" t="s">
        <v>4370</v>
      </c>
    </row>
    <row r="779" spans="1:5">
      <c r="A779" t="s">
        <v>708</v>
      </c>
      <c r="B779" t="s">
        <v>4768</v>
      </c>
      <c r="C779" t="s">
        <v>873</v>
      </c>
      <c r="D779" t="s">
        <v>7868</v>
      </c>
      <c r="E779" t="s">
        <v>6724</v>
      </c>
    </row>
    <row r="780" spans="1:5">
      <c r="A780" t="s">
        <v>873</v>
      </c>
      <c r="B780" t="s">
        <v>1672</v>
      </c>
      <c r="C780" t="s">
        <v>7067</v>
      </c>
    </row>
    <row r="781" spans="1:5">
      <c r="A781" t="s">
        <v>7868</v>
      </c>
      <c r="B781" t="s">
        <v>1672</v>
      </c>
      <c r="C781" t="s">
        <v>7870</v>
      </c>
      <c r="D781" t="s">
        <v>4370</v>
      </c>
    </row>
    <row r="782" spans="1:5">
      <c r="A782" t="s">
        <v>708</v>
      </c>
      <c r="B782" t="s">
        <v>873</v>
      </c>
      <c r="C782" t="s">
        <v>6724</v>
      </c>
      <c r="D782" t="s">
        <v>681</v>
      </c>
    </row>
    <row r="783" spans="1:5">
      <c r="A783" t="s">
        <v>526</v>
      </c>
      <c r="B783" t="s">
        <v>681</v>
      </c>
    </row>
    <row r="784" spans="1:5">
      <c r="A784" t="s">
        <v>1672</v>
      </c>
      <c r="B784" t="s">
        <v>4933</v>
      </c>
      <c r="C784" t="s">
        <v>6541</v>
      </c>
    </row>
    <row r="785" spans="1:5">
      <c r="A785" t="s">
        <v>873</v>
      </c>
      <c r="B785" t="s">
        <v>7067</v>
      </c>
    </row>
    <row r="786" spans="1:5">
      <c r="A786" t="s">
        <v>708</v>
      </c>
      <c r="B786" t="s">
        <v>526</v>
      </c>
      <c r="C786" t="s">
        <v>873</v>
      </c>
      <c r="D786" t="s">
        <v>7868</v>
      </c>
      <c r="E786" t="s">
        <v>4370</v>
      </c>
    </row>
    <row r="787" spans="1:5">
      <c r="A787" t="s">
        <v>873</v>
      </c>
      <c r="B787" t="s">
        <v>7868</v>
      </c>
    </row>
    <row r="788" spans="1:5">
      <c r="A788" t="s">
        <v>1672</v>
      </c>
      <c r="B788" t="s">
        <v>4933</v>
      </c>
      <c r="C788" t="s">
        <v>7067</v>
      </c>
    </row>
    <row r="789" spans="1:5">
      <c r="A789" t="s">
        <v>1672</v>
      </c>
      <c r="B789" t="s">
        <v>7642</v>
      </c>
      <c r="C789" t="s">
        <v>7871</v>
      </c>
    </row>
    <row r="790" spans="1:5">
      <c r="A790" t="s">
        <v>7868</v>
      </c>
      <c r="B790" t="s">
        <v>1672</v>
      </c>
      <c r="C790" t="s">
        <v>4370</v>
      </c>
    </row>
    <row r="791" spans="1:5">
      <c r="A791" t="s">
        <v>873</v>
      </c>
      <c r="B791" t="s">
        <v>7067</v>
      </c>
    </row>
    <row r="792" spans="1:5">
      <c r="A792" t="s">
        <v>1672</v>
      </c>
      <c r="B792" t="s">
        <v>7067</v>
      </c>
    </row>
    <row r="793" spans="1:5">
      <c r="A793" t="s">
        <v>708</v>
      </c>
      <c r="B793" t="s">
        <v>2916</v>
      </c>
      <c r="C793" t="s">
        <v>4370</v>
      </c>
    </row>
    <row r="794" spans="1:5">
      <c r="A794" t="s">
        <v>708</v>
      </c>
      <c r="B794" t="s">
        <v>2916</v>
      </c>
      <c r="C794" t="s">
        <v>4370</v>
      </c>
    </row>
    <row r="795" spans="1:5">
      <c r="A795" t="s">
        <v>873</v>
      </c>
      <c r="B795" t="s">
        <v>1672</v>
      </c>
      <c r="C795" t="s">
        <v>7067</v>
      </c>
    </row>
    <row r="796" spans="1:5">
      <c r="A796" t="s">
        <v>2916</v>
      </c>
      <c r="B796" t="s">
        <v>4370</v>
      </c>
    </row>
    <row r="797" spans="1:5">
      <c r="A797" t="s">
        <v>526</v>
      </c>
      <c r="B797" t="s">
        <v>873</v>
      </c>
      <c r="C797" t="s">
        <v>6724</v>
      </c>
    </row>
    <row r="798" spans="1:5">
      <c r="A798" t="s">
        <v>526</v>
      </c>
      <c r="B798" t="s">
        <v>873</v>
      </c>
      <c r="C798" t="s">
        <v>6724</v>
      </c>
    </row>
    <row r="799" spans="1:5">
      <c r="A799" t="s">
        <v>526</v>
      </c>
      <c r="B799" t="s">
        <v>873</v>
      </c>
      <c r="C799" t="s">
        <v>7868</v>
      </c>
      <c r="D799" t="s">
        <v>7067</v>
      </c>
    </row>
    <row r="800" spans="1:5">
      <c r="A800" t="s">
        <v>708</v>
      </c>
      <c r="B800" t="s">
        <v>526</v>
      </c>
      <c r="C800" t="s">
        <v>5022</v>
      </c>
      <c r="D800" t="s">
        <v>4370</v>
      </c>
    </row>
    <row r="801" spans="1:5">
      <c r="A801" t="s">
        <v>681</v>
      </c>
      <c r="B801" t="s">
        <v>7870</v>
      </c>
      <c r="C801" t="s">
        <v>7067</v>
      </c>
      <c r="D801" t="s">
        <v>5022</v>
      </c>
      <c r="E801" t="s">
        <v>4370</v>
      </c>
    </row>
    <row r="802" spans="1:5">
      <c r="A802" t="s">
        <v>526</v>
      </c>
      <c r="B802" t="s">
        <v>4768</v>
      </c>
      <c r="C802" t="s">
        <v>873</v>
      </c>
      <c r="D802" t="s">
        <v>6724</v>
      </c>
      <c r="E802" t="s">
        <v>681</v>
      </c>
    </row>
    <row r="803" spans="1:5">
      <c r="A803" t="s">
        <v>873</v>
      </c>
    </row>
    <row r="804" spans="1:5">
      <c r="A804" t="s">
        <v>1672</v>
      </c>
    </row>
    <row r="805" spans="1:5">
      <c r="A805" t="s">
        <v>1672</v>
      </c>
      <c r="B805" t="s">
        <v>4933</v>
      </c>
      <c r="C805" t="s">
        <v>7067</v>
      </c>
    </row>
    <row r="806" spans="1:5">
      <c r="A806" t="s">
        <v>708</v>
      </c>
      <c r="B806" t="s">
        <v>526</v>
      </c>
      <c r="C806" t="s">
        <v>1672</v>
      </c>
      <c r="D806" t="s">
        <v>7067</v>
      </c>
      <c r="E806" t="s">
        <v>7869</v>
      </c>
    </row>
    <row r="807" spans="1:5">
      <c r="A807" t="s">
        <v>708</v>
      </c>
      <c r="B807" t="s">
        <v>873</v>
      </c>
      <c r="C807" t="s">
        <v>7868</v>
      </c>
      <c r="D807" t="s">
        <v>4370</v>
      </c>
    </row>
    <row r="808" spans="1:5">
      <c r="A808" t="s">
        <v>1672</v>
      </c>
      <c r="B808" t="s">
        <v>7642</v>
      </c>
      <c r="C808" t="s">
        <v>4370</v>
      </c>
    </row>
    <row r="809" spans="1:5">
      <c r="A809" t="s">
        <v>7868</v>
      </c>
      <c r="B809" t="s">
        <v>1672</v>
      </c>
      <c r="C809" t="s">
        <v>7870</v>
      </c>
      <c r="D809" t="s">
        <v>4370</v>
      </c>
    </row>
    <row r="810" spans="1:5">
      <c r="A810" t="s">
        <v>873</v>
      </c>
      <c r="B810" t="s">
        <v>1672</v>
      </c>
    </row>
    <row r="811" spans="1:5">
      <c r="A811" t="s">
        <v>708</v>
      </c>
      <c r="B811" t="s">
        <v>7868</v>
      </c>
      <c r="C811" t="s">
        <v>5022</v>
      </c>
      <c r="D811" t="s">
        <v>4370</v>
      </c>
    </row>
    <row r="812" spans="1:5">
      <c r="A812" t="s">
        <v>2916</v>
      </c>
      <c r="B812" t="s">
        <v>4370</v>
      </c>
    </row>
    <row r="813" spans="1:5">
      <c r="A813" t="s">
        <v>873</v>
      </c>
      <c r="B813" t="s">
        <v>7868</v>
      </c>
    </row>
    <row r="814" spans="1:5">
      <c r="A814" t="s">
        <v>7868</v>
      </c>
      <c r="B814" t="s">
        <v>4370</v>
      </c>
    </row>
    <row r="815" spans="1:5">
      <c r="A815" t="s">
        <v>1672</v>
      </c>
      <c r="B815" t="s">
        <v>4933</v>
      </c>
    </row>
    <row r="816" spans="1:5">
      <c r="A816" t="s">
        <v>5364</v>
      </c>
      <c r="B816" t="s">
        <v>1672</v>
      </c>
      <c r="C816" t="s">
        <v>7642</v>
      </c>
    </row>
    <row r="817" spans="1:6">
      <c r="A817" t="s">
        <v>708</v>
      </c>
      <c r="B817" t="s">
        <v>526</v>
      </c>
      <c r="C817" t="s">
        <v>681</v>
      </c>
    </row>
    <row r="818" spans="1:6">
      <c r="A818" t="s">
        <v>1672</v>
      </c>
      <c r="B818" t="s">
        <v>6724</v>
      </c>
      <c r="C818" t="s">
        <v>7067</v>
      </c>
    </row>
    <row r="819" spans="1:6">
      <c r="A819" t="s">
        <v>708</v>
      </c>
      <c r="B819" t="s">
        <v>526</v>
      </c>
      <c r="C819" t="s">
        <v>4768</v>
      </c>
      <c r="D819" t="s">
        <v>873</v>
      </c>
      <c r="E819" t="s">
        <v>6724</v>
      </c>
      <c r="F819" t="s">
        <v>681</v>
      </c>
    </row>
    <row r="820" spans="1:6">
      <c r="A820" t="s">
        <v>708</v>
      </c>
      <c r="B820" t="s">
        <v>5022</v>
      </c>
    </row>
    <row r="821" spans="1:6">
      <c r="A821" t="s">
        <v>7870</v>
      </c>
      <c r="B821" t="s">
        <v>4370</v>
      </c>
    </row>
    <row r="822" spans="1:6">
      <c r="A822" t="s">
        <v>1672</v>
      </c>
      <c r="B822" t="s">
        <v>7067</v>
      </c>
    </row>
    <row r="823" spans="1:6">
      <c r="A823" t="s">
        <v>708</v>
      </c>
      <c r="B823" t="s">
        <v>7868</v>
      </c>
      <c r="C823" t="s">
        <v>1672</v>
      </c>
      <c r="D823" t="s">
        <v>4370</v>
      </c>
      <c r="E823" t="s">
        <v>5915</v>
      </c>
    </row>
    <row r="824" spans="1:6">
      <c r="A824" t="s">
        <v>873</v>
      </c>
      <c r="B824" t="s">
        <v>6724</v>
      </c>
    </row>
    <row r="825" spans="1:6">
      <c r="A825" t="s">
        <v>708</v>
      </c>
      <c r="B825" t="s">
        <v>7868</v>
      </c>
      <c r="C825" t="s">
        <v>1672</v>
      </c>
      <c r="D825" t="s">
        <v>4370</v>
      </c>
    </row>
    <row r="826" spans="1:6">
      <c r="A826" t="s">
        <v>708</v>
      </c>
      <c r="B826" t="s">
        <v>5364</v>
      </c>
      <c r="C826" t="s">
        <v>1672</v>
      </c>
      <c r="D826" t="s">
        <v>7642</v>
      </c>
      <c r="E826" t="s">
        <v>7067</v>
      </c>
      <c r="F826" t="s">
        <v>5915</v>
      </c>
    </row>
    <row r="827" spans="1:6">
      <c r="A827" t="s">
        <v>873</v>
      </c>
      <c r="B827" t="s">
        <v>6724</v>
      </c>
      <c r="C827" t="s">
        <v>7067</v>
      </c>
    </row>
    <row r="828" spans="1:6">
      <c r="A828" t="s">
        <v>7870</v>
      </c>
      <c r="B828" t="s">
        <v>4370</v>
      </c>
    </row>
    <row r="829" spans="1:6">
      <c r="A829" t="s">
        <v>873</v>
      </c>
      <c r="B829" t="s">
        <v>2916</v>
      </c>
      <c r="C829" t="s">
        <v>7067</v>
      </c>
    </row>
    <row r="830" spans="1:6">
      <c r="A830" t="s">
        <v>873</v>
      </c>
      <c r="B830" t="s">
        <v>1672</v>
      </c>
    </row>
    <row r="831" spans="1:6">
      <c r="A831" t="s">
        <v>873</v>
      </c>
      <c r="B831" t="s">
        <v>7067</v>
      </c>
    </row>
    <row r="832" spans="1:6">
      <c r="A832" t="s">
        <v>708</v>
      </c>
      <c r="B832" t="s">
        <v>873</v>
      </c>
      <c r="C832" t="s">
        <v>4370</v>
      </c>
    </row>
    <row r="833" spans="1:7">
      <c r="A833" t="s">
        <v>7868</v>
      </c>
      <c r="B833" t="s">
        <v>1672</v>
      </c>
      <c r="C833" t="s">
        <v>4370</v>
      </c>
    </row>
    <row r="834" spans="1:7">
      <c r="A834" t="s">
        <v>526</v>
      </c>
      <c r="B834" t="s">
        <v>4768</v>
      </c>
      <c r="C834" t="s">
        <v>5364</v>
      </c>
      <c r="D834" t="s">
        <v>1672</v>
      </c>
      <c r="E834" t="s">
        <v>6724</v>
      </c>
      <c r="F834" t="s">
        <v>681</v>
      </c>
      <c r="G834" t="s">
        <v>6541</v>
      </c>
    </row>
    <row r="835" spans="1:7">
      <c r="A835" t="s">
        <v>2916</v>
      </c>
      <c r="B835" t="s">
        <v>7870</v>
      </c>
      <c r="C835" t="s">
        <v>4370</v>
      </c>
    </row>
    <row r="836" spans="1:7">
      <c r="A836" t="s">
        <v>526</v>
      </c>
      <c r="B836" t="s">
        <v>4768</v>
      </c>
      <c r="C836" t="s">
        <v>873</v>
      </c>
      <c r="D836" t="s">
        <v>6724</v>
      </c>
    </row>
    <row r="837" spans="1:7">
      <c r="A837" t="s">
        <v>873</v>
      </c>
      <c r="B837" t="s">
        <v>1672</v>
      </c>
    </row>
    <row r="838" spans="1:7">
      <c r="A838" t="s">
        <v>708</v>
      </c>
      <c r="B838" t="s">
        <v>7870</v>
      </c>
      <c r="C838" t="s">
        <v>4370</v>
      </c>
    </row>
    <row r="839" spans="1:7">
      <c r="A839" t="s">
        <v>708</v>
      </c>
      <c r="B839" t="s">
        <v>7870</v>
      </c>
      <c r="C839" t="s">
        <v>4370</v>
      </c>
    </row>
    <row r="840" spans="1:7">
      <c r="A840" t="s">
        <v>708</v>
      </c>
      <c r="B840" t="s">
        <v>526</v>
      </c>
      <c r="C840" t="s">
        <v>7870</v>
      </c>
      <c r="D840" t="s">
        <v>5022</v>
      </c>
    </row>
    <row r="841" spans="1:7">
      <c r="A841" t="s">
        <v>708</v>
      </c>
      <c r="B841" t="s">
        <v>526</v>
      </c>
      <c r="C841" t="s">
        <v>681</v>
      </c>
    </row>
    <row r="842" spans="1:7">
      <c r="A842" t="s">
        <v>4768</v>
      </c>
      <c r="B842" t="s">
        <v>873</v>
      </c>
      <c r="C842" t="s">
        <v>681</v>
      </c>
      <c r="D842" t="s">
        <v>6541</v>
      </c>
    </row>
    <row r="843" spans="1:7">
      <c r="A843" t="s">
        <v>1672</v>
      </c>
      <c r="B843" t="s">
        <v>7642</v>
      </c>
    </row>
    <row r="844" spans="1:7">
      <c r="A844" t="s">
        <v>708</v>
      </c>
      <c r="B844" t="s">
        <v>7868</v>
      </c>
      <c r="C844" t="s">
        <v>4370</v>
      </c>
    </row>
    <row r="845" spans="1:7">
      <c r="A845" t="s">
        <v>38</v>
      </c>
    </row>
    <row r="846" spans="1:7">
      <c r="A846" t="s">
        <v>873</v>
      </c>
      <c r="B846" t="s">
        <v>1672</v>
      </c>
      <c r="C846" t="s">
        <v>681</v>
      </c>
      <c r="D846" t="s">
        <v>7067</v>
      </c>
    </row>
    <row r="847" spans="1:7">
      <c r="A847" t="s">
        <v>2916</v>
      </c>
      <c r="B847" t="s">
        <v>4370</v>
      </c>
    </row>
    <row r="848" spans="1:7">
      <c r="A848" t="s">
        <v>2916</v>
      </c>
      <c r="B848" t="s">
        <v>4370</v>
      </c>
    </row>
    <row r="849" spans="1:6">
      <c r="A849" t="s">
        <v>2916</v>
      </c>
      <c r="B849" t="s">
        <v>4370</v>
      </c>
    </row>
    <row r="850" spans="1:6">
      <c r="A850" t="s">
        <v>873</v>
      </c>
      <c r="B850" t="s">
        <v>1672</v>
      </c>
    </row>
    <row r="851" spans="1:6">
      <c r="A851" t="s">
        <v>526</v>
      </c>
      <c r="B851" t="s">
        <v>4768</v>
      </c>
      <c r="C851" t="s">
        <v>6724</v>
      </c>
      <c r="D851" t="s">
        <v>681</v>
      </c>
      <c r="E851" t="s">
        <v>6541</v>
      </c>
      <c r="F851" t="s">
        <v>7869</v>
      </c>
    </row>
    <row r="852" spans="1:6">
      <c r="A852" t="s">
        <v>2916</v>
      </c>
      <c r="B852" t="s">
        <v>7870</v>
      </c>
      <c r="C852" t="s">
        <v>4370</v>
      </c>
    </row>
    <row r="853" spans="1:6">
      <c r="A853" t="s">
        <v>526</v>
      </c>
      <c r="B853" t="s">
        <v>873</v>
      </c>
      <c r="C853" t="s">
        <v>4933</v>
      </c>
      <c r="D853" t="s">
        <v>5022</v>
      </c>
    </row>
    <row r="854" spans="1:6">
      <c r="A854" t="s">
        <v>1672</v>
      </c>
      <c r="B854" t="s">
        <v>7642</v>
      </c>
      <c r="C854" t="s">
        <v>4370</v>
      </c>
    </row>
    <row r="855" spans="1:6">
      <c r="A855" t="s">
        <v>708</v>
      </c>
      <c r="B855" t="s">
        <v>526</v>
      </c>
      <c r="C855" t="s">
        <v>681</v>
      </c>
      <c r="D855" t="s">
        <v>4370</v>
      </c>
    </row>
    <row r="856" spans="1:6">
      <c r="A856" t="s">
        <v>5364</v>
      </c>
      <c r="B856" t="s">
        <v>1672</v>
      </c>
      <c r="C856" t="s">
        <v>4933</v>
      </c>
      <c r="D856" t="s">
        <v>7067</v>
      </c>
    </row>
    <row r="857" spans="1:6">
      <c r="A857" t="s">
        <v>2916</v>
      </c>
      <c r="B857" t="s">
        <v>4370</v>
      </c>
    </row>
    <row r="858" spans="1:6">
      <c r="A858" t="s">
        <v>708</v>
      </c>
      <c r="B858" t="s">
        <v>526</v>
      </c>
      <c r="C858" t="s">
        <v>873</v>
      </c>
    </row>
    <row r="859" spans="1:6">
      <c r="A859" t="s">
        <v>873</v>
      </c>
      <c r="B859" t="s">
        <v>7067</v>
      </c>
    </row>
    <row r="860" spans="1:6">
      <c r="A860" t="s">
        <v>1672</v>
      </c>
      <c r="B860" t="s">
        <v>7067</v>
      </c>
    </row>
    <row r="861" spans="1:6">
      <c r="A861" t="s">
        <v>873</v>
      </c>
      <c r="B861" t="s">
        <v>7868</v>
      </c>
    </row>
    <row r="862" spans="1:6">
      <c r="A862" t="s">
        <v>5364</v>
      </c>
      <c r="B862" t="s">
        <v>7868</v>
      </c>
      <c r="C862" t="s">
        <v>1672</v>
      </c>
    </row>
    <row r="863" spans="1:6">
      <c r="A863" t="s">
        <v>873</v>
      </c>
      <c r="B863" t="s">
        <v>1672</v>
      </c>
      <c r="C863" t="s">
        <v>7067</v>
      </c>
    </row>
    <row r="864" spans="1:6">
      <c r="A864" t="s">
        <v>1672</v>
      </c>
      <c r="B864" t="s">
        <v>7067</v>
      </c>
    </row>
    <row r="865" spans="1:5">
      <c r="A865" t="s">
        <v>708</v>
      </c>
      <c r="B865" t="s">
        <v>7870</v>
      </c>
      <c r="C865" t="s">
        <v>5022</v>
      </c>
      <c r="D865" t="s">
        <v>4370</v>
      </c>
    </row>
    <row r="866" spans="1:5">
      <c r="A866" t="s">
        <v>526</v>
      </c>
      <c r="B866" t="s">
        <v>5364</v>
      </c>
      <c r="C866" t="s">
        <v>1672</v>
      </c>
      <c r="D866" t="s">
        <v>2916</v>
      </c>
      <c r="E866" t="s">
        <v>4370</v>
      </c>
    </row>
    <row r="867" spans="1:5">
      <c r="A867" t="s">
        <v>873</v>
      </c>
      <c r="B867" t="s">
        <v>6724</v>
      </c>
      <c r="C867" t="s">
        <v>681</v>
      </c>
      <c r="D867" t="s">
        <v>7067</v>
      </c>
    </row>
    <row r="868" spans="1:5">
      <c r="A868" t="s">
        <v>708</v>
      </c>
      <c r="B868" t="s">
        <v>526</v>
      </c>
      <c r="C868" t="s">
        <v>4768</v>
      </c>
      <c r="D868" t="s">
        <v>873</v>
      </c>
      <c r="E868" t="s">
        <v>6724</v>
      </c>
    </row>
    <row r="869" spans="1:5">
      <c r="A869" t="s">
        <v>5364</v>
      </c>
      <c r="B869" t="s">
        <v>7868</v>
      </c>
      <c r="C869" t="s">
        <v>1672</v>
      </c>
      <c r="D869" t="s">
        <v>4370</v>
      </c>
    </row>
    <row r="870" spans="1:5">
      <c r="A870" t="s">
        <v>1672</v>
      </c>
      <c r="B870" t="s">
        <v>7870</v>
      </c>
      <c r="C870" t="s">
        <v>5022</v>
      </c>
      <c r="D870" t="s">
        <v>4370</v>
      </c>
    </row>
    <row r="871" spans="1:5">
      <c r="A871" t="s">
        <v>708</v>
      </c>
      <c r="B871" t="s">
        <v>526</v>
      </c>
      <c r="C871" t="s">
        <v>681</v>
      </c>
      <c r="D871" t="s">
        <v>5022</v>
      </c>
      <c r="E871" t="s">
        <v>4370</v>
      </c>
    </row>
    <row r="872" spans="1:5">
      <c r="A872" t="s">
        <v>873</v>
      </c>
      <c r="B872" t="s">
        <v>38</v>
      </c>
    </row>
    <row r="873" spans="1:5">
      <c r="A873" t="s">
        <v>873</v>
      </c>
      <c r="B873" t="s">
        <v>1672</v>
      </c>
      <c r="C873" t="s">
        <v>7067</v>
      </c>
    </row>
    <row r="874" spans="1:5">
      <c r="A874" t="s">
        <v>7868</v>
      </c>
      <c r="B874" t="s">
        <v>1672</v>
      </c>
      <c r="C874" t="s">
        <v>7870</v>
      </c>
      <c r="D874" t="s">
        <v>4370</v>
      </c>
    </row>
    <row r="875" spans="1:5">
      <c r="A875" t="s">
        <v>526</v>
      </c>
      <c r="B875" t="s">
        <v>873</v>
      </c>
      <c r="C875" t="s">
        <v>1672</v>
      </c>
      <c r="D875" t="s">
        <v>7067</v>
      </c>
    </row>
    <row r="876" spans="1:5">
      <c r="A876" t="s">
        <v>708</v>
      </c>
      <c r="B876" t="s">
        <v>7868</v>
      </c>
      <c r="C876" t="s">
        <v>1672</v>
      </c>
      <c r="D876" t="s">
        <v>7870</v>
      </c>
      <c r="E876" t="s">
        <v>4370</v>
      </c>
    </row>
    <row r="877" spans="1:5">
      <c r="A877" t="s">
        <v>708</v>
      </c>
      <c r="B877" t="s">
        <v>681</v>
      </c>
      <c r="C877" t="s">
        <v>4370</v>
      </c>
    </row>
    <row r="878" spans="1:5">
      <c r="A878" t="s">
        <v>1672</v>
      </c>
      <c r="B878" t="s">
        <v>6724</v>
      </c>
      <c r="C878" t="s">
        <v>7871</v>
      </c>
    </row>
    <row r="879" spans="1:5">
      <c r="A879" t="s">
        <v>2916</v>
      </c>
    </row>
    <row r="880" spans="1:5">
      <c r="A880" t="s">
        <v>873</v>
      </c>
      <c r="B880" t="s">
        <v>1672</v>
      </c>
      <c r="C880" t="s">
        <v>7067</v>
      </c>
      <c r="D880" t="s">
        <v>7871</v>
      </c>
    </row>
    <row r="881" spans="1:6">
      <c r="A881" t="s">
        <v>526</v>
      </c>
      <c r="B881" t="s">
        <v>873</v>
      </c>
      <c r="C881" t="s">
        <v>6724</v>
      </c>
      <c r="D881" t="s">
        <v>5022</v>
      </c>
    </row>
    <row r="882" spans="1:6">
      <c r="A882" t="s">
        <v>708</v>
      </c>
      <c r="B882" t="s">
        <v>4370</v>
      </c>
    </row>
    <row r="883" spans="1:6">
      <c r="A883" t="s">
        <v>7868</v>
      </c>
      <c r="B883" t="s">
        <v>1672</v>
      </c>
    </row>
    <row r="884" spans="1:6">
      <c r="A884" t="s">
        <v>873</v>
      </c>
    </row>
    <row r="885" spans="1:6">
      <c r="A885" t="s">
        <v>708</v>
      </c>
      <c r="B885" t="s">
        <v>526</v>
      </c>
      <c r="C885" t="s">
        <v>873</v>
      </c>
      <c r="D885" t="s">
        <v>7067</v>
      </c>
      <c r="E885" t="s">
        <v>4370</v>
      </c>
      <c r="F885" t="s">
        <v>5915</v>
      </c>
    </row>
    <row r="886" spans="1:6">
      <c r="A886" t="s">
        <v>708</v>
      </c>
      <c r="B886" t="s">
        <v>7868</v>
      </c>
      <c r="C886" t="s">
        <v>1672</v>
      </c>
      <c r="D886" t="s">
        <v>7870</v>
      </c>
      <c r="E886" t="s">
        <v>4370</v>
      </c>
    </row>
    <row r="887" spans="1:6">
      <c r="A887" t="s">
        <v>873</v>
      </c>
      <c r="B887" t="s">
        <v>7067</v>
      </c>
    </row>
    <row r="888" spans="1:6">
      <c r="A888" t="s">
        <v>708</v>
      </c>
      <c r="B888" t="s">
        <v>526</v>
      </c>
      <c r="C888" t="s">
        <v>5022</v>
      </c>
      <c r="D888" t="s">
        <v>4370</v>
      </c>
    </row>
    <row r="889" spans="1:6">
      <c r="A889" t="s">
        <v>873</v>
      </c>
      <c r="B889" t="s">
        <v>7067</v>
      </c>
    </row>
    <row r="890" spans="1:6">
      <c r="A890" t="s">
        <v>526</v>
      </c>
      <c r="B890" t="s">
        <v>4768</v>
      </c>
      <c r="C890" t="s">
        <v>873</v>
      </c>
      <c r="D890" t="s">
        <v>6724</v>
      </c>
      <c r="E890" t="s">
        <v>6541</v>
      </c>
    </row>
    <row r="891" spans="1:6">
      <c r="A891" t="s">
        <v>5364</v>
      </c>
      <c r="B891" t="s">
        <v>7868</v>
      </c>
      <c r="C891" t="s">
        <v>1672</v>
      </c>
    </row>
    <row r="892" spans="1:6">
      <c r="A892" t="s">
        <v>1672</v>
      </c>
    </row>
    <row r="893" spans="1:6">
      <c r="A893" t="s">
        <v>526</v>
      </c>
      <c r="B893" t="s">
        <v>4768</v>
      </c>
      <c r="C893" t="s">
        <v>6724</v>
      </c>
      <c r="D893" t="s">
        <v>681</v>
      </c>
    </row>
    <row r="894" spans="1:6">
      <c r="A894" t="s">
        <v>708</v>
      </c>
      <c r="B894" t="s">
        <v>526</v>
      </c>
      <c r="C894" t="s">
        <v>4370</v>
      </c>
    </row>
    <row r="895" spans="1:6">
      <c r="A895" t="s">
        <v>1672</v>
      </c>
      <c r="B895" t="s">
        <v>7067</v>
      </c>
    </row>
    <row r="896" spans="1:6">
      <c r="A896" t="s">
        <v>873</v>
      </c>
      <c r="B896" t="s">
        <v>1672</v>
      </c>
      <c r="C896" t="s">
        <v>681</v>
      </c>
    </row>
    <row r="897" spans="1:4">
      <c r="A897" t="s">
        <v>2916</v>
      </c>
      <c r="B897" t="s">
        <v>5022</v>
      </c>
      <c r="C897" t="s">
        <v>4370</v>
      </c>
    </row>
    <row r="898" spans="1:4">
      <c r="A898" t="s">
        <v>873</v>
      </c>
      <c r="B898" t="s">
        <v>7868</v>
      </c>
    </row>
    <row r="899" spans="1:4">
      <c r="A899" t="s">
        <v>7868</v>
      </c>
      <c r="B899" t="s">
        <v>1672</v>
      </c>
    </row>
    <row r="900" spans="1:4">
      <c r="A900" t="s">
        <v>873</v>
      </c>
      <c r="B900" t="s">
        <v>1672</v>
      </c>
    </row>
    <row r="901" spans="1:4">
      <c r="A901" t="s">
        <v>1672</v>
      </c>
      <c r="B901" t="s">
        <v>4370</v>
      </c>
    </row>
    <row r="902" spans="1:4">
      <c r="A902" t="s">
        <v>708</v>
      </c>
      <c r="B902" t="s">
        <v>1672</v>
      </c>
      <c r="C902" t="s">
        <v>4370</v>
      </c>
    </row>
    <row r="903" spans="1:4">
      <c r="A903" t="s">
        <v>708</v>
      </c>
      <c r="B903" t="s">
        <v>1672</v>
      </c>
      <c r="C903" t="s">
        <v>4370</v>
      </c>
    </row>
    <row r="904" spans="1:4">
      <c r="A904" t="s">
        <v>526</v>
      </c>
      <c r="B904" t="s">
        <v>4768</v>
      </c>
      <c r="C904" t="s">
        <v>6724</v>
      </c>
      <c r="D904" t="s">
        <v>6541</v>
      </c>
    </row>
    <row r="905" spans="1:4">
      <c r="A905" t="s">
        <v>526</v>
      </c>
      <c r="B905" t="s">
        <v>873</v>
      </c>
    </row>
    <row r="906" spans="1:4">
      <c r="A906" t="s">
        <v>1672</v>
      </c>
      <c r="B906" t="s">
        <v>7870</v>
      </c>
      <c r="C906" t="s">
        <v>4370</v>
      </c>
    </row>
    <row r="907" spans="1:4">
      <c r="A907" t="s">
        <v>681</v>
      </c>
      <c r="B907" t="s">
        <v>2916</v>
      </c>
    </row>
    <row r="908" spans="1:4">
      <c r="A908" t="s">
        <v>873</v>
      </c>
      <c r="B908" t="s">
        <v>1672</v>
      </c>
      <c r="C908" t="s">
        <v>7067</v>
      </c>
    </row>
    <row r="909" spans="1:4">
      <c r="A909" t="s">
        <v>1672</v>
      </c>
      <c r="B909" t="s">
        <v>7067</v>
      </c>
    </row>
    <row r="910" spans="1:4">
      <c r="A910" t="s">
        <v>708</v>
      </c>
      <c r="B910" t="s">
        <v>1672</v>
      </c>
      <c r="C910" t="s">
        <v>681</v>
      </c>
    </row>
    <row r="911" spans="1:4">
      <c r="A911" t="s">
        <v>873</v>
      </c>
      <c r="B911" t="s">
        <v>7067</v>
      </c>
    </row>
    <row r="912" spans="1:4">
      <c r="A912" t="s">
        <v>7868</v>
      </c>
      <c r="B912" t="s">
        <v>4370</v>
      </c>
    </row>
    <row r="913" spans="1:5">
      <c r="A913" t="s">
        <v>708</v>
      </c>
      <c r="B913" t="s">
        <v>2916</v>
      </c>
      <c r="C913" t="s">
        <v>5022</v>
      </c>
      <c r="D913" t="s">
        <v>4370</v>
      </c>
    </row>
    <row r="914" spans="1:5">
      <c r="A914" t="s">
        <v>873</v>
      </c>
      <c r="B914" t="s">
        <v>681</v>
      </c>
      <c r="C914" t="s">
        <v>2916</v>
      </c>
    </row>
    <row r="915" spans="1:5">
      <c r="A915" t="s">
        <v>873</v>
      </c>
      <c r="B915" t="s">
        <v>1672</v>
      </c>
    </row>
    <row r="916" spans="1:5">
      <c r="A916" t="s">
        <v>2916</v>
      </c>
      <c r="B916" t="s">
        <v>7870</v>
      </c>
    </row>
    <row r="917" spans="1:5">
      <c r="A917" t="s">
        <v>5364</v>
      </c>
      <c r="B917" t="s">
        <v>1672</v>
      </c>
      <c r="C917" t="s">
        <v>7871</v>
      </c>
    </row>
    <row r="918" spans="1:5">
      <c r="A918" t="s">
        <v>681</v>
      </c>
      <c r="B918" t="s">
        <v>2916</v>
      </c>
      <c r="C918" t="s">
        <v>4370</v>
      </c>
    </row>
    <row r="919" spans="1:5">
      <c r="A919" t="s">
        <v>708</v>
      </c>
      <c r="B919" t="s">
        <v>526</v>
      </c>
      <c r="C919" t="s">
        <v>5022</v>
      </c>
      <c r="D919" t="s">
        <v>4370</v>
      </c>
    </row>
    <row r="920" spans="1:5">
      <c r="A920" t="s">
        <v>1672</v>
      </c>
      <c r="B920" t="s">
        <v>7067</v>
      </c>
    </row>
    <row r="921" spans="1:5">
      <c r="A921" t="s">
        <v>1672</v>
      </c>
      <c r="B921" t="s">
        <v>7067</v>
      </c>
    </row>
    <row r="922" spans="1:5">
      <c r="A922" t="s">
        <v>526</v>
      </c>
      <c r="B922" t="s">
        <v>873</v>
      </c>
      <c r="C922" t="s">
        <v>6724</v>
      </c>
      <c r="D922" t="s">
        <v>681</v>
      </c>
    </row>
    <row r="923" spans="1:5">
      <c r="A923" t="s">
        <v>708</v>
      </c>
      <c r="B923" t="s">
        <v>873</v>
      </c>
      <c r="C923" t="s">
        <v>7868</v>
      </c>
      <c r="D923" t="s">
        <v>4933</v>
      </c>
    </row>
    <row r="924" spans="1:5">
      <c r="A924" t="s">
        <v>708</v>
      </c>
      <c r="B924" t="s">
        <v>873</v>
      </c>
      <c r="C924" t="s">
        <v>7067</v>
      </c>
    </row>
    <row r="925" spans="1:5">
      <c r="A925" t="s">
        <v>708</v>
      </c>
      <c r="B925" t="s">
        <v>7868</v>
      </c>
      <c r="C925" t="s">
        <v>1672</v>
      </c>
      <c r="D925" t="s">
        <v>7067</v>
      </c>
      <c r="E925" t="s">
        <v>4370</v>
      </c>
    </row>
    <row r="926" spans="1:5">
      <c r="A926" t="s">
        <v>873</v>
      </c>
      <c r="B926" t="s">
        <v>6724</v>
      </c>
    </row>
    <row r="927" spans="1:5">
      <c r="A927" t="s">
        <v>873</v>
      </c>
      <c r="B927" t="s">
        <v>1672</v>
      </c>
      <c r="C927" t="s">
        <v>7067</v>
      </c>
    </row>
    <row r="928" spans="1:5">
      <c r="A928" t="s">
        <v>873</v>
      </c>
      <c r="B928" t="s">
        <v>1672</v>
      </c>
      <c r="C928" t="s">
        <v>6724</v>
      </c>
      <c r="D928" t="s">
        <v>681</v>
      </c>
    </row>
    <row r="929" spans="1:5">
      <c r="A929" t="s">
        <v>708</v>
      </c>
      <c r="B929" t="s">
        <v>7868</v>
      </c>
      <c r="C929" t="s">
        <v>4370</v>
      </c>
    </row>
    <row r="930" spans="1:5">
      <c r="A930" t="s">
        <v>2916</v>
      </c>
    </row>
    <row r="931" spans="1:5">
      <c r="A931" t="s">
        <v>1672</v>
      </c>
    </row>
    <row r="932" spans="1:5">
      <c r="A932" t="s">
        <v>873</v>
      </c>
      <c r="B932" t="s">
        <v>7868</v>
      </c>
      <c r="C932" t="s">
        <v>1672</v>
      </c>
      <c r="D932" t="s">
        <v>7067</v>
      </c>
      <c r="E932" t="s">
        <v>4370</v>
      </c>
    </row>
    <row r="933" spans="1:5">
      <c r="A933" t="s">
        <v>5364</v>
      </c>
      <c r="B933" t="s">
        <v>1672</v>
      </c>
      <c r="C933" t="s">
        <v>6724</v>
      </c>
    </row>
    <row r="934" spans="1:5">
      <c r="A934" t="s">
        <v>1672</v>
      </c>
      <c r="B934" t="s">
        <v>681</v>
      </c>
      <c r="C934" t="s">
        <v>2916</v>
      </c>
      <c r="D934" t="s">
        <v>7870</v>
      </c>
      <c r="E934" t="s">
        <v>4370</v>
      </c>
    </row>
    <row r="935" spans="1:5">
      <c r="A935" t="s">
        <v>1672</v>
      </c>
      <c r="B935" t="s">
        <v>681</v>
      </c>
      <c r="C935" t="s">
        <v>2916</v>
      </c>
      <c r="D935" t="s">
        <v>7870</v>
      </c>
      <c r="E935" t="s">
        <v>4370</v>
      </c>
    </row>
    <row r="936" spans="1:5">
      <c r="A936" t="s">
        <v>5364</v>
      </c>
      <c r="B936" t="s">
        <v>1672</v>
      </c>
      <c r="C936" t="s">
        <v>7642</v>
      </c>
      <c r="D936" t="s">
        <v>7067</v>
      </c>
    </row>
    <row r="937" spans="1:5">
      <c r="A937" t="s">
        <v>873</v>
      </c>
      <c r="B937" t="s">
        <v>7871</v>
      </c>
    </row>
    <row r="938" spans="1:5">
      <c r="A938" t="s">
        <v>708</v>
      </c>
      <c r="B938" t="s">
        <v>526</v>
      </c>
      <c r="C938" t="s">
        <v>1672</v>
      </c>
      <c r="D938" t="s">
        <v>4370</v>
      </c>
    </row>
    <row r="939" spans="1:5">
      <c r="A939" t="s">
        <v>2916</v>
      </c>
    </row>
    <row r="940" spans="1:5">
      <c r="A940" t="s">
        <v>526</v>
      </c>
      <c r="B940" t="s">
        <v>873</v>
      </c>
      <c r="C940" t="s">
        <v>5022</v>
      </c>
    </row>
    <row r="941" spans="1:5">
      <c r="A941" t="s">
        <v>873</v>
      </c>
      <c r="B941" t="s">
        <v>681</v>
      </c>
      <c r="C941" t="s">
        <v>2916</v>
      </c>
      <c r="D941" t="s">
        <v>4370</v>
      </c>
    </row>
    <row r="942" spans="1:5">
      <c r="A942" t="s">
        <v>1672</v>
      </c>
      <c r="B942" t="s">
        <v>2916</v>
      </c>
      <c r="C942" t="s">
        <v>7870</v>
      </c>
      <c r="D942" t="s">
        <v>4370</v>
      </c>
    </row>
    <row r="943" spans="1:5">
      <c r="A943" t="s">
        <v>873</v>
      </c>
    </row>
    <row r="944" spans="1:5">
      <c r="A944" t="s">
        <v>1672</v>
      </c>
      <c r="B944" t="s">
        <v>7067</v>
      </c>
    </row>
    <row r="945" spans="1:6">
      <c r="A945" t="s">
        <v>526</v>
      </c>
      <c r="B945" t="s">
        <v>873</v>
      </c>
    </row>
    <row r="946" spans="1:6">
      <c r="A946" t="s">
        <v>708</v>
      </c>
      <c r="B946" t="s">
        <v>7868</v>
      </c>
      <c r="C946" t="s">
        <v>4370</v>
      </c>
    </row>
    <row r="947" spans="1:6">
      <c r="A947" t="s">
        <v>4768</v>
      </c>
      <c r="B947" t="s">
        <v>873</v>
      </c>
      <c r="C947" t="s">
        <v>6724</v>
      </c>
      <c r="D947" t="s">
        <v>7870</v>
      </c>
      <c r="E947" t="s">
        <v>5022</v>
      </c>
    </row>
    <row r="948" spans="1:6">
      <c r="A948" t="s">
        <v>526</v>
      </c>
      <c r="B948" t="s">
        <v>6724</v>
      </c>
      <c r="C948" t="s">
        <v>5022</v>
      </c>
    </row>
    <row r="949" spans="1:6">
      <c r="A949" t="s">
        <v>5364</v>
      </c>
      <c r="B949" t="s">
        <v>1672</v>
      </c>
      <c r="C949" t="s">
        <v>6724</v>
      </c>
      <c r="D949" t="s">
        <v>7871</v>
      </c>
    </row>
    <row r="950" spans="1:6">
      <c r="A950" t="s">
        <v>2916</v>
      </c>
      <c r="B950" t="s">
        <v>7870</v>
      </c>
      <c r="C950" t="s">
        <v>4370</v>
      </c>
    </row>
    <row r="951" spans="1:6">
      <c r="A951" t="s">
        <v>5364</v>
      </c>
      <c r="B951" t="s">
        <v>1672</v>
      </c>
    </row>
    <row r="952" spans="1:6">
      <c r="A952" t="s">
        <v>708</v>
      </c>
      <c r="B952" t="s">
        <v>526</v>
      </c>
      <c r="C952" t="s">
        <v>4370</v>
      </c>
    </row>
    <row r="953" spans="1:6">
      <c r="A953" t="s">
        <v>526</v>
      </c>
      <c r="B953" t="s">
        <v>873</v>
      </c>
      <c r="C953" t="s">
        <v>6724</v>
      </c>
      <c r="D953" t="s">
        <v>4933</v>
      </c>
      <c r="E953" t="s">
        <v>7067</v>
      </c>
    </row>
    <row r="954" spans="1:6">
      <c r="A954" t="s">
        <v>2916</v>
      </c>
      <c r="B954" t="s">
        <v>7870</v>
      </c>
    </row>
    <row r="955" spans="1:6">
      <c r="A955" t="s">
        <v>708</v>
      </c>
      <c r="B955" t="s">
        <v>526</v>
      </c>
      <c r="C955" t="s">
        <v>873</v>
      </c>
      <c r="D955" t="s">
        <v>6724</v>
      </c>
      <c r="E955" t="s">
        <v>681</v>
      </c>
      <c r="F955" t="s">
        <v>5022</v>
      </c>
    </row>
    <row r="956" spans="1:6">
      <c r="A956" t="s">
        <v>5364</v>
      </c>
      <c r="B956" t="s">
        <v>1672</v>
      </c>
      <c r="C956" t="s">
        <v>7871</v>
      </c>
    </row>
    <row r="957" spans="1:6">
      <c r="A957" t="s">
        <v>873</v>
      </c>
      <c r="B957" t="s">
        <v>1672</v>
      </c>
      <c r="C957" t="s">
        <v>7067</v>
      </c>
    </row>
    <row r="958" spans="1:6">
      <c r="A958" t="s">
        <v>873</v>
      </c>
    </row>
    <row r="959" spans="1:6">
      <c r="A959" t="s">
        <v>708</v>
      </c>
      <c r="B959" t="s">
        <v>526</v>
      </c>
      <c r="C959" t="s">
        <v>4370</v>
      </c>
    </row>
    <row r="960" spans="1:6">
      <c r="A960" t="s">
        <v>873</v>
      </c>
      <c r="B960" t="s">
        <v>7067</v>
      </c>
    </row>
    <row r="961" spans="1:6">
      <c r="A961" t="s">
        <v>7870</v>
      </c>
      <c r="B961" t="s">
        <v>7067</v>
      </c>
      <c r="C961" t="s">
        <v>4370</v>
      </c>
    </row>
    <row r="962" spans="1:6">
      <c r="A962" t="s">
        <v>873</v>
      </c>
      <c r="B962" t="s">
        <v>1672</v>
      </c>
    </row>
    <row r="963" spans="1:6">
      <c r="A963" t="s">
        <v>873</v>
      </c>
      <c r="B963" t="s">
        <v>1672</v>
      </c>
    </row>
    <row r="964" spans="1:6">
      <c r="A964" t="s">
        <v>873</v>
      </c>
      <c r="B964" t="s">
        <v>1672</v>
      </c>
    </row>
    <row r="965" spans="1:6">
      <c r="A965" t="s">
        <v>2916</v>
      </c>
      <c r="B965" t="s">
        <v>7870</v>
      </c>
      <c r="C965" t="s">
        <v>5022</v>
      </c>
    </row>
    <row r="966" spans="1:6">
      <c r="A966" t="s">
        <v>708</v>
      </c>
      <c r="B966" t="s">
        <v>2916</v>
      </c>
      <c r="C966" t="s">
        <v>5022</v>
      </c>
      <c r="D966" t="s">
        <v>4370</v>
      </c>
    </row>
    <row r="967" spans="1:6">
      <c r="A967" t="s">
        <v>708</v>
      </c>
      <c r="B967" t="s">
        <v>2916</v>
      </c>
    </row>
    <row r="968" spans="1:6">
      <c r="A968" t="s">
        <v>5364</v>
      </c>
      <c r="B968" t="s">
        <v>7868</v>
      </c>
      <c r="C968" t="s">
        <v>1672</v>
      </c>
      <c r="D968" t="s">
        <v>7642</v>
      </c>
    </row>
    <row r="969" spans="1:6">
      <c r="A969" t="s">
        <v>873</v>
      </c>
      <c r="B969" t="s">
        <v>1672</v>
      </c>
      <c r="C969" t="s">
        <v>7067</v>
      </c>
    </row>
    <row r="970" spans="1:6">
      <c r="A970" t="s">
        <v>4768</v>
      </c>
      <c r="B970" t="s">
        <v>873</v>
      </c>
      <c r="C970" t="s">
        <v>6724</v>
      </c>
      <c r="D970" t="s">
        <v>5022</v>
      </c>
    </row>
    <row r="971" spans="1:6">
      <c r="A971" t="s">
        <v>708</v>
      </c>
      <c r="B971" t="s">
        <v>873</v>
      </c>
    </row>
    <row r="972" spans="1:6">
      <c r="A972" t="s">
        <v>708</v>
      </c>
      <c r="B972" t="s">
        <v>526</v>
      </c>
      <c r="C972" t="s">
        <v>873</v>
      </c>
      <c r="D972" t="s">
        <v>6724</v>
      </c>
      <c r="E972" t="s">
        <v>681</v>
      </c>
      <c r="F972" t="s">
        <v>5022</v>
      </c>
    </row>
    <row r="973" spans="1:6">
      <c r="A973" t="s">
        <v>1672</v>
      </c>
      <c r="B973" t="s">
        <v>7642</v>
      </c>
      <c r="C973" t="s">
        <v>7869</v>
      </c>
    </row>
    <row r="974" spans="1:6">
      <c r="A974" t="s">
        <v>708</v>
      </c>
      <c r="B974" t="s">
        <v>7870</v>
      </c>
      <c r="C974" t="s">
        <v>5022</v>
      </c>
      <c r="D974" t="s">
        <v>4370</v>
      </c>
    </row>
    <row r="975" spans="1:6">
      <c r="A975" t="s">
        <v>1672</v>
      </c>
      <c r="B975" t="s">
        <v>2916</v>
      </c>
      <c r="C975" t="s">
        <v>4370</v>
      </c>
    </row>
    <row r="976" spans="1:6">
      <c r="A976" t="s">
        <v>2916</v>
      </c>
    </row>
    <row r="977" spans="1:5">
      <c r="A977" t="s">
        <v>2916</v>
      </c>
    </row>
    <row r="978" spans="1:5">
      <c r="A978" t="s">
        <v>5364</v>
      </c>
      <c r="B978" t="s">
        <v>1672</v>
      </c>
      <c r="C978" t="s">
        <v>6724</v>
      </c>
      <c r="D978" t="s">
        <v>7642</v>
      </c>
      <c r="E978" t="s">
        <v>7871</v>
      </c>
    </row>
    <row r="979" spans="1:5">
      <c r="A979" t="s">
        <v>873</v>
      </c>
      <c r="B979" t="s">
        <v>7067</v>
      </c>
      <c r="C979" t="s">
        <v>7871</v>
      </c>
    </row>
    <row r="980" spans="1:5">
      <c r="A980" t="s">
        <v>708</v>
      </c>
      <c r="B980" t="s">
        <v>526</v>
      </c>
      <c r="C980" t="s">
        <v>4370</v>
      </c>
    </row>
    <row r="981" spans="1:5">
      <c r="A981" t="s">
        <v>526</v>
      </c>
      <c r="B981" t="s">
        <v>4768</v>
      </c>
      <c r="C981" t="s">
        <v>873</v>
      </c>
      <c r="D981" t="s">
        <v>6724</v>
      </c>
      <c r="E981" t="s">
        <v>5022</v>
      </c>
    </row>
    <row r="982" spans="1:5">
      <c r="A982" t="s">
        <v>1672</v>
      </c>
      <c r="B982" t="s">
        <v>681</v>
      </c>
      <c r="C982" t="s">
        <v>7067</v>
      </c>
      <c r="D982" t="s">
        <v>5022</v>
      </c>
    </row>
    <row r="983" spans="1:5">
      <c r="A983" t="s">
        <v>873</v>
      </c>
      <c r="B983" t="s">
        <v>1672</v>
      </c>
    </row>
    <row r="984" spans="1:5">
      <c r="A984" t="s">
        <v>7868</v>
      </c>
      <c r="B984" t="s">
        <v>1672</v>
      </c>
      <c r="C984" t="s">
        <v>4370</v>
      </c>
    </row>
    <row r="985" spans="1:5">
      <c r="A985" t="s">
        <v>873</v>
      </c>
      <c r="B985" t="s">
        <v>6724</v>
      </c>
    </row>
    <row r="986" spans="1:5">
      <c r="A986" t="s">
        <v>708</v>
      </c>
      <c r="B986" t="s">
        <v>526</v>
      </c>
      <c r="C986" t="s">
        <v>681</v>
      </c>
      <c r="D986" t="s">
        <v>5022</v>
      </c>
      <c r="E986" t="s">
        <v>4370</v>
      </c>
    </row>
    <row r="987" spans="1:5">
      <c r="A987" t="s">
        <v>873</v>
      </c>
      <c r="B987" t="s">
        <v>1672</v>
      </c>
      <c r="C987" t="s">
        <v>7067</v>
      </c>
    </row>
    <row r="988" spans="1:5">
      <c r="A988" t="s">
        <v>708</v>
      </c>
      <c r="B988" t="s">
        <v>7868</v>
      </c>
      <c r="C988" t="s">
        <v>4370</v>
      </c>
    </row>
    <row r="989" spans="1:5">
      <c r="A989" t="s">
        <v>873</v>
      </c>
      <c r="B989" t="s">
        <v>1672</v>
      </c>
      <c r="C989" t="s">
        <v>7067</v>
      </c>
    </row>
    <row r="990" spans="1:5">
      <c r="A990" t="s">
        <v>681</v>
      </c>
      <c r="B990" t="s">
        <v>2916</v>
      </c>
    </row>
    <row r="991" spans="1:5">
      <c r="A991" t="s">
        <v>526</v>
      </c>
      <c r="B991" t="s">
        <v>1672</v>
      </c>
      <c r="C991" t="s">
        <v>7869</v>
      </c>
    </row>
    <row r="992" spans="1:5">
      <c r="A992" t="s">
        <v>1672</v>
      </c>
      <c r="B992" t="s">
        <v>681</v>
      </c>
      <c r="C992" t="s">
        <v>7869</v>
      </c>
    </row>
    <row r="993" spans="1:4">
      <c r="A993" t="s">
        <v>873</v>
      </c>
      <c r="B993" t="s">
        <v>7868</v>
      </c>
    </row>
    <row r="994" spans="1:4">
      <c r="A994" t="s">
        <v>873</v>
      </c>
      <c r="B994" t="s">
        <v>7868</v>
      </c>
    </row>
    <row r="995" spans="1:4">
      <c r="A995" t="s">
        <v>7868</v>
      </c>
      <c r="B995" t="s">
        <v>1672</v>
      </c>
      <c r="C995" t="s">
        <v>4370</v>
      </c>
    </row>
    <row r="996" spans="1:4">
      <c r="A996" t="s">
        <v>2916</v>
      </c>
      <c r="B996" t="s">
        <v>7870</v>
      </c>
      <c r="C996" t="s">
        <v>4370</v>
      </c>
    </row>
    <row r="997" spans="1:4">
      <c r="A997" t="s">
        <v>873</v>
      </c>
    </row>
    <row r="998" spans="1:4">
      <c r="A998" t="s">
        <v>7868</v>
      </c>
      <c r="B998" t="s">
        <v>1672</v>
      </c>
      <c r="C998" t="s">
        <v>7870</v>
      </c>
      <c r="D998" t="s">
        <v>4370</v>
      </c>
    </row>
    <row r="999" spans="1:4">
      <c r="A999" t="s">
        <v>5364</v>
      </c>
      <c r="B999" t="s">
        <v>1672</v>
      </c>
      <c r="C999" t="s">
        <v>7642</v>
      </c>
    </row>
    <row r="1000" spans="1:4">
      <c r="A1000" t="s">
        <v>708</v>
      </c>
      <c r="B1000" t="s">
        <v>526</v>
      </c>
      <c r="C1000" t="s">
        <v>5022</v>
      </c>
      <c r="D1000" t="s">
        <v>4370</v>
      </c>
    </row>
    <row r="1001" spans="1:4">
      <c r="A1001" t="s">
        <v>873</v>
      </c>
      <c r="B1001" t="s">
        <v>7868</v>
      </c>
      <c r="C1001" t="s">
        <v>1672</v>
      </c>
    </row>
    <row r="1002" spans="1:4">
      <c r="A1002" t="s">
        <v>1672</v>
      </c>
      <c r="B1002" t="s">
        <v>7870</v>
      </c>
      <c r="C1002" t="s">
        <v>7067</v>
      </c>
      <c r="D1002" t="s">
        <v>4370</v>
      </c>
    </row>
    <row r="1003" spans="1:4">
      <c r="A1003" t="s">
        <v>1672</v>
      </c>
      <c r="B1003" t="s">
        <v>7870</v>
      </c>
      <c r="C1003" t="s">
        <v>7067</v>
      </c>
      <c r="D1003" t="s">
        <v>4370</v>
      </c>
    </row>
    <row r="1004" spans="1:4">
      <c r="A1004" t="s">
        <v>2916</v>
      </c>
      <c r="B1004" t="s">
        <v>7870</v>
      </c>
    </row>
    <row r="1005" spans="1:4">
      <c r="A1005" t="s">
        <v>7868</v>
      </c>
      <c r="B1005" t="s">
        <v>1672</v>
      </c>
      <c r="C1005" t="s">
        <v>4370</v>
      </c>
    </row>
    <row r="1006" spans="1:4">
      <c r="A1006" t="s">
        <v>1672</v>
      </c>
      <c r="B1006" t="s">
        <v>681</v>
      </c>
      <c r="C1006" t="s">
        <v>7067</v>
      </c>
    </row>
    <row r="1007" spans="1:4">
      <c r="A1007" t="s">
        <v>1672</v>
      </c>
      <c r="B1007" t="s">
        <v>7067</v>
      </c>
    </row>
    <row r="1008" spans="1:4">
      <c r="A1008" t="s">
        <v>1672</v>
      </c>
    </row>
    <row r="1009" spans="1:6">
      <c r="A1009" t="s">
        <v>2916</v>
      </c>
      <c r="B1009" t="s">
        <v>7870</v>
      </c>
      <c r="C1009" t="s">
        <v>4370</v>
      </c>
    </row>
    <row r="1010" spans="1:6">
      <c r="A1010" t="s">
        <v>1672</v>
      </c>
    </row>
    <row r="1011" spans="1:6">
      <c r="A1011" t="s">
        <v>2916</v>
      </c>
    </row>
    <row r="1012" spans="1:6">
      <c r="A1012" t="s">
        <v>873</v>
      </c>
      <c r="B1012" t="s">
        <v>1672</v>
      </c>
      <c r="C1012" t="s">
        <v>681</v>
      </c>
      <c r="D1012" t="s">
        <v>7067</v>
      </c>
    </row>
    <row r="1013" spans="1:6">
      <c r="A1013" t="s">
        <v>7868</v>
      </c>
      <c r="B1013" t="s">
        <v>1672</v>
      </c>
      <c r="C1013" t="s">
        <v>4370</v>
      </c>
    </row>
    <row r="1014" spans="1:6">
      <c r="A1014" t="s">
        <v>873</v>
      </c>
      <c r="B1014" t="s">
        <v>1672</v>
      </c>
    </row>
    <row r="1015" spans="1:6">
      <c r="A1015" t="s">
        <v>2916</v>
      </c>
      <c r="B1015" t="s">
        <v>4370</v>
      </c>
    </row>
    <row r="1016" spans="1:6">
      <c r="A1016" t="s">
        <v>708</v>
      </c>
      <c r="B1016" t="s">
        <v>526</v>
      </c>
      <c r="C1016" t="s">
        <v>4768</v>
      </c>
      <c r="D1016" t="s">
        <v>873</v>
      </c>
      <c r="E1016" t="s">
        <v>6724</v>
      </c>
      <c r="F1016" t="s">
        <v>5022</v>
      </c>
    </row>
    <row r="1017" spans="1:6">
      <c r="A1017" t="s">
        <v>873</v>
      </c>
      <c r="B1017" t="s">
        <v>7067</v>
      </c>
    </row>
    <row r="1018" spans="1:6">
      <c r="A1018" t="s">
        <v>873</v>
      </c>
      <c r="B1018" t="s">
        <v>1672</v>
      </c>
    </row>
    <row r="1019" spans="1:6">
      <c r="A1019" t="s">
        <v>873</v>
      </c>
      <c r="B1019" t="s">
        <v>7067</v>
      </c>
    </row>
    <row r="1020" spans="1:6">
      <c r="A1020" t="s">
        <v>873</v>
      </c>
      <c r="B1020" t="s">
        <v>1672</v>
      </c>
      <c r="C1020" t="s">
        <v>7067</v>
      </c>
    </row>
    <row r="1021" spans="1:6">
      <c r="A1021" t="s">
        <v>708</v>
      </c>
      <c r="B1021" t="s">
        <v>873</v>
      </c>
      <c r="C1021" t="s">
        <v>1672</v>
      </c>
      <c r="D1021" t="s">
        <v>4933</v>
      </c>
    </row>
    <row r="1022" spans="1:6">
      <c r="A1022" t="s">
        <v>526</v>
      </c>
      <c r="B1022" t="s">
        <v>1672</v>
      </c>
      <c r="C1022" t="s">
        <v>5022</v>
      </c>
    </row>
    <row r="1023" spans="1:6">
      <c r="A1023" t="s">
        <v>708</v>
      </c>
      <c r="B1023" t="s">
        <v>526</v>
      </c>
      <c r="C1023" t="s">
        <v>4370</v>
      </c>
    </row>
    <row r="1024" spans="1:6">
      <c r="A1024" t="s">
        <v>5364</v>
      </c>
      <c r="B1024" t="s">
        <v>7868</v>
      </c>
      <c r="C1024" t="s">
        <v>1672</v>
      </c>
    </row>
    <row r="1025" spans="1:5">
      <c r="A1025" t="s">
        <v>873</v>
      </c>
      <c r="B1025" t="s">
        <v>7067</v>
      </c>
    </row>
    <row r="1026" spans="1:5">
      <c r="A1026" t="s">
        <v>526</v>
      </c>
      <c r="B1026" t="s">
        <v>5364</v>
      </c>
      <c r="C1026" t="s">
        <v>1672</v>
      </c>
    </row>
    <row r="1027" spans="1:5">
      <c r="A1027" t="s">
        <v>708</v>
      </c>
      <c r="B1027" t="s">
        <v>526</v>
      </c>
      <c r="C1027" t="s">
        <v>4370</v>
      </c>
    </row>
    <row r="1028" spans="1:5">
      <c r="A1028" t="s">
        <v>7870</v>
      </c>
      <c r="B1028" t="s">
        <v>5022</v>
      </c>
      <c r="C1028" t="s">
        <v>4370</v>
      </c>
    </row>
    <row r="1029" spans="1:5">
      <c r="A1029" t="s">
        <v>2916</v>
      </c>
      <c r="B1029" t="s">
        <v>7870</v>
      </c>
    </row>
    <row r="1030" spans="1:5">
      <c r="A1030" t="s">
        <v>708</v>
      </c>
      <c r="B1030" t="s">
        <v>1672</v>
      </c>
      <c r="C1030" t="s">
        <v>7871</v>
      </c>
    </row>
    <row r="1031" spans="1:5">
      <c r="A1031" t="s">
        <v>2916</v>
      </c>
      <c r="B1031" t="s">
        <v>4370</v>
      </c>
    </row>
    <row r="1032" spans="1:5">
      <c r="A1032" t="s">
        <v>526</v>
      </c>
      <c r="B1032" t="s">
        <v>6724</v>
      </c>
    </row>
    <row r="1033" spans="1:5">
      <c r="A1033" t="s">
        <v>526</v>
      </c>
      <c r="B1033" t="s">
        <v>873</v>
      </c>
      <c r="C1033" t="s">
        <v>6724</v>
      </c>
    </row>
    <row r="1034" spans="1:5">
      <c r="A1034" t="s">
        <v>526</v>
      </c>
      <c r="B1034" t="s">
        <v>2916</v>
      </c>
      <c r="C1034" t="s">
        <v>4370</v>
      </c>
    </row>
    <row r="1035" spans="1:5">
      <c r="A1035" t="s">
        <v>2916</v>
      </c>
      <c r="B1035" t="s">
        <v>5022</v>
      </c>
      <c r="C1035" t="s">
        <v>4370</v>
      </c>
    </row>
    <row r="1036" spans="1:5">
      <c r="A1036" t="s">
        <v>873</v>
      </c>
      <c r="B1036" t="s">
        <v>1672</v>
      </c>
      <c r="C1036" t="s">
        <v>4933</v>
      </c>
      <c r="D1036" t="s">
        <v>7067</v>
      </c>
    </row>
    <row r="1037" spans="1:5">
      <c r="A1037" t="s">
        <v>1672</v>
      </c>
      <c r="B1037" t="s">
        <v>7871</v>
      </c>
    </row>
    <row r="1038" spans="1:5">
      <c r="A1038" t="s">
        <v>708</v>
      </c>
      <c r="B1038" t="s">
        <v>526</v>
      </c>
      <c r="C1038" t="s">
        <v>873</v>
      </c>
      <c r="D1038" t="s">
        <v>6724</v>
      </c>
      <c r="E1038" t="s">
        <v>5022</v>
      </c>
    </row>
    <row r="1039" spans="1:5">
      <c r="A1039" t="s">
        <v>5364</v>
      </c>
      <c r="B1039" t="s">
        <v>1672</v>
      </c>
      <c r="C1039" t="s">
        <v>7642</v>
      </c>
    </row>
    <row r="1040" spans="1:5">
      <c r="A1040" t="s">
        <v>5364</v>
      </c>
      <c r="B1040" t="s">
        <v>1672</v>
      </c>
    </row>
    <row r="1041" spans="1:5">
      <c r="A1041" t="s">
        <v>708</v>
      </c>
      <c r="B1041" t="s">
        <v>4370</v>
      </c>
    </row>
    <row r="1042" spans="1:5">
      <c r="A1042" t="s">
        <v>526</v>
      </c>
      <c r="B1042" t="s">
        <v>4768</v>
      </c>
      <c r="C1042" t="s">
        <v>873</v>
      </c>
      <c r="D1042" t="s">
        <v>6724</v>
      </c>
    </row>
    <row r="1043" spans="1:5">
      <c r="A1043" t="s">
        <v>873</v>
      </c>
      <c r="B1043" t="s">
        <v>1672</v>
      </c>
      <c r="C1043" t="s">
        <v>7067</v>
      </c>
    </row>
    <row r="1044" spans="1:5">
      <c r="A1044" t="s">
        <v>873</v>
      </c>
      <c r="B1044" t="s">
        <v>681</v>
      </c>
      <c r="C1044" t="s">
        <v>2916</v>
      </c>
      <c r="D1044" t="s">
        <v>4370</v>
      </c>
    </row>
    <row r="1045" spans="1:5">
      <c r="A1045" t="s">
        <v>873</v>
      </c>
      <c r="B1045" t="s">
        <v>6724</v>
      </c>
      <c r="C1045" t="s">
        <v>681</v>
      </c>
    </row>
    <row r="1046" spans="1:5">
      <c r="A1046" t="s">
        <v>873</v>
      </c>
      <c r="B1046" t="s">
        <v>4933</v>
      </c>
      <c r="C1046" t="s">
        <v>7067</v>
      </c>
    </row>
    <row r="1047" spans="1:5">
      <c r="A1047" t="s">
        <v>873</v>
      </c>
      <c r="B1047" t="s">
        <v>6724</v>
      </c>
      <c r="C1047" t="s">
        <v>681</v>
      </c>
      <c r="D1047" t="s">
        <v>7067</v>
      </c>
    </row>
    <row r="1048" spans="1:5">
      <c r="A1048" t="s">
        <v>2916</v>
      </c>
      <c r="B1048" t="s">
        <v>5022</v>
      </c>
    </row>
    <row r="1049" spans="1:5">
      <c r="A1049" t="s">
        <v>526</v>
      </c>
      <c r="B1049" t="s">
        <v>873</v>
      </c>
      <c r="C1049" t="s">
        <v>6724</v>
      </c>
      <c r="D1049" t="s">
        <v>681</v>
      </c>
      <c r="E1049" t="s">
        <v>2916</v>
      </c>
    </row>
    <row r="1050" spans="1:5">
      <c r="A1050" t="s">
        <v>526</v>
      </c>
      <c r="B1050" t="s">
        <v>873</v>
      </c>
      <c r="C1050" t="s">
        <v>6724</v>
      </c>
      <c r="D1050" t="s">
        <v>681</v>
      </c>
      <c r="E1050" t="s">
        <v>2916</v>
      </c>
    </row>
    <row r="1051" spans="1:5">
      <c r="A1051" t="s">
        <v>873</v>
      </c>
      <c r="B1051" t="s">
        <v>7067</v>
      </c>
    </row>
    <row r="1052" spans="1:5">
      <c r="A1052" t="s">
        <v>873</v>
      </c>
    </row>
    <row r="1053" spans="1:5">
      <c r="A1053" t="s">
        <v>708</v>
      </c>
      <c r="B1053" t="s">
        <v>526</v>
      </c>
    </row>
    <row r="1054" spans="1:5">
      <c r="A1054" t="s">
        <v>2916</v>
      </c>
    </row>
    <row r="1055" spans="1:5">
      <c r="A1055" t="s">
        <v>2916</v>
      </c>
      <c r="B1055" t="s">
        <v>7870</v>
      </c>
      <c r="C1055" t="s">
        <v>4370</v>
      </c>
    </row>
    <row r="1056" spans="1:5">
      <c r="A1056" t="s">
        <v>5364</v>
      </c>
      <c r="B1056" t="s">
        <v>7868</v>
      </c>
      <c r="C1056" t="s">
        <v>1672</v>
      </c>
    </row>
    <row r="1057" spans="1:5">
      <c r="A1057" t="s">
        <v>1672</v>
      </c>
      <c r="B1057" t="s">
        <v>4370</v>
      </c>
    </row>
    <row r="1058" spans="1:5">
      <c r="A1058" t="s">
        <v>873</v>
      </c>
    </row>
    <row r="1059" spans="1:5">
      <c r="A1059" t="s">
        <v>5364</v>
      </c>
      <c r="B1059" t="s">
        <v>7868</v>
      </c>
      <c r="C1059" t="s">
        <v>1672</v>
      </c>
    </row>
    <row r="1060" spans="1:5">
      <c r="A1060" t="s">
        <v>708</v>
      </c>
      <c r="B1060" t="s">
        <v>7868</v>
      </c>
      <c r="C1060" t="s">
        <v>7067</v>
      </c>
      <c r="D1060" t="s">
        <v>4370</v>
      </c>
    </row>
    <row r="1061" spans="1:5">
      <c r="A1061" t="s">
        <v>2916</v>
      </c>
      <c r="B1061" t="s">
        <v>7870</v>
      </c>
    </row>
    <row r="1062" spans="1:5">
      <c r="A1062" t="s">
        <v>873</v>
      </c>
      <c r="B1062" t="s">
        <v>1672</v>
      </c>
      <c r="C1062" t="s">
        <v>6724</v>
      </c>
      <c r="D1062" t="s">
        <v>7871</v>
      </c>
    </row>
    <row r="1063" spans="1:5">
      <c r="A1063" t="s">
        <v>873</v>
      </c>
      <c r="B1063" t="s">
        <v>7067</v>
      </c>
    </row>
    <row r="1064" spans="1:5">
      <c r="A1064" t="s">
        <v>4768</v>
      </c>
      <c r="B1064" t="s">
        <v>873</v>
      </c>
      <c r="C1064" t="s">
        <v>6724</v>
      </c>
    </row>
    <row r="1065" spans="1:5">
      <c r="A1065" t="s">
        <v>1672</v>
      </c>
      <c r="B1065" t="s">
        <v>7067</v>
      </c>
      <c r="C1065" t="s">
        <v>7869</v>
      </c>
    </row>
    <row r="1066" spans="1:5">
      <c r="A1066" t="s">
        <v>708</v>
      </c>
      <c r="B1066" t="s">
        <v>7868</v>
      </c>
      <c r="C1066" t="s">
        <v>1672</v>
      </c>
      <c r="D1066" t="s">
        <v>7870</v>
      </c>
      <c r="E1066" t="s">
        <v>4370</v>
      </c>
    </row>
    <row r="1067" spans="1:5">
      <c r="A1067" t="s">
        <v>1672</v>
      </c>
      <c r="B1067" t="s">
        <v>7870</v>
      </c>
    </row>
    <row r="1068" spans="1:5">
      <c r="A1068" t="s">
        <v>7870</v>
      </c>
      <c r="B1068" t="s">
        <v>4370</v>
      </c>
    </row>
    <row r="1069" spans="1:5">
      <c r="A1069" t="s">
        <v>873</v>
      </c>
      <c r="B1069" t="s">
        <v>1672</v>
      </c>
      <c r="C1069" t="s">
        <v>7067</v>
      </c>
    </row>
    <row r="1070" spans="1:5">
      <c r="A1070" t="s">
        <v>873</v>
      </c>
      <c r="B1070" t="s">
        <v>1672</v>
      </c>
    </row>
    <row r="1071" spans="1:5">
      <c r="A1071" t="s">
        <v>873</v>
      </c>
      <c r="B1071" t="s">
        <v>6724</v>
      </c>
      <c r="C1071" t="s">
        <v>681</v>
      </c>
      <c r="D1071" t="s">
        <v>7871</v>
      </c>
    </row>
    <row r="1072" spans="1:5">
      <c r="A1072" t="s">
        <v>1672</v>
      </c>
    </row>
    <row r="1073" spans="1:7">
      <c r="A1073" t="s">
        <v>7868</v>
      </c>
      <c r="B1073" t="s">
        <v>7067</v>
      </c>
      <c r="C1073" t="s">
        <v>4370</v>
      </c>
    </row>
    <row r="1074" spans="1:7">
      <c r="A1074" t="s">
        <v>1672</v>
      </c>
      <c r="B1074" t="s">
        <v>2916</v>
      </c>
      <c r="C1074" t="s">
        <v>4370</v>
      </c>
    </row>
    <row r="1075" spans="1:7">
      <c r="A1075" t="s">
        <v>708</v>
      </c>
      <c r="B1075" t="s">
        <v>526</v>
      </c>
      <c r="C1075" t="s">
        <v>873</v>
      </c>
      <c r="D1075" t="s">
        <v>7868</v>
      </c>
      <c r="E1075" t="s">
        <v>6724</v>
      </c>
      <c r="F1075" t="s">
        <v>7067</v>
      </c>
      <c r="G1075" t="s">
        <v>4370</v>
      </c>
    </row>
    <row r="1076" spans="1:7">
      <c r="A1076" t="s">
        <v>1672</v>
      </c>
      <c r="B1076" t="s">
        <v>7870</v>
      </c>
      <c r="C1076" t="s">
        <v>4370</v>
      </c>
    </row>
    <row r="1077" spans="1:7">
      <c r="A1077" t="s">
        <v>708</v>
      </c>
      <c r="B1077" t="s">
        <v>526</v>
      </c>
      <c r="C1077" t="s">
        <v>4370</v>
      </c>
    </row>
    <row r="1078" spans="1:7">
      <c r="A1078" t="s">
        <v>4768</v>
      </c>
      <c r="B1078" t="s">
        <v>873</v>
      </c>
      <c r="C1078" t="s">
        <v>6724</v>
      </c>
      <c r="D1078" t="s">
        <v>681</v>
      </c>
    </row>
    <row r="1079" spans="1:7">
      <c r="A1079" t="s">
        <v>2916</v>
      </c>
      <c r="B1079" t="s">
        <v>7870</v>
      </c>
      <c r="C1079" t="s">
        <v>4370</v>
      </c>
    </row>
    <row r="1080" spans="1:7">
      <c r="A1080" t="s">
        <v>708</v>
      </c>
      <c r="B1080" t="s">
        <v>7870</v>
      </c>
      <c r="C1080" t="s">
        <v>4370</v>
      </c>
    </row>
    <row r="1081" spans="1:7">
      <c r="A1081" t="s">
        <v>873</v>
      </c>
      <c r="B1081" t="s">
        <v>7868</v>
      </c>
    </row>
    <row r="1082" spans="1:7">
      <c r="A1082" t="s">
        <v>1672</v>
      </c>
      <c r="B1082" t="s">
        <v>2916</v>
      </c>
      <c r="C1082" t="s">
        <v>7870</v>
      </c>
      <c r="D1082" t="s">
        <v>4370</v>
      </c>
    </row>
    <row r="1083" spans="1:7">
      <c r="A1083" t="s">
        <v>1672</v>
      </c>
    </row>
    <row r="1084" spans="1:7">
      <c r="A1084" t="s">
        <v>2916</v>
      </c>
    </row>
    <row r="1085" spans="1:7">
      <c r="A1085" t="s">
        <v>708</v>
      </c>
      <c r="B1085" t="s">
        <v>873</v>
      </c>
      <c r="C1085" t="s">
        <v>5022</v>
      </c>
    </row>
    <row r="1086" spans="1:7">
      <c r="A1086" t="s">
        <v>5364</v>
      </c>
      <c r="B1086" t="s">
        <v>1672</v>
      </c>
      <c r="C1086" t="s">
        <v>7642</v>
      </c>
    </row>
    <row r="1087" spans="1:7">
      <c r="A1087" t="s">
        <v>873</v>
      </c>
      <c r="B1087" t="s">
        <v>7067</v>
      </c>
    </row>
    <row r="1088" spans="1:7">
      <c r="A1088" t="s">
        <v>1672</v>
      </c>
      <c r="B1088" t="s">
        <v>7870</v>
      </c>
      <c r="C1088" t="s">
        <v>7067</v>
      </c>
      <c r="D1088" t="s">
        <v>7869</v>
      </c>
    </row>
    <row r="1089" spans="1:5">
      <c r="A1089" t="s">
        <v>873</v>
      </c>
      <c r="B1089" t="s">
        <v>1672</v>
      </c>
      <c r="C1089" t="s">
        <v>6724</v>
      </c>
      <c r="D1089" t="s">
        <v>6541</v>
      </c>
    </row>
    <row r="1090" spans="1:5">
      <c r="A1090" t="s">
        <v>5364</v>
      </c>
      <c r="B1090" t="s">
        <v>1672</v>
      </c>
      <c r="C1090" t="s">
        <v>7067</v>
      </c>
    </row>
    <row r="1091" spans="1:5">
      <c r="A1091" t="s">
        <v>873</v>
      </c>
      <c r="B1091" t="s">
        <v>7067</v>
      </c>
    </row>
    <row r="1092" spans="1:5">
      <c r="A1092" t="s">
        <v>526</v>
      </c>
      <c r="B1092" t="s">
        <v>1672</v>
      </c>
    </row>
    <row r="1093" spans="1:5">
      <c r="A1093" t="s">
        <v>1672</v>
      </c>
      <c r="B1093" t="s">
        <v>7067</v>
      </c>
    </row>
    <row r="1094" spans="1:5">
      <c r="A1094" t="s">
        <v>1672</v>
      </c>
      <c r="B1094" t="s">
        <v>7067</v>
      </c>
    </row>
    <row r="1095" spans="1:5">
      <c r="A1095" t="s">
        <v>1672</v>
      </c>
      <c r="B1095" t="s">
        <v>7067</v>
      </c>
    </row>
    <row r="1096" spans="1:5">
      <c r="A1096" t="s">
        <v>1672</v>
      </c>
      <c r="B1096" t="s">
        <v>4933</v>
      </c>
      <c r="C1096" t="s">
        <v>7067</v>
      </c>
    </row>
    <row r="1097" spans="1:5">
      <c r="A1097" t="s">
        <v>708</v>
      </c>
      <c r="B1097" t="s">
        <v>5022</v>
      </c>
      <c r="C1097" t="s">
        <v>4370</v>
      </c>
    </row>
    <row r="1098" spans="1:5">
      <c r="A1098" t="s">
        <v>526</v>
      </c>
      <c r="B1098" t="s">
        <v>873</v>
      </c>
      <c r="C1098" t="s">
        <v>1672</v>
      </c>
      <c r="D1098" t="s">
        <v>681</v>
      </c>
    </row>
    <row r="1099" spans="1:5">
      <c r="A1099" t="s">
        <v>1672</v>
      </c>
      <c r="B1099" t="s">
        <v>7067</v>
      </c>
    </row>
    <row r="1100" spans="1:5">
      <c r="A1100" t="s">
        <v>873</v>
      </c>
      <c r="B1100" t="s">
        <v>1672</v>
      </c>
      <c r="C1100" t="s">
        <v>6724</v>
      </c>
      <c r="D1100" t="s">
        <v>681</v>
      </c>
      <c r="E1100" t="s">
        <v>5022</v>
      </c>
    </row>
    <row r="1101" spans="1:5">
      <c r="A1101" t="s">
        <v>708</v>
      </c>
      <c r="B1101" t="s">
        <v>526</v>
      </c>
      <c r="C1101" t="s">
        <v>2916</v>
      </c>
      <c r="D1101" t="s">
        <v>4370</v>
      </c>
    </row>
    <row r="1102" spans="1:5">
      <c r="A1102" t="s">
        <v>1672</v>
      </c>
      <c r="B1102" t="s">
        <v>7871</v>
      </c>
    </row>
    <row r="1103" spans="1:5">
      <c r="A1103" t="s">
        <v>2916</v>
      </c>
      <c r="B1103" t="s">
        <v>4370</v>
      </c>
    </row>
    <row r="1104" spans="1:5">
      <c r="A1104" t="s">
        <v>708</v>
      </c>
      <c r="B1104" t="s">
        <v>7868</v>
      </c>
      <c r="C1104" t="s">
        <v>4370</v>
      </c>
    </row>
    <row r="1105" spans="1:7">
      <c r="A1105" t="s">
        <v>681</v>
      </c>
      <c r="B1105" t="s">
        <v>2916</v>
      </c>
    </row>
    <row r="1106" spans="1:7">
      <c r="A1106" t="s">
        <v>681</v>
      </c>
      <c r="B1106" t="s">
        <v>2916</v>
      </c>
    </row>
    <row r="1107" spans="1:7">
      <c r="A1107" t="s">
        <v>873</v>
      </c>
      <c r="B1107" t="s">
        <v>1672</v>
      </c>
    </row>
    <row r="1108" spans="1:7">
      <c r="A1108" t="s">
        <v>708</v>
      </c>
      <c r="B1108" t="s">
        <v>526</v>
      </c>
      <c r="C1108" t="s">
        <v>4370</v>
      </c>
    </row>
    <row r="1109" spans="1:7">
      <c r="A1109" t="s">
        <v>873</v>
      </c>
    </row>
    <row r="1110" spans="1:7">
      <c r="A1110" t="s">
        <v>708</v>
      </c>
      <c r="B1110" t="s">
        <v>2916</v>
      </c>
      <c r="C1110" t="s">
        <v>5022</v>
      </c>
      <c r="D1110" t="s">
        <v>4370</v>
      </c>
    </row>
    <row r="1111" spans="1:7">
      <c r="A1111" t="s">
        <v>1672</v>
      </c>
      <c r="B1111" t="s">
        <v>7871</v>
      </c>
    </row>
    <row r="1112" spans="1:7">
      <c r="A1112" t="s">
        <v>526</v>
      </c>
      <c r="B1112" t="s">
        <v>4768</v>
      </c>
      <c r="C1112" t="s">
        <v>873</v>
      </c>
      <c r="D1112" t="s">
        <v>6724</v>
      </c>
    </row>
    <row r="1113" spans="1:7">
      <c r="A1113" t="s">
        <v>708</v>
      </c>
      <c r="B1113" t="s">
        <v>526</v>
      </c>
      <c r="C1113" t="s">
        <v>4768</v>
      </c>
      <c r="D1113" t="s">
        <v>873</v>
      </c>
      <c r="E1113" t="s">
        <v>6724</v>
      </c>
      <c r="F1113" t="s">
        <v>681</v>
      </c>
      <c r="G1113" t="s">
        <v>5022</v>
      </c>
    </row>
    <row r="1114" spans="1:7">
      <c r="A1114" t="s">
        <v>1672</v>
      </c>
      <c r="B1114" t="s">
        <v>7067</v>
      </c>
      <c r="C1114" t="s">
        <v>5022</v>
      </c>
    </row>
    <row r="1115" spans="1:7">
      <c r="A1115" t="s">
        <v>1672</v>
      </c>
      <c r="B1115" t="s">
        <v>4370</v>
      </c>
    </row>
    <row r="1116" spans="1:7">
      <c r="A1116" t="s">
        <v>7868</v>
      </c>
      <c r="B1116" t="s">
        <v>1672</v>
      </c>
    </row>
    <row r="1117" spans="1:7">
      <c r="A1117" t="s">
        <v>708</v>
      </c>
      <c r="B1117" t="s">
        <v>7868</v>
      </c>
      <c r="C1117" t="s">
        <v>7870</v>
      </c>
      <c r="D1117" t="s">
        <v>4370</v>
      </c>
    </row>
    <row r="1118" spans="1:7">
      <c r="A1118" t="s">
        <v>708</v>
      </c>
      <c r="B1118" t="s">
        <v>7868</v>
      </c>
      <c r="C1118" t="s">
        <v>7870</v>
      </c>
      <c r="D1118" t="s">
        <v>4370</v>
      </c>
    </row>
    <row r="1119" spans="1:7">
      <c r="A1119" t="s">
        <v>708</v>
      </c>
      <c r="B1119" t="s">
        <v>7868</v>
      </c>
      <c r="C1119" t="s">
        <v>1672</v>
      </c>
      <c r="D1119" t="s">
        <v>4370</v>
      </c>
    </row>
    <row r="1120" spans="1:7">
      <c r="A1120" t="s">
        <v>1672</v>
      </c>
      <c r="B1120" t="s">
        <v>7870</v>
      </c>
      <c r="C1120" t="s">
        <v>5022</v>
      </c>
      <c r="D1120" t="s">
        <v>4370</v>
      </c>
    </row>
    <row r="1121" spans="1:4">
      <c r="A1121" t="s">
        <v>526</v>
      </c>
      <c r="B1121" t="s">
        <v>5022</v>
      </c>
      <c r="C1121" t="s">
        <v>4370</v>
      </c>
    </row>
    <row r="1122" spans="1:4">
      <c r="A1122" t="s">
        <v>1672</v>
      </c>
      <c r="B1122" t="s">
        <v>7870</v>
      </c>
      <c r="C1122" t="s">
        <v>7067</v>
      </c>
    </row>
    <row r="1123" spans="1:4">
      <c r="A1123" t="s">
        <v>526</v>
      </c>
      <c r="B1123" t="s">
        <v>6724</v>
      </c>
      <c r="C1123" t="s">
        <v>681</v>
      </c>
    </row>
    <row r="1124" spans="1:4">
      <c r="A1124" t="s">
        <v>526</v>
      </c>
      <c r="B1124" t="s">
        <v>6724</v>
      </c>
      <c r="C1124" t="s">
        <v>681</v>
      </c>
    </row>
    <row r="1125" spans="1:4">
      <c r="A1125" t="s">
        <v>873</v>
      </c>
      <c r="B1125" t="s">
        <v>1672</v>
      </c>
    </row>
    <row r="1126" spans="1:4">
      <c r="A1126" t="s">
        <v>708</v>
      </c>
      <c r="B1126" t="s">
        <v>873</v>
      </c>
      <c r="C1126" t="s">
        <v>7868</v>
      </c>
    </row>
    <row r="1127" spans="1:4">
      <c r="A1127" t="s">
        <v>526</v>
      </c>
      <c r="B1127" t="s">
        <v>873</v>
      </c>
    </row>
    <row r="1128" spans="1:4">
      <c r="A1128" t="s">
        <v>7868</v>
      </c>
      <c r="B1128" t="s">
        <v>1672</v>
      </c>
    </row>
    <row r="1129" spans="1:4">
      <c r="A1129" t="s">
        <v>2916</v>
      </c>
      <c r="B1129" t="s">
        <v>5022</v>
      </c>
      <c r="C1129" t="s">
        <v>4370</v>
      </c>
    </row>
    <row r="1130" spans="1:4">
      <c r="A1130" t="s">
        <v>1672</v>
      </c>
      <c r="B1130" t="s">
        <v>4370</v>
      </c>
    </row>
    <row r="1131" spans="1:4">
      <c r="A1131" t="s">
        <v>2916</v>
      </c>
      <c r="B1131" t="s">
        <v>7870</v>
      </c>
      <c r="C1131" t="s">
        <v>4370</v>
      </c>
    </row>
    <row r="1132" spans="1:4">
      <c r="A1132" t="s">
        <v>708</v>
      </c>
      <c r="B1132" t="s">
        <v>1672</v>
      </c>
      <c r="C1132" t="s">
        <v>4370</v>
      </c>
    </row>
    <row r="1133" spans="1:4">
      <c r="A1133" t="s">
        <v>526</v>
      </c>
      <c r="B1133" t="s">
        <v>873</v>
      </c>
      <c r="C1133" t="s">
        <v>7868</v>
      </c>
      <c r="D1133" t="s">
        <v>4933</v>
      </c>
    </row>
    <row r="1134" spans="1:4">
      <c r="A1134" t="s">
        <v>708</v>
      </c>
      <c r="B1134" t="s">
        <v>526</v>
      </c>
      <c r="C1134" t="s">
        <v>4370</v>
      </c>
    </row>
    <row r="1135" spans="1:4">
      <c r="A1135" t="s">
        <v>681</v>
      </c>
      <c r="B1135" t="s">
        <v>2916</v>
      </c>
      <c r="C1135" t="s">
        <v>5022</v>
      </c>
    </row>
    <row r="1136" spans="1:4">
      <c r="A1136" t="s">
        <v>873</v>
      </c>
      <c r="B1136" t="s">
        <v>1672</v>
      </c>
      <c r="C1136" t="s">
        <v>7067</v>
      </c>
    </row>
    <row r="1137" spans="1:6">
      <c r="A1137" t="s">
        <v>708</v>
      </c>
      <c r="B1137" t="s">
        <v>526</v>
      </c>
      <c r="C1137" t="s">
        <v>873</v>
      </c>
      <c r="D1137" t="s">
        <v>7868</v>
      </c>
    </row>
    <row r="1138" spans="1:6">
      <c r="A1138" t="s">
        <v>526</v>
      </c>
      <c r="B1138" t="s">
        <v>6724</v>
      </c>
      <c r="C1138" t="s">
        <v>681</v>
      </c>
      <c r="D1138" t="s">
        <v>6541</v>
      </c>
    </row>
    <row r="1139" spans="1:6">
      <c r="A1139" t="s">
        <v>2916</v>
      </c>
      <c r="B1139" t="s">
        <v>7870</v>
      </c>
    </row>
    <row r="1140" spans="1:6">
      <c r="A1140" t="s">
        <v>708</v>
      </c>
      <c r="B1140" t="s">
        <v>873</v>
      </c>
      <c r="C1140" t="s">
        <v>7868</v>
      </c>
    </row>
    <row r="1141" spans="1:6">
      <c r="A1141" t="s">
        <v>873</v>
      </c>
      <c r="B1141" t="s">
        <v>1672</v>
      </c>
      <c r="C1141" t="s">
        <v>4933</v>
      </c>
      <c r="D1141" t="s">
        <v>7067</v>
      </c>
    </row>
    <row r="1142" spans="1:6">
      <c r="A1142" t="s">
        <v>708</v>
      </c>
      <c r="B1142" t="s">
        <v>5022</v>
      </c>
    </row>
    <row r="1143" spans="1:6">
      <c r="A1143" t="s">
        <v>708</v>
      </c>
      <c r="B1143" t="s">
        <v>526</v>
      </c>
      <c r="C1143" t="s">
        <v>4768</v>
      </c>
      <c r="D1143" t="s">
        <v>873</v>
      </c>
      <c r="E1143" t="s">
        <v>6724</v>
      </c>
      <c r="F1143" t="s">
        <v>681</v>
      </c>
    </row>
    <row r="1144" spans="1:6">
      <c r="A1144" t="s">
        <v>708</v>
      </c>
      <c r="B1144" t="s">
        <v>526</v>
      </c>
      <c r="C1144" t="s">
        <v>1672</v>
      </c>
      <c r="D1144" t="s">
        <v>7067</v>
      </c>
      <c r="E1144" t="s">
        <v>4370</v>
      </c>
    </row>
    <row r="1145" spans="1:6">
      <c r="A1145" t="s">
        <v>708</v>
      </c>
      <c r="B1145" t="s">
        <v>873</v>
      </c>
      <c r="C1145" t="s">
        <v>7868</v>
      </c>
    </row>
    <row r="1146" spans="1:6">
      <c r="A1146" t="s">
        <v>1672</v>
      </c>
      <c r="B1146" t="s">
        <v>7871</v>
      </c>
    </row>
    <row r="1147" spans="1:6">
      <c r="A1147" t="s">
        <v>1672</v>
      </c>
    </row>
    <row r="1148" spans="1:6">
      <c r="A1148" t="s">
        <v>873</v>
      </c>
    </row>
    <row r="1149" spans="1:6">
      <c r="A1149" t="s">
        <v>873</v>
      </c>
      <c r="B1149" t="s">
        <v>681</v>
      </c>
    </row>
    <row r="1150" spans="1:6">
      <c r="A1150" t="s">
        <v>2916</v>
      </c>
      <c r="B1150" t="s">
        <v>4370</v>
      </c>
    </row>
    <row r="1151" spans="1:6">
      <c r="A1151" t="s">
        <v>873</v>
      </c>
    </row>
    <row r="1152" spans="1:6">
      <c r="A1152" t="s">
        <v>2916</v>
      </c>
      <c r="B1152" t="s">
        <v>4370</v>
      </c>
    </row>
    <row r="1153" spans="1:5">
      <c r="A1153" t="s">
        <v>2916</v>
      </c>
      <c r="B1153" t="s">
        <v>7870</v>
      </c>
      <c r="C1153" t="s">
        <v>4370</v>
      </c>
    </row>
    <row r="1154" spans="1:5">
      <c r="A1154" t="s">
        <v>708</v>
      </c>
      <c r="B1154" t="s">
        <v>1672</v>
      </c>
      <c r="C1154" t="s">
        <v>4370</v>
      </c>
      <c r="D1154" t="s">
        <v>7869</v>
      </c>
    </row>
    <row r="1155" spans="1:5">
      <c r="A1155" t="s">
        <v>873</v>
      </c>
      <c r="B1155" t="s">
        <v>1672</v>
      </c>
      <c r="C1155" t="s">
        <v>7067</v>
      </c>
    </row>
    <row r="1156" spans="1:5">
      <c r="A1156" t="s">
        <v>873</v>
      </c>
      <c r="B1156" t="s">
        <v>681</v>
      </c>
      <c r="C1156" t="s">
        <v>7067</v>
      </c>
    </row>
    <row r="1157" spans="1:5">
      <c r="A1157" t="s">
        <v>38</v>
      </c>
      <c r="B1157" t="s">
        <v>4933</v>
      </c>
    </row>
    <row r="1158" spans="1:5">
      <c r="A1158" t="s">
        <v>873</v>
      </c>
      <c r="B1158" t="s">
        <v>7067</v>
      </c>
    </row>
    <row r="1159" spans="1:5">
      <c r="A1159" t="s">
        <v>873</v>
      </c>
      <c r="B1159" t="s">
        <v>1672</v>
      </c>
      <c r="C1159" t="s">
        <v>7067</v>
      </c>
    </row>
    <row r="1160" spans="1:5">
      <c r="A1160" t="s">
        <v>708</v>
      </c>
      <c r="B1160" t="s">
        <v>873</v>
      </c>
      <c r="C1160" t="s">
        <v>7868</v>
      </c>
      <c r="D1160" t="s">
        <v>1672</v>
      </c>
      <c r="E1160" t="s">
        <v>4370</v>
      </c>
    </row>
    <row r="1161" spans="1:5">
      <c r="A1161" t="s">
        <v>873</v>
      </c>
      <c r="B1161" t="s">
        <v>1672</v>
      </c>
      <c r="C1161" t="s">
        <v>6724</v>
      </c>
    </row>
    <row r="1162" spans="1:5">
      <c r="A1162" t="s">
        <v>708</v>
      </c>
      <c r="B1162" t="s">
        <v>7868</v>
      </c>
      <c r="C1162" t="s">
        <v>1672</v>
      </c>
      <c r="D1162" t="s">
        <v>4370</v>
      </c>
    </row>
    <row r="1163" spans="1:5">
      <c r="A1163" t="s">
        <v>708</v>
      </c>
      <c r="B1163" t="s">
        <v>7868</v>
      </c>
      <c r="C1163" t="s">
        <v>4370</v>
      </c>
    </row>
    <row r="1164" spans="1:5">
      <c r="A1164" t="s">
        <v>1672</v>
      </c>
      <c r="B1164" t="s">
        <v>7870</v>
      </c>
      <c r="C1164" t="s">
        <v>7067</v>
      </c>
      <c r="D1164" t="s">
        <v>4370</v>
      </c>
    </row>
    <row r="1165" spans="1:5">
      <c r="A1165" t="s">
        <v>873</v>
      </c>
      <c r="B1165" t="s">
        <v>1672</v>
      </c>
    </row>
    <row r="1166" spans="1:5">
      <c r="A1166" t="s">
        <v>7868</v>
      </c>
      <c r="B1166" t="s">
        <v>1672</v>
      </c>
      <c r="C1166" t="s">
        <v>7870</v>
      </c>
      <c r="D1166" t="s">
        <v>4370</v>
      </c>
    </row>
    <row r="1167" spans="1:5">
      <c r="A1167" t="s">
        <v>708</v>
      </c>
      <c r="B1167" t="s">
        <v>873</v>
      </c>
    </row>
    <row r="1168" spans="1:5">
      <c r="A1168" t="s">
        <v>1672</v>
      </c>
      <c r="B1168" t="s">
        <v>6541</v>
      </c>
      <c r="C1168" t="s">
        <v>7067</v>
      </c>
    </row>
    <row r="1169" spans="1:5">
      <c r="A1169" t="s">
        <v>2916</v>
      </c>
    </row>
    <row r="1170" spans="1:5">
      <c r="A1170" t="s">
        <v>2916</v>
      </c>
    </row>
    <row r="1171" spans="1:5">
      <c r="A1171" t="s">
        <v>708</v>
      </c>
      <c r="B1171" t="s">
        <v>4768</v>
      </c>
      <c r="C1171" t="s">
        <v>873</v>
      </c>
      <c r="D1171" t="s">
        <v>6724</v>
      </c>
      <c r="E1171" t="s">
        <v>5022</v>
      </c>
    </row>
    <row r="1172" spans="1:5">
      <c r="A1172" t="s">
        <v>873</v>
      </c>
      <c r="B1172" t="s">
        <v>7868</v>
      </c>
    </row>
    <row r="1173" spans="1:5">
      <c r="A1173" t="s">
        <v>873</v>
      </c>
      <c r="B1173" t="s">
        <v>1672</v>
      </c>
    </row>
    <row r="1174" spans="1:5">
      <c r="A1174" t="s">
        <v>1672</v>
      </c>
    </row>
    <row r="1175" spans="1:5">
      <c r="A1175" t="s">
        <v>708</v>
      </c>
      <c r="B1175" t="s">
        <v>526</v>
      </c>
      <c r="C1175" t="s">
        <v>4370</v>
      </c>
    </row>
    <row r="1176" spans="1:5">
      <c r="A1176" t="s">
        <v>1672</v>
      </c>
      <c r="B1176" t="s">
        <v>7870</v>
      </c>
      <c r="C1176" t="s">
        <v>4370</v>
      </c>
    </row>
    <row r="1177" spans="1:5">
      <c r="A1177" t="s">
        <v>2916</v>
      </c>
    </row>
    <row r="1178" spans="1:5">
      <c r="A1178" t="s">
        <v>873</v>
      </c>
      <c r="B1178" t="s">
        <v>7067</v>
      </c>
    </row>
    <row r="1179" spans="1:5">
      <c r="A1179" t="s">
        <v>708</v>
      </c>
      <c r="B1179" t="s">
        <v>873</v>
      </c>
    </row>
    <row r="1180" spans="1:5">
      <c r="A1180" t="s">
        <v>526</v>
      </c>
      <c r="B1180" t="s">
        <v>873</v>
      </c>
      <c r="C1180" t="s">
        <v>681</v>
      </c>
      <c r="D1180" t="s">
        <v>4933</v>
      </c>
      <c r="E1180" t="s">
        <v>5022</v>
      </c>
    </row>
    <row r="1181" spans="1:5">
      <c r="A1181" t="s">
        <v>873</v>
      </c>
    </row>
    <row r="1182" spans="1:5">
      <c r="A1182" t="s">
        <v>7868</v>
      </c>
      <c r="B1182" t="s">
        <v>1672</v>
      </c>
      <c r="C1182" t="s">
        <v>4370</v>
      </c>
    </row>
    <row r="1183" spans="1:5">
      <c r="A1183" t="s">
        <v>1672</v>
      </c>
      <c r="B1183" t="s">
        <v>7067</v>
      </c>
    </row>
    <row r="1184" spans="1:5">
      <c r="A1184" t="s">
        <v>2916</v>
      </c>
      <c r="B1184" t="s">
        <v>7870</v>
      </c>
      <c r="C1184" t="s">
        <v>4370</v>
      </c>
    </row>
    <row r="1185" spans="1:4">
      <c r="A1185" t="s">
        <v>873</v>
      </c>
      <c r="B1185" t="s">
        <v>1672</v>
      </c>
      <c r="C1185" t="s">
        <v>681</v>
      </c>
    </row>
    <row r="1186" spans="1:4">
      <c r="A1186" t="s">
        <v>1672</v>
      </c>
      <c r="B1186" t="s">
        <v>7870</v>
      </c>
      <c r="C1186" t="s">
        <v>5022</v>
      </c>
      <c r="D1186" t="s">
        <v>4370</v>
      </c>
    </row>
    <row r="1187" spans="1:4">
      <c r="A1187" t="s">
        <v>2916</v>
      </c>
      <c r="B1187" t="s">
        <v>7870</v>
      </c>
      <c r="C1187" t="s">
        <v>4370</v>
      </c>
    </row>
    <row r="1188" spans="1:4">
      <c r="A1188" t="s">
        <v>708</v>
      </c>
      <c r="B1188" t="s">
        <v>1672</v>
      </c>
      <c r="C1188" t="s">
        <v>4370</v>
      </c>
    </row>
    <row r="1189" spans="1:4">
      <c r="A1189" t="s">
        <v>2916</v>
      </c>
      <c r="B1189" t="s">
        <v>7870</v>
      </c>
      <c r="C1189" t="s">
        <v>4370</v>
      </c>
    </row>
    <row r="1190" spans="1:4">
      <c r="A1190" t="s">
        <v>7868</v>
      </c>
      <c r="B1190" t="s">
        <v>2916</v>
      </c>
      <c r="C1190" t="s">
        <v>4370</v>
      </c>
    </row>
    <row r="1191" spans="1:4">
      <c r="A1191" t="s">
        <v>7868</v>
      </c>
      <c r="B1191" t="s">
        <v>2916</v>
      </c>
      <c r="C1191" t="s">
        <v>4370</v>
      </c>
    </row>
    <row r="1192" spans="1:4">
      <c r="A1192" t="s">
        <v>708</v>
      </c>
      <c r="B1192" t="s">
        <v>1672</v>
      </c>
      <c r="C1192" t="s">
        <v>7869</v>
      </c>
    </row>
    <row r="1193" spans="1:4">
      <c r="A1193" t="s">
        <v>873</v>
      </c>
      <c r="B1193" t="s">
        <v>1672</v>
      </c>
      <c r="C1193" t="s">
        <v>7067</v>
      </c>
    </row>
    <row r="1194" spans="1:4">
      <c r="A1194" t="s">
        <v>526</v>
      </c>
      <c r="B1194" t="s">
        <v>873</v>
      </c>
      <c r="C1194" t="s">
        <v>1672</v>
      </c>
      <c r="D1194" t="s">
        <v>6724</v>
      </c>
    </row>
    <row r="1195" spans="1:4">
      <c r="A1195" t="s">
        <v>526</v>
      </c>
      <c r="B1195" t="s">
        <v>681</v>
      </c>
    </row>
    <row r="1196" spans="1:4">
      <c r="A1196" t="s">
        <v>526</v>
      </c>
      <c r="B1196" t="s">
        <v>681</v>
      </c>
    </row>
    <row r="1197" spans="1:4">
      <c r="A1197" t="s">
        <v>1672</v>
      </c>
      <c r="B1197" t="s">
        <v>681</v>
      </c>
      <c r="C1197" t="s">
        <v>7067</v>
      </c>
    </row>
    <row r="1198" spans="1:4">
      <c r="A1198" t="s">
        <v>708</v>
      </c>
      <c r="B1198" t="s">
        <v>7868</v>
      </c>
      <c r="C1198" t="s">
        <v>5022</v>
      </c>
      <c r="D1198" t="s">
        <v>4370</v>
      </c>
    </row>
    <row r="1199" spans="1:4">
      <c r="A1199" t="s">
        <v>873</v>
      </c>
      <c r="B1199" t="s">
        <v>1672</v>
      </c>
      <c r="C1199" t="s">
        <v>7067</v>
      </c>
      <c r="D1199" t="s">
        <v>4370</v>
      </c>
    </row>
    <row r="1200" spans="1:4">
      <c r="A1200" t="s">
        <v>873</v>
      </c>
      <c r="B1200" t="s">
        <v>1672</v>
      </c>
    </row>
    <row r="1201" spans="1:5">
      <c r="A1201" t="s">
        <v>873</v>
      </c>
      <c r="B1201" t="s">
        <v>7868</v>
      </c>
      <c r="C1201" t="s">
        <v>7870</v>
      </c>
    </row>
    <row r="1202" spans="1:5">
      <c r="A1202" t="s">
        <v>5364</v>
      </c>
      <c r="B1202" t="s">
        <v>1672</v>
      </c>
      <c r="C1202" t="s">
        <v>7871</v>
      </c>
    </row>
    <row r="1203" spans="1:5">
      <c r="A1203" t="s">
        <v>7868</v>
      </c>
      <c r="B1203" t="s">
        <v>1672</v>
      </c>
      <c r="C1203" t="s">
        <v>7870</v>
      </c>
      <c r="D1203" t="s">
        <v>4370</v>
      </c>
    </row>
    <row r="1204" spans="1:5">
      <c r="A1204" t="s">
        <v>7868</v>
      </c>
      <c r="B1204" t="s">
        <v>1672</v>
      </c>
      <c r="C1204" t="s">
        <v>4370</v>
      </c>
    </row>
    <row r="1205" spans="1:5">
      <c r="A1205" t="s">
        <v>7868</v>
      </c>
      <c r="B1205" t="s">
        <v>38</v>
      </c>
      <c r="C1205" t="s">
        <v>1672</v>
      </c>
    </row>
    <row r="1206" spans="1:5">
      <c r="A1206" t="s">
        <v>526</v>
      </c>
      <c r="B1206" t="s">
        <v>873</v>
      </c>
      <c r="C1206" t="s">
        <v>7868</v>
      </c>
      <c r="D1206" t="s">
        <v>6724</v>
      </c>
      <c r="E1206" t="s">
        <v>7870</v>
      </c>
    </row>
    <row r="1207" spans="1:5">
      <c r="A1207" t="s">
        <v>873</v>
      </c>
    </row>
    <row r="1208" spans="1:5">
      <c r="A1208" t="s">
        <v>2916</v>
      </c>
      <c r="B1208" t="s">
        <v>7870</v>
      </c>
      <c r="C1208" t="s">
        <v>5022</v>
      </c>
      <c r="D1208" t="s">
        <v>4370</v>
      </c>
    </row>
    <row r="1209" spans="1:5">
      <c r="A1209" t="s">
        <v>873</v>
      </c>
      <c r="B1209" t="s">
        <v>1672</v>
      </c>
      <c r="C1209" t="s">
        <v>7067</v>
      </c>
    </row>
    <row r="1210" spans="1:5">
      <c r="A1210" t="s">
        <v>873</v>
      </c>
      <c r="B1210" t="s">
        <v>1672</v>
      </c>
    </row>
    <row r="1211" spans="1:5">
      <c r="A1211" t="s">
        <v>526</v>
      </c>
      <c r="B1211" t="s">
        <v>4768</v>
      </c>
      <c r="C1211" t="s">
        <v>873</v>
      </c>
      <c r="D1211" t="s">
        <v>6724</v>
      </c>
      <c r="E1211" t="s">
        <v>5022</v>
      </c>
    </row>
    <row r="1212" spans="1:5">
      <c r="A1212" t="s">
        <v>708</v>
      </c>
      <c r="B1212" t="s">
        <v>526</v>
      </c>
      <c r="C1212" t="s">
        <v>4370</v>
      </c>
    </row>
    <row r="1213" spans="1:5">
      <c r="A1213" t="s">
        <v>708</v>
      </c>
      <c r="B1213" t="s">
        <v>526</v>
      </c>
      <c r="C1213" t="s">
        <v>4370</v>
      </c>
    </row>
    <row r="1214" spans="1:5">
      <c r="A1214" t="s">
        <v>1672</v>
      </c>
      <c r="B1214" t="s">
        <v>4933</v>
      </c>
    </row>
    <row r="1215" spans="1:5">
      <c r="A1215" t="s">
        <v>2916</v>
      </c>
    </row>
    <row r="1216" spans="1:5">
      <c r="A1216" t="s">
        <v>5364</v>
      </c>
      <c r="B1216" t="s">
        <v>1672</v>
      </c>
      <c r="C1216" t="s">
        <v>7642</v>
      </c>
    </row>
    <row r="1217" spans="1:5">
      <c r="A1217" t="s">
        <v>708</v>
      </c>
      <c r="B1217" t="s">
        <v>7868</v>
      </c>
      <c r="C1217" t="s">
        <v>1672</v>
      </c>
      <c r="D1217" t="s">
        <v>7870</v>
      </c>
      <c r="E1217" t="s">
        <v>4370</v>
      </c>
    </row>
    <row r="1218" spans="1:5">
      <c r="A1218" t="s">
        <v>708</v>
      </c>
      <c r="B1218" t="s">
        <v>526</v>
      </c>
      <c r="C1218" t="s">
        <v>1672</v>
      </c>
      <c r="D1218" t="s">
        <v>7870</v>
      </c>
    </row>
    <row r="1219" spans="1:5">
      <c r="A1219" t="s">
        <v>5364</v>
      </c>
      <c r="B1219" t="s">
        <v>873</v>
      </c>
      <c r="C1219" t="s">
        <v>7868</v>
      </c>
      <c r="D1219" t="s">
        <v>1672</v>
      </c>
    </row>
    <row r="1220" spans="1:5">
      <c r="A1220" t="s">
        <v>5364</v>
      </c>
      <c r="B1220" t="s">
        <v>1672</v>
      </c>
    </row>
    <row r="1221" spans="1:5">
      <c r="A1221" t="s">
        <v>2916</v>
      </c>
      <c r="B1221" t="s">
        <v>7870</v>
      </c>
    </row>
    <row r="1222" spans="1:5">
      <c r="A1222" t="s">
        <v>873</v>
      </c>
    </row>
    <row r="1223" spans="1:5">
      <c r="A1223" t="s">
        <v>1672</v>
      </c>
      <c r="B1223" t="s">
        <v>7642</v>
      </c>
      <c r="C1223" t="s">
        <v>7869</v>
      </c>
    </row>
    <row r="1224" spans="1:5">
      <c r="A1224" t="s">
        <v>526</v>
      </c>
      <c r="B1224" t="s">
        <v>1672</v>
      </c>
      <c r="C1224" t="s">
        <v>7642</v>
      </c>
      <c r="D1224" t="s">
        <v>7067</v>
      </c>
      <c r="E1224" t="s">
        <v>7869</v>
      </c>
    </row>
    <row r="1225" spans="1:5">
      <c r="A1225" t="s">
        <v>873</v>
      </c>
      <c r="B1225" t="s">
        <v>7067</v>
      </c>
    </row>
    <row r="1226" spans="1:5">
      <c r="A1226" t="s">
        <v>1672</v>
      </c>
      <c r="B1226" t="s">
        <v>7067</v>
      </c>
    </row>
    <row r="1227" spans="1:5">
      <c r="A1227" t="s">
        <v>873</v>
      </c>
      <c r="B1227" t="s">
        <v>7067</v>
      </c>
    </row>
    <row r="1228" spans="1:5">
      <c r="A1228" t="s">
        <v>2916</v>
      </c>
      <c r="B1228" t="s">
        <v>7870</v>
      </c>
      <c r="C1228" t="s">
        <v>4370</v>
      </c>
    </row>
    <row r="1229" spans="1:5">
      <c r="A1229" t="s">
        <v>7870</v>
      </c>
      <c r="B1229" t="s">
        <v>4370</v>
      </c>
    </row>
    <row r="1230" spans="1:5">
      <c r="A1230" t="s">
        <v>5022</v>
      </c>
      <c r="B1230" t="s">
        <v>4370</v>
      </c>
    </row>
    <row r="1231" spans="1:5">
      <c r="A1231" t="s">
        <v>873</v>
      </c>
      <c r="B1231" t="s">
        <v>1672</v>
      </c>
    </row>
    <row r="1232" spans="1:5">
      <c r="A1232" t="s">
        <v>2916</v>
      </c>
      <c r="B1232" t="s">
        <v>5022</v>
      </c>
    </row>
    <row r="1233" spans="1:6">
      <c r="A1233" t="s">
        <v>708</v>
      </c>
      <c r="B1233" t="s">
        <v>1672</v>
      </c>
      <c r="C1233" t="s">
        <v>4370</v>
      </c>
    </row>
    <row r="1234" spans="1:6">
      <c r="A1234" t="s">
        <v>2916</v>
      </c>
      <c r="B1234" t="s">
        <v>4370</v>
      </c>
    </row>
    <row r="1235" spans="1:6">
      <c r="A1235" t="s">
        <v>1672</v>
      </c>
      <c r="B1235" t="s">
        <v>7642</v>
      </c>
      <c r="C1235" t="s">
        <v>4370</v>
      </c>
    </row>
    <row r="1236" spans="1:6">
      <c r="A1236" t="s">
        <v>873</v>
      </c>
      <c r="B1236" t="s">
        <v>7067</v>
      </c>
    </row>
    <row r="1237" spans="1:6">
      <c r="A1237" t="s">
        <v>2916</v>
      </c>
    </row>
    <row r="1238" spans="1:6">
      <c r="A1238" t="s">
        <v>873</v>
      </c>
      <c r="B1238" t="s">
        <v>7067</v>
      </c>
    </row>
    <row r="1239" spans="1:6">
      <c r="A1239" t="s">
        <v>2916</v>
      </c>
      <c r="B1239" t="s">
        <v>5022</v>
      </c>
    </row>
    <row r="1240" spans="1:6">
      <c r="A1240" t="s">
        <v>2916</v>
      </c>
      <c r="B1240" t="s">
        <v>7870</v>
      </c>
      <c r="C1240" t="s">
        <v>4370</v>
      </c>
    </row>
    <row r="1241" spans="1:6">
      <c r="A1241" t="s">
        <v>5364</v>
      </c>
      <c r="B1241" t="s">
        <v>873</v>
      </c>
      <c r="C1241" t="s">
        <v>38</v>
      </c>
    </row>
    <row r="1242" spans="1:6">
      <c r="A1242" t="s">
        <v>708</v>
      </c>
      <c r="B1242" t="s">
        <v>526</v>
      </c>
      <c r="C1242" t="s">
        <v>681</v>
      </c>
      <c r="D1242" t="s">
        <v>4370</v>
      </c>
    </row>
    <row r="1243" spans="1:6">
      <c r="A1243" t="s">
        <v>708</v>
      </c>
      <c r="B1243" t="s">
        <v>7868</v>
      </c>
      <c r="C1243" t="s">
        <v>4370</v>
      </c>
    </row>
    <row r="1244" spans="1:6">
      <c r="A1244" t="s">
        <v>708</v>
      </c>
      <c r="B1244" t="s">
        <v>873</v>
      </c>
      <c r="C1244" t="s">
        <v>7868</v>
      </c>
      <c r="D1244" t="s">
        <v>4370</v>
      </c>
    </row>
    <row r="1245" spans="1:6">
      <c r="A1245" t="s">
        <v>526</v>
      </c>
      <c r="B1245" t="s">
        <v>873</v>
      </c>
    </row>
    <row r="1246" spans="1:6">
      <c r="A1246" t="s">
        <v>526</v>
      </c>
      <c r="B1246" t="s">
        <v>873</v>
      </c>
      <c r="C1246" t="s">
        <v>6724</v>
      </c>
      <c r="D1246" t="s">
        <v>681</v>
      </c>
      <c r="E1246" t="s">
        <v>7067</v>
      </c>
      <c r="F1246" t="s">
        <v>7871</v>
      </c>
    </row>
    <row r="1247" spans="1:6">
      <c r="A1247" t="s">
        <v>708</v>
      </c>
      <c r="B1247" t="s">
        <v>526</v>
      </c>
      <c r="C1247" t="s">
        <v>5022</v>
      </c>
    </row>
    <row r="1248" spans="1:6">
      <c r="A1248" t="s">
        <v>873</v>
      </c>
      <c r="B1248" t="s">
        <v>1672</v>
      </c>
      <c r="C1248" t="s">
        <v>6724</v>
      </c>
      <c r="D1248" t="s">
        <v>7067</v>
      </c>
    </row>
    <row r="1249" spans="1:5">
      <c r="A1249" t="s">
        <v>2916</v>
      </c>
      <c r="B1249" t="s">
        <v>7870</v>
      </c>
    </row>
    <row r="1250" spans="1:5">
      <c r="A1250" t="s">
        <v>873</v>
      </c>
    </row>
    <row r="1251" spans="1:5">
      <c r="A1251" t="s">
        <v>708</v>
      </c>
      <c r="B1251" t="s">
        <v>7868</v>
      </c>
      <c r="C1251" t="s">
        <v>4370</v>
      </c>
    </row>
    <row r="1252" spans="1:5">
      <c r="A1252" t="s">
        <v>708</v>
      </c>
      <c r="B1252" t="s">
        <v>526</v>
      </c>
      <c r="C1252" t="s">
        <v>4370</v>
      </c>
    </row>
    <row r="1253" spans="1:5">
      <c r="A1253" t="s">
        <v>873</v>
      </c>
      <c r="B1253" t="s">
        <v>1672</v>
      </c>
      <c r="C1253" t="s">
        <v>4933</v>
      </c>
      <c r="D1253" t="s">
        <v>7067</v>
      </c>
    </row>
    <row r="1254" spans="1:5">
      <c r="A1254" t="s">
        <v>1672</v>
      </c>
    </row>
    <row r="1255" spans="1:5">
      <c r="A1255" t="s">
        <v>873</v>
      </c>
      <c r="B1255" t="s">
        <v>1672</v>
      </c>
      <c r="C1255" t="s">
        <v>681</v>
      </c>
      <c r="D1255" t="s">
        <v>7067</v>
      </c>
    </row>
    <row r="1256" spans="1:5">
      <c r="A1256" t="s">
        <v>1672</v>
      </c>
    </row>
    <row r="1257" spans="1:5">
      <c r="A1257" t="s">
        <v>708</v>
      </c>
      <c r="B1257" t="s">
        <v>7868</v>
      </c>
      <c r="C1257" t="s">
        <v>1672</v>
      </c>
      <c r="D1257" t="s">
        <v>4370</v>
      </c>
    </row>
    <row r="1258" spans="1:5">
      <c r="A1258" t="s">
        <v>708</v>
      </c>
      <c r="B1258" t="s">
        <v>7868</v>
      </c>
      <c r="C1258" t="s">
        <v>4370</v>
      </c>
    </row>
    <row r="1259" spans="1:5">
      <c r="A1259" t="s">
        <v>1672</v>
      </c>
      <c r="B1259" t="s">
        <v>4370</v>
      </c>
    </row>
    <row r="1260" spans="1:5">
      <c r="A1260" t="s">
        <v>708</v>
      </c>
      <c r="B1260" t="s">
        <v>873</v>
      </c>
      <c r="C1260" t="s">
        <v>7870</v>
      </c>
    </row>
    <row r="1261" spans="1:5">
      <c r="A1261" t="s">
        <v>7868</v>
      </c>
      <c r="B1261" t="s">
        <v>1672</v>
      </c>
    </row>
    <row r="1262" spans="1:5">
      <c r="A1262" t="s">
        <v>7868</v>
      </c>
      <c r="B1262" t="s">
        <v>1672</v>
      </c>
      <c r="C1262" t="s">
        <v>4370</v>
      </c>
    </row>
    <row r="1263" spans="1:5">
      <c r="A1263" t="s">
        <v>5364</v>
      </c>
      <c r="B1263" t="s">
        <v>7868</v>
      </c>
      <c r="C1263" t="s">
        <v>1672</v>
      </c>
    </row>
    <row r="1264" spans="1:5">
      <c r="A1264" t="s">
        <v>4768</v>
      </c>
      <c r="B1264" t="s">
        <v>873</v>
      </c>
      <c r="C1264" t="s">
        <v>1672</v>
      </c>
      <c r="D1264" t="s">
        <v>6724</v>
      </c>
      <c r="E1264" t="s">
        <v>6541</v>
      </c>
    </row>
    <row r="1265" spans="1:5">
      <c r="A1265" t="s">
        <v>7868</v>
      </c>
      <c r="B1265" t="s">
        <v>4370</v>
      </c>
    </row>
    <row r="1266" spans="1:5">
      <c r="A1266" t="s">
        <v>38</v>
      </c>
      <c r="B1266" t="s">
        <v>1672</v>
      </c>
    </row>
    <row r="1267" spans="1:5">
      <c r="A1267" t="s">
        <v>681</v>
      </c>
      <c r="B1267" t="s">
        <v>2916</v>
      </c>
    </row>
    <row r="1268" spans="1:5">
      <c r="A1268" t="s">
        <v>7870</v>
      </c>
      <c r="B1268" t="s">
        <v>5022</v>
      </c>
      <c r="C1268" t="s">
        <v>4370</v>
      </c>
    </row>
    <row r="1269" spans="1:5">
      <c r="A1269" t="s">
        <v>5364</v>
      </c>
      <c r="B1269" t="s">
        <v>1672</v>
      </c>
      <c r="C1269" t="s">
        <v>4933</v>
      </c>
    </row>
    <row r="1270" spans="1:5">
      <c r="A1270" t="s">
        <v>526</v>
      </c>
      <c r="B1270" t="s">
        <v>873</v>
      </c>
      <c r="C1270" t="s">
        <v>5022</v>
      </c>
    </row>
    <row r="1271" spans="1:5">
      <c r="A1271" t="s">
        <v>1672</v>
      </c>
    </row>
    <row r="1272" spans="1:5">
      <c r="A1272" t="s">
        <v>708</v>
      </c>
      <c r="B1272" t="s">
        <v>526</v>
      </c>
      <c r="C1272" t="s">
        <v>873</v>
      </c>
      <c r="D1272" t="s">
        <v>6724</v>
      </c>
    </row>
    <row r="1273" spans="1:5">
      <c r="A1273" t="s">
        <v>1672</v>
      </c>
      <c r="B1273" t="s">
        <v>7067</v>
      </c>
      <c r="C1273" t="s">
        <v>5915</v>
      </c>
    </row>
    <row r="1274" spans="1:5">
      <c r="A1274" t="s">
        <v>873</v>
      </c>
      <c r="B1274" t="s">
        <v>7067</v>
      </c>
    </row>
    <row r="1275" spans="1:5">
      <c r="A1275" t="s">
        <v>708</v>
      </c>
      <c r="B1275" t="s">
        <v>526</v>
      </c>
      <c r="C1275" t="s">
        <v>4370</v>
      </c>
    </row>
    <row r="1276" spans="1:5">
      <c r="A1276" t="s">
        <v>873</v>
      </c>
      <c r="B1276" t="s">
        <v>1672</v>
      </c>
      <c r="C1276" t="s">
        <v>6724</v>
      </c>
      <c r="D1276" t="s">
        <v>681</v>
      </c>
      <c r="E1276" t="s">
        <v>6541</v>
      </c>
    </row>
    <row r="1277" spans="1:5">
      <c r="A1277" t="s">
        <v>4768</v>
      </c>
      <c r="B1277" t="s">
        <v>6724</v>
      </c>
      <c r="C1277" t="s">
        <v>681</v>
      </c>
    </row>
    <row r="1278" spans="1:5">
      <c r="A1278" t="s">
        <v>873</v>
      </c>
      <c r="B1278" t="s">
        <v>2916</v>
      </c>
      <c r="C1278" t="s">
        <v>4370</v>
      </c>
    </row>
    <row r="1279" spans="1:5">
      <c r="A1279" t="s">
        <v>708</v>
      </c>
      <c r="B1279" t="s">
        <v>526</v>
      </c>
      <c r="C1279" t="s">
        <v>4768</v>
      </c>
      <c r="D1279" t="s">
        <v>873</v>
      </c>
      <c r="E1279" t="s">
        <v>6724</v>
      </c>
    </row>
    <row r="1280" spans="1:5">
      <c r="A1280" t="s">
        <v>5364</v>
      </c>
      <c r="B1280" t="s">
        <v>1672</v>
      </c>
    </row>
    <row r="1281" spans="1:5">
      <c r="A1281" t="s">
        <v>1672</v>
      </c>
    </row>
    <row r="1282" spans="1:5">
      <c r="A1282" t="s">
        <v>5364</v>
      </c>
      <c r="B1282" t="s">
        <v>1672</v>
      </c>
      <c r="C1282" t="s">
        <v>7067</v>
      </c>
    </row>
    <row r="1283" spans="1:5">
      <c r="A1283" t="s">
        <v>5364</v>
      </c>
      <c r="B1283" t="s">
        <v>1672</v>
      </c>
      <c r="C1283" t="s">
        <v>7642</v>
      </c>
      <c r="D1283" t="s">
        <v>7067</v>
      </c>
    </row>
    <row r="1284" spans="1:5">
      <c r="A1284" t="s">
        <v>1672</v>
      </c>
      <c r="B1284" t="s">
        <v>6724</v>
      </c>
      <c r="C1284" t="s">
        <v>7871</v>
      </c>
    </row>
    <row r="1285" spans="1:5">
      <c r="A1285" t="s">
        <v>708</v>
      </c>
      <c r="B1285" t="s">
        <v>7868</v>
      </c>
    </row>
    <row r="1286" spans="1:5">
      <c r="A1286" t="s">
        <v>873</v>
      </c>
      <c r="B1286" t="s">
        <v>1672</v>
      </c>
      <c r="C1286" t="s">
        <v>7067</v>
      </c>
    </row>
    <row r="1287" spans="1:5">
      <c r="A1287" t="s">
        <v>708</v>
      </c>
      <c r="B1287" t="s">
        <v>7869</v>
      </c>
    </row>
    <row r="1288" spans="1:5">
      <c r="A1288" t="s">
        <v>873</v>
      </c>
      <c r="B1288" t="s">
        <v>7067</v>
      </c>
    </row>
    <row r="1289" spans="1:5">
      <c r="A1289" t="s">
        <v>708</v>
      </c>
      <c r="B1289" t="s">
        <v>2916</v>
      </c>
    </row>
    <row r="1290" spans="1:5">
      <c r="A1290" t="s">
        <v>708</v>
      </c>
      <c r="B1290" t="s">
        <v>526</v>
      </c>
      <c r="C1290" t="s">
        <v>4370</v>
      </c>
    </row>
    <row r="1291" spans="1:5">
      <c r="A1291" t="s">
        <v>7868</v>
      </c>
      <c r="B1291" t="s">
        <v>1672</v>
      </c>
      <c r="C1291" t="s">
        <v>7870</v>
      </c>
      <c r="D1291" t="s">
        <v>4370</v>
      </c>
    </row>
    <row r="1292" spans="1:5">
      <c r="A1292" t="s">
        <v>1672</v>
      </c>
      <c r="B1292" t="s">
        <v>7067</v>
      </c>
    </row>
    <row r="1293" spans="1:5">
      <c r="A1293" t="s">
        <v>7868</v>
      </c>
      <c r="B1293" t="s">
        <v>1672</v>
      </c>
      <c r="C1293" t="s">
        <v>4370</v>
      </c>
    </row>
    <row r="1294" spans="1:5">
      <c r="A1294" t="s">
        <v>526</v>
      </c>
      <c r="B1294" t="s">
        <v>4768</v>
      </c>
      <c r="C1294" t="s">
        <v>873</v>
      </c>
      <c r="D1294" t="s">
        <v>6724</v>
      </c>
      <c r="E1294" t="s">
        <v>681</v>
      </c>
    </row>
    <row r="1295" spans="1:5">
      <c r="A1295" t="s">
        <v>526</v>
      </c>
      <c r="B1295" t="s">
        <v>6724</v>
      </c>
      <c r="C1295" t="s">
        <v>681</v>
      </c>
      <c r="D1295" t="s">
        <v>7067</v>
      </c>
    </row>
    <row r="1296" spans="1:5">
      <c r="A1296" t="s">
        <v>708</v>
      </c>
      <c r="B1296" t="s">
        <v>526</v>
      </c>
      <c r="C1296" t="s">
        <v>1672</v>
      </c>
      <c r="D1296" t="s">
        <v>4370</v>
      </c>
    </row>
    <row r="1297" spans="1:6">
      <c r="A1297" t="s">
        <v>1672</v>
      </c>
      <c r="B1297" t="s">
        <v>6724</v>
      </c>
    </row>
    <row r="1298" spans="1:6">
      <c r="A1298" t="s">
        <v>7868</v>
      </c>
      <c r="B1298" t="s">
        <v>1672</v>
      </c>
      <c r="C1298" t="s">
        <v>4370</v>
      </c>
    </row>
    <row r="1299" spans="1:6">
      <c r="A1299" t="s">
        <v>708</v>
      </c>
      <c r="B1299" t="s">
        <v>873</v>
      </c>
      <c r="C1299" t="s">
        <v>7868</v>
      </c>
      <c r="D1299" t="s">
        <v>1672</v>
      </c>
      <c r="E1299" t="s">
        <v>4370</v>
      </c>
    </row>
    <row r="1300" spans="1:6">
      <c r="A1300" t="s">
        <v>873</v>
      </c>
      <c r="B1300" t="s">
        <v>1672</v>
      </c>
      <c r="C1300" t="s">
        <v>7067</v>
      </c>
    </row>
    <row r="1301" spans="1:6">
      <c r="A1301" t="s">
        <v>873</v>
      </c>
      <c r="B1301" t="s">
        <v>1672</v>
      </c>
    </row>
    <row r="1302" spans="1:6">
      <c r="A1302" t="s">
        <v>873</v>
      </c>
      <c r="B1302" t="s">
        <v>6724</v>
      </c>
    </row>
    <row r="1303" spans="1:6">
      <c r="A1303" t="s">
        <v>4768</v>
      </c>
      <c r="B1303" t="s">
        <v>873</v>
      </c>
      <c r="C1303" t="s">
        <v>6724</v>
      </c>
    </row>
    <row r="1304" spans="1:6">
      <c r="A1304" t="s">
        <v>526</v>
      </c>
      <c r="B1304" t="s">
        <v>4768</v>
      </c>
      <c r="C1304" t="s">
        <v>873</v>
      </c>
      <c r="D1304" t="s">
        <v>6724</v>
      </c>
      <c r="E1304" t="s">
        <v>681</v>
      </c>
      <c r="F1304" t="s">
        <v>6541</v>
      </c>
    </row>
    <row r="1305" spans="1:6">
      <c r="A1305" t="s">
        <v>873</v>
      </c>
      <c r="B1305" t="s">
        <v>1672</v>
      </c>
      <c r="C1305" t="s">
        <v>7067</v>
      </c>
    </row>
    <row r="1306" spans="1:6">
      <c r="A1306" t="s">
        <v>873</v>
      </c>
      <c r="B1306" t="s">
        <v>6724</v>
      </c>
      <c r="C1306" t="s">
        <v>4933</v>
      </c>
      <c r="D1306" t="s">
        <v>7067</v>
      </c>
    </row>
    <row r="1307" spans="1:6">
      <c r="A1307" t="s">
        <v>873</v>
      </c>
      <c r="B1307" t="s">
        <v>1672</v>
      </c>
      <c r="C1307" t="s">
        <v>4933</v>
      </c>
      <c r="D1307" t="s">
        <v>7067</v>
      </c>
    </row>
    <row r="1308" spans="1:6">
      <c r="A1308" t="s">
        <v>873</v>
      </c>
      <c r="B1308" t="s">
        <v>5022</v>
      </c>
    </row>
    <row r="1309" spans="1:6">
      <c r="A1309" t="s">
        <v>7868</v>
      </c>
      <c r="B1309" t="s">
        <v>1672</v>
      </c>
      <c r="C1309" t="s">
        <v>4933</v>
      </c>
    </row>
    <row r="1310" spans="1:6">
      <c r="A1310" t="s">
        <v>681</v>
      </c>
      <c r="B1310" t="s">
        <v>2916</v>
      </c>
      <c r="C1310" t="s">
        <v>7067</v>
      </c>
      <c r="D1310" t="s">
        <v>4370</v>
      </c>
    </row>
    <row r="1311" spans="1:6">
      <c r="A1311" t="s">
        <v>708</v>
      </c>
      <c r="B1311" t="s">
        <v>681</v>
      </c>
      <c r="C1311" t="s">
        <v>2916</v>
      </c>
    </row>
    <row r="1312" spans="1:6">
      <c r="A1312" t="s">
        <v>708</v>
      </c>
      <c r="B1312" t="s">
        <v>7868</v>
      </c>
      <c r="C1312" t="s">
        <v>1672</v>
      </c>
      <c r="D1312" t="s">
        <v>7870</v>
      </c>
      <c r="E1312" t="s">
        <v>4370</v>
      </c>
    </row>
    <row r="1313" spans="1:5">
      <c r="A1313" t="s">
        <v>1672</v>
      </c>
      <c r="B1313" t="s">
        <v>681</v>
      </c>
      <c r="C1313" t="s">
        <v>7067</v>
      </c>
      <c r="D1313" t="s">
        <v>5022</v>
      </c>
    </row>
    <row r="1314" spans="1:5">
      <c r="A1314" t="s">
        <v>873</v>
      </c>
      <c r="B1314" t="s">
        <v>1672</v>
      </c>
      <c r="C1314" t="s">
        <v>7067</v>
      </c>
    </row>
    <row r="1315" spans="1:5">
      <c r="A1315" t="s">
        <v>2916</v>
      </c>
      <c r="B1315" t="s">
        <v>4370</v>
      </c>
    </row>
    <row r="1316" spans="1:5">
      <c r="A1316" t="s">
        <v>7868</v>
      </c>
      <c r="B1316" t="s">
        <v>1672</v>
      </c>
      <c r="C1316" t="s">
        <v>4370</v>
      </c>
    </row>
    <row r="1317" spans="1:5">
      <c r="A1317" t="s">
        <v>708</v>
      </c>
      <c r="B1317" t="s">
        <v>873</v>
      </c>
      <c r="C1317" t="s">
        <v>7868</v>
      </c>
      <c r="D1317" t="s">
        <v>4370</v>
      </c>
    </row>
    <row r="1318" spans="1:5">
      <c r="A1318" t="s">
        <v>708</v>
      </c>
      <c r="B1318" t="s">
        <v>526</v>
      </c>
      <c r="C1318" t="s">
        <v>4370</v>
      </c>
    </row>
    <row r="1319" spans="1:5">
      <c r="A1319" t="s">
        <v>1672</v>
      </c>
      <c r="B1319" t="s">
        <v>4370</v>
      </c>
    </row>
    <row r="1320" spans="1:5">
      <c r="A1320" t="s">
        <v>873</v>
      </c>
      <c r="B1320" t="s">
        <v>1672</v>
      </c>
      <c r="C1320" t="s">
        <v>6724</v>
      </c>
      <c r="D1320" t="s">
        <v>7067</v>
      </c>
    </row>
    <row r="1321" spans="1:5">
      <c r="A1321" t="s">
        <v>7868</v>
      </c>
      <c r="B1321" t="s">
        <v>1672</v>
      </c>
      <c r="C1321" t="s">
        <v>4370</v>
      </c>
    </row>
    <row r="1322" spans="1:5">
      <c r="A1322" t="s">
        <v>7868</v>
      </c>
      <c r="B1322" t="s">
        <v>1672</v>
      </c>
      <c r="C1322" t="s">
        <v>7870</v>
      </c>
      <c r="D1322" t="s">
        <v>5022</v>
      </c>
      <c r="E1322" t="s">
        <v>4370</v>
      </c>
    </row>
    <row r="1323" spans="1:5">
      <c r="A1323" t="s">
        <v>708</v>
      </c>
      <c r="B1323" t="s">
        <v>526</v>
      </c>
      <c r="C1323" t="s">
        <v>873</v>
      </c>
      <c r="D1323" t="s">
        <v>6724</v>
      </c>
      <c r="E1323" t="s">
        <v>5022</v>
      </c>
    </row>
    <row r="1324" spans="1:5">
      <c r="A1324" t="s">
        <v>873</v>
      </c>
      <c r="B1324" t="s">
        <v>7067</v>
      </c>
    </row>
    <row r="1325" spans="1:5">
      <c r="A1325" t="s">
        <v>1672</v>
      </c>
      <c r="B1325" t="s">
        <v>7869</v>
      </c>
    </row>
    <row r="1326" spans="1:5">
      <c r="A1326" t="s">
        <v>5364</v>
      </c>
      <c r="B1326" t="s">
        <v>1672</v>
      </c>
      <c r="C1326" t="s">
        <v>7067</v>
      </c>
    </row>
    <row r="1327" spans="1:5">
      <c r="A1327" t="s">
        <v>708</v>
      </c>
      <c r="B1327" t="s">
        <v>526</v>
      </c>
      <c r="C1327" t="s">
        <v>4370</v>
      </c>
    </row>
    <row r="1328" spans="1:5">
      <c r="A1328" t="s">
        <v>873</v>
      </c>
      <c r="B1328" t="s">
        <v>2916</v>
      </c>
      <c r="C1328" t="s">
        <v>6541</v>
      </c>
      <c r="D1328" t="s">
        <v>5022</v>
      </c>
    </row>
    <row r="1329" spans="1:6">
      <c r="A1329" t="s">
        <v>873</v>
      </c>
      <c r="B1329" t="s">
        <v>6724</v>
      </c>
    </row>
    <row r="1330" spans="1:6">
      <c r="A1330" t="s">
        <v>4768</v>
      </c>
      <c r="B1330" t="s">
        <v>873</v>
      </c>
      <c r="C1330" t="s">
        <v>6724</v>
      </c>
      <c r="D1330" t="s">
        <v>7870</v>
      </c>
      <c r="E1330" t="s">
        <v>5022</v>
      </c>
    </row>
    <row r="1331" spans="1:6">
      <c r="A1331" t="s">
        <v>873</v>
      </c>
      <c r="B1331" t="s">
        <v>7067</v>
      </c>
    </row>
    <row r="1332" spans="1:6">
      <c r="A1332" t="s">
        <v>1672</v>
      </c>
    </row>
    <row r="1333" spans="1:6">
      <c r="A1333" t="s">
        <v>708</v>
      </c>
      <c r="B1333" t="s">
        <v>5022</v>
      </c>
      <c r="C1333" t="s">
        <v>4370</v>
      </c>
    </row>
    <row r="1334" spans="1:6">
      <c r="A1334" t="s">
        <v>1672</v>
      </c>
      <c r="B1334" t="s">
        <v>2916</v>
      </c>
      <c r="C1334" t="s">
        <v>5022</v>
      </c>
    </row>
    <row r="1335" spans="1:6">
      <c r="A1335" t="s">
        <v>681</v>
      </c>
      <c r="B1335" t="s">
        <v>2916</v>
      </c>
    </row>
    <row r="1336" spans="1:6">
      <c r="A1336" t="s">
        <v>708</v>
      </c>
      <c r="B1336" t="s">
        <v>5022</v>
      </c>
    </row>
    <row r="1337" spans="1:6">
      <c r="A1337" t="s">
        <v>873</v>
      </c>
      <c r="B1337" t="s">
        <v>1672</v>
      </c>
      <c r="C1337" t="s">
        <v>6724</v>
      </c>
    </row>
    <row r="1338" spans="1:6">
      <c r="A1338" t="s">
        <v>1672</v>
      </c>
      <c r="B1338" t="s">
        <v>7067</v>
      </c>
    </row>
    <row r="1339" spans="1:6">
      <c r="A1339" t="s">
        <v>681</v>
      </c>
      <c r="B1339" t="s">
        <v>2916</v>
      </c>
      <c r="C1339" t="s">
        <v>4370</v>
      </c>
    </row>
    <row r="1340" spans="1:6">
      <c r="A1340" t="s">
        <v>1672</v>
      </c>
      <c r="B1340" t="s">
        <v>7870</v>
      </c>
    </row>
    <row r="1341" spans="1:6">
      <c r="A1341" t="s">
        <v>4768</v>
      </c>
      <c r="B1341" t="s">
        <v>1672</v>
      </c>
      <c r="C1341" t="s">
        <v>6724</v>
      </c>
      <c r="D1341" t="s">
        <v>681</v>
      </c>
      <c r="E1341" t="s">
        <v>6541</v>
      </c>
      <c r="F1341" t="s">
        <v>7067</v>
      </c>
    </row>
    <row r="1342" spans="1:6">
      <c r="A1342" t="s">
        <v>873</v>
      </c>
      <c r="B1342" t="s">
        <v>4933</v>
      </c>
      <c r="C1342" t="s">
        <v>7067</v>
      </c>
    </row>
    <row r="1343" spans="1:6">
      <c r="A1343" t="s">
        <v>873</v>
      </c>
      <c r="B1343" t="s">
        <v>681</v>
      </c>
    </row>
    <row r="1344" spans="1:6">
      <c r="A1344" t="s">
        <v>873</v>
      </c>
      <c r="B1344" t="s">
        <v>7067</v>
      </c>
    </row>
    <row r="1345" spans="1:5">
      <c r="A1345" t="s">
        <v>873</v>
      </c>
    </row>
    <row r="1346" spans="1:5">
      <c r="A1346" t="s">
        <v>708</v>
      </c>
      <c r="B1346" t="s">
        <v>873</v>
      </c>
      <c r="C1346" t="s">
        <v>7868</v>
      </c>
      <c r="D1346" t="s">
        <v>4370</v>
      </c>
    </row>
    <row r="1347" spans="1:5">
      <c r="A1347" t="s">
        <v>38</v>
      </c>
      <c r="B1347" t="s">
        <v>4933</v>
      </c>
    </row>
    <row r="1348" spans="1:5">
      <c r="A1348" t="s">
        <v>708</v>
      </c>
      <c r="B1348" t="s">
        <v>873</v>
      </c>
    </row>
    <row r="1349" spans="1:5">
      <c r="A1349" t="s">
        <v>873</v>
      </c>
      <c r="B1349" t="s">
        <v>6724</v>
      </c>
      <c r="C1349" t="s">
        <v>681</v>
      </c>
    </row>
    <row r="1350" spans="1:5">
      <c r="A1350" t="s">
        <v>873</v>
      </c>
      <c r="B1350" t="s">
        <v>1672</v>
      </c>
      <c r="C1350" t="s">
        <v>4370</v>
      </c>
    </row>
    <row r="1351" spans="1:5">
      <c r="A1351" t="s">
        <v>873</v>
      </c>
    </row>
    <row r="1352" spans="1:5">
      <c r="A1352" t="s">
        <v>1672</v>
      </c>
      <c r="B1352" t="s">
        <v>7870</v>
      </c>
      <c r="C1352" t="s">
        <v>5022</v>
      </c>
      <c r="D1352" t="s">
        <v>4370</v>
      </c>
    </row>
    <row r="1353" spans="1:5">
      <c r="A1353" t="s">
        <v>873</v>
      </c>
    </row>
    <row r="1354" spans="1:5">
      <c r="A1354" t="s">
        <v>708</v>
      </c>
      <c r="B1354" t="s">
        <v>4370</v>
      </c>
    </row>
    <row r="1355" spans="1:5">
      <c r="A1355" t="s">
        <v>708</v>
      </c>
      <c r="B1355" t="s">
        <v>873</v>
      </c>
      <c r="C1355" t="s">
        <v>7868</v>
      </c>
      <c r="D1355" t="s">
        <v>7067</v>
      </c>
      <c r="E1355" t="s">
        <v>4370</v>
      </c>
    </row>
    <row r="1356" spans="1:5">
      <c r="A1356" t="s">
        <v>1672</v>
      </c>
    </row>
    <row r="1357" spans="1:5">
      <c r="A1357" t="s">
        <v>873</v>
      </c>
      <c r="B1357" t="s">
        <v>1672</v>
      </c>
    </row>
    <row r="1358" spans="1:5">
      <c r="A1358" t="s">
        <v>873</v>
      </c>
      <c r="B1358" t="s">
        <v>7868</v>
      </c>
    </row>
    <row r="1359" spans="1:5">
      <c r="A1359" t="s">
        <v>873</v>
      </c>
      <c r="B1359" t="s">
        <v>6724</v>
      </c>
      <c r="C1359" t="s">
        <v>5022</v>
      </c>
    </row>
    <row r="1360" spans="1:5">
      <c r="A1360" t="s">
        <v>708</v>
      </c>
      <c r="B1360" t="s">
        <v>1672</v>
      </c>
      <c r="C1360" t="s">
        <v>7870</v>
      </c>
      <c r="D1360" t="s">
        <v>4370</v>
      </c>
      <c r="E1360" t="s">
        <v>7869</v>
      </c>
    </row>
    <row r="1361" spans="1:5">
      <c r="A1361" t="s">
        <v>2916</v>
      </c>
      <c r="B1361" t="s">
        <v>4370</v>
      </c>
    </row>
    <row r="1362" spans="1:5">
      <c r="A1362" t="s">
        <v>1672</v>
      </c>
    </row>
    <row r="1363" spans="1:5">
      <c r="A1363" t="s">
        <v>7868</v>
      </c>
      <c r="B1363" t="s">
        <v>1672</v>
      </c>
      <c r="C1363" t="s">
        <v>7067</v>
      </c>
      <c r="D1363" t="s">
        <v>4370</v>
      </c>
    </row>
    <row r="1364" spans="1:5">
      <c r="A1364" t="s">
        <v>38</v>
      </c>
      <c r="B1364" t="s">
        <v>7642</v>
      </c>
      <c r="C1364" t="s">
        <v>4933</v>
      </c>
    </row>
    <row r="1365" spans="1:5">
      <c r="A1365" t="s">
        <v>2916</v>
      </c>
      <c r="B1365" t="s">
        <v>7870</v>
      </c>
      <c r="C1365" t="s">
        <v>5022</v>
      </c>
      <c r="D1365" t="s">
        <v>4370</v>
      </c>
    </row>
    <row r="1366" spans="1:5">
      <c r="A1366" t="s">
        <v>7868</v>
      </c>
      <c r="B1366" t="s">
        <v>1672</v>
      </c>
    </row>
    <row r="1367" spans="1:5">
      <c r="A1367" t="s">
        <v>873</v>
      </c>
    </row>
    <row r="1368" spans="1:5">
      <c r="A1368" t="s">
        <v>2916</v>
      </c>
      <c r="B1368" t="s">
        <v>7870</v>
      </c>
    </row>
    <row r="1369" spans="1:5">
      <c r="A1369" t="s">
        <v>5364</v>
      </c>
      <c r="B1369" t="s">
        <v>1672</v>
      </c>
      <c r="C1369" t="s">
        <v>7871</v>
      </c>
    </row>
    <row r="1370" spans="1:5">
      <c r="A1370" t="s">
        <v>708</v>
      </c>
      <c r="B1370" t="s">
        <v>526</v>
      </c>
      <c r="C1370" t="s">
        <v>873</v>
      </c>
      <c r="D1370" t="s">
        <v>1672</v>
      </c>
      <c r="E1370" t="s">
        <v>7869</v>
      </c>
    </row>
    <row r="1371" spans="1:5">
      <c r="A1371" t="s">
        <v>873</v>
      </c>
    </row>
    <row r="1372" spans="1:5">
      <c r="A1372" t="s">
        <v>1672</v>
      </c>
    </row>
    <row r="1373" spans="1:5">
      <c r="A1373" t="s">
        <v>708</v>
      </c>
      <c r="B1373" t="s">
        <v>526</v>
      </c>
      <c r="C1373" t="s">
        <v>5022</v>
      </c>
      <c r="D1373" t="s">
        <v>4370</v>
      </c>
    </row>
    <row r="1374" spans="1:5">
      <c r="A1374" t="s">
        <v>7868</v>
      </c>
      <c r="B1374" t="s">
        <v>1672</v>
      </c>
      <c r="C1374" t="s">
        <v>7870</v>
      </c>
      <c r="D1374" t="s">
        <v>4370</v>
      </c>
    </row>
    <row r="1375" spans="1:5">
      <c r="A1375" t="s">
        <v>1672</v>
      </c>
      <c r="B1375" t="s">
        <v>7067</v>
      </c>
      <c r="C1375" t="s">
        <v>7871</v>
      </c>
    </row>
    <row r="1376" spans="1:5">
      <c r="A1376" t="s">
        <v>873</v>
      </c>
      <c r="B1376" t="s">
        <v>7868</v>
      </c>
    </row>
    <row r="1377" spans="1:5">
      <c r="A1377" t="s">
        <v>1672</v>
      </c>
      <c r="B1377" t="s">
        <v>7067</v>
      </c>
      <c r="C1377" t="s">
        <v>5915</v>
      </c>
    </row>
    <row r="1378" spans="1:5">
      <c r="A1378" t="s">
        <v>1672</v>
      </c>
      <c r="B1378" t="s">
        <v>4933</v>
      </c>
      <c r="C1378" t="s">
        <v>7067</v>
      </c>
    </row>
    <row r="1379" spans="1:5">
      <c r="A1379" t="s">
        <v>1672</v>
      </c>
      <c r="B1379" t="s">
        <v>4370</v>
      </c>
    </row>
    <row r="1380" spans="1:5">
      <c r="A1380" t="s">
        <v>526</v>
      </c>
      <c r="B1380" t="s">
        <v>873</v>
      </c>
      <c r="C1380" t="s">
        <v>5022</v>
      </c>
    </row>
    <row r="1381" spans="1:5">
      <c r="A1381" t="s">
        <v>708</v>
      </c>
      <c r="B1381" t="s">
        <v>7868</v>
      </c>
      <c r="C1381" t="s">
        <v>1672</v>
      </c>
      <c r="D1381" t="s">
        <v>7067</v>
      </c>
      <c r="E1381" t="s">
        <v>4370</v>
      </c>
    </row>
    <row r="1382" spans="1:5">
      <c r="A1382" t="s">
        <v>708</v>
      </c>
      <c r="B1382" t="s">
        <v>526</v>
      </c>
      <c r="C1382" t="s">
        <v>2916</v>
      </c>
      <c r="D1382" t="s">
        <v>5022</v>
      </c>
      <c r="E1382" t="s">
        <v>4370</v>
      </c>
    </row>
    <row r="1383" spans="1:5">
      <c r="A1383" t="s">
        <v>1672</v>
      </c>
      <c r="B1383" t="s">
        <v>681</v>
      </c>
      <c r="C1383" t="s">
        <v>7067</v>
      </c>
    </row>
    <row r="1384" spans="1:5">
      <c r="A1384" t="s">
        <v>708</v>
      </c>
      <c r="B1384" t="s">
        <v>526</v>
      </c>
      <c r="C1384" t="s">
        <v>681</v>
      </c>
      <c r="D1384" t="s">
        <v>5022</v>
      </c>
      <c r="E1384" t="s">
        <v>4370</v>
      </c>
    </row>
    <row r="1385" spans="1:5">
      <c r="A1385" t="s">
        <v>873</v>
      </c>
      <c r="B1385" t="s">
        <v>7868</v>
      </c>
      <c r="C1385" t="s">
        <v>1672</v>
      </c>
      <c r="D1385" t="s">
        <v>4370</v>
      </c>
    </row>
    <row r="1386" spans="1:5">
      <c r="A1386" t="s">
        <v>7067</v>
      </c>
      <c r="B1386" t="s">
        <v>5022</v>
      </c>
      <c r="C1386" t="s">
        <v>4370</v>
      </c>
    </row>
    <row r="1387" spans="1:5">
      <c r="A1387" t="s">
        <v>708</v>
      </c>
      <c r="B1387" t="s">
        <v>526</v>
      </c>
      <c r="C1387" t="s">
        <v>5022</v>
      </c>
      <c r="D1387" t="s">
        <v>4370</v>
      </c>
    </row>
    <row r="1388" spans="1:5">
      <c r="A1388" t="s">
        <v>873</v>
      </c>
      <c r="B1388" t="s">
        <v>1672</v>
      </c>
      <c r="C1388" t="s">
        <v>7067</v>
      </c>
      <c r="D1388" t="s">
        <v>7871</v>
      </c>
    </row>
    <row r="1389" spans="1:5">
      <c r="A1389" t="s">
        <v>2916</v>
      </c>
      <c r="B1389" t="s">
        <v>4370</v>
      </c>
    </row>
    <row r="1390" spans="1:5">
      <c r="A1390" t="s">
        <v>7868</v>
      </c>
      <c r="B1390" t="s">
        <v>1672</v>
      </c>
      <c r="C1390" t="s">
        <v>7870</v>
      </c>
      <c r="D1390" t="s">
        <v>4370</v>
      </c>
    </row>
    <row r="1391" spans="1:5">
      <c r="A1391" t="s">
        <v>681</v>
      </c>
      <c r="B1391" t="s">
        <v>2916</v>
      </c>
      <c r="C1391" t="s">
        <v>7870</v>
      </c>
      <c r="D1391" t="s">
        <v>4370</v>
      </c>
    </row>
    <row r="1392" spans="1:5">
      <c r="A1392" t="s">
        <v>873</v>
      </c>
    </row>
    <row r="1393" spans="1:6">
      <c r="A1393" t="s">
        <v>708</v>
      </c>
      <c r="B1393" t="s">
        <v>526</v>
      </c>
      <c r="C1393" t="s">
        <v>5022</v>
      </c>
      <c r="D1393" t="s">
        <v>4370</v>
      </c>
    </row>
    <row r="1394" spans="1:6">
      <c r="A1394" t="s">
        <v>2916</v>
      </c>
      <c r="B1394" t="s">
        <v>7870</v>
      </c>
      <c r="C1394" t="s">
        <v>5022</v>
      </c>
    </row>
    <row r="1395" spans="1:6">
      <c r="A1395" t="s">
        <v>38</v>
      </c>
      <c r="B1395" t="s">
        <v>4933</v>
      </c>
    </row>
    <row r="1396" spans="1:6">
      <c r="A1396" t="s">
        <v>5364</v>
      </c>
      <c r="B1396" t="s">
        <v>1672</v>
      </c>
      <c r="C1396" t="s">
        <v>7642</v>
      </c>
    </row>
    <row r="1397" spans="1:6">
      <c r="A1397" t="s">
        <v>708</v>
      </c>
      <c r="B1397" t="s">
        <v>7868</v>
      </c>
      <c r="C1397" t="s">
        <v>1672</v>
      </c>
      <c r="D1397" t="s">
        <v>4370</v>
      </c>
    </row>
    <row r="1398" spans="1:6">
      <c r="A1398" t="s">
        <v>873</v>
      </c>
      <c r="B1398" t="s">
        <v>1672</v>
      </c>
      <c r="C1398" t="s">
        <v>7067</v>
      </c>
    </row>
    <row r="1399" spans="1:6">
      <c r="A1399" t="s">
        <v>708</v>
      </c>
      <c r="B1399" t="s">
        <v>873</v>
      </c>
      <c r="C1399" t="s">
        <v>7067</v>
      </c>
    </row>
    <row r="1400" spans="1:6">
      <c r="A1400" t="s">
        <v>873</v>
      </c>
      <c r="B1400" t="s">
        <v>7067</v>
      </c>
    </row>
    <row r="1401" spans="1:6">
      <c r="A1401" t="s">
        <v>708</v>
      </c>
      <c r="B1401" t="s">
        <v>7868</v>
      </c>
      <c r="C1401" t="s">
        <v>4370</v>
      </c>
    </row>
    <row r="1402" spans="1:6">
      <c r="A1402" t="s">
        <v>526</v>
      </c>
      <c r="B1402" t="s">
        <v>873</v>
      </c>
      <c r="C1402" t="s">
        <v>1672</v>
      </c>
      <c r="D1402" t="s">
        <v>7067</v>
      </c>
    </row>
    <row r="1403" spans="1:6">
      <c r="A1403" t="s">
        <v>5364</v>
      </c>
      <c r="B1403" t="s">
        <v>1672</v>
      </c>
      <c r="C1403" t="s">
        <v>7642</v>
      </c>
      <c r="D1403" t="s">
        <v>4370</v>
      </c>
    </row>
    <row r="1404" spans="1:6">
      <c r="A1404" t="s">
        <v>1672</v>
      </c>
    </row>
    <row r="1405" spans="1:6">
      <c r="A1405" t="s">
        <v>873</v>
      </c>
      <c r="B1405" t="s">
        <v>7067</v>
      </c>
    </row>
    <row r="1406" spans="1:6">
      <c r="A1406" t="s">
        <v>526</v>
      </c>
      <c r="B1406" t="s">
        <v>4768</v>
      </c>
      <c r="C1406" t="s">
        <v>873</v>
      </c>
      <c r="D1406" t="s">
        <v>1672</v>
      </c>
      <c r="E1406" t="s">
        <v>6724</v>
      </c>
      <c r="F1406" t="s">
        <v>6541</v>
      </c>
    </row>
    <row r="1407" spans="1:6">
      <c r="A1407" t="s">
        <v>2916</v>
      </c>
    </row>
    <row r="1408" spans="1:6">
      <c r="A1408" t="s">
        <v>708</v>
      </c>
      <c r="B1408" t="s">
        <v>526</v>
      </c>
      <c r="C1408" t="s">
        <v>873</v>
      </c>
      <c r="D1408" t="s">
        <v>6724</v>
      </c>
      <c r="E1408" t="s">
        <v>5022</v>
      </c>
    </row>
    <row r="1409" spans="1:5">
      <c r="A1409" t="s">
        <v>873</v>
      </c>
      <c r="B1409" t="s">
        <v>6724</v>
      </c>
      <c r="C1409" t="s">
        <v>681</v>
      </c>
    </row>
    <row r="1410" spans="1:5">
      <c r="A1410" t="s">
        <v>708</v>
      </c>
      <c r="B1410" t="s">
        <v>873</v>
      </c>
      <c r="C1410" t="s">
        <v>7868</v>
      </c>
      <c r="D1410" t="s">
        <v>4370</v>
      </c>
    </row>
    <row r="1411" spans="1:5">
      <c r="A1411" t="s">
        <v>873</v>
      </c>
      <c r="B1411" t="s">
        <v>38</v>
      </c>
      <c r="C1411" t="s">
        <v>1672</v>
      </c>
    </row>
    <row r="1412" spans="1:5">
      <c r="A1412" t="s">
        <v>1672</v>
      </c>
      <c r="B1412" t="s">
        <v>7067</v>
      </c>
    </row>
    <row r="1413" spans="1:5">
      <c r="A1413" t="s">
        <v>5364</v>
      </c>
      <c r="B1413" t="s">
        <v>1672</v>
      </c>
      <c r="C1413" t="s">
        <v>7871</v>
      </c>
    </row>
    <row r="1414" spans="1:5">
      <c r="A1414" t="s">
        <v>526</v>
      </c>
      <c r="B1414" t="s">
        <v>681</v>
      </c>
      <c r="C1414" t="s">
        <v>2916</v>
      </c>
      <c r="D1414" t="s">
        <v>7870</v>
      </c>
      <c r="E1414" t="s">
        <v>4370</v>
      </c>
    </row>
    <row r="1415" spans="1:5">
      <c r="A1415" t="s">
        <v>873</v>
      </c>
      <c r="B1415" t="s">
        <v>1672</v>
      </c>
      <c r="C1415" t="s">
        <v>6724</v>
      </c>
    </row>
    <row r="1416" spans="1:5">
      <c r="A1416" t="s">
        <v>1672</v>
      </c>
    </row>
    <row r="1417" spans="1:5">
      <c r="A1417" t="s">
        <v>708</v>
      </c>
      <c r="B1417" t="s">
        <v>5022</v>
      </c>
      <c r="C1417" t="s">
        <v>4370</v>
      </c>
    </row>
    <row r="1418" spans="1:5">
      <c r="A1418" t="s">
        <v>873</v>
      </c>
    </row>
    <row r="1419" spans="1:5">
      <c r="A1419" t="s">
        <v>681</v>
      </c>
      <c r="B1419" t="s">
        <v>2916</v>
      </c>
      <c r="C1419" t="s">
        <v>7870</v>
      </c>
      <c r="D1419" t="s">
        <v>4370</v>
      </c>
    </row>
    <row r="1420" spans="1:5">
      <c r="A1420" t="s">
        <v>526</v>
      </c>
      <c r="B1420" t="s">
        <v>873</v>
      </c>
      <c r="C1420" t="s">
        <v>6724</v>
      </c>
      <c r="D1420" t="s">
        <v>681</v>
      </c>
    </row>
    <row r="1421" spans="1:5">
      <c r="A1421" t="s">
        <v>1672</v>
      </c>
      <c r="B1421" t="s">
        <v>4370</v>
      </c>
    </row>
    <row r="1422" spans="1:5">
      <c r="A1422" t="s">
        <v>708</v>
      </c>
      <c r="B1422" t="s">
        <v>7868</v>
      </c>
      <c r="C1422" t="s">
        <v>5022</v>
      </c>
      <c r="D1422" t="s">
        <v>4370</v>
      </c>
    </row>
    <row r="1423" spans="1:5">
      <c r="A1423" t="s">
        <v>873</v>
      </c>
      <c r="B1423" t="s">
        <v>6724</v>
      </c>
      <c r="C1423" t="s">
        <v>681</v>
      </c>
    </row>
    <row r="1424" spans="1:5">
      <c r="A1424" t="s">
        <v>708</v>
      </c>
      <c r="B1424" t="s">
        <v>7868</v>
      </c>
      <c r="C1424" t="s">
        <v>4370</v>
      </c>
    </row>
    <row r="1425" spans="1:5">
      <c r="A1425" t="s">
        <v>708</v>
      </c>
      <c r="B1425" t="s">
        <v>526</v>
      </c>
      <c r="C1425" t="s">
        <v>1672</v>
      </c>
      <c r="D1425" t="s">
        <v>7067</v>
      </c>
    </row>
    <row r="1426" spans="1:5">
      <c r="A1426" t="s">
        <v>708</v>
      </c>
      <c r="B1426" t="s">
        <v>526</v>
      </c>
      <c r="C1426" t="s">
        <v>1672</v>
      </c>
      <c r="D1426" t="s">
        <v>7067</v>
      </c>
    </row>
    <row r="1427" spans="1:5">
      <c r="A1427" t="s">
        <v>708</v>
      </c>
      <c r="B1427" t="s">
        <v>526</v>
      </c>
      <c r="C1427" t="s">
        <v>1672</v>
      </c>
      <c r="D1427" t="s">
        <v>7067</v>
      </c>
    </row>
    <row r="1428" spans="1:5">
      <c r="A1428" t="s">
        <v>873</v>
      </c>
      <c r="B1428" t="s">
        <v>1672</v>
      </c>
      <c r="C1428" t="s">
        <v>7067</v>
      </c>
    </row>
    <row r="1429" spans="1:5">
      <c r="A1429" t="s">
        <v>1672</v>
      </c>
      <c r="B1429" t="s">
        <v>7067</v>
      </c>
      <c r="C1429" t="s">
        <v>4370</v>
      </c>
    </row>
    <row r="1430" spans="1:5">
      <c r="A1430" t="s">
        <v>1672</v>
      </c>
      <c r="B1430" t="s">
        <v>7067</v>
      </c>
      <c r="C1430" t="s">
        <v>4370</v>
      </c>
    </row>
    <row r="1431" spans="1:5">
      <c r="A1431" t="s">
        <v>526</v>
      </c>
      <c r="B1431" t="s">
        <v>873</v>
      </c>
      <c r="C1431" t="s">
        <v>6724</v>
      </c>
      <c r="D1431" t="s">
        <v>681</v>
      </c>
    </row>
    <row r="1432" spans="1:5">
      <c r="A1432" t="s">
        <v>708</v>
      </c>
      <c r="B1432" t="s">
        <v>526</v>
      </c>
      <c r="C1432" t="s">
        <v>873</v>
      </c>
      <c r="D1432" t="s">
        <v>5022</v>
      </c>
      <c r="E1432" t="s">
        <v>4370</v>
      </c>
    </row>
    <row r="1433" spans="1:5">
      <c r="A1433" t="s">
        <v>1672</v>
      </c>
      <c r="B1433" t="s">
        <v>681</v>
      </c>
    </row>
    <row r="1434" spans="1:5">
      <c r="A1434" t="s">
        <v>7868</v>
      </c>
      <c r="B1434" t="s">
        <v>1672</v>
      </c>
    </row>
    <row r="1435" spans="1:5">
      <c r="A1435" t="s">
        <v>708</v>
      </c>
      <c r="B1435" t="s">
        <v>526</v>
      </c>
      <c r="C1435" t="s">
        <v>1672</v>
      </c>
      <c r="D1435" t="s">
        <v>4370</v>
      </c>
    </row>
    <row r="1436" spans="1:5">
      <c r="A1436" t="s">
        <v>1672</v>
      </c>
      <c r="B1436" t="s">
        <v>681</v>
      </c>
      <c r="C1436" t="s">
        <v>7067</v>
      </c>
    </row>
    <row r="1437" spans="1:5">
      <c r="A1437" t="s">
        <v>1672</v>
      </c>
      <c r="B1437" t="s">
        <v>7870</v>
      </c>
      <c r="C1437" t="s">
        <v>5022</v>
      </c>
      <c r="D1437" t="s">
        <v>4370</v>
      </c>
    </row>
    <row r="1438" spans="1:5">
      <c r="A1438" t="s">
        <v>708</v>
      </c>
      <c r="B1438" t="s">
        <v>526</v>
      </c>
      <c r="C1438" t="s">
        <v>681</v>
      </c>
      <c r="D1438" t="s">
        <v>5022</v>
      </c>
      <c r="E1438" t="s">
        <v>4370</v>
      </c>
    </row>
    <row r="1439" spans="1:5">
      <c r="A1439" t="s">
        <v>708</v>
      </c>
      <c r="B1439" t="s">
        <v>5364</v>
      </c>
      <c r="C1439" t="s">
        <v>1672</v>
      </c>
      <c r="D1439" t="s">
        <v>7871</v>
      </c>
    </row>
    <row r="1440" spans="1:5">
      <c r="A1440" t="s">
        <v>1672</v>
      </c>
    </row>
    <row r="1441" spans="1:7">
      <c r="A1441" t="s">
        <v>526</v>
      </c>
      <c r="B1441" t="s">
        <v>4768</v>
      </c>
      <c r="C1441" t="s">
        <v>873</v>
      </c>
      <c r="D1441" t="s">
        <v>6724</v>
      </c>
    </row>
    <row r="1442" spans="1:7">
      <c r="A1442" t="s">
        <v>873</v>
      </c>
      <c r="B1442" t="s">
        <v>1672</v>
      </c>
      <c r="C1442" t="s">
        <v>7067</v>
      </c>
    </row>
    <row r="1443" spans="1:7">
      <c r="A1443" t="s">
        <v>1672</v>
      </c>
      <c r="B1443" t="s">
        <v>2916</v>
      </c>
      <c r="C1443" t="s">
        <v>7870</v>
      </c>
      <c r="D1443" t="s">
        <v>4370</v>
      </c>
    </row>
    <row r="1444" spans="1:7">
      <c r="A1444" t="s">
        <v>873</v>
      </c>
      <c r="B1444" t="s">
        <v>681</v>
      </c>
      <c r="C1444" t="s">
        <v>2916</v>
      </c>
      <c r="D1444" t="s">
        <v>4370</v>
      </c>
    </row>
    <row r="1445" spans="1:7">
      <c r="A1445" t="s">
        <v>873</v>
      </c>
      <c r="B1445" t="s">
        <v>38</v>
      </c>
      <c r="C1445" t="s">
        <v>7869</v>
      </c>
    </row>
    <row r="1446" spans="1:7">
      <c r="A1446" t="s">
        <v>873</v>
      </c>
      <c r="B1446" t="s">
        <v>7868</v>
      </c>
      <c r="C1446" t="s">
        <v>1672</v>
      </c>
    </row>
    <row r="1447" spans="1:7">
      <c r="A1447" t="s">
        <v>708</v>
      </c>
      <c r="B1447" t="s">
        <v>526</v>
      </c>
      <c r="C1447" t="s">
        <v>873</v>
      </c>
    </row>
    <row r="1448" spans="1:7">
      <c r="A1448" t="s">
        <v>526</v>
      </c>
      <c r="B1448" t="s">
        <v>4768</v>
      </c>
      <c r="C1448" t="s">
        <v>873</v>
      </c>
      <c r="D1448" t="s">
        <v>6724</v>
      </c>
      <c r="E1448" t="s">
        <v>681</v>
      </c>
      <c r="F1448" t="s">
        <v>5022</v>
      </c>
      <c r="G1448" t="s">
        <v>7871</v>
      </c>
    </row>
    <row r="1449" spans="1:7">
      <c r="A1449" t="s">
        <v>1672</v>
      </c>
      <c r="B1449" t="s">
        <v>7870</v>
      </c>
      <c r="C1449" t="s">
        <v>5022</v>
      </c>
      <c r="D1449" t="s">
        <v>4370</v>
      </c>
    </row>
    <row r="1450" spans="1:7">
      <c r="A1450" t="s">
        <v>526</v>
      </c>
      <c r="B1450" t="s">
        <v>1672</v>
      </c>
      <c r="C1450" t="s">
        <v>7642</v>
      </c>
    </row>
    <row r="1451" spans="1:7">
      <c r="A1451" t="s">
        <v>873</v>
      </c>
      <c r="B1451" t="s">
        <v>1672</v>
      </c>
    </row>
    <row r="1452" spans="1:7">
      <c r="A1452" t="s">
        <v>2916</v>
      </c>
      <c r="B1452" t="s">
        <v>7870</v>
      </c>
      <c r="C1452" t="s">
        <v>4370</v>
      </c>
    </row>
    <row r="1453" spans="1:7">
      <c r="A1453" t="s">
        <v>1672</v>
      </c>
      <c r="B1453" t="s">
        <v>7067</v>
      </c>
    </row>
    <row r="1454" spans="1:7">
      <c r="A1454" t="s">
        <v>873</v>
      </c>
      <c r="B1454" t="s">
        <v>7868</v>
      </c>
    </row>
    <row r="1455" spans="1:7">
      <c r="A1455" t="s">
        <v>873</v>
      </c>
      <c r="B1455" t="s">
        <v>7868</v>
      </c>
    </row>
    <row r="1456" spans="1:7">
      <c r="A1456" t="s">
        <v>873</v>
      </c>
      <c r="B1456" t="s">
        <v>1672</v>
      </c>
      <c r="C1456" t="s">
        <v>4933</v>
      </c>
    </row>
    <row r="1457" spans="1:5">
      <c r="A1457" t="s">
        <v>873</v>
      </c>
      <c r="B1457" t="s">
        <v>7868</v>
      </c>
    </row>
    <row r="1458" spans="1:5">
      <c r="A1458" t="s">
        <v>5022</v>
      </c>
      <c r="B1458" t="s">
        <v>4370</v>
      </c>
    </row>
    <row r="1459" spans="1:5">
      <c r="A1459" t="s">
        <v>526</v>
      </c>
      <c r="B1459" t="s">
        <v>4768</v>
      </c>
      <c r="C1459" t="s">
        <v>6724</v>
      </c>
      <c r="D1459" t="s">
        <v>4370</v>
      </c>
    </row>
    <row r="1460" spans="1:5">
      <c r="A1460" t="s">
        <v>708</v>
      </c>
      <c r="B1460" t="s">
        <v>1672</v>
      </c>
      <c r="C1460" t="s">
        <v>4370</v>
      </c>
    </row>
    <row r="1461" spans="1:5">
      <c r="A1461" t="s">
        <v>873</v>
      </c>
      <c r="B1461" t="s">
        <v>1672</v>
      </c>
      <c r="C1461" t="s">
        <v>7067</v>
      </c>
    </row>
    <row r="1462" spans="1:5">
      <c r="A1462" t="s">
        <v>7868</v>
      </c>
      <c r="B1462" t="s">
        <v>1672</v>
      </c>
      <c r="C1462" t="s">
        <v>4370</v>
      </c>
    </row>
    <row r="1463" spans="1:5">
      <c r="A1463" t="s">
        <v>1672</v>
      </c>
      <c r="B1463" t="s">
        <v>2916</v>
      </c>
      <c r="C1463" t="s">
        <v>4370</v>
      </c>
    </row>
    <row r="1464" spans="1:5">
      <c r="A1464" t="s">
        <v>2916</v>
      </c>
      <c r="B1464" t="s">
        <v>4370</v>
      </c>
    </row>
    <row r="1465" spans="1:5">
      <c r="A1465" t="s">
        <v>1672</v>
      </c>
      <c r="B1465" t="s">
        <v>7067</v>
      </c>
      <c r="C1465" t="s">
        <v>7871</v>
      </c>
    </row>
    <row r="1466" spans="1:5">
      <c r="A1466" t="s">
        <v>7868</v>
      </c>
      <c r="B1466" t="s">
        <v>1672</v>
      </c>
      <c r="C1466" t="s">
        <v>7870</v>
      </c>
      <c r="D1466" t="s">
        <v>4370</v>
      </c>
      <c r="E1466" t="s">
        <v>5915</v>
      </c>
    </row>
    <row r="1467" spans="1:5">
      <c r="A1467" t="s">
        <v>681</v>
      </c>
      <c r="B1467" t="s">
        <v>2916</v>
      </c>
      <c r="C1467" t="s">
        <v>7870</v>
      </c>
      <c r="D1467" t="s">
        <v>4370</v>
      </c>
    </row>
    <row r="1468" spans="1:5">
      <c r="A1468" t="s">
        <v>1672</v>
      </c>
      <c r="B1468" t="s">
        <v>7871</v>
      </c>
    </row>
    <row r="1469" spans="1:5">
      <c r="A1469" t="s">
        <v>7868</v>
      </c>
      <c r="B1469" t="s">
        <v>1672</v>
      </c>
      <c r="C1469" t="s">
        <v>7067</v>
      </c>
      <c r="D1469" t="s">
        <v>4370</v>
      </c>
    </row>
    <row r="1470" spans="1:5">
      <c r="A1470" t="s">
        <v>708</v>
      </c>
      <c r="B1470" t="s">
        <v>873</v>
      </c>
    </row>
    <row r="1471" spans="1:5">
      <c r="A1471" t="s">
        <v>708</v>
      </c>
      <c r="B1471" t="s">
        <v>526</v>
      </c>
      <c r="C1471" t="s">
        <v>4370</v>
      </c>
    </row>
    <row r="1472" spans="1:5">
      <c r="A1472" t="s">
        <v>873</v>
      </c>
      <c r="B1472" t="s">
        <v>7067</v>
      </c>
    </row>
    <row r="1473" spans="1:4">
      <c r="A1473" t="s">
        <v>708</v>
      </c>
      <c r="B1473" t="s">
        <v>7868</v>
      </c>
      <c r="C1473" t="s">
        <v>4370</v>
      </c>
    </row>
    <row r="1474" spans="1:4">
      <c r="A1474" t="s">
        <v>708</v>
      </c>
      <c r="B1474" t="s">
        <v>2916</v>
      </c>
      <c r="C1474" t="s">
        <v>5022</v>
      </c>
      <c r="D1474" t="s">
        <v>4370</v>
      </c>
    </row>
    <row r="1475" spans="1:4">
      <c r="A1475" t="s">
        <v>7868</v>
      </c>
      <c r="B1475" t="s">
        <v>2916</v>
      </c>
    </row>
    <row r="1476" spans="1:4">
      <c r="A1476" t="s">
        <v>1672</v>
      </c>
      <c r="B1476" t="s">
        <v>681</v>
      </c>
      <c r="C1476" t="s">
        <v>2916</v>
      </c>
      <c r="D1476" t="s">
        <v>4370</v>
      </c>
    </row>
    <row r="1477" spans="1:4">
      <c r="A1477" t="s">
        <v>873</v>
      </c>
      <c r="B1477" t="s">
        <v>1672</v>
      </c>
      <c r="C1477" t="s">
        <v>681</v>
      </c>
    </row>
    <row r="1478" spans="1:4">
      <c r="A1478" t="s">
        <v>873</v>
      </c>
      <c r="B1478" t="s">
        <v>7868</v>
      </c>
      <c r="C1478" t="s">
        <v>7067</v>
      </c>
    </row>
    <row r="1479" spans="1:4">
      <c r="A1479" t="s">
        <v>873</v>
      </c>
      <c r="B1479" t="s">
        <v>1672</v>
      </c>
      <c r="C1479" t="s">
        <v>7067</v>
      </c>
    </row>
    <row r="1480" spans="1:4">
      <c r="A1480" t="s">
        <v>1672</v>
      </c>
      <c r="B1480" t="s">
        <v>4933</v>
      </c>
    </row>
    <row r="1481" spans="1:4">
      <c r="A1481" t="s">
        <v>873</v>
      </c>
      <c r="B1481" t="s">
        <v>1672</v>
      </c>
    </row>
    <row r="1482" spans="1:4">
      <c r="A1482" t="s">
        <v>7868</v>
      </c>
      <c r="B1482" t="s">
        <v>1672</v>
      </c>
      <c r="C1482" t="s">
        <v>7870</v>
      </c>
      <c r="D1482" t="s">
        <v>4370</v>
      </c>
    </row>
    <row r="1483" spans="1:4">
      <c r="A1483" t="s">
        <v>873</v>
      </c>
      <c r="B1483" t="s">
        <v>6724</v>
      </c>
      <c r="C1483" t="s">
        <v>681</v>
      </c>
    </row>
    <row r="1484" spans="1:4">
      <c r="A1484" t="s">
        <v>5364</v>
      </c>
      <c r="B1484" t="s">
        <v>7868</v>
      </c>
      <c r="C1484" t="s">
        <v>1672</v>
      </c>
    </row>
    <row r="1485" spans="1:4">
      <c r="A1485" t="s">
        <v>708</v>
      </c>
      <c r="B1485" t="s">
        <v>873</v>
      </c>
    </row>
    <row r="1486" spans="1:4">
      <c r="A1486" t="s">
        <v>873</v>
      </c>
      <c r="B1486" t="s">
        <v>1672</v>
      </c>
      <c r="C1486" t="s">
        <v>7067</v>
      </c>
    </row>
    <row r="1487" spans="1:4">
      <c r="A1487" t="s">
        <v>5364</v>
      </c>
      <c r="B1487" t="s">
        <v>7868</v>
      </c>
      <c r="C1487" t="s">
        <v>1672</v>
      </c>
      <c r="D1487" t="s">
        <v>7067</v>
      </c>
    </row>
    <row r="1488" spans="1:4">
      <c r="A1488" t="s">
        <v>873</v>
      </c>
      <c r="B1488" t="s">
        <v>2916</v>
      </c>
    </row>
    <row r="1489" spans="1:4">
      <c r="A1489" t="s">
        <v>2916</v>
      </c>
    </row>
    <row r="1490" spans="1:4">
      <c r="A1490" t="s">
        <v>708</v>
      </c>
      <c r="B1490" t="s">
        <v>526</v>
      </c>
      <c r="C1490" t="s">
        <v>681</v>
      </c>
    </row>
    <row r="1491" spans="1:4">
      <c r="A1491" t="s">
        <v>526</v>
      </c>
      <c r="B1491" t="s">
        <v>873</v>
      </c>
      <c r="C1491" t="s">
        <v>1672</v>
      </c>
    </row>
    <row r="1492" spans="1:4">
      <c r="A1492" t="s">
        <v>7868</v>
      </c>
      <c r="B1492" t="s">
        <v>1672</v>
      </c>
      <c r="C1492" t="s">
        <v>4370</v>
      </c>
    </row>
    <row r="1493" spans="1:4">
      <c r="A1493" t="s">
        <v>526</v>
      </c>
      <c r="B1493" t="s">
        <v>2916</v>
      </c>
    </row>
    <row r="1494" spans="1:4">
      <c r="A1494" t="s">
        <v>7868</v>
      </c>
      <c r="B1494" t="s">
        <v>1672</v>
      </c>
      <c r="C1494" t="s">
        <v>4370</v>
      </c>
    </row>
    <row r="1495" spans="1:4">
      <c r="A1495" t="s">
        <v>1672</v>
      </c>
    </row>
    <row r="1496" spans="1:4">
      <c r="A1496" t="s">
        <v>1672</v>
      </c>
      <c r="B1496" t="s">
        <v>4370</v>
      </c>
    </row>
    <row r="1497" spans="1:4">
      <c r="A1497" t="s">
        <v>873</v>
      </c>
    </row>
    <row r="1498" spans="1:4">
      <c r="A1498" t="s">
        <v>873</v>
      </c>
      <c r="B1498" t="s">
        <v>7868</v>
      </c>
    </row>
    <row r="1499" spans="1:4">
      <c r="A1499" t="s">
        <v>1672</v>
      </c>
      <c r="B1499" t="s">
        <v>4933</v>
      </c>
      <c r="C1499" t="s">
        <v>7067</v>
      </c>
    </row>
    <row r="1500" spans="1:4">
      <c r="A1500" t="s">
        <v>526</v>
      </c>
      <c r="B1500" t="s">
        <v>873</v>
      </c>
    </row>
    <row r="1501" spans="1:4">
      <c r="A1501" t="s">
        <v>873</v>
      </c>
      <c r="B1501" t="s">
        <v>7868</v>
      </c>
      <c r="C1501" t="s">
        <v>6724</v>
      </c>
      <c r="D1501" t="s">
        <v>5022</v>
      </c>
    </row>
    <row r="1502" spans="1:4">
      <c r="A1502" t="s">
        <v>2916</v>
      </c>
      <c r="B1502" t="s">
        <v>7870</v>
      </c>
      <c r="C1502" t="s">
        <v>4370</v>
      </c>
    </row>
    <row r="1503" spans="1:4">
      <c r="A1503" t="s">
        <v>7868</v>
      </c>
      <c r="B1503" t="s">
        <v>1672</v>
      </c>
    </row>
    <row r="1504" spans="1:4">
      <c r="A1504" t="s">
        <v>873</v>
      </c>
      <c r="B1504" t="s">
        <v>1672</v>
      </c>
    </row>
    <row r="1505" spans="1:5">
      <c r="A1505" t="s">
        <v>708</v>
      </c>
      <c r="B1505" t="s">
        <v>873</v>
      </c>
      <c r="C1505" t="s">
        <v>7868</v>
      </c>
    </row>
    <row r="1506" spans="1:5">
      <c r="A1506" t="s">
        <v>873</v>
      </c>
      <c r="B1506" t="s">
        <v>7067</v>
      </c>
    </row>
    <row r="1507" spans="1:5">
      <c r="A1507" t="s">
        <v>1672</v>
      </c>
      <c r="B1507" t="s">
        <v>2916</v>
      </c>
      <c r="C1507" t="s">
        <v>7870</v>
      </c>
      <c r="D1507" t="s">
        <v>4370</v>
      </c>
    </row>
    <row r="1508" spans="1:5">
      <c r="A1508" t="s">
        <v>1672</v>
      </c>
      <c r="B1508" t="s">
        <v>7067</v>
      </c>
    </row>
    <row r="1509" spans="1:5">
      <c r="A1509" t="s">
        <v>2916</v>
      </c>
      <c r="B1509" t="s">
        <v>5022</v>
      </c>
      <c r="C1509" t="s">
        <v>4370</v>
      </c>
    </row>
    <row r="1510" spans="1:5">
      <c r="A1510" t="s">
        <v>7868</v>
      </c>
      <c r="B1510" t="s">
        <v>1672</v>
      </c>
      <c r="C1510" t="s">
        <v>4370</v>
      </c>
    </row>
    <row r="1511" spans="1:5">
      <c r="A1511" t="s">
        <v>708</v>
      </c>
      <c r="B1511" t="s">
        <v>873</v>
      </c>
    </row>
    <row r="1512" spans="1:5">
      <c r="A1512" t="s">
        <v>526</v>
      </c>
      <c r="B1512" t="s">
        <v>7868</v>
      </c>
      <c r="C1512" t="s">
        <v>7870</v>
      </c>
      <c r="D1512" t="s">
        <v>5022</v>
      </c>
      <c r="E1512" t="s">
        <v>4370</v>
      </c>
    </row>
    <row r="1513" spans="1:5">
      <c r="A1513" t="s">
        <v>873</v>
      </c>
      <c r="B1513" t="s">
        <v>1672</v>
      </c>
      <c r="C1513" t="s">
        <v>7067</v>
      </c>
      <c r="D1513" t="s">
        <v>7871</v>
      </c>
    </row>
    <row r="1514" spans="1:5">
      <c r="A1514" t="s">
        <v>1672</v>
      </c>
      <c r="B1514" t="s">
        <v>7642</v>
      </c>
      <c r="C1514" t="s">
        <v>7869</v>
      </c>
    </row>
    <row r="1515" spans="1:5">
      <c r="A1515" t="s">
        <v>1672</v>
      </c>
      <c r="B1515" t="s">
        <v>7642</v>
      </c>
      <c r="C1515" t="s">
        <v>7869</v>
      </c>
    </row>
    <row r="1516" spans="1:5">
      <c r="A1516" t="s">
        <v>1672</v>
      </c>
    </row>
    <row r="1517" spans="1:5">
      <c r="A1517" t="s">
        <v>2916</v>
      </c>
      <c r="B1517" t="s">
        <v>7870</v>
      </c>
    </row>
    <row r="1518" spans="1:5">
      <c r="A1518" t="s">
        <v>873</v>
      </c>
      <c r="B1518" t="s">
        <v>7067</v>
      </c>
    </row>
    <row r="1519" spans="1:5">
      <c r="A1519" t="s">
        <v>873</v>
      </c>
      <c r="B1519" t="s">
        <v>7067</v>
      </c>
    </row>
    <row r="1520" spans="1:5">
      <c r="A1520" t="s">
        <v>1672</v>
      </c>
    </row>
    <row r="1521" spans="1:4">
      <c r="A1521" t="s">
        <v>873</v>
      </c>
      <c r="B1521" t="s">
        <v>1672</v>
      </c>
      <c r="C1521" t="s">
        <v>7067</v>
      </c>
    </row>
    <row r="1522" spans="1:4">
      <c r="A1522" t="s">
        <v>873</v>
      </c>
      <c r="B1522" t="s">
        <v>7067</v>
      </c>
    </row>
    <row r="1523" spans="1:4">
      <c r="A1523" t="s">
        <v>873</v>
      </c>
      <c r="B1523" t="s">
        <v>38</v>
      </c>
      <c r="C1523" t="s">
        <v>4933</v>
      </c>
    </row>
    <row r="1524" spans="1:4">
      <c r="A1524" t="s">
        <v>7868</v>
      </c>
      <c r="B1524" t="s">
        <v>1672</v>
      </c>
      <c r="C1524" t="s">
        <v>7067</v>
      </c>
    </row>
    <row r="1525" spans="1:4">
      <c r="A1525" t="s">
        <v>873</v>
      </c>
      <c r="B1525" t="s">
        <v>1672</v>
      </c>
      <c r="C1525" t="s">
        <v>7067</v>
      </c>
    </row>
    <row r="1526" spans="1:4">
      <c r="A1526" t="s">
        <v>2916</v>
      </c>
      <c r="B1526" t="s">
        <v>4370</v>
      </c>
    </row>
    <row r="1527" spans="1:4">
      <c r="A1527" t="s">
        <v>7868</v>
      </c>
      <c r="B1527" t="s">
        <v>1672</v>
      </c>
      <c r="C1527" t="s">
        <v>4370</v>
      </c>
    </row>
    <row r="1528" spans="1:4">
      <c r="A1528" t="s">
        <v>7868</v>
      </c>
      <c r="B1528" t="s">
        <v>1672</v>
      </c>
      <c r="C1528" t="s">
        <v>4370</v>
      </c>
    </row>
    <row r="1529" spans="1:4">
      <c r="A1529" t="s">
        <v>526</v>
      </c>
      <c r="B1529" t="s">
        <v>873</v>
      </c>
    </row>
    <row r="1530" spans="1:4">
      <c r="A1530" t="s">
        <v>5364</v>
      </c>
      <c r="B1530" t="s">
        <v>1672</v>
      </c>
    </row>
    <row r="1531" spans="1:4">
      <c r="A1531" t="s">
        <v>708</v>
      </c>
      <c r="B1531" t="s">
        <v>1672</v>
      </c>
      <c r="C1531" t="s">
        <v>681</v>
      </c>
      <c r="D1531" t="s">
        <v>7067</v>
      </c>
    </row>
    <row r="1532" spans="1:4">
      <c r="A1532" t="s">
        <v>7868</v>
      </c>
      <c r="B1532" t="s">
        <v>1672</v>
      </c>
      <c r="C1532" t="s">
        <v>7871</v>
      </c>
    </row>
    <row r="1533" spans="1:4">
      <c r="A1533" t="s">
        <v>708</v>
      </c>
      <c r="B1533" t="s">
        <v>873</v>
      </c>
      <c r="C1533" t="s">
        <v>7868</v>
      </c>
      <c r="D1533" t="s">
        <v>4370</v>
      </c>
    </row>
    <row r="1534" spans="1:4">
      <c r="A1534" t="s">
        <v>708</v>
      </c>
      <c r="B1534" t="s">
        <v>873</v>
      </c>
      <c r="C1534" t="s">
        <v>7868</v>
      </c>
      <c r="D1534" t="s">
        <v>4370</v>
      </c>
    </row>
    <row r="1535" spans="1:4">
      <c r="A1535" t="s">
        <v>708</v>
      </c>
      <c r="B1535" t="s">
        <v>526</v>
      </c>
      <c r="C1535" t="s">
        <v>681</v>
      </c>
    </row>
    <row r="1536" spans="1:4">
      <c r="A1536" t="s">
        <v>708</v>
      </c>
      <c r="B1536" t="s">
        <v>873</v>
      </c>
      <c r="C1536" t="s">
        <v>7868</v>
      </c>
      <c r="D1536" t="s">
        <v>4370</v>
      </c>
    </row>
    <row r="1537" spans="1:7">
      <c r="A1537" t="s">
        <v>1672</v>
      </c>
      <c r="B1537" t="s">
        <v>2916</v>
      </c>
      <c r="C1537" t="s">
        <v>4370</v>
      </c>
    </row>
    <row r="1538" spans="1:7">
      <c r="A1538" t="s">
        <v>526</v>
      </c>
      <c r="B1538" t="s">
        <v>4768</v>
      </c>
      <c r="C1538" t="s">
        <v>873</v>
      </c>
      <c r="D1538" t="s">
        <v>6724</v>
      </c>
    </row>
    <row r="1539" spans="1:7">
      <c r="A1539" t="s">
        <v>708</v>
      </c>
      <c r="B1539" t="s">
        <v>7868</v>
      </c>
      <c r="C1539" t="s">
        <v>7870</v>
      </c>
      <c r="D1539" t="s">
        <v>4370</v>
      </c>
    </row>
    <row r="1540" spans="1:7">
      <c r="A1540" t="s">
        <v>526</v>
      </c>
      <c r="B1540" t="s">
        <v>4768</v>
      </c>
      <c r="C1540" t="s">
        <v>1672</v>
      </c>
      <c r="D1540" t="s">
        <v>6724</v>
      </c>
      <c r="E1540" t="s">
        <v>681</v>
      </c>
      <c r="F1540" t="s">
        <v>6541</v>
      </c>
      <c r="G1540" t="s">
        <v>7870</v>
      </c>
    </row>
    <row r="1541" spans="1:7">
      <c r="A1541" t="s">
        <v>1672</v>
      </c>
      <c r="B1541" t="s">
        <v>4370</v>
      </c>
    </row>
    <row r="1542" spans="1:7">
      <c r="A1542" t="s">
        <v>1672</v>
      </c>
      <c r="B1542" t="s">
        <v>7870</v>
      </c>
    </row>
    <row r="1543" spans="1:7">
      <c r="A1543" t="s">
        <v>873</v>
      </c>
    </row>
    <row r="1544" spans="1:7">
      <c r="A1544" t="s">
        <v>5364</v>
      </c>
      <c r="B1544" t="s">
        <v>1672</v>
      </c>
    </row>
    <row r="1545" spans="1:7">
      <c r="A1545" t="s">
        <v>1672</v>
      </c>
      <c r="B1545" t="s">
        <v>7642</v>
      </c>
    </row>
    <row r="1546" spans="1:7">
      <c r="A1546" t="s">
        <v>1672</v>
      </c>
      <c r="B1546" t="s">
        <v>4933</v>
      </c>
    </row>
    <row r="1547" spans="1:7">
      <c r="A1547" t="s">
        <v>708</v>
      </c>
      <c r="B1547" t="s">
        <v>681</v>
      </c>
      <c r="C1547" t="s">
        <v>2916</v>
      </c>
      <c r="D1547" t="s">
        <v>7870</v>
      </c>
      <c r="E1547" t="s">
        <v>4370</v>
      </c>
    </row>
    <row r="1548" spans="1:7">
      <c r="A1548" t="s">
        <v>873</v>
      </c>
      <c r="B1548" t="s">
        <v>1672</v>
      </c>
      <c r="C1548" t="s">
        <v>4933</v>
      </c>
    </row>
    <row r="1549" spans="1:7">
      <c r="A1549" t="s">
        <v>873</v>
      </c>
      <c r="B1549" t="s">
        <v>1672</v>
      </c>
    </row>
    <row r="1550" spans="1:7">
      <c r="A1550" t="s">
        <v>1672</v>
      </c>
      <c r="B1550" t="s">
        <v>7067</v>
      </c>
      <c r="C1550" t="s">
        <v>4370</v>
      </c>
    </row>
    <row r="1551" spans="1:7">
      <c r="A1551" t="s">
        <v>708</v>
      </c>
      <c r="B1551" t="s">
        <v>681</v>
      </c>
      <c r="C1551" t="s">
        <v>2916</v>
      </c>
      <c r="D1551" t="s">
        <v>4370</v>
      </c>
    </row>
    <row r="1552" spans="1:7">
      <c r="A1552" t="s">
        <v>1672</v>
      </c>
      <c r="B1552" t="s">
        <v>7642</v>
      </c>
      <c r="C1552" t="s">
        <v>4370</v>
      </c>
      <c r="D1552" t="s">
        <v>7869</v>
      </c>
    </row>
    <row r="1553" spans="1:4">
      <c r="A1553" t="s">
        <v>1672</v>
      </c>
    </row>
    <row r="1554" spans="1:4">
      <c r="A1554" t="s">
        <v>873</v>
      </c>
    </row>
    <row r="1555" spans="1:4">
      <c r="A1555" t="s">
        <v>7868</v>
      </c>
      <c r="B1555" t="s">
        <v>1672</v>
      </c>
    </row>
    <row r="1556" spans="1:4">
      <c r="A1556" t="s">
        <v>873</v>
      </c>
      <c r="B1556" t="s">
        <v>1672</v>
      </c>
      <c r="C1556" t="s">
        <v>6541</v>
      </c>
    </row>
    <row r="1557" spans="1:4">
      <c r="A1557" t="s">
        <v>1672</v>
      </c>
      <c r="B1557" t="s">
        <v>7869</v>
      </c>
    </row>
    <row r="1558" spans="1:4">
      <c r="A1558" t="s">
        <v>526</v>
      </c>
      <c r="B1558" t="s">
        <v>873</v>
      </c>
      <c r="C1558" t="s">
        <v>1672</v>
      </c>
    </row>
    <row r="1559" spans="1:4">
      <c r="A1559" t="s">
        <v>708</v>
      </c>
      <c r="B1559" t="s">
        <v>526</v>
      </c>
      <c r="C1559" t="s">
        <v>4370</v>
      </c>
    </row>
    <row r="1560" spans="1:4">
      <c r="A1560" t="s">
        <v>873</v>
      </c>
      <c r="B1560" t="s">
        <v>7870</v>
      </c>
    </row>
    <row r="1561" spans="1:4">
      <c r="A1561" t="s">
        <v>1672</v>
      </c>
    </row>
    <row r="1562" spans="1:4">
      <c r="A1562" t="s">
        <v>2916</v>
      </c>
      <c r="B1562" t="s">
        <v>7870</v>
      </c>
    </row>
    <row r="1563" spans="1:4">
      <c r="A1563" t="s">
        <v>873</v>
      </c>
    </row>
    <row r="1564" spans="1:4">
      <c r="A1564" t="s">
        <v>873</v>
      </c>
      <c r="B1564" t="s">
        <v>1672</v>
      </c>
      <c r="C1564" t="s">
        <v>7067</v>
      </c>
    </row>
    <row r="1565" spans="1:4">
      <c r="A1565" t="s">
        <v>708</v>
      </c>
      <c r="B1565" t="s">
        <v>873</v>
      </c>
      <c r="C1565" t="s">
        <v>7868</v>
      </c>
    </row>
    <row r="1566" spans="1:4">
      <c r="A1566" t="s">
        <v>708</v>
      </c>
      <c r="B1566" t="s">
        <v>7868</v>
      </c>
      <c r="C1566" t="s">
        <v>1672</v>
      </c>
      <c r="D1566" t="s">
        <v>4370</v>
      </c>
    </row>
    <row r="1567" spans="1:4">
      <c r="A1567" t="s">
        <v>7870</v>
      </c>
      <c r="B1567" t="s">
        <v>4370</v>
      </c>
    </row>
    <row r="1568" spans="1:4">
      <c r="A1568" t="s">
        <v>1672</v>
      </c>
      <c r="B1568" t="s">
        <v>7067</v>
      </c>
    </row>
    <row r="1569" spans="1:4">
      <c r="A1569" t="s">
        <v>1672</v>
      </c>
      <c r="B1569" t="s">
        <v>7870</v>
      </c>
      <c r="C1569" t="s">
        <v>4370</v>
      </c>
    </row>
    <row r="1570" spans="1:4">
      <c r="A1570" t="s">
        <v>1672</v>
      </c>
      <c r="B1570" t="s">
        <v>6724</v>
      </c>
    </row>
    <row r="1571" spans="1:4">
      <c r="A1571" t="s">
        <v>1672</v>
      </c>
      <c r="B1571" t="s">
        <v>6724</v>
      </c>
      <c r="C1571" t="s">
        <v>681</v>
      </c>
    </row>
    <row r="1572" spans="1:4">
      <c r="A1572" t="s">
        <v>1672</v>
      </c>
      <c r="B1572" t="s">
        <v>4933</v>
      </c>
    </row>
    <row r="1573" spans="1:4">
      <c r="A1573" t="s">
        <v>2916</v>
      </c>
    </row>
    <row r="1574" spans="1:4">
      <c r="A1574" t="s">
        <v>873</v>
      </c>
      <c r="B1574" t="s">
        <v>6724</v>
      </c>
      <c r="C1574" t="s">
        <v>7067</v>
      </c>
      <c r="D1574" t="s">
        <v>7871</v>
      </c>
    </row>
    <row r="1575" spans="1:4">
      <c r="A1575" t="s">
        <v>2916</v>
      </c>
    </row>
    <row r="1576" spans="1:4">
      <c r="A1576" t="s">
        <v>7868</v>
      </c>
      <c r="B1576" t="s">
        <v>1672</v>
      </c>
      <c r="C1576" t="s">
        <v>4370</v>
      </c>
    </row>
    <row r="1577" spans="1:4">
      <c r="A1577" t="s">
        <v>873</v>
      </c>
      <c r="B1577" t="s">
        <v>6724</v>
      </c>
    </row>
    <row r="1578" spans="1:4">
      <c r="A1578" t="s">
        <v>2916</v>
      </c>
    </row>
    <row r="1579" spans="1:4">
      <c r="A1579" t="s">
        <v>526</v>
      </c>
      <c r="B1579" t="s">
        <v>4768</v>
      </c>
      <c r="C1579" t="s">
        <v>6724</v>
      </c>
      <c r="D1579" t="s">
        <v>681</v>
      </c>
    </row>
    <row r="1580" spans="1:4">
      <c r="A1580" t="s">
        <v>2916</v>
      </c>
      <c r="B1580" t="s">
        <v>7870</v>
      </c>
      <c r="C1580" t="s">
        <v>4370</v>
      </c>
    </row>
    <row r="1581" spans="1:4">
      <c r="A1581" t="s">
        <v>873</v>
      </c>
      <c r="B1581" t="s">
        <v>7067</v>
      </c>
    </row>
    <row r="1582" spans="1:4">
      <c r="A1582" t="s">
        <v>873</v>
      </c>
      <c r="B1582" t="s">
        <v>7869</v>
      </c>
    </row>
    <row r="1583" spans="1:4">
      <c r="A1583" t="s">
        <v>1672</v>
      </c>
      <c r="B1583" t="s">
        <v>4933</v>
      </c>
    </row>
    <row r="1584" spans="1:4">
      <c r="A1584" t="s">
        <v>873</v>
      </c>
      <c r="B1584" t="s">
        <v>1672</v>
      </c>
    </row>
    <row r="1585" spans="1:6">
      <c r="A1585" t="s">
        <v>873</v>
      </c>
      <c r="B1585" t="s">
        <v>681</v>
      </c>
      <c r="C1585" t="s">
        <v>2916</v>
      </c>
      <c r="D1585" t="s">
        <v>7067</v>
      </c>
    </row>
    <row r="1586" spans="1:6">
      <c r="A1586" t="s">
        <v>873</v>
      </c>
      <c r="B1586" t="s">
        <v>1672</v>
      </c>
      <c r="C1586" t="s">
        <v>4933</v>
      </c>
      <c r="D1586" t="s">
        <v>7067</v>
      </c>
    </row>
    <row r="1587" spans="1:6">
      <c r="A1587" t="s">
        <v>1672</v>
      </c>
      <c r="B1587" t="s">
        <v>7642</v>
      </c>
      <c r="C1587" t="s">
        <v>4370</v>
      </c>
    </row>
    <row r="1588" spans="1:6">
      <c r="A1588" t="s">
        <v>2916</v>
      </c>
    </row>
    <row r="1589" spans="1:6">
      <c r="A1589" t="s">
        <v>873</v>
      </c>
      <c r="B1589" t="s">
        <v>6724</v>
      </c>
    </row>
    <row r="1590" spans="1:6">
      <c r="A1590" t="s">
        <v>708</v>
      </c>
      <c r="B1590" t="s">
        <v>7868</v>
      </c>
      <c r="C1590" t="s">
        <v>1672</v>
      </c>
      <c r="D1590" t="s">
        <v>5915</v>
      </c>
    </row>
    <row r="1591" spans="1:6">
      <c r="A1591" t="s">
        <v>708</v>
      </c>
      <c r="B1591" t="s">
        <v>7868</v>
      </c>
      <c r="C1591" t="s">
        <v>1672</v>
      </c>
      <c r="D1591" t="s">
        <v>4370</v>
      </c>
      <c r="E1591" t="s">
        <v>5915</v>
      </c>
    </row>
    <row r="1592" spans="1:6">
      <c r="A1592" t="s">
        <v>708</v>
      </c>
      <c r="B1592" t="s">
        <v>7868</v>
      </c>
      <c r="C1592" t="s">
        <v>1672</v>
      </c>
      <c r="D1592" t="s">
        <v>7067</v>
      </c>
      <c r="E1592" t="s">
        <v>4370</v>
      </c>
    </row>
    <row r="1593" spans="1:6">
      <c r="A1593" t="s">
        <v>873</v>
      </c>
      <c r="B1593" t="s">
        <v>1672</v>
      </c>
      <c r="C1593" t="s">
        <v>7067</v>
      </c>
    </row>
    <row r="1594" spans="1:6">
      <c r="A1594" t="s">
        <v>38</v>
      </c>
      <c r="B1594" t="s">
        <v>1672</v>
      </c>
      <c r="C1594" t="s">
        <v>7871</v>
      </c>
    </row>
    <row r="1595" spans="1:6">
      <c r="A1595" t="s">
        <v>873</v>
      </c>
    </row>
    <row r="1596" spans="1:6">
      <c r="A1596" t="s">
        <v>708</v>
      </c>
      <c r="B1596" t="s">
        <v>526</v>
      </c>
      <c r="C1596" t="s">
        <v>7868</v>
      </c>
      <c r="D1596" t="s">
        <v>681</v>
      </c>
      <c r="E1596" t="s">
        <v>7870</v>
      </c>
      <c r="F1596" t="s">
        <v>4370</v>
      </c>
    </row>
    <row r="1597" spans="1:6">
      <c r="A1597" t="s">
        <v>873</v>
      </c>
      <c r="B1597" t="s">
        <v>1672</v>
      </c>
      <c r="C1597" t="s">
        <v>7067</v>
      </c>
    </row>
    <row r="1598" spans="1:6">
      <c r="A1598" t="s">
        <v>5364</v>
      </c>
      <c r="B1598" t="s">
        <v>1672</v>
      </c>
      <c r="C1598" t="s">
        <v>4933</v>
      </c>
      <c r="D1598" t="s">
        <v>6541</v>
      </c>
    </row>
    <row r="1599" spans="1:6">
      <c r="A1599" t="s">
        <v>708</v>
      </c>
      <c r="B1599" t="s">
        <v>873</v>
      </c>
      <c r="C1599" t="s">
        <v>7868</v>
      </c>
    </row>
    <row r="1600" spans="1:6">
      <c r="A1600" t="s">
        <v>526</v>
      </c>
      <c r="B1600" t="s">
        <v>873</v>
      </c>
      <c r="C1600" t="s">
        <v>6724</v>
      </c>
      <c r="D1600" t="s">
        <v>681</v>
      </c>
    </row>
    <row r="1601" spans="1:4">
      <c r="A1601" t="s">
        <v>708</v>
      </c>
      <c r="B1601" t="s">
        <v>7868</v>
      </c>
      <c r="C1601" t="s">
        <v>4370</v>
      </c>
    </row>
    <row r="1602" spans="1:4">
      <c r="A1602" t="s">
        <v>7868</v>
      </c>
      <c r="B1602" t="s">
        <v>1672</v>
      </c>
      <c r="C1602" t="s">
        <v>4370</v>
      </c>
    </row>
    <row r="1603" spans="1:4">
      <c r="A1603" t="s">
        <v>708</v>
      </c>
      <c r="B1603" t="s">
        <v>526</v>
      </c>
      <c r="C1603" t="s">
        <v>5022</v>
      </c>
      <c r="D1603" t="s">
        <v>4370</v>
      </c>
    </row>
    <row r="1604" spans="1:4">
      <c r="A1604" t="s">
        <v>1672</v>
      </c>
      <c r="B1604" t="s">
        <v>7067</v>
      </c>
    </row>
    <row r="1605" spans="1:4">
      <c r="A1605" t="s">
        <v>873</v>
      </c>
      <c r="B1605" t="s">
        <v>7067</v>
      </c>
    </row>
    <row r="1606" spans="1:4">
      <c r="A1606" t="s">
        <v>5364</v>
      </c>
      <c r="B1606" t="s">
        <v>7868</v>
      </c>
      <c r="C1606" t="s">
        <v>1672</v>
      </c>
    </row>
    <row r="1607" spans="1:4">
      <c r="A1607" t="s">
        <v>873</v>
      </c>
      <c r="B1607" t="s">
        <v>1672</v>
      </c>
    </row>
    <row r="1608" spans="1:4">
      <c r="A1608" t="s">
        <v>873</v>
      </c>
      <c r="B1608" t="s">
        <v>1672</v>
      </c>
      <c r="C1608" t="s">
        <v>7067</v>
      </c>
    </row>
    <row r="1609" spans="1:4">
      <c r="A1609" t="s">
        <v>873</v>
      </c>
      <c r="B1609" t="s">
        <v>1672</v>
      </c>
      <c r="C1609" t="s">
        <v>7067</v>
      </c>
    </row>
    <row r="1610" spans="1:4">
      <c r="A1610" t="s">
        <v>873</v>
      </c>
    </row>
    <row r="1611" spans="1:4">
      <c r="A1611" t="s">
        <v>1672</v>
      </c>
      <c r="B1611" t="s">
        <v>6724</v>
      </c>
      <c r="C1611" t="s">
        <v>6541</v>
      </c>
    </row>
    <row r="1612" spans="1:4">
      <c r="A1612" t="s">
        <v>873</v>
      </c>
      <c r="B1612" t="s">
        <v>1672</v>
      </c>
      <c r="C1612" t="s">
        <v>7067</v>
      </c>
    </row>
    <row r="1613" spans="1:4">
      <c r="A1613" t="s">
        <v>7868</v>
      </c>
      <c r="B1613" t="s">
        <v>681</v>
      </c>
      <c r="C1613" t="s">
        <v>2916</v>
      </c>
    </row>
    <row r="1614" spans="1:4">
      <c r="A1614" t="s">
        <v>708</v>
      </c>
      <c r="B1614" t="s">
        <v>526</v>
      </c>
      <c r="C1614" t="s">
        <v>873</v>
      </c>
      <c r="D1614" t="s">
        <v>7868</v>
      </c>
    </row>
    <row r="1615" spans="1:4">
      <c r="A1615" t="s">
        <v>873</v>
      </c>
    </row>
    <row r="1616" spans="1:4">
      <c r="A1616" t="s">
        <v>873</v>
      </c>
    </row>
    <row r="1617" spans="1:4">
      <c r="A1617" t="s">
        <v>681</v>
      </c>
      <c r="B1617" t="s">
        <v>2916</v>
      </c>
    </row>
    <row r="1618" spans="1:4">
      <c r="A1618" t="s">
        <v>1672</v>
      </c>
      <c r="B1618" t="s">
        <v>7870</v>
      </c>
    </row>
    <row r="1619" spans="1:4">
      <c r="A1619" t="s">
        <v>873</v>
      </c>
      <c r="B1619" t="s">
        <v>6724</v>
      </c>
      <c r="C1619" t="s">
        <v>681</v>
      </c>
      <c r="D1619" t="s">
        <v>7067</v>
      </c>
    </row>
    <row r="1620" spans="1:4">
      <c r="A1620" t="s">
        <v>38</v>
      </c>
    </row>
    <row r="1621" spans="1:4">
      <c r="A1621" t="s">
        <v>708</v>
      </c>
      <c r="B1621" t="s">
        <v>2916</v>
      </c>
      <c r="C1621" t="s">
        <v>5022</v>
      </c>
    </row>
    <row r="1622" spans="1:4">
      <c r="A1622" t="s">
        <v>708</v>
      </c>
      <c r="B1622" t="s">
        <v>526</v>
      </c>
      <c r="C1622" t="s">
        <v>2916</v>
      </c>
      <c r="D1622" t="s">
        <v>4370</v>
      </c>
    </row>
    <row r="1623" spans="1:4">
      <c r="A1623" t="s">
        <v>873</v>
      </c>
      <c r="B1623" t="s">
        <v>7868</v>
      </c>
      <c r="C1623" t="s">
        <v>7870</v>
      </c>
    </row>
    <row r="1624" spans="1:4">
      <c r="A1624" t="s">
        <v>708</v>
      </c>
      <c r="B1624" t="s">
        <v>7868</v>
      </c>
      <c r="C1624" t="s">
        <v>1672</v>
      </c>
      <c r="D1624" t="s">
        <v>4370</v>
      </c>
    </row>
    <row r="1625" spans="1:4">
      <c r="A1625" t="s">
        <v>7868</v>
      </c>
      <c r="B1625" t="s">
        <v>1672</v>
      </c>
      <c r="C1625" t="s">
        <v>4370</v>
      </c>
    </row>
    <row r="1626" spans="1:4">
      <c r="A1626" t="s">
        <v>1672</v>
      </c>
    </row>
    <row r="1627" spans="1:4">
      <c r="A1627" t="s">
        <v>873</v>
      </c>
      <c r="B1627" t="s">
        <v>7067</v>
      </c>
    </row>
    <row r="1628" spans="1:4">
      <c r="A1628" t="s">
        <v>873</v>
      </c>
      <c r="B1628" t="s">
        <v>7067</v>
      </c>
    </row>
    <row r="1629" spans="1:4">
      <c r="A1629" t="s">
        <v>1672</v>
      </c>
      <c r="B1629" t="s">
        <v>7067</v>
      </c>
    </row>
    <row r="1630" spans="1:4">
      <c r="A1630" t="s">
        <v>1672</v>
      </c>
      <c r="B1630" t="s">
        <v>4933</v>
      </c>
      <c r="C1630" t="s">
        <v>7067</v>
      </c>
    </row>
    <row r="1631" spans="1:4">
      <c r="A1631" t="s">
        <v>873</v>
      </c>
    </row>
    <row r="1632" spans="1:4">
      <c r="A1632" t="s">
        <v>708</v>
      </c>
      <c r="B1632" t="s">
        <v>873</v>
      </c>
    </row>
    <row r="1633" spans="1:5">
      <c r="A1633" t="s">
        <v>873</v>
      </c>
      <c r="B1633" t="s">
        <v>1672</v>
      </c>
      <c r="C1633" t="s">
        <v>7067</v>
      </c>
    </row>
    <row r="1634" spans="1:5">
      <c r="A1634" t="s">
        <v>1672</v>
      </c>
      <c r="B1634" t="s">
        <v>6724</v>
      </c>
    </row>
    <row r="1635" spans="1:5">
      <c r="A1635" t="s">
        <v>873</v>
      </c>
      <c r="B1635" t="s">
        <v>7067</v>
      </c>
    </row>
    <row r="1636" spans="1:5">
      <c r="A1636" t="s">
        <v>708</v>
      </c>
      <c r="B1636" t="s">
        <v>873</v>
      </c>
      <c r="C1636" t="s">
        <v>5022</v>
      </c>
    </row>
    <row r="1637" spans="1:5">
      <c r="A1637" t="s">
        <v>526</v>
      </c>
      <c r="B1637" t="s">
        <v>1672</v>
      </c>
      <c r="C1637" t="s">
        <v>6724</v>
      </c>
    </row>
    <row r="1638" spans="1:5">
      <c r="A1638" t="s">
        <v>873</v>
      </c>
      <c r="B1638" t="s">
        <v>7868</v>
      </c>
      <c r="C1638" t="s">
        <v>1672</v>
      </c>
    </row>
    <row r="1639" spans="1:5">
      <c r="A1639" t="s">
        <v>1672</v>
      </c>
      <c r="B1639" t="s">
        <v>7642</v>
      </c>
      <c r="C1639" t="s">
        <v>7869</v>
      </c>
    </row>
    <row r="1640" spans="1:5">
      <c r="A1640" t="s">
        <v>873</v>
      </c>
      <c r="B1640" t="s">
        <v>1672</v>
      </c>
      <c r="C1640" t="s">
        <v>7067</v>
      </c>
    </row>
    <row r="1641" spans="1:5">
      <c r="A1641" t="s">
        <v>708</v>
      </c>
      <c r="B1641" t="s">
        <v>526</v>
      </c>
      <c r="C1641" t="s">
        <v>681</v>
      </c>
      <c r="D1641" t="s">
        <v>5022</v>
      </c>
      <c r="E1641" t="s">
        <v>4370</v>
      </c>
    </row>
    <row r="1642" spans="1:5">
      <c r="A1642" t="s">
        <v>873</v>
      </c>
      <c r="B1642" t="s">
        <v>4933</v>
      </c>
    </row>
    <row r="1643" spans="1:5">
      <c r="A1643" t="s">
        <v>1672</v>
      </c>
    </row>
    <row r="1644" spans="1:5">
      <c r="A1644" t="s">
        <v>708</v>
      </c>
      <c r="B1644" t="s">
        <v>873</v>
      </c>
      <c r="C1644" t="s">
        <v>7868</v>
      </c>
    </row>
    <row r="1645" spans="1:5">
      <c r="A1645" t="s">
        <v>873</v>
      </c>
      <c r="B1645" t="s">
        <v>1672</v>
      </c>
    </row>
    <row r="1646" spans="1:5">
      <c r="A1646" t="s">
        <v>7868</v>
      </c>
      <c r="B1646" t="s">
        <v>1672</v>
      </c>
      <c r="C1646" t="s">
        <v>4370</v>
      </c>
    </row>
    <row r="1647" spans="1:5">
      <c r="A1647" t="s">
        <v>708</v>
      </c>
      <c r="B1647" t="s">
        <v>681</v>
      </c>
      <c r="C1647" t="s">
        <v>4370</v>
      </c>
    </row>
    <row r="1648" spans="1:5">
      <c r="A1648" t="s">
        <v>2916</v>
      </c>
    </row>
    <row r="1649" spans="1:6">
      <c r="A1649" t="s">
        <v>873</v>
      </c>
      <c r="B1649" t="s">
        <v>2916</v>
      </c>
      <c r="C1649" t="s">
        <v>4370</v>
      </c>
    </row>
    <row r="1650" spans="1:6">
      <c r="A1650" t="s">
        <v>7868</v>
      </c>
      <c r="B1650" t="s">
        <v>7870</v>
      </c>
      <c r="C1650" t="s">
        <v>4370</v>
      </c>
    </row>
    <row r="1651" spans="1:6">
      <c r="A1651" t="s">
        <v>708</v>
      </c>
      <c r="B1651" t="s">
        <v>2916</v>
      </c>
      <c r="C1651" t="s">
        <v>5022</v>
      </c>
      <c r="D1651" t="s">
        <v>4370</v>
      </c>
    </row>
    <row r="1652" spans="1:6">
      <c r="A1652" t="s">
        <v>873</v>
      </c>
    </row>
    <row r="1653" spans="1:6">
      <c r="A1653" t="s">
        <v>708</v>
      </c>
      <c r="B1653" t="s">
        <v>7868</v>
      </c>
      <c r="C1653" t="s">
        <v>1672</v>
      </c>
      <c r="D1653" t="s">
        <v>7870</v>
      </c>
      <c r="E1653" t="s">
        <v>4370</v>
      </c>
    </row>
    <row r="1654" spans="1:6">
      <c r="A1654" t="s">
        <v>708</v>
      </c>
      <c r="B1654" t="s">
        <v>681</v>
      </c>
      <c r="C1654" t="s">
        <v>2916</v>
      </c>
    </row>
    <row r="1655" spans="1:6">
      <c r="A1655" t="s">
        <v>873</v>
      </c>
      <c r="B1655" t="s">
        <v>6724</v>
      </c>
      <c r="C1655" t="s">
        <v>7067</v>
      </c>
    </row>
    <row r="1656" spans="1:6">
      <c r="A1656" t="s">
        <v>873</v>
      </c>
      <c r="B1656" t="s">
        <v>2916</v>
      </c>
      <c r="C1656" t="s">
        <v>5022</v>
      </c>
    </row>
    <row r="1657" spans="1:6">
      <c r="A1657" t="s">
        <v>708</v>
      </c>
      <c r="B1657" t="s">
        <v>2916</v>
      </c>
      <c r="C1657" t="s">
        <v>5022</v>
      </c>
      <c r="D1657" t="s">
        <v>4370</v>
      </c>
    </row>
    <row r="1658" spans="1:6">
      <c r="A1658" t="s">
        <v>526</v>
      </c>
      <c r="B1658" t="s">
        <v>873</v>
      </c>
      <c r="C1658" t="s">
        <v>1672</v>
      </c>
    </row>
    <row r="1659" spans="1:6">
      <c r="A1659" t="s">
        <v>873</v>
      </c>
      <c r="B1659" t="s">
        <v>7868</v>
      </c>
      <c r="C1659" t="s">
        <v>6724</v>
      </c>
      <c r="D1659" t="s">
        <v>7870</v>
      </c>
      <c r="E1659" t="s">
        <v>7067</v>
      </c>
      <c r="F1659" t="s">
        <v>4370</v>
      </c>
    </row>
    <row r="1660" spans="1:6">
      <c r="A1660" t="s">
        <v>2916</v>
      </c>
    </row>
    <row r="1661" spans="1:6">
      <c r="A1661" t="s">
        <v>708</v>
      </c>
      <c r="B1661" t="s">
        <v>873</v>
      </c>
    </row>
    <row r="1662" spans="1:6">
      <c r="A1662" t="s">
        <v>873</v>
      </c>
      <c r="B1662" t="s">
        <v>1672</v>
      </c>
      <c r="C1662" t="s">
        <v>7067</v>
      </c>
    </row>
    <row r="1663" spans="1:6">
      <c r="A1663" t="s">
        <v>526</v>
      </c>
      <c r="B1663" t="s">
        <v>1672</v>
      </c>
      <c r="C1663" t="s">
        <v>7067</v>
      </c>
    </row>
    <row r="1664" spans="1:6">
      <c r="A1664" t="s">
        <v>708</v>
      </c>
      <c r="B1664" t="s">
        <v>2916</v>
      </c>
      <c r="C1664" t="s">
        <v>5022</v>
      </c>
    </row>
    <row r="1665" spans="1:5">
      <c r="A1665" t="s">
        <v>1672</v>
      </c>
      <c r="B1665" t="s">
        <v>7870</v>
      </c>
      <c r="C1665" t="s">
        <v>7067</v>
      </c>
      <c r="D1665" t="s">
        <v>4370</v>
      </c>
    </row>
    <row r="1666" spans="1:5">
      <c r="A1666" t="s">
        <v>2916</v>
      </c>
    </row>
    <row r="1667" spans="1:5">
      <c r="A1667" t="s">
        <v>873</v>
      </c>
    </row>
    <row r="1668" spans="1:5">
      <c r="A1668" t="s">
        <v>2916</v>
      </c>
      <c r="B1668" t="s">
        <v>7870</v>
      </c>
      <c r="C1668" t="s">
        <v>4370</v>
      </c>
    </row>
    <row r="1669" spans="1:5">
      <c r="A1669" t="s">
        <v>873</v>
      </c>
      <c r="B1669" t="s">
        <v>7868</v>
      </c>
      <c r="C1669" t="s">
        <v>7067</v>
      </c>
    </row>
    <row r="1670" spans="1:5">
      <c r="A1670" t="s">
        <v>873</v>
      </c>
      <c r="B1670" t="s">
        <v>7868</v>
      </c>
      <c r="C1670" t="s">
        <v>6724</v>
      </c>
    </row>
    <row r="1671" spans="1:5">
      <c r="A1671" t="s">
        <v>1672</v>
      </c>
      <c r="B1671" t="s">
        <v>681</v>
      </c>
      <c r="C1671" t="s">
        <v>2916</v>
      </c>
    </row>
    <row r="1672" spans="1:5">
      <c r="A1672" t="s">
        <v>1672</v>
      </c>
      <c r="B1672" t="s">
        <v>681</v>
      </c>
      <c r="C1672" t="s">
        <v>2916</v>
      </c>
    </row>
    <row r="1673" spans="1:5">
      <c r="A1673" t="s">
        <v>873</v>
      </c>
      <c r="B1673" t="s">
        <v>1672</v>
      </c>
    </row>
    <row r="1674" spans="1:5">
      <c r="A1674" t="s">
        <v>1672</v>
      </c>
      <c r="B1674" t="s">
        <v>4933</v>
      </c>
      <c r="C1674" t="s">
        <v>7067</v>
      </c>
    </row>
    <row r="1675" spans="1:5">
      <c r="A1675" t="s">
        <v>1672</v>
      </c>
      <c r="B1675" t="s">
        <v>4933</v>
      </c>
    </row>
    <row r="1676" spans="1:5">
      <c r="A1676" t="s">
        <v>873</v>
      </c>
    </row>
    <row r="1677" spans="1:5">
      <c r="A1677" t="s">
        <v>1672</v>
      </c>
      <c r="B1677" t="s">
        <v>7067</v>
      </c>
    </row>
    <row r="1678" spans="1:5">
      <c r="A1678" t="s">
        <v>708</v>
      </c>
      <c r="B1678" t="s">
        <v>526</v>
      </c>
      <c r="C1678" t="s">
        <v>681</v>
      </c>
      <c r="D1678" t="s">
        <v>5022</v>
      </c>
      <c r="E1678" t="s">
        <v>4370</v>
      </c>
    </row>
    <row r="1679" spans="1:5">
      <c r="A1679" t="s">
        <v>526</v>
      </c>
      <c r="B1679" t="s">
        <v>681</v>
      </c>
    </row>
    <row r="1680" spans="1:5">
      <c r="A1680" t="s">
        <v>526</v>
      </c>
      <c r="B1680" t="s">
        <v>4768</v>
      </c>
      <c r="C1680" t="s">
        <v>873</v>
      </c>
      <c r="D1680" t="s">
        <v>6724</v>
      </c>
      <c r="E1680" t="s">
        <v>7067</v>
      </c>
    </row>
    <row r="1681" spans="1:4">
      <c r="A1681" t="s">
        <v>7868</v>
      </c>
      <c r="B1681" t="s">
        <v>1672</v>
      </c>
      <c r="C1681" t="s">
        <v>681</v>
      </c>
      <c r="D1681" t="s">
        <v>7067</v>
      </c>
    </row>
    <row r="1682" spans="1:4">
      <c r="A1682" t="s">
        <v>873</v>
      </c>
      <c r="B1682" t="s">
        <v>681</v>
      </c>
      <c r="C1682" t="s">
        <v>2916</v>
      </c>
      <c r="D1682" t="s">
        <v>4370</v>
      </c>
    </row>
    <row r="1683" spans="1:4">
      <c r="A1683" t="s">
        <v>5364</v>
      </c>
      <c r="B1683" t="s">
        <v>1672</v>
      </c>
      <c r="C1683" t="s">
        <v>7642</v>
      </c>
    </row>
    <row r="1684" spans="1:4">
      <c r="A1684" t="s">
        <v>873</v>
      </c>
      <c r="B1684" t="s">
        <v>1672</v>
      </c>
      <c r="C1684" t="s">
        <v>7067</v>
      </c>
    </row>
    <row r="1685" spans="1:4">
      <c r="A1685" t="s">
        <v>708</v>
      </c>
      <c r="B1685" t="s">
        <v>681</v>
      </c>
      <c r="C1685" t="s">
        <v>2916</v>
      </c>
      <c r="D1685" t="s">
        <v>4370</v>
      </c>
    </row>
    <row r="1686" spans="1:4">
      <c r="A1686" t="s">
        <v>7868</v>
      </c>
      <c r="B1686" t="s">
        <v>1672</v>
      </c>
      <c r="C1686" t="s">
        <v>7870</v>
      </c>
      <c r="D1686" t="s">
        <v>4370</v>
      </c>
    </row>
    <row r="1687" spans="1:4">
      <c r="A1687" t="s">
        <v>5364</v>
      </c>
      <c r="B1687" t="s">
        <v>873</v>
      </c>
      <c r="C1687" t="s">
        <v>1672</v>
      </c>
      <c r="D1687" t="s">
        <v>7067</v>
      </c>
    </row>
    <row r="1688" spans="1:4">
      <c r="A1688" t="s">
        <v>526</v>
      </c>
      <c r="B1688" t="s">
        <v>1672</v>
      </c>
      <c r="C1688" t="s">
        <v>681</v>
      </c>
    </row>
    <row r="1689" spans="1:4">
      <c r="A1689" t="s">
        <v>1672</v>
      </c>
      <c r="B1689" t="s">
        <v>7067</v>
      </c>
    </row>
    <row r="1690" spans="1:4">
      <c r="A1690" t="s">
        <v>5915</v>
      </c>
    </row>
    <row r="1691" spans="1:4">
      <c r="A1691" t="s">
        <v>873</v>
      </c>
      <c r="B1691" t="s">
        <v>681</v>
      </c>
    </row>
    <row r="1692" spans="1:4">
      <c r="A1692" t="s">
        <v>1672</v>
      </c>
      <c r="B1692" t="s">
        <v>6541</v>
      </c>
      <c r="C1692" t="s">
        <v>7067</v>
      </c>
    </row>
    <row r="1693" spans="1:4">
      <c r="A1693" t="s">
        <v>5364</v>
      </c>
      <c r="B1693" t="s">
        <v>1672</v>
      </c>
    </row>
    <row r="1694" spans="1:4">
      <c r="A1694" t="s">
        <v>708</v>
      </c>
      <c r="B1694" t="s">
        <v>1672</v>
      </c>
      <c r="C1694" t="s">
        <v>7871</v>
      </c>
    </row>
    <row r="1695" spans="1:4">
      <c r="A1695" t="s">
        <v>1672</v>
      </c>
      <c r="B1695" t="s">
        <v>7067</v>
      </c>
    </row>
    <row r="1696" spans="1:4">
      <c r="A1696" t="s">
        <v>2916</v>
      </c>
      <c r="B1696" t="s">
        <v>7870</v>
      </c>
      <c r="C1696" t="s">
        <v>4370</v>
      </c>
    </row>
    <row r="1697" spans="1:6">
      <c r="A1697" t="s">
        <v>526</v>
      </c>
      <c r="B1697" t="s">
        <v>2916</v>
      </c>
      <c r="C1697" t="s">
        <v>5022</v>
      </c>
    </row>
    <row r="1698" spans="1:6">
      <c r="A1698" t="s">
        <v>708</v>
      </c>
      <c r="B1698" t="s">
        <v>526</v>
      </c>
      <c r="C1698" t="s">
        <v>4768</v>
      </c>
      <c r="D1698" t="s">
        <v>873</v>
      </c>
      <c r="E1698" t="s">
        <v>681</v>
      </c>
      <c r="F1698" t="s">
        <v>5022</v>
      </c>
    </row>
    <row r="1699" spans="1:6">
      <c r="A1699" t="s">
        <v>708</v>
      </c>
      <c r="B1699" t="s">
        <v>873</v>
      </c>
      <c r="C1699" t="s">
        <v>2916</v>
      </c>
    </row>
    <row r="1700" spans="1:6">
      <c r="A1700" t="s">
        <v>1672</v>
      </c>
      <c r="B1700" t="s">
        <v>7067</v>
      </c>
    </row>
    <row r="1701" spans="1:6">
      <c r="A1701" t="s">
        <v>526</v>
      </c>
      <c r="B1701" t="s">
        <v>5364</v>
      </c>
      <c r="C1701" t="s">
        <v>1672</v>
      </c>
      <c r="D1701" t="s">
        <v>4370</v>
      </c>
    </row>
    <row r="1702" spans="1:6">
      <c r="A1702" t="s">
        <v>873</v>
      </c>
      <c r="B1702" t="s">
        <v>1672</v>
      </c>
    </row>
    <row r="1703" spans="1:6">
      <c r="A1703" t="s">
        <v>1672</v>
      </c>
      <c r="B1703" t="s">
        <v>4933</v>
      </c>
    </row>
    <row r="1704" spans="1:6">
      <c r="A1704" t="s">
        <v>873</v>
      </c>
      <c r="B1704" t="s">
        <v>7868</v>
      </c>
      <c r="C1704" t="s">
        <v>4370</v>
      </c>
    </row>
    <row r="1705" spans="1:6">
      <c r="A1705" t="s">
        <v>873</v>
      </c>
      <c r="B1705" t="s">
        <v>1672</v>
      </c>
    </row>
    <row r="1706" spans="1:6">
      <c r="A1706" t="s">
        <v>873</v>
      </c>
      <c r="B1706" t="s">
        <v>7067</v>
      </c>
    </row>
    <row r="1707" spans="1:6">
      <c r="A1707" t="s">
        <v>708</v>
      </c>
      <c r="B1707" t="s">
        <v>526</v>
      </c>
      <c r="C1707" t="s">
        <v>4768</v>
      </c>
      <c r="D1707" t="s">
        <v>6724</v>
      </c>
      <c r="E1707" t="s">
        <v>5022</v>
      </c>
    </row>
    <row r="1708" spans="1:6">
      <c r="A1708" t="s">
        <v>873</v>
      </c>
      <c r="B1708" t="s">
        <v>1672</v>
      </c>
      <c r="C1708" t="s">
        <v>7067</v>
      </c>
    </row>
    <row r="1709" spans="1:6">
      <c r="A1709" t="s">
        <v>708</v>
      </c>
      <c r="B1709" t="s">
        <v>7868</v>
      </c>
      <c r="C1709" t="s">
        <v>1672</v>
      </c>
      <c r="D1709" t="s">
        <v>4370</v>
      </c>
    </row>
    <row r="1710" spans="1:6">
      <c r="A1710" t="s">
        <v>873</v>
      </c>
      <c r="B1710" t="s">
        <v>7067</v>
      </c>
    </row>
    <row r="1711" spans="1:6">
      <c r="A1711" t="s">
        <v>1672</v>
      </c>
    </row>
    <row r="1712" spans="1:6">
      <c r="A1712" t="s">
        <v>5364</v>
      </c>
      <c r="B1712" t="s">
        <v>7868</v>
      </c>
      <c r="C1712" t="s">
        <v>1672</v>
      </c>
      <c r="D1712" t="s">
        <v>7067</v>
      </c>
    </row>
    <row r="1713" spans="1:6">
      <c r="A1713" t="s">
        <v>873</v>
      </c>
      <c r="B1713" t="s">
        <v>1672</v>
      </c>
      <c r="C1713" t="s">
        <v>6541</v>
      </c>
      <c r="D1713" t="s">
        <v>7067</v>
      </c>
    </row>
    <row r="1714" spans="1:6">
      <c r="A1714" t="s">
        <v>526</v>
      </c>
      <c r="B1714" t="s">
        <v>873</v>
      </c>
      <c r="C1714" t="s">
        <v>7868</v>
      </c>
    </row>
    <row r="1715" spans="1:6">
      <c r="A1715" t="s">
        <v>873</v>
      </c>
      <c r="B1715" t="s">
        <v>1672</v>
      </c>
      <c r="C1715" t="s">
        <v>7067</v>
      </c>
    </row>
    <row r="1716" spans="1:6">
      <c r="A1716" t="s">
        <v>873</v>
      </c>
      <c r="B1716" t="s">
        <v>7067</v>
      </c>
    </row>
    <row r="1717" spans="1:6">
      <c r="A1717" t="s">
        <v>708</v>
      </c>
      <c r="B1717" t="s">
        <v>526</v>
      </c>
      <c r="C1717" t="s">
        <v>873</v>
      </c>
      <c r="D1717" t="s">
        <v>7067</v>
      </c>
    </row>
    <row r="1718" spans="1:6">
      <c r="A1718" t="s">
        <v>873</v>
      </c>
      <c r="B1718" t="s">
        <v>1672</v>
      </c>
    </row>
    <row r="1719" spans="1:6">
      <c r="A1719" t="s">
        <v>873</v>
      </c>
      <c r="B1719" t="s">
        <v>1672</v>
      </c>
    </row>
    <row r="1720" spans="1:6">
      <c r="A1720" t="s">
        <v>708</v>
      </c>
      <c r="B1720" t="s">
        <v>7868</v>
      </c>
      <c r="C1720" t="s">
        <v>4370</v>
      </c>
    </row>
    <row r="1721" spans="1:6">
      <c r="A1721" t="s">
        <v>708</v>
      </c>
      <c r="B1721" t="s">
        <v>681</v>
      </c>
      <c r="C1721" t="s">
        <v>2916</v>
      </c>
      <c r="D1721" t="s">
        <v>5022</v>
      </c>
      <c r="E1721" t="s">
        <v>4370</v>
      </c>
    </row>
    <row r="1722" spans="1:6">
      <c r="A1722" t="s">
        <v>7868</v>
      </c>
      <c r="B1722" t="s">
        <v>1672</v>
      </c>
    </row>
    <row r="1723" spans="1:6">
      <c r="A1723" t="s">
        <v>873</v>
      </c>
      <c r="B1723" t="s">
        <v>6724</v>
      </c>
      <c r="C1723" t="s">
        <v>4933</v>
      </c>
    </row>
    <row r="1724" spans="1:6">
      <c r="A1724" t="s">
        <v>5364</v>
      </c>
      <c r="B1724" t="s">
        <v>873</v>
      </c>
      <c r="C1724" t="s">
        <v>6541</v>
      </c>
      <c r="D1724" t="s">
        <v>7067</v>
      </c>
      <c r="E1724" t="s">
        <v>5915</v>
      </c>
    </row>
    <row r="1725" spans="1:6">
      <c r="A1725" t="s">
        <v>873</v>
      </c>
      <c r="B1725" t="s">
        <v>7868</v>
      </c>
      <c r="C1725" t="s">
        <v>1672</v>
      </c>
    </row>
    <row r="1726" spans="1:6">
      <c r="A1726" t="s">
        <v>526</v>
      </c>
      <c r="B1726" t="s">
        <v>873</v>
      </c>
      <c r="C1726" t="s">
        <v>6724</v>
      </c>
      <c r="D1726" t="s">
        <v>681</v>
      </c>
      <c r="E1726" t="s">
        <v>2916</v>
      </c>
      <c r="F1726" t="s">
        <v>7870</v>
      </c>
    </row>
    <row r="1727" spans="1:6">
      <c r="A1727" t="s">
        <v>1672</v>
      </c>
      <c r="B1727" t="s">
        <v>6724</v>
      </c>
      <c r="C1727" t="s">
        <v>681</v>
      </c>
      <c r="D1727" t="s">
        <v>7067</v>
      </c>
    </row>
    <row r="1728" spans="1:6">
      <c r="A1728" t="s">
        <v>1672</v>
      </c>
      <c r="B1728" t="s">
        <v>7870</v>
      </c>
      <c r="C1728" t="s">
        <v>4370</v>
      </c>
    </row>
    <row r="1729" spans="1:3">
      <c r="A1729" t="s">
        <v>873</v>
      </c>
    </row>
    <row r="1730" spans="1:3">
      <c r="A1730" t="s">
        <v>873</v>
      </c>
      <c r="B1730" t="s">
        <v>1672</v>
      </c>
    </row>
    <row r="1731" spans="1:3">
      <c r="A1731" t="s">
        <v>873</v>
      </c>
      <c r="B1731" t="s">
        <v>1672</v>
      </c>
    </row>
    <row r="1732" spans="1:3">
      <c r="A1732" t="s">
        <v>873</v>
      </c>
      <c r="B1732" t="s">
        <v>1672</v>
      </c>
      <c r="C1732" t="s">
        <v>7067</v>
      </c>
    </row>
    <row r="1733" spans="1:3">
      <c r="A1733" t="s">
        <v>708</v>
      </c>
      <c r="B1733" t="s">
        <v>5022</v>
      </c>
      <c r="C1733" t="s">
        <v>4370</v>
      </c>
    </row>
    <row r="1734" spans="1:3">
      <c r="A1734" t="s">
        <v>1672</v>
      </c>
      <c r="B1734" t="s">
        <v>7870</v>
      </c>
      <c r="C1734" t="s">
        <v>4370</v>
      </c>
    </row>
    <row r="1735" spans="1:3">
      <c r="A1735" t="s">
        <v>873</v>
      </c>
      <c r="B1735" t="s">
        <v>1672</v>
      </c>
    </row>
    <row r="1736" spans="1:3">
      <c r="A1736" t="s">
        <v>38</v>
      </c>
      <c r="B1736" t="s">
        <v>4933</v>
      </c>
    </row>
    <row r="1737" spans="1:3">
      <c r="A1737" t="s">
        <v>873</v>
      </c>
      <c r="B1737" t="s">
        <v>1672</v>
      </c>
      <c r="C1737" t="s">
        <v>7067</v>
      </c>
    </row>
    <row r="1738" spans="1:3">
      <c r="A1738" t="s">
        <v>1672</v>
      </c>
      <c r="B1738" t="s">
        <v>7067</v>
      </c>
    </row>
    <row r="1739" spans="1:3">
      <c r="A1739" t="s">
        <v>1672</v>
      </c>
    </row>
    <row r="1740" spans="1:3">
      <c r="A1740" t="s">
        <v>5364</v>
      </c>
      <c r="B1740" t="s">
        <v>1672</v>
      </c>
      <c r="C1740" t="s">
        <v>7067</v>
      </c>
    </row>
    <row r="1741" spans="1:3">
      <c r="A1741" t="s">
        <v>1672</v>
      </c>
      <c r="B1741" t="s">
        <v>7871</v>
      </c>
    </row>
    <row r="1742" spans="1:3">
      <c r="A1742" t="s">
        <v>7868</v>
      </c>
      <c r="B1742" t="s">
        <v>7870</v>
      </c>
      <c r="C1742" t="s">
        <v>4370</v>
      </c>
    </row>
    <row r="1743" spans="1:3">
      <c r="A1743" t="s">
        <v>873</v>
      </c>
    </row>
    <row r="1744" spans="1:3">
      <c r="A1744" t="s">
        <v>873</v>
      </c>
      <c r="B1744" t="s">
        <v>1672</v>
      </c>
    </row>
    <row r="1745" spans="1:6">
      <c r="A1745" t="s">
        <v>7868</v>
      </c>
      <c r="B1745" t="s">
        <v>1672</v>
      </c>
    </row>
    <row r="1746" spans="1:6">
      <c r="A1746" t="s">
        <v>1672</v>
      </c>
      <c r="B1746" t="s">
        <v>7870</v>
      </c>
      <c r="C1746" t="s">
        <v>4370</v>
      </c>
    </row>
    <row r="1747" spans="1:6">
      <c r="A1747" t="s">
        <v>873</v>
      </c>
      <c r="B1747" t="s">
        <v>7868</v>
      </c>
      <c r="C1747" t="s">
        <v>1672</v>
      </c>
      <c r="D1747" t="s">
        <v>7067</v>
      </c>
    </row>
    <row r="1748" spans="1:6">
      <c r="A1748" t="s">
        <v>708</v>
      </c>
      <c r="B1748" t="s">
        <v>873</v>
      </c>
      <c r="C1748" t="s">
        <v>7868</v>
      </c>
      <c r="D1748" t="s">
        <v>4933</v>
      </c>
      <c r="E1748" t="s">
        <v>7067</v>
      </c>
      <c r="F1748" t="s">
        <v>4370</v>
      </c>
    </row>
    <row r="1749" spans="1:6">
      <c r="A1749" t="s">
        <v>708</v>
      </c>
      <c r="B1749" t="s">
        <v>1672</v>
      </c>
    </row>
    <row r="1750" spans="1:6">
      <c r="A1750" t="s">
        <v>2916</v>
      </c>
      <c r="B1750" t="s">
        <v>5022</v>
      </c>
      <c r="C1750" t="s">
        <v>4370</v>
      </c>
    </row>
    <row r="1751" spans="1:6">
      <c r="A1751" t="s">
        <v>708</v>
      </c>
      <c r="B1751" t="s">
        <v>526</v>
      </c>
      <c r="C1751" t="s">
        <v>5022</v>
      </c>
      <c r="D1751" t="s">
        <v>4370</v>
      </c>
    </row>
    <row r="1752" spans="1:6">
      <c r="A1752" t="s">
        <v>2916</v>
      </c>
      <c r="B1752" t="s">
        <v>4370</v>
      </c>
    </row>
    <row r="1753" spans="1:6">
      <c r="A1753" t="s">
        <v>5364</v>
      </c>
      <c r="B1753" t="s">
        <v>1672</v>
      </c>
      <c r="C1753" t="s">
        <v>7642</v>
      </c>
      <c r="D1753" t="s">
        <v>7869</v>
      </c>
    </row>
    <row r="1754" spans="1:6">
      <c r="A1754" t="s">
        <v>526</v>
      </c>
      <c r="B1754" t="s">
        <v>5364</v>
      </c>
    </row>
    <row r="1755" spans="1:6">
      <c r="A1755" t="s">
        <v>1672</v>
      </c>
      <c r="B1755" t="s">
        <v>4933</v>
      </c>
    </row>
    <row r="1756" spans="1:6">
      <c r="A1756" t="s">
        <v>7868</v>
      </c>
      <c r="B1756" t="s">
        <v>1672</v>
      </c>
      <c r="C1756" t="s">
        <v>7067</v>
      </c>
    </row>
    <row r="1757" spans="1:6">
      <c r="A1757" t="s">
        <v>7868</v>
      </c>
      <c r="B1757" t="s">
        <v>1672</v>
      </c>
    </row>
    <row r="1758" spans="1:6">
      <c r="A1758" t="s">
        <v>708</v>
      </c>
      <c r="B1758" t="s">
        <v>873</v>
      </c>
      <c r="C1758" t="s">
        <v>7868</v>
      </c>
    </row>
    <row r="1759" spans="1:6">
      <c r="A1759" t="s">
        <v>1672</v>
      </c>
      <c r="B1759" t="s">
        <v>7067</v>
      </c>
    </row>
    <row r="1760" spans="1:6">
      <c r="A1760" t="s">
        <v>873</v>
      </c>
      <c r="B1760" t="s">
        <v>681</v>
      </c>
      <c r="C1760" t="s">
        <v>2916</v>
      </c>
    </row>
    <row r="1761" spans="1:4">
      <c r="A1761" t="s">
        <v>1672</v>
      </c>
      <c r="B1761" t="s">
        <v>7067</v>
      </c>
    </row>
    <row r="1762" spans="1:4">
      <c r="A1762" t="s">
        <v>1672</v>
      </c>
      <c r="B1762" t="s">
        <v>4370</v>
      </c>
    </row>
    <row r="1763" spans="1:4">
      <c r="A1763" t="s">
        <v>526</v>
      </c>
      <c r="B1763" t="s">
        <v>5364</v>
      </c>
      <c r="C1763" t="s">
        <v>1672</v>
      </c>
    </row>
    <row r="1764" spans="1:4">
      <c r="A1764" t="s">
        <v>7868</v>
      </c>
      <c r="B1764" t="s">
        <v>1672</v>
      </c>
    </row>
    <row r="1765" spans="1:4">
      <c r="A1765" t="s">
        <v>1672</v>
      </c>
      <c r="B1765" t="s">
        <v>7642</v>
      </c>
    </row>
    <row r="1766" spans="1:4">
      <c r="A1766" t="s">
        <v>708</v>
      </c>
      <c r="B1766" t="s">
        <v>1672</v>
      </c>
      <c r="C1766" t="s">
        <v>7642</v>
      </c>
      <c r="D1766" t="s">
        <v>7869</v>
      </c>
    </row>
    <row r="1767" spans="1:4">
      <c r="A1767" t="s">
        <v>873</v>
      </c>
      <c r="B1767" t="s">
        <v>2916</v>
      </c>
    </row>
    <row r="1768" spans="1:4">
      <c r="A1768" t="s">
        <v>708</v>
      </c>
      <c r="B1768" t="s">
        <v>1672</v>
      </c>
      <c r="C1768" t="s">
        <v>5915</v>
      </c>
    </row>
    <row r="1769" spans="1:4">
      <c r="A1769" t="s">
        <v>1672</v>
      </c>
      <c r="B1769" t="s">
        <v>681</v>
      </c>
      <c r="C1769" t="s">
        <v>7067</v>
      </c>
    </row>
    <row r="1770" spans="1:4">
      <c r="A1770" t="s">
        <v>708</v>
      </c>
      <c r="B1770" t="s">
        <v>681</v>
      </c>
      <c r="C1770" t="s">
        <v>2916</v>
      </c>
      <c r="D1770" t="s">
        <v>4370</v>
      </c>
    </row>
    <row r="1771" spans="1:4">
      <c r="A1771" t="s">
        <v>708</v>
      </c>
      <c r="B1771" t="s">
        <v>873</v>
      </c>
      <c r="C1771" t="s">
        <v>7871</v>
      </c>
    </row>
    <row r="1772" spans="1:4">
      <c r="A1772" t="s">
        <v>873</v>
      </c>
      <c r="B1772" t="s">
        <v>1672</v>
      </c>
      <c r="C1772" t="s">
        <v>7067</v>
      </c>
    </row>
    <row r="1773" spans="1:4">
      <c r="A1773" t="s">
        <v>873</v>
      </c>
      <c r="B1773" t="s">
        <v>1672</v>
      </c>
    </row>
    <row r="1774" spans="1:4">
      <c r="A1774" t="s">
        <v>1672</v>
      </c>
      <c r="B1774" t="s">
        <v>7067</v>
      </c>
    </row>
    <row r="1775" spans="1:4">
      <c r="A1775" t="s">
        <v>1672</v>
      </c>
      <c r="B1775" t="s">
        <v>2916</v>
      </c>
      <c r="C1775" t="s">
        <v>7870</v>
      </c>
      <c r="D1775" t="s">
        <v>4370</v>
      </c>
    </row>
    <row r="1776" spans="1:4">
      <c r="A1776" t="s">
        <v>708</v>
      </c>
      <c r="B1776" t="s">
        <v>873</v>
      </c>
      <c r="C1776" t="s">
        <v>7868</v>
      </c>
      <c r="D1776" t="s">
        <v>4370</v>
      </c>
    </row>
    <row r="1777" spans="1:4">
      <c r="A1777" t="s">
        <v>526</v>
      </c>
      <c r="B1777" t="s">
        <v>873</v>
      </c>
      <c r="C1777" t="s">
        <v>6724</v>
      </c>
      <c r="D1777" t="s">
        <v>7067</v>
      </c>
    </row>
    <row r="1778" spans="1:4">
      <c r="A1778" t="s">
        <v>1672</v>
      </c>
      <c r="B1778" t="s">
        <v>7870</v>
      </c>
      <c r="C1778" t="s">
        <v>4370</v>
      </c>
    </row>
    <row r="1779" spans="1:4">
      <c r="A1779" t="s">
        <v>1672</v>
      </c>
      <c r="B1779" t="s">
        <v>7067</v>
      </c>
    </row>
    <row r="1780" spans="1:4">
      <c r="A1780" t="s">
        <v>1672</v>
      </c>
      <c r="B1780" t="s">
        <v>7870</v>
      </c>
      <c r="C1780" t="s">
        <v>7067</v>
      </c>
    </row>
    <row r="1781" spans="1:4">
      <c r="A1781" t="s">
        <v>708</v>
      </c>
      <c r="B1781" t="s">
        <v>1672</v>
      </c>
      <c r="C1781" t="s">
        <v>7642</v>
      </c>
      <c r="D1781" t="s">
        <v>7869</v>
      </c>
    </row>
    <row r="1782" spans="1:4">
      <c r="A1782" t="s">
        <v>1672</v>
      </c>
    </row>
    <row r="1783" spans="1:4">
      <c r="A1783" t="s">
        <v>1672</v>
      </c>
      <c r="B1783" t="s">
        <v>7067</v>
      </c>
    </row>
    <row r="1784" spans="1:4">
      <c r="A1784" t="s">
        <v>7868</v>
      </c>
      <c r="B1784" t="s">
        <v>1672</v>
      </c>
      <c r="C1784" t="s">
        <v>4370</v>
      </c>
    </row>
    <row r="1785" spans="1:4">
      <c r="A1785" t="s">
        <v>7870</v>
      </c>
      <c r="B1785" t="s">
        <v>4370</v>
      </c>
    </row>
    <row r="1786" spans="1:4">
      <c r="A1786" t="s">
        <v>1672</v>
      </c>
      <c r="B1786" t="s">
        <v>7067</v>
      </c>
    </row>
    <row r="1787" spans="1:4">
      <c r="A1787" t="s">
        <v>708</v>
      </c>
      <c r="B1787" t="s">
        <v>873</v>
      </c>
      <c r="C1787" t="s">
        <v>7868</v>
      </c>
    </row>
    <row r="1788" spans="1:4">
      <c r="A1788" t="s">
        <v>708</v>
      </c>
      <c r="B1788" t="s">
        <v>7868</v>
      </c>
      <c r="C1788" t="s">
        <v>4370</v>
      </c>
    </row>
    <row r="1789" spans="1:4">
      <c r="A1789" t="s">
        <v>873</v>
      </c>
      <c r="B1789" t="s">
        <v>1672</v>
      </c>
      <c r="C1789" t="s">
        <v>7067</v>
      </c>
    </row>
    <row r="1790" spans="1:4">
      <c r="A1790" t="s">
        <v>7868</v>
      </c>
      <c r="B1790" t="s">
        <v>1672</v>
      </c>
      <c r="C1790" t="s">
        <v>7870</v>
      </c>
      <c r="D1790" t="s">
        <v>4370</v>
      </c>
    </row>
    <row r="1791" spans="1:4">
      <c r="A1791" t="s">
        <v>1672</v>
      </c>
      <c r="B1791" t="s">
        <v>7067</v>
      </c>
    </row>
    <row r="1792" spans="1:4">
      <c r="A1792" t="s">
        <v>873</v>
      </c>
    </row>
    <row r="1793" spans="1:4">
      <c r="A1793" t="s">
        <v>873</v>
      </c>
      <c r="B1793" t="s">
        <v>7871</v>
      </c>
    </row>
    <row r="1794" spans="1:4">
      <c r="A1794" t="s">
        <v>1672</v>
      </c>
      <c r="B1794" t="s">
        <v>7067</v>
      </c>
    </row>
    <row r="1795" spans="1:4">
      <c r="A1795" t="s">
        <v>7868</v>
      </c>
      <c r="B1795" t="s">
        <v>1672</v>
      </c>
    </row>
    <row r="1796" spans="1:4">
      <c r="A1796" t="s">
        <v>5364</v>
      </c>
      <c r="B1796" t="s">
        <v>1672</v>
      </c>
    </row>
    <row r="1797" spans="1:4">
      <c r="A1797" t="s">
        <v>873</v>
      </c>
      <c r="B1797" t="s">
        <v>1672</v>
      </c>
      <c r="C1797" t="s">
        <v>681</v>
      </c>
      <c r="D1797" t="s">
        <v>7067</v>
      </c>
    </row>
    <row r="1798" spans="1:4">
      <c r="A1798" t="s">
        <v>7868</v>
      </c>
      <c r="B1798" t="s">
        <v>1672</v>
      </c>
      <c r="C1798" t="s">
        <v>4370</v>
      </c>
    </row>
    <row r="1799" spans="1:4">
      <c r="A1799" t="s">
        <v>38</v>
      </c>
      <c r="B1799" t="s">
        <v>4933</v>
      </c>
    </row>
    <row r="1800" spans="1:4">
      <c r="A1800" t="s">
        <v>708</v>
      </c>
      <c r="B1800" t="s">
        <v>526</v>
      </c>
      <c r="C1800" t="s">
        <v>681</v>
      </c>
      <c r="D1800" t="s">
        <v>5022</v>
      </c>
    </row>
    <row r="1801" spans="1:4">
      <c r="A1801" t="s">
        <v>873</v>
      </c>
      <c r="B1801" t="s">
        <v>1672</v>
      </c>
    </row>
    <row r="1802" spans="1:4">
      <c r="A1802" t="s">
        <v>873</v>
      </c>
      <c r="B1802" t="s">
        <v>1672</v>
      </c>
    </row>
    <row r="1803" spans="1:4">
      <c r="A1803" t="s">
        <v>873</v>
      </c>
    </row>
    <row r="1804" spans="1:4">
      <c r="A1804" t="s">
        <v>708</v>
      </c>
      <c r="B1804" t="s">
        <v>1672</v>
      </c>
      <c r="C1804" t="s">
        <v>4370</v>
      </c>
      <c r="D1804" t="s">
        <v>7869</v>
      </c>
    </row>
    <row r="1805" spans="1:4">
      <c r="A1805" t="s">
        <v>2916</v>
      </c>
      <c r="B1805" t="s">
        <v>4370</v>
      </c>
    </row>
    <row r="1806" spans="1:4">
      <c r="A1806" t="s">
        <v>873</v>
      </c>
      <c r="B1806" t="s">
        <v>7868</v>
      </c>
      <c r="C1806" t="s">
        <v>7067</v>
      </c>
    </row>
    <row r="1807" spans="1:4">
      <c r="A1807" t="s">
        <v>873</v>
      </c>
      <c r="B1807" t="s">
        <v>7868</v>
      </c>
      <c r="C1807" t="s">
        <v>4933</v>
      </c>
    </row>
    <row r="1808" spans="1:4">
      <c r="A1808" t="s">
        <v>708</v>
      </c>
      <c r="B1808" t="s">
        <v>873</v>
      </c>
    </row>
    <row r="1809" spans="1:3">
      <c r="A1809" t="s">
        <v>1672</v>
      </c>
    </row>
    <row r="1810" spans="1:3">
      <c r="A1810" t="s">
        <v>1672</v>
      </c>
      <c r="B1810" t="s">
        <v>4370</v>
      </c>
    </row>
    <row r="1811" spans="1:3">
      <c r="A1811" t="s">
        <v>873</v>
      </c>
      <c r="B1811" t="s">
        <v>1672</v>
      </c>
      <c r="C1811" t="s">
        <v>7067</v>
      </c>
    </row>
    <row r="1812" spans="1:3">
      <c r="A1812" t="s">
        <v>873</v>
      </c>
      <c r="B1812" t="s">
        <v>1672</v>
      </c>
      <c r="C1812" t="s">
        <v>7067</v>
      </c>
    </row>
    <row r="1813" spans="1:3">
      <c r="A1813" t="s">
        <v>7868</v>
      </c>
      <c r="B1813" t="s">
        <v>1672</v>
      </c>
    </row>
    <row r="1814" spans="1:3">
      <c r="A1814" t="s">
        <v>1672</v>
      </c>
    </row>
    <row r="1815" spans="1:3">
      <c r="A1815" t="s">
        <v>873</v>
      </c>
      <c r="B1815" t="s">
        <v>7868</v>
      </c>
    </row>
    <row r="1816" spans="1:3">
      <c r="A1816" t="s">
        <v>708</v>
      </c>
      <c r="B1816" t="s">
        <v>1672</v>
      </c>
      <c r="C1816" t="s">
        <v>4370</v>
      </c>
    </row>
    <row r="1817" spans="1:3">
      <c r="A1817" t="s">
        <v>708</v>
      </c>
      <c r="B1817" t="s">
        <v>526</v>
      </c>
      <c r="C1817" t="s">
        <v>4370</v>
      </c>
    </row>
    <row r="1818" spans="1:3">
      <c r="A1818" t="s">
        <v>873</v>
      </c>
      <c r="B1818" t="s">
        <v>5915</v>
      </c>
    </row>
    <row r="1819" spans="1:3">
      <c r="A1819" t="s">
        <v>5364</v>
      </c>
      <c r="B1819" t="s">
        <v>1672</v>
      </c>
    </row>
    <row r="1820" spans="1:3">
      <c r="A1820" t="s">
        <v>873</v>
      </c>
    </row>
    <row r="1821" spans="1:3">
      <c r="A1821" t="s">
        <v>873</v>
      </c>
    </row>
    <row r="1822" spans="1:3">
      <c r="A1822" t="s">
        <v>873</v>
      </c>
      <c r="B1822" t="s">
        <v>1672</v>
      </c>
      <c r="C1822" t="s">
        <v>7067</v>
      </c>
    </row>
    <row r="1823" spans="1:3">
      <c r="A1823" t="s">
        <v>2916</v>
      </c>
    </row>
    <row r="1824" spans="1:3">
      <c r="A1824" t="s">
        <v>1672</v>
      </c>
      <c r="B1824" t="s">
        <v>7067</v>
      </c>
    </row>
    <row r="1825" spans="1:4">
      <c r="A1825" t="s">
        <v>873</v>
      </c>
      <c r="B1825" t="s">
        <v>7868</v>
      </c>
      <c r="C1825" t="s">
        <v>1672</v>
      </c>
      <c r="D1825" t="s">
        <v>4370</v>
      </c>
    </row>
    <row r="1826" spans="1:4">
      <c r="A1826" t="s">
        <v>873</v>
      </c>
    </row>
    <row r="1827" spans="1:4">
      <c r="A1827" t="s">
        <v>1672</v>
      </c>
      <c r="B1827" t="s">
        <v>7067</v>
      </c>
      <c r="C1827" t="s">
        <v>5022</v>
      </c>
    </row>
    <row r="1828" spans="1:4">
      <c r="A1828" t="s">
        <v>873</v>
      </c>
      <c r="B1828" t="s">
        <v>1672</v>
      </c>
      <c r="C1828" t="s">
        <v>7067</v>
      </c>
    </row>
    <row r="1829" spans="1:4">
      <c r="A1829" t="s">
        <v>1672</v>
      </c>
      <c r="B1829" t="s">
        <v>7067</v>
      </c>
    </row>
    <row r="1830" spans="1:4">
      <c r="A1830" t="s">
        <v>7868</v>
      </c>
      <c r="B1830" t="s">
        <v>1672</v>
      </c>
      <c r="C1830" t="s">
        <v>7067</v>
      </c>
      <c r="D1830" t="s">
        <v>4370</v>
      </c>
    </row>
    <row r="1831" spans="1:4">
      <c r="A1831" t="s">
        <v>1672</v>
      </c>
      <c r="B1831" t="s">
        <v>4370</v>
      </c>
    </row>
    <row r="1832" spans="1:4">
      <c r="A1832" t="s">
        <v>1672</v>
      </c>
      <c r="B1832" t="s">
        <v>4370</v>
      </c>
    </row>
    <row r="1833" spans="1:4">
      <c r="A1833" t="s">
        <v>1672</v>
      </c>
      <c r="B1833" t="s">
        <v>7869</v>
      </c>
    </row>
    <row r="1834" spans="1:4">
      <c r="A1834" t="s">
        <v>873</v>
      </c>
      <c r="B1834" t="s">
        <v>7067</v>
      </c>
    </row>
    <row r="1835" spans="1:4">
      <c r="A1835" t="s">
        <v>873</v>
      </c>
      <c r="B1835" t="s">
        <v>7868</v>
      </c>
    </row>
    <row r="1836" spans="1:4">
      <c r="A1836" t="s">
        <v>6541</v>
      </c>
      <c r="B1836" t="s">
        <v>7067</v>
      </c>
    </row>
    <row r="1837" spans="1:4">
      <c r="A1837" t="s">
        <v>2916</v>
      </c>
      <c r="B1837" t="s">
        <v>7870</v>
      </c>
      <c r="C1837" t="s">
        <v>5022</v>
      </c>
      <c r="D1837" t="s">
        <v>4370</v>
      </c>
    </row>
    <row r="1838" spans="1:4">
      <c r="A1838" t="s">
        <v>1672</v>
      </c>
      <c r="B1838" t="s">
        <v>4933</v>
      </c>
    </row>
    <row r="1839" spans="1:4">
      <c r="A1839" t="s">
        <v>708</v>
      </c>
      <c r="B1839" t="s">
        <v>7868</v>
      </c>
      <c r="C1839" t="s">
        <v>1672</v>
      </c>
      <c r="D1839" t="s">
        <v>4370</v>
      </c>
    </row>
    <row r="1840" spans="1:4">
      <c r="A1840" t="s">
        <v>873</v>
      </c>
      <c r="B1840" t="s">
        <v>6541</v>
      </c>
      <c r="C1840" t="s">
        <v>7067</v>
      </c>
    </row>
    <row r="1841" spans="1:4">
      <c r="A1841" t="s">
        <v>873</v>
      </c>
      <c r="B1841" t="s">
        <v>1672</v>
      </c>
      <c r="C1841" t="s">
        <v>7067</v>
      </c>
    </row>
    <row r="1842" spans="1:4">
      <c r="A1842" t="s">
        <v>708</v>
      </c>
      <c r="B1842" t="s">
        <v>7868</v>
      </c>
      <c r="C1842" t="s">
        <v>4370</v>
      </c>
    </row>
    <row r="1843" spans="1:4">
      <c r="A1843" t="s">
        <v>873</v>
      </c>
      <c r="B1843" t="s">
        <v>1672</v>
      </c>
      <c r="C1843" t="s">
        <v>7067</v>
      </c>
    </row>
    <row r="1844" spans="1:4">
      <c r="A1844" t="s">
        <v>1672</v>
      </c>
      <c r="B1844" t="s">
        <v>7067</v>
      </c>
    </row>
    <row r="1845" spans="1:4">
      <c r="A1845" t="s">
        <v>873</v>
      </c>
      <c r="B1845" t="s">
        <v>1672</v>
      </c>
      <c r="C1845" t="s">
        <v>7869</v>
      </c>
    </row>
    <row r="1846" spans="1:4">
      <c r="A1846" t="s">
        <v>873</v>
      </c>
      <c r="B1846" t="s">
        <v>681</v>
      </c>
      <c r="C1846" t="s">
        <v>2916</v>
      </c>
      <c r="D1846" t="s">
        <v>4370</v>
      </c>
    </row>
    <row r="1847" spans="1:4">
      <c r="A1847" t="s">
        <v>7868</v>
      </c>
      <c r="B1847" t="s">
        <v>1672</v>
      </c>
      <c r="C1847" t="s">
        <v>4370</v>
      </c>
    </row>
    <row r="1848" spans="1:4">
      <c r="A1848" t="s">
        <v>5364</v>
      </c>
      <c r="B1848" t="s">
        <v>7868</v>
      </c>
      <c r="C1848" t="s">
        <v>1672</v>
      </c>
    </row>
    <row r="1849" spans="1:4">
      <c r="A1849" t="s">
        <v>2916</v>
      </c>
      <c r="B1849" t="s">
        <v>7870</v>
      </c>
      <c r="C1849" t="s">
        <v>4370</v>
      </c>
    </row>
    <row r="1850" spans="1:4">
      <c r="A1850" t="s">
        <v>873</v>
      </c>
      <c r="B1850" t="s">
        <v>1672</v>
      </c>
    </row>
    <row r="1851" spans="1:4">
      <c r="A1851" t="s">
        <v>708</v>
      </c>
      <c r="B1851" t="s">
        <v>7868</v>
      </c>
      <c r="C1851" t="s">
        <v>4370</v>
      </c>
    </row>
    <row r="1852" spans="1:4">
      <c r="A1852" t="s">
        <v>7868</v>
      </c>
      <c r="B1852" t="s">
        <v>1672</v>
      </c>
    </row>
    <row r="1853" spans="1:4">
      <c r="A1853" t="s">
        <v>7868</v>
      </c>
      <c r="B1853" t="s">
        <v>1672</v>
      </c>
      <c r="C1853" t="s">
        <v>4370</v>
      </c>
    </row>
    <row r="1854" spans="1:4">
      <c r="A1854" t="s">
        <v>1672</v>
      </c>
    </row>
    <row r="1855" spans="1:4">
      <c r="A1855" t="s">
        <v>1672</v>
      </c>
      <c r="B1855" t="s">
        <v>4933</v>
      </c>
    </row>
    <row r="1856" spans="1:4">
      <c r="A1856" t="s">
        <v>873</v>
      </c>
      <c r="B1856" t="s">
        <v>1672</v>
      </c>
    </row>
    <row r="1857" spans="1:6">
      <c r="A1857" t="s">
        <v>1672</v>
      </c>
      <c r="B1857" t="s">
        <v>7067</v>
      </c>
    </row>
    <row r="1858" spans="1:6">
      <c r="A1858" t="s">
        <v>1672</v>
      </c>
      <c r="B1858" t="s">
        <v>7870</v>
      </c>
      <c r="C1858" t="s">
        <v>5022</v>
      </c>
    </row>
    <row r="1859" spans="1:6">
      <c r="A1859" t="s">
        <v>1672</v>
      </c>
      <c r="B1859" t="s">
        <v>7067</v>
      </c>
    </row>
    <row r="1860" spans="1:6">
      <c r="A1860" t="s">
        <v>5364</v>
      </c>
      <c r="B1860" t="s">
        <v>1672</v>
      </c>
      <c r="C1860" t="s">
        <v>7067</v>
      </c>
    </row>
    <row r="1861" spans="1:6">
      <c r="A1861" t="s">
        <v>7868</v>
      </c>
      <c r="B1861" t="s">
        <v>1672</v>
      </c>
      <c r="C1861" t="s">
        <v>4370</v>
      </c>
    </row>
    <row r="1862" spans="1:6">
      <c r="A1862" t="s">
        <v>7868</v>
      </c>
      <c r="B1862" t="s">
        <v>1672</v>
      </c>
      <c r="C1862" t="s">
        <v>4370</v>
      </c>
    </row>
    <row r="1863" spans="1:6">
      <c r="A1863" t="s">
        <v>873</v>
      </c>
      <c r="B1863" t="s">
        <v>1672</v>
      </c>
      <c r="C1863" t="s">
        <v>681</v>
      </c>
      <c r="D1863" t="s">
        <v>7067</v>
      </c>
    </row>
    <row r="1864" spans="1:6">
      <c r="A1864" t="s">
        <v>708</v>
      </c>
      <c r="B1864" t="s">
        <v>526</v>
      </c>
      <c r="C1864" t="s">
        <v>6724</v>
      </c>
      <c r="D1864" t="s">
        <v>681</v>
      </c>
      <c r="E1864" t="s">
        <v>5022</v>
      </c>
      <c r="F1864" t="s">
        <v>4370</v>
      </c>
    </row>
    <row r="1865" spans="1:6">
      <c r="A1865" t="s">
        <v>873</v>
      </c>
      <c r="B1865" t="s">
        <v>1672</v>
      </c>
    </row>
    <row r="1866" spans="1:6">
      <c r="A1866" t="s">
        <v>7868</v>
      </c>
      <c r="B1866" t="s">
        <v>1672</v>
      </c>
      <c r="C1866" t="s">
        <v>4370</v>
      </c>
    </row>
    <row r="1867" spans="1:6">
      <c r="A1867" t="s">
        <v>708</v>
      </c>
      <c r="B1867" t="s">
        <v>681</v>
      </c>
      <c r="C1867" t="s">
        <v>2916</v>
      </c>
      <c r="D1867" t="s">
        <v>4370</v>
      </c>
    </row>
    <row r="1868" spans="1:6">
      <c r="A1868" t="s">
        <v>873</v>
      </c>
      <c r="B1868" t="s">
        <v>1672</v>
      </c>
    </row>
    <row r="1869" spans="1:6">
      <c r="A1869" t="s">
        <v>1672</v>
      </c>
      <c r="B1869" t="s">
        <v>4933</v>
      </c>
      <c r="C1869" t="s">
        <v>7067</v>
      </c>
    </row>
    <row r="1870" spans="1:6">
      <c r="A1870" t="s">
        <v>708</v>
      </c>
      <c r="B1870" t="s">
        <v>526</v>
      </c>
      <c r="C1870" t="s">
        <v>5022</v>
      </c>
    </row>
    <row r="1871" spans="1:6">
      <c r="A1871" t="s">
        <v>708</v>
      </c>
      <c r="B1871" t="s">
        <v>526</v>
      </c>
      <c r="C1871" t="s">
        <v>5022</v>
      </c>
    </row>
    <row r="1872" spans="1:6">
      <c r="A1872" t="s">
        <v>2916</v>
      </c>
    </row>
    <row r="1873" spans="1:7">
      <c r="A1873" t="s">
        <v>2916</v>
      </c>
    </row>
    <row r="1874" spans="1:7">
      <c r="A1874" t="s">
        <v>708</v>
      </c>
      <c r="B1874" t="s">
        <v>7868</v>
      </c>
      <c r="C1874" t="s">
        <v>1672</v>
      </c>
      <c r="D1874" t="s">
        <v>7067</v>
      </c>
      <c r="E1874" t="s">
        <v>4370</v>
      </c>
    </row>
    <row r="1875" spans="1:7">
      <c r="A1875" t="s">
        <v>1672</v>
      </c>
      <c r="B1875" t="s">
        <v>7067</v>
      </c>
    </row>
    <row r="1876" spans="1:7">
      <c r="A1876" t="s">
        <v>1672</v>
      </c>
    </row>
    <row r="1877" spans="1:7">
      <c r="A1877" t="s">
        <v>5364</v>
      </c>
      <c r="B1877" t="s">
        <v>7868</v>
      </c>
      <c r="C1877" t="s">
        <v>38</v>
      </c>
      <c r="D1877" t="s">
        <v>7642</v>
      </c>
      <c r="E1877" t="s">
        <v>4370</v>
      </c>
    </row>
    <row r="1878" spans="1:7">
      <c r="A1878" t="s">
        <v>873</v>
      </c>
      <c r="B1878" t="s">
        <v>7067</v>
      </c>
    </row>
    <row r="1879" spans="1:7">
      <c r="A1879" t="s">
        <v>708</v>
      </c>
      <c r="B1879" t="s">
        <v>526</v>
      </c>
      <c r="C1879" t="s">
        <v>873</v>
      </c>
      <c r="D1879" t="s">
        <v>5915</v>
      </c>
    </row>
    <row r="1880" spans="1:7">
      <c r="A1880" t="s">
        <v>708</v>
      </c>
      <c r="B1880" t="s">
        <v>526</v>
      </c>
      <c r="C1880" t="s">
        <v>5022</v>
      </c>
      <c r="D1880" t="s">
        <v>4370</v>
      </c>
    </row>
    <row r="1881" spans="1:7">
      <c r="A1881" t="s">
        <v>873</v>
      </c>
      <c r="B1881" t="s">
        <v>1672</v>
      </c>
    </row>
    <row r="1882" spans="1:7">
      <c r="A1882" t="s">
        <v>873</v>
      </c>
      <c r="B1882" t="s">
        <v>6541</v>
      </c>
      <c r="C1882" t="s">
        <v>7067</v>
      </c>
    </row>
    <row r="1883" spans="1:7">
      <c r="A1883" t="s">
        <v>5364</v>
      </c>
      <c r="B1883" t="s">
        <v>1672</v>
      </c>
      <c r="C1883" t="s">
        <v>4370</v>
      </c>
    </row>
    <row r="1884" spans="1:7">
      <c r="A1884" t="s">
        <v>708</v>
      </c>
      <c r="B1884" t="s">
        <v>526</v>
      </c>
      <c r="C1884" t="s">
        <v>7868</v>
      </c>
      <c r="D1884" t="s">
        <v>4370</v>
      </c>
    </row>
    <row r="1885" spans="1:7">
      <c r="A1885" t="s">
        <v>708</v>
      </c>
      <c r="B1885" t="s">
        <v>2916</v>
      </c>
      <c r="C1885" t="s">
        <v>5022</v>
      </c>
      <c r="D1885" t="s">
        <v>4370</v>
      </c>
    </row>
    <row r="1886" spans="1:7">
      <c r="A1886" t="s">
        <v>2916</v>
      </c>
      <c r="B1886" t="s">
        <v>4370</v>
      </c>
    </row>
    <row r="1887" spans="1:7">
      <c r="A1887" t="s">
        <v>708</v>
      </c>
      <c r="B1887" t="s">
        <v>526</v>
      </c>
      <c r="C1887" t="s">
        <v>4768</v>
      </c>
      <c r="D1887" t="s">
        <v>1672</v>
      </c>
      <c r="E1887" t="s">
        <v>7870</v>
      </c>
      <c r="F1887" t="s">
        <v>5022</v>
      </c>
      <c r="G1887" t="s">
        <v>4370</v>
      </c>
    </row>
    <row r="1888" spans="1:7">
      <c r="A1888" t="s">
        <v>873</v>
      </c>
      <c r="B1888" t="s">
        <v>1672</v>
      </c>
      <c r="C1888" t="s">
        <v>7067</v>
      </c>
    </row>
    <row r="1889" spans="1:4">
      <c r="A1889" t="s">
        <v>526</v>
      </c>
      <c r="B1889" t="s">
        <v>1672</v>
      </c>
    </row>
    <row r="1890" spans="1:4">
      <c r="A1890" t="s">
        <v>873</v>
      </c>
    </row>
    <row r="1891" spans="1:4">
      <c r="A1891" t="s">
        <v>1672</v>
      </c>
    </row>
    <row r="1892" spans="1:4">
      <c r="A1892" t="s">
        <v>1672</v>
      </c>
      <c r="B1892" t="s">
        <v>7870</v>
      </c>
    </row>
    <row r="1893" spans="1:4">
      <c r="A1893" t="s">
        <v>1672</v>
      </c>
      <c r="B1893" t="s">
        <v>7871</v>
      </c>
    </row>
    <row r="1894" spans="1:4">
      <c r="A1894" t="s">
        <v>1672</v>
      </c>
      <c r="B1894" t="s">
        <v>4933</v>
      </c>
    </row>
    <row r="1895" spans="1:4">
      <c r="A1895" t="s">
        <v>873</v>
      </c>
    </row>
    <row r="1896" spans="1:4">
      <c r="A1896" t="s">
        <v>873</v>
      </c>
      <c r="B1896" t="s">
        <v>7067</v>
      </c>
    </row>
    <row r="1897" spans="1:4">
      <c r="A1897" t="s">
        <v>7868</v>
      </c>
      <c r="B1897" t="s">
        <v>1672</v>
      </c>
      <c r="C1897" t="s">
        <v>4370</v>
      </c>
    </row>
    <row r="1898" spans="1:4">
      <c r="A1898" t="s">
        <v>708</v>
      </c>
      <c r="B1898" t="s">
        <v>2916</v>
      </c>
      <c r="C1898" t="s">
        <v>5022</v>
      </c>
      <c r="D1898" t="s">
        <v>4370</v>
      </c>
    </row>
    <row r="1899" spans="1:4">
      <c r="A1899" t="s">
        <v>1672</v>
      </c>
      <c r="B1899" t="s">
        <v>4933</v>
      </c>
      <c r="C1899" t="s">
        <v>7067</v>
      </c>
    </row>
    <row r="1900" spans="1:4">
      <c r="A1900" t="s">
        <v>1672</v>
      </c>
    </row>
    <row r="1901" spans="1:4">
      <c r="A1901" t="s">
        <v>873</v>
      </c>
      <c r="B1901" t="s">
        <v>7067</v>
      </c>
    </row>
    <row r="1902" spans="1:4">
      <c r="A1902" t="s">
        <v>5364</v>
      </c>
      <c r="B1902" t="s">
        <v>38</v>
      </c>
      <c r="C1902" t="s">
        <v>7871</v>
      </c>
    </row>
    <row r="1903" spans="1:4">
      <c r="A1903" t="s">
        <v>526</v>
      </c>
      <c r="B1903" t="s">
        <v>38</v>
      </c>
      <c r="C1903" t="s">
        <v>7872</v>
      </c>
    </row>
    <row r="1904" spans="1:4">
      <c r="A1904" t="s">
        <v>7868</v>
      </c>
      <c r="B1904" t="s">
        <v>1672</v>
      </c>
    </row>
    <row r="1905" spans="1:5">
      <c r="A1905" t="s">
        <v>526</v>
      </c>
      <c r="B1905" t="s">
        <v>7870</v>
      </c>
      <c r="C1905" t="s">
        <v>4370</v>
      </c>
    </row>
    <row r="1906" spans="1:5">
      <c r="A1906" t="s">
        <v>1672</v>
      </c>
      <c r="B1906" t="s">
        <v>7870</v>
      </c>
      <c r="C1906" t="s">
        <v>4370</v>
      </c>
    </row>
    <row r="1907" spans="1:5">
      <c r="A1907" t="s">
        <v>873</v>
      </c>
      <c r="B1907" t="s">
        <v>1672</v>
      </c>
    </row>
    <row r="1908" spans="1:5">
      <c r="A1908" t="s">
        <v>2916</v>
      </c>
    </row>
    <row r="1909" spans="1:5">
      <c r="A1909" t="s">
        <v>708</v>
      </c>
      <c r="B1909" t="s">
        <v>526</v>
      </c>
      <c r="C1909" t="s">
        <v>1672</v>
      </c>
      <c r="D1909" t="s">
        <v>7067</v>
      </c>
      <c r="E1909" t="s">
        <v>5915</v>
      </c>
    </row>
    <row r="1910" spans="1:5">
      <c r="A1910" t="s">
        <v>708</v>
      </c>
      <c r="B1910" t="s">
        <v>7871</v>
      </c>
    </row>
    <row r="1911" spans="1:5">
      <c r="A1911" t="s">
        <v>1672</v>
      </c>
    </row>
    <row r="1912" spans="1:5">
      <c r="A1912" t="s">
        <v>873</v>
      </c>
      <c r="B1912" t="s">
        <v>7067</v>
      </c>
    </row>
    <row r="1913" spans="1:5">
      <c r="A1913" t="s">
        <v>708</v>
      </c>
      <c r="B1913" t="s">
        <v>7868</v>
      </c>
      <c r="C1913" t="s">
        <v>1672</v>
      </c>
      <c r="D1913" t="s">
        <v>4370</v>
      </c>
    </row>
    <row r="1914" spans="1:5">
      <c r="A1914" t="s">
        <v>1672</v>
      </c>
    </row>
    <row r="1915" spans="1:5">
      <c r="A1915" t="s">
        <v>1672</v>
      </c>
      <c r="B1915" t="s">
        <v>7067</v>
      </c>
    </row>
    <row r="1916" spans="1:5">
      <c r="A1916" t="s">
        <v>1672</v>
      </c>
      <c r="B1916" t="s">
        <v>4933</v>
      </c>
    </row>
    <row r="1917" spans="1:5">
      <c r="A1917" t="s">
        <v>873</v>
      </c>
      <c r="B1917" t="s">
        <v>1672</v>
      </c>
    </row>
    <row r="1918" spans="1:5">
      <c r="A1918" t="s">
        <v>708</v>
      </c>
      <c r="B1918" t="s">
        <v>1672</v>
      </c>
      <c r="C1918" t="s">
        <v>7870</v>
      </c>
      <c r="D1918" t="s">
        <v>4370</v>
      </c>
    </row>
    <row r="1919" spans="1:5">
      <c r="A1919" t="s">
        <v>1672</v>
      </c>
      <c r="B1919" t="s">
        <v>7067</v>
      </c>
      <c r="C1919" t="s">
        <v>5022</v>
      </c>
    </row>
    <row r="1920" spans="1:5">
      <c r="A1920" t="s">
        <v>873</v>
      </c>
      <c r="B1920" t="s">
        <v>1672</v>
      </c>
    </row>
    <row r="1921" spans="1:6">
      <c r="A1921" t="s">
        <v>873</v>
      </c>
      <c r="B1921" t="s">
        <v>7868</v>
      </c>
      <c r="C1921" t="s">
        <v>1672</v>
      </c>
    </row>
    <row r="1922" spans="1:6">
      <c r="A1922" t="s">
        <v>526</v>
      </c>
      <c r="B1922" t="s">
        <v>2916</v>
      </c>
    </row>
    <row r="1923" spans="1:6">
      <c r="A1923" t="s">
        <v>526</v>
      </c>
      <c r="B1923" t="s">
        <v>873</v>
      </c>
      <c r="C1923" t="s">
        <v>7868</v>
      </c>
      <c r="D1923" t="s">
        <v>6724</v>
      </c>
      <c r="E1923" t="s">
        <v>6541</v>
      </c>
    </row>
    <row r="1924" spans="1:6">
      <c r="A1924" t="s">
        <v>7868</v>
      </c>
      <c r="B1924" t="s">
        <v>1672</v>
      </c>
      <c r="C1924" t="s">
        <v>4370</v>
      </c>
    </row>
    <row r="1925" spans="1:6">
      <c r="A1925" t="s">
        <v>873</v>
      </c>
      <c r="B1925" t="s">
        <v>7868</v>
      </c>
      <c r="C1925" t="s">
        <v>1672</v>
      </c>
    </row>
    <row r="1926" spans="1:6">
      <c r="A1926" t="s">
        <v>708</v>
      </c>
      <c r="B1926" t="s">
        <v>5364</v>
      </c>
      <c r="C1926" t="s">
        <v>1672</v>
      </c>
      <c r="D1926" t="s">
        <v>7642</v>
      </c>
      <c r="E1926" t="s">
        <v>7067</v>
      </c>
      <c r="F1926" t="s">
        <v>7869</v>
      </c>
    </row>
    <row r="1927" spans="1:6">
      <c r="A1927" t="s">
        <v>873</v>
      </c>
      <c r="B1927" t="s">
        <v>1672</v>
      </c>
    </row>
    <row r="1928" spans="1:6">
      <c r="A1928" t="s">
        <v>873</v>
      </c>
      <c r="B1928" t="s">
        <v>7067</v>
      </c>
    </row>
    <row r="1929" spans="1:6">
      <c r="A1929" t="s">
        <v>7868</v>
      </c>
      <c r="B1929" t="s">
        <v>1672</v>
      </c>
      <c r="C1929" t="s">
        <v>7642</v>
      </c>
      <c r="D1929" t="s">
        <v>7067</v>
      </c>
    </row>
    <row r="1930" spans="1:6">
      <c r="A1930" t="s">
        <v>873</v>
      </c>
      <c r="B1930" t="s">
        <v>1672</v>
      </c>
      <c r="C1930" t="s">
        <v>7067</v>
      </c>
    </row>
    <row r="1931" spans="1:6">
      <c r="A1931" t="s">
        <v>873</v>
      </c>
    </row>
    <row r="1932" spans="1:6">
      <c r="A1932" t="s">
        <v>708</v>
      </c>
      <c r="B1932" t="s">
        <v>7868</v>
      </c>
      <c r="C1932" t="s">
        <v>7870</v>
      </c>
      <c r="D1932" t="s">
        <v>7067</v>
      </c>
      <c r="E1932" t="s">
        <v>4370</v>
      </c>
    </row>
    <row r="1933" spans="1:6">
      <c r="A1933" t="s">
        <v>1672</v>
      </c>
    </row>
    <row r="1934" spans="1:6">
      <c r="A1934" t="s">
        <v>873</v>
      </c>
    </row>
    <row r="1935" spans="1:6">
      <c r="A1935" t="s">
        <v>873</v>
      </c>
      <c r="B1935" t="s">
        <v>1672</v>
      </c>
      <c r="C1935" t="s">
        <v>7067</v>
      </c>
    </row>
    <row r="1936" spans="1:6">
      <c r="A1936" t="s">
        <v>526</v>
      </c>
      <c r="B1936" t="s">
        <v>873</v>
      </c>
      <c r="C1936" t="s">
        <v>5022</v>
      </c>
    </row>
    <row r="1937" spans="1:5">
      <c r="A1937" t="s">
        <v>708</v>
      </c>
      <c r="B1937" t="s">
        <v>526</v>
      </c>
      <c r="C1937" t="s">
        <v>7868</v>
      </c>
      <c r="D1937" t="s">
        <v>1672</v>
      </c>
      <c r="E1937" t="s">
        <v>4370</v>
      </c>
    </row>
    <row r="1938" spans="1:5">
      <c r="A1938" t="s">
        <v>708</v>
      </c>
      <c r="B1938" t="s">
        <v>526</v>
      </c>
      <c r="C1938" t="s">
        <v>7868</v>
      </c>
      <c r="D1938" t="s">
        <v>1672</v>
      </c>
      <c r="E1938" t="s">
        <v>4370</v>
      </c>
    </row>
    <row r="1939" spans="1:5">
      <c r="A1939" t="s">
        <v>873</v>
      </c>
      <c r="B1939" t="s">
        <v>2916</v>
      </c>
    </row>
    <row r="1940" spans="1:5">
      <c r="A1940" t="s">
        <v>873</v>
      </c>
      <c r="B1940" t="s">
        <v>1672</v>
      </c>
    </row>
    <row r="1941" spans="1:5">
      <c r="A1941" t="s">
        <v>526</v>
      </c>
      <c r="B1941" t="s">
        <v>873</v>
      </c>
      <c r="C1941" t="s">
        <v>681</v>
      </c>
    </row>
    <row r="1942" spans="1:5">
      <c r="A1942" t="s">
        <v>873</v>
      </c>
      <c r="B1942" t="s">
        <v>1672</v>
      </c>
    </row>
    <row r="1943" spans="1:5">
      <c r="A1943" t="s">
        <v>873</v>
      </c>
      <c r="B1943" t="s">
        <v>1672</v>
      </c>
    </row>
    <row r="1944" spans="1:5">
      <c r="A1944" t="s">
        <v>873</v>
      </c>
      <c r="B1944" t="s">
        <v>1672</v>
      </c>
      <c r="C1944" t="s">
        <v>7067</v>
      </c>
    </row>
    <row r="1945" spans="1:5">
      <c r="A1945" t="s">
        <v>681</v>
      </c>
      <c r="B1945" t="s">
        <v>2916</v>
      </c>
    </row>
    <row r="1946" spans="1:5">
      <c r="A1946" t="s">
        <v>873</v>
      </c>
      <c r="B1946" t="s">
        <v>7868</v>
      </c>
      <c r="C1946" t="s">
        <v>1672</v>
      </c>
      <c r="D1946" t="s">
        <v>7067</v>
      </c>
    </row>
    <row r="1947" spans="1:5">
      <c r="A1947" t="s">
        <v>873</v>
      </c>
      <c r="B1947" t="s">
        <v>1672</v>
      </c>
      <c r="C1947" t="s">
        <v>7067</v>
      </c>
    </row>
    <row r="1948" spans="1:5">
      <c r="A1948" t="s">
        <v>1672</v>
      </c>
      <c r="B1948" t="s">
        <v>4370</v>
      </c>
    </row>
    <row r="1949" spans="1:5">
      <c r="A1949" t="s">
        <v>873</v>
      </c>
      <c r="B1949" t="s">
        <v>7868</v>
      </c>
      <c r="C1949" t="s">
        <v>1672</v>
      </c>
      <c r="D1949" t="s">
        <v>5022</v>
      </c>
    </row>
    <row r="1950" spans="1:5">
      <c r="A1950" t="s">
        <v>873</v>
      </c>
    </row>
    <row r="1951" spans="1:5">
      <c r="A1951" t="s">
        <v>1672</v>
      </c>
      <c r="B1951" t="s">
        <v>4370</v>
      </c>
    </row>
    <row r="1952" spans="1:5">
      <c r="A1952" t="s">
        <v>1672</v>
      </c>
      <c r="B1952" t="s">
        <v>4370</v>
      </c>
    </row>
    <row r="1953" spans="1:6">
      <c r="A1953" t="s">
        <v>1672</v>
      </c>
    </row>
    <row r="1954" spans="1:6">
      <c r="A1954" t="s">
        <v>873</v>
      </c>
      <c r="B1954" t="s">
        <v>1672</v>
      </c>
    </row>
    <row r="1955" spans="1:6">
      <c r="A1955" t="s">
        <v>708</v>
      </c>
      <c r="B1955" t="s">
        <v>2916</v>
      </c>
      <c r="C1955" t="s">
        <v>7067</v>
      </c>
      <c r="D1955" t="s">
        <v>5022</v>
      </c>
      <c r="E1955" t="s">
        <v>4370</v>
      </c>
    </row>
    <row r="1956" spans="1:6">
      <c r="A1956" t="s">
        <v>526</v>
      </c>
      <c r="B1956" t="s">
        <v>873</v>
      </c>
    </row>
    <row r="1957" spans="1:6">
      <c r="A1957" t="s">
        <v>4768</v>
      </c>
      <c r="B1957" t="s">
        <v>5364</v>
      </c>
      <c r="C1957" t="s">
        <v>38</v>
      </c>
      <c r="D1957" t="s">
        <v>1672</v>
      </c>
      <c r="E1957" t="s">
        <v>7642</v>
      </c>
      <c r="F1957" t="s">
        <v>7869</v>
      </c>
    </row>
    <row r="1958" spans="1:6">
      <c r="A1958" t="s">
        <v>1672</v>
      </c>
      <c r="B1958" t="s">
        <v>7067</v>
      </c>
    </row>
    <row r="1959" spans="1:6">
      <c r="A1959" t="s">
        <v>708</v>
      </c>
      <c r="B1959" t="s">
        <v>873</v>
      </c>
      <c r="C1959" t="s">
        <v>7868</v>
      </c>
    </row>
    <row r="1960" spans="1:6">
      <c r="A1960" t="s">
        <v>873</v>
      </c>
      <c r="B1960" t="s">
        <v>1672</v>
      </c>
      <c r="C1960" t="s">
        <v>7067</v>
      </c>
    </row>
    <row r="1961" spans="1:6">
      <c r="A1961" t="s">
        <v>526</v>
      </c>
      <c r="B1961" t="s">
        <v>4768</v>
      </c>
      <c r="C1961" t="s">
        <v>873</v>
      </c>
      <c r="D1961" t="s">
        <v>6724</v>
      </c>
    </row>
    <row r="1962" spans="1:6">
      <c r="A1962" t="s">
        <v>1672</v>
      </c>
      <c r="B1962" t="s">
        <v>6724</v>
      </c>
    </row>
    <row r="1963" spans="1:6">
      <c r="A1963" t="s">
        <v>873</v>
      </c>
      <c r="B1963" t="s">
        <v>1672</v>
      </c>
      <c r="C1963" t="s">
        <v>7067</v>
      </c>
      <c r="D1963" t="s">
        <v>7871</v>
      </c>
    </row>
    <row r="1964" spans="1:6">
      <c r="A1964" t="s">
        <v>873</v>
      </c>
      <c r="B1964" t="s">
        <v>1672</v>
      </c>
    </row>
    <row r="1965" spans="1:6">
      <c r="A1965" t="s">
        <v>1672</v>
      </c>
      <c r="B1965" t="s">
        <v>6724</v>
      </c>
      <c r="C1965" t="s">
        <v>7871</v>
      </c>
    </row>
    <row r="1966" spans="1:6">
      <c r="A1966" t="s">
        <v>1672</v>
      </c>
      <c r="B1966" t="s">
        <v>7642</v>
      </c>
      <c r="C1966" t="s">
        <v>4370</v>
      </c>
      <c r="D1966" t="s">
        <v>7869</v>
      </c>
    </row>
    <row r="1967" spans="1:6">
      <c r="A1967" t="s">
        <v>708</v>
      </c>
      <c r="B1967" t="s">
        <v>7868</v>
      </c>
      <c r="C1967" t="s">
        <v>1672</v>
      </c>
      <c r="D1967" t="s">
        <v>4370</v>
      </c>
    </row>
    <row r="1968" spans="1:6">
      <c r="A1968" t="s">
        <v>38</v>
      </c>
    </row>
    <row r="1969" spans="1:4">
      <c r="A1969" t="s">
        <v>873</v>
      </c>
      <c r="B1969" t="s">
        <v>1672</v>
      </c>
    </row>
    <row r="1970" spans="1:4">
      <c r="A1970" t="s">
        <v>1672</v>
      </c>
    </row>
    <row r="1971" spans="1:4">
      <c r="A1971" t="s">
        <v>1672</v>
      </c>
    </row>
    <row r="1972" spans="1:4">
      <c r="A1972" t="s">
        <v>873</v>
      </c>
      <c r="B1972" t="s">
        <v>1672</v>
      </c>
      <c r="C1972" t="s">
        <v>7067</v>
      </c>
    </row>
    <row r="1973" spans="1:4">
      <c r="A1973" t="s">
        <v>708</v>
      </c>
      <c r="B1973" t="s">
        <v>873</v>
      </c>
      <c r="C1973" t="s">
        <v>4933</v>
      </c>
    </row>
    <row r="1974" spans="1:4">
      <c r="A1974" t="s">
        <v>1672</v>
      </c>
      <c r="B1974" t="s">
        <v>4933</v>
      </c>
    </row>
    <row r="1975" spans="1:4">
      <c r="A1975" t="s">
        <v>873</v>
      </c>
      <c r="B1975" t="s">
        <v>7868</v>
      </c>
      <c r="C1975" t="s">
        <v>6724</v>
      </c>
    </row>
    <row r="1976" spans="1:4">
      <c r="A1976" t="s">
        <v>708</v>
      </c>
    </row>
    <row r="1977" spans="1:4">
      <c r="A1977" t="s">
        <v>1672</v>
      </c>
    </row>
    <row r="1978" spans="1:4">
      <c r="A1978" t="s">
        <v>5364</v>
      </c>
      <c r="B1978" t="s">
        <v>38</v>
      </c>
    </row>
    <row r="1979" spans="1:4">
      <c r="A1979" t="s">
        <v>873</v>
      </c>
      <c r="B1979" t="s">
        <v>6724</v>
      </c>
    </row>
    <row r="1980" spans="1:4">
      <c r="A1980" t="s">
        <v>873</v>
      </c>
      <c r="B1980" t="s">
        <v>7067</v>
      </c>
      <c r="C1980" t="s">
        <v>4370</v>
      </c>
    </row>
    <row r="1981" spans="1:4">
      <c r="A1981" t="s">
        <v>873</v>
      </c>
      <c r="B1981" t="s">
        <v>7868</v>
      </c>
    </row>
    <row r="1982" spans="1:4">
      <c r="A1982" t="s">
        <v>7868</v>
      </c>
      <c r="B1982" t="s">
        <v>1672</v>
      </c>
      <c r="C1982" t="s">
        <v>4370</v>
      </c>
    </row>
    <row r="1983" spans="1:4">
      <c r="A1983" t="s">
        <v>1672</v>
      </c>
      <c r="B1983" t="s">
        <v>7067</v>
      </c>
    </row>
    <row r="1984" spans="1:4">
      <c r="A1984" t="s">
        <v>708</v>
      </c>
      <c r="B1984" t="s">
        <v>526</v>
      </c>
      <c r="C1984" t="s">
        <v>1672</v>
      </c>
      <c r="D1984" t="s">
        <v>7869</v>
      </c>
    </row>
    <row r="1985" spans="1:3">
      <c r="A1985" t="s">
        <v>2916</v>
      </c>
      <c r="B1985" t="s">
        <v>7870</v>
      </c>
      <c r="C1985" t="s">
        <v>4370</v>
      </c>
    </row>
    <row r="1986" spans="1:3">
      <c r="A1986" t="s">
        <v>5364</v>
      </c>
      <c r="B1986" t="s">
        <v>1672</v>
      </c>
      <c r="C1986" t="s">
        <v>4933</v>
      </c>
    </row>
    <row r="1987" spans="1:3">
      <c r="A1987" t="s">
        <v>873</v>
      </c>
      <c r="B1987" t="s">
        <v>7067</v>
      </c>
    </row>
    <row r="1988" spans="1:3">
      <c r="A1988" t="s">
        <v>1672</v>
      </c>
    </row>
    <row r="1989" spans="1:3">
      <c r="A1989" t="s">
        <v>873</v>
      </c>
      <c r="B1989" t="s">
        <v>1672</v>
      </c>
    </row>
    <row r="1990" spans="1:3">
      <c r="A1990" t="s">
        <v>5364</v>
      </c>
      <c r="B1990" t="s">
        <v>873</v>
      </c>
      <c r="C1990" t="s">
        <v>7067</v>
      </c>
    </row>
    <row r="1991" spans="1:3">
      <c r="A1991" t="s">
        <v>873</v>
      </c>
      <c r="B1991" t="s">
        <v>1672</v>
      </c>
      <c r="C1991" t="s">
        <v>7067</v>
      </c>
    </row>
    <row r="1992" spans="1:3">
      <c r="A1992" t="s">
        <v>7868</v>
      </c>
      <c r="B1992" t="s">
        <v>1672</v>
      </c>
    </row>
    <row r="1993" spans="1:3">
      <c r="A1993" t="s">
        <v>1672</v>
      </c>
      <c r="B1993" t="s">
        <v>5022</v>
      </c>
      <c r="C1993" t="s">
        <v>4370</v>
      </c>
    </row>
    <row r="1994" spans="1:3">
      <c r="A1994" t="s">
        <v>5364</v>
      </c>
      <c r="B1994" t="s">
        <v>1672</v>
      </c>
      <c r="C1994" t="s">
        <v>7642</v>
      </c>
    </row>
    <row r="1995" spans="1:3">
      <c r="A1995" t="s">
        <v>38</v>
      </c>
    </row>
    <row r="1996" spans="1:3">
      <c r="A1996" t="s">
        <v>873</v>
      </c>
    </row>
    <row r="1997" spans="1:3">
      <c r="A1997" t="s">
        <v>873</v>
      </c>
      <c r="B1997" t="s">
        <v>6724</v>
      </c>
      <c r="C1997" t="s">
        <v>7067</v>
      </c>
    </row>
    <row r="1998" spans="1:3">
      <c r="A1998" t="s">
        <v>1672</v>
      </c>
      <c r="B1998" t="s">
        <v>7067</v>
      </c>
    </row>
    <row r="1999" spans="1:3">
      <c r="A1999" t="s">
        <v>1672</v>
      </c>
    </row>
    <row r="2000" spans="1:3">
      <c r="A2000" t="s">
        <v>1672</v>
      </c>
    </row>
    <row r="2001" spans="1:5">
      <c r="A2001" t="s">
        <v>526</v>
      </c>
      <c r="B2001" t="s">
        <v>5364</v>
      </c>
      <c r="C2001" t="s">
        <v>1672</v>
      </c>
      <c r="D2001" t="s">
        <v>4370</v>
      </c>
    </row>
    <row r="2002" spans="1:5">
      <c r="A2002" t="s">
        <v>873</v>
      </c>
      <c r="B2002" t="s">
        <v>1672</v>
      </c>
      <c r="C2002" t="s">
        <v>7067</v>
      </c>
    </row>
    <row r="2003" spans="1:5">
      <c r="A2003" t="s">
        <v>5364</v>
      </c>
      <c r="B2003" t="s">
        <v>1672</v>
      </c>
      <c r="C2003" t="s">
        <v>7642</v>
      </c>
      <c r="D2003" t="s">
        <v>7067</v>
      </c>
    </row>
    <row r="2004" spans="1:5">
      <c r="A2004" t="s">
        <v>873</v>
      </c>
      <c r="B2004" t="s">
        <v>7868</v>
      </c>
      <c r="C2004" t="s">
        <v>1672</v>
      </c>
      <c r="D2004" t="s">
        <v>4370</v>
      </c>
    </row>
    <row r="2005" spans="1:5">
      <c r="A2005" t="s">
        <v>873</v>
      </c>
      <c r="B2005" t="s">
        <v>681</v>
      </c>
    </row>
    <row r="2006" spans="1:5">
      <c r="A2006" t="s">
        <v>708</v>
      </c>
      <c r="B2006" t="s">
        <v>1672</v>
      </c>
      <c r="C2006" t="s">
        <v>2916</v>
      </c>
      <c r="D2006" t="s">
        <v>4370</v>
      </c>
    </row>
    <row r="2007" spans="1:5">
      <c r="A2007" t="s">
        <v>873</v>
      </c>
      <c r="B2007" t="s">
        <v>6724</v>
      </c>
      <c r="C2007" t="s">
        <v>6541</v>
      </c>
      <c r="D2007" t="s">
        <v>7067</v>
      </c>
      <c r="E2007" t="s">
        <v>7872</v>
      </c>
    </row>
    <row r="2008" spans="1:5">
      <c r="A2008" t="s">
        <v>708</v>
      </c>
      <c r="B2008" t="s">
        <v>526</v>
      </c>
      <c r="C2008" t="s">
        <v>873</v>
      </c>
      <c r="D2008" t="s">
        <v>6541</v>
      </c>
    </row>
    <row r="2009" spans="1:5">
      <c r="A2009" t="s">
        <v>873</v>
      </c>
      <c r="B2009" t="s">
        <v>1672</v>
      </c>
      <c r="C2009" t="s">
        <v>7067</v>
      </c>
    </row>
    <row r="2010" spans="1:5">
      <c r="A2010" t="s">
        <v>1672</v>
      </c>
      <c r="B2010" t="s">
        <v>2916</v>
      </c>
    </row>
    <row r="2011" spans="1:5">
      <c r="A2011" t="s">
        <v>873</v>
      </c>
      <c r="B2011" t="s">
        <v>1672</v>
      </c>
      <c r="C2011" t="s">
        <v>7067</v>
      </c>
    </row>
    <row r="2012" spans="1:5">
      <c r="A2012" t="s">
        <v>873</v>
      </c>
    </row>
    <row r="2013" spans="1:5">
      <c r="A2013" t="s">
        <v>1672</v>
      </c>
      <c r="B2013" t="s">
        <v>2916</v>
      </c>
      <c r="C2013" t="s">
        <v>5022</v>
      </c>
      <c r="D2013" t="s">
        <v>4370</v>
      </c>
    </row>
    <row r="2014" spans="1:5">
      <c r="A2014" t="s">
        <v>526</v>
      </c>
      <c r="B2014" t="s">
        <v>873</v>
      </c>
      <c r="C2014" t="s">
        <v>7871</v>
      </c>
    </row>
    <row r="2015" spans="1:5">
      <c r="A2015" t="s">
        <v>873</v>
      </c>
      <c r="B2015" t="s">
        <v>7868</v>
      </c>
      <c r="C2015" t="s">
        <v>7067</v>
      </c>
    </row>
    <row r="2016" spans="1:5">
      <c r="A2016" t="s">
        <v>38</v>
      </c>
    </row>
    <row r="2017" spans="1:6">
      <c r="A2017" t="s">
        <v>708</v>
      </c>
      <c r="B2017" t="s">
        <v>2916</v>
      </c>
      <c r="C2017" t="s">
        <v>4370</v>
      </c>
    </row>
    <row r="2018" spans="1:6">
      <c r="A2018" t="s">
        <v>873</v>
      </c>
      <c r="B2018" t="s">
        <v>7067</v>
      </c>
    </row>
    <row r="2019" spans="1:6">
      <c r="A2019" t="s">
        <v>708</v>
      </c>
      <c r="B2019" t="s">
        <v>526</v>
      </c>
      <c r="C2019" t="s">
        <v>873</v>
      </c>
      <c r="D2019" t="s">
        <v>7067</v>
      </c>
      <c r="E2019" t="s">
        <v>4370</v>
      </c>
    </row>
    <row r="2020" spans="1:6">
      <c r="A2020" t="s">
        <v>5915</v>
      </c>
    </row>
    <row r="2021" spans="1:6">
      <c r="A2021" t="s">
        <v>873</v>
      </c>
      <c r="B2021" t="s">
        <v>681</v>
      </c>
      <c r="C2021" t="s">
        <v>2916</v>
      </c>
    </row>
    <row r="2022" spans="1:6">
      <c r="A2022" t="s">
        <v>873</v>
      </c>
      <c r="B2022" t="s">
        <v>1672</v>
      </c>
      <c r="C2022" t="s">
        <v>7067</v>
      </c>
    </row>
    <row r="2023" spans="1:6">
      <c r="A2023" t="s">
        <v>1672</v>
      </c>
      <c r="B2023" t="s">
        <v>7067</v>
      </c>
    </row>
    <row r="2024" spans="1:6">
      <c r="A2024" t="s">
        <v>1672</v>
      </c>
      <c r="B2024" t="s">
        <v>7870</v>
      </c>
      <c r="C2024" t="s">
        <v>4370</v>
      </c>
    </row>
    <row r="2025" spans="1:6">
      <c r="A2025" t="s">
        <v>1672</v>
      </c>
    </row>
    <row r="2026" spans="1:6">
      <c r="A2026" t="s">
        <v>38</v>
      </c>
    </row>
    <row r="2027" spans="1:6">
      <c r="A2027" t="s">
        <v>873</v>
      </c>
      <c r="B2027" t="s">
        <v>1672</v>
      </c>
      <c r="C2027" t="s">
        <v>7067</v>
      </c>
    </row>
    <row r="2028" spans="1:6">
      <c r="A2028" t="s">
        <v>873</v>
      </c>
      <c r="B2028" t="s">
        <v>7868</v>
      </c>
      <c r="C2028" t="s">
        <v>2916</v>
      </c>
    </row>
    <row r="2029" spans="1:6">
      <c r="A2029" t="s">
        <v>526</v>
      </c>
      <c r="B2029" t="s">
        <v>5364</v>
      </c>
      <c r="C2029" t="s">
        <v>1672</v>
      </c>
      <c r="D2029" t="s">
        <v>7642</v>
      </c>
    </row>
    <row r="2030" spans="1:6">
      <c r="A2030" t="s">
        <v>526</v>
      </c>
      <c r="B2030" t="s">
        <v>4768</v>
      </c>
      <c r="C2030" t="s">
        <v>873</v>
      </c>
      <c r="D2030" t="s">
        <v>6724</v>
      </c>
      <c r="E2030" t="s">
        <v>681</v>
      </c>
      <c r="F2030" t="s">
        <v>7067</v>
      </c>
    </row>
    <row r="2031" spans="1:6">
      <c r="A2031" t="s">
        <v>1672</v>
      </c>
      <c r="B2031" t="s">
        <v>4933</v>
      </c>
      <c r="C2031" t="s">
        <v>7067</v>
      </c>
    </row>
    <row r="2032" spans="1:6">
      <c r="A2032" t="s">
        <v>708</v>
      </c>
      <c r="B2032" t="s">
        <v>526</v>
      </c>
      <c r="C2032" t="s">
        <v>2916</v>
      </c>
      <c r="D2032" t="s">
        <v>5022</v>
      </c>
    </row>
    <row r="2033" spans="1:5">
      <c r="A2033" t="s">
        <v>7870</v>
      </c>
      <c r="B2033" t="s">
        <v>5022</v>
      </c>
      <c r="C2033" t="s">
        <v>4370</v>
      </c>
    </row>
    <row r="2034" spans="1:5">
      <c r="A2034" t="s">
        <v>4768</v>
      </c>
      <c r="B2034" t="s">
        <v>1672</v>
      </c>
      <c r="C2034" t="s">
        <v>6724</v>
      </c>
      <c r="D2034" t="s">
        <v>6541</v>
      </c>
      <c r="E2034" t="s">
        <v>7067</v>
      </c>
    </row>
    <row r="2035" spans="1:5">
      <c r="A2035" t="s">
        <v>708</v>
      </c>
      <c r="B2035" t="s">
        <v>873</v>
      </c>
    </row>
    <row r="2036" spans="1:5">
      <c r="A2036" t="s">
        <v>7868</v>
      </c>
      <c r="B2036" t="s">
        <v>1672</v>
      </c>
    </row>
    <row r="2037" spans="1:5">
      <c r="A2037" t="s">
        <v>708</v>
      </c>
      <c r="B2037" t="s">
        <v>2916</v>
      </c>
      <c r="C2037" t="s">
        <v>5022</v>
      </c>
      <c r="D2037" t="s">
        <v>4370</v>
      </c>
    </row>
    <row r="2038" spans="1:5">
      <c r="A2038" t="s">
        <v>38</v>
      </c>
    </row>
    <row r="2039" spans="1:5">
      <c r="A2039" t="s">
        <v>708</v>
      </c>
      <c r="B2039" t="s">
        <v>873</v>
      </c>
      <c r="C2039" t="s">
        <v>7868</v>
      </c>
      <c r="D2039" t="s">
        <v>4370</v>
      </c>
    </row>
    <row r="2040" spans="1:5">
      <c r="A2040" t="s">
        <v>873</v>
      </c>
      <c r="B2040" t="s">
        <v>2916</v>
      </c>
      <c r="C2040" t="s">
        <v>5022</v>
      </c>
    </row>
    <row r="2041" spans="1:5">
      <c r="A2041" t="s">
        <v>4370</v>
      </c>
    </row>
    <row r="2042" spans="1:5">
      <c r="A2042" t="s">
        <v>7067</v>
      </c>
    </row>
    <row r="2043" spans="1:5">
      <c r="A2043" t="s">
        <v>7868</v>
      </c>
      <c r="B2043" t="s">
        <v>1672</v>
      </c>
      <c r="C2043" t="s">
        <v>4370</v>
      </c>
    </row>
    <row r="2044" spans="1:5">
      <c r="A2044" t="s">
        <v>1672</v>
      </c>
      <c r="B2044" t="s">
        <v>7870</v>
      </c>
      <c r="C2044" t="s">
        <v>7869</v>
      </c>
    </row>
    <row r="2045" spans="1:5">
      <c r="A2045" t="s">
        <v>5364</v>
      </c>
      <c r="B2045" t="s">
        <v>7868</v>
      </c>
      <c r="C2045" t="s">
        <v>1672</v>
      </c>
      <c r="D2045" t="s">
        <v>4370</v>
      </c>
    </row>
    <row r="2046" spans="1:5">
      <c r="A2046" t="s">
        <v>873</v>
      </c>
      <c r="B2046" t="s">
        <v>1672</v>
      </c>
      <c r="C2046" t="s">
        <v>7067</v>
      </c>
    </row>
    <row r="2047" spans="1:5">
      <c r="A2047" t="s">
        <v>1672</v>
      </c>
      <c r="B2047" t="s">
        <v>7870</v>
      </c>
      <c r="C2047" t="s">
        <v>4370</v>
      </c>
    </row>
    <row r="2048" spans="1:5">
      <c r="A2048" t="s">
        <v>38</v>
      </c>
    </row>
    <row r="2049" spans="1:4">
      <c r="A2049" t="s">
        <v>38</v>
      </c>
      <c r="B2049" t="s">
        <v>7642</v>
      </c>
      <c r="C2049" t="s">
        <v>4933</v>
      </c>
    </row>
    <row r="2050" spans="1:4">
      <c r="A2050" t="s">
        <v>1672</v>
      </c>
      <c r="B2050" t="s">
        <v>7870</v>
      </c>
      <c r="C2050" t="s">
        <v>5022</v>
      </c>
    </row>
    <row r="2051" spans="1:4">
      <c r="A2051" t="s">
        <v>708</v>
      </c>
      <c r="B2051" t="s">
        <v>7868</v>
      </c>
      <c r="C2051" t="s">
        <v>1672</v>
      </c>
      <c r="D2051" t="s">
        <v>4370</v>
      </c>
    </row>
    <row r="2052" spans="1:4">
      <c r="A2052" t="s">
        <v>873</v>
      </c>
      <c r="B2052" t="s">
        <v>1672</v>
      </c>
    </row>
    <row r="2053" spans="1:4">
      <c r="A2053" t="s">
        <v>1672</v>
      </c>
      <c r="B2053" t="s">
        <v>7067</v>
      </c>
    </row>
    <row r="2054" spans="1:4">
      <c r="A2054" t="s">
        <v>38</v>
      </c>
    </row>
    <row r="2055" spans="1:4">
      <c r="A2055" t="s">
        <v>873</v>
      </c>
      <c r="B2055" t="s">
        <v>1672</v>
      </c>
    </row>
    <row r="2056" spans="1:4">
      <c r="A2056" t="s">
        <v>873</v>
      </c>
      <c r="B2056" t="s">
        <v>7868</v>
      </c>
    </row>
    <row r="2057" spans="1:4">
      <c r="A2057" t="s">
        <v>873</v>
      </c>
      <c r="B2057" t="s">
        <v>1672</v>
      </c>
      <c r="C2057" t="s">
        <v>7067</v>
      </c>
    </row>
    <row r="2058" spans="1:4">
      <c r="A2058" t="s">
        <v>1672</v>
      </c>
    </row>
    <row r="2059" spans="1:4">
      <c r="A2059" t="s">
        <v>1672</v>
      </c>
      <c r="B2059" t="s">
        <v>681</v>
      </c>
    </row>
    <row r="2060" spans="1:4">
      <c r="A2060" t="s">
        <v>873</v>
      </c>
    </row>
    <row r="2061" spans="1:4">
      <c r="A2061" t="s">
        <v>708</v>
      </c>
      <c r="B2061" t="s">
        <v>7868</v>
      </c>
      <c r="C2061" t="s">
        <v>1672</v>
      </c>
      <c r="D2061" t="s">
        <v>4370</v>
      </c>
    </row>
    <row r="2062" spans="1:4">
      <c r="A2062" t="s">
        <v>1672</v>
      </c>
      <c r="B2062" t="s">
        <v>4933</v>
      </c>
    </row>
    <row r="2063" spans="1:4">
      <c r="A2063" t="s">
        <v>873</v>
      </c>
      <c r="B2063" t="s">
        <v>1672</v>
      </c>
      <c r="C2063" t="s">
        <v>7067</v>
      </c>
    </row>
    <row r="2064" spans="1:4">
      <c r="A2064" t="s">
        <v>873</v>
      </c>
      <c r="B2064" t="s">
        <v>7067</v>
      </c>
    </row>
    <row r="2065" spans="1:5">
      <c r="A2065" t="s">
        <v>873</v>
      </c>
      <c r="B2065" t="s">
        <v>1672</v>
      </c>
    </row>
    <row r="2066" spans="1:5">
      <c r="A2066" t="s">
        <v>1672</v>
      </c>
    </row>
    <row r="2067" spans="1:5">
      <c r="A2067" t="s">
        <v>873</v>
      </c>
      <c r="B2067" t="s">
        <v>6541</v>
      </c>
    </row>
    <row r="2068" spans="1:5">
      <c r="A2068" t="s">
        <v>4768</v>
      </c>
      <c r="B2068" t="s">
        <v>873</v>
      </c>
      <c r="C2068" t="s">
        <v>1672</v>
      </c>
      <c r="D2068" t="s">
        <v>681</v>
      </c>
      <c r="E2068" t="s">
        <v>5022</v>
      </c>
    </row>
    <row r="2069" spans="1:5">
      <c r="A2069" t="s">
        <v>1672</v>
      </c>
    </row>
    <row r="2070" spans="1:5">
      <c r="A2070" t="s">
        <v>873</v>
      </c>
      <c r="B2070" t="s">
        <v>681</v>
      </c>
      <c r="C2070" t="s">
        <v>7067</v>
      </c>
    </row>
    <row r="2071" spans="1:5">
      <c r="A2071" t="s">
        <v>7868</v>
      </c>
      <c r="B2071" t="s">
        <v>4370</v>
      </c>
    </row>
    <row r="2072" spans="1:5">
      <c r="A2072" t="s">
        <v>873</v>
      </c>
      <c r="B2072" t="s">
        <v>1672</v>
      </c>
      <c r="C2072" t="s">
        <v>7067</v>
      </c>
    </row>
    <row r="2073" spans="1:5">
      <c r="A2073" t="s">
        <v>873</v>
      </c>
      <c r="B2073" t="s">
        <v>4933</v>
      </c>
    </row>
    <row r="2074" spans="1:5">
      <c r="A2074" t="s">
        <v>873</v>
      </c>
      <c r="B2074" t="s">
        <v>1672</v>
      </c>
    </row>
    <row r="2075" spans="1:5">
      <c r="A2075" t="s">
        <v>7868</v>
      </c>
      <c r="B2075" t="s">
        <v>1672</v>
      </c>
    </row>
    <row r="2076" spans="1:5">
      <c r="A2076" t="s">
        <v>873</v>
      </c>
      <c r="B2076" t="s">
        <v>681</v>
      </c>
      <c r="C2076" t="s">
        <v>2916</v>
      </c>
      <c r="D2076" t="s">
        <v>6541</v>
      </c>
    </row>
    <row r="2077" spans="1:5">
      <c r="A2077" t="s">
        <v>7868</v>
      </c>
      <c r="B2077" t="s">
        <v>1672</v>
      </c>
      <c r="C2077" t="s">
        <v>5915</v>
      </c>
    </row>
    <row r="2078" spans="1:5">
      <c r="A2078" t="s">
        <v>873</v>
      </c>
      <c r="B2078" t="s">
        <v>681</v>
      </c>
      <c r="C2078" t="s">
        <v>2916</v>
      </c>
      <c r="D2078" t="s">
        <v>7067</v>
      </c>
    </row>
    <row r="2079" spans="1:5">
      <c r="A2079" t="s">
        <v>873</v>
      </c>
      <c r="B2079" t="s">
        <v>5915</v>
      </c>
    </row>
    <row r="2080" spans="1:5">
      <c r="A2080" t="s">
        <v>38</v>
      </c>
    </row>
    <row r="2081" spans="1:5">
      <c r="A2081" t="s">
        <v>1672</v>
      </c>
    </row>
    <row r="2082" spans="1:5">
      <c r="A2082" t="s">
        <v>2916</v>
      </c>
      <c r="B2082" t="s">
        <v>7870</v>
      </c>
    </row>
    <row r="2083" spans="1:5">
      <c r="A2083" t="s">
        <v>873</v>
      </c>
      <c r="B2083" t="s">
        <v>7868</v>
      </c>
      <c r="C2083" t="s">
        <v>1672</v>
      </c>
      <c r="D2083" t="s">
        <v>2916</v>
      </c>
      <c r="E2083" t="s">
        <v>4370</v>
      </c>
    </row>
    <row r="2084" spans="1:5">
      <c r="A2084" t="s">
        <v>38</v>
      </c>
    </row>
    <row r="2085" spans="1:5">
      <c r="A2085" t="s">
        <v>526</v>
      </c>
      <c r="B2085" t="s">
        <v>38</v>
      </c>
    </row>
    <row r="2086" spans="1:5">
      <c r="A2086" t="s">
        <v>1672</v>
      </c>
      <c r="B2086" t="s">
        <v>7067</v>
      </c>
    </row>
    <row r="2087" spans="1:5">
      <c r="A2087" t="s">
        <v>7868</v>
      </c>
      <c r="B2087" t="s">
        <v>1672</v>
      </c>
      <c r="C2087" t="s">
        <v>7067</v>
      </c>
    </row>
    <row r="2088" spans="1:5">
      <c r="A2088" t="s">
        <v>873</v>
      </c>
      <c r="B2088" t="s">
        <v>1672</v>
      </c>
      <c r="C2088" t="s">
        <v>4933</v>
      </c>
    </row>
    <row r="2089" spans="1:5">
      <c r="A2089" t="s">
        <v>1672</v>
      </c>
      <c r="B2089" t="s">
        <v>7871</v>
      </c>
    </row>
    <row r="2090" spans="1:5">
      <c r="A2090" t="s">
        <v>873</v>
      </c>
      <c r="B2090" t="s">
        <v>7868</v>
      </c>
      <c r="C2090" t="s">
        <v>4370</v>
      </c>
    </row>
    <row r="2091" spans="1:5">
      <c r="A2091" t="s">
        <v>7868</v>
      </c>
      <c r="B2091" t="s">
        <v>38</v>
      </c>
    </row>
    <row r="2092" spans="1:5">
      <c r="A2092" t="s">
        <v>1672</v>
      </c>
      <c r="B2092" t="s">
        <v>4370</v>
      </c>
    </row>
    <row r="2093" spans="1:5">
      <c r="A2093" t="s">
        <v>7868</v>
      </c>
      <c r="B2093" t="s">
        <v>1672</v>
      </c>
      <c r="C2093" t="s">
        <v>7870</v>
      </c>
    </row>
    <row r="2094" spans="1:5">
      <c r="A2094" t="s">
        <v>873</v>
      </c>
      <c r="B2094" t="s">
        <v>7067</v>
      </c>
    </row>
    <row r="2095" spans="1:5">
      <c r="A2095" t="s">
        <v>38</v>
      </c>
      <c r="B2095" t="s">
        <v>7871</v>
      </c>
    </row>
    <row r="2096" spans="1:5">
      <c r="A2096" t="s">
        <v>5022</v>
      </c>
    </row>
    <row r="2097" spans="1:3">
      <c r="A2097" t="s">
        <v>873</v>
      </c>
      <c r="B2097" t="s">
        <v>1672</v>
      </c>
      <c r="C2097" t="s">
        <v>7067</v>
      </c>
    </row>
    <row r="2098" spans="1:3">
      <c r="A2098" t="s">
        <v>7868</v>
      </c>
      <c r="B2098" t="s">
        <v>1672</v>
      </c>
      <c r="C2098" t="s">
        <v>4370</v>
      </c>
    </row>
    <row r="2099" spans="1:3">
      <c r="A2099" t="s">
        <v>1672</v>
      </c>
      <c r="B2099" t="s">
        <v>7067</v>
      </c>
    </row>
    <row r="2100" spans="1:3">
      <c r="A2100" t="s">
        <v>1672</v>
      </c>
      <c r="B2100" t="s">
        <v>5022</v>
      </c>
      <c r="C2100" t="s">
        <v>4370</v>
      </c>
    </row>
    <row r="2101" spans="1:3">
      <c r="A2101" t="s">
        <v>2916</v>
      </c>
    </row>
    <row r="2102" spans="1:3">
      <c r="A2102" t="s">
        <v>7868</v>
      </c>
      <c r="B2102" t="s">
        <v>1672</v>
      </c>
      <c r="C2102" t="s">
        <v>4370</v>
      </c>
    </row>
    <row r="2103" spans="1:3">
      <c r="A2103" t="s">
        <v>4370</v>
      </c>
    </row>
    <row r="2104" spans="1:3">
      <c r="A2104" t="s">
        <v>1672</v>
      </c>
    </row>
    <row r="2105" spans="1:3">
      <c r="A2105" t="s">
        <v>873</v>
      </c>
      <c r="B2105" t="s">
        <v>7067</v>
      </c>
    </row>
    <row r="2106" spans="1:3">
      <c r="A2106" t="s">
        <v>5364</v>
      </c>
      <c r="B2106" t="s">
        <v>1672</v>
      </c>
    </row>
    <row r="2107" spans="1:3">
      <c r="A2107" t="s">
        <v>1672</v>
      </c>
    </row>
    <row r="2108" spans="1:3">
      <c r="A2108" t="s">
        <v>873</v>
      </c>
      <c r="B2108" t="s">
        <v>1672</v>
      </c>
    </row>
    <row r="2109" spans="1:3">
      <c r="A2109" t="s">
        <v>38</v>
      </c>
    </row>
    <row r="2110" spans="1:3">
      <c r="A2110" t="s">
        <v>1672</v>
      </c>
      <c r="B2110" t="s">
        <v>2916</v>
      </c>
    </row>
    <row r="2111" spans="1:3">
      <c r="A2111" t="s">
        <v>873</v>
      </c>
      <c r="B2111" t="s">
        <v>1672</v>
      </c>
    </row>
    <row r="2112" spans="1:3">
      <c r="A2112" t="s">
        <v>38</v>
      </c>
      <c r="B2112" t="s">
        <v>7871</v>
      </c>
    </row>
    <row r="2113" spans="1:4">
      <c r="A2113" t="s">
        <v>1672</v>
      </c>
      <c r="B2113" t="s">
        <v>7067</v>
      </c>
    </row>
    <row r="2114" spans="1:4">
      <c r="A2114" t="s">
        <v>873</v>
      </c>
      <c r="B2114" t="s">
        <v>1672</v>
      </c>
      <c r="C2114" t="s">
        <v>6541</v>
      </c>
      <c r="D2114" t="s">
        <v>7067</v>
      </c>
    </row>
    <row r="2115" spans="1:4">
      <c r="A2115" t="s">
        <v>873</v>
      </c>
      <c r="B2115" t="s">
        <v>681</v>
      </c>
      <c r="C2115" t="s">
        <v>2916</v>
      </c>
    </row>
    <row r="2116" spans="1:4">
      <c r="A2116" t="s">
        <v>873</v>
      </c>
      <c r="B2116" t="s">
        <v>7067</v>
      </c>
      <c r="C2116" t="s">
        <v>7871</v>
      </c>
    </row>
    <row r="2117" spans="1:4">
      <c r="A2117" t="s">
        <v>38</v>
      </c>
      <c r="B2117" t="s">
        <v>7642</v>
      </c>
    </row>
    <row r="2118" spans="1:4">
      <c r="A2118" t="s">
        <v>873</v>
      </c>
      <c r="B2118" t="s">
        <v>5022</v>
      </c>
    </row>
    <row r="2119" spans="1:4">
      <c r="A2119" t="s">
        <v>873</v>
      </c>
    </row>
    <row r="2120" spans="1:4">
      <c r="A2120" t="s">
        <v>873</v>
      </c>
    </row>
    <row r="2121" spans="1:4">
      <c r="A2121" t="s">
        <v>708</v>
      </c>
      <c r="B2121" t="s">
        <v>7868</v>
      </c>
      <c r="C2121" t="s">
        <v>1672</v>
      </c>
    </row>
    <row r="2122" spans="1:4">
      <c r="A2122" t="s">
        <v>873</v>
      </c>
      <c r="B2122" t="s">
        <v>7868</v>
      </c>
      <c r="C2122" t="s">
        <v>4370</v>
      </c>
    </row>
    <row r="2123" spans="1:4">
      <c r="A2123" t="s">
        <v>873</v>
      </c>
    </row>
    <row r="2124" spans="1:4">
      <c r="A2124" t="s">
        <v>873</v>
      </c>
      <c r="B2124" t="s">
        <v>7868</v>
      </c>
      <c r="C2124" t="s">
        <v>4370</v>
      </c>
    </row>
    <row r="2125" spans="1:4">
      <c r="A2125" t="s">
        <v>7868</v>
      </c>
      <c r="B2125" t="s">
        <v>1672</v>
      </c>
      <c r="C2125" t="s">
        <v>7870</v>
      </c>
      <c r="D2125" t="s">
        <v>4370</v>
      </c>
    </row>
    <row r="2126" spans="1:4">
      <c r="A2126" t="s">
        <v>7868</v>
      </c>
      <c r="B2126" t="s">
        <v>1672</v>
      </c>
      <c r="C2126" t="s">
        <v>7067</v>
      </c>
      <c r="D2126" t="s">
        <v>4370</v>
      </c>
    </row>
    <row r="2127" spans="1:4">
      <c r="A2127" t="s">
        <v>873</v>
      </c>
      <c r="B2127" t="s">
        <v>7067</v>
      </c>
    </row>
    <row r="2128" spans="1:4">
      <c r="A2128" t="s">
        <v>5364</v>
      </c>
      <c r="B2128" t="s">
        <v>1672</v>
      </c>
      <c r="C2128" t="s">
        <v>7871</v>
      </c>
    </row>
    <row r="2129" spans="1:4">
      <c r="A2129" t="s">
        <v>7868</v>
      </c>
      <c r="B2129" t="s">
        <v>2916</v>
      </c>
      <c r="C2129" t="s">
        <v>4370</v>
      </c>
    </row>
    <row r="2130" spans="1:4">
      <c r="A2130" t="s">
        <v>873</v>
      </c>
      <c r="B2130" t="s">
        <v>2916</v>
      </c>
      <c r="C2130" t="s">
        <v>6541</v>
      </c>
    </row>
    <row r="2131" spans="1:4">
      <c r="A2131" t="s">
        <v>708</v>
      </c>
      <c r="B2131" t="s">
        <v>5364</v>
      </c>
      <c r="C2131" t="s">
        <v>38</v>
      </c>
      <c r="D2131" t="s">
        <v>7871</v>
      </c>
    </row>
    <row r="2132" spans="1:4">
      <c r="A2132" t="s">
        <v>1672</v>
      </c>
      <c r="B2132" t="s">
        <v>681</v>
      </c>
    </row>
    <row r="2133" spans="1:4">
      <c r="A2133" t="s">
        <v>1672</v>
      </c>
      <c r="B2133" t="s">
        <v>7871</v>
      </c>
    </row>
    <row r="2134" spans="1:4">
      <c r="A2134" t="s">
        <v>873</v>
      </c>
    </row>
    <row r="2135" spans="1:4">
      <c r="A2135" t="s">
        <v>708</v>
      </c>
      <c r="B2135" t="s">
        <v>873</v>
      </c>
      <c r="C2135" t="s">
        <v>7868</v>
      </c>
    </row>
    <row r="2136" spans="1:4">
      <c r="A2136" t="s">
        <v>873</v>
      </c>
      <c r="B2136" t="s">
        <v>2916</v>
      </c>
    </row>
    <row r="2137" spans="1:4">
      <c r="A2137" t="s">
        <v>7870</v>
      </c>
      <c r="B2137" t="s">
        <v>5022</v>
      </c>
      <c r="C2137" t="s">
        <v>4370</v>
      </c>
    </row>
    <row r="2138" spans="1:4">
      <c r="A2138" t="s">
        <v>7868</v>
      </c>
      <c r="B2138" t="s">
        <v>1672</v>
      </c>
      <c r="C2138" t="s">
        <v>4370</v>
      </c>
    </row>
    <row r="2139" spans="1:4">
      <c r="A2139" t="s">
        <v>5364</v>
      </c>
      <c r="B2139" t="s">
        <v>7868</v>
      </c>
      <c r="C2139" t="s">
        <v>38</v>
      </c>
      <c r="D2139" t="s">
        <v>7642</v>
      </c>
    </row>
    <row r="2140" spans="1:4">
      <c r="A2140" t="s">
        <v>1672</v>
      </c>
      <c r="B2140" t="s">
        <v>4370</v>
      </c>
    </row>
    <row r="2141" spans="1:4">
      <c r="A2141" t="s">
        <v>1672</v>
      </c>
      <c r="B2141" t="s">
        <v>7067</v>
      </c>
    </row>
    <row r="2142" spans="1:4">
      <c r="A2142" t="s">
        <v>1672</v>
      </c>
      <c r="B2142" t="s">
        <v>4933</v>
      </c>
      <c r="C2142" t="s">
        <v>7870</v>
      </c>
      <c r="D2142" t="s">
        <v>7067</v>
      </c>
    </row>
    <row r="2143" spans="1:4">
      <c r="A2143" t="s">
        <v>1672</v>
      </c>
    </row>
    <row r="2144" spans="1:4">
      <c r="A2144" t="s">
        <v>873</v>
      </c>
      <c r="B2144" t="s">
        <v>1672</v>
      </c>
    </row>
    <row r="2145" spans="1:5">
      <c r="A2145" t="s">
        <v>1672</v>
      </c>
    </row>
    <row r="2146" spans="1:5">
      <c r="A2146" t="s">
        <v>873</v>
      </c>
    </row>
    <row r="2147" spans="1:5">
      <c r="A2147" t="s">
        <v>38</v>
      </c>
      <c r="B2147" t="s">
        <v>7869</v>
      </c>
    </row>
    <row r="2148" spans="1:5">
      <c r="A2148" t="s">
        <v>873</v>
      </c>
      <c r="B2148" t="s">
        <v>7067</v>
      </c>
    </row>
    <row r="2149" spans="1:5">
      <c r="A2149" t="s">
        <v>873</v>
      </c>
      <c r="B2149" t="s">
        <v>7868</v>
      </c>
      <c r="C2149" t="s">
        <v>7870</v>
      </c>
    </row>
    <row r="2150" spans="1:5">
      <c r="A2150" t="s">
        <v>7870</v>
      </c>
      <c r="B2150" t="s">
        <v>4370</v>
      </c>
    </row>
    <row r="2151" spans="1:5">
      <c r="A2151" t="s">
        <v>1672</v>
      </c>
    </row>
    <row r="2152" spans="1:5">
      <c r="A2152" t="s">
        <v>1672</v>
      </c>
      <c r="B2152" t="s">
        <v>7067</v>
      </c>
    </row>
    <row r="2153" spans="1:5">
      <c r="A2153" t="s">
        <v>873</v>
      </c>
      <c r="B2153" t="s">
        <v>1672</v>
      </c>
    </row>
    <row r="2154" spans="1:5">
      <c r="A2154" t="s">
        <v>873</v>
      </c>
      <c r="B2154" t="s">
        <v>1672</v>
      </c>
    </row>
    <row r="2155" spans="1:5">
      <c r="A2155" t="s">
        <v>4768</v>
      </c>
      <c r="B2155" t="s">
        <v>6724</v>
      </c>
      <c r="C2155" t="s">
        <v>681</v>
      </c>
      <c r="D2155" t="s">
        <v>6541</v>
      </c>
      <c r="E2155" t="s">
        <v>7067</v>
      </c>
    </row>
    <row r="2156" spans="1:5">
      <c r="A2156" t="s">
        <v>1672</v>
      </c>
      <c r="B2156" t="s">
        <v>2916</v>
      </c>
      <c r="C2156" t="s">
        <v>5022</v>
      </c>
    </row>
    <row r="2157" spans="1:5">
      <c r="A2157" t="s">
        <v>1672</v>
      </c>
      <c r="B2157" t="s">
        <v>5022</v>
      </c>
      <c r="C2157" t="s">
        <v>4370</v>
      </c>
    </row>
    <row r="2158" spans="1:5">
      <c r="A2158" t="s">
        <v>1672</v>
      </c>
      <c r="B2158" t="s">
        <v>5022</v>
      </c>
      <c r="C2158" t="s">
        <v>4370</v>
      </c>
    </row>
    <row r="2159" spans="1:5">
      <c r="A2159" t="s">
        <v>873</v>
      </c>
      <c r="B2159" t="s">
        <v>7868</v>
      </c>
      <c r="C2159" t="s">
        <v>4370</v>
      </c>
    </row>
    <row r="2160" spans="1:5">
      <c r="A2160" t="s">
        <v>1672</v>
      </c>
      <c r="B2160" t="s">
        <v>6724</v>
      </c>
    </row>
    <row r="2161" spans="1:5">
      <c r="A2161" t="s">
        <v>1672</v>
      </c>
      <c r="B2161" t="s">
        <v>4370</v>
      </c>
    </row>
    <row r="2162" spans="1:5">
      <c r="A2162" t="s">
        <v>2916</v>
      </c>
    </row>
    <row r="2163" spans="1:5">
      <c r="A2163" t="s">
        <v>7868</v>
      </c>
      <c r="B2163" t="s">
        <v>1672</v>
      </c>
      <c r="C2163" t="s">
        <v>4370</v>
      </c>
    </row>
    <row r="2164" spans="1:5">
      <c r="A2164" t="s">
        <v>7868</v>
      </c>
      <c r="B2164" t="s">
        <v>1672</v>
      </c>
      <c r="C2164" t="s">
        <v>4370</v>
      </c>
    </row>
    <row r="2165" spans="1:5">
      <c r="A2165" t="s">
        <v>1672</v>
      </c>
    </row>
    <row r="2166" spans="1:5">
      <c r="A2166" t="s">
        <v>1672</v>
      </c>
    </row>
    <row r="2167" spans="1:5">
      <c r="A2167" t="s">
        <v>1672</v>
      </c>
    </row>
    <row r="2168" spans="1:5">
      <c r="A2168" t="s">
        <v>526</v>
      </c>
      <c r="B2168" t="s">
        <v>4768</v>
      </c>
      <c r="C2168" t="s">
        <v>873</v>
      </c>
      <c r="D2168" t="s">
        <v>6724</v>
      </c>
    </row>
    <row r="2169" spans="1:5">
      <c r="A2169" t="s">
        <v>7868</v>
      </c>
      <c r="B2169" t="s">
        <v>1672</v>
      </c>
      <c r="C2169" t="s">
        <v>7067</v>
      </c>
      <c r="D2169" t="s">
        <v>4370</v>
      </c>
    </row>
    <row r="2170" spans="1:5">
      <c r="A2170" t="s">
        <v>1672</v>
      </c>
    </row>
    <row r="2171" spans="1:5">
      <c r="A2171" t="s">
        <v>1672</v>
      </c>
      <c r="B2171" t="s">
        <v>7067</v>
      </c>
    </row>
    <row r="2172" spans="1:5">
      <c r="A2172" t="s">
        <v>526</v>
      </c>
      <c r="B2172" t="s">
        <v>5364</v>
      </c>
      <c r="C2172" t="s">
        <v>38</v>
      </c>
      <c r="D2172" t="s">
        <v>1672</v>
      </c>
    </row>
    <row r="2173" spans="1:5">
      <c r="A2173" t="s">
        <v>708</v>
      </c>
      <c r="B2173" t="s">
        <v>7868</v>
      </c>
      <c r="C2173" t="s">
        <v>1672</v>
      </c>
      <c r="D2173" t="s">
        <v>7067</v>
      </c>
      <c r="E2173" t="s">
        <v>4370</v>
      </c>
    </row>
    <row r="2174" spans="1:5">
      <c r="A2174" t="s">
        <v>873</v>
      </c>
      <c r="B2174" t="s">
        <v>1672</v>
      </c>
      <c r="C2174" t="s">
        <v>7067</v>
      </c>
    </row>
    <row r="2175" spans="1:5">
      <c r="A2175" t="s">
        <v>7868</v>
      </c>
      <c r="B2175" t="s">
        <v>38</v>
      </c>
      <c r="C2175" t="s">
        <v>7869</v>
      </c>
    </row>
    <row r="2176" spans="1:5">
      <c r="A2176" t="s">
        <v>1672</v>
      </c>
      <c r="B2176" t="s">
        <v>7067</v>
      </c>
    </row>
    <row r="2177" spans="1:4">
      <c r="A2177" t="s">
        <v>526</v>
      </c>
      <c r="B2177" t="s">
        <v>873</v>
      </c>
      <c r="C2177" t="s">
        <v>6541</v>
      </c>
      <c r="D2177" t="s">
        <v>7067</v>
      </c>
    </row>
    <row r="2178" spans="1:4">
      <c r="A2178" t="s">
        <v>873</v>
      </c>
      <c r="B2178" t="s">
        <v>1672</v>
      </c>
      <c r="C2178" t="s">
        <v>7067</v>
      </c>
    </row>
    <row r="2179" spans="1:4">
      <c r="A2179" t="s">
        <v>873</v>
      </c>
    </row>
    <row r="2180" spans="1:4">
      <c r="A2180" t="s">
        <v>873</v>
      </c>
      <c r="B2180" t="s">
        <v>2916</v>
      </c>
    </row>
    <row r="2181" spans="1:4">
      <c r="A2181" t="s">
        <v>708</v>
      </c>
      <c r="B2181" t="s">
        <v>7868</v>
      </c>
      <c r="C2181" t="s">
        <v>1672</v>
      </c>
      <c r="D2181" t="s">
        <v>4370</v>
      </c>
    </row>
    <row r="2182" spans="1:4">
      <c r="A2182" t="s">
        <v>873</v>
      </c>
      <c r="B2182" t="s">
        <v>38</v>
      </c>
    </row>
    <row r="2183" spans="1:4">
      <c r="A2183" t="s">
        <v>5364</v>
      </c>
      <c r="B2183" t="s">
        <v>1672</v>
      </c>
    </row>
    <row r="2184" spans="1:4">
      <c r="A2184" t="s">
        <v>1672</v>
      </c>
    </row>
    <row r="2185" spans="1:4">
      <c r="A2185" t="s">
        <v>7868</v>
      </c>
      <c r="B2185" t="s">
        <v>1672</v>
      </c>
    </row>
    <row r="2186" spans="1:4">
      <c r="A2186" t="s">
        <v>873</v>
      </c>
      <c r="B2186" t="s">
        <v>1672</v>
      </c>
    </row>
    <row r="2187" spans="1:4">
      <c r="A2187" t="s">
        <v>2916</v>
      </c>
    </row>
    <row r="2188" spans="1:4">
      <c r="A2188" t="s">
        <v>7868</v>
      </c>
      <c r="B2188" t="s">
        <v>1672</v>
      </c>
      <c r="C2188" t="s">
        <v>4370</v>
      </c>
    </row>
    <row r="2189" spans="1:4">
      <c r="A2189" t="s">
        <v>1672</v>
      </c>
      <c r="B2189" t="s">
        <v>681</v>
      </c>
      <c r="C2189" t="s">
        <v>5022</v>
      </c>
    </row>
    <row r="2190" spans="1:4">
      <c r="A2190" t="s">
        <v>1672</v>
      </c>
      <c r="B2190" t="s">
        <v>7870</v>
      </c>
      <c r="C2190" t="s">
        <v>4370</v>
      </c>
    </row>
    <row r="2191" spans="1:4">
      <c r="A2191" t="s">
        <v>1672</v>
      </c>
      <c r="B2191" t="s">
        <v>4933</v>
      </c>
      <c r="C2191" t="s">
        <v>7067</v>
      </c>
    </row>
    <row r="2192" spans="1:4">
      <c r="A2192" t="s">
        <v>5364</v>
      </c>
      <c r="B2192" t="s">
        <v>1672</v>
      </c>
    </row>
    <row r="2193" spans="1:4">
      <c r="A2193" t="s">
        <v>38</v>
      </c>
      <c r="B2193" t="s">
        <v>7871</v>
      </c>
    </row>
    <row r="2194" spans="1:4">
      <c r="A2194" t="s">
        <v>873</v>
      </c>
      <c r="B2194" t="s">
        <v>38</v>
      </c>
    </row>
    <row r="2195" spans="1:4">
      <c r="A2195" t="s">
        <v>38</v>
      </c>
      <c r="B2195" t="s">
        <v>7642</v>
      </c>
    </row>
    <row r="2196" spans="1:4">
      <c r="A2196" t="s">
        <v>7868</v>
      </c>
      <c r="B2196" t="s">
        <v>1672</v>
      </c>
      <c r="C2196" t="s">
        <v>2916</v>
      </c>
      <c r="D2196" t="s">
        <v>4370</v>
      </c>
    </row>
    <row r="2197" spans="1:4">
      <c r="A2197" t="s">
        <v>1672</v>
      </c>
    </row>
    <row r="2198" spans="1:4">
      <c r="A2198" t="s">
        <v>873</v>
      </c>
      <c r="B2198" t="s">
        <v>681</v>
      </c>
      <c r="C2198" t="s">
        <v>4370</v>
      </c>
    </row>
    <row r="2199" spans="1:4">
      <c r="A2199" t="s">
        <v>873</v>
      </c>
      <c r="B2199" t="s">
        <v>1672</v>
      </c>
      <c r="C2199" t="s">
        <v>681</v>
      </c>
      <c r="D2199" t="s">
        <v>7067</v>
      </c>
    </row>
    <row r="2200" spans="1:4">
      <c r="A2200" t="s">
        <v>38</v>
      </c>
    </row>
    <row r="2201" spans="1:4">
      <c r="A2201" t="s">
        <v>526</v>
      </c>
    </row>
    <row r="2202" spans="1:4">
      <c r="A2202" t="s">
        <v>708</v>
      </c>
      <c r="B2202" t="s">
        <v>1672</v>
      </c>
    </row>
    <row r="2203" spans="1:4">
      <c r="A2203" t="s">
        <v>873</v>
      </c>
      <c r="B2203" t="s">
        <v>681</v>
      </c>
      <c r="C2203" t="s">
        <v>7067</v>
      </c>
    </row>
    <row r="2204" spans="1:4">
      <c r="A2204" t="s">
        <v>7868</v>
      </c>
      <c r="B2204" t="s">
        <v>2916</v>
      </c>
      <c r="C2204" t="s">
        <v>7870</v>
      </c>
      <c r="D2204" t="s">
        <v>4370</v>
      </c>
    </row>
    <row r="2205" spans="1:4">
      <c r="A2205" t="s">
        <v>873</v>
      </c>
    </row>
    <row r="2206" spans="1:4">
      <c r="A2206" t="s">
        <v>38</v>
      </c>
    </row>
    <row r="2207" spans="1:4">
      <c r="A2207" t="s">
        <v>873</v>
      </c>
      <c r="B2207" t="s">
        <v>7868</v>
      </c>
    </row>
    <row r="2208" spans="1:4">
      <c r="A2208" t="s">
        <v>1672</v>
      </c>
      <c r="B2208" t="s">
        <v>5022</v>
      </c>
    </row>
    <row r="2209" spans="1:4">
      <c r="A2209" t="s">
        <v>7868</v>
      </c>
      <c r="B2209" t="s">
        <v>1672</v>
      </c>
      <c r="C2209" t="s">
        <v>2916</v>
      </c>
      <c r="D2209" t="s">
        <v>4370</v>
      </c>
    </row>
    <row r="2210" spans="1:4">
      <c r="A2210" t="s">
        <v>1672</v>
      </c>
    </row>
    <row r="2211" spans="1:4">
      <c r="A2211" t="s">
        <v>1672</v>
      </c>
      <c r="B2211" t="s">
        <v>681</v>
      </c>
      <c r="C2211" t="s">
        <v>7870</v>
      </c>
      <c r="D2211" t="s">
        <v>4370</v>
      </c>
    </row>
    <row r="2212" spans="1:4">
      <c r="A2212" t="s">
        <v>681</v>
      </c>
      <c r="B2212" t="s">
        <v>2916</v>
      </c>
      <c r="C2212" t="s">
        <v>4370</v>
      </c>
    </row>
    <row r="2213" spans="1:4">
      <c r="A2213" t="s">
        <v>873</v>
      </c>
      <c r="B2213" t="s">
        <v>1672</v>
      </c>
    </row>
    <row r="2214" spans="1:4">
      <c r="A2214" t="s">
        <v>873</v>
      </c>
      <c r="B2214" t="s">
        <v>7868</v>
      </c>
    </row>
    <row r="2215" spans="1:4">
      <c r="A2215" t="s">
        <v>873</v>
      </c>
    </row>
    <row r="2216" spans="1:4">
      <c r="A2216" t="s">
        <v>708</v>
      </c>
      <c r="B2216" t="s">
        <v>873</v>
      </c>
      <c r="C2216" t="s">
        <v>681</v>
      </c>
      <c r="D2216" t="s">
        <v>5022</v>
      </c>
    </row>
    <row r="2217" spans="1:4">
      <c r="A2217" t="s">
        <v>7868</v>
      </c>
      <c r="B2217" t="s">
        <v>1672</v>
      </c>
      <c r="C2217" t="s">
        <v>4370</v>
      </c>
    </row>
    <row r="2218" spans="1:4">
      <c r="A2218" t="s">
        <v>873</v>
      </c>
      <c r="B2218" t="s">
        <v>1672</v>
      </c>
      <c r="C2218" t="s">
        <v>5022</v>
      </c>
    </row>
    <row r="2219" spans="1:4">
      <c r="A2219" t="s">
        <v>708</v>
      </c>
      <c r="B2219" t="s">
        <v>1672</v>
      </c>
    </row>
    <row r="2220" spans="1:4">
      <c r="A2220" t="s">
        <v>5022</v>
      </c>
      <c r="B2220" t="s">
        <v>4370</v>
      </c>
    </row>
    <row r="2221" spans="1:4">
      <c r="A2221" t="s">
        <v>7870</v>
      </c>
      <c r="B2221" t="s">
        <v>4370</v>
      </c>
    </row>
    <row r="2222" spans="1:4">
      <c r="A2222" t="s">
        <v>5022</v>
      </c>
      <c r="B2222" t="s">
        <v>4370</v>
      </c>
    </row>
    <row r="2223" spans="1:4">
      <c r="A2223" t="s">
        <v>2916</v>
      </c>
    </row>
    <row r="2224" spans="1:4">
      <c r="A2224" t="s">
        <v>7868</v>
      </c>
      <c r="B2224" t="s">
        <v>1672</v>
      </c>
      <c r="C2224" t="s">
        <v>4370</v>
      </c>
    </row>
    <row r="2225" spans="1:3">
      <c r="A2225" t="s">
        <v>873</v>
      </c>
    </row>
    <row r="2226" spans="1:3">
      <c r="A2226" t="s">
        <v>1672</v>
      </c>
    </row>
    <row r="2227" spans="1:3">
      <c r="A2227" t="s">
        <v>1672</v>
      </c>
    </row>
    <row r="2228" spans="1:3">
      <c r="A2228" t="s">
        <v>873</v>
      </c>
    </row>
    <row r="2229" spans="1:3">
      <c r="A2229" t="s">
        <v>873</v>
      </c>
      <c r="B2229" t="s">
        <v>1672</v>
      </c>
    </row>
    <row r="2230" spans="1:3">
      <c r="A2230" t="s">
        <v>2916</v>
      </c>
      <c r="B2230" t="s">
        <v>7870</v>
      </c>
    </row>
    <row r="2231" spans="1:3">
      <c r="A2231" t="s">
        <v>1672</v>
      </c>
      <c r="B2231" t="s">
        <v>7067</v>
      </c>
    </row>
    <row r="2232" spans="1:3">
      <c r="A2232" t="s">
        <v>873</v>
      </c>
      <c r="B2232" t="s">
        <v>4933</v>
      </c>
    </row>
    <row r="2233" spans="1:3">
      <c r="A2233" t="s">
        <v>708</v>
      </c>
      <c r="B2233" t="s">
        <v>1672</v>
      </c>
      <c r="C2233" t="s">
        <v>4370</v>
      </c>
    </row>
    <row r="2234" spans="1:3">
      <c r="A2234" t="s">
        <v>7868</v>
      </c>
      <c r="B2234" t="s">
        <v>1672</v>
      </c>
    </row>
    <row r="2235" spans="1:3">
      <c r="A2235" t="s">
        <v>873</v>
      </c>
      <c r="B2235" t="s">
        <v>1672</v>
      </c>
      <c r="C2235" t="s">
        <v>2916</v>
      </c>
    </row>
    <row r="2236" spans="1:3">
      <c r="A2236" t="s">
        <v>873</v>
      </c>
      <c r="B2236" t="s">
        <v>38</v>
      </c>
    </row>
    <row r="2237" spans="1:3">
      <c r="A2237" t="s">
        <v>873</v>
      </c>
      <c r="B2237" t="s">
        <v>1672</v>
      </c>
    </row>
    <row r="2238" spans="1:3">
      <c r="A2238" t="s">
        <v>873</v>
      </c>
    </row>
    <row r="2239" spans="1:3">
      <c r="A2239" t="s">
        <v>873</v>
      </c>
    </row>
    <row r="2240" spans="1:3">
      <c r="A2240" t="s">
        <v>1672</v>
      </c>
    </row>
    <row r="2241" spans="1:4">
      <c r="A2241" t="s">
        <v>2916</v>
      </c>
      <c r="B2241" t="s">
        <v>7870</v>
      </c>
      <c r="C2241" t="s">
        <v>5022</v>
      </c>
    </row>
    <row r="2242" spans="1:4">
      <c r="A2242" t="s">
        <v>1672</v>
      </c>
    </row>
    <row r="2243" spans="1:4">
      <c r="A2243" t="s">
        <v>1672</v>
      </c>
      <c r="B2243" t="s">
        <v>7642</v>
      </c>
      <c r="C2243" t="s">
        <v>7869</v>
      </c>
    </row>
    <row r="2244" spans="1:4">
      <c r="A2244" t="s">
        <v>1672</v>
      </c>
      <c r="B2244" t="s">
        <v>7067</v>
      </c>
    </row>
    <row r="2245" spans="1:4">
      <c r="A2245" t="s">
        <v>873</v>
      </c>
      <c r="B2245" t="s">
        <v>2916</v>
      </c>
      <c r="C2245" t="s">
        <v>7870</v>
      </c>
    </row>
    <row r="2246" spans="1:4">
      <c r="A2246" t="s">
        <v>7868</v>
      </c>
      <c r="B2246" t="s">
        <v>4370</v>
      </c>
    </row>
    <row r="2247" spans="1:4">
      <c r="A2247" t="s">
        <v>708</v>
      </c>
      <c r="B2247" t="s">
        <v>7868</v>
      </c>
      <c r="C2247" t="s">
        <v>5022</v>
      </c>
      <c r="D2247" t="s">
        <v>4370</v>
      </c>
    </row>
    <row r="2248" spans="1:4">
      <c r="A2248" t="s">
        <v>873</v>
      </c>
      <c r="B2248" t="s">
        <v>1672</v>
      </c>
    </row>
    <row r="2249" spans="1:4">
      <c r="A2249" t="s">
        <v>526</v>
      </c>
      <c r="B2249" t="s">
        <v>1672</v>
      </c>
    </row>
    <row r="2250" spans="1:4">
      <c r="A2250" t="s">
        <v>873</v>
      </c>
      <c r="B2250" t="s">
        <v>7868</v>
      </c>
    </row>
    <row r="2251" spans="1:4">
      <c r="A2251" t="s">
        <v>1672</v>
      </c>
    </row>
    <row r="2252" spans="1:4">
      <c r="A2252" t="s">
        <v>873</v>
      </c>
      <c r="B2252" t="s">
        <v>7067</v>
      </c>
    </row>
    <row r="2253" spans="1:4">
      <c r="A2253" t="s">
        <v>873</v>
      </c>
      <c r="B2253" t="s">
        <v>7871</v>
      </c>
    </row>
    <row r="2254" spans="1:4">
      <c r="A2254" t="s">
        <v>708</v>
      </c>
      <c r="B2254" t="s">
        <v>526</v>
      </c>
      <c r="C2254" t="s">
        <v>6724</v>
      </c>
      <c r="D2254" t="s">
        <v>5022</v>
      </c>
    </row>
    <row r="2255" spans="1:4">
      <c r="A2255" t="s">
        <v>873</v>
      </c>
      <c r="B2255" t="s">
        <v>681</v>
      </c>
    </row>
    <row r="2256" spans="1:4">
      <c r="A2256" t="s">
        <v>873</v>
      </c>
      <c r="B2256" t="s">
        <v>7868</v>
      </c>
      <c r="C2256" t="s">
        <v>4370</v>
      </c>
    </row>
    <row r="2257" spans="1:5">
      <c r="A2257" t="s">
        <v>1672</v>
      </c>
      <c r="B2257" t="s">
        <v>681</v>
      </c>
      <c r="C2257" t="s">
        <v>2916</v>
      </c>
      <c r="D2257" t="s">
        <v>4370</v>
      </c>
    </row>
    <row r="2258" spans="1:5">
      <c r="A2258" t="s">
        <v>873</v>
      </c>
      <c r="B2258" t="s">
        <v>1672</v>
      </c>
      <c r="C2258" t="s">
        <v>6724</v>
      </c>
    </row>
    <row r="2259" spans="1:5">
      <c r="A2259" t="s">
        <v>4768</v>
      </c>
      <c r="B2259" t="s">
        <v>873</v>
      </c>
      <c r="C2259" t="s">
        <v>6724</v>
      </c>
      <c r="D2259" t="s">
        <v>681</v>
      </c>
      <c r="E2259" t="s">
        <v>7870</v>
      </c>
    </row>
    <row r="2260" spans="1:5">
      <c r="A2260" t="s">
        <v>873</v>
      </c>
      <c r="B2260" t="s">
        <v>1672</v>
      </c>
      <c r="C2260" t="s">
        <v>7067</v>
      </c>
    </row>
    <row r="2261" spans="1:5">
      <c r="A2261" t="s">
        <v>5364</v>
      </c>
      <c r="B2261" t="s">
        <v>38</v>
      </c>
      <c r="C2261" t="s">
        <v>7642</v>
      </c>
    </row>
    <row r="2262" spans="1:5">
      <c r="A2262" t="s">
        <v>873</v>
      </c>
      <c r="B2262" t="s">
        <v>7067</v>
      </c>
    </row>
    <row r="2263" spans="1:5">
      <c r="A2263" t="s">
        <v>526</v>
      </c>
      <c r="B2263" t="s">
        <v>873</v>
      </c>
      <c r="C2263" t="s">
        <v>2916</v>
      </c>
    </row>
    <row r="2264" spans="1:5">
      <c r="A2264" t="s">
        <v>1672</v>
      </c>
    </row>
    <row r="2265" spans="1:5">
      <c r="A2265" t="s">
        <v>1672</v>
      </c>
    </row>
    <row r="2266" spans="1:5">
      <c r="A2266" t="s">
        <v>873</v>
      </c>
      <c r="B2266" t="s">
        <v>1672</v>
      </c>
      <c r="C2266" t="s">
        <v>681</v>
      </c>
      <c r="D2266" t="s">
        <v>7067</v>
      </c>
    </row>
    <row r="2267" spans="1:5">
      <c r="A2267" t="s">
        <v>873</v>
      </c>
    </row>
    <row r="2268" spans="1:5">
      <c r="A2268" t="s">
        <v>38</v>
      </c>
      <c r="B2268" t="s">
        <v>4933</v>
      </c>
    </row>
    <row r="2269" spans="1:5">
      <c r="A2269" t="s">
        <v>873</v>
      </c>
      <c r="B2269" t="s">
        <v>6541</v>
      </c>
      <c r="C2269" t="s">
        <v>7067</v>
      </c>
    </row>
    <row r="2270" spans="1:5">
      <c r="A2270" t="s">
        <v>873</v>
      </c>
      <c r="B2270" t="s">
        <v>1672</v>
      </c>
    </row>
    <row r="2271" spans="1:5">
      <c r="A2271" t="s">
        <v>873</v>
      </c>
      <c r="B2271" t="s">
        <v>1672</v>
      </c>
    </row>
    <row r="2272" spans="1:5">
      <c r="A2272" t="s">
        <v>1672</v>
      </c>
      <c r="B2272" t="s">
        <v>2916</v>
      </c>
      <c r="C2272" t="s">
        <v>7870</v>
      </c>
      <c r="D2272" t="s">
        <v>4370</v>
      </c>
    </row>
    <row r="2273" spans="1:5">
      <c r="A2273" t="s">
        <v>526</v>
      </c>
      <c r="B2273" t="s">
        <v>7868</v>
      </c>
      <c r="C2273" t="s">
        <v>1672</v>
      </c>
      <c r="D2273" t="s">
        <v>5915</v>
      </c>
    </row>
    <row r="2274" spans="1:5">
      <c r="A2274" t="s">
        <v>4370</v>
      </c>
    </row>
    <row r="2275" spans="1:5">
      <c r="A2275" t="s">
        <v>1672</v>
      </c>
    </row>
    <row r="2276" spans="1:5">
      <c r="A2276" t="s">
        <v>873</v>
      </c>
    </row>
    <row r="2277" spans="1:5">
      <c r="A2277" t="s">
        <v>873</v>
      </c>
      <c r="B2277" t="s">
        <v>7067</v>
      </c>
    </row>
    <row r="2278" spans="1:5">
      <c r="A2278" t="s">
        <v>873</v>
      </c>
      <c r="B2278" t="s">
        <v>7067</v>
      </c>
    </row>
    <row r="2279" spans="1:5">
      <c r="A2279" t="s">
        <v>708</v>
      </c>
      <c r="B2279" t="s">
        <v>7868</v>
      </c>
      <c r="C2279" t="s">
        <v>1672</v>
      </c>
      <c r="D2279" t="s">
        <v>7870</v>
      </c>
      <c r="E2279" t="s">
        <v>4370</v>
      </c>
    </row>
    <row r="2280" spans="1:5">
      <c r="A2280" t="s">
        <v>708</v>
      </c>
      <c r="B2280" t="s">
        <v>526</v>
      </c>
      <c r="C2280" t="s">
        <v>4768</v>
      </c>
      <c r="D2280" t="s">
        <v>873</v>
      </c>
      <c r="E2280" t="s">
        <v>6724</v>
      </c>
    </row>
    <row r="2281" spans="1:5">
      <c r="A2281" t="s">
        <v>1672</v>
      </c>
    </row>
    <row r="2282" spans="1:5">
      <c r="A2282" t="s">
        <v>681</v>
      </c>
      <c r="B2282" t="s">
        <v>2916</v>
      </c>
    </row>
    <row r="2283" spans="1:5">
      <c r="A2283" t="s">
        <v>873</v>
      </c>
      <c r="B2283" t="s">
        <v>2916</v>
      </c>
    </row>
    <row r="2284" spans="1:5">
      <c r="A2284" t="s">
        <v>873</v>
      </c>
      <c r="B2284" t="s">
        <v>681</v>
      </c>
      <c r="C2284" t="s">
        <v>2916</v>
      </c>
    </row>
    <row r="2285" spans="1:5">
      <c r="A2285" t="s">
        <v>873</v>
      </c>
      <c r="B2285" t="s">
        <v>1672</v>
      </c>
    </row>
    <row r="2286" spans="1:5">
      <c r="A2286" t="s">
        <v>708</v>
      </c>
      <c r="B2286" t="s">
        <v>873</v>
      </c>
      <c r="C2286" t="s">
        <v>2916</v>
      </c>
      <c r="D2286" t="s">
        <v>5022</v>
      </c>
    </row>
    <row r="2287" spans="1:5">
      <c r="A2287" t="s">
        <v>1672</v>
      </c>
      <c r="B2287" t="s">
        <v>7869</v>
      </c>
    </row>
    <row r="2288" spans="1:5">
      <c r="A2288" t="s">
        <v>708</v>
      </c>
      <c r="B2288" t="s">
        <v>873</v>
      </c>
      <c r="C2288" t="s">
        <v>7067</v>
      </c>
    </row>
    <row r="2289" spans="1:5">
      <c r="A2289" t="s">
        <v>873</v>
      </c>
      <c r="B2289" t="s">
        <v>1672</v>
      </c>
    </row>
    <row r="2290" spans="1:5">
      <c r="A2290" t="s">
        <v>873</v>
      </c>
      <c r="B2290" t="s">
        <v>2916</v>
      </c>
      <c r="C2290" t="s">
        <v>6541</v>
      </c>
    </row>
    <row r="2291" spans="1:5">
      <c r="A2291" t="s">
        <v>708</v>
      </c>
      <c r="B2291" t="s">
        <v>7868</v>
      </c>
      <c r="C2291" t="s">
        <v>2916</v>
      </c>
      <c r="D2291" t="s">
        <v>5022</v>
      </c>
      <c r="E2291" t="s">
        <v>4370</v>
      </c>
    </row>
    <row r="2292" spans="1:5">
      <c r="A2292" t="s">
        <v>7868</v>
      </c>
      <c r="B2292" t="s">
        <v>1672</v>
      </c>
      <c r="C2292" t="s">
        <v>7067</v>
      </c>
    </row>
    <row r="2293" spans="1:5">
      <c r="A2293" t="s">
        <v>873</v>
      </c>
      <c r="B2293" t="s">
        <v>7868</v>
      </c>
      <c r="C2293" t="s">
        <v>7067</v>
      </c>
      <c r="D2293" t="s">
        <v>4370</v>
      </c>
    </row>
    <row r="2294" spans="1:5">
      <c r="A2294" t="s">
        <v>708</v>
      </c>
      <c r="B2294" t="s">
        <v>526</v>
      </c>
      <c r="C2294" t="s">
        <v>873</v>
      </c>
      <c r="D2294" t="s">
        <v>4370</v>
      </c>
    </row>
    <row r="2295" spans="1:5">
      <c r="A2295" t="s">
        <v>873</v>
      </c>
      <c r="B2295" t="s">
        <v>7868</v>
      </c>
      <c r="C2295" t="s">
        <v>1672</v>
      </c>
    </row>
    <row r="2296" spans="1:5">
      <c r="A2296" t="s">
        <v>1672</v>
      </c>
      <c r="B2296" t="s">
        <v>7067</v>
      </c>
    </row>
    <row r="2297" spans="1:5">
      <c r="A2297" t="s">
        <v>873</v>
      </c>
      <c r="B2297" t="s">
        <v>1672</v>
      </c>
      <c r="C2297" t="s">
        <v>681</v>
      </c>
      <c r="D2297" t="s">
        <v>7067</v>
      </c>
    </row>
    <row r="2298" spans="1:5">
      <c r="A2298" t="s">
        <v>708</v>
      </c>
      <c r="B2298" t="s">
        <v>873</v>
      </c>
      <c r="C2298" t="s">
        <v>7868</v>
      </c>
      <c r="D2298" t="s">
        <v>6724</v>
      </c>
    </row>
    <row r="2299" spans="1:5">
      <c r="A2299" t="s">
        <v>1672</v>
      </c>
      <c r="B2299" t="s">
        <v>7870</v>
      </c>
    </row>
    <row r="2300" spans="1:5">
      <c r="A2300" t="s">
        <v>873</v>
      </c>
      <c r="B2300" t="s">
        <v>1672</v>
      </c>
      <c r="C2300" t="s">
        <v>7067</v>
      </c>
    </row>
    <row r="2301" spans="1:5">
      <c r="A2301" t="s">
        <v>7868</v>
      </c>
      <c r="B2301" t="s">
        <v>1672</v>
      </c>
      <c r="C2301" t="s">
        <v>4370</v>
      </c>
    </row>
    <row r="2302" spans="1:5">
      <c r="A2302" t="s">
        <v>873</v>
      </c>
      <c r="B2302" t="s">
        <v>5022</v>
      </c>
    </row>
    <row r="2303" spans="1:5">
      <c r="A2303" t="s">
        <v>708</v>
      </c>
      <c r="B2303" t="s">
        <v>526</v>
      </c>
      <c r="C2303" t="s">
        <v>1672</v>
      </c>
    </row>
    <row r="2304" spans="1:5">
      <c r="A2304" t="s">
        <v>1672</v>
      </c>
      <c r="B2304" t="s">
        <v>7870</v>
      </c>
      <c r="C2304" t="s">
        <v>4370</v>
      </c>
    </row>
    <row r="2305" spans="1:6">
      <c r="A2305" t="s">
        <v>7868</v>
      </c>
      <c r="B2305" t="s">
        <v>1672</v>
      </c>
      <c r="C2305" t="s">
        <v>7870</v>
      </c>
    </row>
    <row r="2306" spans="1:6">
      <c r="A2306" t="s">
        <v>7868</v>
      </c>
      <c r="B2306" t="s">
        <v>2916</v>
      </c>
      <c r="C2306" t="s">
        <v>4933</v>
      </c>
      <c r="D2306" t="s">
        <v>4370</v>
      </c>
    </row>
    <row r="2307" spans="1:6">
      <c r="A2307" t="s">
        <v>708</v>
      </c>
    </row>
    <row r="2308" spans="1:6">
      <c r="A2308" t="s">
        <v>873</v>
      </c>
    </row>
    <row r="2309" spans="1:6">
      <c r="A2309" t="s">
        <v>1672</v>
      </c>
    </row>
    <row r="2310" spans="1:6">
      <c r="A2310" t="s">
        <v>873</v>
      </c>
    </row>
    <row r="2311" spans="1:6">
      <c r="A2311" t="s">
        <v>1672</v>
      </c>
    </row>
    <row r="2312" spans="1:6">
      <c r="A2312" t="s">
        <v>2916</v>
      </c>
      <c r="B2312" t="s">
        <v>7870</v>
      </c>
    </row>
    <row r="2313" spans="1:6">
      <c r="A2313" t="s">
        <v>1672</v>
      </c>
      <c r="B2313" t="s">
        <v>7067</v>
      </c>
    </row>
    <row r="2314" spans="1:6">
      <c r="A2314" t="s">
        <v>708</v>
      </c>
      <c r="B2314" t="s">
        <v>1672</v>
      </c>
      <c r="C2314" t="s">
        <v>7869</v>
      </c>
    </row>
    <row r="2315" spans="1:6">
      <c r="A2315" t="s">
        <v>1672</v>
      </c>
      <c r="B2315" t="s">
        <v>4933</v>
      </c>
    </row>
    <row r="2316" spans="1:6">
      <c r="A2316" t="s">
        <v>708</v>
      </c>
      <c r="B2316" t="s">
        <v>526</v>
      </c>
      <c r="C2316" t="s">
        <v>873</v>
      </c>
      <c r="D2316" t="s">
        <v>1672</v>
      </c>
      <c r="E2316" t="s">
        <v>4933</v>
      </c>
      <c r="F2316" t="s">
        <v>5022</v>
      </c>
    </row>
    <row r="2317" spans="1:6">
      <c r="A2317" t="s">
        <v>7868</v>
      </c>
      <c r="B2317" t="s">
        <v>1672</v>
      </c>
      <c r="C2317" t="s">
        <v>4370</v>
      </c>
    </row>
    <row r="2318" spans="1:6">
      <c r="A2318" t="s">
        <v>873</v>
      </c>
      <c r="B2318" t="s">
        <v>1672</v>
      </c>
      <c r="C2318" t="s">
        <v>7067</v>
      </c>
    </row>
    <row r="2319" spans="1:6">
      <c r="A2319" t="s">
        <v>708</v>
      </c>
      <c r="B2319" t="s">
        <v>7868</v>
      </c>
      <c r="C2319" t="s">
        <v>4370</v>
      </c>
    </row>
    <row r="2320" spans="1:6">
      <c r="A2320" t="s">
        <v>1672</v>
      </c>
    </row>
    <row r="2321" spans="1:5">
      <c r="A2321" t="s">
        <v>5364</v>
      </c>
      <c r="B2321" t="s">
        <v>1672</v>
      </c>
    </row>
    <row r="2322" spans="1:5">
      <c r="A2322" t="s">
        <v>2916</v>
      </c>
      <c r="B2322" t="s">
        <v>4370</v>
      </c>
    </row>
    <row r="2323" spans="1:5">
      <c r="A2323" t="s">
        <v>873</v>
      </c>
      <c r="B2323" t="s">
        <v>6724</v>
      </c>
    </row>
    <row r="2324" spans="1:5">
      <c r="A2324" t="s">
        <v>4768</v>
      </c>
      <c r="B2324" t="s">
        <v>6724</v>
      </c>
      <c r="C2324" t="s">
        <v>681</v>
      </c>
      <c r="D2324" t="s">
        <v>7870</v>
      </c>
    </row>
    <row r="2325" spans="1:5">
      <c r="A2325" t="s">
        <v>873</v>
      </c>
      <c r="B2325" t="s">
        <v>7067</v>
      </c>
    </row>
    <row r="2326" spans="1:5">
      <c r="A2326" t="s">
        <v>1672</v>
      </c>
    </row>
    <row r="2327" spans="1:5">
      <c r="A2327" t="s">
        <v>1672</v>
      </c>
    </row>
    <row r="2328" spans="1:5">
      <c r="A2328" t="s">
        <v>5364</v>
      </c>
      <c r="B2328" t="s">
        <v>7868</v>
      </c>
      <c r="C2328" t="s">
        <v>1672</v>
      </c>
      <c r="D2328" t="s">
        <v>7067</v>
      </c>
      <c r="E2328" t="s">
        <v>4370</v>
      </c>
    </row>
    <row r="2329" spans="1:5">
      <c r="A2329" t="s">
        <v>1672</v>
      </c>
      <c r="B2329" t="s">
        <v>7067</v>
      </c>
    </row>
    <row r="2330" spans="1:5">
      <c r="A2330" t="s">
        <v>1672</v>
      </c>
      <c r="B2330" t="s">
        <v>7871</v>
      </c>
    </row>
    <row r="2331" spans="1:5">
      <c r="A2331" t="s">
        <v>1672</v>
      </c>
      <c r="B2331" t="s">
        <v>7870</v>
      </c>
      <c r="C2331" t="s">
        <v>4370</v>
      </c>
    </row>
    <row r="2332" spans="1:5">
      <c r="A2332" t="s">
        <v>1672</v>
      </c>
      <c r="B2332" t="s">
        <v>7067</v>
      </c>
    </row>
    <row r="2333" spans="1:5">
      <c r="A2333" t="s">
        <v>1672</v>
      </c>
    </row>
    <row r="2334" spans="1:5">
      <c r="A2334" t="s">
        <v>708</v>
      </c>
      <c r="B2334" t="s">
        <v>7868</v>
      </c>
      <c r="C2334" t="s">
        <v>1672</v>
      </c>
    </row>
    <row r="2335" spans="1:5">
      <c r="A2335" t="s">
        <v>873</v>
      </c>
      <c r="B2335" t="s">
        <v>681</v>
      </c>
      <c r="C2335" t="s">
        <v>6541</v>
      </c>
      <c r="D2335" t="s">
        <v>5022</v>
      </c>
    </row>
    <row r="2336" spans="1:5">
      <c r="A2336" t="s">
        <v>708</v>
      </c>
      <c r="B2336" t="s">
        <v>1672</v>
      </c>
      <c r="C2336" t="s">
        <v>681</v>
      </c>
      <c r="D2336" t="s">
        <v>7870</v>
      </c>
      <c r="E2336" t="s">
        <v>4370</v>
      </c>
    </row>
    <row r="2337" spans="1:5">
      <c r="A2337" t="s">
        <v>708</v>
      </c>
      <c r="B2337" t="s">
        <v>1672</v>
      </c>
      <c r="C2337" t="s">
        <v>681</v>
      </c>
      <c r="D2337" t="s">
        <v>7870</v>
      </c>
      <c r="E2337" t="s">
        <v>4370</v>
      </c>
    </row>
    <row r="2338" spans="1:5">
      <c r="A2338" t="s">
        <v>526</v>
      </c>
      <c r="B2338" t="s">
        <v>1672</v>
      </c>
      <c r="C2338" t="s">
        <v>5022</v>
      </c>
    </row>
    <row r="2339" spans="1:5">
      <c r="A2339" t="s">
        <v>7868</v>
      </c>
      <c r="B2339" t="s">
        <v>1672</v>
      </c>
      <c r="C2339" t="s">
        <v>7870</v>
      </c>
      <c r="D2339" t="s">
        <v>4370</v>
      </c>
    </row>
    <row r="2340" spans="1:5">
      <c r="A2340" t="s">
        <v>873</v>
      </c>
      <c r="B2340" t="s">
        <v>1672</v>
      </c>
      <c r="C2340" t="s">
        <v>7067</v>
      </c>
      <c r="D2340" t="s">
        <v>7871</v>
      </c>
    </row>
    <row r="2341" spans="1:5">
      <c r="A2341" t="s">
        <v>873</v>
      </c>
      <c r="B2341" t="s">
        <v>7871</v>
      </c>
    </row>
    <row r="2342" spans="1:5">
      <c r="A2342" t="s">
        <v>873</v>
      </c>
    </row>
    <row r="2343" spans="1:5">
      <c r="A2343" t="s">
        <v>873</v>
      </c>
      <c r="B2343" t="s">
        <v>4933</v>
      </c>
    </row>
    <row r="2344" spans="1:5">
      <c r="A2344" t="s">
        <v>7868</v>
      </c>
      <c r="B2344" t="s">
        <v>1672</v>
      </c>
    </row>
    <row r="2345" spans="1:5">
      <c r="A2345" t="s">
        <v>873</v>
      </c>
      <c r="B2345" t="s">
        <v>7868</v>
      </c>
      <c r="C2345" t="s">
        <v>1672</v>
      </c>
    </row>
    <row r="2346" spans="1:5">
      <c r="A2346" t="s">
        <v>1672</v>
      </c>
      <c r="B2346" t="s">
        <v>4370</v>
      </c>
    </row>
    <row r="2347" spans="1:5">
      <c r="A2347" t="s">
        <v>873</v>
      </c>
    </row>
    <row r="2348" spans="1:5">
      <c r="A2348" t="s">
        <v>708</v>
      </c>
      <c r="B2348" t="s">
        <v>526</v>
      </c>
      <c r="C2348" t="s">
        <v>681</v>
      </c>
      <c r="D2348" t="s">
        <v>5022</v>
      </c>
    </row>
    <row r="2349" spans="1:5">
      <c r="A2349" t="s">
        <v>1672</v>
      </c>
      <c r="B2349" t="s">
        <v>7067</v>
      </c>
    </row>
    <row r="2350" spans="1:5">
      <c r="A2350" t="s">
        <v>708</v>
      </c>
      <c r="B2350" t="s">
        <v>7868</v>
      </c>
      <c r="C2350" t="s">
        <v>1672</v>
      </c>
      <c r="D2350" t="s">
        <v>4370</v>
      </c>
    </row>
    <row r="2351" spans="1:5">
      <c r="A2351" t="s">
        <v>873</v>
      </c>
      <c r="B2351" t="s">
        <v>1672</v>
      </c>
    </row>
    <row r="2352" spans="1:5">
      <c r="A2352" t="s">
        <v>526</v>
      </c>
      <c r="B2352" t="s">
        <v>2916</v>
      </c>
      <c r="C2352" t="s">
        <v>4370</v>
      </c>
    </row>
    <row r="2353" spans="1:5">
      <c r="A2353" t="s">
        <v>1672</v>
      </c>
      <c r="B2353" t="s">
        <v>7067</v>
      </c>
    </row>
    <row r="2354" spans="1:5">
      <c r="A2354" t="s">
        <v>1672</v>
      </c>
      <c r="B2354" t="s">
        <v>6541</v>
      </c>
    </row>
    <row r="2355" spans="1:5">
      <c r="A2355" t="s">
        <v>526</v>
      </c>
      <c r="B2355" t="s">
        <v>5364</v>
      </c>
      <c r="C2355" t="s">
        <v>1672</v>
      </c>
    </row>
    <row r="2356" spans="1:5">
      <c r="A2356" t="s">
        <v>873</v>
      </c>
      <c r="B2356" t="s">
        <v>1672</v>
      </c>
    </row>
    <row r="2357" spans="1:5">
      <c r="A2357" t="s">
        <v>7868</v>
      </c>
      <c r="B2357" t="s">
        <v>1672</v>
      </c>
      <c r="C2357" t="s">
        <v>7873</v>
      </c>
      <c r="D2357" t="s">
        <v>7870</v>
      </c>
      <c r="E2357" t="s">
        <v>4370</v>
      </c>
    </row>
    <row r="2358" spans="1:5">
      <c r="A2358" t="s">
        <v>708</v>
      </c>
      <c r="B2358" t="s">
        <v>873</v>
      </c>
      <c r="C2358" t="s">
        <v>4370</v>
      </c>
    </row>
    <row r="2359" spans="1:5">
      <c r="A2359" t="s">
        <v>526</v>
      </c>
      <c r="B2359" t="s">
        <v>4768</v>
      </c>
      <c r="C2359" t="s">
        <v>873</v>
      </c>
      <c r="D2359" t="s">
        <v>6724</v>
      </c>
    </row>
    <row r="2360" spans="1:5">
      <c r="A2360" t="s">
        <v>1672</v>
      </c>
      <c r="B2360" t="s">
        <v>7869</v>
      </c>
    </row>
    <row r="2361" spans="1:5">
      <c r="A2361" t="s">
        <v>873</v>
      </c>
      <c r="B2361" t="s">
        <v>7871</v>
      </c>
    </row>
    <row r="2362" spans="1:5">
      <c r="A2362" t="s">
        <v>38</v>
      </c>
    </row>
    <row r="2363" spans="1:5">
      <c r="A2363" t="s">
        <v>1672</v>
      </c>
    </row>
    <row r="2364" spans="1:5">
      <c r="A2364" t="s">
        <v>873</v>
      </c>
      <c r="B2364" t="s">
        <v>1672</v>
      </c>
      <c r="C2364" t="s">
        <v>7067</v>
      </c>
    </row>
    <row r="2365" spans="1:5">
      <c r="A2365" t="s">
        <v>38</v>
      </c>
    </row>
    <row r="2366" spans="1:5">
      <c r="A2366" t="s">
        <v>873</v>
      </c>
      <c r="B2366" t="s">
        <v>1672</v>
      </c>
      <c r="C2366" t="s">
        <v>7871</v>
      </c>
    </row>
    <row r="2367" spans="1:5">
      <c r="A2367" t="s">
        <v>873</v>
      </c>
      <c r="B2367" t="s">
        <v>1672</v>
      </c>
    </row>
    <row r="2368" spans="1:5">
      <c r="A2368" t="s">
        <v>1672</v>
      </c>
      <c r="B2368" t="s">
        <v>7067</v>
      </c>
      <c r="C2368" t="s">
        <v>5022</v>
      </c>
      <c r="D2368" t="s">
        <v>4370</v>
      </c>
    </row>
    <row r="2369" spans="1:5">
      <c r="A2369" t="s">
        <v>873</v>
      </c>
      <c r="B2369" t="s">
        <v>1672</v>
      </c>
    </row>
    <row r="2370" spans="1:5">
      <c r="A2370" t="s">
        <v>873</v>
      </c>
      <c r="B2370" t="s">
        <v>1672</v>
      </c>
      <c r="C2370" t="s">
        <v>6724</v>
      </c>
    </row>
    <row r="2371" spans="1:5">
      <c r="A2371" t="s">
        <v>873</v>
      </c>
      <c r="B2371" t="s">
        <v>7067</v>
      </c>
    </row>
    <row r="2372" spans="1:5">
      <c r="A2372" t="s">
        <v>873</v>
      </c>
      <c r="B2372" t="s">
        <v>681</v>
      </c>
      <c r="C2372" t="s">
        <v>7067</v>
      </c>
    </row>
    <row r="2373" spans="1:5">
      <c r="A2373" t="s">
        <v>1672</v>
      </c>
    </row>
    <row r="2374" spans="1:5">
      <c r="A2374" t="s">
        <v>708</v>
      </c>
      <c r="B2374" t="s">
        <v>5022</v>
      </c>
      <c r="C2374" t="s">
        <v>4370</v>
      </c>
    </row>
    <row r="2375" spans="1:5">
      <c r="A2375" t="s">
        <v>708</v>
      </c>
      <c r="B2375" t="s">
        <v>4370</v>
      </c>
    </row>
    <row r="2376" spans="1:5">
      <c r="A2376" t="s">
        <v>7868</v>
      </c>
      <c r="B2376" t="s">
        <v>1672</v>
      </c>
      <c r="C2376" t="s">
        <v>6541</v>
      </c>
      <c r="D2376" t="s">
        <v>7067</v>
      </c>
    </row>
    <row r="2377" spans="1:5">
      <c r="A2377" t="s">
        <v>708</v>
      </c>
      <c r="B2377" t="s">
        <v>7868</v>
      </c>
      <c r="C2377" t="s">
        <v>1672</v>
      </c>
      <c r="D2377" t="s">
        <v>4370</v>
      </c>
    </row>
    <row r="2378" spans="1:5">
      <c r="A2378" t="s">
        <v>526</v>
      </c>
      <c r="B2378" t="s">
        <v>1672</v>
      </c>
      <c r="C2378" t="s">
        <v>2916</v>
      </c>
      <c r="D2378" t="s">
        <v>7870</v>
      </c>
      <c r="E2378" t="s">
        <v>4370</v>
      </c>
    </row>
    <row r="2379" spans="1:5">
      <c r="A2379" t="s">
        <v>5364</v>
      </c>
      <c r="B2379" t="s">
        <v>1672</v>
      </c>
      <c r="C2379" t="s">
        <v>7869</v>
      </c>
    </row>
    <row r="2380" spans="1:5">
      <c r="A2380" t="s">
        <v>873</v>
      </c>
      <c r="B2380" t="s">
        <v>1672</v>
      </c>
      <c r="C2380" t="s">
        <v>7067</v>
      </c>
    </row>
    <row r="2381" spans="1:5">
      <c r="A2381" t="s">
        <v>4768</v>
      </c>
      <c r="B2381" t="s">
        <v>873</v>
      </c>
      <c r="C2381" t="s">
        <v>1672</v>
      </c>
    </row>
    <row r="2382" spans="1:5">
      <c r="A2382" t="s">
        <v>1672</v>
      </c>
    </row>
    <row r="2383" spans="1:5">
      <c r="A2383" t="s">
        <v>708</v>
      </c>
      <c r="B2383" t="s">
        <v>7868</v>
      </c>
      <c r="C2383" t="s">
        <v>4370</v>
      </c>
    </row>
    <row r="2384" spans="1:5">
      <c r="A2384" t="s">
        <v>1672</v>
      </c>
      <c r="B2384" t="s">
        <v>7067</v>
      </c>
    </row>
    <row r="2385" spans="1:5">
      <c r="A2385" t="s">
        <v>5364</v>
      </c>
      <c r="B2385" t="s">
        <v>7868</v>
      </c>
      <c r="C2385" t="s">
        <v>1672</v>
      </c>
      <c r="D2385" t="s">
        <v>7870</v>
      </c>
      <c r="E2385" t="s">
        <v>4370</v>
      </c>
    </row>
    <row r="2386" spans="1:5">
      <c r="A2386" t="s">
        <v>2916</v>
      </c>
      <c r="B2386" t="s">
        <v>7870</v>
      </c>
      <c r="C2386" t="s">
        <v>5022</v>
      </c>
      <c r="D2386" t="s">
        <v>4370</v>
      </c>
    </row>
    <row r="2387" spans="1:5">
      <c r="A2387" t="s">
        <v>526</v>
      </c>
      <c r="B2387" t="s">
        <v>1672</v>
      </c>
      <c r="C2387" t="s">
        <v>4370</v>
      </c>
      <c r="D2387" t="s">
        <v>7869</v>
      </c>
    </row>
    <row r="2388" spans="1:5">
      <c r="A2388" t="s">
        <v>873</v>
      </c>
      <c r="B2388" t="s">
        <v>7868</v>
      </c>
      <c r="C2388" t="s">
        <v>1672</v>
      </c>
      <c r="D2388" t="s">
        <v>7870</v>
      </c>
      <c r="E2388" t="s">
        <v>7067</v>
      </c>
    </row>
    <row r="2389" spans="1:5">
      <c r="A2389" t="s">
        <v>873</v>
      </c>
      <c r="B2389" t="s">
        <v>7067</v>
      </c>
    </row>
    <row r="2390" spans="1:5">
      <c r="A2390" t="s">
        <v>873</v>
      </c>
      <c r="B2390" t="s">
        <v>1672</v>
      </c>
      <c r="C2390" t="s">
        <v>7067</v>
      </c>
      <c r="D2390" t="s">
        <v>7871</v>
      </c>
    </row>
    <row r="2391" spans="1:5">
      <c r="A2391" t="s">
        <v>1672</v>
      </c>
      <c r="B2391" t="s">
        <v>7642</v>
      </c>
    </row>
    <row r="2392" spans="1:5">
      <c r="A2392" t="s">
        <v>526</v>
      </c>
      <c r="B2392" t="s">
        <v>873</v>
      </c>
      <c r="C2392" t="s">
        <v>5022</v>
      </c>
    </row>
    <row r="2393" spans="1:5">
      <c r="A2393" t="s">
        <v>873</v>
      </c>
      <c r="B2393" t="s">
        <v>7868</v>
      </c>
      <c r="C2393" t="s">
        <v>7067</v>
      </c>
    </row>
    <row r="2394" spans="1:5">
      <c r="A2394" t="s">
        <v>873</v>
      </c>
      <c r="B2394" t="s">
        <v>1672</v>
      </c>
    </row>
    <row r="2395" spans="1:5">
      <c r="A2395" t="s">
        <v>873</v>
      </c>
      <c r="B2395" t="s">
        <v>7868</v>
      </c>
      <c r="C2395" t="s">
        <v>7067</v>
      </c>
    </row>
    <row r="2396" spans="1:5">
      <c r="A2396" t="s">
        <v>681</v>
      </c>
      <c r="B2396" t="s">
        <v>4370</v>
      </c>
    </row>
    <row r="2397" spans="1:5">
      <c r="A2397" t="s">
        <v>7868</v>
      </c>
      <c r="B2397" t="s">
        <v>1672</v>
      </c>
      <c r="C2397" t="s">
        <v>7067</v>
      </c>
      <c r="D2397" t="s">
        <v>4370</v>
      </c>
    </row>
    <row r="2398" spans="1:5">
      <c r="A2398" t="s">
        <v>873</v>
      </c>
      <c r="B2398" t="s">
        <v>1672</v>
      </c>
      <c r="C2398" t="s">
        <v>7067</v>
      </c>
    </row>
    <row r="2399" spans="1:5">
      <c r="A2399" t="s">
        <v>708</v>
      </c>
      <c r="B2399" t="s">
        <v>1672</v>
      </c>
    </row>
    <row r="2400" spans="1:5">
      <c r="A2400" t="s">
        <v>708</v>
      </c>
      <c r="B2400" t="s">
        <v>526</v>
      </c>
      <c r="C2400" t="s">
        <v>1672</v>
      </c>
    </row>
    <row r="2401" spans="1:6">
      <c r="A2401" t="s">
        <v>1672</v>
      </c>
      <c r="B2401" t="s">
        <v>6724</v>
      </c>
      <c r="C2401" t="s">
        <v>5915</v>
      </c>
    </row>
    <row r="2402" spans="1:6">
      <c r="A2402" t="s">
        <v>708</v>
      </c>
      <c r="B2402" t="s">
        <v>526</v>
      </c>
      <c r="C2402" t="s">
        <v>873</v>
      </c>
      <c r="D2402" t="s">
        <v>6724</v>
      </c>
      <c r="E2402" t="s">
        <v>7067</v>
      </c>
      <c r="F2402" t="s">
        <v>5022</v>
      </c>
    </row>
    <row r="2403" spans="1:6">
      <c r="A2403" t="s">
        <v>1672</v>
      </c>
    </row>
    <row r="2404" spans="1:6">
      <c r="A2404" t="s">
        <v>7868</v>
      </c>
      <c r="B2404" t="s">
        <v>4370</v>
      </c>
    </row>
    <row r="2405" spans="1:6">
      <c r="A2405" t="s">
        <v>1672</v>
      </c>
      <c r="B2405" t="s">
        <v>7642</v>
      </c>
    </row>
    <row r="2406" spans="1:6">
      <c r="A2406" t="s">
        <v>873</v>
      </c>
    </row>
    <row r="2407" spans="1:6">
      <c r="A2407" t="s">
        <v>873</v>
      </c>
      <c r="B2407" t="s">
        <v>1672</v>
      </c>
      <c r="C2407" t="s">
        <v>7067</v>
      </c>
    </row>
    <row r="2408" spans="1:6">
      <c r="A2408" t="s">
        <v>5364</v>
      </c>
      <c r="B2408" t="s">
        <v>1672</v>
      </c>
      <c r="C2408" t="s">
        <v>4933</v>
      </c>
      <c r="D2408" t="s">
        <v>6541</v>
      </c>
    </row>
    <row r="2409" spans="1:6">
      <c r="A2409" t="s">
        <v>873</v>
      </c>
      <c r="B2409" t="s">
        <v>1672</v>
      </c>
      <c r="C2409" t="s">
        <v>7067</v>
      </c>
    </row>
    <row r="2410" spans="1:6">
      <c r="A2410" t="s">
        <v>4768</v>
      </c>
      <c r="B2410" t="s">
        <v>5364</v>
      </c>
      <c r="C2410" t="s">
        <v>1672</v>
      </c>
      <c r="D2410" t="s">
        <v>7869</v>
      </c>
    </row>
    <row r="2411" spans="1:6">
      <c r="A2411" t="s">
        <v>873</v>
      </c>
    </row>
    <row r="2412" spans="1:6">
      <c r="A2412" t="s">
        <v>7868</v>
      </c>
      <c r="B2412" t="s">
        <v>1672</v>
      </c>
    </row>
    <row r="2413" spans="1:6">
      <c r="A2413" t="s">
        <v>708</v>
      </c>
      <c r="B2413" t="s">
        <v>873</v>
      </c>
      <c r="C2413" t="s">
        <v>7868</v>
      </c>
      <c r="D2413" t="s">
        <v>681</v>
      </c>
    </row>
    <row r="2414" spans="1:6">
      <c r="A2414" t="s">
        <v>873</v>
      </c>
      <c r="B2414" t="s">
        <v>1672</v>
      </c>
    </row>
    <row r="2415" spans="1:6">
      <c r="A2415" t="s">
        <v>38</v>
      </c>
    </row>
    <row r="2416" spans="1:6">
      <c r="A2416" t="s">
        <v>1672</v>
      </c>
      <c r="B2416" t="s">
        <v>7642</v>
      </c>
      <c r="C2416" t="s">
        <v>7869</v>
      </c>
    </row>
    <row r="2417" spans="1:5">
      <c r="A2417" t="s">
        <v>873</v>
      </c>
      <c r="B2417" t="s">
        <v>1672</v>
      </c>
    </row>
    <row r="2418" spans="1:5">
      <c r="A2418" t="s">
        <v>5364</v>
      </c>
      <c r="B2418" t="s">
        <v>7868</v>
      </c>
      <c r="C2418" t="s">
        <v>1672</v>
      </c>
      <c r="D2418" t="s">
        <v>7642</v>
      </c>
      <c r="E2418" t="s">
        <v>7067</v>
      </c>
    </row>
    <row r="2419" spans="1:5">
      <c r="A2419" t="s">
        <v>873</v>
      </c>
      <c r="B2419" t="s">
        <v>1672</v>
      </c>
      <c r="C2419" t="s">
        <v>4933</v>
      </c>
      <c r="D2419" t="s">
        <v>6541</v>
      </c>
    </row>
    <row r="2420" spans="1:5">
      <c r="A2420" t="s">
        <v>708</v>
      </c>
      <c r="B2420" t="s">
        <v>7868</v>
      </c>
      <c r="C2420" t="s">
        <v>1672</v>
      </c>
    </row>
    <row r="2421" spans="1:5">
      <c r="A2421" t="s">
        <v>1672</v>
      </c>
      <c r="B2421" t="s">
        <v>5022</v>
      </c>
      <c r="C2421" t="s">
        <v>4370</v>
      </c>
    </row>
    <row r="2422" spans="1:5">
      <c r="A2422" t="s">
        <v>873</v>
      </c>
      <c r="B2422" t="s">
        <v>681</v>
      </c>
      <c r="C2422" t="s">
        <v>7067</v>
      </c>
    </row>
    <row r="2423" spans="1:5">
      <c r="A2423" t="s">
        <v>681</v>
      </c>
      <c r="B2423" t="s">
        <v>2916</v>
      </c>
      <c r="C2423" t="s">
        <v>7870</v>
      </c>
      <c r="D2423" t="s">
        <v>4370</v>
      </c>
    </row>
    <row r="2424" spans="1:5">
      <c r="A2424" t="s">
        <v>1672</v>
      </c>
    </row>
    <row r="2425" spans="1:5">
      <c r="A2425" t="s">
        <v>873</v>
      </c>
      <c r="B2425" t="s">
        <v>7868</v>
      </c>
    </row>
    <row r="2426" spans="1:5">
      <c r="A2426" t="s">
        <v>526</v>
      </c>
      <c r="B2426" t="s">
        <v>2916</v>
      </c>
      <c r="C2426" t="s">
        <v>7870</v>
      </c>
    </row>
    <row r="2427" spans="1:5">
      <c r="A2427" t="s">
        <v>873</v>
      </c>
      <c r="B2427" t="s">
        <v>7868</v>
      </c>
      <c r="C2427" t="s">
        <v>1672</v>
      </c>
      <c r="D2427" t="s">
        <v>7870</v>
      </c>
      <c r="E2427" t="s">
        <v>4370</v>
      </c>
    </row>
    <row r="2428" spans="1:5">
      <c r="A2428" t="s">
        <v>873</v>
      </c>
    </row>
    <row r="2429" spans="1:5">
      <c r="A2429" t="s">
        <v>708</v>
      </c>
      <c r="B2429" t="s">
        <v>526</v>
      </c>
      <c r="C2429" t="s">
        <v>5022</v>
      </c>
      <c r="D2429" t="s">
        <v>4370</v>
      </c>
    </row>
    <row r="2430" spans="1:5">
      <c r="A2430" t="s">
        <v>526</v>
      </c>
      <c r="B2430" t="s">
        <v>873</v>
      </c>
      <c r="C2430" t="s">
        <v>1672</v>
      </c>
      <c r="D2430" t="s">
        <v>6724</v>
      </c>
      <c r="E2430" t="s">
        <v>681</v>
      </c>
    </row>
    <row r="2431" spans="1:5">
      <c r="A2431" t="s">
        <v>526</v>
      </c>
      <c r="B2431" t="s">
        <v>681</v>
      </c>
    </row>
    <row r="2432" spans="1:5">
      <c r="A2432" t="s">
        <v>708</v>
      </c>
      <c r="B2432" t="s">
        <v>2916</v>
      </c>
      <c r="C2432" t="s">
        <v>4370</v>
      </c>
    </row>
    <row r="2433" spans="1:6">
      <c r="A2433" t="s">
        <v>1672</v>
      </c>
    </row>
    <row r="2434" spans="1:6">
      <c r="A2434" t="s">
        <v>526</v>
      </c>
      <c r="B2434" t="s">
        <v>681</v>
      </c>
    </row>
    <row r="2435" spans="1:6">
      <c r="A2435" t="s">
        <v>873</v>
      </c>
      <c r="B2435" t="s">
        <v>7067</v>
      </c>
    </row>
    <row r="2436" spans="1:6">
      <c r="A2436" t="s">
        <v>4768</v>
      </c>
      <c r="B2436" t="s">
        <v>1672</v>
      </c>
      <c r="C2436" t="s">
        <v>7870</v>
      </c>
      <c r="D2436" t="s">
        <v>5022</v>
      </c>
      <c r="E2436" t="s">
        <v>4370</v>
      </c>
    </row>
    <row r="2437" spans="1:6">
      <c r="A2437" t="s">
        <v>873</v>
      </c>
      <c r="B2437" t="s">
        <v>1672</v>
      </c>
    </row>
    <row r="2438" spans="1:6">
      <c r="A2438" t="s">
        <v>2916</v>
      </c>
      <c r="B2438" t="s">
        <v>5022</v>
      </c>
      <c r="C2438" t="s">
        <v>4370</v>
      </c>
    </row>
    <row r="2439" spans="1:6">
      <c r="A2439" t="s">
        <v>873</v>
      </c>
      <c r="B2439" t="s">
        <v>1672</v>
      </c>
      <c r="C2439" t="s">
        <v>7067</v>
      </c>
      <c r="D2439" t="s">
        <v>7871</v>
      </c>
    </row>
    <row r="2440" spans="1:6">
      <c r="A2440" t="s">
        <v>526</v>
      </c>
      <c r="B2440" t="s">
        <v>1672</v>
      </c>
      <c r="C2440" t="s">
        <v>7870</v>
      </c>
    </row>
    <row r="2441" spans="1:6">
      <c r="A2441" t="s">
        <v>1672</v>
      </c>
      <c r="B2441" t="s">
        <v>4370</v>
      </c>
    </row>
    <row r="2442" spans="1:6">
      <c r="A2442" t="s">
        <v>873</v>
      </c>
      <c r="B2442" t="s">
        <v>7067</v>
      </c>
    </row>
    <row r="2443" spans="1:6">
      <c r="A2443" t="s">
        <v>1672</v>
      </c>
    </row>
    <row r="2444" spans="1:6">
      <c r="A2444" t="s">
        <v>873</v>
      </c>
    </row>
    <row r="2445" spans="1:6">
      <c r="A2445" t="s">
        <v>526</v>
      </c>
      <c r="B2445" t="s">
        <v>4768</v>
      </c>
      <c r="C2445" t="s">
        <v>873</v>
      </c>
      <c r="D2445" t="s">
        <v>6724</v>
      </c>
      <c r="E2445" t="s">
        <v>6541</v>
      </c>
    </row>
    <row r="2446" spans="1:6">
      <c r="A2446" t="s">
        <v>708</v>
      </c>
      <c r="B2446" t="s">
        <v>7868</v>
      </c>
      <c r="C2446" t="s">
        <v>1672</v>
      </c>
      <c r="D2446" t="s">
        <v>4370</v>
      </c>
    </row>
    <row r="2447" spans="1:6">
      <c r="A2447" t="s">
        <v>873</v>
      </c>
      <c r="B2447" t="s">
        <v>7868</v>
      </c>
    </row>
    <row r="2448" spans="1:6">
      <c r="A2448" t="s">
        <v>708</v>
      </c>
      <c r="B2448" t="s">
        <v>5364</v>
      </c>
      <c r="C2448" t="s">
        <v>7868</v>
      </c>
      <c r="D2448" t="s">
        <v>1672</v>
      </c>
      <c r="E2448" t="s">
        <v>6724</v>
      </c>
      <c r="F2448" t="s">
        <v>681</v>
      </c>
    </row>
    <row r="2449" spans="1:5">
      <c r="A2449" t="s">
        <v>526</v>
      </c>
      <c r="B2449" t="s">
        <v>873</v>
      </c>
      <c r="C2449" t="s">
        <v>1672</v>
      </c>
      <c r="D2449" t="s">
        <v>7067</v>
      </c>
      <c r="E2449" t="s">
        <v>5022</v>
      </c>
    </row>
    <row r="2450" spans="1:5">
      <c r="A2450" t="s">
        <v>873</v>
      </c>
    </row>
    <row r="2451" spans="1:5">
      <c r="A2451" t="s">
        <v>873</v>
      </c>
      <c r="B2451" t="s">
        <v>1672</v>
      </c>
    </row>
    <row r="2452" spans="1:5">
      <c r="A2452" t="s">
        <v>1672</v>
      </c>
      <c r="B2452" t="s">
        <v>7869</v>
      </c>
    </row>
    <row r="2453" spans="1:5">
      <c r="A2453" t="s">
        <v>2916</v>
      </c>
      <c r="B2453" t="s">
        <v>7870</v>
      </c>
      <c r="C2453" t="s">
        <v>4370</v>
      </c>
    </row>
    <row r="2454" spans="1:5">
      <c r="A2454" t="s">
        <v>2916</v>
      </c>
      <c r="B2454" t="s">
        <v>7870</v>
      </c>
      <c r="C2454" t="s">
        <v>4370</v>
      </c>
    </row>
    <row r="2455" spans="1:5">
      <c r="A2455" t="s">
        <v>708</v>
      </c>
      <c r="B2455" t="s">
        <v>873</v>
      </c>
      <c r="C2455" t="s">
        <v>7067</v>
      </c>
    </row>
    <row r="2456" spans="1:5">
      <c r="A2456" t="s">
        <v>1672</v>
      </c>
      <c r="B2456" t="s">
        <v>4370</v>
      </c>
    </row>
    <row r="2457" spans="1:5">
      <c r="A2457" t="s">
        <v>1672</v>
      </c>
      <c r="B2457" t="s">
        <v>7871</v>
      </c>
    </row>
    <row r="2458" spans="1:5">
      <c r="A2458" t="s">
        <v>1672</v>
      </c>
      <c r="B2458" t="s">
        <v>7642</v>
      </c>
      <c r="C2458" t="s">
        <v>7869</v>
      </c>
    </row>
    <row r="2459" spans="1:5">
      <c r="A2459" t="s">
        <v>873</v>
      </c>
      <c r="B2459" t="s">
        <v>7868</v>
      </c>
      <c r="C2459" t="s">
        <v>1672</v>
      </c>
    </row>
    <row r="2460" spans="1:5">
      <c r="A2460" t="s">
        <v>1672</v>
      </c>
      <c r="B2460" t="s">
        <v>7869</v>
      </c>
    </row>
    <row r="2461" spans="1:5">
      <c r="A2461" t="s">
        <v>38</v>
      </c>
    </row>
    <row r="2462" spans="1:5">
      <c r="A2462" t="s">
        <v>873</v>
      </c>
      <c r="B2462" t="s">
        <v>1672</v>
      </c>
      <c r="C2462" t="s">
        <v>7067</v>
      </c>
    </row>
    <row r="2463" spans="1:5">
      <c r="A2463" t="s">
        <v>4768</v>
      </c>
      <c r="B2463" t="s">
        <v>873</v>
      </c>
      <c r="C2463" t="s">
        <v>6724</v>
      </c>
      <c r="D2463" t="s">
        <v>681</v>
      </c>
      <c r="E2463" t="s">
        <v>6541</v>
      </c>
    </row>
    <row r="2464" spans="1:5">
      <c r="A2464" t="s">
        <v>873</v>
      </c>
      <c r="B2464" t="s">
        <v>1672</v>
      </c>
    </row>
    <row r="2465" spans="1:5">
      <c r="A2465" t="s">
        <v>526</v>
      </c>
      <c r="B2465" t="s">
        <v>7870</v>
      </c>
      <c r="C2465" t="s">
        <v>5022</v>
      </c>
    </row>
    <row r="2466" spans="1:5">
      <c r="A2466" t="s">
        <v>5364</v>
      </c>
      <c r="B2466" t="s">
        <v>873</v>
      </c>
      <c r="C2466" t="s">
        <v>1672</v>
      </c>
    </row>
    <row r="2467" spans="1:5">
      <c r="A2467" t="s">
        <v>873</v>
      </c>
      <c r="B2467" t="s">
        <v>2916</v>
      </c>
      <c r="C2467" t="s">
        <v>4370</v>
      </c>
    </row>
    <row r="2468" spans="1:5">
      <c r="A2468" t="s">
        <v>1672</v>
      </c>
    </row>
    <row r="2469" spans="1:5">
      <c r="A2469" t="s">
        <v>873</v>
      </c>
      <c r="B2469" t="s">
        <v>7870</v>
      </c>
      <c r="C2469" t="s">
        <v>7067</v>
      </c>
    </row>
    <row r="2470" spans="1:5">
      <c r="A2470" t="s">
        <v>873</v>
      </c>
      <c r="B2470" t="s">
        <v>1672</v>
      </c>
    </row>
    <row r="2471" spans="1:5">
      <c r="A2471" t="s">
        <v>1672</v>
      </c>
    </row>
    <row r="2472" spans="1:5">
      <c r="A2472" t="s">
        <v>5364</v>
      </c>
      <c r="B2472" t="s">
        <v>1672</v>
      </c>
      <c r="C2472" t="s">
        <v>4933</v>
      </c>
    </row>
    <row r="2473" spans="1:5">
      <c r="A2473" t="s">
        <v>708</v>
      </c>
      <c r="B2473" t="s">
        <v>1672</v>
      </c>
      <c r="C2473" t="s">
        <v>681</v>
      </c>
      <c r="D2473" t="s">
        <v>7869</v>
      </c>
    </row>
    <row r="2474" spans="1:5">
      <c r="A2474" t="s">
        <v>873</v>
      </c>
    </row>
    <row r="2475" spans="1:5">
      <c r="A2475" t="s">
        <v>873</v>
      </c>
      <c r="B2475" t="s">
        <v>1672</v>
      </c>
    </row>
    <row r="2476" spans="1:5">
      <c r="A2476" t="s">
        <v>4768</v>
      </c>
      <c r="B2476" t="s">
        <v>873</v>
      </c>
      <c r="C2476" t="s">
        <v>6724</v>
      </c>
      <c r="D2476" t="s">
        <v>2916</v>
      </c>
      <c r="E2476" t="s">
        <v>5022</v>
      </c>
    </row>
    <row r="2477" spans="1:5">
      <c r="A2477" t="s">
        <v>1672</v>
      </c>
      <c r="B2477" t="s">
        <v>7067</v>
      </c>
    </row>
    <row r="2478" spans="1:5">
      <c r="A2478" t="s">
        <v>7870</v>
      </c>
      <c r="B2478" t="s">
        <v>4370</v>
      </c>
    </row>
    <row r="2479" spans="1:5">
      <c r="A2479" t="s">
        <v>873</v>
      </c>
      <c r="B2479" t="s">
        <v>1672</v>
      </c>
    </row>
    <row r="2480" spans="1:5">
      <c r="A2480" t="s">
        <v>708</v>
      </c>
      <c r="B2480" t="s">
        <v>873</v>
      </c>
      <c r="C2480" t="s">
        <v>6724</v>
      </c>
    </row>
    <row r="2481" spans="1:6">
      <c r="A2481" t="s">
        <v>526</v>
      </c>
      <c r="B2481" t="s">
        <v>1672</v>
      </c>
      <c r="C2481" t="s">
        <v>681</v>
      </c>
    </row>
    <row r="2482" spans="1:6">
      <c r="A2482" t="s">
        <v>1672</v>
      </c>
    </row>
    <row r="2483" spans="1:6">
      <c r="A2483" t="s">
        <v>873</v>
      </c>
      <c r="B2483" t="s">
        <v>1672</v>
      </c>
    </row>
    <row r="2484" spans="1:6">
      <c r="A2484" t="s">
        <v>1672</v>
      </c>
      <c r="B2484" t="s">
        <v>5022</v>
      </c>
      <c r="C2484" t="s">
        <v>4370</v>
      </c>
    </row>
    <row r="2485" spans="1:6">
      <c r="A2485" t="s">
        <v>1672</v>
      </c>
    </row>
    <row r="2486" spans="1:6">
      <c r="A2486" t="s">
        <v>526</v>
      </c>
      <c r="B2486" t="s">
        <v>7869</v>
      </c>
      <c r="C2486" t="s">
        <v>5915</v>
      </c>
    </row>
    <row r="2487" spans="1:6">
      <c r="A2487" t="s">
        <v>7868</v>
      </c>
      <c r="B2487" t="s">
        <v>1672</v>
      </c>
      <c r="C2487" t="s">
        <v>7870</v>
      </c>
    </row>
    <row r="2488" spans="1:6">
      <c r="A2488" t="s">
        <v>1672</v>
      </c>
      <c r="B2488" t="s">
        <v>7642</v>
      </c>
    </row>
    <row r="2489" spans="1:6">
      <c r="A2489" t="s">
        <v>5364</v>
      </c>
      <c r="B2489" t="s">
        <v>873</v>
      </c>
      <c r="C2489" t="s">
        <v>1672</v>
      </c>
      <c r="D2489" t="s">
        <v>7642</v>
      </c>
      <c r="E2489" t="s">
        <v>4933</v>
      </c>
      <c r="F2489" t="s">
        <v>6541</v>
      </c>
    </row>
    <row r="2490" spans="1:6">
      <c r="A2490" t="s">
        <v>5364</v>
      </c>
      <c r="B2490" t="s">
        <v>1672</v>
      </c>
    </row>
    <row r="2491" spans="1:6">
      <c r="A2491" t="s">
        <v>873</v>
      </c>
    </row>
    <row r="2492" spans="1:6">
      <c r="A2492" t="s">
        <v>873</v>
      </c>
      <c r="B2492" t="s">
        <v>1672</v>
      </c>
    </row>
    <row r="2493" spans="1:6">
      <c r="A2493" t="s">
        <v>526</v>
      </c>
      <c r="B2493" t="s">
        <v>6724</v>
      </c>
    </row>
    <row r="2494" spans="1:6">
      <c r="A2494" t="s">
        <v>5364</v>
      </c>
      <c r="B2494" t="s">
        <v>1672</v>
      </c>
    </row>
    <row r="2495" spans="1:6">
      <c r="A2495" t="s">
        <v>5364</v>
      </c>
      <c r="B2495" t="s">
        <v>1672</v>
      </c>
      <c r="C2495" t="s">
        <v>4933</v>
      </c>
    </row>
    <row r="2496" spans="1:6">
      <c r="A2496" t="s">
        <v>873</v>
      </c>
      <c r="B2496" t="s">
        <v>7067</v>
      </c>
    </row>
    <row r="2497" spans="1:5">
      <c r="A2497" t="s">
        <v>2916</v>
      </c>
    </row>
    <row r="2498" spans="1:5">
      <c r="A2498" t="s">
        <v>1672</v>
      </c>
    </row>
    <row r="2499" spans="1:5">
      <c r="A2499" t="s">
        <v>7868</v>
      </c>
      <c r="B2499" t="s">
        <v>1672</v>
      </c>
    </row>
    <row r="2500" spans="1:5">
      <c r="A2500" t="s">
        <v>1672</v>
      </c>
      <c r="B2500" t="s">
        <v>4370</v>
      </c>
    </row>
    <row r="2501" spans="1:5">
      <c r="A2501" t="s">
        <v>873</v>
      </c>
      <c r="B2501" t="s">
        <v>1672</v>
      </c>
      <c r="C2501" t="s">
        <v>7067</v>
      </c>
    </row>
    <row r="2502" spans="1:5">
      <c r="A2502" t="s">
        <v>7868</v>
      </c>
      <c r="B2502" t="s">
        <v>1672</v>
      </c>
      <c r="C2502" t="s">
        <v>7870</v>
      </c>
      <c r="D2502" t="s">
        <v>4370</v>
      </c>
    </row>
    <row r="2503" spans="1:5">
      <c r="A2503" t="s">
        <v>708</v>
      </c>
      <c r="B2503" t="s">
        <v>7868</v>
      </c>
      <c r="C2503" t="s">
        <v>1672</v>
      </c>
    </row>
    <row r="2504" spans="1:5">
      <c r="A2504" t="s">
        <v>1672</v>
      </c>
      <c r="B2504" t="s">
        <v>2916</v>
      </c>
      <c r="C2504" t="s">
        <v>7870</v>
      </c>
      <c r="D2504" t="s">
        <v>4370</v>
      </c>
    </row>
    <row r="2505" spans="1:5">
      <c r="A2505" t="s">
        <v>873</v>
      </c>
      <c r="B2505" t="s">
        <v>7868</v>
      </c>
      <c r="C2505" t="s">
        <v>1672</v>
      </c>
      <c r="D2505" t="s">
        <v>4370</v>
      </c>
    </row>
    <row r="2506" spans="1:5">
      <c r="A2506" t="s">
        <v>1672</v>
      </c>
    </row>
    <row r="2507" spans="1:5">
      <c r="A2507" t="s">
        <v>5364</v>
      </c>
      <c r="B2507" t="s">
        <v>1672</v>
      </c>
    </row>
    <row r="2508" spans="1:5">
      <c r="A2508" t="s">
        <v>708</v>
      </c>
      <c r="B2508" t="s">
        <v>7868</v>
      </c>
      <c r="C2508" t="s">
        <v>1672</v>
      </c>
      <c r="D2508" t="s">
        <v>4370</v>
      </c>
    </row>
    <row r="2509" spans="1:5">
      <c r="A2509" t="s">
        <v>1672</v>
      </c>
      <c r="B2509" t="s">
        <v>7870</v>
      </c>
      <c r="C2509" t="s">
        <v>7067</v>
      </c>
      <c r="D2509" t="s">
        <v>4370</v>
      </c>
    </row>
    <row r="2510" spans="1:5">
      <c r="A2510" t="s">
        <v>526</v>
      </c>
      <c r="B2510" t="s">
        <v>4768</v>
      </c>
      <c r="C2510" t="s">
        <v>873</v>
      </c>
      <c r="D2510" t="s">
        <v>6724</v>
      </c>
      <c r="E2510" t="s">
        <v>681</v>
      </c>
    </row>
    <row r="2511" spans="1:5">
      <c r="A2511" t="s">
        <v>7868</v>
      </c>
      <c r="B2511" t="s">
        <v>1672</v>
      </c>
    </row>
    <row r="2512" spans="1:5">
      <c r="A2512" t="s">
        <v>2916</v>
      </c>
      <c r="B2512" t="s">
        <v>7870</v>
      </c>
    </row>
    <row r="2513" spans="1:6">
      <c r="A2513" t="s">
        <v>5364</v>
      </c>
      <c r="B2513" t="s">
        <v>1672</v>
      </c>
      <c r="C2513" t="s">
        <v>7067</v>
      </c>
    </row>
    <row r="2514" spans="1:6">
      <c r="A2514" t="s">
        <v>708</v>
      </c>
      <c r="B2514" t="s">
        <v>4370</v>
      </c>
    </row>
    <row r="2515" spans="1:6">
      <c r="A2515" t="s">
        <v>7868</v>
      </c>
      <c r="B2515" t="s">
        <v>2916</v>
      </c>
      <c r="C2515" t="s">
        <v>7870</v>
      </c>
      <c r="D2515" t="s">
        <v>4370</v>
      </c>
    </row>
    <row r="2516" spans="1:6">
      <c r="A2516" t="s">
        <v>1672</v>
      </c>
      <c r="B2516" t="s">
        <v>6541</v>
      </c>
      <c r="C2516" t="s">
        <v>7067</v>
      </c>
    </row>
    <row r="2517" spans="1:6">
      <c r="A2517" t="s">
        <v>1672</v>
      </c>
      <c r="B2517" t="s">
        <v>4370</v>
      </c>
    </row>
    <row r="2518" spans="1:6">
      <c r="A2518" t="s">
        <v>873</v>
      </c>
      <c r="B2518" t="s">
        <v>1672</v>
      </c>
      <c r="C2518" t="s">
        <v>7067</v>
      </c>
    </row>
    <row r="2519" spans="1:6">
      <c r="A2519" t="s">
        <v>526</v>
      </c>
      <c r="B2519" t="s">
        <v>4768</v>
      </c>
      <c r="C2519" t="s">
        <v>873</v>
      </c>
      <c r="D2519" t="s">
        <v>6724</v>
      </c>
      <c r="E2519" t="s">
        <v>681</v>
      </c>
      <c r="F2519" t="s">
        <v>4933</v>
      </c>
    </row>
    <row r="2520" spans="1:6">
      <c r="A2520" t="s">
        <v>873</v>
      </c>
      <c r="B2520" t="s">
        <v>4933</v>
      </c>
    </row>
    <row r="2521" spans="1:6">
      <c r="A2521" t="s">
        <v>1672</v>
      </c>
      <c r="B2521" t="s">
        <v>7067</v>
      </c>
    </row>
    <row r="2522" spans="1:6">
      <c r="A2522" t="s">
        <v>1672</v>
      </c>
    </row>
    <row r="2523" spans="1:6">
      <c r="A2523" t="s">
        <v>1672</v>
      </c>
      <c r="B2523" t="s">
        <v>7870</v>
      </c>
      <c r="C2523" t="s">
        <v>5022</v>
      </c>
    </row>
    <row r="2524" spans="1:6">
      <c r="A2524" t="s">
        <v>1672</v>
      </c>
      <c r="B2524" t="s">
        <v>7067</v>
      </c>
    </row>
    <row r="2525" spans="1:6">
      <c r="A2525" t="s">
        <v>1672</v>
      </c>
    </row>
    <row r="2526" spans="1:6">
      <c r="A2526" t="s">
        <v>5364</v>
      </c>
      <c r="B2526" t="s">
        <v>1672</v>
      </c>
      <c r="C2526" t="s">
        <v>7067</v>
      </c>
    </row>
    <row r="2527" spans="1:6">
      <c r="A2527" t="s">
        <v>1672</v>
      </c>
      <c r="B2527" t="s">
        <v>4370</v>
      </c>
    </row>
    <row r="2528" spans="1:6">
      <c r="A2528" t="s">
        <v>873</v>
      </c>
      <c r="B2528" t="s">
        <v>1672</v>
      </c>
      <c r="C2528" t="s">
        <v>7067</v>
      </c>
    </row>
    <row r="2529" spans="1:4">
      <c r="A2529" t="s">
        <v>5364</v>
      </c>
      <c r="B2529" t="s">
        <v>1672</v>
      </c>
      <c r="C2529" t="s">
        <v>7642</v>
      </c>
    </row>
    <row r="2530" spans="1:4">
      <c r="A2530" t="s">
        <v>38</v>
      </c>
    </row>
    <row r="2531" spans="1:4">
      <c r="A2531" t="s">
        <v>708</v>
      </c>
      <c r="B2531" t="s">
        <v>7868</v>
      </c>
      <c r="C2531" t="s">
        <v>1672</v>
      </c>
      <c r="D2531" t="s">
        <v>4370</v>
      </c>
    </row>
    <row r="2532" spans="1:4">
      <c r="A2532" t="s">
        <v>2916</v>
      </c>
      <c r="B2532" t="s">
        <v>7870</v>
      </c>
      <c r="C2532" t="s">
        <v>4370</v>
      </c>
    </row>
    <row r="2533" spans="1:4">
      <c r="A2533" t="s">
        <v>2916</v>
      </c>
      <c r="B2533" t="s">
        <v>7870</v>
      </c>
    </row>
    <row r="2534" spans="1:4">
      <c r="A2534" t="s">
        <v>873</v>
      </c>
      <c r="B2534" t="s">
        <v>1672</v>
      </c>
    </row>
    <row r="2535" spans="1:4">
      <c r="A2535" t="s">
        <v>708</v>
      </c>
      <c r="B2535" t="s">
        <v>2916</v>
      </c>
      <c r="C2535" t="s">
        <v>5022</v>
      </c>
    </row>
    <row r="2536" spans="1:4">
      <c r="A2536" t="s">
        <v>873</v>
      </c>
      <c r="B2536" t="s">
        <v>1672</v>
      </c>
    </row>
    <row r="2537" spans="1:4">
      <c r="A2537" t="s">
        <v>681</v>
      </c>
      <c r="B2537" t="s">
        <v>2916</v>
      </c>
      <c r="C2537" t="s">
        <v>7870</v>
      </c>
      <c r="D2537" t="s">
        <v>4370</v>
      </c>
    </row>
    <row r="2538" spans="1:4">
      <c r="A2538" t="s">
        <v>1672</v>
      </c>
      <c r="B2538" t="s">
        <v>5022</v>
      </c>
    </row>
    <row r="2539" spans="1:4">
      <c r="A2539" t="s">
        <v>1672</v>
      </c>
      <c r="B2539" t="s">
        <v>2916</v>
      </c>
      <c r="C2539" t="s">
        <v>7870</v>
      </c>
      <c r="D2539" t="s">
        <v>4370</v>
      </c>
    </row>
    <row r="2540" spans="1:4">
      <c r="A2540" t="s">
        <v>1672</v>
      </c>
      <c r="B2540" t="s">
        <v>5915</v>
      </c>
    </row>
    <row r="2541" spans="1:4">
      <c r="A2541" t="s">
        <v>873</v>
      </c>
      <c r="B2541" t="s">
        <v>7067</v>
      </c>
    </row>
    <row r="2542" spans="1:4">
      <c r="A2542" t="s">
        <v>708</v>
      </c>
      <c r="B2542" t="s">
        <v>526</v>
      </c>
    </row>
    <row r="2543" spans="1:4">
      <c r="A2543" t="s">
        <v>7868</v>
      </c>
      <c r="B2543" t="s">
        <v>1672</v>
      </c>
      <c r="C2543" t="s">
        <v>7870</v>
      </c>
      <c r="D2543" t="s">
        <v>4370</v>
      </c>
    </row>
    <row r="2544" spans="1:4">
      <c r="A2544" t="s">
        <v>7868</v>
      </c>
      <c r="B2544" t="s">
        <v>1672</v>
      </c>
      <c r="C2544" t="s">
        <v>7870</v>
      </c>
      <c r="D2544" t="s">
        <v>4370</v>
      </c>
    </row>
    <row r="2545" spans="1:4">
      <c r="A2545" t="s">
        <v>1672</v>
      </c>
      <c r="B2545" t="s">
        <v>7067</v>
      </c>
    </row>
    <row r="2546" spans="1:4">
      <c r="A2546" t="s">
        <v>1672</v>
      </c>
      <c r="B2546" t="s">
        <v>4370</v>
      </c>
    </row>
    <row r="2547" spans="1:4">
      <c r="A2547" t="s">
        <v>526</v>
      </c>
      <c r="B2547" t="s">
        <v>5364</v>
      </c>
      <c r="C2547" t="s">
        <v>1672</v>
      </c>
      <c r="D2547" t="s">
        <v>7869</v>
      </c>
    </row>
    <row r="2548" spans="1:4">
      <c r="A2548" t="s">
        <v>1672</v>
      </c>
      <c r="B2548" t="s">
        <v>2916</v>
      </c>
      <c r="C2548" t="s">
        <v>4370</v>
      </c>
    </row>
    <row r="2549" spans="1:4">
      <c r="A2549" t="s">
        <v>873</v>
      </c>
      <c r="B2549" t="s">
        <v>7067</v>
      </c>
    </row>
    <row r="2550" spans="1:4">
      <c r="A2550" t="s">
        <v>873</v>
      </c>
      <c r="B2550" t="s">
        <v>1672</v>
      </c>
      <c r="C2550" t="s">
        <v>7067</v>
      </c>
    </row>
    <row r="2551" spans="1:4">
      <c r="A2551" t="s">
        <v>4768</v>
      </c>
      <c r="B2551" t="s">
        <v>873</v>
      </c>
      <c r="C2551" t="s">
        <v>1672</v>
      </c>
      <c r="D2551" t="s">
        <v>7067</v>
      </c>
    </row>
    <row r="2552" spans="1:4">
      <c r="A2552" t="s">
        <v>6724</v>
      </c>
      <c r="B2552" t="s">
        <v>4933</v>
      </c>
      <c r="C2552" t="s">
        <v>7067</v>
      </c>
    </row>
    <row r="2553" spans="1:4">
      <c r="A2553" t="s">
        <v>873</v>
      </c>
      <c r="B2553" t="s">
        <v>7067</v>
      </c>
    </row>
    <row r="2554" spans="1:4">
      <c r="A2554" t="s">
        <v>526</v>
      </c>
      <c r="B2554" t="s">
        <v>873</v>
      </c>
    </row>
    <row r="2555" spans="1:4">
      <c r="A2555" t="s">
        <v>1672</v>
      </c>
    </row>
    <row r="2556" spans="1:4">
      <c r="A2556" t="s">
        <v>873</v>
      </c>
      <c r="B2556" t="s">
        <v>1672</v>
      </c>
      <c r="C2556" t="s">
        <v>4933</v>
      </c>
    </row>
    <row r="2557" spans="1:4">
      <c r="A2557" t="s">
        <v>1672</v>
      </c>
      <c r="B2557" t="s">
        <v>7642</v>
      </c>
    </row>
    <row r="2558" spans="1:4">
      <c r="A2558" t="s">
        <v>1672</v>
      </c>
      <c r="B2558" t="s">
        <v>7871</v>
      </c>
    </row>
    <row r="2559" spans="1:4">
      <c r="A2559" t="s">
        <v>873</v>
      </c>
      <c r="B2559" t="s">
        <v>1672</v>
      </c>
      <c r="C2559" t="s">
        <v>7067</v>
      </c>
    </row>
    <row r="2560" spans="1:4">
      <c r="A2560" t="s">
        <v>7868</v>
      </c>
      <c r="B2560" t="s">
        <v>1672</v>
      </c>
      <c r="C2560" t="s">
        <v>4370</v>
      </c>
    </row>
    <row r="2561" spans="1:4">
      <c r="A2561" t="s">
        <v>1672</v>
      </c>
      <c r="B2561" t="s">
        <v>681</v>
      </c>
      <c r="C2561" t="s">
        <v>2916</v>
      </c>
    </row>
    <row r="2562" spans="1:4">
      <c r="A2562" t="s">
        <v>5364</v>
      </c>
      <c r="B2562" t="s">
        <v>7868</v>
      </c>
      <c r="C2562" t="s">
        <v>1672</v>
      </c>
      <c r="D2562" t="s">
        <v>4370</v>
      </c>
    </row>
    <row r="2563" spans="1:4">
      <c r="A2563" t="s">
        <v>873</v>
      </c>
      <c r="B2563" t="s">
        <v>1672</v>
      </c>
    </row>
    <row r="2564" spans="1:4">
      <c r="A2564" t="s">
        <v>873</v>
      </c>
      <c r="B2564" t="s">
        <v>1672</v>
      </c>
      <c r="C2564" t="s">
        <v>7067</v>
      </c>
    </row>
    <row r="2565" spans="1:4">
      <c r="A2565" t="s">
        <v>873</v>
      </c>
      <c r="B2565" t="s">
        <v>7067</v>
      </c>
    </row>
    <row r="2566" spans="1:4">
      <c r="A2566" t="s">
        <v>708</v>
      </c>
      <c r="B2566" t="s">
        <v>526</v>
      </c>
      <c r="C2566" t="s">
        <v>5022</v>
      </c>
      <c r="D2566" t="s">
        <v>4370</v>
      </c>
    </row>
    <row r="2567" spans="1:4">
      <c r="A2567" t="s">
        <v>873</v>
      </c>
    </row>
    <row r="2568" spans="1:4">
      <c r="A2568" t="s">
        <v>1672</v>
      </c>
      <c r="B2568" t="s">
        <v>6724</v>
      </c>
    </row>
    <row r="2569" spans="1:4">
      <c r="A2569" t="s">
        <v>2916</v>
      </c>
      <c r="B2569" t="s">
        <v>4370</v>
      </c>
    </row>
    <row r="2570" spans="1:4">
      <c r="A2570" t="s">
        <v>873</v>
      </c>
      <c r="B2570" t="s">
        <v>2916</v>
      </c>
      <c r="C2570" t="s">
        <v>4370</v>
      </c>
    </row>
    <row r="2571" spans="1:4">
      <c r="A2571" t="s">
        <v>1672</v>
      </c>
      <c r="B2571" t="s">
        <v>7067</v>
      </c>
    </row>
    <row r="2572" spans="1:4">
      <c r="A2572" t="s">
        <v>708</v>
      </c>
      <c r="B2572" t="s">
        <v>5022</v>
      </c>
    </row>
    <row r="2573" spans="1:4">
      <c r="A2573" t="s">
        <v>873</v>
      </c>
      <c r="B2573" t="s">
        <v>1672</v>
      </c>
    </row>
    <row r="2574" spans="1:4">
      <c r="A2574" t="s">
        <v>708</v>
      </c>
      <c r="B2574" t="s">
        <v>526</v>
      </c>
      <c r="C2574" t="s">
        <v>5022</v>
      </c>
      <c r="D2574" t="s">
        <v>4370</v>
      </c>
    </row>
    <row r="2575" spans="1:4">
      <c r="A2575" t="s">
        <v>2916</v>
      </c>
    </row>
    <row r="2576" spans="1:4">
      <c r="A2576" t="s">
        <v>7868</v>
      </c>
      <c r="B2576" t="s">
        <v>1672</v>
      </c>
      <c r="C2576" t="s">
        <v>7870</v>
      </c>
      <c r="D2576" t="s">
        <v>4370</v>
      </c>
    </row>
    <row r="2577" spans="1:4">
      <c r="A2577" t="s">
        <v>873</v>
      </c>
      <c r="B2577" t="s">
        <v>7868</v>
      </c>
      <c r="C2577" t="s">
        <v>6541</v>
      </c>
      <c r="D2577" t="s">
        <v>7067</v>
      </c>
    </row>
    <row r="2578" spans="1:4">
      <c r="A2578" t="s">
        <v>7868</v>
      </c>
      <c r="B2578" t="s">
        <v>4370</v>
      </c>
      <c r="C2578" t="s">
        <v>7869</v>
      </c>
    </row>
    <row r="2579" spans="1:4">
      <c r="A2579" t="s">
        <v>5364</v>
      </c>
      <c r="B2579" t="s">
        <v>7868</v>
      </c>
      <c r="C2579" t="s">
        <v>1672</v>
      </c>
    </row>
    <row r="2580" spans="1:4">
      <c r="A2580" t="s">
        <v>873</v>
      </c>
      <c r="B2580" t="s">
        <v>1672</v>
      </c>
      <c r="C2580" t="s">
        <v>4933</v>
      </c>
    </row>
    <row r="2581" spans="1:4">
      <c r="A2581" t="s">
        <v>873</v>
      </c>
      <c r="B2581" t="s">
        <v>7067</v>
      </c>
    </row>
    <row r="2582" spans="1:4">
      <c r="A2582" t="s">
        <v>7870</v>
      </c>
      <c r="B2582" t="s">
        <v>7067</v>
      </c>
      <c r="C2582" t="s">
        <v>4370</v>
      </c>
    </row>
    <row r="2583" spans="1:4">
      <c r="A2583" t="s">
        <v>1672</v>
      </c>
    </row>
    <row r="2584" spans="1:4">
      <c r="A2584" t="s">
        <v>1672</v>
      </c>
      <c r="B2584" t="s">
        <v>2916</v>
      </c>
      <c r="C2584" t="s">
        <v>7067</v>
      </c>
      <c r="D2584" t="s">
        <v>4370</v>
      </c>
    </row>
    <row r="2585" spans="1:4">
      <c r="A2585" t="s">
        <v>1672</v>
      </c>
      <c r="B2585" t="s">
        <v>7067</v>
      </c>
    </row>
    <row r="2586" spans="1:4">
      <c r="A2586" t="s">
        <v>873</v>
      </c>
      <c r="B2586" t="s">
        <v>681</v>
      </c>
    </row>
    <row r="2587" spans="1:4">
      <c r="A2587" t="s">
        <v>5364</v>
      </c>
      <c r="B2587" t="s">
        <v>1672</v>
      </c>
      <c r="C2587" t="s">
        <v>7642</v>
      </c>
      <c r="D2587" t="s">
        <v>6541</v>
      </c>
    </row>
    <row r="2588" spans="1:4">
      <c r="A2588" t="s">
        <v>1672</v>
      </c>
      <c r="B2588" t="s">
        <v>5022</v>
      </c>
    </row>
    <row r="2589" spans="1:4">
      <c r="A2589" t="s">
        <v>708</v>
      </c>
      <c r="B2589" t="s">
        <v>526</v>
      </c>
      <c r="C2589" t="s">
        <v>7868</v>
      </c>
      <c r="D2589" t="s">
        <v>4370</v>
      </c>
    </row>
    <row r="2590" spans="1:4">
      <c r="A2590" t="s">
        <v>708</v>
      </c>
      <c r="B2590" t="s">
        <v>5022</v>
      </c>
      <c r="C2590" t="s">
        <v>4370</v>
      </c>
    </row>
    <row r="2591" spans="1:4">
      <c r="A2591" t="s">
        <v>1672</v>
      </c>
      <c r="B2591" t="s">
        <v>7871</v>
      </c>
    </row>
    <row r="2592" spans="1:4">
      <c r="A2592" t="s">
        <v>873</v>
      </c>
      <c r="B2592" t="s">
        <v>7868</v>
      </c>
      <c r="C2592" t="s">
        <v>4370</v>
      </c>
    </row>
    <row r="2593" spans="1:5">
      <c r="A2593" t="s">
        <v>873</v>
      </c>
      <c r="B2593" t="s">
        <v>6724</v>
      </c>
      <c r="C2593" t="s">
        <v>7067</v>
      </c>
    </row>
    <row r="2594" spans="1:5">
      <c r="A2594" t="s">
        <v>708</v>
      </c>
      <c r="B2594" t="s">
        <v>526</v>
      </c>
      <c r="C2594" t="s">
        <v>681</v>
      </c>
      <c r="D2594" t="s">
        <v>5022</v>
      </c>
    </row>
    <row r="2595" spans="1:5">
      <c r="A2595" t="s">
        <v>1672</v>
      </c>
      <c r="B2595" t="s">
        <v>7642</v>
      </c>
      <c r="C2595" t="s">
        <v>7869</v>
      </c>
    </row>
    <row r="2596" spans="1:5">
      <c r="A2596" t="s">
        <v>708</v>
      </c>
      <c r="B2596" t="s">
        <v>873</v>
      </c>
      <c r="C2596" t="s">
        <v>7868</v>
      </c>
    </row>
    <row r="2597" spans="1:5">
      <c r="A2597" t="s">
        <v>873</v>
      </c>
      <c r="B2597" t="s">
        <v>1672</v>
      </c>
      <c r="C2597" t="s">
        <v>7871</v>
      </c>
    </row>
    <row r="2598" spans="1:5">
      <c r="A2598" t="s">
        <v>708</v>
      </c>
      <c r="B2598" t="s">
        <v>681</v>
      </c>
      <c r="C2598" t="s">
        <v>4370</v>
      </c>
    </row>
    <row r="2599" spans="1:5">
      <c r="A2599" t="s">
        <v>873</v>
      </c>
      <c r="B2599" t="s">
        <v>1672</v>
      </c>
    </row>
    <row r="2600" spans="1:5">
      <c r="A2600" t="s">
        <v>873</v>
      </c>
      <c r="B2600" t="s">
        <v>1672</v>
      </c>
    </row>
    <row r="2601" spans="1:5">
      <c r="A2601" t="s">
        <v>1672</v>
      </c>
      <c r="B2601" t="s">
        <v>7642</v>
      </c>
      <c r="C2601" t="s">
        <v>7869</v>
      </c>
    </row>
    <row r="2602" spans="1:5">
      <c r="A2602" t="s">
        <v>1672</v>
      </c>
      <c r="B2602" t="s">
        <v>4370</v>
      </c>
    </row>
    <row r="2603" spans="1:5">
      <c r="A2603" t="s">
        <v>873</v>
      </c>
      <c r="B2603" t="s">
        <v>7871</v>
      </c>
    </row>
    <row r="2604" spans="1:5">
      <c r="A2604" t="s">
        <v>5364</v>
      </c>
      <c r="B2604" t="s">
        <v>1672</v>
      </c>
    </row>
    <row r="2605" spans="1:5">
      <c r="A2605" t="s">
        <v>526</v>
      </c>
      <c r="B2605" t="s">
        <v>873</v>
      </c>
      <c r="C2605" t="s">
        <v>6724</v>
      </c>
      <c r="D2605" t="s">
        <v>681</v>
      </c>
      <c r="E2605" t="s">
        <v>6541</v>
      </c>
    </row>
    <row r="2606" spans="1:5">
      <c r="A2606" t="s">
        <v>873</v>
      </c>
      <c r="B2606" t="s">
        <v>7067</v>
      </c>
    </row>
    <row r="2607" spans="1:5">
      <c r="A2607" t="s">
        <v>873</v>
      </c>
      <c r="B2607" t="s">
        <v>7868</v>
      </c>
      <c r="C2607" t="s">
        <v>1672</v>
      </c>
      <c r="D2607" t="s">
        <v>7067</v>
      </c>
      <c r="E2607" t="s">
        <v>4370</v>
      </c>
    </row>
    <row r="2608" spans="1:5">
      <c r="A2608" t="s">
        <v>1672</v>
      </c>
      <c r="B2608" t="s">
        <v>7067</v>
      </c>
    </row>
    <row r="2609" spans="1:5">
      <c r="A2609" t="s">
        <v>873</v>
      </c>
      <c r="B2609" t="s">
        <v>1672</v>
      </c>
    </row>
    <row r="2610" spans="1:5">
      <c r="A2610" t="s">
        <v>708</v>
      </c>
      <c r="B2610" t="s">
        <v>7868</v>
      </c>
      <c r="C2610" t="s">
        <v>1672</v>
      </c>
      <c r="D2610" t="s">
        <v>4370</v>
      </c>
    </row>
    <row r="2611" spans="1:5">
      <c r="A2611" t="s">
        <v>526</v>
      </c>
      <c r="B2611" t="s">
        <v>6724</v>
      </c>
    </row>
    <row r="2612" spans="1:5">
      <c r="A2612" t="s">
        <v>526</v>
      </c>
      <c r="B2612" t="s">
        <v>1672</v>
      </c>
      <c r="C2612" t="s">
        <v>7642</v>
      </c>
    </row>
    <row r="2613" spans="1:5">
      <c r="A2613" t="s">
        <v>708</v>
      </c>
      <c r="B2613" t="s">
        <v>7868</v>
      </c>
      <c r="C2613" t="s">
        <v>1672</v>
      </c>
      <c r="D2613" t="s">
        <v>7870</v>
      </c>
      <c r="E2613" t="s">
        <v>4370</v>
      </c>
    </row>
    <row r="2614" spans="1:5">
      <c r="A2614" t="s">
        <v>2916</v>
      </c>
    </row>
    <row r="2615" spans="1:5">
      <c r="A2615" t="s">
        <v>5364</v>
      </c>
      <c r="B2615" t="s">
        <v>1672</v>
      </c>
      <c r="C2615" t="s">
        <v>7871</v>
      </c>
    </row>
    <row r="2616" spans="1:5">
      <c r="A2616" t="s">
        <v>1672</v>
      </c>
      <c r="B2616" t="s">
        <v>4933</v>
      </c>
    </row>
    <row r="2617" spans="1:5">
      <c r="A2617" t="s">
        <v>873</v>
      </c>
      <c r="B2617" t="s">
        <v>1672</v>
      </c>
    </row>
    <row r="2618" spans="1:5">
      <c r="A2618" t="s">
        <v>2916</v>
      </c>
      <c r="B2618" t="s">
        <v>4370</v>
      </c>
    </row>
    <row r="2619" spans="1:5">
      <c r="A2619" t="s">
        <v>708</v>
      </c>
      <c r="B2619" t="s">
        <v>526</v>
      </c>
      <c r="C2619" t="s">
        <v>681</v>
      </c>
    </row>
    <row r="2620" spans="1:5">
      <c r="A2620" t="s">
        <v>708</v>
      </c>
      <c r="B2620" t="s">
        <v>526</v>
      </c>
      <c r="C2620" t="s">
        <v>5022</v>
      </c>
      <c r="D2620" t="s">
        <v>4370</v>
      </c>
    </row>
    <row r="2621" spans="1:5">
      <c r="A2621" t="s">
        <v>1672</v>
      </c>
      <c r="B2621" t="s">
        <v>7067</v>
      </c>
      <c r="C2621" t="s">
        <v>7871</v>
      </c>
    </row>
    <row r="2622" spans="1:5">
      <c r="A2622" t="s">
        <v>708</v>
      </c>
      <c r="B2622" t="s">
        <v>873</v>
      </c>
      <c r="C2622" t="s">
        <v>7868</v>
      </c>
      <c r="D2622" t="s">
        <v>4370</v>
      </c>
    </row>
    <row r="2623" spans="1:5">
      <c r="A2623" t="s">
        <v>873</v>
      </c>
      <c r="B2623" t="s">
        <v>7868</v>
      </c>
    </row>
    <row r="2624" spans="1:5">
      <c r="A2624" t="s">
        <v>873</v>
      </c>
      <c r="B2624" t="s">
        <v>1672</v>
      </c>
    </row>
    <row r="2625" spans="1:4">
      <c r="A2625" t="s">
        <v>7868</v>
      </c>
      <c r="B2625" t="s">
        <v>1672</v>
      </c>
      <c r="C2625" t="s">
        <v>7870</v>
      </c>
      <c r="D2625" t="s">
        <v>4370</v>
      </c>
    </row>
    <row r="2626" spans="1:4">
      <c r="A2626" t="s">
        <v>526</v>
      </c>
      <c r="B2626" t="s">
        <v>4768</v>
      </c>
      <c r="C2626" t="s">
        <v>6724</v>
      </c>
      <c r="D2626" t="s">
        <v>681</v>
      </c>
    </row>
    <row r="2627" spans="1:4">
      <c r="A2627" t="s">
        <v>873</v>
      </c>
      <c r="B2627" t="s">
        <v>7067</v>
      </c>
    </row>
    <row r="2628" spans="1:4">
      <c r="A2628" t="s">
        <v>1672</v>
      </c>
      <c r="B2628" t="s">
        <v>7067</v>
      </c>
    </row>
    <row r="2629" spans="1:4">
      <c r="A2629" t="s">
        <v>1672</v>
      </c>
      <c r="B2629" t="s">
        <v>7067</v>
      </c>
    </row>
    <row r="2630" spans="1:4">
      <c r="A2630" t="s">
        <v>7868</v>
      </c>
      <c r="B2630" t="s">
        <v>1672</v>
      </c>
      <c r="C2630" t="s">
        <v>7067</v>
      </c>
      <c r="D2630" t="s">
        <v>4370</v>
      </c>
    </row>
    <row r="2631" spans="1:4">
      <c r="A2631" t="s">
        <v>873</v>
      </c>
      <c r="B2631" t="s">
        <v>7868</v>
      </c>
      <c r="C2631" t="s">
        <v>7067</v>
      </c>
    </row>
    <row r="2632" spans="1:4">
      <c r="A2632" t="s">
        <v>708</v>
      </c>
      <c r="B2632" t="s">
        <v>7868</v>
      </c>
      <c r="C2632" t="s">
        <v>5022</v>
      </c>
      <c r="D2632" t="s">
        <v>4370</v>
      </c>
    </row>
    <row r="2633" spans="1:4">
      <c r="A2633" t="s">
        <v>873</v>
      </c>
      <c r="B2633" t="s">
        <v>7868</v>
      </c>
      <c r="C2633" t="s">
        <v>1672</v>
      </c>
    </row>
    <row r="2634" spans="1:4">
      <c r="A2634" t="s">
        <v>873</v>
      </c>
    </row>
    <row r="2635" spans="1:4">
      <c r="A2635" t="s">
        <v>873</v>
      </c>
      <c r="B2635" t="s">
        <v>1672</v>
      </c>
    </row>
    <row r="2636" spans="1:4">
      <c r="A2636" t="s">
        <v>1672</v>
      </c>
      <c r="B2636" t="s">
        <v>5022</v>
      </c>
    </row>
    <row r="2637" spans="1:4">
      <c r="A2637" t="s">
        <v>1672</v>
      </c>
      <c r="B2637" t="s">
        <v>4933</v>
      </c>
    </row>
    <row r="2638" spans="1:4">
      <c r="A2638" t="s">
        <v>2916</v>
      </c>
      <c r="B2638" t="s">
        <v>4370</v>
      </c>
    </row>
    <row r="2639" spans="1:4">
      <c r="A2639" t="s">
        <v>526</v>
      </c>
      <c r="B2639" t="s">
        <v>1672</v>
      </c>
      <c r="C2639" t="s">
        <v>4370</v>
      </c>
    </row>
    <row r="2640" spans="1:4">
      <c r="A2640" t="s">
        <v>873</v>
      </c>
      <c r="B2640" t="s">
        <v>6724</v>
      </c>
      <c r="C2640" t="s">
        <v>681</v>
      </c>
    </row>
    <row r="2641" spans="1:4">
      <c r="A2641" t="s">
        <v>873</v>
      </c>
      <c r="B2641" t="s">
        <v>7067</v>
      </c>
    </row>
    <row r="2642" spans="1:4">
      <c r="A2642" t="s">
        <v>5364</v>
      </c>
      <c r="B2642" t="s">
        <v>1672</v>
      </c>
      <c r="C2642" t="s">
        <v>7871</v>
      </c>
    </row>
    <row r="2643" spans="1:4">
      <c r="A2643" t="s">
        <v>873</v>
      </c>
      <c r="B2643" t="s">
        <v>1672</v>
      </c>
      <c r="C2643" t="s">
        <v>7067</v>
      </c>
    </row>
    <row r="2644" spans="1:4">
      <c r="A2644" t="s">
        <v>2916</v>
      </c>
      <c r="B2644" t="s">
        <v>7870</v>
      </c>
      <c r="C2644" t="s">
        <v>5022</v>
      </c>
      <c r="D2644" t="s">
        <v>4370</v>
      </c>
    </row>
    <row r="2645" spans="1:4">
      <c r="A2645" t="s">
        <v>873</v>
      </c>
      <c r="B2645" t="s">
        <v>7868</v>
      </c>
    </row>
    <row r="2646" spans="1:4">
      <c r="A2646" t="s">
        <v>5364</v>
      </c>
      <c r="B2646" t="s">
        <v>873</v>
      </c>
      <c r="C2646" t="s">
        <v>1672</v>
      </c>
      <c r="D2646" t="s">
        <v>7642</v>
      </c>
    </row>
    <row r="2647" spans="1:4">
      <c r="A2647" t="s">
        <v>873</v>
      </c>
      <c r="B2647" t="s">
        <v>7868</v>
      </c>
      <c r="C2647" t="s">
        <v>7067</v>
      </c>
    </row>
    <row r="2648" spans="1:4">
      <c r="A2648" t="s">
        <v>2916</v>
      </c>
      <c r="B2648" t="s">
        <v>4370</v>
      </c>
    </row>
    <row r="2649" spans="1:4">
      <c r="A2649" t="s">
        <v>873</v>
      </c>
      <c r="B2649" t="s">
        <v>7067</v>
      </c>
      <c r="C2649" t="s">
        <v>5022</v>
      </c>
    </row>
    <row r="2650" spans="1:4">
      <c r="A2650" t="s">
        <v>873</v>
      </c>
      <c r="B2650" t="s">
        <v>7067</v>
      </c>
    </row>
    <row r="2651" spans="1:4">
      <c r="A2651" t="s">
        <v>708</v>
      </c>
      <c r="B2651" t="s">
        <v>873</v>
      </c>
      <c r="C2651" t="s">
        <v>7868</v>
      </c>
      <c r="D2651" t="s">
        <v>4370</v>
      </c>
    </row>
    <row r="2652" spans="1:4">
      <c r="A2652" t="s">
        <v>873</v>
      </c>
      <c r="B2652" t="s">
        <v>7868</v>
      </c>
    </row>
    <row r="2653" spans="1:4">
      <c r="A2653" t="s">
        <v>708</v>
      </c>
      <c r="B2653" t="s">
        <v>7870</v>
      </c>
      <c r="C2653" t="s">
        <v>5022</v>
      </c>
      <c r="D2653" t="s">
        <v>4370</v>
      </c>
    </row>
    <row r="2654" spans="1:4">
      <c r="A2654" t="s">
        <v>526</v>
      </c>
      <c r="B2654" t="s">
        <v>6724</v>
      </c>
      <c r="C2654" t="s">
        <v>681</v>
      </c>
    </row>
    <row r="2655" spans="1:4">
      <c r="A2655" t="s">
        <v>873</v>
      </c>
      <c r="B2655" t="s">
        <v>1672</v>
      </c>
      <c r="C2655" t="s">
        <v>7067</v>
      </c>
    </row>
    <row r="2656" spans="1:4">
      <c r="A2656" t="s">
        <v>7868</v>
      </c>
      <c r="B2656" t="s">
        <v>1672</v>
      </c>
      <c r="C2656" t="s">
        <v>4370</v>
      </c>
    </row>
    <row r="2657" spans="1:4">
      <c r="A2657" t="s">
        <v>873</v>
      </c>
      <c r="B2657" t="s">
        <v>1672</v>
      </c>
    </row>
    <row r="2658" spans="1:4">
      <c r="A2658" t="s">
        <v>1672</v>
      </c>
      <c r="B2658" t="s">
        <v>7870</v>
      </c>
      <c r="C2658" t="s">
        <v>4370</v>
      </c>
    </row>
    <row r="2659" spans="1:4">
      <c r="A2659" t="s">
        <v>1672</v>
      </c>
    </row>
    <row r="2660" spans="1:4">
      <c r="A2660" t="s">
        <v>708</v>
      </c>
      <c r="B2660" t="s">
        <v>7868</v>
      </c>
      <c r="C2660" t="s">
        <v>5022</v>
      </c>
      <c r="D2660" t="s">
        <v>4370</v>
      </c>
    </row>
    <row r="2661" spans="1:4">
      <c r="A2661" t="s">
        <v>5364</v>
      </c>
      <c r="B2661" t="s">
        <v>1672</v>
      </c>
      <c r="C2661" t="s">
        <v>7067</v>
      </c>
    </row>
    <row r="2662" spans="1:4">
      <c r="A2662" t="s">
        <v>873</v>
      </c>
      <c r="B2662" t="s">
        <v>1672</v>
      </c>
      <c r="C2662" t="s">
        <v>6541</v>
      </c>
    </row>
    <row r="2663" spans="1:4">
      <c r="A2663" t="s">
        <v>5364</v>
      </c>
      <c r="B2663" t="s">
        <v>1672</v>
      </c>
      <c r="C2663" t="s">
        <v>4933</v>
      </c>
    </row>
    <row r="2664" spans="1:4">
      <c r="A2664" t="s">
        <v>873</v>
      </c>
      <c r="B2664" t="s">
        <v>1672</v>
      </c>
    </row>
    <row r="2665" spans="1:4">
      <c r="A2665" t="s">
        <v>1672</v>
      </c>
      <c r="B2665" t="s">
        <v>7067</v>
      </c>
      <c r="C2665" t="s">
        <v>7869</v>
      </c>
    </row>
    <row r="2666" spans="1:4">
      <c r="A2666" t="s">
        <v>1672</v>
      </c>
    </row>
    <row r="2667" spans="1:4">
      <c r="A2667" t="s">
        <v>5364</v>
      </c>
      <c r="B2667" t="s">
        <v>1672</v>
      </c>
    </row>
    <row r="2668" spans="1:4">
      <c r="A2668" t="s">
        <v>873</v>
      </c>
    </row>
    <row r="2669" spans="1:4">
      <c r="A2669" t="s">
        <v>5364</v>
      </c>
      <c r="B2669" t="s">
        <v>1672</v>
      </c>
      <c r="C2669" t="s">
        <v>7067</v>
      </c>
    </row>
    <row r="2670" spans="1:4">
      <c r="A2670" t="s">
        <v>7868</v>
      </c>
      <c r="B2670" t="s">
        <v>1672</v>
      </c>
    </row>
    <row r="2671" spans="1:4">
      <c r="A2671" t="s">
        <v>1672</v>
      </c>
    </row>
    <row r="2672" spans="1:4">
      <c r="A2672" t="s">
        <v>708</v>
      </c>
      <c r="B2672" t="s">
        <v>526</v>
      </c>
      <c r="C2672" t="s">
        <v>1672</v>
      </c>
      <c r="D2672" t="s">
        <v>4370</v>
      </c>
    </row>
    <row r="2673" spans="1:5">
      <c r="A2673" t="s">
        <v>873</v>
      </c>
    </row>
    <row r="2674" spans="1:5">
      <c r="A2674" t="s">
        <v>5364</v>
      </c>
      <c r="B2674" t="s">
        <v>1672</v>
      </c>
      <c r="C2674" t="s">
        <v>7642</v>
      </c>
    </row>
    <row r="2675" spans="1:5">
      <c r="A2675" t="s">
        <v>873</v>
      </c>
      <c r="B2675" t="s">
        <v>7868</v>
      </c>
    </row>
    <row r="2676" spans="1:5">
      <c r="A2676" t="s">
        <v>1672</v>
      </c>
    </row>
    <row r="2677" spans="1:5">
      <c r="A2677" t="s">
        <v>873</v>
      </c>
      <c r="B2677" t="s">
        <v>1672</v>
      </c>
      <c r="C2677" t="s">
        <v>7067</v>
      </c>
    </row>
    <row r="2678" spans="1:5">
      <c r="A2678" t="s">
        <v>526</v>
      </c>
      <c r="B2678" t="s">
        <v>873</v>
      </c>
      <c r="C2678" t="s">
        <v>1672</v>
      </c>
    </row>
    <row r="2679" spans="1:5">
      <c r="A2679" t="s">
        <v>526</v>
      </c>
      <c r="B2679" t="s">
        <v>873</v>
      </c>
      <c r="C2679" t="s">
        <v>6724</v>
      </c>
      <c r="D2679" t="s">
        <v>681</v>
      </c>
    </row>
    <row r="2680" spans="1:5">
      <c r="A2680" t="s">
        <v>708</v>
      </c>
      <c r="B2680" t="s">
        <v>526</v>
      </c>
      <c r="C2680" t="s">
        <v>7067</v>
      </c>
      <c r="D2680" t="s">
        <v>5022</v>
      </c>
      <c r="E2680" t="s">
        <v>4370</v>
      </c>
    </row>
    <row r="2681" spans="1:5">
      <c r="A2681" t="s">
        <v>5364</v>
      </c>
      <c r="B2681" t="s">
        <v>1672</v>
      </c>
      <c r="C2681" t="s">
        <v>4933</v>
      </c>
      <c r="D2681" t="s">
        <v>6541</v>
      </c>
    </row>
    <row r="2682" spans="1:5">
      <c r="A2682" t="s">
        <v>1672</v>
      </c>
      <c r="B2682" t="s">
        <v>7870</v>
      </c>
      <c r="C2682" t="s">
        <v>5022</v>
      </c>
    </row>
    <row r="2683" spans="1:5">
      <c r="A2683" t="s">
        <v>873</v>
      </c>
      <c r="B2683" t="s">
        <v>1672</v>
      </c>
    </row>
    <row r="2684" spans="1:5">
      <c r="A2684" t="s">
        <v>873</v>
      </c>
    </row>
    <row r="2685" spans="1:5">
      <c r="A2685" t="s">
        <v>1672</v>
      </c>
    </row>
    <row r="2686" spans="1:5">
      <c r="A2686" t="s">
        <v>2916</v>
      </c>
      <c r="B2686" t="s">
        <v>4370</v>
      </c>
    </row>
    <row r="2687" spans="1:5">
      <c r="A2687" t="s">
        <v>526</v>
      </c>
      <c r="B2687" t="s">
        <v>4768</v>
      </c>
      <c r="C2687" t="s">
        <v>6724</v>
      </c>
      <c r="D2687" t="s">
        <v>5915</v>
      </c>
    </row>
    <row r="2688" spans="1:5">
      <c r="A2688" t="s">
        <v>873</v>
      </c>
      <c r="B2688" t="s">
        <v>1672</v>
      </c>
      <c r="C2688" t="s">
        <v>681</v>
      </c>
      <c r="D2688" t="s">
        <v>7067</v>
      </c>
    </row>
    <row r="2689" spans="1:5">
      <c r="A2689" t="s">
        <v>7868</v>
      </c>
      <c r="B2689" t="s">
        <v>4370</v>
      </c>
    </row>
    <row r="2690" spans="1:5">
      <c r="A2690" t="s">
        <v>1672</v>
      </c>
    </row>
    <row r="2691" spans="1:5">
      <c r="A2691" t="s">
        <v>873</v>
      </c>
      <c r="B2691" t="s">
        <v>1672</v>
      </c>
    </row>
    <row r="2692" spans="1:5">
      <c r="A2692" t="s">
        <v>1672</v>
      </c>
      <c r="B2692" t="s">
        <v>7067</v>
      </c>
    </row>
    <row r="2693" spans="1:5">
      <c r="A2693" t="s">
        <v>1672</v>
      </c>
      <c r="B2693" t="s">
        <v>7870</v>
      </c>
    </row>
    <row r="2694" spans="1:5">
      <c r="A2694" t="s">
        <v>5364</v>
      </c>
      <c r="B2694" t="s">
        <v>1672</v>
      </c>
      <c r="C2694" t="s">
        <v>7642</v>
      </c>
      <c r="D2694" t="s">
        <v>4370</v>
      </c>
      <c r="E2694" t="s">
        <v>7869</v>
      </c>
    </row>
    <row r="2695" spans="1:5">
      <c r="A2695" t="s">
        <v>1672</v>
      </c>
    </row>
    <row r="2696" spans="1:5">
      <c r="A2696" t="s">
        <v>526</v>
      </c>
      <c r="B2696" t="s">
        <v>4768</v>
      </c>
      <c r="C2696" t="s">
        <v>873</v>
      </c>
      <c r="D2696" t="s">
        <v>6724</v>
      </c>
      <c r="E2696" t="s">
        <v>5022</v>
      </c>
    </row>
    <row r="2697" spans="1:5">
      <c r="A2697" t="s">
        <v>526</v>
      </c>
      <c r="B2697" t="s">
        <v>873</v>
      </c>
      <c r="C2697" t="s">
        <v>6724</v>
      </c>
    </row>
    <row r="2698" spans="1:5">
      <c r="A2698" t="s">
        <v>5364</v>
      </c>
      <c r="B2698" t="s">
        <v>1672</v>
      </c>
    </row>
    <row r="2699" spans="1:5">
      <c r="A2699" t="s">
        <v>526</v>
      </c>
      <c r="B2699" t="s">
        <v>1672</v>
      </c>
      <c r="C2699" t="s">
        <v>4370</v>
      </c>
    </row>
    <row r="2700" spans="1:5">
      <c r="A2700" t="s">
        <v>708</v>
      </c>
      <c r="B2700" t="s">
        <v>7870</v>
      </c>
      <c r="C2700" t="s">
        <v>4370</v>
      </c>
    </row>
    <row r="2701" spans="1:5">
      <c r="A2701" t="s">
        <v>708</v>
      </c>
      <c r="B2701" t="s">
        <v>1672</v>
      </c>
      <c r="C2701" t="s">
        <v>4370</v>
      </c>
    </row>
    <row r="2702" spans="1:5">
      <c r="A2702" t="s">
        <v>873</v>
      </c>
      <c r="B2702" t="s">
        <v>7868</v>
      </c>
      <c r="C2702" t="s">
        <v>4370</v>
      </c>
    </row>
    <row r="2703" spans="1:5">
      <c r="A2703" t="s">
        <v>1672</v>
      </c>
      <c r="B2703" t="s">
        <v>7067</v>
      </c>
    </row>
    <row r="2704" spans="1:5">
      <c r="A2704" t="s">
        <v>708</v>
      </c>
      <c r="B2704" t="s">
        <v>681</v>
      </c>
      <c r="C2704" t="s">
        <v>2916</v>
      </c>
      <c r="D2704" t="s">
        <v>5022</v>
      </c>
    </row>
    <row r="2705" spans="1:4">
      <c r="A2705" t="s">
        <v>873</v>
      </c>
      <c r="B2705" t="s">
        <v>1672</v>
      </c>
    </row>
    <row r="2706" spans="1:4">
      <c r="A2706" t="s">
        <v>2916</v>
      </c>
      <c r="B2706" t="s">
        <v>5022</v>
      </c>
      <c r="C2706" t="s">
        <v>4370</v>
      </c>
    </row>
    <row r="2707" spans="1:4">
      <c r="A2707" t="s">
        <v>708</v>
      </c>
      <c r="B2707" t="s">
        <v>526</v>
      </c>
      <c r="C2707" t="s">
        <v>4370</v>
      </c>
    </row>
    <row r="2708" spans="1:4">
      <c r="A2708" t="s">
        <v>708</v>
      </c>
      <c r="B2708" t="s">
        <v>526</v>
      </c>
      <c r="C2708" t="s">
        <v>873</v>
      </c>
    </row>
    <row r="2709" spans="1:4">
      <c r="A2709" t="s">
        <v>873</v>
      </c>
      <c r="B2709" t="s">
        <v>7067</v>
      </c>
    </row>
    <row r="2710" spans="1:4">
      <c r="A2710" t="s">
        <v>873</v>
      </c>
      <c r="B2710" t="s">
        <v>6541</v>
      </c>
      <c r="C2710" t="s">
        <v>7067</v>
      </c>
    </row>
    <row r="2711" spans="1:4">
      <c r="A2711" t="s">
        <v>873</v>
      </c>
      <c r="B2711" t="s">
        <v>1672</v>
      </c>
    </row>
    <row r="2712" spans="1:4">
      <c r="A2712" t="s">
        <v>2916</v>
      </c>
      <c r="B2712" t="s">
        <v>5022</v>
      </c>
    </row>
    <row r="2713" spans="1:4">
      <c r="A2713" t="s">
        <v>1672</v>
      </c>
      <c r="B2713" t="s">
        <v>7067</v>
      </c>
    </row>
    <row r="2714" spans="1:4">
      <c r="A2714" t="s">
        <v>1672</v>
      </c>
      <c r="B2714" t="s">
        <v>4370</v>
      </c>
    </row>
    <row r="2715" spans="1:4">
      <c r="A2715" t="s">
        <v>873</v>
      </c>
      <c r="B2715" t="s">
        <v>1672</v>
      </c>
    </row>
    <row r="2716" spans="1:4">
      <c r="A2716" t="s">
        <v>873</v>
      </c>
      <c r="B2716" t="s">
        <v>7868</v>
      </c>
      <c r="C2716" t="s">
        <v>1672</v>
      </c>
      <c r="D2716" t="s">
        <v>4370</v>
      </c>
    </row>
    <row r="2717" spans="1:4">
      <c r="A2717" t="s">
        <v>873</v>
      </c>
      <c r="B2717" t="s">
        <v>1672</v>
      </c>
      <c r="C2717" t="s">
        <v>7067</v>
      </c>
      <c r="D2717" t="s">
        <v>4370</v>
      </c>
    </row>
    <row r="2718" spans="1:4">
      <c r="A2718" t="s">
        <v>5364</v>
      </c>
      <c r="B2718" t="s">
        <v>873</v>
      </c>
      <c r="C2718" t="s">
        <v>1672</v>
      </c>
      <c r="D2718" t="s">
        <v>7871</v>
      </c>
    </row>
    <row r="2719" spans="1:4">
      <c r="A2719" t="s">
        <v>5364</v>
      </c>
      <c r="B2719" t="s">
        <v>873</v>
      </c>
      <c r="C2719" t="s">
        <v>1672</v>
      </c>
      <c r="D2719" t="s">
        <v>7871</v>
      </c>
    </row>
    <row r="2720" spans="1:4">
      <c r="A2720" t="s">
        <v>873</v>
      </c>
      <c r="B2720" t="s">
        <v>1672</v>
      </c>
      <c r="C2720" t="s">
        <v>7067</v>
      </c>
    </row>
    <row r="2721" spans="1:4">
      <c r="A2721" t="s">
        <v>873</v>
      </c>
      <c r="B2721" t="s">
        <v>7868</v>
      </c>
      <c r="C2721" t="s">
        <v>1672</v>
      </c>
    </row>
    <row r="2722" spans="1:4">
      <c r="A2722" t="s">
        <v>7868</v>
      </c>
      <c r="B2722" t="s">
        <v>1672</v>
      </c>
    </row>
    <row r="2723" spans="1:4">
      <c r="A2723" t="s">
        <v>873</v>
      </c>
    </row>
    <row r="2724" spans="1:4">
      <c r="A2724" t="s">
        <v>7870</v>
      </c>
      <c r="B2724" t="s">
        <v>4370</v>
      </c>
    </row>
    <row r="2725" spans="1:4">
      <c r="A2725" t="s">
        <v>1672</v>
      </c>
      <c r="B2725" t="s">
        <v>7067</v>
      </c>
      <c r="C2725" t="s">
        <v>5022</v>
      </c>
      <c r="D2725" t="s">
        <v>4370</v>
      </c>
    </row>
    <row r="2726" spans="1:4">
      <c r="A2726" t="s">
        <v>708</v>
      </c>
      <c r="B2726" t="s">
        <v>1672</v>
      </c>
      <c r="C2726" t="s">
        <v>7869</v>
      </c>
    </row>
    <row r="2727" spans="1:4">
      <c r="A2727" t="s">
        <v>708</v>
      </c>
      <c r="B2727" t="s">
        <v>7868</v>
      </c>
      <c r="C2727" t="s">
        <v>1672</v>
      </c>
      <c r="D2727" t="s">
        <v>4370</v>
      </c>
    </row>
    <row r="2728" spans="1:4">
      <c r="A2728" t="s">
        <v>5364</v>
      </c>
      <c r="B2728" t="s">
        <v>1672</v>
      </c>
    </row>
    <row r="2729" spans="1:4">
      <c r="A2729" t="s">
        <v>1672</v>
      </c>
      <c r="B2729" t="s">
        <v>7067</v>
      </c>
      <c r="C2729" t="s">
        <v>4370</v>
      </c>
    </row>
    <row r="2730" spans="1:4">
      <c r="A2730" t="s">
        <v>1672</v>
      </c>
    </row>
    <row r="2731" spans="1:4">
      <c r="A2731" t="s">
        <v>5364</v>
      </c>
      <c r="B2731" t="s">
        <v>1672</v>
      </c>
      <c r="C2731" t="s">
        <v>7067</v>
      </c>
      <c r="D2731" t="s">
        <v>7871</v>
      </c>
    </row>
    <row r="2732" spans="1:4">
      <c r="A2732" t="s">
        <v>873</v>
      </c>
      <c r="B2732" t="s">
        <v>1672</v>
      </c>
      <c r="C2732" t="s">
        <v>7067</v>
      </c>
    </row>
    <row r="2733" spans="1:4">
      <c r="A2733" t="s">
        <v>873</v>
      </c>
      <c r="B2733" t="s">
        <v>7067</v>
      </c>
      <c r="C2733" t="s">
        <v>5022</v>
      </c>
    </row>
    <row r="2734" spans="1:4">
      <c r="A2734" t="s">
        <v>873</v>
      </c>
    </row>
    <row r="2735" spans="1:4">
      <c r="A2735" t="s">
        <v>7868</v>
      </c>
      <c r="B2735" t="s">
        <v>7870</v>
      </c>
      <c r="C2735" t="s">
        <v>4370</v>
      </c>
    </row>
    <row r="2736" spans="1:4">
      <c r="A2736" t="s">
        <v>708</v>
      </c>
      <c r="B2736" t="s">
        <v>526</v>
      </c>
      <c r="C2736" t="s">
        <v>5022</v>
      </c>
      <c r="D2736" t="s">
        <v>4370</v>
      </c>
    </row>
    <row r="2737" spans="1:6">
      <c r="A2737" t="s">
        <v>708</v>
      </c>
      <c r="B2737" t="s">
        <v>7868</v>
      </c>
      <c r="C2737" t="s">
        <v>4370</v>
      </c>
    </row>
    <row r="2738" spans="1:6">
      <c r="A2738" t="s">
        <v>873</v>
      </c>
      <c r="B2738" t="s">
        <v>1672</v>
      </c>
      <c r="C2738" t="s">
        <v>7067</v>
      </c>
    </row>
    <row r="2739" spans="1:6">
      <c r="A2739" t="s">
        <v>708</v>
      </c>
      <c r="B2739" t="s">
        <v>7868</v>
      </c>
      <c r="C2739" t="s">
        <v>1672</v>
      </c>
      <c r="D2739" t="s">
        <v>7871</v>
      </c>
    </row>
    <row r="2740" spans="1:6">
      <c r="A2740" t="s">
        <v>7868</v>
      </c>
      <c r="B2740" t="s">
        <v>1672</v>
      </c>
    </row>
    <row r="2741" spans="1:6">
      <c r="A2741" t="s">
        <v>873</v>
      </c>
      <c r="B2741" t="s">
        <v>7868</v>
      </c>
      <c r="C2741" t="s">
        <v>6541</v>
      </c>
      <c r="D2741" t="s">
        <v>7870</v>
      </c>
    </row>
    <row r="2742" spans="1:6">
      <c r="A2742" t="s">
        <v>873</v>
      </c>
    </row>
    <row r="2743" spans="1:6">
      <c r="A2743" t="s">
        <v>708</v>
      </c>
      <c r="B2743" t="s">
        <v>681</v>
      </c>
      <c r="C2743" t="s">
        <v>2916</v>
      </c>
    </row>
    <row r="2744" spans="1:6">
      <c r="A2744" t="s">
        <v>1672</v>
      </c>
      <c r="B2744" t="s">
        <v>7870</v>
      </c>
      <c r="C2744" t="s">
        <v>4370</v>
      </c>
    </row>
    <row r="2745" spans="1:6">
      <c r="A2745" t="s">
        <v>873</v>
      </c>
      <c r="B2745" t="s">
        <v>1672</v>
      </c>
      <c r="C2745" t="s">
        <v>2916</v>
      </c>
      <c r="D2745" t="s">
        <v>5022</v>
      </c>
    </row>
    <row r="2746" spans="1:6">
      <c r="A2746" t="s">
        <v>526</v>
      </c>
      <c r="B2746" t="s">
        <v>873</v>
      </c>
      <c r="C2746" t="s">
        <v>6724</v>
      </c>
      <c r="D2746" t="s">
        <v>681</v>
      </c>
      <c r="E2746" t="s">
        <v>4933</v>
      </c>
      <c r="F2746" t="s">
        <v>5022</v>
      </c>
    </row>
    <row r="2747" spans="1:6">
      <c r="A2747" t="s">
        <v>708</v>
      </c>
      <c r="B2747" t="s">
        <v>7868</v>
      </c>
      <c r="C2747" t="s">
        <v>1672</v>
      </c>
      <c r="D2747" t="s">
        <v>4370</v>
      </c>
    </row>
    <row r="2748" spans="1:6">
      <c r="A2748" t="s">
        <v>708</v>
      </c>
      <c r="B2748" t="s">
        <v>7868</v>
      </c>
      <c r="C2748" t="s">
        <v>1672</v>
      </c>
      <c r="D2748" t="s">
        <v>4370</v>
      </c>
    </row>
    <row r="2749" spans="1:6">
      <c r="A2749" t="s">
        <v>873</v>
      </c>
      <c r="B2749" t="s">
        <v>2916</v>
      </c>
      <c r="C2749" t="s">
        <v>5022</v>
      </c>
    </row>
    <row r="2750" spans="1:6">
      <c r="A2750" t="s">
        <v>873</v>
      </c>
      <c r="B2750" t="s">
        <v>4933</v>
      </c>
    </row>
    <row r="2751" spans="1:6">
      <c r="A2751" t="s">
        <v>1672</v>
      </c>
      <c r="B2751" t="s">
        <v>7870</v>
      </c>
      <c r="C2751" t="s">
        <v>4370</v>
      </c>
    </row>
    <row r="2752" spans="1:6">
      <c r="A2752" t="s">
        <v>7868</v>
      </c>
      <c r="B2752" t="s">
        <v>7870</v>
      </c>
      <c r="C2752" t="s">
        <v>4370</v>
      </c>
    </row>
    <row r="2753" spans="1:5">
      <c r="A2753" t="s">
        <v>873</v>
      </c>
      <c r="B2753" t="s">
        <v>1672</v>
      </c>
      <c r="C2753" t="s">
        <v>4933</v>
      </c>
    </row>
    <row r="2754" spans="1:5">
      <c r="A2754" t="s">
        <v>1672</v>
      </c>
      <c r="B2754" t="s">
        <v>681</v>
      </c>
      <c r="C2754" t="s">
        <v>2916</v>
      </c>
      <c r="D2754" t="s">
        <v>7870</v>
      </c>
    </row>
    <row r="2755" spans="1:5">
      <c r="A2755" t="s">
        <v>873</v>
      </c>
      <c r="B2755" t="s">
        <v>1672</v>
      </c>
      <c r="C2755" t="s">
        <v>7067</v>
      </c>
    </row>
    <row r="2756" spans="1:5">
      <c r="A2756" t="s">
        <v>708</v>
      </c>
      <c r="B2756" t="s">
        <v>873</v>
      </c>
      <c r="C2756" t="s">
        <v>7868</v>
      </c>
    </row>
    <row r="2757" spans="1:5">
      <c r="A2757" t="s">
        <v>7868</v>
      </c>
      <c r="B2757" t="s">
        <v>7870</v>
      </c>
      <c r="C2757" t="s">
        <v>4370</v>
      </c>
    </row>
    <row r="2758" spans="1:5">
      <c r="A2758" t="s">
        <v>7868</v>
      </c>
      <c r="B2758" t="s">
        <v>2916</v>
      </c>
      <c r="C2758" t="s">
        <v>4370</v>
      </c>
    </row>
    <row r="2759" spans="1:5">
      <c r="A2759" t="s">
        <v>873</v>
      </c>
      <c r="B2759" t="s">
        <v>7067</v>
      </c>
    </row>
    <row r="2760" spans="1:5">
      <c r="A2760" t="s">
        <v>708</v>
      </c>
      <c r="B2760" t="s">
        <v>526</v>
      </c>
      <c r="C2760" t="s">
        <v>7868</v>
      </c>
      <c r="D2760" t="s">
        <v>1672</v>
      </c>
      <c r="E2760" t="s">
        <v>7067</v>
      </c>
    </row>
    <row r="2761" spans="1:5">
      <c r="A2761" t="s">
        <v>5364</v>
      </c>
      <c r="B2761" t="s">
        <v>1672</v>
      </c>
      <c r="C2761" t="s">
        <v>7067</v>
      </c>
    </row>
    <row r="2762" spans="1:5">
      <c r="A2762" t="s">
        <v>1672</v>
      </c>
      <c r="B2762" t="s">
        <v>7870</v>
      </c>
      <c r="C2762" t="s">
        <v>7067</v>
      </c>
      <c r="D2762" t="s">
        <v>4370</v>
      </c>
    </row>
    <row r="2763" spans="1:5">
      <c r="A2763" t="s">
        <v>526</v>
      </c>
      <c r="B2763" t="s">
        <v>873</v>
      </c>
      <c r="C2763" t="s">
        <v>1672</v>
      </c>
    </row>
    <row r="2764" spans="1:5">
      <c r="A2764" t="s">
        <v>7868</v>
      </c>
      <c r="B2764" t="s">
        <v>1672</v>
      </c>
      <c r="C2764" t="s">
        <v>4370</v>
      </c>
    </row>
    <row r="2765" spans="1:5">
      <c r="A2765" t="s">
        <v>1672</v>
      </c>
    </row>
    <row r="2766" spans="1:5">
      <c r="A2766" t="s">
        <v>873</v>
      </c>
      <c r="B2766" t="s">
        <v>4933</v>
      </c>
      <c r="C2766" t="s">
        <v>7067</v>
      </c>
    </row>
    <row r="2767" spans="1:5">
      <c r="A2767" t="s">
        <v>873</v>
      </c>
      <c r="B2767" t="s">
        <v>4933</v>
      </c>
      <c r="C2767" t="s">
        <v>7067</v>
      </c>
    </row>
    <row r="2768" spans="1:5">
      <c r="A2768" t="s">
        <v>526</v>
      </c>
      <c r="B2768" t="s">
        <v>1672</v>
      </c>
      <c r="C2768" t="s">
        <v>4370</v>
      </c>
    </row>
    <row r="2769" spans="1:5">
      <c r="A2769" t="s">
        <v>526</v>
      </c>
      <c r="B2769" t="s">
        <v>873</v>
      </c>
      <c r="C2769" t="s">
        <v>7067</v>
      </c>
      <c r="D2769" t="s">
        <v>5022</v>
      </c>
    </row>
    <row r="2770" spans="1:5">
      <c r="A2770" t="s">
        <v>5364</v>
      </c>
      <c r="B2770" t="s">
        <v>1672</v>
      </c>
      <c r="C2770" t="s">
        <v>7642</v>
      </c>
      <c r="D2770" t="s">
        <v>7869</v>
      </c>
    </row>
    <row r="2771" spans="1:5">
      <c r="A2771" t="s">
        <v>526</v>
      </c>
      <c r="B2771" t="s">
        <v>1672</v>
      </c>
      <c r="C2771" t="s">
        <v>7067</v>
      </c>
      <c r="D2771" t="s">
        <v>7869</v>
      </c>
    </row>
    <row r="2772" spans="1:5">
      <c r="A2772" t="s">
        <v>7868</v>
      </c>
      <c r="B2772" t="s">
        <v>1672</v>
      </c>
      <c r="C2772" t="s">
        <v>4370</v>
      </c>
    </row>
    <row r="2773" spans="1:5">
      <c r="A2773" t="s">
        <v>873</v>
      </c>
      <c r="B2773" t="s">
        <v>1672</v>
      </c>
      <c r="C2773" t="s">
        <v>7067</v>
      </c>
    </row>
    <row r="2774" spans="1:5">
      <c r="A2774" t="s">
        <v>5364</v>
      </c>
      <c r="B2774" t="s">
        <v>7868</v>
      </c>
      <c r="C2774" t="s">
        <v>1672</v>
      </c>
    </row>
    <row r="2775" spans="1:5">
      <c r="A2775" t="s">
        <v>708</v>
      </c>
      <c r="B2775" t="s">
        <v>526</v>
      </c>
      <c r="C2775" t="s">
        <v>4370</v>
      </c>
    </row>
    <row r="2776" spans="1:5">
      <c r="A2776" t="s">
        <v>873</v>
      </c>
      <c r="B2776" t="s">
        <v>7868</v>
      </c>
      <c r="C2776" t="s">
        <v>4370</v>
      </c>
    </row>
    <row r="2777" spans="1:5">
      <c r="A2777" t="s">
        <v>873</v>
      </c>
    </row>
    <row r="2778" spans="1:5">
      <c r="A2778" t="s">
        <v>1672</v>
      </c>
    </row>
    <row r="2779" spans="1:5">
      <c r="A2779" t="s">
        <v>708</v>
      </c>
      <c r="B2779" t="s">
        <v>526</v>
      </c>
      <c r="C2779" t="s">
        <v>1672</v>
      </c>
      <c r="D2779" t="s">
        <v>7642</v>
      </c>
      <c r="E2779" t="s">
        <v>7869</v>
      </c>
    </row>
    <row r="2780" spans="1:5">
      <c r="A2780" t="s">
        <v>873</v>
      </c>
      <c r="B2780" t="s">
        <v>1672</v>
      </c>
      <c r="C2780" t="s">
        <v>7067</v>
      </c>
    </row>
    <row r="2781" spans="1:5">
      <c r="A2781" t="s">
        <v>526</v>
      </c>
      <c r="B2781" t="s">
        <v>1672</v>
      </c>
      <c r="C2781" t="s">
        <v>7870</v>
      </c>
    </row>
    <row r="2782" spans="1:5">
      <c r="A2782" t="s">
        <v>873</v>
      </c>
      <c r="B2782" t="s">
        <v>1672</v>
      </c>
      <c r="C2782" t="s">
        <v>7067</v>
      </c>
    </row>
    <row r="2783" spans="1:5">
      <c r="A2783" t="s">
        <v>873</v>
      </c>
      <c r="B2783" t="s">
        <v>1672</v>
      </c>
      <c r="C2783" t="s">
        <v>7067</v>
      </c>
    </row>
    <row r="2784" spans="1:5">
      <c r="A2784" t="s">
        <v>5364</v>
      </c>
      <c r="B2784" t="s">
        <v>1672</v>
      </c>
      <c r="C2784" t="s">
        <v>7642</v>
      </c>
      <c r="D2784" t="s">
        <v>7067</v>
      </c>
    </row>
    <row r="2785" spans="1:5">
      <c r="A2785" t="s">
        <v>2916</v>
      </c>
      <c r="B2785" t="s">
        <v>7870</v>
      </c>
      <c r="C2785" t="s">
        <v>4370</v>
      </c>
    </row>
    <row r="2786" spans="1:5">
      <c r="A2786" t="s">
        <v>526</v>
      </c>
      <c r="B2786" t="s">
        <v>1672</v>
      </c>
      <c r="C2786" t="s">
        <v>7067</v>
      </c>
    </row>
    <row r="2787" spans="1:5">
      <c r="A2787" t="s">
        <v>873</v>
      </c>
      <c r="B2787" t="s">
        <v>1672</v>
      </c>
      <c r="C2787" t="s">
        <v>7067</v>
      </c>
      <c r="D2787" t="s">
        <v>7871</v>
      </c>
    </row>
    <row r="2788" spans="1:5">
      <c r="A2788" t="s">
        <v>708</v>
      </c>
      <c r="B2788" t="s">
        <v>873</v>
      </c>
      <c r="C2788" t="s">
        <v>6724</v>
      </c>
    </row>
    <row r="2789" spans="1:5">
      <c r="A2789" t="s">
        <v>708</v>
      </c>
      <c r="B2789" t="s">
        <v>7868</v>
      </c>
      <c r="C2789" t="s">
        <v>1672</v>
      </c>
      <c r="D2789" t="s">
        <v>4370</v>
      </c>
    </row>
    <row r="2790" spans="1:5">
      <c r="A2790" t="s">
        <v>1672</v>
      </c>
      <c r="B2790" t="s">
        <v>7067</v>
      </c>
    </row>
    <row r="2791" spans="1:5">
      <c r="A2791" t="s">
        <v>873</v>
      </c>
      <c r="B2791" t="s">
        <v>7067</v>
      </c>
    </row>
    <row r="2792" spans="1:5">
      <c r="A2792" t="s">
        <v>2916</v>
      </c>
      <c r="B2792" t="s">
        <v>6541</v>
      </c>
      <c r="C2792" t="s">
        <v>5022</v>
      </c>
    </row>
    <row r="2793" spans="1:5">
      <c r="A2793" t="s">
        <v>5364</v>
      </c>
      <c r="B2793" t="s">
        <v>873</v>
      </c>
      <c r="C2793" t="s">
        <v>1672</v>
      </c>
      <c r="D2793" t="s">
        <v>7642</v>
      </c>
    </row>
    <row r="2794" spans="1:5">
      <c r="A2794" t="s">
        <v>873</v>
      </c>
      <c r="B2794" t="s">
        <v>7868</v>
      </c>
      <c r="C2794" t="s">
        <v>7067</v>
      </c>
    </row>
    <row r="2795" spans="1:5">
      <c r="A2795" t="s">
        <v>1672</v>
      </c>
      <c r="B2795" t="s">
        <v>2916</v>
      </c>
    </row>
    <row r="2796" spans="1:5">
      <c r="A2796" t="s">
        <v>2916</v>
      </c>
      <c r="B2796" t="s">
        <v>4370</v>
      </c>
    </row>
    <row r="2797" spans="1:5">
      <c r="A2797" t="s">
        <v>526</v>
      </c>
      <c r="B2797" t="s">
        <v>873</v>
      </c>
      <c r="C2797" t="s">
        <v>6724</v>
      </c>
      <c r="D2797" t="s">
        <v>681</v>
      </c>
    </row>
    <row r="2798" spans="1:5">
      <c r="A2798" t="s">
        <v>873</v>
      </c>
      <c r="B2798" t="s">
        <v>1672</v>
      </c>
      <c r="C2798" t="s">
        <v>7067</v>
      </c>
      <c r="D2798" t="s">
        <v>5022</v>
      </c>
    </row>
    <row r="2799" spans="1:5">
      <c r="A2799" t="s">
        <v>873</v>
      </c>
      <c r="B2799" t="s">
        <v>681</v>
      </c>
      <c r="C2799" t="s">
        <v>2916</v>
      </c>
    </row>
    <row r="2800" spans="1:5">
      <c r="A2800" t="s">
        <v>526</v>
      </c>
      <c r="B2800" t="s">
        <v>4768</v>
      </c>
      <c r="C2800" t="s">
        <v>873</v>
      </c>
      <c r="D2800" t="s">
        <v>6724</v>
      </c>
      <c r="E2800" t="s">
        <v>7871</v>
      </c>
    </row>
    <row r="2801" spans="1:5">
      <c r="A2801" t="s">
        <v>526</v>
      </c>
      <c r="B2801" t="s">
        <v>873</v>
      </c>
      <c r="C2801" t="s">
        <v>6724</v>
      </c>
      <c r="D2801" t="s">
        <v>681</v>
      </c>
    </row>
    <row r="2802" spans="1:5">
      <c r="A2802" t="s">
        <v>708</v>
      </c>
      <c r="B2802" t="s">
        <v>526</v>
      </c>
      <c r="C2802" t="s">
        <v>2916</v>
      </c>
      <c r="D2802" t="s">
        <v>5022</v>
      </c>
      <c r="E2802" t="s">
        <v>4370</v>
      </c>
    </row>
    <row r="2803" spans="1:5">
      <c r="A2803" t="s">
        <v>873</v>
      </c>
      <c r="B2803" t="s">
        <v>4933</v>
      </c>
    </row>
    <row r="2804" spans="1:5">
      <c r="A2804" t="s">
        <v>873</v>
      </c>
    </row>
    <row r="2805" spans="1:5">
      <c r="A2805" t="s">
        <v>873</v>
      </c>
      <c r="B2805" t="s">
        <v>7067</v>
      </c>
    </row>
    <row r="2806" spans="1:5">
      <c r="A2806" t="s">
        <v>7868</v>
      </c>
      <c r="B2806" t="s">
        <v>1672</v>
      </c>
      <c r="C2806" t="s">
        <v>6541</v>
      </c>
    </row>
    <row r="2807" spans="1:5">
      <c r="A2807" t="s">
        <v>2916</v>
      </c>
    </row>
    <row r="2808" spans="1:5">
      <c r="A2808" t="s">
        <v>1672</v>
      </c>
      <c r="B2808" t="s">
        <v>7067</v>
      </c>
    </row>
    <row r="2809" spans="1:5">
      <c r="A2809" t="s">
        <v>1672</v>
      </c>
      <c r="B2809" t="s">
        <v>7067</v>
      </c>
    </row>
    <row r="2810" spans="1:5">
      <c r="A2810" t="s">
        <v>873</v>
      </c>
      <c r="B2810" t="s">
        <v>7868</v>
      </c>
      <c r="C2810" t="s">
        <v>4370</v>
      </c>
    </row>
    <row r="2811" spans="1:5">
      <c r="A2811" t="s">
        <v>708</v>
      </c>
      <c r="B2811" t="s">
        <v>4370</v>
      </c>
    </row>
    <row r="2812" spans="1:5">
      <c r="A2812" t="s">
        <v>873</v>
      </c>
      <c r="B2812" t="s">
        <v>6724</v>
      </c>
      <c r="C2812" t="s">
        <v>7067</v>
      </c>
    </row>
    <row r="2813" spans="1:5">
      <c r="A2813" t="s">
        <v>873</v>
      </c>
    </row>
    <row r="2814" spans="1:5">
      <c r="A2814" t="s">
        <v>1672</v>
      </c>
      <c r="B2814" t="s">
        <v>7067</v>
      </c>
    </row>
    <row r="2815" spans="1:5">
      <c r="A2815" t="s">
        <v>1672</v>
      </c>
    </row>
    <row r="2816" spans="1:5">
      <c r="A2816" t="s">
        <v>1672</v>
      </c>
    </row>
    <row r="2817" spans="1:5">
      <c r="A2817" t="s">
        <v>708</v>
      </c>
      <c r="B2817" t="s">
        <v>526</v>
      </c>
      <c r="C2817" t="s">
        <v>7067</v>
      </c>
    </row>
    <row r="2818" spans="1:5">
      <c r="A2818" t="s">
        <v>708</v>
      </c>
      <c r="B2818" t="s">
        <v>526</v>
      </c>
      <c r="C2818" t="s">
        <v>5022</v>
      </c>
    </row>
    <row r="2819" spans="1:5">
      <c r="A2819" t="s">
        <v>708</v>
      </c>
      <c r="B2819" t="s">
        <v>5022</v>
      </c>
      <c r="C2819" t="s">
        <v>4370</v>
      </c>
    </row>
    <row r="2820" spans="1:5">
      <c r="A2820" t="s">
        <v>708</v>
      </c>
      <c r="B2820" t="s">
        <v>526</v>
      </c>
      <c r="C2820" t="s">
        <v>681</v>
      </c>
    </row>
    <row r="2821" spans="1:5">
      <c r="A2821" t="s">
        <v>1672</v>
      </c>
      <c r="B2821" t="s">
        <v>7067</v>
      </c>
      <c r="C2821" t="s">
        <v>7871</v>
      </c>
    </row>
    <row r="2822" spans="1:5">
      <c r="A2822" t="s">
        <v>526</v>
      </c>
      <c r="B2822" t="s">
        <v>4768</v>
      </c>
      <c r="C2822" t="s">
        <v>6724</v>
      </c>
      <c r="D2822" t="s">
        <v>681</v>
      </c>
    </row>
    <row r="2823" spans="1:5">
      <c r="A2823" t="s">
        <v>1672</v>
      </c>
      <c r="B2823" t="s">
        <v>7067</v>
      </c>
    </row>
    <row r="2824" spans="1:5">
      <c r="A2824" t="s">
        <v>873</v>
      </c>
      <c r="B2824" t="s">
        <v>1672</v>
      </c>
      <c r="C2824" t="s">
        <v>4933</v>
      </c>
      <c r="D2824" t="s">
        <v>7869</v>
      </c>
    </row>
    <row r="2825" spans="1:5">
      <c r="A2825" t="s">
        <v>708</v>
      </c>
      <c r="B2825" t="s">
        <v>7868</v>
      </c>
      <c r="C2825" t="s">
        <v>4370</v>
      </c>
    </row>
    <row r="2826" spans="1:5">
      <c r="A2826" t="s">
        <v>708</v>
      </c>
      <c r="B2826" t="s">
        <v>873</v>
      </c>
      <c r="C2826" t="s">
        <v>1672</v>
      </c>
      <c r="D2826" t="s">
        <v>4370</v>
      </c>
    </row>
    <row r="2827" spans="1:5">
      <c r="A2827" t="s">
        <v>7868</v>
      </c>
      <c r="B2827" t="s">
        <v>1672</v>
      </c>
      <c r="C2827" t="s">
        <v>4370</v>
      </c>
    </row>
    <row r="2828" spans="1:5">
      <c r="A2828" t="s">
        <v>708</v>
      </c>
      <c r="B2828" t="s">
        <v>7868</v>
      </c>
      <c r="C2828" t="s">
        <v>4370</v>
      </c>
    </row>
    <row r="2829" spans="1:5">
      <c r="A2829" t="s">
        <v>526</v>
      </c>
      <c r="B2829" t="s">
        <v>5364</v>
      </c>
      <c r="C2829" t="s">
        <v>1672</v>
      </c>
      <c r="D2829" t="s">
        <v>7642</v>
      </c>
      <c r="E2829" t="s">
        <v>7869</v>
      </c>
    </row>
    <row r="2830" spans="1:5">
      <c r="A2830" t="s">
        <v>1672</v>
      </c>
      <c r="B2830" t="s">
        <v>2916</v>
      </c>
      <c r="C2830" t="s">
        <v>5022</v>
      </c>
    </row>
    <row r="2831" spans="1:5">
      <c r="A2831" t="s">
        <v>873</v>
      </c>
      <c r="B2831" t="s">
        <v>1672</v>
      </c>
      <c r="C2831" t="s">
        <v>7067</v>
      </c>
    </row>
    <row r="2832" spans="1:5">
      <c r="A2832" t="s">
        <v>7868</v>
      </c>
      <c r="B2832" t="s">
        <v>1672</v>
      </c>
      <c r="C2832" t="s">
        <v>7067</v>
      </c>
      <c r="D2832" t="s">
        <v>4370</v>
      </c>
    </row>
    <row r="2833" spans="1:5">
      <c r="A2833" t="s">
        <v>5364</v>
      </c>
      <c r="B2833" t="s">
        <v>7868</v>
      </c>
      <c r="C2833" t="s">
        <v>1672</v>
      </c>
      <c r="D2833" t="s">
        <v>4933</v>
      </c>
    </row>
    <row r="2834" spans="1:5">
      <c r="A2834" t="s">
        <v>1672</v>
      </c>
      <c r="B2834" t="s">
        <v>7870</v>
      </c>
      <c r="C2834" t="s">
        <v>5022</v>
      </c>
      <c r="D2834" t="s">
        <v>4370</v>
      </c>
    </row>
    <row r="2835" spans="1:5">
      <c r="A2835" t="s">
        <v>7868</v>
      </c>
      <c r="B2835" t="s">
        <v>1672</v>
      </c>
      <c r="C2835" t="s">
        <v>7067</v>
      </c>
      <c r="D2835" t="s">
        <v>4370</v>
      </c>
    </row>
    <row r="2836" spans="1:5">
      <c r="A2836" t="s">
        <v>873</v>
      </c>
    </row>
    <row r="2837" spans="1:5">
      <c r="A2837" t="s">
        <v>708</v>
      </c>
      <c r="B2837" t="s">
        <v>5022</v>
      </c>
      <c r="C2837" t="s">
        <v>7871</v>
      </c>
    </row>
    <row r="2838" spans="1:5">
      <c r="A2838" t="s">
        <v>708</v>
      </c>
      <c r="B2838" t="s">
        <v>873</v>
      </c>
      <c r="C2838" t="s">
        <v>5022</v>
      </c>
      <c r="D2838" t="s">
        <v>4370</v>
      </c>
    </row>
    <row r="2839" spans="1:5">
      <c r="A2839" t="s">
        <v>1672</v>
      </c>
      <c r="B2839" t="s">
        <v>7067</v>
      </c>
    </row>
    <row r="2840" spans="1:5">
      <c r="A2840" t="s">
        <v>708</v>
      </c>
      <c r="B2840" t="s">
        <v>7868</v>
      </c>
      <c r="C2840" t="s">
        <v>7870</v>
      </c>
      <c r="D2840" t="s">
        <v>4370</v>
      </c>
    </row>
    <row r="2841" spans="1:5">
      <c r="A2841" t="s">
        <v>526</v>
      </c>
      <c r="B2841" t="s">
        <v>4768</v>
      </c>
      <c r="C2841" t="s">
        <v>873</v>
      </c>
      <c r="D2841" t="s">
        <v>6724</v>
      </c>
      <c r="E2841" t="s">
        <v>681</v>
      </c>
    </row>
    <row r="2842" spans="1:5">
      <c r="A2842" t="s">
        <v>526</v>
      </c>
      <c r="B2842" t="s">
        <v>4768</v>
      </c>
      <c r="C2842" t="s">
        <v>873</v>
      </c>
      <c r="D2842" t="s">
        <v>6724</v>
      </c>
      <c r="E2842" t="s">
        <v>681</v>
      </c>
    </row>
    <row r="2843" spans="1:5">
      <c r="A2843" t="s">
        <v>873</v>
      </c>
    </row>
    <row r="2844" spans="1:5">
      <c r="A2844" t="s">
        <v>708</v>
      </c>
      <c r="B2844" t="s">
        <v>526</v>
      </c>
      <c r="C2844" t="s">
        <v>681</v>
      </c>
      <c r="D2844" t="s">
        <v>2916</v>
      </c>
      <c r="E2844" t="s">
        <v>5022</v>
      </c>
    </row>
    <row r="2845" spans="1:5">
      <c r="A2845" t="s">
        <v>708</v>
      </c>
      <c r="B2845" t="s">
        <v>4768</v>
      </c>
      <c r="C2845" t="s">
        <v>873</v>
      </c>
      <c r="D2845" t="s">
        <v>5022</v>
      </c>
    </row>
    <row r="2846" spans="1:5">
      <c r="A2846" t="s">
        <v>708</v>
      </c>
      <c r="B2846" t="s">
        <v>7868</v>
      </c>
      <c r="C2846" t="s">
        <v>1672</v>
      </c>
      <c r="D2846" t="s">
        <v>7870</v>
      </c>
      <c r="E2846" t="s">
        <v>4370</v>
      </c>
    </row>
    <row r="2847" spans="1:5">
      <c r="A2847" t="s">
        <v>1672</v>
      </c>
    </row>
    <row r="2848" spans="1:5">
      <c r="A2848" t="s">
        <v>708</v>
      </c>
      <c r="B2848" t="s">
        <v>526</v>
      </c>
      <c r="C2848" t="s">
        <v>4370</v>
      </c>
      <c r="D2848" t="s">
        <v>7869</v>
      </c>
    </row>
    <row r="2849" spans="1:5">
      <c r="A2849" t="s">
        <v>5364</v>
      </c>
      <c r="B2849" t="s">
        <v>1672</v>
      </c>
      <c r="C2849" t="s">
        <v>4370</v>
      </c>
    </row>
    <row r="2850" spans="1:5">
      <c r="A2850" t="s">
        <v>526</v>
      </c>
      <c r="B2850" t="s">
        <v>873</v>
      </c>
      <c r="C2850" t="s">
        <v>6724</v>
      </c>
      <c r="D2850" t="s">
        <v>7067</v>
      </c>
    </row>
    <row r="2851" spans="1:5">
      <c r="A2851" t="s">
        <v>1672</v>
      </c>
      <c r="B2851" t="s">
        <v>7870</v>
      </c>
      <c r="C2851" t="s">
        <v>4370</v>
      </c>
    </row>
    <row r="2852" spans="1:5">
      <c r="A2852" t="s">
        <v>1672</v>
      </c>
      <c r="B2852" t="s">
        <v>6724</v>
      </c>
      <c r="C2852" t="s">
        <v>681</v>
      </c>
    </row>
    <row r="2853" spans="1:5">
      <c r="A2853" t="s">
        <v>873</v>
      </c>
      <c r="B2853" t="s">
        <v>7067</v>
      </c>
    </row>
    <row r="2854" spans="1:5">
      <c r="A2854" t="s">
        <v>708</v>
      </c>
      <c r="B2854" t="s">
        <v>873</v>
      </c>
      <c r="C2854" t="s">
        <v>4370</v>
      </c>
    </row>
    <row r="2855" spans="1:5">
      <c r="A2855" t="s">
        <v>873</v>
      </c>
    </row>
    <row r="2856" spans="1:5">
      <c r="A2856" t="s">
        <v>7868</v>
      </c>
      <c r="B2856" t="s">
        <v>1672</v>
      </c>
      <c r="C2856" t="s">
        <v>4370</v>
      </c>
    </row>
    <row r="2857" spans="1:5">
      <c r="A2857" t="s">
        <v>873</v>
      </c>
      <c r="B2857" t="s">
        <v>7868</v>
      </c>
    </row>
    <row r="2858" spans="1:5">
      <c r="A2858" t="s">
        <v>708</v>
      </c>
      <c r="B2858" t="s">
        <v>1672</v>
      </c>
      <c r="C2858" t="s">
        <v>4370</v>
      </c>
    </row>
    <row r="2859" spans="1:5">
      <c r="A2859" t="s">
        <v>873</v>
      </c>
      <c r="B2859" t="s">
        <v>7067</v>
      </c>
    </row>
    <row r="2860" spans="1:5">
      <c r="A2860" t="s">
        <v>1672</v>
      </c>
      <c r="B2860" t="s">
        <v>7067</v>
      </c>
    </row>
    <row r="2861" spans="1:5">
      <c r="A2861" t="s">
        <v>526</v>
      </c>
      <c r="B2861" t="s">
        <v>873</v>
      </c>
    </row>
    <row r="2862" spans="1:5">
      <c r="A2862" t="s">
        <v>708</v>
      </c>
      <c r="B2862" t="s">
        <v>873</v>
      </c>
      <c r="C2862" t="s">
        <v>7871</v>
      </c>
    </row>
    <row r="2863" spans="1:5">
      <c r="A2863" t="s">
        <v>4768</v>
      </c>
      <c r="B2863" t="s">
        <v>873</v>
      </c>
      <c r="C2863" t="s">
        <v>7868</v>
      </c>
      <c r="D2863" t="s">
        <v>1672</v>
      </c>
      <c r="E2863" t="s">
        <v>6724</v>
      </c>
    </row>
    <row r="2864" spans="1:5">
      <c r="A2864" t="s">
        <v>873</v>
      </c>
      <c r="B2864" t="s">
        <v>1672</v>
      </c>
    </row>
    <row r="2865" spans="1:4">
      <c r="A2865" t="s">
        <v>5364</v>
      </c>
      <c r="B2865" t="s">
        <v>1672</v>
      </c>
      <c r="C2865" t="s">
        <v>7871</v>
      </c>
    </row>
    <row r="2866" spans="1:4">
      <c r="A2866" t="s">
        <v>7868</v>
      </c>
      <c r="B2866" t="s">
        <v>1672</v>
      </c>
      <c r="C2866" t="s">
        <v>4370</v>
      </c>
    </row>
    <row r="2867" spans="1:4">
      <c r="A2867" t="s">
        <v>5364</v>
      </c>
      <c r="B2867" t="s">
        <v>7868</v>
      </c>
      <c r="C2867" t="s">
        <v>1672</v>
      </c>
    </row>
    <row r="2868" spans="1:4">
      <c r="A2868" t="s">
        <v>1672</v>
      </c>
    </row>
    <row r="2869" spans="1:4">
      <c r="A2869" t="s">
        <v>1672</v>
      </c>
    </row>
    <row r="2870" spans="1:4">
      <c r="A2870" t="s">
        <v>873</v>
      </c>
    </row>
    <row r="2871" spans="1:4">
      <c r="A2871" t="s">
        <v>873</v>
      </c>
      <c r="B2871" t="s">
        <v>7067</v>
      </c>
    </row>
    <row r="2872" spans="1:4">
      <c r="A2872" t="s">
        <v>5364</v>
      </c>
      <c r="B2872" t="s">
        <v>1672</v>
      </c>
      <c r="C2872" t="s">
        <v>7642</v>
      </c>
    </row>
    <row r="2873" spans="1:4">
      <c r="A2873" t="s">
        <v>873</v>
      </c>
      <c r="B2873" t="s">
        <v>681</v>
      </c>
      <c r="C2873" t="s">
        <v>7067</v>
      </c>
    </row>
    <row r="2874" spans="1:4">
      <c r="A2874" t="s">
        <v>873</v>
      </c>
      <c r="B2874" t="s">
        <v>1672</v>
      </c>
      <c r="C2874" t="s">
        <v>7067</v>
      </c>
    </row>
    <row r="2875" spans="1:4">
      <c r="A2875" t="s">
        <v>708</v>
      </c>
      <c r="B2875" t="s">
        <v>7868</v>
      </c>
      <c r="C2875" t="s">
        <v>4370</v>
      </c>
    </row>
    <row r="2876" spans="1:4">
      <c r="A2876" t="s">
        <v>708</v>
      </c>
      <c r="B2876" t="s">
        <v>873</v>
      </c>
      <c r="C2876" t="s">
        <v>1672</v>
      </c>
    </row>
    <row r="2877" spans="1:4">
      <c r="A2877" t="s">
        <v>1672</v>
      </c>
      <c r="B2877" t="s">
        <v>7870</v>
      </c>
    </row>
    <row r="2878" spans="1:4">
      <c r="A2878" t="s">
        <v>1672</v>
      </c>
      <c r="B2878" t="s">
        <v>7870</v>
      </c>
      <c r="C2878" t="s">
        <v>4370</v>
      </c>
    </row>
    <row r="2879" spans="1:4">
      <c r="A2879" t="s">
        <v>708</v>
      </c>
      <c r="B2879" t="s">
        <v>526</v>
      </c>
      <c r="C2879" t="s">
        <v>7868</v>
      </c>
      <c r="D2879" t="s">
        <v>4370</v>
      </c>
    </row>
    <row r="2880" spans="1:4">
      <c r="A2880" t="s">
        <v>708</v>
      </c>
      <c r="B2880" t="s">
        <v>873</v>
      </c>
      <c r="C2880" t="s">
        <v>5022</v>
      </c>
    </row>
    <row r="2881" spans="1:5">
      <c r="A2881" t="s">
        <v>708</v>
      </c>
      <c r="B2881" t="s">
        <v>7868</v>
      </c>
      <c r="C2881" t="s">
        <v>1672</v>
      </c>
      <c r="D2881" t="s">
        <v>4370</v>
      </c>
    </row>
    <row r="2882" spans="1:5">
      <c r="A2882" t="s">
        <v>1672</v>
      </c>
      <c r="B2882" t="s">
        <v>7871</v>
      </c>
    </row>
    <row r="2883" spans="1:5">
      <c r="A2883" t="s">
        <v>1672</v>
      </c>
      <c r="B2883" t="s">
        <v>7642</v>
      </c>
      <c r="C2883" t="s">
        <v>7869</v>
      </c>
    </row>
    <row r="2884" spans="1:5">
      <c r="A2884" t="s">
        <v>1672</v>
      </c>
      <c r="B2884" t="s">
        <v>4370</v>
      </c>
    </row>
    <row r="2885" spans="1:5">
      <c r="A2885" t="s">
        <v>708</v>
      </c>
      <c r="B2885" t="s">
        <v>526</v>
      </c>
      <c r="C2885" t="s">
        <v>873</v>
      </c>
      <c r="D2885" t="s">
        <v>5915</v>
      </c>
    </row>
    <row r="2886" spans="1:5">
      <c r="A2886" t="s">
        <v>708</v>
      </c>
      <c r="B2886" t="s">
        <v>7868</v>
      </c>
      <c r="C2886" t="s">
        <v>4370</v>
      </c>
    </row>
    <row r="2887" spans="1:5">
      <c r="A2887" t="s">
        <v>526</v>
      </c>
      <c r="B2887" t="s">
        <v>6724</v>
      </c>
      <c r="C2887" t="s">
        <v>681</v>
      </c>
      <c r="D2887" t="s">
        <v>6541</v>
      </c>
    </row>
    <row r="2888" spans="1:5">
      <c r="A2888" t="s">
        <v>1672</v>
      </c>
      <c r="B2888" t="s">
        <v>7642</v>
      </c>
      <c r="C2888" t="s">
        <v>7067</v>
      </c>
      <c r="D2888" t="s">
        <v>5915</v>
      </c>
    </row>
    <row r="2889" spans="1:5">
      <c r="A2889" t="s">
        <v>681</v>
      </c>
      <c r="B2889" t="s">
        <v>2916</v>
      </c>
      <c r="C2889" t="s">
        <v>4370</v>
      </c>
    </row>
    <row r="2890" spans="1:5">
      <c r="A2890" t="s">
        <v>708</v>
      </c>
      <c r="B2890" t="s">
        <v>4370</v>
      </c>
    </row>
    <row r="2891" spans="1:5">
      <c r="A2891" t="s">
        <v>526</v>
      </c>
      <c r="B2891" t="s">
        <v>7868</v>
      </c>
      <c r="C2891" t="s">
        <v>1672</v>
      </c>
      <c r="D2891" t="s">
        <v>7870</v>
      </c>
      <c r="E2891" t="s">
        <v>5915</v>
      </c>
    </row>
    <row r="2892" spans="1:5">
      <c r="A2892" t="s">
        <v>873</v>
      </c>
      <c r="B2892" t="s">
        <v>1672</v>
      </c>
    </row>
    <row r="2893" spans="1:5">
      <c r="A2893" t="s">
        <v>873</v>
      </c>
      <c r="B2893" t="s">
        <v>7868</v>
      </c>
    </row>
    <row r="2894" spans="1:5">
      <c r="A2894" t="s">
        <v>873</v>
      </c>
    </row>
    <row r="2895" spans="1:5">
      <c r="A2895" t="s">
        <v>873</v>
      </c>
      <c r="B2895" t="s">
        <v>1672</v>
      </c>
      <c r="C2895" t="s">
        <v>7067</v>
      </c>
    </row>
    <row r="2896" spans="1:5">
      <c r="A2896" t="s">
        <v>7868</v>
      </c>
      <c r="B2896" t="s">
        <v>7870</v>
      </c>
      <c r="C2896" t="s">
        <v>4370</v>
      </c>
    </row>
    <row r="2897" spans="1:4">
      <c r="A2897" t="s">
        <v>873</v>
      </c>
      <c r="B2897" t="s">
        <v>7067</v>
      </c>
    </row>
    <row r="2898" spans="1:4">
      <c r="A2898" t="s">
        <v>7868</v>
      </c>
      <c r="B2898" t="s">
        <v>7870</v>
      </c>
      <c r="C2898" t="s">
        <v>4370</v>
      </c>
    </row>
    <row r="2899" spans="1:4">
      <c r="A2899" t="s">
        <v>708</v>
      </c>
      <c r="B2899" t="s">
        <v>526</v>
      </c>
      <c r="C2899" t="s">
        <v>5915</v>
      </c>
    </row>
    <row r="2900" spans="1:4">
      <c r="A2900" t="s">
        <v>873</v>
      </c>
      <c r="B2900" t="s">
        <v>1672</v>
      </c>
      <c r="C2900" t="s">
        <v>7067</v>
      </c>
    </row>
    <row r="2901" spans="1:4">
      <c r="A2901" t="s">
        <v>1672</v>
      </c>
      <c r="B2901" t="s">
        <v>7869</v>
      </c>
    </row>
    <row r="2902" spans="1:4">
      <c r="A2902" t="s">
        <v>5364</v>
      </c>
      <c r="B2902" t="s">
        <v>7868</v>
      </c>
      <c r="C2902" t="s">
        <v>1672</v>
      </c>
      <c r="D2902" t="s">
        <v>4370</v>
      </c>
    </row>
    <row r="2903" spans="1:4">
      <c r="A2903" t="s">
        <v>708</v>
      </c>
      <c r="B2903" t="s">
        <v>526</v>
      </c>
      <c r="C2903" t="s">
        <v>681</v>
      </c>
    </row>
    <row r="2904" spans="1:4">
      <c r="A2904" t="s">
        <v>873</v>
      </c>
      <c r="B2904" t="s">
        <v>681</v>
      </c>
      <c r="C2904" t="s">
        <v>7067</v>
      </c>
    </row>
    <row r="2905" spans="1:4">
      <c r="A2905" t="s">
        <v>708</v>
      </c>
      <c r="B2905" t="s">
        <v>7868</v>
      </c>
    </row>
    <row r="2906" spans="1:4">
      <c r="A2906" t="s">
        <v>708</v>
      </c>
      <c r="B2906" t="s">
        <v>7868</v>
      </c>
      <c r="C2906" t="s">
        <v>1672</v>
      </c>
      <c r="D2906" t="s">
        <v>4370</v>
      </c>
    </row>
    <row r="2907" spans="1:4">
      <c r="A2907" t="s">
        <v>873</v>
      </c>
      <c r="B2907" t="s">
        <v>7067</v>
      </c>
    </row>
    <row r="2908" spans="1:4">
      <c r="A2908" t="s">
        <v>1672</v>
      </c>
    </row>
    <row r="2909" spans="1:4">
      <c r="A2909" t="s">
        <v>873</v>
      </c>
      <c r="B2909" t="s">
        <v>7871</v>
      </c>
    </row>
    <row r="2910" spans="1:4">
      <c r="A2910" t="s">
        <v>1672</v>
      </c>
    </row>
    <row r="2911" spans="1:4">
      <c r="A2911" t="s">
        <v>873</v>
      </c>
      <c r="B2911" t="s">
        <v>1672</v>
      </c>
    </row>
    <row r="2912" spans="1:4">
      <c r="A2912" t="s">
        <v>526</v>
      </c>
      <c r="B2912" t="s">
        <v>1672</v>
      </c>
      <c r="C2912" t="s">
        <v>4370</v>
      </c>
    </row>
    <row r="2913" spans="1:4">
      <c r="A2913" t="s">
        <v>708</v>
      </c>
      <c r="B2913" t="s">
        <v>7868</v>
      </c>
      <c r="C2913" t="s">
        <v>4370</v>
      </c>
    </row>
    <row r="2914" spans="1:4">
      <c r="A2914" t="s">
        <v>708</v>
      </c>
      <c r="B2914" t="s">
        <v>873</v>
      </c>
      <c r="C2914" t="s">
        <v>7067</v>
      </c>
    </row>
    <row r="2915" spans="1:4">
      <c r="A2915" t="s">
        <v>873</v>
      </c>
      <c r="B2915" t="s">
        <v>1672</v>
      </c>
      <c r="C2915" t="s">
        <v>7067</v>
      </c>
    </row>
    <row r="2916" spans="1:4">
      <c r="A2916" t="s">
        <v>1672</v>
      </c>
      <c r="B2916" t="s">
        <v>7067</v>
      </c>
    </row>
    <row r="2917" spans="1:4">
      <c r="A2917" t="s">
        <v>708</v>
      </c>
      <c r="B2917" t="s">
        <v>7868</v>
      </c>
      <c r="C2917" t="s">
        <v>4370</v>
      </c>
    </row>
    <row r="2918" spans="1:4">
      <c r="A2918" t="s">
        <v>873</v>
      </c>
      <c r="B2918" t="s">
        <v>1672</v>
      </c>
      <c r="C2918" t="s">
        <v>4933</v>
      </c>
    </row>
    <row r="2919" spans="1:4">
      <c r="A2919" t="s">
        <v>873</v>
      </c>
      <c r="B2919" t="s">
        <v>6541</v>
      </c>
      <c r="C2919" t="s">
        <v>7067</v>
      </c>
    </row>
    <row r="2920" spans="1:4">
      <c r="A2920" t="s">
        <v>1672</v>
      </c>
      <c r="B2920" t="s">
        <v>4370</v>
      </c>
    </row>
    <row r="2921" spans="1:4">
      <c r="A2921" t="s">
        <v>2916</v>
      </c>
      <c r="B2921" t="s">
        <v>7870</v>
      </c>
      <c r="C2921" t="s">
        <v>4370</v>
      </c>
    </row>
    <row r="2922" spans="1:4">
      <c r="A2922" t="s">
        <v>2916</v>
      </c>
      <c r="B2922" t="s">
        <v>7870</v>
      </c>
      <c r="C2922" t="s">
        <v>4370</v>
      </c>
    </row>
    <row r="2923" spans="1:4">
      <c r="A2923" t="s">
        <v>873</v>
      </c>
      <c r="B2923" t="s">
        <v>1672</v>
      </c>
    </row>
    <row r="2924" spans="1:4">
      <c r="A2924" t="s">
        <v>873</v>
      </c>
      <c r="B2924" t="s">
        <v>1672</v>
      </c>
      <c r="C2924" t="s">
        <v>7067</v>
      </c>
    </row>
    <row r="2925" spans="1:4">
      <c r="A2925" t="s">
        <v>873</v>
      </c>
      <c r="B2925" t="s">
        <v>7067</v>
      </c>
    </row>
    <row r="2926" spans="1:4">
      <c r="A2926" t="s">
        <v>708</v>
      </c>
      <c r="B2926" t="s">
        <v>7868</v>
      </c>
      <c r="C2926" t="s">
        <v>4370</v>
      </c>
    </row>
    <row r="2927" spans="1:4">
      <c r="A2927" t="s">
        <v>1672</v>
      </c>
      <c r="B2927" t="s">
        <v>6724</v>
      </c>
      <c r="C2927" t="s">
        <v>4933</v>
      </c>
      <c r="D2927" t="s">
        <v>6541</v>
      </c>
    </row>
    <row r="2928" spans="1:4">
      <c r="A2928" t="s">
        <v>7868</v>
      </c>
      <c r="B2928" t="s">
        <v>1672</v>
      </c>
      <c r="C2928" t="s">
        <v>7067</v>
      </c>
    </row>
    <row r="2929" spans="1:7">
      <c r="A2929" t="s">
        <v>708</v>
      </c>
      <c r="B2929" t="s">
        <v>1672</v>
      </c>
      <c r="C2929" t="s">
        <v>7642</v>
      </c>
      <c r="D2929" t="s">
        <v>7869</v>
      </c>
    </row>
    <row r="2930" spans="1:7">
      <c r="A2930" t="s">
        <v>873</v>
      </c>
      <c r="B2930" t="s">
        <v>7868</v>
      </c>
      <c r="C2930" t="s">
        <v>1672</v>
      </c>
    </row>
    <row r="2931" spans="1:7">
      <c r="A2931" t="s">
        <v>526</v>
      </c>
      <c r="B2931" t="s">
        <v>873</v>
      </c>
      <c r="C2931" t="s">
        <v>7067</v>
      </c>
    </row>
    <row r="2932" spans="1:7">
      <c r="A2932" t="s">
        <v>7868</v>
      </c>
      <c r="B2932" t="s">
        <v>1672</v>
      </c>
      <c r="C2932" t="s">
        <v>2916</v>
      </c>
      <c r="D2932" t="s">
        <v>4370</v>
      </c>
    </row>
    <row r="2933" spans="1:7">
      <c r="A2933" t="s">
        <v>708</v>
      </c>
      <c r="B2933" t="s">
        <v>526</v>
      </c>
      <c r="C2933" t="s">
        <v>7868</v>
      </c>
      <c r="D2933" t="s">
        <v>1672</v>
      </c>
      <c r="E2933" t="s">
        <v>6724</v>
      </c>
      <c r="F2933" t="s">
        <v>681</v>
      </c>
      <c r="G2933" t="s">
        <v>7067</v>
      </c>
    </row>
    <row r="2934" spans="1:7">
      <c r="A2934" t="s">
        <v>873</v>
      </c>
      <c r="B2934" t="s">
        <v>1672</v>
      </c>
      <c r="C2934" t="s">
        <v>7067</v>
      </c>
    </row>
    <row r="2935" spans="1:7">
      <c r="A2935" t="s">
        <v>5364</v>
      </c>
      <c r="B2935" t="s">
        <v>1672</v>
      </c>
      <c r="C2935" t="s">
        <v>4933</v>
      </c>
    </row>
    <row r="2936" spans="1:7">
      <c r="A2936" t="s">
        <v>7868</v>
      </c>
      <c r="B2936" t="s">
        <v>1672</v>
      </c>
      <c r="C2936" t="s">
        <v>7067</v>
      </c>
      <c r="D2936" t="s">
        <v>4370</v>
      </c>
    </row>
    <row r="2937" spans="1:7">
      <c r="A2937" t="s">
        <v>1672</v>
      </c>
      <c r="B2937" t="s">
        <v>2916</v>
      </c>
      <c r="C2937" t="s">
        <v>5022</v>
      </c>
      <c r="D2937" t="s">
        <v>4370</v>
      </c>
    </row>
    <row r="2938" spans="1:7">
      <c r="A2938" t="s">
        <v>7868</v>
      </c>
      <c r="B2938" t="s">
        <v>1672</v>
      </c>
      <c r="C2938" t="s">
        <v>4370</v>
      </c>
    </row>
    <row r="2939" spans="1:7">
      <c r="A2939" t="s">
        <v>873</v>
      </c>
      <c r="B2939" t="s">
        <v>681</v>
      </c>
      <c r="C2939" t="s">
        <v>7067</v>
      </c>
    </row>
    <row r="2940" spans="1:7">
      <c r="A2940" t="s">
        <v>7868</v>
      </c>
      <c r="B2940" t="s">
        <v>4370</v>
      </c>
    </row>
    <row r="2941" spans="1:7">
      <c r="A2941" t="s">
        <v>526</v>
      </c>
      <c r="B2941" t="s">
        <v>4768</v>
      </c>
      <c r="C2941" t="s">
        <v>873</v>
      </c>
      <c r="D2941" t="s">
        <v>6724</v>
      </c>
      <c r="E2941" t="s">
        <v>681</v>
      </c>
    </row>
    <row r="2942" spans="1:7">
      <c r="A2942" t="s">
        <v>5364</v>
      </c>
      <c r="B2942" t="s">
        <v>7868</v>
      </c>
      <c r="C2942" t="s">
        <v>1672</v>
      </c>
    </row>
    <row r="2943" spans="1:7">
      <c r="A2943" t="s">
        <v>708</v>
      </c>
      <c r="B2943" t="s">
        <v>5022</v>
      </c>
    </row>
    <row r="2944" spans="1:7">
      <c r="A2944" t="s">
        <v>873</v>
      </c>
      <c r="B2944" t="s">
        <v>7868</v>
      </c>
      <c r="C2944" t="s">
        <v>7870</v>
      </c>
    </row>
    <row r="2945" spans="1:5">
      <c r="A2945" t="s">
        <v>708</v>
      </c>
      <c r="B2945" t="s">
        <v>7868</v>
      </c>
      <c r="C2945" t="s">
        <v>4370</v>
      </c>
    </row>
    <row r="2946" spans="1:5">
      <c r="A2946" t="s">
        <v>873</v>
      </c>
      <c r="B2946" t="s">
        <v>4933</v>
      </c>
    </row>
    <row r="2947" spans="1:5">
      <c r="A2947" t="s">
        <v>873</v>
      </c>
      <c r="B2947" t="s">
        <v>7067</v>
      </c>
    </row>
    <row r="2948" spans="1:5">
      <c r="A2948" t="s">
        <v>873</v>
      </c>
      <c r="B2948" t="s">
        <v>7067</v>
      </c>
    </row>
    <row r="2949" spans="1:5">
      <c r="A2949" t="s">
        <v>708</v>
      </c>
      <c r="B2949" t="s">
        <v>526</v>
      </c>
      <c r="C2949" t="s">
        <v>6724</v>
      </c>
      <c r="D2949" t="s">
        <v>681</v>
      </c>
    </row>
    <row r="2950" spans="1:5">
      <c r="A2950" t="s">
        <v>873</v>
      </c>
    </row>
    <row r="2951" spans="1:5">
      <c r="A2951" t="s">
        <v>708</v>
      </c>
      <c r="B2951" t="s">
        <v>7868</v>
      </c>
      <c r="C2951" t="s">
        <v>4370</v>
      </c>
    </row>
    <row r="2952" spans="1:5">
      <c r="A2952" t="s">
        <v>873</v>
      </c>
      <c r="B2952" t="s">
        <v>6724</v>
      </c>
      <c r="C2952" t="s">
        <v>5022</v>
      </c>
    </row>
    <row r="2953" spans="1:5">
      <c r="A2953" t="s">
        <v>873</v>
      </c>
      <c r="B2953" t="s">
        <v>7868</v>
      </c>
      <c r="C2953" t="s">
        <v>1672</v>
      </c>
    </row>
    <row r="2954" spans="1:5">
      <c r="A2954" t="s">
        <v>708</v>
      </c>
      <c r="B2954" t="s">
        <v>526</v>
      </c>
      <c r="C2954" t="s">
        <v>6724</v>
      </c>
      <c r="D2954" t="s">
        <v>5022</v>
      </c>
      <c r="E2954" t="s">
        <v>4370</v>
      </c>
    </row>
    <row r="2955" spans="1:5">
      <c r="A2955" t="s">
        <v>1672</v>
      </c>
      <c r="B2955" t="s">
        <v>2916</v>
      </c>
      <c r="C2955" t="s">
        <v>7870</v>
      </c>
      <c r="D2955" t="s">
        <v>4370</v>
      </c>
    </row>
    <row r="2956" spans="1:5">
      <c r="A2956" t="s">
        <v>708</v>
      </c>
      <c r="B2956" t="s">
        <v>7868</v>
      </c>
      <c r="C2956" t="s">
        <v>7870</v>
      </c>
      <c r="D2956" t="s">
        <v>7067</v>
      </c>
      <c r="E2956" t="s">
        <v>4370</v>
      </c>
    </row>
    <row r="2957" spans="1:5">
      <c r="A2957" t="s">
        <v>1672</v>
      </c>
      <c r="B2957" t="s">
        <v>6541</v>
      </c>
      <c r="C2957" t="s">
        <v>7067</v>
      </c>
    </row>
    <row r="2958" spans="1:5">
      <c r="A2958" t="s">
        <v>873</v>
      </c>
      <c r="B2958" t="s">
        <v>1672</v>
      </c>
      <c r="C2958" t="s">
        <v>7067</v>
      </c>
    </row>
    <row r="2959" spans="1:5">
      <c r="A2959" t="s">
        <v>5364</v>
      </c>
      <c r="B2959" t="s">
        <v>873</v>
      </c>
      <c r="C2959" t="s">
        <v>7868</v>
      </c>
      <c r="D2959" t="s">
        <v>1672</v>
      </c>
      <c r="E2959" t="s">
        <v>7067</v>
      </c>
    </row>
    <row r="2960" spans="1:5">
      <c r="A2960" t="s">
        <v>873</v>
      </c>
      <c r="B2960" t="s">
        <v>7868</v>
      </c>
    </row>
    <row r="2961" spans="1:6">
      <c r="A2961" t="s">
        <v>526</v>
      </c>
      <c r="B2961" t="s">
        <v>6724</v>
      </c>
      <c r="C2961" t="s">
        <v>681</v>
      </c>
      <c r="D2961" t="s">
        <v>4933</v>
      </c>
      <c r="E2961" t="s">
        <v>6541</v>
      </c>
    </row>
    <row r="2962" spans="1:6">
      <c r="A2962" t="s">
        <v>708</v>
      </c>
      <c r="B2962" t="s">
        <v>7868</v>
      </c>
      <c r="C2962" t="s">
        <v>4370</v>
      </c>
    </row>
    <row r="2963" spans="1:6">
      <c r="A2963" t="s">
        <v>873</v>
      </c>
      <c r="B2963" t="s">
        <v>7868</v>
      </c>
    </row>
    <row r="2964" spans="1:6">
      <c r="A2964" t="s">
        <v>873</v>
      </c>
      <c r="B2964" t="s">
        <v>7868</v>
      </c>
    </row>
    <row r="2965" spans="1:6">
      <c r="A2965" t="s">
        <v>708</v>
      </c>
      <c r="B2965" t="s">
        <v>7868</v>
      </c>
      <c r="C2965" t="s">
        <v>4370</v>
      </c>
    </row>
    <row r="2966" spans="1:6">
      <c r="A2966" t="s">
        <v>708</v>
      </c>
      <c r="B2966" t="s">
        <v>5364</v>
      </c>
      <c r="C2966" t="s">
        <v>1672</v>
      </c>
      <c r="D2966" t="s">
        <v>7871</v>
      </c>
    </row>
    <row r="2967" spans="1:6">
      <c r="A2967" t="s">
        <v>1672</v>
      </c>
      <c r="B2967" t="s">
        <v>4933</v>
      </c>
    </row>
    <row r="2968" spans="1:6">
      <c r="A2968" t="s">
        <v>708</v>
      </c>
      <c r="B2968" t="s">
        <v>1672</v>
      </c>
      <c r="C2968" t="s">
        <v>7642</v>
      </c>
      <c r="D2968" t="s">
        <v>7067</v>
      </c>
      <c r="E2968" t="s">
        <v>7869</v>
      </c>
      <c r="F2968" t="s">
        <v>5915</v>
      </c>
    </row>
    <row r="2969" spans="1:6">
      <c r="A2969" t="s">
        <v>526</v>
      </c>
      <c r="B2969" t="s">
        <v>1672</v>
      </c>
      <c r="C2969" t="s">
        <v>6724</v>
      </c>
    </row>
    <row r="2970" spans="1:6">
      <c r="A2970" t="s">
        <v>873</v>
      </c>
      <c r="B2970" t="s">
        <v>7067</v>
      </c>
    </row>
    <row r="2971" spans="1:6">
      <c r="A2971" t="s">
        <v>1672</v>
      </c>
      <c r="B2971" t="s">
        <v>2916</v>
      </c>
      <c r="C2971" t="s">
        <v>4370</v>
      </c>
    </row>
    <row r="2972" spans="1:6">
      <c r="A2972" t="s">
        <v>7868</v>
      </c>
      <c r="B2972" t="s">
        <v>1672</v>
      </c>
    </row>
    <row r="2973" spans="1:6">
      <c r="A2973" t="s">
        <v>1672</v>
      </c>
      <c r="B2973" t="s">
        <v>7871</v>
      </c>
    </row>
    <row r="2974" spans="1:6">
      <c r="A2974" t="s">
        <v>1672</v>
      </c>
      <c r="B2974" t="s">
        <v>7067</v>
      </c>
    </row>
    <row r="2975" spans="1:6">
      <c r="A2975" t="s">
        <v>1672</v>
      </c>
      <c r="B2975" t="s">
        <v>6724</v>
      </c>
    </row>
    <row r="2976" spans="1:6">
      <c r="A2976" t="s">
        <v>708</v>
      </c>
      <c r="B2976" t="s">
        <v>526</v>
      </c>
      <c r="C2976" t="s">
        <v>4370</v>
      </c>
    </row>
    <row r="2977" spans="1:5">
      <c r="A2977" t="s">
        <v>873</v>
      </c>
      <c r="B2977" t="s">
        <v>1672</v>
      </c>
      <c r="C2977" t="s">
        <v>6724</v>
      </c>
      <c r="D2977" t="s">
        <v>7871</v>
      </c>
    </row>
    <row r="2978" spans="1:5">
      <c r="A2978" t="s">
        <v>873</v>
      </c>
    </row>
    <row r="2979" spans="1:5">
      <c r="A2979" t="s">
        <v>1672</v>
      </c>
      <c r="B2979" t="s">
        <v>7870</v>
      </c>
      <c r="C2979" t="s">
        <v>7067</v>
      </c>
    </row>
    <row r="2980" spans="1:5">
      <c r="A2980" t="s">
        <v>873</v>
      </c>
    </row>
    <row r="2981" spans="1:5">
      <c r="A2981" t="s">
        <v>708</v>
      </c>
      <c r="B2981" t="s">
        <v>4370</v>
      </c>
    </row>
    <row r="2982" spans="1:5">
      <c r="A2982" t="s">
        <v>5364</v>
      </c>
      <c r="B2982" t="s">
        <v>873</v>
      </c>
      <c r="C2982" t="s">
        <v>1672</v>
      </c>
      <c r="D2982" t="s">
        <v>6724</v>
      </c>
      <c r="E2982" t="s">
        <v>7871</v>
      </c>
    </row>
    <row r="2983" spans="1:5">
      <c r="A2983" t="s">
        <v>708</v>
      </c>
      <c r="B2983" t="s">
        <v>2916</v>
      </c>
      <c r="C2983" t="s">
        <v>5022</v>
      </c>
      <c r="D2983" t="s">
        <v>4370</v>
      </c>
    </row>
    <row r="2984" spans="1:5">
      <c r="A2984" t="s">
        <v>873</v>
      </c>
    </row>
    <row r="2985" spans="1:5">
      <c r="A2985" t="s">
        <v>5364</v>
      </c>
      <c r="B2985" t="s">
        <v>1672</v>
      </c>
      <c r="C2985" t="s">
        <v>7642</v>
      </c>
      <c r="D2985" t="s">
        <v>7067</v>
      </c>
    </row>
    <row r="2986" spans="1:5">
      <c r="A2986" t="s">
        <v>708</v>
      </c>
      <c r="B2986" t="s">
        <v>526</v>
      </c>
      <c r="C2986" t="s">
        <v>1672</v>
      </c>
      <c r="D2986" t="s">
        <v>681</v>
      </c>
      <c r="E2986" t="s">
        <v>7869</v>
      </c>
    </row>
    <row r="2987" spans="1:5">
      <c r="A2987" t="s">
        <v>873</v>
      </c>
      <c r="B2987" t="s">
        <v>7067</v>
      </c>
    </row>
    <row r="2988" spans="1:5">
      <c r="A2988" t="s">
        <v>708</v>
      </c>
      <c r="B2988" t="s">
        <v>526</v>
      </c>
      <c r="C2988" t="s">
        <v>681</v>
      </c>
      <c r="D2988" t="s">
        <v>5022</v>
      </c>
    </row>
    <row r="2989" spans="1:5">
      <c r="A2989" t="s">
        <v>873</v>
      </c>
      <c r="B2989" t="s">
        <v>7871</v>
      </c>
    </row>
    <row r="2990" spans="1:5">
      <c r="A2990" t="s">
        <v>873</v>
      </c>
      <c r="B2990" t="s">
        <v>6724</v>
      </c>
      <c r="C2990" t="s">
        <v>7067</v>
      </c>
    </row>
    <row r="2991" spans="1:5">
      <c r="A2991" t="s">
        <v>873</v>
      </c>
      <c r="B2991" t="s">
        <v>7868</v>
      </c>
    </row>
    <row r="2992" spans="1:5">
      <c r="A2992" t="s">
        <v>708</v>
      </c>
      <c r="B2992" t="s">
        <v>1672</v>
      </c>
      <c r="C2992" t="s">
        <v>7869</v>
      </c>
    </row>
    <row r="2993" spans="1:6">
      <c r="A2993" t="s">
        <v>873</v>
      </c>
      <c r="B2993" t="s">
        <v>2916</v>
      </c>
    </row>
    <row r="2994" spans="1:6">
      <c r="A2994" t="s">
        <v>1672</v>
      </c>
      <c r="B2994" t="s">
        <v>7067</v>
      </c>
      <c r="C2994" t="s">
        <v>5022</v>
      </c>
    </row>
    <row r="2995" spans="1:6">
      <c r="A2995" t="s">
        <v>873</v>
      </c>
      <c r="B2995" t="s">
        <v>1672</v>
      </c>
      <c r="C2995" t="s">
        <v>6724</v>
      </c>
    </row>
    <row r="2996" spans="1:6">
      <c r="A2996" t="s">
        <v>526</v>
      </c>
      <c r="B2996" t="s">
        <v>5364</v>
      </c>
      <c r="C2996" t="s">
        <v>1672</v>
      </c>
      <c r="D2996" t="s">
        <v>7642</v>
      </c>
      <c r="E2996" t="s">
        <v>7871</v>
      </c>
      <c r="F2996" t="s">
        <v>4370</v>
      </c>
    </row>
    <row r="2997" spans="1:6">
      <c r="A2997" t="s">
        <v>7868</v>
      </c>
      <c r="B2997" t="s">
        <v>1672</v>
      </c>
      <c r="C2997" t="s">
        <v>4370</v>
      </c>
    </row>
    <row r="2998" spans="1:6">
      <c r="A2998" t="s">
        <v>526</v>
      </c>
      <c r="B2998" t="s">
        <v>4768</v>
      </c>
      <c r="C2998" t="s">
        <v>873</v>
      </c>
      <c r="D2998" t="s">
        <v>6724</v>
      </c>
      <c r="E2998" t="s">
        <v>5915</v>
      </c>
    </row>
    <row r="2999" spans="1:6">
      <c r="A2999" t="s">
        <v>873</v>
      </c>
    </row>
    <row r="3000" spans="1:6">
      <c r="A3000" t="s">
        <v>5364</v>
      </c>
      <c r="B3000" t="s">
        <v>873</v>
      </c>
      <c r="C3000" t="s">
        <v>7868</v>
      </c>
      <c r="D3000" t="s">
        <v>1672</v>
      </c>
    </row>
    <row r="3001" spans="1:6">
      <c r="A3001" t="s">
        <v>708</v>
      </c>
      <c r="B3001" t="s">
        <v>526</v>
      </c>
      <c r="C3001" t="s">
        <v>4370</v>
      </c>
    </row>
    <row r="3002" spans="1:6">
      <c r="A3002" t="s">
        <v>873</v>
      </c>
      <c r="B3002" t="s">
        <v>4933</v>
      </c>
    </row>
    <row r="3003" spans="1:6">
      <c r="A3003" t="s">
        <v>5364</v>
      </c>
      <c r="B3003" t="s">
        <v>7868</v>
      </c>
      <c r="C3003" t="s">
        <v>1672</v>
      </c>
    </row>
    <row r="3004" spans="1:6">
      <c r="A3004" t="s">
        <v>1672</v>
      </c>
    </row>
    <row r="3005" spans="1:6">
      <c r="A3005" t="s">
        <v>873</v>
      </c>
      <c r="B3005" t="s">
        <v>1672</v>
      </c>
    </row>
    <row r="3006" spans="1:6">
      <c r="A3006" t="s">
        <v>1672</v>
      </c>
      <c r="B3006" t="s">
        <v>7642</v>
      </c>
      <c r="C3006" t="s">
        <v>7869</v>
      </c>
    </row>
    <row r="3007" spans="1:6">
      <c r="A3007" t="s">
        <v>708</v>
      </c>
      <c r="B3007" t="s">
        <v>873</v>
      </c>
      <c r="C3007" t="s">
        <v>7868</v>
      </c>
    </row>
    <row r="3008" spans="1:6">
      <c r="A3008" t="s">
        <v>873</v>
      </c>
      <c r="B3008" t="s">
        <v>7868</v>
      </c>
      <c r="C3008" t="s">
        <v>1672</v>
      </c>
      <c r="D3008" t="s">
        <v>7870</v>
      </c>
      <c r="E3008" t="s">
        <v>7067</v>
      </c>
    </row>
    <row r="3009" spans="1:4">
      <c r="A3009" t="s">
        <v>7868</v>
      </c>
      <c r="B3009" t="s">
        <v>1672</v>
      </c>
      <c r="C3009" t="s">
        <v>4370</v>
      </c>
    </row>
    <row r="3010" spans="1:4">
      <c r="A3010" t="s">
        <v>873</v>
      </c>
      <c r="B3010" t="s">
        <v>7868</v>
      </c>
      <c r="C3010" t="s">
        <v>4933</v>
      </c>
    </row>
    <row r="3011" spans="1:4">
      <c r="A3011" t="s">
        <v>1672</v>
      </c>
    </row>
    <row r="3012" spans="1:4">
      <c r="A3012" t="s">
        <v>708</v>
      </c>
      <c r="B3012" t="s">
        <v>873</v>
      </c>
      <c r="C3012" t="s">
        <v>5022</v>
      </c>
      <c r="D3012" t="s">
        <v>4370</v>
      </c>
    </row>
    <row r="3013" spans="1:4">
      <c r="A3013" t="s">
        <v>1672</v>
      </c>
    </row>
    <row r="3014" spans="1:4">
      <c r="A3014" t="s">
        <v>5364</v>
      </c>
      <c r="B3014" t="s">
        <v>1672</v>
      </c>
      <c r="C3014" t="s">
        <v>7642</v>
      </c>
    </row>
    <row r="3015" spans="1:4">
      <c r="A3015" t="s">
        <v>708</v>
      </c>
      <c r="B3015" t="s">
        <v>526</v>
      </c>
      <c r="C3015" t="s">
        <v>681</v>
      </c>
    </row>
    <row r="3016" spans="1:4">
      <c r="A3016" t="s">
        <v>1672</v>
      </c>
    </row>
    <row r="3017" spans="1:4">
      <c r="A3017" t="s">
        <v>7868</v>
      </c>
      <c r="B3017" t="s">
        <v>1672</v>
      </c>
      <c r="C3017" t="s">
        <v>7870</v>
      </c>
      <c r="D3017" t="s">
        <v>4370</v>
      </c>
    </row>
    <row r="3018" spans="1:4">
      <c r="A3018" t="s">
        <v>2916</v>
      </c>
      <c r="B3018" t="s">
        <v>4370</v>
      </c>
    </row>
    <row r="3019" spans="1:4">
      <c r="A3019" t="s">
        <v>873</v>
      </c>
      <c r="B3019" t="s">
        <v>7067</v>
      </c>
    </row>
    <row r="3020" spans="1:4">
      <c r="A3020" t="s">
        <v>873</v>
      </c>
      <c r="B3020" t="s">
        <v>6724</v>
      </c>
      <c r="C3020" t="s">
        <v>681</v>
      </c>
      <c r="D3020" t="s">
        <v>7067</v>
      </c>
    </row>
    <row r="3021" spans="1:4">
      <c r="A3021" t="s">
        <v>5364</v>
      </c>
      <c r="B3021" t="s">
        <v>873</v>
      </c>
      <c r="C3021" t="s">
        <v>1672</v>
      </c>
    </row>
    <row r="3022" spans="1:4">
      <c r="A3022" t="s">
        <v>1672</v>
      </c>
      <c r="B3022" t="s">
        <v>7067</v>
      </c>
    </row>
    <row r="3023" spans="1:4">
      <c r="A3023" t="s">
        <v>526</v>
      </c>
      <c r="B3023" t="s">
        <v>1672</v>
      </c>
    </row>
    <row r="3024" spans="1:4">
      <c r="A3024" t="s">
        <v>708</v>
      </c>
      <c r="B3024" t="s">
        <v>681</v>
      </c>
      <c r="C3024" t="s">
        <v>7067</v>
      </c>
      <c r="D3024" t="s">
        <v>5022</v>
      </c>
    </row>
    <row r="3025" spans="1:6">
      <c r="A3025" t="s">
        <v>873</v>
      </c>
      <c r="B3025" t="s">
        <v>1672</v>
      </c>
      <c r="C3025" t="s">
        <v>7067</v>
      </c>
    </row>
    <row r="3026" spans="1:6">
      <c r="A3026" t="s">
        <v>5364</v>
      </c>
      <c r="B3026" t="s">
        <v>1672</v>
      </c>
    </row>
    <row r="3027" spans="1:6">
      <c r="A3027" t="s">
        <v>708</v>
      </c>
      <c r="B3027" t="s">
        <v>7868</v>
      </c>
      <c r="C3027" t="s">
        <v>4370</v>
      </c>
    </row>
    <row r="3028" spans="1:6">
      <c r="A3028" t="s">
        <v>873</v>
      </c>
      <c r="B3028" t="s">
        <v>6724</v>
      </c>
      <c r="C3028" t="s">
        <v>7067</v>
      </c>
    </row>
    <row r="3029" spans="1:6">
      <c r="A3029" t="s">
        <v>2916</v>
      </c>
      <c r="B3029" t="s">
        <v>5022</v>
      </c>
      <c r="C3029" t="s">
        <v>4370</v>
      </c>
    </row>
    <row r="3030" spans="1:6">
      <c r="A3030" t="s">
        <v>1672</v>
      </c>
      <c r="B3030" t="s">
        <v>7067</v>
      </c>
    </row>
    <row r="3031" spans="1:6">
      <c r="A3031" t="s">
        <v>708</v>
      </c>
      <c r="B3031" t="s">
        <v>873</v>
      </c>
      <c r="C3031" t="s">
        <v>7868</v>
      </c>
      <c r="D3031" t="s">
        <v>4370</v>
      </c>
    </row>
    <row r="3032" spans="1:6">
      <c r="A3032" t="s">
        <v>873</v>
      </c>
      <c r="B3032" t="s">
        <v>7868</v>
      </c>
      <c r="C3032" t="s">
        <v>1672</v>
      </c>
      <c r="D3032" t="s">
        <v>4370</v>
      </c>
    </row>
    <row r="3033" spans="1:6">
      <c r="A3033" t="s">
        <v>5364</v>
      </c>
      <c r="B3033" t="s">
        <v>1672</v>
      </c>
      <c r="C3033" t="s">
        <v>4370</v>
      </c>
    </row>
    <row r="3034" spans="1:6">
      <c r="A3034" t="s">
        <v>873</v>
      </c>
      <c r="B3034" t="s">
        <v>1672</v>
      </c>
      <c r="C3034" t="s">
        <v>7067</v>
      </c>
    </row>
    <row r="3035" spans="1:6">
      <c r="A3035" t="s">
        <v>1672</v>
      </c>
      <c r="B3035" t="s">
        <v>7067</v>
      </c>
      <c r="C3035" t="s">
        <v>5022</v>
      </c>
    </row>
    <row r="3036" spans="1:6">
      <c r="A3036" t="s">
        <v>708</v>
      </c>
      <c r="B3036" t="s">
        <v>1672</v>
      </c>
      <c r="C3036" t="s">
        <v>7642</v>
      </c>
      <c r="D3036" t="s">
        <v>7869</v>
      </c>
    </row>
    <row r="3037" spans="1:6">
      <c r="A3037" t="s">
        <v>708</v>
      </c>
      <c r="B3037" t="s">
        <v>526</v>
      </c>
      <c r="C3037" t="s">
        <v>5022</v>
      </c>
    </row>
    <row r="3038" spans="1:6">
      <c r="A3038" t="s">
        <v>708</v>
      </c>
      <c r="B3038" t="s">
        <v>526</v>
      </c>
      <c r="C3038" t="s">
        <v>681</v>
      </c>
      <c r="D3038" t="s">
        <v>2916</v>
      </c>
      <c r="E3038" t="s">
        <v>5022</v>
      </c>
      <c r="F3038" t="s">
        <v>4370</v>
      </c>
    </row>
    <row r="3039" spans="1:6">
      <c r="A3039" t="s">
        <v>526</v>
      </c>
      <c r="B3039" t="s">
        <v>4768</v>
      </c>
      <c r="C3039" t="s">
        <v>873</v>
      </c>
      <c r="D3039" t="s">
        <v>6724</v>
      </c>
      <c r="E3039" t="s">
        <v>681</v>
      </c>
    </row>
    <row r="3040" spans="1:6">
      <c r="A3040" t="s">
        <v>708</v>
      </c>
      <c r="B3040" t="s">
        <v>1672</v>
      </c>
      <c r="C3040" t="s">
        <v>681</v>
      </c>
      <c r="D3040" t="s">
        <v>7870</v>
      </c>
      <c r="E3040" t="s">
        <v>5022</v>
      </c>
      <c r="F3040" t="s">
        <v>4370</v>
      </c>
    </row>
    <row r="3041" spans="1:4">
      <c r="A3041" t="s">
        <v>1672</v>
      </c>
      <c r="B3041" t="s">
        <v>681</v>
      </c>
    </row>
    <row r="3042" spans="1:4">
      <c r="A3042" t="s">
        <v>1672</v>
      </c>
      <c r="B3042" t="s">
        <v>7067</v>
      </c>
      <c r="C3042" t="s">
        <v>7869</v>
      </c>
    </row>
    <row r="3043" spans="1:4">
      <c r="A3043" t="s">
        <v>708</v>
      </c>
      <c r="B3043" t="s">
        <v>873</v>
      </c>
      <c r="C3043" t="s">
        <v>7868</v>
      </c>
      <c r="D3043" t="s">
        <v>4370</v>
      </c>
    </row>
    <row r="3044" spans="1:4">
      <c r="A3044" t="s">
        <v>708</v>
      </c>
      <c r="B3044" t="s">
        <v>873</v>
      </c>
      <c r="C3044" t="s">
        <v>2916</v>
      </c>
    </row>
    <row r="3045" spans="1:4">
      <c r="A3045" t="s">
        <v>7868</v>
      </c>
      <c r="B3045" t="s">
        <v>1672</v>
      </c>
      <c r="C3045" t="s">
        <v>4370</v>
      </c>
    </row>
    <row r="3046" spans="1:4">
      <c r="A3046" t="s">
        <v>7868</v>
      </c>
      <c r="B3046" t="s">
        <v>1672</v>
      </c>
      <c r="C3046" t="s">
        <v>7870</v>
      </c>
      <c r="D3046" t="s">
        <v>4370</v>
      </c>
    </row>
    <row r="3047" spans="1:4">
      <c r="A3047" t="s">
        <v>708</v>
      </c>
      <c r="B3047" t="s">
        <v>7868</v>
      </c>
      <c r="C3047" t="s">
        <v>5022</v>
      </c>
      <c r="D3047" t="s">
        <v>4370</v>
      </c>
    </row>
    <row r="3048" spans="1:4">
      <c r="A3048" t="s">
        <v>1672</v>
      </c>
      <c r="B3048" t="s">
        <v>681</v>
      </c>
      <c r="C3048" t="s">
        <v>7067</v>
      </c>
    </row>
    <row r="3049" spans="1:4">
      <c r="A3049" t="s">
        <v>708</v>
      </c>
      <c r="B3049" t="s">
        <v>7868</v>
      </c>
      <c r="C3049" t="s">
        <v>4370</v>
      </c>
    </row>
    <row r="3050" spans="1:4">
      <c r="A3050" t="s">
        <v>873</v>
      </c>
      <c r="B3050" t="s">
        <v>7868</v>
      </c>
    </row>
    <row r="3051" spans="1:4">
      <c r="A3051" t="s">
        <v>5364</v>
      </c>
      <c r="B3051" t="s">
        <v>1672</v>
      </c>
      <c r="C3051" t="s">
        <v>7642</v>
      </c>
    </row>
    <row r="3052" spans="1:4">
      <c r="A3052" t="s">
        <v>708</v>
      </c>
      <c r="B3052" t="s">
        <v>526</v>
      </c>
      <c r="C3052" t="s">
        <v>7067</v>
      </c>
    </row>
    <row r="3053" spans="1:4">
      <c r="A3053" t="s">
        <v>5022</v>
      </c>
      <c r="B3053" t="s">
        <v>4370</v>
      </c>
    </row>
    <row r="3054" spans="1:4">
      <c r="A3054" t="s">
        <v>708</v>
      </c>
      <c r="B3054" t="s">
        <v>526</v>
      </c>
      <c r="C3054" t="s">
        <v>7642</v>
      </c>
    </row>
    <row r="3055" spans="1:4">
      <c r="A3055" t="s">
        <v>873</v>
      </c>
      <c r="B3055" t="s">
        <v>7868</v>
      </c>
      <c r="C3055" t="s">
        <v>1672</v>
      </c>
    </row>
    <row r="3056" spans="1:4">
      <c r="A3056" t="s">
        <v>526</v>
      </c>
      <c r="B3056" t="s">
        <v>1672</v>
      </c>
      <c r="C3056" t="s">
        <v>681</v>
      </c>
    </row>
    <row r="3057" spans="1:5">
      <c r="A3057" t="s">
        <v>7868</v>
      </c>
      <c r="B3057" t="s">
        <v>1672</v>
      </c>
      <c r="C3057" t="s">
        <v>7870</v>
      </c>
      <c r="D3057" t="s">
        <v>4370</v>
      </c>
    </row>
    <row r="3058" spans="1:5">
      <c r="A3058" t="s">
        <v>1672</v>
      </c>
    </row>
    <row r="3059" spans="1:5">
      <c r="A3059" t="s">
        <v>526</v>
      </c>
      <c r="B3059" t="s">
        <v>7870</v>
      </c>
      <c r="C3059" t="s">
        <v>4370</v>
      </c>
    </row>
    <row r="3060" spans="1:5">
      <c r="A3060" t="s">
        <v>873</v>
      </c>
    </row>
    <row r="3061" spans="1:5">
      <c r="A3061" t="s">
        <v>873</v>
      </c>
    </row>
    <row r="3062" spans="1:5">
      <c r="A3062" t="s">
        <v>526</v>
      </c>
      <c r="B3062" t="s">
        <v>873</v>
      </c>
      <c r="C3062" t="s">
        <v>6724</v>
      </c>
      <c r="D3062" t="s">
        <v>681</v>
      </c>
    </row>
    <row r="3063" spans="1:5">
      <c r="A3063" t="s">
        <v>1672</v>
      </c>
    </row>
    <row r="3064" spans="1:5">
      <c r="A3064" t="s">
        <v>5364</v>
      </c>
      <c r="B3064" t="s">
        <v>1672</v>
      </c>
    </row>
    <row r="3065" spans="1:5">
      <c r="A3065" t="s">
        <v>873</v>
      </c>
    </row>
    <row r="3066" spans="1:5">
      <c r="A3066" t="s">
        <v>708</v>
      </c>
      <c r="B3066" t="s">
        <v>4370</v>
      </c>
      <c r="C3066" t="s">
        <v>5915</v>
      </c>
    </row>
    <row r="3067" spans="1:5">
      <c r="A3067" t="s">
        <v>708</v>
      </c>
      <c r="B3067" t="s">
        <v>526</v>
      </c>
      <c r="C3067" t="s">
        <v>7067</v>
      </c>
      <c r="D3067" t="s">
        <v>5022</v>
      </c>
      <c r="E3067" t="s">
        <v>4370</v>
      </c>
    </row>
    <row r="3068" spans="1:5">
      <c r="A3068" t="s">
        <v>708</v>
      </c>
      <c r="B3068" t="s">
        <v>526</v>
      </c>
      <c r="C3068" t="s">
        <v>7868</v>
      </c>
      <c r="D3068" t="s">
        <v>4370</v>
      </c>
    </row>
    <row r="3069" spans="1:5">
      <c r="A3069" t="s">
        <v>7868</v>
      </c>
      <c r="B3069" t="s">
        <v>1672</v>
      </c>
      <c r="C3069" t="s">
        <v>7870</v>
      </c>
      <c r="D3069" t="s">
        <v>7067</v>
      </c>
    </row>
    <row r="3070" spans="1:5">
      <c r="A3070" t="s">
        <v>7868</v>
      </c>
      <c r="B3070" t="s">
        <v>7870</v>
      </c>
      <c r="C3070" t="s">
        <v>4370</v>
      </c>
    </row>
    <row r="3071" spans="1:5">
      <c r="A3071" t="s">
        <v>526</v>
      </c>
      <c r="B3071" t="s">
        <v>873</v>
      </c>
    </row>
    <row r="3072" spans="1:5">
      <c r="A3072" t="s">
        <v>7868</v>
      </c>
      <c r="B3072" t="s">
        <v>1672</v>
      </c>
      <c r="C3072" t="s">
        <v>7642</v>
      </c>
    </row>
    <row r="3073" spans="1:5">
      <c r="A3073" t="s">
        <v>5364</v>
      </c>
      <c r="B3073" t="s">
        <v>1672</v>
      </c>
      <c r="C3073" t="s">
        <v>7067</v>
      </c>
      <c r="D3073" t="s">
        <v>7869</v>
      </c>
    </row>
    <row r="3074" spans="1:5">
      <c r="A3074" t="s">
        <v>708</v>
      </c>
      <c r="B3074" t="s">
        <v>5022</v>
      </c>
    </row>
    <row r="3075" spans="1:5">
      <c r="A3075" t="s">
        <v>1672</v>
      </c>
      <c r="B3075" t="s">
        <v>5915</v>
      </c>
    </row>
    <row r="3076" spans="1:5">
      <c r="A3076" t="s">
        <v>1672</v>
      </c>
      <c r="B3076" t="s">
        <v>7869</v>
      </c>
    </row>
    <row r="3077" spans="1:5">
      <c r="A3077" t="s">
        <v>1672</v>
      </c>
    </row>
    <row r="3078" spans="1:5">
      <c r="A3078" t="s">
        <v>1672</v>
      </c>
    </row>
    <row r="3079" spans="1:5">
      <c r="A3079" t="s">
        <v>708</v>
      </c>
      <c r="B3079" t="s">
        <v>526</v>
      </c>
      <c r="C3079" t="s">
        <v>5022</v>
      </c>
    </row>
    <row r="3080" spans="1:5">
      <c r="A3080" t="s">
        <v>708</v>
      </c>
      <c r="B3080" t="s">
        <v>873</v>
      </c>
      <c r="C3080" t="s">
        <v>7868</v>
      </c>
      <c r="D3080" t="s">
        <v>7067</v>
      </c>
      <c r="E3080" t="s">
        <v>4370</v>
      </c>
    </row>
    <row r="3081" spans="1:5">
      <c r="A3081" t="s">
        <v>5364</v>
      </c>
      <c r="B3081" t="s">
        <v>1672</v>
      </c>
      <c r="C3081" t="s">
        <v>4370</v>
      </c>
    </row>
    <row r="3082" spans="1:5">
      <c r="A3082" t="s">
        <v>7868</v>
      </c>
      <c r="B3082" t="s">
        <v>1672</v>
      </c>
      <c r="C3082" t="s">
        <v>2916</v>
      </c>
      <c r="D3082" t="s">
        <v>4370</v>
      </c>
    </row>
    <row r="3083" spans="1:5">
      <c r="A3083" t="s">
        <v>708</v>
      </c>
      <c r="B3083" t="s">
        <v>7870</v>
      </c>
      <c r="C3083" t="s">
        <v>5022</v>
      </c>
      <c r="D3083" t="s">
        <v>4370</v>
      </c>
    </row>
    <row r="3084" spans="1:5">
      <c r="A3084" t="s">
        <v>526</v>
      </c>
      <c r="B3084" t="s">
        <v>681</v>
      </c>
      <c r="C3084" t="s">
        <v>7870</v>
      </c>
      <c r="D3084" t="s">
        <v>4370</v>
      </c>
    </row>
    <row r="3085" spans="1:5">
      <c r="A3085" t="s">
        <v>2916</v>
      </c>
      <c r="B3085" t="s">
        <v>7870</v>
      </c>
      <c r="C3085" t="s">
        <v>4370</v>
      </c>
    </row>
    <row r="3086" spans="1:5">
      <c r="A3086" t="s">
        <v>5364</v>
      </c>
      <c r="B3086" t="s">
        <v>1672</v>
      </c>
      <c r="C3086" t="s">
        <v>7642</v>
      </c>
    </row>
    <row r="3087" spans="1:5">
      <c r="A3087" t="s">
        <v>7868</v>
      </c>
      <c r="B3087" t="s">
        <v>1672</v>
      </c>
      <c r="C3087" t="s">
        <v>7067</v>
      </c>
      <c r="D3087" t="s">
        <v>4370</v>
      </c>
    </row>
    <row r="3088" spans="1:5">
      <c r="A3088" t="s">
        <v>873</v>
      </c>
      <c r="B3088" t="s">
        <v>1672</v>
      </c>
      <c r="C3088" t="s">
        <v>7067</v>
      </c>
    </row>
    <row r="3089" spans="1:5">
      <c r="A3089" t="s">
        <v>708</v>
      </c>
      <c r="B3089" t="s">
        <v>526</v>
      </c>
      <c r="C3089" t="s">
        <v>873</v>
      </c>
      <c r="D3089" t="s">
        <v>681</v>
      </c>
    </row>
    <row r="3090" spans="1:5">
      <c r="A3090" t="s">
        <v>708</v>
      </c>
      <c r="B3090" t="s">
        <v>526</v>
      </c>
      <c r="C3090" t="s">
        <v>873</v>
      </c>
      <c r="D3090" t="s">
        <v>5022</v>
      </c>
    </row>
    <row r="3091" spans="1:5">
      <c r="A3091" t="s">
        <v>873</v>
      </c>
    </row>
    <row r="3092" spans="1:5">
      <c r="A3092" t="s">
        <v>708</v>
      </c>
      <c r="B3092" t="s">
        <v>4768</v>
      </c>
      <c r="C3092" t="s">
        <v>5022</v>
      </c>
      <c r="D3092" t="s">
        <v>4370</v>
      </c>
    </row>
    <row r="3093" spans="1:5">
      <c r="A3093" t="s">
        <v>1672</v>
      </c>
    </row>
    <row r="3094" spans="1:5">
      <c r="A3094" t="s">
        <v>1672</v>
      </c>
      <c r="B3094" t="s">
        <v>7067</v>
      </c>
    </row>
    <row r="3095" spans="1:5">
      <c r="A3095" t="s">
        <v>5364</v>
      </c>
      <c r="B3095" t="s">
        <v>873</v>
      </c>
      <c r="C3095" t="s">
        <v>7868</v>
      </c>
      <c r="D3095" t="s">
        <v>1672</v>
      </c>
    </row>
    <row r="3096" spans="1:5">
      <c r="A3096" t="s">
        <v>5364</v>
      </c>
      <c r="B3096" t="s">
        <v>1672</v>
      </c>
      <c r="C3096" t="s">
        <v>7871</v>
      </c>
    </row>
    <row r="3097" spans="1:5">
      <c r="A3097" t="s">
        <v>5364</v>
      </c>
      <c r="B3097" t="s">
        <v>1672</v>
      </c>
      <c r="C3097" t="s">
        <v>7871</v>
      </c>
    </row>
    <row r="3098" spans="1:5">
      <c r="A3098" t="s">
        <v>708</v>
      </c>
      <c r="B3098" t="s">
        <v>7868</v>
      </c>
      <c r="C3098" t="s">
        <v>1672</v>
      </c>
      <c r="D3098" t="s">
        <v>4370</v>
      </c>
    </row>
    <row r="3099" spans="1:5">
      <c r="A3099" t="s">
        <v>1672</v>
      </c>
      <c r="B3099" t="s">
        <v>7067</v>
      </c>
    </row>
    <row r="3100" spans="1:5">
      <c r="A3100" t="s">
        <v>708</v>
      </c>
      <c r="B3100" t="s">
        <v>7868</v>
      </c>
      <c r="C3100" t="s">
        <v>1672</v>
      </c>
      <c r="D3100" t="s">
        <v>7870</v>
      </c>
      <c r="E3100" t="s">
        <v>4370</v>
      </c>
    </row>
    <row r="3101" spans="1:5">
      <c r="A3101" t="s">
        <v>1672</v>
      </c>
      <c r="B3101" t="s">
        <v>7870</v>
      </c>
      <c r="C3101" t="s">
        <v>5022</v>
      </c>
      <c r="D3101" t="s">
        <v>4370</v>
      </c>
    </row>
    <row r="3102" spans="1:5">
      <c r="A3102" t="s">
        <v>708</v>
      </c>
      <c r="B3102" t="s">
        <v>1672</v>
      </c>
      <c r="C3102" t="s">
        <v>681</v>
      </c>
      <c r="D3102" t="s">
        <v>2916</v>
      </c>
      <c r="E3102" t="s">
        <v>7869</v>
      </c>
    </row>
    <row r="3103" spans="1:5">
      <c r="A3103" t="s">
        <v>5364</v>
      </c>
      <c r="B3103" t="s">
        <v>1672</v>
      </c>
      <c r="C3103" t="s">
        <v>7067</v>
      </c>
      <c r="D3103" t="s">
        <v>7869</v>
      </c>
    </row>
    <row r="3104" spans="1:5">
      <c r="A3104" t="s">
        <v>1672</v>
      </c>
      <c r="B3104" t="s">
        <v>7869</v>
      </c>
    </row>
    <row r="3105" spans="1:5">
      <c r="A3105" t="s">
        <v>1672</v>
      </c>
    </row>
    <row r="3106" spans="1:5">
      <c r="A3106" t="s">
        <v>873</v>
      </c>
      <c r="B3106" t="s">
        <v>7067</v>
      </c>
      <c r="C3106" t="s">
        <v>7871</v>
      </c>
    </row>
    <row r="3107" spans="1:5">
      <c r="A3107" t="s">
        <v>1672</v>
      </c>
      <c r="B3107" t="s">
        <v>7067</v>
      </c>
    </row>
    <row r="3108" spans="1:5">
      <c r="A3108" t="s">
        <v>873</v>
      </c>
      <c r="B3108" t="s">
        <v>6724</v>
      </c>
      <c r="C3108" t="s">
        <v>681</v>
      </c>
      <c r="D3108" t="s">
        <v>2916</v>
      </c>
      <c r="E3108" t="s">
        <v>7870</v>
      </c>
    </row>
    <row r="3109" spans="1:5">
      <c r="A3109" t="s">
        <v>873</v>
      </c>
      <c r="B3109" t="s">
        <v>7067</v>
      </c>
    </row>
    <row r="3110" spans="1:5">
      <c r="A3110" t="s">
        <v>1672</v>
      </c>
      <c r="B3110" t="s">
        <v>7642</v>
      </c>
      <c r="C3110" t="s">
        <v>7869</v>
      </c>
    </row>
    <row r="3111" spans="1:5">
      <c r="A3111" t="s">
        <v>1672</v>
      </c>
      <c r="B3111" t="s">
        <v>7067</v>
      </c>
    </row>
    <row r="3112" spans="1:5">
      <c r="A3112" t="s">
        <v>708</v>
      </c>
      <c r="B3112" t="s">
        <v>7868</v>
      </c>
      <c r="C3112" t="s">
        <v>1672</v>
      </c>
      <c r="D3112" t="s">
        <v>4370</v>
      </c>
    </row>
    <row r="3113" spans="1:5">
      <c r="A3113" t="s">
        <v>1672</v>
      </c>
      <c r="B3113" t="s">
        <v>4933</v>
      </c>
      <c r="C3113" t="s">
        <v>7870</v>
      </c>
      <c r="D3113" t="s">
        <v>7067</v>
      </c>
      <c r="E3113" t="s">
        <v>4370</v>
      </c>
    </row>
    <row r="3114" spans="1:5">
      <c r="A3114" t="s">
        <v>7868</v>
      </c>
      <c r="B3114" t="s">
        <v>1672</v>
      </c>
      <c r="C3114" t="s">
        <v>4370</v>
      </c>
    </row>
    <row r="3115" spans="1:5">
      <c r="A3115" t="s">
        <v>526</v>
      </c>
      <c r="B3115" t="s">
        <v>1672</v>
      </c>
      <c r="C3115" t="s">
        <v>5022</v>
      </c>
      <c r="D3115" t="s">
        <v>4370</v>
      </c>
    </row>
    <row r="3116" spans="1:5">
      <c r="A3116" t="s">
        <v>526</v>
      </c>
      <c r="B3116" t="s">
        <v>5364</v>
      </c>
      <c r="C3116" t="s">
        <v>1672</v>
      </c>
      <c r="D3116" t="s">
        <v>7642</v>
      </c>
      <c r="E3116" t="s">
        <v>7869</v>
      </c>
    </row>
    <row r="3117" spans="1:5">
      <c r="A3117" t="s">
        <v>873</v>
      </c>
      <c r="B3117" t="s">
        <v>1672</v>
      </c>
      <c r="C3117" t="s">
        <v>7067</v>
      </c>
      <c r="D3117" t="s">
        <v>7871</v>
      </c>
    </row>
    <row r="3118" spans="1:5">
      <c r="A3118" t="s">
        <v>708</v>
      </c>
      <c r="B3118" t="s">
        <v>7868</v>
      </c>
      <c r="C3118" t="s">
        <v>5022</v>
      </c>
    </row>
    <row r="3119" spans="1:5">
      <c r="A3119" t="s">
        <v>1672</v>
      </c>
      <c r="B3119" t="s">
        <v>7870</v>
      </c>
      <c r="C3119" t="s">
        <v>4370</v>
      </c>
    </row>
    <row r="3120" spans="1:5">
      <c r="A3120" t="s">
        <v>1672</v>
      </c>
      <c r="B3120" t="s">
        <v>7642</v>
      </c>
      <c r="C3120" t="s">
        <v>7067</v>
      </c>
      <c r="D3120" t="s">
        <v>7869</v>
      </c>
    </row>
    <row r="3121" spans="1:5">
      <c r="A3121" t="s">
        <v>526</v>
      </c>
      <c r="B3121" t="s">
        <v>4768</v>
      </c>
      <c r="C3121" t="s">
        <v>873</v>
      </c>
      <c r="D3121" t="s">
        <v>6724</v>
      </c>
    </row>
    <row r="3122" spans="1:5">
      <c r="A3122" t="s">
        <v>873</v>
      </c>
      <c r="B3122" t="s">
        <v>7067</v>
      </c>
    </row>
    <row r="3123" spans="1:5">
      <c r="A3123" t="s">
        <v>708</v>
      </c>
      <c r="B3123" t="s">
        <v>1672</v>
      </c>
    </row>
    <row r="3124" spans="1:5">
      <c r="A3124" t="s">
        <v>1672</v>
      </c>
      <c r="B3124" t="s">
        <v>7067</v>
      </c>
    </row>
    <row r="3125" spans="1:5">
      <c r="A3125" t="s">
        <v>1672</v>
      </c>
    </row>
    <row r="3126" spans="1:5">
      <c r="A3126" t="s">
        <v>873</v>
      </c>
      <c r="B3126" t="s">
        <v>1672</v>
      </c>
      <c r="C3126" t="s">
        <v>7067</v>
      </c>
    </row>
    <row r="3127" spans="1:5">
      <c r="A3127" t="s">
        <v>7868</v>
      </c>
      <c r="B3127" t="s">
        <v>1672</v>
      </c>
      <c r="C3127" t="s">
        <v>7870</v>
      </c>
      <c r="D3127" t="s">
        <v>4370</v>
      </c>
    </row>
    <row r="3128" spans="1:5">
      <c r="A3128" t="s">
        <v>526</v>
      </c>
      <c r="B3128" t="s">
        <v>4768</v>
      </c>
      <c r="C3128" t="s">
        <v>873</v>
      </c>
      <c r="D3128" t="s">
        <v>6724</v>
      </c>
      <c r="E3128" t="s">
        <v>5022</v>
      </c>
    </row>
    <row r="3129" spans="1:5">
      <c r="A3129" t="s">
        <v>873</v>
      </c>
      <c r="B3129" t="s">
        <v>7868</v>
      </c>
      <c r="C3129" t="s">
        <v>1672</v>
      </c>
      <c r="D3129" t="s">
        <v>4370</v>
      </c>
      <c r="E3129" t="s">
        <v>7869</v>
      </c>
    </row>
    <row r="3130" spans="1:5">
      <c r="A3130" t="s">
        <v>708</v>
      </c>
      <c r="B3130" t="s">
        <v>526</v>
      </c>
      <c r="C3130" t="s">
        <v>5022</v>
      </c>
      <c r="D3130" t="s">
        <v>4370</v>
      </c>
    </row>
    <row r="3131" spans="1:5">
      <c r="A3131" t="s">
        <v>708</v>
      </c>
      <c r="B3131" t="s">
        <v>5022</v>
      </c>
    </row>
    <row r="3132" spans="1:5">
      <c r="A3132" t="s">
        <v>708</v>
      </c>
      <c r="B3132" t="s">
        <v>1672</v>
      </c>
      <c r="C3132" t="s">
        <v>4370</v>
      </c>
    </row>
    <row r="3133" spans="1:5">
      <c r="A3133" t="s">
        <v>526</v>
      </c>
      <c r="B3133" t="s">
        <v>7868</v>
      </c>
      <c r="C3133" t="s">
        <v>1672</v>
      </c>
      <c r="D3133" t="s">
        <v>7067</v>
      </c>
    </row>
    <row r="3134" spans="1:5">
      <c r="A3134" t="s">
        <v>708</v>
      </c>
      <c r="B3134" t="s">
        <v>7868</v>
      </c>
      <c r="C3134" t="s">
        <v>4370</v>
      </c>
    </row>
    <row r="3135" spans="1:5">
      <c r="A3135" t="s">
        <v>873</v>
      </c>
      <c r="B3135" t="s">
        <v>1672</v>
      </c>
      <c r="C3135" t="s">
        <v>6724</v>
      </c>
      <c r="D3135" t="s">
        <v>4933</v>
      </c>
      <c r="E3135" t="s">
        <v>7067</v>
      </c>
    </row>
    <row r="3136" spans="1:5">
      <c r="A3136" t="s">
        <v>873</v>
      </c>
      <c r="B3136" t="s">
        <v>7067</v>
      </c>
    </row>
    <row r="3137" spans="1:5">
      <c r="A3137" t="s">
        <v>873</v>
      </c>
      <c r="B3137" t="s">
        <v>1672</v>
      </c>
      <c r="C3137" t="s">
        <v>7869</v>
      </c>
    </row>
    <row r="3138" spans="1:5">
      <c r="A3138" t="s">
        <v>1672</v>
      </c>
      <c r="B3138" t="s">
        <v>7067</v>
      </c>
    </row>
    <row r="3139" spans="1:5">
      <c r="A3139" t="s">
        <v>1672</v>
      </c>
      <c r="B3139" t="s">
        <v>7067</v>
      </c>
      <c r="C3139" t="s">
        <v>7871</v>
      </c>
    </row>
    <row r="3140" spans="1:5">
      <c r="A3140" t="s">
        <v>708</v>
      </c>
      <c r="B3140" t="s">
        <v>7868</v>
      </c>
      <c r="C3140" t="s">
        <v>1672</v>
      </c>
      <c r="D3140" t="s">
        <v>7870</v>
      </c>
      <c r="E3140" t="s">
        <v>4370</v>
      </c>
    </row>
    <row r="3141" spans="1:5">
      <c r="A3141" t="s">
        <v>2916</v>
      </c>
      <c r="B3141" t="s">
        <v>5022</v>
      </c>
    </row>
    <row r="3142" spans="1:5">
      <c r="A3142" t="s">
        <v>2916</v>
      </c>
      <c r="B3142" t="s">
        <v>4370</v>
      </c>
    </row>
    <row r="3143" spans="1:5">
      <c r="A3143" t="s">
        <v>1672</v>
      </c>
      <c r="B3143" t="s">
        <v>7870</v>
      </c>
      <c r="C3143" t="s">
        <v>4370</v>
      </c>
    </row>
    <row r="3144" spans="1:5">
      <c r="A3144" t="s">
        <v>708</v>
      </c>
      <c r="B3144" t="s">
        <v>526</v>
      </c>
      <c r="C3144" t="s">
        <v>1672</v>
      </c>
      <c r="D3144" t="s">
        <v>681</v>
      </c>
    </row>
    <row r="3145" spans="1:5">
      <c r="A3145" t="s">
        <v>681</v>
      </c>
      <c r="B3145" t="s">
        <v>2916</v>
      </c>
      <c r="C3145" t="s">
        <v>7870</v>
      </c>
    </row>
    <row r="3146" spans="1:5">
      <c r="A3146" t="s">
        <v>873</v>
      </c>
      <c r="B3146" t="s">
        <v>1672</v>
      </c>
      <c r="C3146" t="s">
        <v>7067</v>
      </c>
    </row>
    <row r="3147" spans="1:5">
      <c r="A3147" t="s">
        <v>873</v>
      </c>
      <c r="B3147" t="s">
        <v>681</v>
      </c>
    </row>
    <row r="3148" spans="1:5">
      <c r="A3148" t="s">
        <v>7868</v>
      </c>
      <c r="B3148" t="s">
        <v>1672</v>
      </c>
      <c r="C3148" t="s">
        <v>4370</v>
      </c>
    </row>
    <row r="3149" spans="1:5">
      <c r="A3149" t="s">
        <v>1672</v>
      </c>
      <c r="B3149" t="s">
        <v>7067</v>
      </c>
      <c r="C3149" t="s">
        <v>7869</v>
      </c>
    </row>
    <row r="3150" spans="1:5">
      <c r="A3150" t="s">
        <v>873</v>
      </c>
      <c r="B3150" t="s">
        <v>1672</v>
      </c>
      <c r="C3150" t="s">
        <v>681</v>
      </c>
      <c r="D3150" t="s">
        <v>4933</v>
      </c>
      <c r="E3150" t="s">
        <v>7067</v>
      </c>
    </row>
    <row r="3151" spans="1:5">
      <c r="A3151" t="s">
        <v>1672</v>
      </c>
      <c r="B3151" t="s">
        <v>7870</v>
      </c>
      <c r="C3151" t="s">
        <v>7067</v>
      </c>
      <c r="D3151" t="s">
        <v>4370</v>
      </c>
    </row>
    <row r="3152" spans="1:5">
      <c r="A3152" t="s">
        <v>526</v>
      </c>
      <c r="B3152" t="s">
        <v>2916</v>
      </c>
      <c r="C3152" t="s">
        <v>4370</v>
      </c>
    </row>
    <row r="3153" spans="1:5">
      <c r="A3153" t="s">
        <v>526</v>
      </c>
      <c r="B3153" t="s">
        <v>2916</v>
      </c>
      <c r="C3153" t="s">
        <v>4370</v>
      </c>
    </row>
    <row r="3154" spans="1:5">
      <c r="A3154" t="s">
        <v>708</v>
      </c>
      <c r="B3154" t="s">
        <v>7868</v>
      </c>
      <c r="C3154" t="s">
        <v>1672</v>
      </c>
      <c r="D3154" t="s">
        <v>4370</v>
      </c>
    </row>
    <row r="3155" spans="1:5">
      <c r="A3155" t="s">
        <v>1672</v>
      </c>
      <c r="B3155" t="s">
        <v>2916</v>
      </c>
      <c r="C3155" t="s">
        <v>5022</v>
      </c>
      <c r="D3155" t="s">
        <v>4370</v>
      </c>
    </row>
    <row r="3156" spans="1:5">
      <c r="A3156" t="s">
        <v>1672</v>
      </c>
      <c r="B3156" t="s">
        <v>7067</v>
      </c>
    </row>
    <row r="3157" spans="1:5">
      <c r="A3157" t="s">
        <v>873</v>
      </c>
      <c r="B3157" t="s">
        <v>1672</v>
      </c>
    </row>
    <row r="3158" spans="1:5">
      <c r="A3158" t="s">
        <v>708</v>
      </c>
      <c r="B3158" t="s">
        <v>873</v>
      </c>
      <c r="C3158" t="s">
        <v>7868</v>
      </c>
      <c r="D3158" t="s">
        <v>1672</v>
      </c>
      <c r="E3158" t="s">
        <v>4370</v>
      </c>
    </row>
    <row r="3159" spans="1:5">
      <c r="A3159" t="s">
        <v>873</v>
      </c>
      <c r="B3159" t="s">
        <v>1672</v>
      </c>
    </row>
    <row r="3160" spans="1:5">
      <c r="A3160" t="s">
        <v>526</v>
      </c>
      <c r="B3160" t="s">
        <v>1672</v>
      </c>
      <c r="C3160" t="s">
        <v>5022</v>
      </c>
      <c r="D3160" t="s">
        <v>4370</v>
      </c>
    </row>
    <row r="3161" spans="1:5">
      <c r="A3161" t="s">
        <v>7868</v>
      </c>
      <c r="B3161" t="s">
        <v>1672</v>
      </c>
      <c r="C3161" t="s">
        <v>4370</v>
      </c>
    </row>
    <row r="3162" spans="1:5">
      <c r="A3162" t="s">
        <v>873</v>
      </c>
      <c r="B3162" t="s">
        <v>7642</v>
      </c>
    </row>
    <row r="3163" spans="1:5">
      <c r="A3163" t="s">
        <v>5364</v>
      </c>
      <c r="B3163" t="s">
        <v>7868</v>
      </c>
      <c r="C3163" t="s">
        <v>1672</v>
      </c>
      <c r="D3163" t="s">
        <v>4370</v>
      </c>
    </row>
    <row r="3164" spans="1:5">
      <c r="A3164" t="s">
        <v>708</v>
      </c>
      <c r="B3164" t="s">
        <v>526</v>
      </c>
      <c r="C3164" t="s">
        <v>5022</v>
      </c>
    </row>
    <row r="3165" spans="1:5">
      <c r="A3165" t="s">
        <v>526</v>
      </c>
      <c r="B3165" t="s">
        <v>4768</v>
      </c>
      <c r="C3165" t="s">
        <v>873</v>
      </c>
      <c r="D3165" t="s">
        <v>6724</v>
      </c>
      <c r="E3165" t="s">
        <v>7869</v>
      </c>
    </row>
    <row r="3166" spans="1:5">
      <c r="A3166" t="s">
        <v>1672</v>
      </c>
      <c r="B3166" t="s">
        <v>4933</v>
      </c>
      <c r="C3166" t="s">
        <v>6541</v>
      </c>
      <c r="D3166" t="s">
        <v>7067</v>
      </c>
    </row>
    <row r="3167" spans="1:5">
      <c r="A3167" t="s">
        <v>708</v>
      </c>
      <c r="B3167" t="s">
        <v>7868</v>
      </c>
      <c r="C3167" t="s">
        <v>1672</v>
      </c>
      <c r="D3167" t="s">
        <v>4370</v>
      </c>
      <c r="E3167" t="s">
        <v>5915</v>
      </c>
    </row>
    <row r="3168" spans="1:5">
      <c r="A3168" t="s">
        <v>873</v>
      </c>
      <c r="B3168" t="s">
        <v>1672</v>
      </c>
      <c r="C3168" t="s">
        <v>7871</v>
      </c>
    </row>
    <row r="3169" spans="1:5">
      <c r="A3169" t="s">
        <v>1672</v>
      </c>
      <c r="B3169" t="s">
        <v>7869</v>
      </c>
    </row>
    <row r="3170" spans="1:5">
      <c r="A3170" t="s">
        <v>1672</v>
      </c>
    </row>
    <row r="3171" spans="1:5">
      <c r="A3171" t="s">
        <v>873</v>
      </c>
      <c r="B3171" t="s">
        <v>1672</v>
      </c>
    </row>
    <row r="3172" spans="1:5">
      <c r="A3172" t="s">
        <v>1672</v>
      </c>
      <c r="B3172" t="s">
        <v>7067</v>
      </c>
    </row>
    <row r="3173" spans="1:5">
      <c r="A3173" t="s">
        <v>873</v>
      </c>
      <c r="B3173" t="s">
        <v>2916</v>
      </c>
    </row>
    <row r="3174" spans="1:5">
      <c r="A3174" t="s">
        <v>5364</v>
      </c>
      <c r="B3174" t="s">
        <v>1672</v>
      </c>
    </row>
    <row r="3175" spans="1:5">
      <c r="A3175" t="s">
        <v>873</v>
      </c>
      <c r="B3175" t="s">
        <v>7067</v>
      </c>
    </row>
    <row r="3176" spans="1:5">
      <c r="A3176" t="s">
        <v>873</v>
      </c>
      <c r="B3176" t="s">
        <v>7868</v>
      </c>
      <c r="C3176" t="s">
        <v>6724</v>
      </c>
      <c r="D3176" t="s">
        <v>7067</v>
      </c>
    </row>
    <row r="3177" spans="1:5">
      <c r="A3177" t="s">
        <v>873</v>
      </c>
      <c r="B3177" t="s">
        <v>2916</v>
      </c>
      <c r="C3177" t="s">
        <v>7067</v>
      </c>
    </row>
    <row r="3178" spans="1:5">
      <c r="A3178" t="s">
        <v>873</v>
      </c>
      <c r="B3178" t="s">
        <v>681</v>
      </c>
      <c r="C3178" t="s">
        <v>2916</v>
      </c>
      <c r="D3178" t="s">
        <v>4370</v>
      </c>
    </row>
    <row r="3179" spans="1:5">
      <c r="A3179" t="s">
        <v>5364</v>
      </c>
      <c r="B3179" t="s">
        <v>1672</v>
      </c>
      <c r="C3179" t="s">
        <v>4933</v>
      </c>
    </row>
    <row r="3180" spans="1:5">
      <c r="A3180" t="s">
        <v>873</v>
      </c>
      <c r="B3180" t="s">
        <v>1672</v>
      </c>
      <c r="C3180" t="s">
        <v>7067</v>
      </c>
    </row>
    <row r="3181" spans="1:5">
      <c r="A3181" t="s">
        <v>873</v>
      </c>
      <c r="B3181" t="s">
        <v>1672</v>
      </c>
      <c r="C3181" t="s">
        <v>7067</v>
      </c>
    </row>
    <row r="3182" spans="1:5">
      <c r="A3182" t="s">
        <v>708</v>
      </c>
      <c r="B3182" t="s">
        <v>526</v>
      </c>
      <c r="C3182" t="s">
        <v>681</v>
      </c>
      <c r="D3182" t="s">
        <v>5022</v>
      </c>
      <c r="E3182" t="s">
        <v>4370</v>
      </c>
    </row>
    <row r="3183" spans="1:5">
      <c r="A3183" t="s">
        <v>873</v>
      </c>
      <c r="B3183" t="s">
        <v>1672</v>
      </c>
      <c r="C3183" t="s">
        <v>7067</v>
      </c>
    </row>
    <row r="3184" spans="1:5">
      <c r="A3184" t="s">
        <v>708</v>
      </c>
      <c r="B3184" t="s">
        <v>681</v>
      </c>
      <c r="C3184" t="s">
        <v>2916</v>
      </c>
      <c r="D3184" t="s">
        <v>7870</v>
      </c>
    </row>
    <row r="3185" spans="1:5">
      <c r="A3185" t="s">
        <v>708</v>
      </c>
      <c r="B3185" t="s">
        <v>4370</v>
      </c>
    </row>
    <row r="3186" spans="1:5">
      <c r="A3186" t="s">
        <v>873</v>
      </c>
      <c r="B3186" t="s">
        <v>6724</v>
      </c>
    </row>
    <row r="3187" spans="1:5">
      <c r="A3187" t="s">
        <v>708</v>
      </c>
      <c r="B3187" t="s">
        <v>526</v>
      </c>
      <c r="C3187" t="s">
        <v>1672</v>
      </c>
      <c r="D3187" t="s">
        <v>7642</v>
      </c>
      <c r="E3187" t="s">
        <v>7067</v>
      </c>
    </row>
    <row r="3188" spans="1:5">
      <c r="A3188" t="s">
        <v>1672</v>
      </c>
    </row>
    <row r="3189" spans="1:5">
      <c r="A3189" t="s">
        <v>526</v>
      </c>
      <c r="B3189" t="s">
        <v>1672</v>
      </c>
      <c r="C3189" t="s">
        <v>2916</v>
      </c>
      <c r="D3189" t="s">
        <v>4370</v>
      </c>
    </row>
    <row r="3190" spans="1:5">
      <c r="A3190" t="s">
        <v>526</v>
      </c>
      <c r="B3190" t="s">
        <v>873</v>
      </c>
      <c r="C3190" t="s">
        <v>1672</v>
      </c>
      <c r="D3190" t="s">
        <v>7067</v>
      </c>
    </row>
    <row r="3191" spans="1:5">
      <c r="A3191" t="s">
        <v>526</v>
      </c>
      <c r="B3191" t="s">
        <v>873</v>
      </c>
      <c r="C3191" t="s">
        <v>681</v>
      </c>
    </row>
    <row r="3192" spans="1:5">
      <c r="A3192" t="s">
        <v>5364</v>
      </c>
      <c r="B3192" t="s">
        <v>1672</v>
      </c>
      <c r="C3192" t="s">
        <v>7067</v>
      </c>
    </row>
    <row r="3193" spans="1:5">
      <c r="A3193" t="s">
        <v>1672</v>
      </c>
      <c r="B3193" t="s">
        <v>4370</v>
      </c>
      <c r="C3193" t="s">
        <v>7869</v>
      </c>
    </row>
    <row r="3194" spans="1:5">
      <c r="A3194" t="s">
        <v>1672</v>
      </c>
      <c r="B3194" t="s">
        <v>7642</v>
      </c>
      <c r="C3194" t="s">
        <v>7869</v>
      </c>
    </row>
    <row r="3195" spans="1:5">
      <c r="A3195" t="s">
        <v>708</v>
      </c>
      <c r="B3195" t="s">
        <v>526</v>
      </c>
      <c r="C3195" t="s">
        <v>4370</v>
      </c>
    </row>
    <row r="3196" spans="1:5">
      <c r="A3196" t="s">
        <v>7870</v>
      </c>
      <c r="B3196" t="s">
        <v>4370</v>
      </c>
    </row>
    <row r="3197" spans="1:5">
      <c r="A3197" t="s">
        <v>526</v>
      </c>
      <c r="B3197" t="s">
        <v>873</v>
      </c>
    </row>
    <row r="3198" spans="1:5">
      <c r="A3198" t="s">
        <v>1672</v>
      </c>
    </row>
    <row r="3199" spans="1:5">
      <c r="A3199" t="s">
        <v>873</v>
      </c>
      <c r="B3199" t="s">
        <v>4933</v>
      </c>
    </row>
    <row r="3200" spans="1:5">
      <c r="A3200" t="s">
        <v>526</v>
      </c>
      <c r="B3200" t="s">
        <v>1672</v>
      </c>
      <c r="C3200" t="s">
        <v>7067</v>
      </c>
      <c r="D3200" t="s">
        <v>7869</v>
      </c>
    </row>
    <row r="3201" spans="1:7">
      <c r="A3201" t="s">
        <v>708</v>
      </c>
      <c r="B3201" t="s">
        <v>7868</v>
      </c>
      <c r="C3201" t="s">
        <v>1672</v>
      </c>
      <c r="D3201" t="s">
        <v>7642</v>
      </c>
      <c r="E3201" t="s">
        <v>5915</v>
      </c>
    </row>
    <row r="3202" spans="1:7">
      <c r="A3202" t="s">
        <v>873</v>
      </c>
      <c r="B3202" t="s">
        <v>7870</v>
      </c>
      <c r="C3202" t="s">
        <v>5022</v>
      </c>
      <c r="D3202" t="s">
        <v>4370</v>
      </c>
    </row>
    <row r="3203" spans="1:7">
      <c r="A3203" t="s">
        <v>5364</v>
      </c>
      <c r="B3203" t="s">
        <v>1672</v>
      </c>
      <c r="C3203" t="s">
        <v>4933</v>
      </c>
      <c r="D3203" t="s">
        <v>6541</v>
      </c>
    </row>
    <row r="3204" spans="1:7">
      <c r="A3204" t="s">
        <v>6724</v>
      </c>
      <c r="B3204" t="s">
        <v>681</v>
      </c>
      <c r="C3204" t="s">
        <v>4933</v>
      </c>
    </row>
    <row r="3205" spans="1:7">
      <c r="A3205" t="s">
        <v>708</v>
      </c>
      <c r="B3205" t="s">
        <v>526</v>
      </c>
      <c r="C3205" t="s">
        <v>5022</v>
      </c>
      <c r="D3205" t="s">
        <v>4370</v>
      </c>
    </row>
    <row r="3206" spans="1:7">
      <c r="A3206" t="s">
        <v>7868</v>
      </c>
      <c r="B3206" t="s">
        <v>1672</v>
      </c>
      <c r="C3206" t="s">
        <v>7067</v>
      </c>
      <c r="D3206" t="s">
        <v>4370</v>
      </c>
    </row>
    <row r="3207" spans="1:7">
      <c r="A3207" t="s">
        <v>708</v>
      </c>
      <c r="B3207" t="s">
        <v>526</v>
      </c>
      <c r="C3207" t="s">
        <v>681</v>
      </c>
      <c r="D3207" t="s">
        <v>5022</v>
      </c>
      <c r="E3207" t="s">
        <v>4370</v>
      </c>
    </row>
    <row r="3208" spans="1:7">
      <c r="A3208" t="s">
        <v>5364</v>
      </c>
      <c r="B3208" t="s">
        <v>1672</v>
      </c>
      <c r="C3208" t="s">
        <v>4370</v>
      </c>
      <c r="D3208" t="s">
        <v>7869</v>
      </c>
    </row>
    <row r="3209" spans="1:7">
      <c r="A3209" t="s">
        <v>1672</v>
      </c>
      <c r="B3209" t="s">
        <v>7870</v>
      </c>
      <c r="C3209" t="s">
        <v>7067</v>
      </c>
      <c r="D3209" t="s">
        <v>4370</v>
      </c>
      <c r="E3209" t="s">
        <v>7869</v>
      </c>
    </row>
    <row r="3210" spans="1:7">
      <c r="A3210" t="s">
        <v>708</v>
      </c>
      <c r="B3210" t="s">
        <v>2916</v>
      </c>
      <c r="C3210" t="s">
        <v>7067</v>
      </c>
    </row>
    <row r="3211" spans="1:7">
      <c r="A3211" t="s">
        <v>1672</v>
      </c>
      <c r="B3211" t="s">
        <v>7870</v>
      </c>
      <c r="C3211" t="s">
        <v>7067</v>
      </c>
      <c r="D3211" t="s">
        <v>4370</v>
      </c>
    </row>
    <row r="3212" spans="1:7">
      <c r="A3212" t="s">
        <v>1672</v>
      </c>
      <c r="B3212" t="s">
        <v>7870</v>
      </c>
      <c r="C3212" t="s">
        <v>7067</v>
      </c>
      <c r="D3212" t="s">
        <v>4370</v>
      </c>
    </row>
    <row r="3213" spans="1:7">
      <c r="A3213" t="s">
        <v>7868</v>
      </c>
      <c r="B3213" t="s">
        <v>1672</v>
      </c>
      <c r="C3213" t="s">
        <v>4370</v>
      </c>
    </row>
    <row r="3214" spans="1:7">
      <c r="A3214" t="s">
        <v>708</v>
      </c>
      <c r="B3214" t="s">
        <v>7868</v>
      </c>
      <c r="C3214" t="s">
        <v>1672</v>
      </c>
      <c r="D3214" t="s">
        <v>7870</v>
      </c>
      <c r="E3214" t="s">
        <v>5022</v>
      </c>
      <c r="F3214" t="s">
        <v>4370</v>
      </c>
    </row>
    <row r="3215" spans="1:7">
      <c r="A3215" t="s">
        <v>1672</v>
      </c>
      <c r="B3215" t="s">
        <v>681</v>
      </c>
    </row>
    <row r="3216" spans="1:7">
      <c r="A3216" t="s">
        <v>526</v>
      </c>
      <c r="B3216" t="s">
        <v>4768</v>
      </c>
      <c r="C3216" t="s">
        <v>873</v>
      </c>
      <c r="D3216" t="s">
        <v>1672</v>
      </c>
      <c r="E3216" t="s">
        <v>6724</v>
      </c>
      <c r="F3216" t="s">
        <v>681</v>
      </c>
      <c r="G3216" t="s">
        <v>6541</v>
      </c>
    </row>
    <row r="3217" spans="1:6">
      <c r="A3217" t="s">
        <v>5364</v>
      </c>
      <c r="B3217" t="s">
        <v>1672</v>
      </c>
      <c r="C3217" t="s">
        <v>7642</v>
      </c>
      <c r="D3217" t="s">
        <v>7067</v>
      </c>
    </row>
    <row r="3218" spans="1:6">
      <c r="A3218" t="s">
        <v>7868</v>
      </c>
      <c r="B3218" t="s">
        <v>1672</v>
      </c>
      <c r="C3218" t="s">
        <v>7870</v>
      </c>
      <c r="D3218" t="s">
        <v>4370</v>
      </c>
    </row>
    <row r="3219" spans="1:6">
      <c r="A3219" t="s">
        <v>708</v>
      </c>
      <c r="B3219" t="s">
        <v>7868</v>
      </c>
      <c r="C3219" t="s">
        <v>1672</v>
      </c>
      <c r="D3219" t="s">
        <v>7870</v>
      </c>
      <c r="E3219" t="s">
        <v>4370</v>
      </c>
    </row>
    <row r="3220" spans="1:6">
      <c r="A3220" t="s">
        <v>708</v>
      </c>
      <c r="B3220" t="s">
        <v>7868</v>
      </c>
      <c r="C3220" t="s">
        <v>7067</v>
      </c>
      <c r="D3220" t="s">
        <v>4370</v>
      </c>
    </row>
    <row r="3221" spans="1:6">
      <c r="A3221" t="s">
        <v>708</v>
      </c>
      <c r="B3221" t="s">
        <v>526</v>
      </c>
      <c r="C3221" t="s">
        <v>7067</v>
      </c>
      <c r="D3221" t="s">
        <v>4370</v>
      </c>
    </row>
    <row r="3222" spans="1:6">
      <c r="A3222" t="s">
        <v>873</v>
      </c>
      <c r="B3222" t="s">
        <v>6724</v>
      </c>
    </row>
    <row r="3223" spans="1:6">
      <c r="A3223" t="s">
        <v>5364</v>
      </c>
      <c r="B3223" t="s">
        <v>873</v>
      </c>
      <c r="C3223" t="s">
        <v>1672</v>
      </c>
    </row>
    <row r="3224" spans="1:6">
      <c r="A3224" t="s">
        <v>708</v>
      </c>
      <c r="B3224" t="s">
        <v>7868</v>
      </c>
      <c r="C3224" t="s">
        <v>1672</v>
      </c>
      <c r="D3224" t="s">
        <v>5022</v>
      </c>
      <c r="E3224" t="s">
        <v>4370</v>
      </c>
    </row>
    <row r="3225" spans="1:6">
      <c r="A3225" t="s">
        <v>1672</v>
      </c>
    </row>
    <row r="3226" spans="1:6">
      <c r="A3226" t="s">
        <v>708</v>
      </c>
      <c r="B3226" t="s">
        <v>7868</v>
      </c>
      <c r="C3226" t="s">
        <v>1672</v>
      </c>
      <c r="D3226" t="s">
        <v>4370</v>
      </c>
    </row>
    <row r="3227" spans="1:6">
      <c r="A3227" t="s">
        <v>873</v>
      </c>
      <c r="B3227" t="s">
        <v>1672</v>
      </c>
      <c r="C3227" t="s">
        <v>7870</v>
      </c>
      <c r="D3227" t="s">
        <v>7067</v>
      </c>
      <c r="E3227" t="s">
        <v>4370</v>
      </c>
      <c r="F3227" t="s">
        <v>7869</v>
      </c>
    </row>
    <row r="3228" spans="1:6">
      <c r="A3228" t="s">
        <v>7868</v>
      </c>
      <c r="B3228" t="s">
        <v>1672</v>
      </c>
      <c r="C3228" t="s">
        <v>7870</v>
      </c>
      <c r="D3228" t="s">
        <v>4370</v>
      </c>
    </row>
    <row r="3229" spans="1:6">
      <c r="A3229" t="s">
        <v>7868</v>
      </c>
      <c r="B3229" t="s">
        <v>1672</v>
      </c>
      <c r="C3229" t="s">
        <v>7870</v>
      </c>
      <c r="D3229" t="s">
        <v>4370</v>
      </c>
    </row>
    <row r="3230" spans="1:6">
      <c r="A3230" t="s">
        <v>7868</v>
      </c>
      <c r="B3230" t="s">
        <v>1672</v>
      </c>
      <c r="C3230" t="s">
        <v>4933</v>
      </c>
      <c r="D3230" t="s">
        <v>4370</v>
      </c>
    </row>
    <row r="3231" spans="1:6">
      <c r="A3231" t="s">
        <v>708</v>
      </c>
    </row>
    <row r="3232" spans="1:6">
      <c r="A3232" t="s">
        <v>1672</v>
      </c>
      <c r="B3232" t="s">
        <v>4933</v>
      </c>
      <c r="C3232" t="s">
        <v>7067</v>
      </c>
    </row>
    <row r="3233" spans="1:5">
      <c r="A3233" t="s">
        <v>5364</v>
      </c>
      <c r="B3233" t="s">
        <v>1672</v>
      </c>
      <c r="C3233" t="s">
        <v>7871</v>
      </c>
    </row>
    <row r="3234" spans="1:5">
      <c r="A3234" t="s">
        <v>1672</v>
      </c>
      <c r="B3234" t="s">
        <v>4370</v>
      </c>
    </row>
    <row r="3235" spans="1:5">
      <c r="A3235" t="s">
        <v>873</v>
      </c>
      <c r="B3235" t="s">
        <v>1672</v>
      </c>
    </row>
    <row r="3236" spans="1:5">
      <c r="A3236" t="s">
        <v>708</v>
      </c>
      <c r="B3236" t="s">
        <v>526</v>
      </c>
      <c r="C3236" t="s">
        <v>1672</v>
      </c>
      <c r="D3236" t="s">
        <v>7642</v>
      </c>
      <c r="E3236" t="s">
        <v>7869</v>
      </c>
    </row>
    <row r="3237" spans="1:5">
      <c r="A3237" t="s">
        <v>873</v>
      </c>
      <c r="B3237" t="s">
        <v>1672</v>
      </c>
      <c r="C3237" t="s">
        <v>7067</v>
      </c>
    </row>
    <row r="3238" spans="1:5">
      <c r="A3238" t="s">
        <v>5364</v>
      </c>
      <c r="B3238" t="s">
        <v>1672</v>
      </c>
      <c r="C3238" t="s">
        <v>7871</v>
      </c>
    </row>
    <row r="3239" spans="1:5">
      <c r="A3239" t="s">
        <v>5364</v>
      </c>
      <c r="B3239" t="s">
        <v>873</v>
      </c>
      <c r="C3239" t="s">
        <v>6541</v>
      </c>
    </row>
    <row r="3240" spans="1:5">
      <c r="A3240" t="s">
        <v>873</v>
      </c>
      <c r="B3240" t="s">
        <v>6724</v>
      </c>
      <c r="C3240" t="s">
        <v>4933</v>
      </c>
      <c r="D3240" t="s">
        <v>6541</v>
      </c>
    </row>
    <row r="3241" spans="1:5">
      <c r="A3241" t="s">
        <v>526</v>
      </c>
      <c r="B3241" t="s">
        <v>873</v>
      </c>
      <c r="C3241" t="s">
        <v>6724</v>
      </c>
    </row>
    <row r="3242" spans="1:5">
      <c r="A3242" t="s">
        <v>1672</v>
      </c>
      <c r="B3242" t="s">
        <v>681</v>
      </c>
      <c r="C3242" t="s">
        <v>4370</v>
      </c>
    </row>
    <row r="3243" spans="1:5">
      <c r="A3243" t="s">
        <v>7868</v>
      </c>
      <c r="B3243" t="s">
        <v>7870</v>
      </c>
      <c r="C3243" t="s">
        <v>4370</v>
      </c>
    </row>
    <row r="3244" spans="1:5">
      <c r="A3244" t="s">
        <v>7868</v>
      </c>
      <c r="B3244" t="s">
        <v>7870</v>
      </c>
      <c r="C3244" t="s">
        <v>4370</v>
      </c>
    </row>
    <row r="3245" spans="1:5">
      <c r="A3245" t="s">
        <v>5364</v>
      </c>
      <c r="B3245" t="s">
        <v>873</v>
      </c>
      <c r="C3245" t="s">
        <v>1672</v>
      </c>
    </row>
    <row r="3246" spans="1:5">
      <c r="A3246" t="s">
        <v>708</v>
      </c>
      <c r="B3246" t="s">
        <v>7868</v>
      </c>
      <c r="C3246" t="s">
        <v>5022</v>
      </c>
      <c r="D3246" t="s">
        <v>4370</v>
      </c>
    </row>
    <row r="3247" spans="1:5">
      <c r="A3247" t="s">
        <v>7868</v>
      </c>
      <c r="B3247" t="s">
        <v>1672</v>
      </c>
      <c r="C3247" t="s">
        <v>7870</v>
      </c>
      <c r="D3247" t="s">
        <v>4370</v>
      </c>
    </row>
    <row r="3248" spans="1:5">
      <c r="A3248" t="s">
        <v>7868</v>
      </c>
      <c r="B3248" t="s">
        <v>1672</v>
      </c>
    </row>
    <row r="3249" spans="1:7">
      <c r="A3249" t="s">
        <v>1672</v>
      </c>
      <c r="B3249" t="s">
        <v>7869</v>
      </c>
    </row>
    <row r="3250" spans="1:7">
      <c r="A3250" t="s">
        <v>873</v>
      </c>
      <c r="B3250" t="s">
        <v>4933</v>
      </c>
    </row>
    <row r="3251" spans="1:7">
      <c r="A3251" t="s">
        <v>708</v>
      </c>
      <c r="B3251" t="s">
        <v>526</v>
      </c>
      <c r="C3251" t="s">
        <v>5022</v>
      </c>
    </row>
    <row r="3252" spans="1:7">
      <c r="A3252" t="s">
        <v>708</v>
      </c>
      <c r="B3252" t="s">
        <v>526</v>
      </c>
      <c r="C3252" t="s">
        <v>6724</v>
      </c>
      <c r="D3252" t="s">
        <v>681</v>
      </c>
    </row>
    <row r="3253" spans="1:7">
      <c r="A3253" t="s">
        <v>708</v>
      </c>
      <c r="B3253" t="s">
        <v>4370</v>
      </c>
    </row>
    <row r="3254" spans="1:7">
      <c r="A3254" t="s">
        <v>873</v>
      </c>
      <c r="B3254" t="s">
        <v>7868</v>
      </c>
      <c r="C3254" t="s">
        <v>7870</v>
      </c>
      <c r="D3254" t="s">
        <v>7067</v>
      </c>
    </row>
    <row r="3255" spans="1:7">
      <c r="A3255" t="s">
        <v>873</v>
      </c>
      <c r="B3255" t="s">
        <v>7067</v>
      </c>
    </row>
    <row r="3256" spans="1:7">
      <c r="A3256" t="s">
        <v>708</v>
      </c>
      <c r="B3256" t="s">
        <v>526</v>
      </c>
      <c r="C3256" t="s">
        <v>873</v>
      </c>
      <c r="D3256" t="s">
        <v>7868</v>
      </c>
      <c r="E3256" t="s">
        <v>4933</v>
      </c>
      <c r="F3256" t="s">
        <v>7870</v>
      </c>
    </row>
    <row r="3257" spans="1:7">
      <c r="A3257" t="s">
        <v>708</v>
      </c>
      <c r="B3257" t="s">
        <v>7868</v>
      </c>
      <c r="C3257" t="s">
        <v>681</v>
      </c>
      <c r="D3257" t="s">
        <v>4370</v>
      </c>
    </row>
    <row r="3258" spans="1:7">
      <c r="A3258" t="s">
        <v>1672</v>
      </c>
      <c r="B3258" t="s">
        <v>681</v>
      </c>
    </row>
    <row r="3259" spans="1:7">
      <c r="A3259" t="s">
        <v>708</v>
      </c>
      <c r="B3259" t="s">
        <v>526</v>
      </c>
      <c r="C3259" t="s">
        <v>873</v>
      </c>
      <c r="D3259" t="s">
        <v>7067</v>
      </c>
      <c r="E3259" t="s">
        <v>5022</v>
      </c>
    </row>
    <row r="3260" spans="1:7">
      <c r="A3260" t="s">
        <v>873</v>
      </c>
      <c r="B3260" t="s">
        <v>1672</v>
      </c>
      <c r="C3260" t="s">
        <v>7067</v>
      </c>
    </row>
    <row r="3261" spans="1:7">
      <c r="A3261" t="s">
        <v>1672</v>
      </c>
      <c r="B3261" t="s">
        <v>6541</v>
      </c>
      <c r="C3261" t="s">
        <v>7067</v>
      </c>
      <c r="D3261" t="s">
        <v>4370</v>
      </c>
    </row>
    <row r="3262" spans="1:7">
      <c r="A3262" t="s">
        <v>708</v>
      </c>
      <c r="B3262" t="s">
        <v>1672</v>
      </c>
      <c r="C3262" t="s">
        <v>5022</v>
      </c>
      <c r="D3262" t="s">
        <v>4370</v>
      </c>
    </row>
    <row r="3263" spans="1:7">
      <c r="A3263" t="s">
        <v>708</v>
      </c>
      <c r="B3263" t="s">
        <v>873</v>
      </c>
      <c r="C3263" t="s">
        <v>7868</v>
      </c>
      <c r="D3263" t="s">
        <v>681</v>
      </c>
      <c r="E3263" t="s">
        <v>2916</v>
      </c>
      <c r="F3263" t="s">
        <v>7870</v>
      </c>
      <c r="G3263" t="s">
        <v>5022</v>
      </c>
    </row>
    <row r="3264" spans="1:7">
      <c r="A3264" t="s">
        <v>708</v>
      </c>
      <c r="B3264" t="s">
        <v>873</v>
      </c>
      <c r="C3264" t="s">
        <v>7868</v>
      </c>
    </row>
    <row r="3265" spans="1:5">
      <c r="A3265" t="s">
        <v>526</v>
      </c>
      <c r="B3265" t="s">
        <v>6724</v>
      </c>
      <c r="C3265" t="s">
        <v>681</v>
      </c>
    </row>
    <row r="3266" spans="1:5">
      <c r="A3266" t="s">
        <v>708</v>
      </c>
      <c r="B3266" t="s">
        <v>873</v>
      </c>
      <c r="C3266" t="s">
        <v>681</v>
      </c>
    </row>
    <row r="3267" spans="1:5">
      <c r="A3267" t="s">
        <v>1672</v>
      </c>
      <c r="B3267" t="s">
        <v>7870</v>
      </c>
      <c r="C3267" t="s">
        <v>4370</v>
      </c>
    </row>
    <row r="3268" spans="1:5">
      <c r="A3268" t="s">
        <v>526</v>
      </c>
      <c r="B3268" t="s">
        <v>4768</v>
      </c>
      <c r="C3268" t="s">
        <v>6724</v>
      </c>
      <c r="D3268" t="s">
        <v>681</v>
      </c>
    </row>
    <row r="3269" spans="1:5">
      <c r="A3269" t="s">
        <v>526</v>
      </c>
      <c r="B3269" t="s">
        <v>6724</v>
      </c>
      <c r="C3269" t="s">
        <v>681</v>
      </c>
      <c r="D3269" t="s">
        <v>6541</v>
      </c>
    </row>
    <row r="3270" spans="1:5">
      <c r="A3270" t="s">
        <v>873</v>
      </c>
      <c r="B3270" t="s">
        <v>7067</v>
      </c>
    </row>
    <row r="3271" spans="1:5">
      <c r="A3271" t="s">
        <v>526</v>
      </c>
      <c r="B3271" t="s">
        <v>4768</v>
      </c>
      <c r="C3271" t="s">
        <v>873</v>
      </c>
      <c r="D3271" t="s">
        <v>7868</v>
      </c>
      <c r="E3271" t="s">
        <v>6724</v>
      </c>
    </row>
    <row r="3272" spans="1:5">
      <c r="A3272" t="s">
        <v>708</v>
      </c>
      <c r="B3272" t="s">
        <v>7868</v>
      </c>
      <c r="C3272" t="s">
        <v>1672</v>
      </c>
      <c r="D3272" t="s">
        <v>4370</v>
      </c>
    </row>
    <row r="3273" spans="1:5">
      <c r="A3273" t="s">
        <v>1672</v>
      </c>
      <c r="B3273" t="s">
        <v>7870</v>
      </c>
      <c r="C3273" t="s">
        <v>4370</v>
      </c>
    </row>
    <row r="3274" spans="1:5">
      <c r="A3274" t="s">
        <v>708</v>
      </c>
      <c r="B3274" t="s">
        <v>5022</v>
      </c>
      <c r="C3274" t="s">
        <v>4370</v>
      </c>
    </row>
    <row r="3275" spans="1:5">
      <c r="A3275" t="s">
        <v>873</v>
      </c>
      <c r="B3275" t="s">
        <v>6724</v>
      </c>
      <c r="C3275" t="s">
        <v>681</v>
      </c>
    </row>
    <row r="3276" spans="1:5">
      <c r="A3276" t="s">
        <v>873</v>
      </c>
      <c r="B3276" t="s">
        <v>1672</v>
      </c>
      <c r="C3276" t="s">
        <v>7871</v>
      </c>
    </row>
    <row r="3277" spans="1:5">
      <c r="A3277" t="s">
        <v>708</v>
      </c>
      <c r="B3277" t="s">
        <v>7868</v>
      </c>
      <c r="C3277" t="s">
        <v>1672</v>
      </c>
      <c r="D3277" t="s">
        <v>4370</v>
      </c>
    </row>
    <row r="3278" spans="1:5">
      <c r="A3278" t="s">
        <v>1672</v>
      </c>
    </row>
    <row r="3279" spans="1:5">
      <c r="A3279" t="s">
        <v>526</v>
      </c>
      <c r="B3279" t="s">
        <v>4768</v>
      </c>
      <c r="C3279" t="s">
        <v>6724</v>
      </c>
      <c r="D3279" t="s">
        <v>681</v>
      </c>
    </row>
    <row r="3280" spans="1:5">
      <c r="A3280" t="s">
        <v>7868</v>
      </c>
      <c r="B3280" t="s">
        <v>1672</v>
      </c>
      <c r="C3280" t="s">
        <v>7870</v>
      </c>
      <c r="D3280" t="s">
        <v>4370</v>
      </c>
    </row>
    <row r="3281" spans="1:5">
      <c r="A3281" t="s">
        <v>708</v>
      </c>
      <c r="B3281" t="s">
        <v>526</v>
      </c>
      <c r="C3281" t="s">
        <v>873</v>
      </c>
      <c r="D3281" t="s">
        <v>7868</v>
      </c>
    </row>
    <row r="3282" spans="1:5">
      <c r="A3282" t="s">
        <v>708</v>
      </c>
      <c r="B3282" t="s">
        <v>873</v>
      </c>
      <c r="C3282" t="s">
        <v>7868</v>
      </c>
      <c r="D3282" t="s">
        <v>1672</v>
      </c>
      <c r="E3282" t="s">
        <v>4370</v>
      </c>
    </row>
    <row r="3283" spans="1:5">
      <c r="A3283" t="s">
        <v>7870</v>
      </c>
      <c r="B3283" t="s">
        <v>4370</v>
      </c>
    </row>
    <row r="3284" spans="1:5">
      <c r="A3284" t="s">
        <v>873</v>
      </c>
      <c r="B3284" t="s">
        <v>7868</v>
      </c>
      <c r="C3284" t="s">
        <v>7067</v>
      </c>
      <c r="D3284" t="s">
        <v>4370</v>
      </c>
    </row>
    <row r="3285" spans="1:5">
      <c r="A3285" t="s">
        <v>873</v>
      </c>
      <c r="B3285" t="s">
        <v>7067</v>
      </c>
    </row>
    <row r="3286" spans="1:5">
      <c r="A3286" t="s">
        <v>4768</v>
      </c>
      <c r="B3286" t="s">
        <v>6724</v>
      </c>
      <c r="C3286" t="s">
        <v>681</v>
      </c>
      <c r="D3286" t="s">
        <v>4933</v>
      </c>
    </row>
    <row r="3287" spans="1:5">
      <c r="A3287" t="s">
        <v>873</v>
      </c>
      <c r="B3287" t="s">
        <v>1672</v>
      </c>
      <c r="C3287" t="s">
        <v>6724</v>
      </c>
    </row>
    <row r="3288" spans="1:5">
      <c r="A3288" t="s">
        <v>708</v>
      </c>
      <c r="B3288" t="s">
        <v>5364</v>
      </c>
      <c r="C3288" t="s">
        <v>7868</v>
      </c>
      <c r="D3288" t="s">
        <v>1672</v>
      </c>
    </row>
    <row r="3289" spans="1:5">
      <c r="A3289" t="s">
        <v>708</v>
      </c>
      <c r="B3289" t="s">
        <v>2916</v>
      </c>
      <c r="C3289" t="s">
        <v>5022</v>
      </c>
    </row>
    <row r="3290" spans="1:5">
      <c r="A3290" t="s">
        <v>1672</v>
      </c>
      <c r="B3290" t="s">
        <v>7067</v>
      </c>
      <c r="C3290" t="s">
        <v>5915</v>
      </c>
    </row>
    <row r="3291" spans="1:5">
      <c r="A3291" t="s">
        <v>1672</v>
      </c>
      <c r="B3291" t="s">
        <v>7067</v>
      </c>
      <c r="C3291" t="s">
        <v>5915</v>
      </c>
    </row>
    <row r="3292" spans="1:5">
      <c r="A3292" t="s">
        <v>1672</v>
      </c>
      <c r="B3292" t="s">
        <v>7642</v>
      </c>
      <c r="C3292" t="s">
        <v>7871</v>
      </c>
    </row>
    <row r="3293" spans="1:5">
      <c r="A3293" t="s">
        <v>873</v>
      </c>
      <c r="B3293" t="s">
        <v>1672</v>
      </c>
      <c r="C3293" t="s">
        <v>681</v>
      </c>
      <c r="D3293" t="s">
        <v>2916</v>
      </c>
    </row>
    <row r="3294" spans="1:5">
      <c r="A3294" t="s">
        <v>873</v>
      </c>
      <c r="B3294" t="s">
        <v>6724</v>
      </c>
    </row>
    <row r="3295" spans="1:5">
      <c r="A3295" t="s">
        <v>708</v>
      </c>
      <c r="B3295" t="s">
        <v>7868</v>
      </c>
      <c r="C3295" t="s">
        <v>4370</v>
      </c>
    </row>
    <row r="3296" spans="1:5">
      <c r="A3296" t="s">
        <v>708</v>
      </c>
      <c r="B3296" t="s">
        <v>526</v>
      </c>
      <c r="C3296" t="s">
        <v>1672</v>
      </c>
      <c r="D3296" t="s">
        <v>7642</v>
      </c>
      <c r="E3296" t="s">
        <v>7067</v>
      </c>
    </row>
    <row r="3297" spans="1:5">
      <c r="A3297" t="s">
        <v>1672</v>
      </c>
      <c r="B3297" t="s">
        <v>4370</v>
      </c>
    </row>
    <row r="3298" spans="1:5">
      <c r="A3298" t="s">
        <v>873</v>
      </c>
      <c r="B3298" t="s">
        <v>1672</v>
      </c>
      <c r="C3298" t="s">
        <v>681</v>
      </c>
      <c r="D3298" t="s">
        <v>7067</v>
      </c>
    </row>
    <row r="3299" spans="1:5">
      <c r="A3299" t="s">
        <v>526</v>
      </c>
      <c r="B3299" t="s">
        <v>873</v>
      </c>
      <c r="C3299" t="s">
        <v>6724</v>
      </c>
      <c r="D3299" t="s">
        <v>681</v>
      </c>
      <c r="E3299" t="s">
        <v>5022</v>
      </c>
    </row>
    <row r="3300" spans="1:5">
      <c r="A3300" t="s">
        <v>4768</v>
      </c>
      <c r="B3300" t="s">
        <v>873</v>
      </c>
      <c r="C3300" t="s">
        <v>6724</v>
      </c>
    </row>
    <row r="3301" spans="1:5">
      <c r="A3301" t="s">
        <v>5364</v>
      </c>
      <c r="B3301" t="s">
        <v>1672</v>
      </c>
      <c r="C3301" t="s">
        <v>7871</v>
      </c>
    </row>
    <row r="3302" spans="1:5">
      <c r="A3302" t="s">
        <v>873</v>
      </c>
      <c r="B3302" t="s">
        <v>6724</v>
      </c>
      <c r="C3302" t="s">
        <v>681</v>
      </c>
    </row>
    <row r="3303" spans="1:5">
      <c r="A3303" t="s">
        <v>5364</v>
      </c>
      <c r="B3303" t="s">
        <v>1672</v>
      </c>
      <c r="C3303" t="s">
        <v>7067</v>
      </c>
    </row>
    <row r="3304" spans="1:5">
      <c r="A3304" t="s">
        <v>708</v>
      </c>
      <c r="B3304" t="s">
        <v>7868</v>
      </c>
      <c r="C3304" t="s">
        <v>1672</v>
      </c>
      <c r="D3304" t="s">
        <v>7870</v>
      </c>
      <c r="E3304" t="s">
        <v>4370</v>
      </c>
    </row>
    <row r="3305" spans="1:5">
      <c r="A3305" t="s">
        <v>708</v>
      </c>
      <c r="B3305" t="s">
        <v>1672</v>
      </c>
      <c r="C3305" t="s">
        <v>7869</v>
      </c>
    </row>
    <row r="3306" spans="1:5">
      <c r="A3306" t="s">
        <v>708</v>
      </c>
      <c r="B3306" t="s">
        <v>526</v>
      </c>
      <c r="C3306" t="s">
        <v>873</v>
      </c>
      <c r="D3306" t="s">
        <v>681</v>
      </c>
    </row>
    <row r="3307" spans="1:5">
      <c r="A3307" t="s">
        <v>873</v>
      </c>
      <c r="B3307" t="s">
        <v>1672</v>
      </c>
      <c r="C3307" t="s">
        <v>6541</v>
      </c>
      <c r="D3307" t="s">
        <v>7067</v>
      </c>
      <c r="E3307" t="s">
        <v>7869</v>
      </c>
    </row>
    <row r="3308" spans="1:5">
      <c r="A3308" t="s">
        <v>1672</v>
      </c>
      <c r="B3308" t="s">
        <v>4370</v>
      </c>
      <c r="C3308" t="s">
        <v>7869</v>
      </c>
    </row>
    <row r="3309" spans="1:5">
      <c r="A3309" t="s">
        <v>1672</v>
      </c>
    </row>
    <row r="3310" spans="1:5">
      <c r="A3310" t="s">
        <v>526</v>
      </c>
      <c r="B3310" t="s">
        <v>873</v>
      </c>
      <c r="C3310" t="s">
        <v>1672</v>
      </c>
      <c r="D3310" t="s">
        <v>6724</v>
      </c>
      <c r="E3310" t="s">
        <v>681</v>
      </c>
    </row>
    <row r="3311" spans="1:5">
      <c r="A3311" t="s">
        <v>1672</v>
      </c>
      <c r="B3311" t="s">
        <v>4370</v>
      </c>
    </row>
    <row r="3312" spans="1:5">
      <c r="A3312" t="s">
        <v>873</v>
      </c>
      <c r="B3312" t="s">
        <v>681</v>
      </c>
      <c r="C3312" t="s">
        <v>2916</v>
      </c>
    </row>
    <row r="3313" spans="1:5">
      <c r="A3313" t="s">
        <v>873</v>
      </c>
      <c r="B3313" t="s">
        <v>1672</v>
      </c>
      <c r="C3313" t="s">
        <v>7067</v>
      </c>
    </row>
    <row r="3314" spans="1:5">
      <c r="A3314" t="s">
        <v>708</v>
      </c>
      <c r="B3314" t="s">
        <v>1672</v>
      </c>
      <c r="C3314" t="s">
        <v>4370</v>
      </c>
      <c r="D3314" t="s">
        <v>7869</v>
      </c>
    </row>
    <row r="3315" spans="1:5">
      <c r="A3315" t="s">
        <v>708</v>
      </c>
      <c r="B3315" t="s">
        <v>7868</v>
      </c>
      <c r="C3315" t="s">
        <v>1672</v>
      </c>
      <c r="D3315" t="s">
        <v>4370</v>
      </c>
    </row>
    <row r="3316" spans="1:5">
      <c r="A3316" t="s">
        <v>708</v>
      </c>
      <c r="B3316" t="s">
        <v>526</v>
      </c>
    </row>
    <row r="3317" spans="1:5">
      <c r="A3317" t="s">
        <v>1672</v>
      </c>
      <c r="B3317" t="s">
        <v>7067</v>
      </c>
    </row>
    <row r="3318" spans="1:5">
      <c r="A3318" t="s">
        <v>38</v>
      </c>
      <c r="B3318" t="s">
        <v>1672</v>
      </c>
    </row>
    <row r="3319" spans="1:5">
      <c r="A3319" t="s">
        <v>1672</v>
      </c>
      <c r="B3319" t="s">
        <v>681</v>
      </c>
      <c r="C3319" t="s">
        <v>6541</v>
      </c>
      <c r="D3319" t="s">
        <v>7067</v>
      </c>
    </row>
    <row r="3320" spans="1:5">
      <c r="A3320" t="s">
        <v>1672</v>
      </c>
      <c r="B3320" t="s">
        <v>681</v>
      </c>
      <c r="C3320" t="s">
        <v>6541</v>
      </c>
      <c r="D3320" t="s">
        <v>7067</v>
      </c>
    </row>
    <row r="3321" spans="1:5">
      <c r="A3321" t="s">
        <v>7868</v>
      </c>
      <c r="B3321" t="s">
        <v>1672</v>
      </c>
      <c r="C3321" t="s">
        <v>7870</v>
      </c>
      <c r="D3321" t="s">
        <v>4370</v>
      </c>
    </row>
    <row r="3322" spans="1:5">
      <c r="A3322" t="s">
        <v>708</v>
      </c>
      <c r="B3322" t="s">
        <v>7868</v>
      </c>
      <c r="C3322" t="s">
        <v>1672</v>
      </c>
      <c r="D3322" t="s">
        <v>4370</v>
      </c>
    </row>
    <row r="3323" spans="1:5">
      <c r="A3323" t="s">
        <v>873</v>
      </c>
      <c r="B3323" t="s">
        <v>7067</v>
      </c>
    </row>
    <row r="3324" spans="1:5">
      <c r="A3324" t="s">
        <v>708</v>
      </c>
      <c r="B3324" t="s">
        <v>873</v>
      </c>
    </row>
    <row r="3325" spans="1:5">
      <c r="A3325" t="s">
        <v>1672</v>
      </c>
      <c r="B3325" t="s">
        <v>4370</v>
      </c>
    </row>
    <row r="3326" spans="1:5">
      <c r="A3326" t="s">
        <v>7868</v>
      </c>
      <c r="B3326" t="s">
        <v>1672</v>
      </c>
      <c r="C3326" t="s">
        <v>4370</v>
      </c>
    </row>
    <row r="3327" spans="1:5">
      <c r="A3327" t="s">
        <v>708</v>
      </c>
      <c r="B3327" t="s">
        <v>873</v>
      </c>
      <c r="C3327" t="s">
        <v>5022</v>
      </c>
    </row>
    <row r="3328" spans="1:5">
      <c r="A3328" t="s">
        <v>1672</v>
      </c>
      <c r="B3328" t="s">
        <v>7642</v>
      </c>
      <c r="C3328" t="s">
        <v>4933</v>
      </c>
      <c r="D3328" t="s">
        <v>7067</v>
      </c>
      <c r="E3328" t="s">
        <v>7869</v>
      </c>
    </row>
    <row r="3329" spans="1:5">
      <c r="A3329" t="s">
        <v>873</v>
      </c>
      <c r="B3329" t="s">
        <v>1672</v>
      </c>
      <c r="C3329" t="s">
        <v>7067</v>
      </c>
    </row>
    <row r="3330" spans="1:5">
      <c r="A3330" t="s">
        <v>873</v>
      </c>
      <c r="B3330" t="s">
        <v>1672</v>
      </c>
    </row>
    <row r="3331" spans="1:5">
      <c r="A3331" t="s">
        <v>1672</v>
      </c>
      <c r="B3331" t="s">
        <v>681</v>
      </c>
      <c r="C3331" t="s">
        <v>4370</v>
      </c>
    </row>
    <row r="3332" spans="1:5">
      <c r="A3332" t="s">
        <v>1672</v>
      </c>
      <c r="B3332" t="s">
        <v>681</v>
      </c>
      <c r="C3332" t="s">
        <v>4370</v>
      </c>
    </row>
    <row r="3333" spans="1:5">
      <c r="A3333" t="s">
        <v>526</v>
      </c>
      <c r="B3333" t="s">
        <v>873</v>
      </c>
      <c r="C3333" t="s">
        <v>6724</v>
      </c>
      <c r="D3333" t="s">
        <v>681</v>
      </c>
      <c r="E3333" t="s">
        <v>5022</v>
      </c>
    </row>
    <row r="3334" spans="1:5">
      <c r="A3334" t="s">
        <v>873</v>
      </c>
    </row>
    <row r="3335" spans="1:5">
      <c r="A3335" t="s">
        <v>873</v>
      </c>
    </row>
    <row r="3336" spans="1:5">
      <c r="A3336" t="s">
        <v>708</v>
      </c>
      <c r="B3336" t="s">
        <v>873</v>
      </c>
      <c r="C3336" t="s">
        <v>7868</v>
      </c>
      <c r="D3336" t="s">
        <v>5022</v>
      </c>
      <c r="E3336" t="s">
        <v>4370</v>
      </c>
    </row>
    <row r="3337" spans="1:5">
      <c r="A3337" t="s">
        <v>526</v>
      </c>
      <c r="B3337" t="s">
        <v>1672</v>
      </c>
      <c r="C3337" t="s">
        <v>5022</v>
      </c>
    </row>
    <row r="3338" spans="1:5">
      <c r="A3338" t="s">
        <v>526</v>
      </c>
      <c r="B3338" t="s">
        <v>6724</v>
      </c>
      <c r="C3338" t="s">
        <v>681</v>
      </c>
    </row>
    <row r="3339" spans="1:5">
      <c r="A3339" t="s">
        <v>1672</v>
      </c>
    </row>
    <row r="3340" spans="1:5">
      <c r="A3340" t="s">
        <v>1672</v>
      </c>
      <c r="B3340" t="s">
        <v>7871</v>
      </c>
    </row>
    <row r="3341" spans="1:5">
      <c r="A3341" t="s">
        <v>708</v>
      </c>
      <c r="B3341" t="s">
        <v>7868</v>
      </c>
      <c r="C3341" t="s">
        <v>1672</v>
      </c>
      <c r="D3341" t="s">
        <v>7067</v>
      </c>
      <c r="E3341" t="s">
        <v>4370</v>
      </c>
    </row>
    <row r="3342" spans="1:5">
      <c r="A3342" t="s">
        <v>873</v>
      </c>
      <c r="B3342" t="s">
        <v>7871</v>
      </c>
    </row>
    <row r="3343" spans="1:5">
      <c r="A3343" t="s">
        <v>873</v>
      </c>
      <c r="B3343" t="s">
        <v>1672</v>
      </c>
    </row>
    <row r="3344" spans="1:5">
      <c r="A3344" t="s">
        <v>873</v>
      </c>
      <c r="B3344" t="s">
        <v>1672</v>
      </c>
    </row>
    <row r="3345" spans="1:5">
      <c r="A3345" t="s">
        <v>708</v>
      </c>
      <c r="B3345" t="s">
        <v>5022</v>
      </c>
    </row>
    <row r="3346" spans="1:5">
      <c r="A3346" t="s">
        <v>708</v>
      </c>
      <c r="B3346" t="s">
        <v>5022</v>
      </c>
    </row>
    <row r="3347" spans="1:5">
      <c r="A3347" t="s">
        <v>1672</v>
      </c>
      <c r="B3347" t="s">
        <v>7870</v>
      </c>
      <c r="C3347" t="s">
        <v>7067</v>
      </c>
      <c r="D3347" t="s">
        <v>4370</v>
      </c>
    </row>
    <row r="3348" spans="1:5">
      <c r="A3348" t="s">
        <v>708</v>
      </c>
      <c r="B3348" t="s">
        <v>5915</v>
      </c>
    </row>
    <row r="3349" spans="1:5">
      <c r="A3349" t="s">
        <v>873</v>
      </c>
      <c r="B3349" t="s">
        <v>7067</v>
      </c>
    </row>
    <row r="3350" spans="1:5">
      <c r="A3350" t="s">
        <v>708</v>
      </c>
      <c r="B3350" t="s">
        <v>2916</v>
      </c>
      <c r="C3350" t="s">
        <v>5022</v>
      </c>
      <c r="D3350" t="s">
        <v>4370</v>
      </c>
    </row>
    <row r="3351" spans="1:5">
      <c r="A3351" t="s">
        <v>526</v>
      </c>
      <c r="B3351" t="s">
        <v>4768</v>
      </c>
      <c r="C3351" t="s">
        <v>873</v>
      </c>
      <c r="D3351" t="s">
        <v>6724</v>
      </c>
      <c r="E3351" t="s">
        <v>681</v>
      </c>
    </row>
    <row r="3352" spans="1:5">
      <c r="A3352" t="s">
        <v>7868</v>
      </c>
      <c r="B3352" t="s">
        <v>1672</v>
      </c>
      <c r="C3352" t="s">
        <v>7870</v>
      </c>
    </row>
    <row r="3353" spans="1:5">
      <c r="A3353" t="s">
        <v>873</v>
      </c>
      <c r="B3353" t="s">
        <v>7067</v>
      </c>
      <c r="C3353" t="s">
        <v>7871</v>
      </c>
    </row>
    <row r="3354" spans="1:5">
      <c r="A3354" t="s">
        <v>1672</v>
      </c>
      <c r="B3354" t="s">
        <v>7870</v>
      </c>
      <c r="C3354" t="s">
        <v>5022</v>
      </c>
      <c r="D3354" t="s">
        <v>4370</v>
      </c>
    </row>
    <row r="3355" spans="1:5">
      <c r="A3355" t="s">
        <v>708</v>
      </c>
      <c r="B3355" t="s">
        <v>1672</v>
      </c>
      <c r="C3355" t="s">
        <v>5022</v>
      </c>
      <c r="D3355" t="s">
        <v>4370</v>
      </c>
    </row>
    <row r="3356" spans="1:5">
      <c r="A3356" t="s">
        <v>1672</v>
      </c>
      <c r="B3356" t="s">
        <v>4370</v>
      </c>
    </row>
    <row r="3357" spans="1:5">
      <c r="A3357" t="s">
        <v>7868</v>
      </c>
      <c r="B3357" t="s">
        <v>1672</v>
      </c>
    </row>
    <row r="3358" spans="1:5">
      <c r="A3358" t="s">
        <v>526</v>
      </c>
      <c r="B3358" t="s">
        <v>5022</v>
      </c>
      <c r="C3358" t="s">
        <v>4370</v>
      </c>
    </row>
    <row r="3359" spans="1:5">
      <c r="A3359" t="s">
        <v>7868</v>
      </c>
      <c r="B3359" t="s">
        <v>1672</v>
      </c>
      <c r="C3359" t="s">
        <v>4370</v>
      </c>
    </row>
    <row r="3360" spans="1:5">
      <c r="A3360" t="s">
        <v>708</v>
      </c>
      <c r="B3360" t="s">
        <v>7868</v>
      </c>
      <c r="C3360" t="s">
        <v>1672</v>
      </c>
      <c r="D3360" t="s">
        <v>4370</v>
      </c>
    </row>
    <row r="3361" spans="1:5">
      <c r="A3361" t="s">
        <v>5364</v>
      </c>
      <c r="B3361" t="s">
        <v>1672</v>
      </c>
      <c r="C3361" t="s">
        <v>7642</v>
      </c>
      <c r="D3361" t="s">
        <v>7869</v>
      </c>
    </row>
    <row r="3362" spans="1:5">
      <c r="A3362" t="s">
        <v>708</v>
      </c>
      <c r="B3362" t="s">
        <v>1672</v>
      </c>
      <c r="C3362" t="s">
        <v>7870</v>
      </c>
      <c r="D3362" t="s">
        <v>5022</v>
      </c>
    </row>
    <row r="3363" spans="1:5">
      <c r="A3363" t="s">
        <v>708</v>
      </c>
      <c r="B3363" t="s">
        <v>7868</v>
      </c>
      <c r="C3363" t="s">
        <v>4370</v>
      </c>
    </row>
    <row r="3364" spans="1:5">
      <c r="A3364" t="s">
        <v>1672</v>
      </c>
      <c r="B3364" t="s">
        <v>681</v>
      </c>
      <c r="C3364" t="s">
        <v>7067</v>
      </c>
    </row>
    <row r="3365" spans="1:5">
      <c r="A3365" t="s">
        <v>5364</v>
      </c>
      <c r="B3365" t="s">
        <v>1672</v>
      </c>
      <c r="C3365" t="s">
        <v>7642</v>
      </c>
      <c r="D3365" t="s">
        <v>7871</v>
      </c>
    </row>
    <row r="3366" spans="1:5">
      <c r="A3366" t="s">
        <v>7868</v>
      </c>
      <c r="B3366" t="s">
        <v>2916</v>
      </c>
      <c r="C3366" t="s">
        <v>7870</v>
      </c>
      <c r="D3366" t="s">
        <v>4370</v>
      </c>
    </row>
    <row r="3367" spans="1:5">
      <c r="A3367" t="s">
        <v>708</v>
      </c>
      <c r="B3367" t="s">
        <v>526</v>
      </c>
      <c r="C3367" t="s">
        <v>5022</v>
      </c>
    </row>
    <row r="3368" spans="1:5">
      <c r="A3368" t="s">
        <v>708</v>
      </c>
      <c r="B3368" t="s">
        <v>1672</v>
      </c>
      <c r="C3368" t="s">
        <v>4370</v>
      </c>
    </row>
    <row r="3369" spans="1:5">
      <c r="A3369" t="s">
        <v>873</v>
      </c>
      <c r="B3369" t="s">
        <v>1672</v>
      </c>
      <c r="C3369" t="s">
        <v>4933</v>
      </c>
    </row>
    <row r="3370" spans="1:5">
      <c r="A3370" t="s">
        <v>1672</v>
      </c>
      <c r="B3370" t="s">
        <v>7642</v>
      </c>
      <c r="C3370" t="s">
        <v>4370</v>
      </c>
    </row>
    <row r="3371" spans="1:5">
      <c r="A3371" t="s">
        <v>708</v>
      </c>
      <c r="B3371" t="s">
        <v>2916</v>
      </c>
      <c r="C3371" t="s">
        <v>5022</v>
      </c>
      <c r="D3371" t="s">
        <v>4370</v>
      </c>
    </row>
    <row r="3372" spans="1:5">
      <c r="A3372" t="s">
        <v>708</v>
      </c>
      <c r="B3372" t="s">
        <v>2916</v>
      </c>
      <c r="C3372" t="s">
        <v>7870</v>
      </c>
      <c r="D3372" t="s">
        <v>5022</v>
      </c>
      <c r="E3372" t="s">
        <v>4370</v>
      </c>
    </row>
    <row r="3373" spans="1:5">
      <c r="A3373" t="s">
        <v>1672</v>
      </c>
      <c r="B3373" t="s">
        <v>7870</v>
      </c>
      <c r="C3373" t="s">
        <v>5022</v>
      </c>
      <c r="D3373" t="s">
        <v>4370</v>
      </c>
    </row>
    <row r="3374" spans="1:5">
      <c r="A3374" t="s">
        <v>708</v>
      </c>
      <c r="B3374" t="s">
        <v>526</v>
      </c>
      <c r="C3374" t="s">
        <v>873</v>
      </c>
      <c r="D3374" t="s">
        <v>1672</v>
      </c>
      <c r="E3374" t="s">
        <v>4370</v>
      </c>
    </row>
    <row r="3375" spans="1:5">
      <c r="A3375" t="s">
        <v>526</v>
      </c>
      <c r="B3375" t="s">
        <v>1672</v>
      </c>
      <c r="C3375" t="s">
        <v>6724</v>
      </c>
      <c r="D3375" t="s">
        <v>681</v>
      </c>
    </row>
    <row r="3376" spans="1:5">
      <c r="A3376" t="s">
        <v>708</v>
      </c>
      <c r="B3376" t="s">
        <v>873</v>
      </c>
      <c r="C3376" t="s">
        <v>7868</v>
      </c>
      <c r="D3376" t="s">
        <v>4370</v>
      </c>
    </row>
    <row r="3377" spans="1:5">
      <c r="A3377" t="s">
        <v>873</v>
      </c>
      <c r="B3377" t="s">
        <v>1672</v>
      </c>
      <c r="C3377" t="s">
        <v>7067</v>
      </c>
    </row>
    <row r="3378" spans="1:5">
      <c r="A3378" t="s">
        <v>1672</v>
      </c>
      <c r="B3378" t="s">
        <v>7642</v>
      </c>
    </row>
    <row r="3379" spans="1:5">
      <c r="A3379" t="s">
        <v>708</v>
      </c>
      <c r="B3379" t="s">
        <v>526</v>
      </c>
      <c r="C3379" t="s">
        <v>5022</v>
      </c>
    </row>
    <row r="3380" spans="1:5">
      <c r="A3380" t="s">
        <v>5364</v>
      </c>
      <c r="B3380" t="s">
        <v>1672</v>
      </c>
      <c r="C3380" t="s">
        <v>7642</v>
      </c>
    </row>
    <row r="3381" spans="1:5">
      <c r="A3381" t="s">
        <v>7868</v>
      </c>
      <c r="B3381" t="s">
        <v>1672</v>
      </c>
      <c r="C3381" t="s">
        <v>7067</v>
      </c>
      <c r="D3381" t="s">
        <v>4370</v>
      </c>
    </row>
    <row r="3382" spans="1:5">
      <c r="A3382" t="s">
        <v>873</v>
      </c>
      <c r="B3382" t="s">
        <v>1672</v>
      </c>
    </row>
    <row r="3383" spans="1:5">
      <c r="A3383" t="s">
        <v>708</v>
      </c>
      <c r="B3383" t="s">
        <v>526</v>
      </c>
      <c r="C3383" t="s">
        <v>5022</v>
      </c>
    </row>
    <row r="3384" spans="1:5">
      <c r="A3384" t="s">
        <v>1672</v>
      </c>
      <c r="B3384" t="s">
        <v>5022</v>
      </c>
      <c r="C3384" t="s">
        <v>4370</v>
      </c>
    </row>
    <row r="3385" spans="1:5">
      <c r="A3385" t="s">
        <v>1672</v>
      </c>
      <c r="B3385" t="s">
        <v>5022</v>
      </c>
      <c r="C3385" t="s">
        <v>4370</v>
      </c>
    </row>
    <row r="3386" spans="1:5">
      <c r="A3386" t="s">
        <v>708</v>
      </c>
      <c r="B3386" t="s">
        <v>526</v>
      </c>
      <c r="C3386" t="s">
        <v>6724</v>
      </c>
      <c r="D3386" t="s">
        <v>5022</v>
      </c>
    </row>
    <row r="3387" spans="1:5">
      <c r="A3387" t="s">
        <v>708</v>
      </c>
      <c r="B3387" t="s">
        <v>7868</v>
      </c>
      <c r="C3387" t="s">
        <v>4370</v>
      </c>
    </row>
    <row r="3388" spans="1:5">
      <c r="A3388" t="s">
        <v>526</v>
      </c>
      <c r="B3388" t="s">
        <v>4768</v>
      </c>
      <c r="C3388" t="s">
        <v>873</v>
      </c>
      <c r="D3388" t="s">
        <v>6724</v>
      </c>
    </row>
    <row r="3389" spans="1:5">
      <c r="A3389" t="s">
        <v>873</v>
      </c>
      <c r="B3389" t="s">
        <v>1672</v>
      </c>
    </row>
    <row r="3390" spans="1:5">
      <c r="A3390" t="s">
        <v>708</v>
      </c>
      <c r="B3390" t="s">
        <v>526</v>
      </c>
      <c r="C3390" t="s">
        <v>681</v>
      </c>
      <c r="D3390" t="s">
        <v>2916</v>
      </c>
    </row>
    <row r="3391" spans="1:5">
      <c r="A3391" t="s">
        <v>708</v>
      </c>
      <c r="B3391" t="s">
        <v>7868</v>
      </c>
      <c r="C3391" t="s">
        <v>1672</v>
      </c>
      <c r="D3391" t="s">
        <v>7870</v>
      </c>
      <c r="E3391" t="s">
        <v>4370</v>
      </c>
    </row>
    <row r="3392" spans="1:5">
      <c r="A3392" t="s">
        <v>708</v>
      </c>
      <c r="B3392" t="s">
        <v>1672</v>
      </c>
      <c r="C3392" t="s">
        <v>5915</v>
      </c>
    </row>
    <row r="3393" spans="1:5">
      <c r="A3393" t="s">
        <v>708</v>
      </c>
      <c r="B3393" t="s">
        <v>7868</v>
      </c>
      <c r="C3393" t="s">
        <v>1672</v>
      </c>
      <c r="D3393" t="s">
        <v>4370</v>
      </c>
    </row>
    <row r="3394" spans="1:5">
      <c r="A3394" t="s">
        <v>1672</v>
      </c>
    </row>
    <row r="3395" spans="1:5">
      <c r="A3395" t="s">
        <v>1672</v>
      </c>
      <c r="B3395" t="s">
        <v>5022</v>
      </c>
      <c r="C3395" t="s">
        <v>4370</v>
      </c>
    </row>
    <row r="3396" spans="1:5">
      <c r="A3396" t="s">
        <v>873</v>
      </c>
      <c r="B3396" t="s">
        <v>7868</v>
      </c>
      <c r="C3396" t="s">
        <v>4370</v>
      </c>
    </row>
    <row r="3397" spans="1:5">
      <c r="A3397" t="s">
        <v>708</v>
      </c>
      <c r="B3397" t="s">
        <v>7868</v>
      </c>
      <c r="C3397" t="s">
        <v>4370</v>
      </c>
    </row>
    <row r="3398" spans="1:5">
      <c r="A3398" t="s">
        <v>708</v>
      </c>
      <c r="B3398" t="s">
        <v>7868</v>
      </c>
      <c r="C3398" t="s">
        <v>1672</v>
      </c>
      <c r="D3398" t="s">
        <v>7870</v>
      </c>
      <c r="E3398" t="s">
        <v>4370</v>
      </c>
    </row>
    <row r="3399" spans="1:5">
      <c r="A3399" t="s">
        <v>1672</v>
      </c>
    </row>
    <row r="3400" spans="1:5">
      <c r="A3400" t="s">
        <v>708</v>
      </c>
      <c r="B3400" t="s">
        <v>526</v>
      </c>
      <c r="C3400" t="s">
        <v>1672</v>
      </c>
    </row>
    <row r="3401" spans="1:5">
      <c r="A3401" t="s">
        <v>873</v>
      </c>
      <c r="B3401" t="s">
        <v>1672</v>
      </c>
    </row>
    <row r="3402" spans="1:5">
      <c r="A3402" t="s">
        <v>526</v>
      </c>
      <c r="B3402" t="s">
        <v>4768</v>
      </c>
      <c r="C3402" t="s">
        <v>873</v>
      </c>
      <c r="D3402" t="s">
        <v>6724</v>
      </c>
    </row>
    <row r="3403" spans="1:5">
      <c r="A3403" t="s">
        <v>1672</v>
      </c>
      <c r="B3403" t="s">
        <v>7067</v>
      </c>
    </row>
    <row r="3404" spans="1:5">
      <c r="A3404" t="s">
        <v>873</v>
      </c>
      <c r="B3404" t="s">
        <v>1672</v>
      </c>
    </row>
    <row r="3405" spans="1:5">
      <c r="A3405" t="s">
        <v>708</v>
      </c>
      <c r="B3405" t="s">
        <v>873</v>
      </c>
      <c r="C3405" t="s">
        <v>7868</v>
      </c>
      <c r="D3405" t="s">
        <v>4370</v>
      </c>
    </row>
    <row r="3406" spans="1:5">
      <c r="A3406" t="s">
        <v>708</v>
      </c>
      <c r="B3406" t="s">
        <v>526</v>
      </c>
      <c r="C3406" t="s">
        <v>1672</v>
      </c>
      <c r="D3406" t="s">
        <v>4370</v>
      </c>
    </row>
    <row r="3407" spans="1:5">
      <c r="A3407" t="s">
        <v>5364</v>
      </c>
      <c r="B3407" t="s">
        <v>1672</v>
      </c>
      <c r="C3407" t="s">
        <v>7642</v>
      </c>
      <c r="D3407" t="s">
        <v>7067</v>
      </c>
    </row>
    <row r="3408" spans="1:5">
      <c r="A3408" t="s">
        <v>5364</v>
      </c>
      <c r="B3408" t="s">
        <v>1672</v>
      </c>
      <c r="C3408" t="s">
        <v>7642</v>
      </c>
      <c r="D3408" t="s">
        <v>7067</v>
      </c>
    </row>
    <row r="3409" spans="1:6">
      <c r="A3409" t="s">
        <v>708</v>
      </c>
      <c r="B3409" t="s">
        <v>1672</v>
      </c>
      <c r="C3409" t="s">
        <v>681</v>
      </c>
      <c r="D3409" t="s">
        <v>2916</v>
      </c>
      <c r="E3409" t="s">
        <v>4370</v>
      </c>
    </row>
    <row r="3410" spans="1:6">
      <c r="A3410" t="s">
        <v>526</v>
      </c>
      <c r="B3410" t="s">
        <v>873</v>
      </c>
      <c r="C3410" t="s">
        <v>1672</v>
      </c>
      <c r="D3410" t="s">
        <v>7067</v>
      </c>
      <c r="E3410" t="s">
        <v>4370</v>
      </c>
      <c r="F3410" t="s">
        <v>7869</v>
      </c>
    </row>
    <row r="3411" spans="1:6">
      <c r="A3411" t="s">
        <v>7868</v>
      </c>
      <c r="B3411" t="s">
        <v>1672</v>
      </c>
      <c r="C3411" t="s">
        <v>7870</v>
      </c>
      <c r="D3411" t="s">
        <v>4370</v>
      </c>
    </row>
    <row r="3412" spans="1:6">
      <c r="A3412" t="s">
        <v>5364</v>
      </c>
      <c r="B3412" t="s">
        <v>1672</v>
      </c>
      <c r="C3412" t="s">
        <v>7871</v>
      </c>
    </row>
    <row r="3413" spans="1:6">
      <c r="A3413" t="s">
        <v>873</v>
      </c>
      <c r="B3413" t="s">
        <v>1672</v>
      </c>
      <c r="C3413" t="s">
        <v>7067</v>
      </c>
    </row>
    <row r="3414" spans="1:6">
      <c r="A3414" t="s">
        <v>526</v>
      </c>
      <c r="B3414" t="s">
        <v>1672</v>
      </c>
    </row>
    <row r="3415" spans="1:6">
      <c r="A3415" t="s">
        <v>708</v>
      </c>
      <c r="B3415" t="s">
        <v>526</v>
      </c>
      <c r="C3415" t="s">
        <v>4768</v>
      </c>
      <c r="D3415" t="s">
        <v>6724</v>
      </c>
      <c r="E3415" t="s">
        <v>681</v>
      </c>
    </row>
    <row r="3416" spans="1:6">
      <c r="A3416" t="s">
        <v>708</v>
      </c>
      <c r="B3416" t="s">
        <v>7868</v>
      </c>
      <c r="C3416" t="s">
        <v>1672</v>
      </c>
      <c r="D3416" t="s">
        <v>4370</v>
      </c>
    </row>
    <row r="3417" spans="1:6">
      <c r="A3417" t="s">
        <v>708</v>
      </c>
      <c r="B3417" t="s">
        <v>7868</v>
      </c>
      <c r="C3417" t="s">
        <v>1672</v>
      </c>
      <c r="D3417" t="s">
        <v>4370</v>
      </c>
    </row>
    <row r="3418" spans="1:6">
      <c r="A3418" t="s">
        <v>708</v>
      </c>
      <c r="B3418" t="s">
        <v>1672</v>
      </c>
      <c r="C3418" t="s">
        <v>5022</v>
      </c>
      <c r="D3418" t="s">
        <v>7871</v>
      </c>
    </row>
    <row r="3419" spans="1:6">
      <c r="A3419" t="s">
        <v>708</v>
      </c>
      <c r="B3419" t="s">
        <v>7868</v>
      </c>
      <c r="C3419" t="s">
        <v>1672</v>
      </c>
      <c r="D3419" t="s">
        <v>7870</v>
      </c>
      <c r="E3419" t="s">
        <v>4370</v>
      </c>
    </row>
    <row r="3420" spans="1:6">
      <c r="A3420" t="s">
        <v>708</v>
      </c>
      <c r="B3420" t="s">
        <v>526</v>
      </c>
      <c r="C3420" t="s">
        <v>5022</v>
      </c>
      <c r="D3420" t="s">
        <v>4370</v>
      </c>
    </row>
    <row r="3421" spans="1:6">
      <c r="A3421" t="s">
        <v>708</v>
      </c>
      <c r="B3421" t="s">
        <v>873</v>
      </c>
      <c r="C3421" t="s">
        <v>7868</v>
      </c>
      <c r="D3421" t="s">
        <v>1672</v>
      </c>
      <c r="E3421" t="s">
        <v>4370</v>
      </c>
    </row>
    <row r="3422" spans="1:6">
      <c r="A3422" t="s">
        <v>708</v>
      </c>
      <c r="B3422" t="s">
        <v>4370</v>
      </c>
    </row>
    <row r="3423" spans="1:6">
      <c r="A3423" t="s">
        <v>708</v>
      </c>
      <c r="B3423" t="s">
        <v>873</v>
      </c>
      <c r="C3423" t="s">
        <v>7868</v>
      </c>
    </row>
    <row r="3424" spans="1:6">
      <c r="A3424" t="s">
        <v>1672</v>
      </c>
    </row>
    <row r="3425" spans="1:5">
      <c r="A3425" t="s">
        <v>7868</v>
      </c>
      <c r="B3425" t="s">
        <v>1672</v>
      </c>
    </row>
    <row r="3426" spans="1:5">
      <c r="A3426" t="s">
        <v>708</v>
      </c>
      <c r="B3426" t="s">
        <v>7868</v>
      </c>
      <c r="C3426" t="s">
        <v>4370</v>
      </c>
    </row>
    <row r="3427" spans="1:5">
      <c r="A3427" t="s">
        <v>708</v>
      </c>
      <c r="B3427" t="s">
        <v>7868</v>
      </c>
      <c r="C3427" t="s">
        <v>7870</v>
      </c>
      <c r="D3427" t="s">
        <v>4370</v>
      </c>
    </row>
    <row r="3428" spans="1:5">
      <c r="A3428" t="s">
        <v>5364</v>
      </c>
      <c r="B3428" t="s">
        <v>1672</v>
      </c>
      <c r="C3428" t="s">
        <v>4370</v>
      </c>
    </row>
    <row r="3429" spans="1:5">
      <c r="A3429" t="s">
        <v>873</v>
      </c>
      <c r="B3429" t="s">
        <v>6724</v>
      </c>
      <c r="C3429" t="s">
        <v>7067</v>
      </c>
      <c r="D3429" t="s">
        <v>5022</v>
      </c>
    </row>
    <row r="3430" spans="1:5">
      <c r="A3430" t="s">
        <v>873</v>
      </c>
    </row>
    <row r="3431" spans="1:5">
      <c r="A3431" t="s">
        <v>873</v>
      </c>
      <c r="B3431" t="s">
        <v>1672</v>
      </c>
    </row>
    <row r="3432" spans="1:5">
      <c r="A3432" t="s">
        <v>708</v>
      </c>
      <c r="B3432" t="s">
        <v>526</v>
      </c>
      <c r="C3432" t="s">
        <v>5022</v>
      </c>
      <c r="D3432" t="s">
        <v>4370</v>
      </c>
    </row>
    <row r="3433" spans="1:5">
      <c r="A3433" t="s">
        <v>1672</v>
      </c>
      <c r="B3433" t="s">
        <v>5022</v>
      </c>
    </row>
    <row r="3434" spans="1:5">
      <c r="A3434" t="s">
        <v>526</v>
      </c>
      <c r="B3434" t="s">
        <v>5364</v>
      </c>
      <c r="C3434" t="s">
        <v>1672</v>
      </c>
      <c r="D3434" t="s">
        <v>4370</v>
      </c>
    </row>
    <row r="3435" spans="1:5">
      <c r="A3435" t="s">
        <v>873</v>
      </c>
      <c r="B3435" t="s">
        <v>1672</v>
      </c>
      <c r="C3435" t="s">
        <v>7067</v>
      </c>
      <c r="D3435" t="s">
        <v>7871</v>
      </c>
    </row>
    <row r="3436" spans="1:5">
      <c r="A3436" t="s">
        <v>708</v>
      </c>
      <c r="B3436" t="s">
        <v>1672</v>
      </c>
    </row>
    <row r="3437" spans="1:5">
      <c r="A3437" t="s">
        <v>708</v>
      </c>
      <c r="B3437" t="s">
        <v>7868</v>
      </c>
      <c r="C3437" t="s">
        <v>7870</v>
      </c>
      <c r="D3437" t="s">
        <v>5022</v>
      </c>
      <c r="E3437" t="s">
        <v>4370</v>
      </c>
    </row>
    <row r="3438" spans="1:5">
      <c r="A3438" t="s">
        <v>873</v>
      </c>
      <c r="B3438" t="s">
        <v>7067</v>
      </c>
      <c r="C3438" t="s">
        <v>5022</v>
      </c>
    </row>
    <row r="3439" spans="1:5">
      <c r="A3439" t="s">
        <v>873</v>
      </c>
      <c r="B3439" t="s">
        <v>7868</v>
      </c>
      <c r="C3439" t="s">
        <v>7067</v>
      </c>
    </row>
    <row r="3440" spans="1:5">
      <c r="A3440" t="s">
        <v>1672</v>
      </c>
      <c r="B3440" t="s">
        <v>7642</v>
      </c>
      <c r="C3440" t="s">
        <v>7869</v>
      </c>
    </row>
    <row r="3441" spans="1:6">
      <c r="A3441" t="s">
        <v>708</v>
      </c>
      <c r="B3441" t="s">
        <v>873</v>
      </c>
      <c r="C3441" t="s">
        <v>4370</v>
      </c>
    </row>
    <row r="3442" spans="1:6">
      <c r="A3442" t="s">
        <v>526</v>
      </c>
      <c r="B3442" t="s">
        <v>1672</v>
      </c>
    </row>
    <row r="3443" spans="1:6">
      <c r="A3443" t="s">
        <v>708</v>
      </c>
      <c r="B3443" t="s">
        <v>526</v>
      </c>
      <c r="C3443" t="s">
        <v>6724</v>
      </c>
      <c r="D3443" t="s">
        <v>681</v>
      </c>
    </row>
    <row r="3444" spans="1:6">
      <c r="A3444" t="s">
        <v>708</v>
      </c>
      <c r="B3444" t="s">
        <v>873</v>
      </c>
      <c r="C3444" t="s">
        <v>1672</v>
      </c>
      <c r="D3444" t="s">
        <v>7869</v>
      </c>
    </row>
    <row r="3445" spans="1:6">
      <c r="A3445" t="s">
        <v>873</v>
      </c>
      <c r="B3445" t="s">
        <v>1672</v>
      </c>
      <c r="C3445" t="s">
        <v>4933</v>
      </c>
      <c r="D3445" t="s">
        <v>7067</v>
      </c>
    </row>
    <row r="3446" spans="1:6">
      <c r="A3446" t="s">
        <v>526</v>
      </c>
      <c r="B3446" t="s">
        <v>6724</v>
      </c>
      <c r="C3446" t="s">
        <v>681</v>
      </c>
    </row>
    <row r="3447" spans="1:6">
      <c r="A3447" t="s">
        <v>708</v>
      </c>
      <c r="B3447" t="s">
        <v>7868</v>
      </c>
      <c r="C3447" t="s">
        <v>1672</v>
      </c>
      <c r="D3447" t="s">
        <v>4370</v>
      </c>
    </row>
    <row r="3448" spans="1:6">
      <c r="A3448" t="s">
        <v>708</v>
      </c>
      <c r="B3448" t="s">
        <v>7868</v>
      </c>
      <c r="C3448" t="s">
        <v>4370</v>
      </c>
    </row>
    <row r="3449" spans="1:6">
      <c r="A3449" t="s">
        <v>7868</v>
      </c>
      <c r="B3449" t="s">
        <v>1672</v>
      </c>
      <c r="C3449" t="s">
        <v>7870</v>
      </c>
      <c r="D3449" t="s">
        <v>4370</v>
      </c>
    </row>
    <row r="3450" spans="1:6">
      <c r="A3450" t="s">
        <v>708</v>
      </c>
      <c r="B3450" t="s">
        <v>526</v>
      </c>
      <c r="C3450" t="s">
        <v>873</v>
      </c>
      <c r="D3450" t="s">
        <v>7868</v>
      </c>
      <c r="E3450" t="s">
        <v>7870</v>
      </c>
      <c r="F3450" t="s">
        <v>4370</v>
      </c>
    </row>
    <row r="3451" spans="1:6">
      <c r="A3451" t="s">
        <v>7868</v>
      </c>
      <c r="B3451" t="s">
        <v>1672</v>
      </c>
      <c r="C3451" t="s">
        <v>4370</v>
      </c>
    </row>
    <row r="3452" spans="1:6">
      <c r="A3452" t="s">
        <v>1672</v>
      </c>
      <c r="B3452" t="s">
        <v>7642</v>
      </c>
      <c r="C3452" t="s">
        <v>4370</v>
      </c>
    </row>
    <row r="3453" spans="1:6">
      <c r="A3453" t="s">
        <v>873</v>
      </c>
      <c r="B3453" t="s">
        <v>7067</v>
      </c>
    </row>
    <row r="3454" spans="1:6">
      <c r="A3454" t="s">
        <v>873</v>
      </c>
      <c r="B3454" t="s">
        <v>6541</v>
      </c>
    </row>
    <row r="3455" spans="1:6">
      <c r="A3455" t="s">
        <v>873</v>
      </c>
      <c r="B3455" t="s">
        <v>7067</v>
      </c>
      <c r="C3455" t="s">
        <v>5022</v>
      </c>
      <c r="D3455" t="s">
        <v>4370</v>
      </c>
    </row>
    <row r="3456" spans="1:6">
      <c r="A3456" t="s">
        <v>873</v>
      </c>
      <c r="B3456" t="s">
        <v>6724</v>
      </c>
      <c r="C3456" t="s">
        <v>681</v>
      </c>
    </row>
    <row r="3457" spans="1:5">
      <c r="A3457" t="s">
        <v>708</v>
      </c>
      <c r="B3457" t="s">
        <v>873</v>
      </c>
      <c r="C3457" t="s">
        <v>7868</v>
      </c>
    </row>
    <row r="3458" spans="1:5">
      <c r="A3458" t="s">
        <v>1672</v>
      </c>
      <c r="B3458" t="s">
        <v>7870</v>
      </c>
      <c r="C3458" t="s">
        <v>7067</v>
      </c>
      <c r="D3458" t="s">
        <v>4370</v>
      </c>
    </row>
    <row r="3459" spans="1:5">
      <c r="A3459" t="s">
        <v>7868</v>
      </c>
      <c r="B3459" t="s">
        <v>1672</v>
      </c>
      <c r="C3459" t="s">
        <v>4370</v>
      </c>
    </row>
    <row r="3460" spans="1:5">
      <c r="A3460" t="s">
        <v>708</v>
      </c>
      <c r="B3460" t="s">
        <v>873</v>
      </c>
      <c r="C3460" t="s">
        <v>681</v>
      </c>
      <c r="D3460" t="s">
        <v>5022</v>
      </c>
    </row>
    <row r="3461" spans="1:5">
      <c r="A3461" t="s">
        <v>708</v>
      </c>
      <c r="B3461" t="s">
        <v>873</v>
      </c>
      <c r="C3461" t="s">
        <v>681</v>
      </c>
      <c r="D3461" t="s">
        <v>5022</v>
      </c>
    </row>
    <row r="3462" spans="1:5">
      <c r="A3462" t="s">
        <v>1672</v>
      </c>
    </row>
    <row r="3463" spans="1:5">
      <c r="A3463" t="s">
        <v>526</v>
      </c>
      <c r="B3463" t="s">
        <v>873</v>
      </c>
      <c r="C3463" t="s">
        <v>1672</v>
      </c>
    </row>
    <row r="3464" spans="1:5">
      <c r="A3464" t="s">
        <v>1672</v>
      </c>
      <c r="B3464" t="s">
        <v>4370</v>
      </c>
    </row>
    <row r="3465" spans="1:5">
      <c r="A3465" t="s">
        <v>873</v>
      </c>
      <c r="B3465" t="s">
        <v>1672</v>
      </c>
    </row>
    <row r="3466" spans="1:5">
      <c r="A3466" t="s">
        <v>5364</v>
      </c>
      <c r="B3466" t="s">
        <v>7868</v>
      </c>
      <c r="C3466" t="s">
        <v>1672</v>
      </c>
      <c r="D3466" t="s">
        <v>7642</v>
      </c>
      <c r="E3466" t="s">
        <v>5915</v>
      </c>
    </row>
    <row r="3467" spans="1:5">
      <c r="A3467" t="s">
        <v>708</v>
      </c>
      <c r="B3467" t="s">
        <v>526</v>
      </c>
      <c r="C3467" t="s">
        <v>681</v>
      </c>
      <c r="D3467" t="s">
        <v>4370</v>
      </c>
    </row>
    <row r="3468" spans="1:5">
      <c r="A3468" t="s">
        <v>708</v>
      </c>
      <c r="B3468" t="s">
        <v>873</v>
      </c>
      <c r="C3468" t="s">
        <v>7868</v>
      </c>
      <c r="D3468" t="s">
        <v>4370</v>
      </c>
    </row>
    <row r="3469" spans="1:5">
      <c r="A3469" t="s">
        <v>5364</v>
      </c>
      <c r="B3469" t="s">
        <v>1672</v>
      </c>
      <c r="C3469" t="s">
        <v>7871</v>
      </c>
    </row>
    <row r="3470" spans="1:5">
      <c r="A3470" t="s">
        <v>708</v>
      </c>
      <c r="B3470" t="s">
        <v>1672</v>
      </c>
      <c r="C3470" t="s">
        <v>4370</v>
      </c>
      <c r="D3470" t="s">
        <v>7869</v>
      </c>
    </row>
    <row r="3471" spans="1:5">
      <c r="A3471" t="s">
        <v>1672</v>
      </c>
    </row>
    <row r="3472" spans="1:5">
      <c r="A3472" t="s">
        <v>5364</v>
      </c>
      <c r="B3472" t="s">
        <v>1672</v>
      </c>
      <c r="C3472" t="s">
        <v>7642</v>
      </c>
    </row>
    <row r="3473" spans="1:5">
      <c r="A3473" t="s">
        <v>873</v>
      </c>
      <c r="B3473" t="s">
        <v>1672</v>
      </c>
      <c r="C3473" t="s">
        <v>7067</v>
      </c>
      <c r="D3473" t="s">
        <v>7871</v>
      </c>
    </row>
    <row r="3474" spans="1:5">
      <c r="A3474" t="s">
        <v>5364</v>
      </c>
      <c r="B3474" t="s">
        <v>1672</v>
      </c>
      <c r="C3474" t="s">
        <v>7067</v>
      </c>
    </row>
    <row r="3475" spans="1:5">
      <c r="A3475" t="s">
        <v>708</v>
      </c>
      <c r="B3475" t="s">
        <v>7868</v>
      </c>
      <c r="C3475" t="s">
        <v>1672</v>
      </c>
      <c r="D3475" t="s">
        <v>4370</v>
      </c>
    </row>
    <row r="3476" spans="1:5">
      <c r="A3476" t="s">
        <v>708</v>
      </c>
      <c r="B3476" t="s">
        <v>7868</v>
      </c>
      <c r="C3476" t="s">
        <v>1672</v>
      </c>
      <c r="D3476" t="s">
        <v>4370</v>
      </c>
    </row>
    <row r="3477" spans="1:5">
      <c r="A3477" t="s">
        <v>708</v>
      </c>
      <c r="B3477" t="s">
        <v>7868</v>
      </c>
      <c r="C3477" t="s">
        <v>1672</v>
      </c>
      <c r="D3477" t="s">
        <v>4370</v>
      </c>
    </row>
    <row r="3478" spans="1:5">
      <c r="A3478" t="s">
        <v>873</v>
      </c>
      <c r="B3478" t="s">
        <v>681</v>
      </c>
    </row>
    <row r="3479" spans="1:5">
      <c r="A3479" t="s">
        <v>708</v>
      </c>
      <c r="B3479" t="s">
        <v>2916</v>
      </c>
      <c r="C3479" t="s">
        <v>5022</v>
      </c>
    </row>
    <row r="3480" spans="1:5">
      <c r="A3480" t="s">
        <v>708</v>
      </c>
      <c r="B3480" t="s">
        <v>526</v>
      </c>
      <c r="C3480" t="s">
        <v>4768</v>
      </c>
      <c r="D3480" t="s">
        <v>873</v>
      </c>
      <c r="E3480" t="s">
        <v>681</v>
      </c>
    </row>
    <row r="3481" spans="1:5">
      <c r="A3481" t="s">
        <v>708</v>
      </c>
      <c r="B3481" t="s">
        <v>526</v>
      </c>
    </row>
    <row r="3482" spans="1:5">
      <c r="A3482" t="s">
        <v>708</v>
      </c>
      <c r="B3482" t="s">
        <v>526</v>
      </c>
    </row>
    <row r="3483" spans="1:5">
      <c r="A3483" t="s">
        <v>526</v>
      </c>
      <c r="B3483" t="s">
        <v>1672</v>
      </c>
      <c r="C3483" t="s">
        <v>7067</v>
      </c>
    </row>
    <row r="3484" spans="1:5">
      <c r="A3484" t="s">
        <v>526</v>
      </c>
      <c r="B3484" t="s">
        <v>873</v>
      </c>
      <c r="C3484" t="s">
        <v>1672</v>
      </c>
      <c r="D3484" t="s">
        <v>4933</v>
      </c>
    </row>
    <row r="3485" spans="1:5">
      <c r="A3485" t="s">
        <v>7868</v>
      </c>
      <c r="B3485" t="s">
        <v>1672</v>
      </c>
      <c r="C3485" t="s">
        <v>7870</v>
      </c>
      <c r="D3485" t="s">
        <v>4370</v>
      </c>
    </row>
    <row r="3486" spans="1:5">
      <c r="A3486" t="s">
        <v>873</v>
      </c>
      <c r="B3486" t="s">
        <v>1672</v>
      </c>
      <c r="C3486" t="s">
        <v>7067</v>
      </c>
    </row>
    <row r="3487" spans="1:5">
      <c r="A3487" t="s">
        <v>708</v>
      </c>
      <c r="B3487" t="s">
        <v>526</v>
      </c>
      <c r="C3487" t="s">
        <v>873</v>
      </c>
      <c r="D3487" t="s">
        <v>681</v>
      </c>
    </row>
    <row r="3488" spans="1:5">
      <c r="A3488" t="s">
        <v>526</v>
      </c>
      <c r="B3488" t="s">
        <v>1672</v>
      </c>
    </row>
    <row r="3489" spans="1:5">
      <c r="A3489" t="s">
        <v>1672</v>
      </c>
      <c r="B3489" t="s">
        <v>681</v>
      </c>
      <c r="C3489" t="s">
        <v>7870</v>
      </c>
      <c r="D3489" t="s">
        <v>4370</v>
      </c>
    </row>
    <row r="3490" spans="1:5">
      <c r="A3490" t="s">
        <v>526</v>
      </c>
      <c r="B3490" t="s">
        <v>4768</v>
      </c>
      <c r="C3490" t="s">
        <v>873</v>
      </c>
      <c r="D3490" t="s">
        <v>6724</v>
      </c>
      <c r="E3490" t="s">
        <v>5022</v>
      </c>
    </row>
    <row r="3491" spans="1:5">
      <c r="A3491" t="s">
        <v>873</v>
      </c>
    </row>
    <row r="3492" spans="1:5">
      <c r="A3492" t="s">
        <v>873</v>
      </c>
      <c r="B3492" t="s">
        <v>7868</v>
      </c>
    </row>
    <row r="3493" spans="1:5">
      <c r="A3493" t="s">
        <v>708</v>
      </c>
      <c r="B3493" t="s">
        <v>2916</v>
      </c>
      <c r="C3493" t="s">
        <v>4370</v>
      </c>
    </row>
    <row r="3494" spans="1:5">
      <c r="A3494" t="s">
        <v>1672</v>
      </c>
      <c r="B3494" t="s">
        <v>7067</v>
      </c>
    </row>
    <row r="3495" spans="1:5">
      <c r="A3495" t="s">
        <v>708</v>
      </c>
      <c r="B3495" t="s">
        <v>873</v>
      </c>
      <c r="C3495" t="s">
        <v>7067</v>
      </c>
      <c r="D3495" t="s">
        <v>4370</v>
      </c>
    </row>
    <row r="3496" spans="1:5">
      <c r="A3496" t="s">
        <v>5364</v>
      </c>
      <c r="B3496" t="s">
        <v>7868</v>
      </c>
      <c r="C3496" t="s">
        <v>1672</v>
      </c>
      <c r="D3496" t="s">
        <v>7642</v>
      </c>
      <c r="E3496" t="s">
        <v>4370</v>
      </c>
    </row>
    <row r="3497" spans="1:5">
      <c r="A3497" t="s">
        <v>2916</v>
      </c>
      <c r="B3497" t="s">
        <v>5022</v>
      </c>
      <c r="C3497" t="s">
        <v>4370</v>
      </c>
    </row>
    <row r="3498" spans="1:5">
      <c r="A3498" t="s">
        <v>873</v>
      </c>
      <c r="B3498" t="s">
        <v>6724</v>
      </c>
      <c r="C3498" t="s">
        <v>5022</v>
      </c>
    </row>
    <row r="3499" spans="1:5">
      <c r="A3499" t="s">
        <v>5364</v>
      </c>
      <c r="B3499" t="s">
        <v>1672</v>
      </c>
      <c r="C3499" t="s">
        <v>4933</v>
      </c>
    </row>
    <row r="3500" spans="1:5">
      <c r="A3500" t="s">
        <v>526</v>
      </c>
      <c r="B3500" t="s">
        <v>873</v>
      </c>
      <c r="C3500" t="s">
        <v>681</v>
      </c>
    </row>
    <row r="3501" spans="1:5">
      <c r="A3501" t="s">
        <v>7868</v>
      </c>
      <c r="B3501" t="s">
        <v>1672</v>
      </c>
      <c r="C3501" t="s">
        <v>7870</v>
      </c>
      <c r="D3501" t="s">
        <v>4370</v>
      </c>
    </row>
    <row r="3502" spans="1:5">
      <c r="A3502" t="s">
        <v>873</v>
      </c>
      <c r="B3502" t="s">
        <v>1672</v>
      </c>
      <c r="C3502" t="s">
        <v>7067</v>
      </c>
    </row>
    <row r="3503" spans="1:5">
      <c r="A3503" t="s">
        <v>4768</v>
      </c>
      <c r="B3503" t="s">
        <v>873</v>
      </c>
      <c r="C3503" t="s">
        <v>6724</v>
      </c>
      <c r="D3503" t="s">
        <v>681</v>
      </c>
      <c r="E3503" t="s">
        <v>6541</v>
      </c>
    </row>
    <row r="3504" spans="1:5">
      <c r="A3504" t="s">
        <v>708</v>
      </c>
      <c r="B3504" t="s">
        <v>873</v>
      </c>
      <c r="C3504" t="s">
        <v>681</v>
      </c>
      <c r="D3504" t="s">
        <v>7067</v>
      </c>
    </row>
    <row r="3505" spans="1:4">
      <c r="A3505" t="s">
        <v>708</v>
      </c>
      <c r="B3505" t="s">
        <v>526</v>
      </c>
      <c r="C3505" t="s">
        <v>681</v>
      </c>
    </row>
    <row r="3506" spans="1:4">
      <c r="A3506" t="s">
        <v>708</v>
      </c>
      <c r="B3506" t="s">
        <v>4370</v>
      </c>
    </row>
    <row r="3507" spans="1:4">
      <c r="A3507" t="s">
        <v>7868</v>
      </c>
      <c r="B3507" t="s">
        <v>2916</v>
      </c>
      <c r="C3507" t="s">
        <v>4370</v>
      </c>
    </row>
    <row r="3508" spans="1:4">
      <c r="A3508" t="s">
        <v>681</v>
      </c>
      <c r="B3508" t="s">
        <v>2916</v>
      </c>
      <c r="C3508" t="s">
        <v>7870</v>
      </c>
      <c r="D3508" t="s">
        <v>7067</v>
      </c>
    </row>
    <row r="3509" spans="1:4">
      <c r="A3509" t="s">
        <v>708</v>
      </c>
      <c r="B3509" t="s">
        <v>526</v>
      </c>
      <c r="C3509" t="s">
        <v>5022</v>
      </c>
      <c r="D3509" t="s">
        <v>4370</v>
      </c>
    </row>
    <row r="3510" spans="1:4">
      <c r="A3510" t="s">
        <v>708</v>
      </c>
      <c r="B3510" t="s">
        <v>1672</v>
      </c>
      <c r="C3510" t="s">
        <v>7642</v>
      </c>
      <c r="D3510" t="s">
        <v>7869</v>
      </c>
    </row>
    <row r="3511" spans="1:4">
      <c r="A3511" t="s">
        <v>1672</v>
      </c>
      <c r="B3511" t="s">
        <v>7067</v>
      </c>
    </row>
    <row r="3512" spans="1:4">
      <c r="A3512" t="s">
        <v>708</v>
      </c>
      <c r="B3512" t="s">
        <v>873</v>
      </c>
      <c r="C3512" t="s">
        <v>681</v>
      </c>
    </row>
    <row r="3513" spans="1:4">
      <c r="A3513" t="s">
        <v>708</v>
      </c>
      <c r="B3513" t="s">
        <v>526</v>
      </c>
      <c r="C3513" t="s">
        <v>1672</v>
      </c>
      <c r="D3513" t="s">
        <v>4370</v>
      </c>
    </row>
    <row r="3514" spans="1:4">
      <c r="A3514" t="s">
        <v>708</v>
      </c>
      <c r="B3514" t="s">
        <v>4370</v>
      </c>
    </row>
    <row r="3515" spans="1:4">
      <c r="A3515" t="s">
        <v>708</v>
      </c>
      <c r="B3515" t="s">
        <v>526</v>
      </c>
      <c r="C3515" t="s">
        <v>681</v>
      </c>
      <c r="D3515" t="s">
        <v>7869</v>
      </c>
    </row>
    <row r="3516" spans="1:4">
      <c r="A3516" t="s">
        <v>1672</v>
      </c>
    </row>
    <row r="3517" spans="1:4">
      <c r="A3517" t="s">
        <v>7868</v>
      </c>
      <c r="B3517" t="s">
        <v>1672</v>
      </c>
      <c r="C3517" t="s">
        <v>4370</v>
      </c>
    </row>
    <row r="3518" spans="1:4">
      <c r="A3518" t="s">
        <v>526</v>
      </c>
      <c r="B3518" t="s">
        <v>5022</v>
      </c>
      <c r="C3518" t="s">
        <v>4370</v>
      </c>
    </row>
    <row r="3519" spans="1:4">
      <c r="A3519" t="s">
        <v>1672</v>
      </c>
      <c r="B3519" t="s">
        <v>681</v>
      </c>
      <c r="C3519" t="s">
        <v>7871</v>
      </c>
    </row>
    <row r="3520" spans="1:4">
      <c r="A3520" t="s">
        <v>708</v>
      </c>
      <c r="B3520" t="s">
        <v>526</v>
      </c>
      <c r="C3520" t="s">
        <v>681</v>
      </c>
    </row>
    <row r="3521" spans="1:5">
      <c r="A3521" t="s">
        <v>708</v>
      </c>
      <c r="B3521" t="s">
        <v>7868</v>
      </c>
      <c r="C3521" t="s">
        <v>1672</v>
      </c>
      <c r="D3521" t="s">
        <v>7870</v>
      </c>
      <c r="E3521" t="s">
        <v>4370</v>
      </c>
    </row>
    <row r="3522" spans="1:5">
      <c r="A3522" t="s">
        <v>708</v>
      </c>
      <c r="B3522" t="s">
        <v>1672</v>
      </c>
      <c r="C3522" t="s">
        <v>5022</v>
      </c>
      <c r="D3522" t="s">
        <v>4370</v>
      </c>
    </row>
    <row r="3523" spans="1:5">
      <c r="A3523" t="s">
        <v>708</v>
      </c>
      <c r="B3523" t="s">
        <v>526</v>
      </c>
      <c r="C3523" t="s">
        <v>5022</v>
      </c>
    </row>
    <row r="3524" spans="1:5">
      <c r="A3524" t="s">
        <v>708</v>
      </c>
      <c r="B3524" t="s">
        <v>5364</v>
      </c>
      <c r="C3524" t="s">
        <v>7868</v>
      </c>
      <c r="D3524" t="s">
        <v>1672</v>
      </c>
    </row>
    <row r="3525" spans="1:5">
      <c r="A3525" t="s">
        <v>7870</v>
      </c>
      <c r="B3525" t="s">
        <v>4370</v>
      </c>
    </row>
    <row r="3526" spans="1:5">
      <c r="A3526" t="s">
        <v>1672</v>
      </c>
    </row>
    <row r="3527" spans="1:5">
      <c r="A3527" t="s">
        <v>708</v>
      </c>
      <c r="B3527" t="s">
        <v>5022</v>
      </c>
      <c r="C3527" t="s">
        <v>4370</v>
      </c>
    </row>
    <row r="3528" spans="1:5">
      <c r="A3528" t="s">
        <v>708</v>
      </c>
      <c r="B3528" t="s">
        <v>526</v>
      </c>
      <c r="C3528" t="s">
        <v>873</v>
      </c>
    </row>
    <row r="3529" spans="1:5">
      <c r="A3529" t="s">
        <v>873</v>
      </c>
      <c r="B3529" t="s">
        <v>1672</v>
      </c>
      <c r="C3529" t="s">
        <v>7067</v>
      </c>
    </row>
    <row r="3530" spans="1:5">
      <c r="A3530" t="s">
        <v>708</v>
      </c>
      <c r="B3530" t="s">
        <v>5364</v>
      </c>
      <c r="C3530" t="s">
        <v>1672</v>
      </c>
      <c r="D3530" t="s">
        <v>7642</v>
      </c>
      <c r="E3530" t="s">
        <v>7869</v>
      </c>
    </row>
    <row r="3531" spans="1:5">
      <c r="A3531" t="s">
        <v>708</v>
      </c>
      <c r="B3531" t="s">
        <v>526</v>
      </c>
      <c r="C3531" t="s">
        <v>5915</v>
      </c>
    </row>
    <row r="3532" spans="1:5">
      <c r="A3532" t="s">
        <v>1672</v>
      </c>
      <c r="B3532" t="s">
        <v>681</v>
      </c>
      <c r="C3532" t="s">
        <v>7067</v>
      </c>
    </row>
    <row r="3533" spans="1:5">
      <c r="A3533" t="s">
        <v>708</v>
      </c>
      <c r="B3533" t="s">
        <v>873</v>
      </c>
      <c r="C3533" t="s">
        <v>7868</v>
      </c>
      <c r="D3533" t="s">
        <v>1672</v>
      </c>
    </row>
    <row r="3534" spans="1:5">
      <c r="A3534" t="s">
        <v>873</v>
      </c>
      <c r="B3534" t="s">
        <v>7067</v>
      </c>
      <c r="C3534" t="s">
        <v>7871</v>
      </c>
    </row>
    <row r="3535" spans="1:5">
      <c r="A3535" t="s">
        <v>1672</v>
      </c>
      <c r="B3535" t="s">
        <v>681</v>
      </c>
      <c r="C3535" t="s">
        <v>7870</v>
      </c>
      <c r="D3535" t="s">
        <v>7067</v>
      </c>
      <c r="E3535" t="s">
        <v>4370</v>
      </c>
    </row>
    <row r="3536" spans="1:5">
      <c r="A3536" t="s">
        <v>708</v>
      </c>
      <c r="B3536" t="s">
        <v>526</v>
      </c>
      <c r="C3536" t="s">
        <v>681</v>
      </c>
    </row>
    <row r="3537" spans="1:7">
      <c r="A3537" t="s">
        <v>873</v>
      </c>
      <c r="B3537" t="s">
        <v>1672</v>
      </c>
      <c r="C3537" t="s">
        <v>7067</v>
      </c>
    </row>
    <row r="3538" spans="1:7">
      <c r="A3538" t="s">
        <v>708</v>
      </c>
      <c r="B3538" t="s">
        <v>7870</v>
      </c>
      <c r="C3538" t="s">
        <v>4370</v>
      </c>
    </row>
    <row r="3539" spans="1:7">
      <c r="A3539" t="s">
        <v>873</v>
      </c>
    </row>
    <row r="3540" spans="1:7">
      <c r="A3540" t="s">
        <v>1672</v>
      </c>
    </row>
    <row r="3541" spans="1:7">
      <c r="A3541" t="s">
        <v>7868</v>
      </c>
      <c r="B3541" t="s">
        <v>1672</v>
      </c>
      <c r="C3541" t="s">
        <v>4370</v>
      </c>
    </row>
    <row r="3542" spans="1:7">
      <c r="A3542" t="s">
        <v>5364</v>
      </c>
      <c r="B3542" t="s">
        <v>1672</v>
      </c>
      <c r="C3542" t="s">
        <v>7871</v>
      </c>
    </row>
    <row r="3543" spans="1:7">
      <c r="A3543" t="s">
        <v>7868</v>
      </c>
      <c r="B3543" t="s">
        <v>1672</v>
      </c>
    </row>
    <row r="3544" spans="1:7">
      <c r="A3544" t="s">
        <v>7868</v>
      </c>
      <c r="B3544" t="s">
        <v>7870</v>
      </c>
      <c r="C3544" t="s">
        <v>4370</v>
      </c>
    </row>
    <row r="3545" spans="1:7">
      <c r="A3545" t="s">
        <v>873</v>
      </c>
      <c r="B3545" t="s">
        <v>5022</v>
      </c>
      <c r="C3545" t="s">
        <v>4370</v>
      </c>
    </row>
    <row r="3546" spans="1:7">
      <c r="A3546" t="s">
        <v>526</v>
      </c>
      <c r="B3546" t="s">
        <v>1672</v>
      </c>
      <c r="C3546" t="s">
        <v>7067</v>
      </c>
      <c r="D3546" t="s">
        <v>7869</v>
      </c>
    </row>
    <row r="3547" spans="1:7">
      <c r="A3547" t="s">
        <v>708</v>
      </c>
      <c r="B3547" t="s">
        <v>526</v>
      </c>
      <c r="C3547" t="s">
        <v>4768</v>
      </c>
      <c r="D3547" t="s">
        <v>873</v>
      </c>
      <c r="E3547" t="s">
        <v>6724</v>
      </c>
      <c r="F3547" t="s">
        <v>681</v>
      </c>
      <c r="G3547" t="s">
        <v>5022</v>
      </c>
    </row>
    <row r="3548" spans="1:7">
      <c r="A3548" t="s">
        <v>708</v>
      </c>
      <c r="B3548" t="s">
        <v>1672</v>
      </c>
      <c r="C3548" t="s">
        <v>4370</v>
      </c>
    </row>
    <row r="3549" spans="1:7">
      <c r="A3549" t="s">
        <v>1672</v>
      </c>
      <c r="B3549" t="s">
        <v>7870</v>
      </c>
      <c r="C3549" t="s">
        <v>4370</v>
      </c>
    </row>
    <row r="3550" spans="1:7">
      <c r="A3550" t="s">
        <v>708</v>
      </c>
      <c r="B3550" t="s">
        <v>873</v>
      </c>
      <c r="C3550" t="s">
        <v>7868</v>
      </c>
      <c r="D3550" t="s">
        <v>4370</v>
      </c>
    </row>
    <row r="3551" spans="1:7">
      <c r="A3551" t="s">
        <v>708</v>
      </c>
      <c r="B3551" t="s">
        <v>681</v>
      </c>
      <c r="C3551" t="s">
        <v>2916</v>
      </c>
      <c r="D3551" t="s">
        <v>5022</v>
      </c>
      <c r="E3551" t="s">
        <v>4370</v>
      </c>
    </row>
    <row r="3552" spans="1:7">
      <c r="A3552" t="s">
        <v>708</v>
      </c>
      <c r="B3552" t="s">
        <v>526</v>
      </c>
      <c r="C3552" t="s">
        <v>7642</v>
      </c>
    </row>
    <row r="3553" spans="1:5">
      <c r="A3553" t="s">
        <v>708</v>
      </c>
      <c r="B3553" t="s">
        <v>526</v>
      </c>
      <c r="C3553" t="s">
        <v>7642</v>
      </c>
    </row>
    <row r="3554" spans="1:5">
      <c r="A3554" t="s">
        <v>708</v>
      </c>
      <c r="B3554" t="s">
        <v>526</v>
      </c>
      <c r="C3554" t="s">
        <v>7870</v>
      </c>
      <c r="D3554" t="s">
        <v>5022</v>
      </c>
    </row>
    <row r="3555" spans="1:5">
      <c r="A3555" t="s">
        <v>1672</v>
      </c>
      <c r="B3555" t="s">
        <v>4933</v>
      </c>
      <c r="C3555" t="s">
        <v>7067</v>
      </c>
      <c r="D3555" t="s">
        <v>7869</v>
      </c>
    </row>
    <row r="3556" spans="1:5">
      <c r="A3556" t="s">
        <v>526</v>
      </c>
      <c r="B3556" t="s">
        <v>4768</v>
      </c>
      <c r="C3556" t="s">
        <v>873</v>
      </c>
      <c r="D3556" t="s">
        <v>6724</v>
      </c>
      <c r="E3556" t="s">
        <v>681</v>
      </c>
    </row>
    <row r="3557" spans="1:5">
      <c r="A3557" t="s">
        <v>708</v>
      </c>
      <c r="B3557" t="s">
        <v>681</v>
      </c>
      <c r="C3557" t="s">
        <v>2916</v>
      </c>
    </row>
    <row r="3558" spans="1:5">
      <c r="A3558" t="s">
        <v>708</v>
      </c>
      <c r="B3558" t="s">
        <v>526</v>
      </c>
      <c r="C3558" t="s">
        <v>7868</v>
      </c>
      <c r="D3558" t="s">
        <v>4370</v>
      </c>
    </row>
    <row r="3559" spans="1:5">
      <c r="A3559" t="s">
        <v>708</v>
      </c>
      <c r="B3559" t="s">
        <v>526</v>
      </c>
    </row>
    <row r="3560" spans="1:5">
      <c r="A3560" t="s">
        <v>526</v>
      </c>
      <c r="B3560" t="s">
        <v>6724</v>
      </c>
      <c r="C3560" t="s">
        <v>681</v>
      </c>
      <c r="D3560" t="s">
        <v>7067</v>
      </c>
    </row>
    <row r="3561" spans="1:5">
      <c r="A3561" t="s">
        <v>708</v>
      </c>
      <c r="B3561" t="s">
        <v>7868</v>
      </c>
      <c r="C3561" t="s">
        <v>1672</v>
      </c>
      <c r="D3561" t="s">
        <v>7870</v>
      </c>
      <c r="E3561" t="s">
        <v>4370</v>
      </c>
    </row>
    <row r="3562" spans="1:5">
      <c r="A3562" t="s">
        <v>526</v>
      </c>
      <c r="B3562" t="s">
        <v>873</v>
      </c>
      <c r="C3562" t="s">
        <v>1672</v>
      </c>
      <c r="D3562" t="s">
        <v>681</v>
      </c>
      <c r="E3562" t="s">
        <v>7067</v>
      </c>
    </row>
    <row r="3563" spans="1:5">
      <c r="A3563" t="s">
        <v>7868</v>
      </c>
      <c r="B3563" t="s">
        <v>1672</v>
      </c>
      <c r="C3563" t="s">
        <v>7642</v>
      </c>
      <c r="D3563" t="s">
        <v>7870</v>
      </c>
      <c r="E3563" t="s">
        <v>4370</v>
      </c>
    </row>
    <row r="3564" spans="1:5">
      <c r="A3564" t="s">
        <v>708</v>
      </c>
      <c r="B3564" t="s">
        <v>526</v>
      </c>
      <c r="C3564" t="s">
        <v>2916</v>
      </c>
      <c r="D3564" t="s">
        <v>5022</v>
      </c>
    </row>
    <row r="3565" spans="1:5">
      <c r="A3565" t="s">
        <v>708</v>
      </c>
      <c r="B3565" t="s">
        <v>5364</v>
      </c>
      <c r="C3565" t="s">
        <v>1672</v>
      </c>
    </row>
    <row r="3566" spans="1:5">
      <c r="A3566" t="s">
        <v>526</v>
      </c>
      <c r="B3566" t="s">
        <v>5364</v>
      </c>
      <c r="C3566" t="s">
        <v>1672</v>
      </c>
      <c r="D3566" t="s">
        <v>7642</v>
      </c>
      <c r="E3566" t="s">
        <v>7869</v>
      </c>
    </row>
    <row r="3567" spans="1:5">
      <c r="A3567" t="s">
        <v>7868</v>
      </c>
      <c r="B3567" t="s">
        <v>1672</v>
      </c>
      <c r="C3567" t="s">
        <v>4933</v>
      </c>
    </row>
    <row r="3568" spans="1:5">
      <c r="A3568" t="s">
        <v>1672</v>
      </c>
      <c r="B3568" t="s">
        <v>7642</v>
      </c>
      <c r="C3568" t="s">
        <v>2916</v>
      </c>
    </row>
    <row r="3569" spans="1:5">
      <c r="A3569" t="s">
        <v>708</v>
      </c>
      <c r="B3569" t="s">
        <v>526</v>
      </c>
      <c r="C3569" t="s">
        <v>7870</v>
      </c>
      <c r="D3569" t="s">
        <v>5022</v>
      </c>
      <c r="E3569" t="s">
        <v>4370</v>
      </c>
    </row>
    <row r="3570" spans="1:5">
      <c r="A3570" t="s">
        <v>708</v>
      </c>
      <c r="B3570" t="s">
        <v>873</v>
      </c>
      <c r="C3570" t="s">
        <v>5022</v>
      </c>
    </row>
    <row r="3571" spans="1:5">
      <c r="A3571" t="s">
        <v>526</v>
      </c>
      <c r="B3571" t="s">
        <v>681</v>
      </c>
      <c r="C3571" t="s">
        <v>7870</v>
      </c>
    </row>
    <row r="3572" spans="1:5">
      <c r="A3572" t="s">
        <v>708</v>
      </c>
      <c r="B3572" t="s">
        <v>7067</v>
      </c>
      <c r="C3572" t="s">
        <v>4370</v>
      </c>
    </row>
    <row r="3573" spans="1:5">
      <c r="A3573" t="s">
        <v>708</v>
      </c>
      <c r="B3573" t="s">
        <v>7067</v>
      </c>
      <c r="C3573" t="s">
        <v>4370</v>
      </c>
    </row>
    <row r="3574" spans="1:5">
      <c r="A3574" t="s">
        <v>708</v>
      </c>
      <c r="B3574" t="s">
        <v>1672</v>
      </c>
      <c r="C3574" t="s">
        <v>4370</v>
      </c>
    </row>
    <row r="3575" spans="1:5">
      <c r="A3575" t="s">
        <v>873</v>
      </c>
      <c r="B3575" t="s">
        <v>1672</v>
      </c>
    </row>
    <row r="3576" spans="1:5">
      <c r="A3576" t="s">
        <v>708</v>
      </c>
      <c r="B3576" t="s">
        <v>873</v>
      </c>
      <c r="C3576" t="s">
        <v>7868</v>
      </c>
      <c r="D3576" t="s">
        <v>1672</v>
      </c>
      <c r="E3576" t="s">
        <v>4370</v>
      </c>
    </row>
    <row r="3577" spans="1:5">
      <c r="A3577" t="s">
        <v>708</v>
      </c>
      <c r="B3577" t="s">
        <v>526</v>
      </c>
      <c r="C3577" t="s">
        <v>5915</v>
      </c>
    </row>
    <row r="3578" spans="1:5">
      <c r="A3578" t="s">
        <v>873</v>
      </c>
      <c r="B3578" t="s">
        <v>7868</v>
      </c>
      <c r="C3578" t="s">
        <v>4370</v>
      </c>
    </row>
    <row r="3579" spans="1:5">
      <c r="A3579" t="s">
        <v>708</v>
      </c>
      <c r="B3579" t="s">
        <v>1672</v>
      </c>
      <c r="C3579" t="s">
        <v>5022</v>
      </c>
      <c r="D3579" t="s">
        <v>4370</v>
      </c>
    </row>
    <row r="3580" spans="1:5">
      <c r="A3580" t="s">
        <v>708</v>
      </c>
      <c r="B3580" t="s">
        <v>526</v>
      </c>
      <c r="C3580" t="s">
        <v>1672</v>
      </c>
      <c r="D3580" t="s">
        <v>6724</v>
      </c>
    </row>
    <row r="3581" spans="1:5">
      <c r="A3581" t="s">
        <v>1672</v>
      </c>
      <c r="B3581" t="s">
        <v>7870</v>
      </c>
      <c r="C3581" t="s">
        <v>7067</v>
      </c>
    </row>
    <row r="3582" spans="1:5">
      <c r="A3582" t="s">
        <v>708</v>
      </c>
      <c r="B3582" t="s">
        <v>7868</v>
      </c>
      <c r="C3582" t="s">
        <v>4370</v>
      </c>
    </row>
    <row r="3583" spans="1:5">
      <c r="A3583" t="s">
        <v>5364</v>
      </c>
      <c r="B3583" t="s">
        <v>873</v>
      </c>
      <c r="C3583" t="s">
        <v>7067</v>
      </c>
    </row>
    <row r="3584" spans="1:5">
      <c r="A3584" t="s">
        <v>873</v>
      </c>
    </row>
    <row r="3585" spans="1:7">
      <c r="A3585" t="s">
        <v>5364</v>
      </c>
      <c r="B3585" t="s">
        <v>1672</v>
      </c>
      <c r="C3585" t="s">
        <v>7067</v>
      </c>
      <c r="D3585" t="s">
        <v>7871</v>
      </c>
    </row>
    <row r="3586" spans="1:7">
      <c r="A3586" t="s">
        <v>526</v>
      </c>
      <c r="B3586" t="s">
        <v>873</v>
      </c>
      <c r="C3586" t="s">
        <v>7868</v>
      </c>
      <c r="D3586" t="s">
        <v>1672</v>
      </c>
      <c r="E3586" t="s">
        <v>6724</v>
      </c>
    </row>
    <row r="3587" spans="1:7">
      <c r="A3587" t="s">
        <v>2916</v>
      </c>
      <c r="B3587" t="s">
        <v>5022</v>
      </c>
      <c r="C3587" t="s">
        <v>4370</v>
      </c>
    </row>
    <row r="3588" spans="1:7">
      <c r="A3588" t="s">
        <v>526</v>
      </c>
      <c r="B3588" t="s">
        <v>4768</v>
      </c>
      <c r="C3588" t="s">
        <v>873</v>
      </c>
      <c r="D3588" t="s">
        <v>6724</v>
      </c>
      <c r="E3588" t="s">
        <v>5022</v>
      </c>
    </row>
    <row r="3589" spans="1:7">
      <c r="A3589" t="s">
        <v>708</v>
      </c>
      <c r="B3589" t="s">
        <v>873</v>
      </c>
      <c r="C3589" t="s">
        <v>5022</v>
      </c>
    </row>
    <row r="3590" spans="1:7">
      <c r="A3590" t="s">
        <v>708</v>
      </c>
      <c r="B3590" t="s">
        <v>873</v>
      </c>
      <c r="C3590" t="s">
        <v>5022</v>
      </c>
    </row>
    <row r="3591" spans="1:7">
      <c r="A3591" t="s">
        <v>526</v>
      </c>
      <c r="B3591" t="s">
        <v>4768</v>
      </c>
      <c r="C3591" t="s">
        <v>873</v>
      </c>
      <c r="D3591" t="s">
        <v>1672</v>
      </c>
      <c r="E3591" t="s">
        <v>6724</v>
      </c>
      <c r="F3591" t="s">
        <v>681</v>
      </c>
      <c r="G3591" t="s">
        <v>7067</v>
      </c>
    </row>
    <row r="3592" spans="1:7">
      <c r="A3592" t="s">
        <v>1672</v>
      </c>
      <c r="B3592" t="s">
        <v>7870</v>
      </c>
      <c r="C3592" t="s">
        <v>4370</v>
      </c>
    </row>
    <row r="3593" spans="1:7">
      <c r="A3593" t="s">
        <v>873</v>
      </c>
    </row>
    <row r="3594" spans="1:7">
      <c r="A3594" t="s">
        <v>708</v>
      </c>
      <c r="B3594" t="s">
        <v>526</v>
      </c>
      <c r="C3594" t="s">
        <v>2916</v>
      </c>
      <c r="D3594" t="s">
        <v>5022</v>
      </c>
    </row>
    <row r="3595" spans="1:7">
      <c r="A3595" t="s">
        <v>708</v>
      </c>
      <c r="B3595" t="s">
        <v>5364</v>
      </c>
      <c r="C3595" t="s">
        <v>1672</v>
      </c>
      <c r="D3595" t="s">
        <v>7642</v>
      </c>
    </row>
    <row r="3596" spans="1:7">
      <c r="A3596" t="s">
        <v>1672</v>
      </c>
      <c r="B3596" t="s">
        <v>7870</v>
      </c>
      <c r="C3596" t="s">
        <v>5022</v>
      </c>
      <c r="D3596" t="s">
        <v>4370</v>
      </c>
    </row>
    <row r="3597" spans="1:7">
      <c r="A3597" t="s">
        <v>708</v>
      </c>
      <c r="B3597" t="s">
        <v>526</v>
      </c>
      <c r="C3597" t="s">
        <v>5022</v>
      </c>
    </row>
    <row r="3598" spans="1:7">
      <c r="A3598" t="s">
        <v>526</v>
      </c>
      <c r="B3598" t="s">
        <v>4768</v>
      </c>
      <c r="C3598" t="s">
        <v>873</v>
      </c>
      <c r="D3598" t="s">
        <v>6724</v>
      </c>
      <c r="E3598" t="s">
        <v>681</v>
      </c>
    </row>
    <row r="3599" spans="1:7">
      <c r="A3599" t="s">
        <v>526</v>
      </c>
      <c r="B3599" t="s">
        <v>4768</v>
      </c>
      <c r="C3599" t="s">
        <v>873</v>
      </c>
      <c r="D3599" t="s">
        <v>6724</v>
      </c>
      <c r="E3599" t="s">
        <v>681</v>
      </c>
    </row>
    <row r="3600" spans="1:7">
      <c r="A3600" t="s">
        <v>1672</v>
      </c>
      <c r="B3600" t="s">
        <v>2916</v>
      </c>
      <c r="C3600" t="s">
        <v>5022</v>
      </c>
      <c r="D3600" t="s">
        <v>4370</v>
      </c>
    </row>
    <row r="3601" spans="1:5">
      <c r="A3601" t="s">
        <v>1672</v>
      </c>
      <c r="B3601" t="s">
        <v>2916</v>
      </c>
      <c r="C3601" t="s">
        <v>5022</v>
      </c>
      <c r="D3601" t="s">
        <v>4370</v>
      </c>
    </row>
    <row r="3602" spans="1:5">
      <c r="A3602" t="s">
        <v>1672</v>
      </c>
      <c r="B3602" t="s">
        <v>2916</v>
      </c>
      <c r="C3602" t="s">
        <v>5022</v>
      </c>
      <c r="D3602" t="s">
        <v>4370</v>
      </c>
    </row>
    <row r="3603" spans="1:5">
      <c r="A3603" t="s">
        <v>1672</v>
      </c>
      <c r="B3603" t="s">
        <v>2916</v>
      </c>
      <c r="C3603" t="s">
        <v>5022</v>
      </c>
      <c r="D3603" t="s">
        <v>4370</v>
      </c>
    </row>
    <row r="3604" spans="1:5">
      <c r="A3604" t="s">
        <v>1672</v>
      </c>
      <c r="B3604" t="s">
        <v>7067</v>
      </c>
      <c r="C3604" t="s">
        <v>7869</v>
      </c>
      <c r="D3604" t="s">
        <v>5915</v>
      </c>
    </row>
    <row r="3605" spans="1:5">
      <c r="A3605" t="s">
        <v>708</v>
      </c>
      <c r="B3605" t="s">
        <v>7868</v>
      </c>
      <c r="C3605" t="s">
        <v>4370</v>
      </c>
    </row>
    <row r="3606" spans="1:5">
      <c r="A3606" t="s">
        <v>708</v>
      </c>
      <c r="B3606" t="s">
        <v>1672</v>
      </c>
      <c r="C3606" t="s">
        <v>5022</v>
      </c>
      <c r="D3606" t="s">
        <v>4370</v>
      </c>
    </row>
    <row r="3607" spans="1:5">
      <c r="A3607" t="s">
        <v>708</v>
      </c>
      <c r="B3607" t="s">
        <v>7868</v>
      </c>
      <c r="C3607" t="s">
        <v>1672</v>
      </c>
      <c r="D3607" t="s">
        <v>4370</v>
      </c>
    </row>
    <row r="3608" spans="1:5">
      <c r="A3608" t="s">
        <v>5364</v>
      </c>
      <c r="B3608" t="s">
        <v>1672</v>
      </c>
      <c r="C3608" t="s">
        <v>7869</v>
      </c>
    </row>
    <row r="3609" spans="1:5">
      <c r="A3609" t="s">
        <v>708</v>
      </c>
      <c r="B3609" t="s">
        <v>7868</v>
      </c>
      <c r="C3609" t="s">
        <v>4370</v>
      </c>
    </row>
    <row r="3610" spans="1:5">
      <c r="A3610" t="s">
        <v>708</v>
      </c>
      <c r="B3610" t="s">
        <v>526</v>
      </c>
      <c r="C3610" t="s">
        <v>4370</v>
      </c>
    </row>
    <row r="3611" spans="1:5">
      <c r="A3611" t="s">
        <v>873</v>
      </c>
      <c r="B3611" t="s">
        <v>681</v>
      </c>
      <c r="C3611" t="s">
        <v>5022</v>
      </c>
    </row>
    <row r="3612" spans="1:5">
      <c r="A3612" t="s">
        <v>708</v>
      </c>
      <c r="B3612" t="s">
        <v>873</v>
      </c>
      <c r="C3612" t="s">
        <v>681</v>
      </c>
      <c r="D3612" t="s">
        <v>5022</v>
      </c>
    </row>
    <row r="3613" spans="1:5">
      <c r="A3613" t="s">
        <v>873</v>
      </c>
      <c r="B3613" t="s">
        <v>1672</v>
      </c>
    </row>
    <row r="3614" spans="1:5">
      <c r="A3614" t="s">
        <v>708</v>
      </c>
      <c r="B3614" t="s">
        <v>526</v>
      </c>
      <c r="C3614" t="s">
        <v>681</v>
      </c>
      <c r="D3614" t="s">
        <v>5022</v>
      </c>
      <c r="E3614" t="s">
        <v>4370</v>
      </c>
    </row>
    <row r="3615" spans="1:5">
      <c r="A3615" t="s">
        <v>1672</v>
      </c>
      <c r="B3615" t="s">
        <v>7642</v>
      </c>
      <c r="C3615" t="s">
        <v>7067</v>
      </c>
    </row>
    <row r="3616" spans="1:5">
      <c r="A3616" t="s">
        <v>526</v>
      </c>
      <c r="B3616" t="s">
        <v>4768</v>
      </c>
      <c r="C3616" t="s">
        <v>873</v>
      </c>
      <c r="D3616" t="s">
        <v>1672</v>
      </c>
      <c r="E3616" t="s">
        <v>6724</v>
      </c>
    </row>
    <row r="3617" spans="1:6">
      <c r="A3617" t="s">
        <v>708</v>
      </c>
      <c r="B3617" t="s">
        <v>526</v>
      </c>
      <c r="C3617" t="s">
        <v>4768</v>
      </c>
      <c r="D3617" t="s">
        <v>6724</v>
      </c>
      <c r="E3617" t="s">
        <v>681</v>
      </c>
      <c r="F3617" t="s">
        <v>5022</v>
      </c>
    </row>
    <row r="3618" spans="1:6">
      <c r="A3618" t="s">
        <v>708</v>
      </c>
      <c r="B3618" t="s">
        <v>5022</v>
      </c>
    </row>
    <row r="3619" spans="1:6">
      <c r="A3619" t="s">
        <v>708</v>
      </c>
      <c r="B3619" t="s">
        <v>1672</v>
      </c>
      <c r="C3619" t="s">
        <v>7871</v>
      </c>
      <c r="D3619" t="s">
        <v>4370</v>
      </c>
    </row>
    <row r="3620" spans="1:6">
      <c r="A3620" t="s">
        <v>5364</v>
      </c>
      <c r="B3620" t="s">
        <v>1672</v>
      </c>
      <c r="C3620" t="s">
        <v>7642</v>
      </c>
    </row>
    <row r="3621" spans="1:6">
      <c r="A3621" t="s">
        <v>708</v>
      </c>
      <c r="B3621" t="s">
        <v>1672</v>
      </c>
      <c r="C3621" t="s">
        <v>681</v>
      </c>
      <c r="D3621" t="s">
        <v>4370</v>
      </c>
      <c r="E3621" t="s">
        <v>5915</v>
      </c>
    </row>
    <row r="3622" spans="1:6">
      <c r="A3622" t="s">
        <v>873</v>
      </c>
      <c r="B3622" t="s">
        <v>1672</v>
      </c>
      <c r="C3622" t="s">
        <v>6541</v>
      </c>
      <c r="D3622" t="s">
        <v>7067</v>
      </c>
    </row>
    <row r="3623" spans="1:6">
      <c r="A3623" t="s">
        <v>708</v>
      </c>
      <c r="B3623" t="s">
        <v>526</v>
      </c>
      <c r="C3623" t="s">
        <v>873</v>
      </c>
      <c r="D3623" t="s">
        <v>4933</v>
      </c>
      <c r="E3623" t="s">
        <v>4370</v>
      </c>
    </row>
    <row r="3624" spans="1:6">
      <c r="A3624" t="s">
        <v>7868</v>
      </c>
      <c r="B3624" t="s">
        <v>1672</v>
      </c>
      <c r="C3624" t="s">
        <v>7870</v>
      </c>
      <c r="D3624" t="s">
        <v>4370</v>
      </c>
    </row>
    <row r="3625" spans="1:6">
      <c r="A3625" t="s">
        <v>708</v>
      </c>
      <c r="B3625" t="s">
        <v>526</v>
      </c>
      <c r="C3625" t="s">
        <v>873</v>
      </c>
      <c r="D3625" t="s">
        <v>7868</v>
      </c>
    </row>
    <row r="3626" spans="1:6">
      <c r="A3626" t="s">
        <v>708</v>
      </c>
      <c r="B3626" t="s">
        <v>526</v>
      </c>
      <c r="C3626" t="s">
        <v>873</v>
      </c>
      <c r="D3626" t="s">
        <v>4370</v>
      </c>
    </row>
    <row r="3627" spans="1:6">
      <c r="A3627" t="s">
        <v>708</v>
      </c>
      <c r="B3627" t="s">
        <v>526</v>
      </c>
      <c r="C3627" t="s">
        <v>873</v>
      </c>
      <c r="D3627" t="s">
        <v>6724</v>
      </c>
      <c r="E3627" t="s">
        <v>681</v>
      </c>
      <c r="F3627" t="s">
        <v>5022</v>
      </c>
    </row>
    <row r="3628" spans="1:6">
      <c r="A3628" t="s">
        <v>708</v>
      </c>
      <c r="B3628" t="s">
        <v>7868</v>
      </c>
      <c r="C3628" t="s">
        <v>1672</v>
      </c>
      <c r="D3628" t="s">
        <v>4370</v>
      </c>
      <c r="E3628" t="s">
        <v>7869</v>
      </c>
    </row>
    <row r="3629" spans="1:6">
      <c r="A3629" t="s">
        <v>708</v>
      </c>
      <c r="B3629" t="s">
        <v>526</v>
      </c>
      <c r="C3629" t="s">
        <v>1672</v>
      </c>
      <c r="D3629" t="s">
        <v>4370</v>
      </c>
      <c r="E3629" t="s">
        <v>5915</v>
      </c>
    </row>
    <row r="3630" spans="1:6">
      <c r="A3630" t="s">
        <v>708</v>
      </c>
      <c r="B3630" t="s">
        <v>526</v>
      </c>
      <c r="C3630" t="s">
        <v>873</v>
      </c>
      <c r="D3630" t="s">
        <v>4370</v>
      </c>
    </row>
    <row r="3631" spans="1:6">
      <c r="A3631" t="s">
        <v>7868</v>
      </c>
      <c r="B3631" t="s">
        <v>1672</v>
      </c>
      <c r="C3631" t="s">
        <v>7870</v>
      </c>
      <c r="D3631" t="s">
        <v>4370</v>
      </c>
    </row>
    <row r="3632" spans="1:6">
      <c r="A3632" t="s">
        <v>1672</v>
      </c>
      <c r="B3632" t="s">
        <v>7067</v>
      </c>
    </row>
    <row r="3633" spans="1:5">
      <c r="A3633" t="s">
        <v>873</v>
      </c>
    </row>
    <row r="3634" spans="1:5">
      <c r="A3634" t="s">
        <v>526</v>
      </c>
      <c r="B3634" t="s">
        <v>5364</v>
      </c>
      <c r="C3634" t="s">
        <v>7868</v>
      </c>
      <c r="D3634" t="s">
        <v>1672</v>
      </c>
      <c r="E3634" t="s">
        <v>5915</v>
      </c>
    </row>
    <row r="3635" spans="1:5">
      <c r="A3635" t="s">
        <v>873</v>
      </c>
      <c r="B3635" t="s">
        <v>1672</v>
      </c>
      <c r="C3635" t="s">
        <v>7067</v>
      </c>
    </row>
    <row r="3636" spans="1:5">
      <c r="A3636" t="s">
        <v>1672</v>
      </c>
      <c r="B3636" t="s">
        <v>7870</v>
      </c>
      <c r="C3636" t="s">
        <v>5022</v>
      </c>
      <c r="D3636" t="s">
        <v>4370</v>
      </c>
    </row>
    <row r="3637" spans="1:5">
      <c r="A3637" t="s">
        <v>1672</v>
      </c>
      <c r="B3637" t="s">
        <v>4370</v>
      </c>
    </row>
    <row r="3638" spans="1:5">
      <c r="A3638" t="s">
        <v>1672</v>
      </c>
      <c r="B3638" t="s">
        <v>7067</v>
      </c>
    </row>
    <row r="3639" spans="1:5">
      <c r="A3639" t="s">
        <v>873</v>
      </c>
      <c r="B3639" t="s">
        <v>7868</v>
      </c>
      <c r="C3639" t="s">
        <v>1672</v>
      </c>
      <c r="D3639" t="s">
        <v>7067</v>
      </c>
    </row>
    <row r="3640" spans="1:5">
      <c r="A3640" t="s">
        <v>5364</v>
      </c>
      <c r="B3640" t="s">
        <v>1672</v>
      </c>
      <c r="C3640" t="s">
        <v>7642</v>
      </c>
      <c r="D3640" t="s">
        <v>7869</v>
      </c>
    </row>
    <row r="3641" spans="1:5">
      <c r="A3641" t="s">
        <v>873</v>
      </c>
      <c r="B3641" t="s">
        <v>1672</v>
      </c>
      <c r="C3641" t="s">
        <v>6724</v>
      </c>
      <c r="D3641" t="s">
        <v>681</v>
      </c>
    </row>
    <row r="3642" spans="1:5">
      <c r="A3642" t="s">
        <v>1672</v>
      </c>
      <c r="B3642" t="s">
        <v>7869</v>
      </c>
    </row>
    <row r="3643" spans="1:5">
      <c r="A3643" t="s">
        <v>5364</v>
      </c>
      <c r="B3643" t="s">
        <v>1672</v>
      </c>
      <c r="C3643" t="s">
        <v>4370</v>
      </c>
    </row>
    <row r="3644" spans="1:5">
      <c r="A3644" t="s">
        <v>708</v>
      </c>
      <c r="B3644" t="s">
        <v>681</v>
      </c>
      <c r="C3644" t="s">
        <v>4370</v>
      </c>
    </row>
    <row r="3645" spans="1:5">
      <c r="A3645" t="s">
        <v>708</v>
      </c>
      <c r="B3645" t="s">
        <v>681</v>
      </c>
      <c r="C3645" t="s">
        <v>5915</v>
      </c>
    </row>
    <row r="3646" spans="1:5">
      <c r="A3646" t="s">
        <v>708</v>
      </c>
      <c r="B3646" t="s">
        <v>526</v>
      </c>
      <c r="C3646" t="s">
        <v>6724</v>
      </c>
      <c r="D3646" t="s">
        <v>4370</v>
      </c>
    </row>
    <row r="3647" spans="1:5">
      <c r="A3647" t="s">
        <v>708</v>
      </c>
      <c r="B3647" t="s">
        <v>526</v>
      </c>
      <c r="C3647" t="s">
        <v>6724</v>
      </c>
      <c r="D3647" t="s">
        <v>681</v>
      </c>
      <c r="E3647" t="s">
        <v>4370</v>
      </c>
    </row>
    <row r="3648" spans="1:5">
      <c r="A3648" t="s">
        <v>708</v>
      </c>
      <c r="B3648" t="s">
        <v>1672</v>
      </c>
      <c r="C3648" t="s">
        <v>7871</v>
      </c>
    </row>
    <row r="3649" spans="1:5">
      <c r="A3649" t="s">
        <v>7868</v>
      </c>
      <c r="B3649" t="s">
        <v>1672</v>
      </c>
      <c r="C3649" t="s">
        <v>4370</v>
      </c>
    </row>
    <row r="3650" spans="1:5">
      <c r="A3650" t="s">
        <v>526</v>
      </c>
      <c r="B3650" t="s">
        <v>4768</v>
      </c>
      <c r="C3650" t="s">
        <v>873</v>
      </c>
      <c r="D3650" t="s">
        <v>681</v>
      </c>
      <c r="E3650" t="s">
        <v>7067</v>
      </c>
    </row>
    <row r="3651" spans="1:5">
      <c r="A3651" t="s">
        <v>1672</v>
      </c>
      <c r="B3651" t="s">
        <v>7067</v>
      </c>
    </row>
    <row r="3652" spans="1:5">
      <c r="A3652" t="s">
        <v>708</v>
      </c>
      <c r="B3652" t="s">
        <v>526</v>
      </c>
      <c r="C3652" t="s">
        <v>873</v>
      </c>
      <c r="D3652" t="s">
        <v>4370</v>
      </c>
    </row>
    <row r="3653" spans="1:5">
      <c r="A3653" t="s">
        <v>708</v>
      </c>
      <c r="B3653" t="s">
        <v>5364</v>
      </c>
      <c r="C3653" t="s">
        <v>7868</v>
      </c>
      <c r="D3653" t="s">
        <v>1672</v>
      </c>
      <c r="E3653" t="s">
        <v>4370</v>
      </c>
    </row>
    <row r="3654" spans="1:5">
      <c r="A3654" t="s">
        <v>708</v>
      </c>
      <c r="B3654" t="s">
        <v>1672</v>
      </c>
      <c r="C3654" t="s">
        <v>7642</v>
      </c>
      <c r="D3654" t="s">
        <v>7067</v>
      </c>
      <c r="E3654" t="s">
        <v>7869</v>
      </c>
    </row>
    <row r="3655" spans="1:5">
      <c r="A3655" t="s">
        <v>1672</v>
      </c>
      <c r="B3655" t="s">
        <v>4933</v>
      </c>
    </row>
    <row r="3656" spans="1:5">
      <c r="A3656" t="s">
        <v>7868</v>
      </c>
      <c r="B3656" t="s">
        <v>1672</v>
      </c>
      <c r="C3656" t="s">
        <v>4370</v>
      </c>
    </row>
    <row r="3657" spans="1:5">
      <c r="A3657" t="s">
        <v>708</v>
      </c>
      <c r="B3657" t="s">
        <v>7868</v>
      </c>
      <c r="C3657" t="s">
        <v>681</v>
      </c>
      <c r="D3657" t="s">
        <v>4370</v>
      </c>
    </row>
    <row r="3658" spans="1:5">
      <c r="A3658" t="s">
        <v>1672</v>
      </c>
      <c r="B3658" t="s">
        <v>7067</v>
      </c>
    </row>
    <row r="3659" spans="1:5">
      <c r="A3659" t="s">
        <v>1672</v>
      </c>
      <c r="B3659" t="s">
        <v>681</v>
      </c>
      <c r="C3659" t="s">
        <v>7067</v>
      </c>
    </row>
    <row r="3660" spans="1:5">
      <c r="A3660" t="s">
        <v>873</v>
      </c>
      <c r="B3660" t="s">
        <v>681</v>
      </c>
    </row>
    <row r="3661" spans="1:5">
      <c r="A3661" t="s">
        <v>708</v>
      </c>
      <c r="B3661" t="s">
        <v>873</v>
      </c>
      <c r="C3661" t="s">
        <v>7067</v>
      </c>
    </row>
    <row r="3662" spans="1:5">
      <c r="A3662" t="s">
        <v>526</v>
      </c>
      <c r="B3662" t="s">
        <v>1672</v>
      </c>
      <c r="C3662" t="s">
        <v>6724</v>
      </c>
    </row>
    <row r="3663" spans="1:5">
      <c r="A3663" t="s">
        <v>1672</v>
      </c>
      <c r="B3663" t="s">
        <v>5022</v>
      </c>
      <c r="C3663" t="s">
        <v>4370</v>
      </c>
    </row>
    <row r="3664" spans="1:5">
      <c r="A3664" t="s">
        <v>1672</v>
      </c>
      <c r="B3664" t="s">
        <v>7870</v>
      </c>
      <c r="C3664" t="s">
        <v>7067</v>
      </c>
      <c r="D3664" t="s">
        <v>7869</v>
      </c>
    </row>
    <row r="3665" spans="1:4">
      <c r="A3665" t="s">
        <v>1672</v>
      </c>
      <c r="B3665" t="s">
        <v>7869</v>
      </c>
    </row>
    <row r="3666" spans="1:4">
      <c r="A3666" t="s">
        <v>4768</v>
      </c>
      <c r="B3666" t="s">
        <v>873</v>
      </c>
      <c r="C3666" t="s">
        <v>6724</v>
      </c>
      <c r="D3666" t="s">
        <v>7871</v>
      </c>
    </row>
    <row r="3667" spans="1:4">
      <c r="A3667" t="s">
        <v>708</v>
      </c>
      <c r="B3667" t="s">
        <v>7868</v>
      </c>
      <c r="C3667" t="s">
        <v>5022</v>
      </c>
      <c r="D3667" t="s">
        <v>4370</v>
      </c>
    </row>
    <row r="3668" spans="1:4">
      <c r="A3668" t="s">
        <v>708</v>
      </c>
      <c r="B3668" t="s">
        <v>7868</v>
      </c>
      <c r="C3668" t="s">
        <v>5022</v>
      </c>
      <c r="D3668" t="s">
        <v>4370</v>
      </c>
    </row>
    <row r="3669" spans="1:4">
      <c r="A3669" t="s">
        <v>1672</v>
      </c>
      <c r="B3669" t="s">
        <v>2916</v>
      </c>
      <c r="C3669" t="s">
        <v>7067</v>
      </c>
      <c r="D3669" t="s">
        <v>4370</v>
      </c>
    </row>
    <row r="3670" spans="1:4">
      <c r="A3670" t="s">
        <v>708</v>
      </c>
      <c r="B3670" t="s">
        <v>873</v>
      </c>
      <c r="C3670" t="s">
        <v>6724</v>
      </c>
      <c r="D3670" t="s">
        <v>681</v>
      </c>
    </row>
    <row r="3671" spans="1:4">
      <c r="A3671" t="s">
        <v>708</v>
      </c>
      <c r="B3671" t="s">
        <v>5022</v>
      </c>
      <c r="C3671" t="s">
        <v>4370</v>
      </c>
    </row>
    <row r="3672" spans="1:4">
      <c r="A3672" t="s">
        <v>1672</v>
      </c>
      <c r="B3672" t="s">
        <v>7067</v>
      </c>
      <c r="C3672" t="s">
        <v>5915</v>
      </c>
    </row>
    <row r="3673" spans="1:4">
      <c r="A3673" t="s">
        <v>526</v>
      </c>
      <c r="B3673" t="s">
        <v>4768</v>
      </c>
      <c r="C3673" t="s">
        <v>6724</v>
      </c>
      <c r="D3673" t="s">
        <v>681</v>
      </c>
    </row>
    <row r="3674" spans="1:4">
      <c r="A3674" t="s">
        <v>526</v>
      </c>
    </row>
    <row r="3675" spans="1:4">
      <c r="A3675" t="s">
        <v>873</v>
      </c>
      <c r="B3675" t="s">
        <v>1672</v>
      </c>
      <c r="C3675" t="s">
        <v>5022</v>
      </c>
    </row>
    <row r="3676" spans="1:4">
      <c r="A3676" t="s">
        <v>708</v>
      </c>
      <c r="B3676" t="s">
        <v>1672</v>
      </c>
      <c r="C3676" t="s">
        <v>4370</v>
      </c>
    </row>
    <row r="3677" spans="1:4">
      <c r="A3677" t="s">
        <v>526</v>
      </c>
      <c r="B3677" t="s">
        <v>1672</v>
      </c>
      <c r="C3677" t="s">
        <v>5915</v>
      </c>
    </row>
    <row r="3678" spans="1:4">
      <c r="A3678" t="s">
        <v>708</v>
      </c>
      <c r="B3678" t="s">
        <v>1672</v>
      </c>
      <c r="C3678" t="s">
        <v>5022</v>
      </c>
      <c r="D3678" t="s">
        <v>4370</v>
      </c>
    </row>
    <row r="3679" spans="1:4">
      <c r="A3679" t="s">
        <v>526</v>
      </c>
      <c r="B3679" t="s">
        <v>1672</v>
      </c>
      <c r="C3679" t="s">
        <v>4370</v>
      </c>
    </row>
    <row r="3680" spans="1:4">
      <c r="A3680" t="s">
        <v>526</v>
      </c>
      <c r="B3680" t="s">
        <v>6724</v>
      </c>
      <c r="C3680" t="s">
        <v>681</v>
      </c>
    </row>
    <row r="3681" spans="1:5">
      <c r="A3681" t="s">
        <v>708</v>
      </c>
      <c r="B3681" t="s">
        <v>526</v>
      </c>
      <c r="C3681" t="s">
        <v>681</v>
      </c>
      <c r="D3681" t="s">
        <v>2916</v>
      </c>
      <c r="E3681" t="s">
        <v>4370</v>
      </c>
    </row>
    <row r="3682" spans="1:5">
      <c r="A3682" t="s">
        <v>708</v>
      </c>
      <c r="B3682" t="s">
        <v>4370</v>
      </c>
    </row>
    <row r="3683" spans="1:5">
      <c r="A3683" t="s">
        <v>708</v>
      </c>
      <c r="B3683" t="s">
        <v>7868</v>
      </c>
      <c r="C3683" t="s">
        <v>1672</v>
      </c>
      <c r="D3683" t="s">
        <v>4370</v>
      </c>
    </row>
    <row r="3684" spans="1:5">
      <c r="A3684" t="s">
        <v>1672</v>
      </c>
      <c r="B3684" t="s">
        <v>7642</v>
      </c>
      <c r="C3684" t="s">
        <v>7869</v>
      </c>
    </row>
    <row r="3685" spans="1:5">
      <c r="A3685" t="s">
        <v>873</v>
      </c>
      <c r="B3685" t="s">
        <v>7868</v>
      </c>
    </row>
    <row r="3686" spans="1:5">
      <c r="A3686" t="s">
        <v>873</v>
      </c>
      <c r="B3686" t="s">
        <v>5022</v>
      </c>
    </row>
    <row r="3687" spans="1:5">
      <c r="A3687" t="s">
        <v>873</v>
      </c>
      <c r="B3687" t="s">
        <v>7067</v>
      </c>
    </row>
    <row r="3688" spans="1:5">
      <c r="A3688" t="s">
        <v>526</v>
      </c>
      <c r="B3688" t="s">
        <v>4768</v>
      </c>
      <c r="C3688" t="s">
        <v>6724</v>
      </c>
    </row>
    <row r="3689" spans="1:5">
      <c r="A3689" t="s">
        <v>708</v>
      </c>
      <c r="B3689" t="s">
        <v>526</v>
      </c>
      <c r="C3689" t="s">
        <v>7870</v>
      </c>
      <c r="D3689" t="s">
        <v>5022</v>
      </c>
      <c r="E3689" t="s">
        <v>4370</v>
      </c>
    </row>
    <row r="3690" spans="1:5">
      <c r="A3690" t="s">
        <v>526</v>
      </c>
      <c r="B3690" t="s">
        <v>4768</v>
      </c>
      <c r="C3690" t="s">
        <v>873</v>
      </c>
      <c r="D3690" t="s">
        <v>6724</v>
      </c>
      <c r="E3690" t="s">
        <v>7067</v>
      </c>
    </row>
    <row r="3691" spans="1:5">
      <c r="A3691" t="s">
        <v>1672</v>
      </c>
      <c r="B3691" t="s">
        <v>7067</v>
      </c>
    </row>
    <row r="3692" spans="1:5">
      <c r="A3692" t="s">
        <v>1672</v>
      </c>
      <c r="B3692" t="s">
        <v>7642</v>
      </c>
      <c r="C3692" t="s">
        <v>4370</v>
      </c>
      <c r="D3692" t="s">
        <v>7869</v>
      </c>
    </row>
    <row r="3693" spans="1:5">
      <c r="A3693" t="s">
        <v>708</v>
      </c>
      <c r="B3693" t="s">
        <v>526</v>
      </c>
      <c r="C3693" t="s">
        <v>4370</v>
      </c>
    </row>
    <row r="3694" spans="1:5">
      <c r="A3694" t="s">
        <v>708</v>
      </c>
      <c r="B3694" t="s">
        <v>1672</v>
      </c>
      <c r="C3694" t="s">
        <v>4370</v>
      </c>
    </row>
    <row r="3695" spans="1:5">
      <c r="A3695" t="s">
        <v>708</v>
      </c>
      <c r="B3695" t="s">
        <v>873</v>
      </c>
      <c r="C3695" t="s">
        <v>7868</v>
      </c>
      <c r="D3695" t="s">
        <v>4370</v>
      </c>
    </row>
    <row r="3696" spans="1:5">
      <c r="A3696" t="s">
        <v>1672</v>
      </c>
      <c r="B3696" t="s">
        <v>681</v>
      </c>
      <c r="C3696" t="s">
        <v>7067</v>
      </c>
    </row>
    <row r="3697" spans="1:7">
      <c r="A3697" t="s">
        <v>1672</v>
      </c>
      <c r="B3697" t="s">
        <v>7642</v>
      </c>
      <c r="C3697" t="s">
        <v>4370</v>
      </c>
    </row>
    <row r="3698" spans="1:7">
      <c r="A3698" t="s">
        <v>708</v>
      </c>
      <c r="B3698" t="s">
        <v>4768</v>
      </c>
      <c r="C3698" t="s">
        <v>873</v>
      </c>
      <c r="D3698" t="s">
        <v>6724</v>
      </c>
      <c r="E3698" t="s">
        <v>5022</v>
      </c>
    </row>
    <row r="3699" spans="1:7">
      <c r="A3699" t="s">
        <v>708</v>
      </c>
      <c r="B3699" t="s">
        <v>4370</v>
      </c>
    </row>
    <row r="3700" spans="1:7">
      <c r="A3700" t="s">
        <v>708</v>
      </c>
      <c r="B3700" t="s">
        <v>681</v>
      </c>
    </row>
    <row r="3701" spans="1:7">
      <c r="A3701" t="s">
        <v>708</v>
      </c>
      <c r="B3701" t="s">
        <v>681</v>
      </c>
      <c r="C3701" t="s">
        <v>5022</v>
      </c>
      <c r="D3701" t="s">
        <v>4370</v>
      </c>
    </row>
    <row r="3702" spans="1:7">
      <c r="A3702" t="s">
        <v>708</v>
      </c>
      <c r="B3702" t="s">
        <v>526</v>
      </c>
      <c r="C3702" t="s">
        <v>873</v>
      </c>
      <c r="D3702" t="s">
        <v>6724</v>
      </c>
      <c r="E3702" t="s">
        <v>681</v>
      </c>
      <c r="F3702" t="s">
        <v>5022</v>
      </c>
    </row>
    <row r="3703" spans="1:7">
      <c r="A3703" t="s">
        <v>873</v>
      </c>
      <c r="B3703" t="s">
        <v>1672</v>
      </c>
      <c r="C3703" t="s">
        <v>7067</v>
      </c>
    </row>
    <row r="3704" spans="1:7">
      <c r="A3704" t="s">
        <v>873</v>
      </c>
      <c r="B3704" t="s">
        <v>7868</v>
      </c>
      <c r="C3704" t="s">
        <v>1672</v>
      </c>
      <c r="D3704" t="s">
        <v>4370</v>
      </c>
    </row>
    <row r="3705" spans="1:7">
      <c r="A3705" t="s">
        <v>708</v>
      </c>
      <c r="B3705" t="s">
        <v>526</v>
      </c>
      <c r="C3705" t="s">
        <v>4768</v>
      </c>
      <c r="D3705" t="s">
        <v>873</v>
      </c>
      <c r="E3705" t="s">
        <v>1672</v>
      </c>
      <c r="F3705" t="s">
        <v>6724</v>
      </c>
      <c r="G3705" t="s">
        <v>5022</v>
      </c>
    </row>
    <row r="3706" spans="1:7">
      <c r="A3706" t="s">
        <v>708</v>
      </c>
      <c r="B3706" t="s">
        <v>526</v>
      </c>
      <c r="C3706" t="s">
        <v>1672</v>
      </c>
      <c r="D3706" t="s">
        <v>7642</v>
      </c>
      <c r="E3706" t="s">
        <v>7067</v>
      </c>
      <c r="F3706" t="s">
        <v>7869</v>
      </c>
    </row>
    <row r="3707" spans="1:7">
      <c r="A3707" t="s">
        <v>708</v>
      </c>
      <c r="B3707" t="s">
        <v>526</v>
      </c>
      <c r="C3707" t="s">
        <v>1672</v>
      </c>
      <c r="D3707" t="s">
        <v>4370</v>
      </c>
    </row>
    <row r="3708" spans="1:7">
      <c r="A3708" t="s">
        <v>526</v>
      </c>
      <c r="B3708" t="s">
        <v>6724</v>
      </c>
      <c r="C3708" t="s">
        <v>681</v>
      </c>
      <c r="D3708" t="s">
        <v>5022</v>
      </c>
    </row>
    <row r="3709" spans="1:7">
      <c r="A3709" t="s">
        <v>708</v>
      </c>
      <c r="B3709" t="s">
        <v>526</v>
      </c>
      <c r="C3709" t="s">
        <v>5022</v>
      </c>
      <c r="D3709" t="s">
        <v>4370</v>
      </c>
    </row>
    <row r="3710" spans="1:7">
      <c r="A3710" t="s">
        <v>708</v>
      </c>
      <c r="B3710" t="s">
        <v>7870</v>
      </c>
      <c r="C3710" t="s">
        <v>5022</v>
      </c>
      <c r="D3710" t="s">
        <v>4370</v>
      </c>
    </row>
    <row r="3711" spans="1:7">
      <c r="A3711" t="s">
        <v>708</v>
      </c>
      <c r="B3711" t="s">
        <v>526</v>
      </c>
      <c r="C3711" t="s">
        <v>5022</v>
      </c>
      <c r="D3711" t="s">
        <v>4370</v>
      </c>
    </row>
    <row r="3712" spans="1:7">
      <c r="A3712" t="s">
        <v>1672</v>
      </c>
      <c r="B3712" t="s">
        <v>4370</v>
      </c>
    </row>
    <row r="3713" spans="1:5">
      <c r="A3713" t="s">
        <v>7868</v>
      </c>
      <c r="B3713" t="s">
        <v>1672</v>
      </c>
      <c r="C3713" t="s">
        <v>681</v>
      </c>
    </row>
    <row r="3714" spans="1:5">
      <c r="A3714" t="s">
        <v>873</v>
      </c>
    </row>
    <row r="3715" spans="1:5">
      <c r="A3715" t="s">
        <v>873</v>
      </c>
      <c r="B3715" t="s">
        <v>1672</v>
      </c>
    </row>
    <row r="3716" spans="1:5">
      <c r="A3716" t="s">
        <v>7868</v>
      </c>
      <c r="B3716" t="s">
        <v>1672</v>
      </c>
    </row>
    <row r="3717" spans="1:5">
      <c r="A3717" t="s">
        <v>526</v>
      </c>
      <c r="B3717" t="s">
        <v>873</v>
      </c>
      <c r="C3717" t="s">
        <v>6724</v>
      </c>
      <c r="D3717" t="s">
        <v>7067</v>
      </c>
      <c r="E3717" t="s">
        <v>5022</v>
      </c>
    </row>
    <row r="3718" spans="1:5">
      <c r="A3718" t="s">
        <v>873</v>
      </c>
      <c r="B3718" t="s">
        <v>7868</v>
      </c>
      <c r="C3718" t="s">
        <v>7067</v>
      </c>
    </row>
    <row r="3719" spans="1:5">
      <c r="A3719" t="s">
        <v>708</v>
      </c>
      <c r="B3719" t="s">
        <v>5022</v>
      </c>
    </row>
    <row r="3720" spans="1:5">
      <c r="A3720" t="s">
        <v>526</v>
      </c>
      <c r="B3720" t="s">
        <v>4768</v>
      </c>
      <c r="C3720" t="s">
        <v>873</v>
      </c>
      <c r="D3720" t="s">
        <v>6724</v>
      </c>
    </row>
    <row r="3721" spans="1:5">
      <c r="A3721" t="s">
        <v>7868</v>
      </c>
      <c r="B3721" t="s">
        <v>1672</v>
      </c>
      <c r="C3721" t="s">
        <v>4370</v>
      </c>
    </row>
    <row r="3722" spans="1:5">
      <c r="A3722" t="s">
        <v>5364</v>
      </c>
      <c r="B3722" t="s">
        <v>1672</v>
      </c>
      <c r="C3722" t="s">
        <v>7871</v>
      </c>
    </row>
    <row r="3723" spans="1:5">
      <c r="A3723" t="s">
        <v>708</v>
      </c>
      <c r="B3723" t="s">
        <v>526</v>
      </c>
      <c r="C3723" t="s">
        <v>4370</v>
      </c>
    </row>
    <row r="3724" spans="1:5">
      <c r="A3724" t="s">
        <v>1672</v>
      </c>
      <c r="B3724" t="s">
        <v>7067</v>
      </c>
      <c r="C3724" t="s">
        <v>7871</v>
      </c>
    </row>
    <row r="3725" spans="1:5">
      <c r="A3725" t="s">
        <v>873</v>
      </c>
      <c r="B3725" t="s">
        <v>681</v>
      </c>
      <c r="C3725" t="s">
        <v>5022</v>
      </c>
    </row>
    <row r="3726" spans="1:5">
      <c r="A3726" t="s">
        <v>708</v>
      </c>
      <c r="B3726" t="s">
        <v>5022</v>
      </c>
    </row>
    <row r="3727" spans="1:5">
      <c r="A3727" t="s">
        <v>873</v>
      </c>
      <c r="B3727" t="s">
        <v>7868</v>
      </c>
      <c r="C3727" t="s">
        <v>1672</v>
      </c>
      <c r="D3727" t="s">
        <v>7067</v>
      </c>
      <c r="E3727" t="s">
        <v>4370</v>
      </c>
    </row>
    <row r="3728" spans="1:5">
      <c r="A3728" t="s">
        <v>873</v>
      </c>
      <c r="B3728" t="s">
        <v>7868</v>
      </c>
      <c r="C3728" t="s">
        <v>1672</v>
      </c>
      <c r="D3728" t="s">
        <v>7067</v>
      </c>
    </row>
    <row r="3729" spans="1:5">
      <c r="A3729" t="s">
        <v>526</v>
      </c>
      <c r="B3729" t="s">
        <v>4768</v>
      </c>
      <c r="C3729" t="s">
        <v>873</v>
      </c>
      <c r="D3729" t="s">
        <v>6724</v>
      </c>
      <c r="E3729" t="s">
        <v>681</v>
      </c>
    </row>
    <row r="3730" spans="1:5">
      <c r="A3730" t="s">
        <v>708</v>
      </c>
      <c r="B3730" t="s">
        <v>526</v>
      </c>
      <c r="C3730" t="s">
        <v>873</v>
      </c>
      <c r="D3730" t="s">
        <v>681</v>
      </c>
      <c r="E3730" t="s">
        <v>4370</v>
      </c>
    </row>
    <row r="3731" spans="1:5">
      <c r="A3731" t="s">
        <v>708</v>
      </c>
      <c r="B3731" t="s">
        <v>526</v>
      </c>
      <c r="C3731" t="s">
        <v>2916</v>
      </c>
      <c r="D3731" t="s">
        <v>5022</v>
      </c>
      <c r="E3731" t="s">
        <v>4370</v>
      </c>
    </row>
    <row r="3732" spans="1:5">
      <c r="A3732" t="s">
        <v>708</v>
      </c>
      <c r="B3732" t="s">
        <v>7868</v>
      </c>
      <c r="C3732" t="s">
        <v>1672</v>
      </c>
      <c r="D3732" t="s">
        <v>4370</v>
      </c>
    </row>
    <row r="3733" spans="1:5">
      <c r="A3733" t="s">
        <v>708</v>
      </c>
      <c r="B3733" t="s">
        <v>526</v>
      </c>
      <c r="C3733" t="s">
        <v>873</v>
      </c>
      <c r="D3733" t="s">
        <v>6724</v>
      </c>
      <c r="E3733" t="s">
        <v>5022</v>
      </c>
    </row>
    <row r="3734" spans="1:5">
      <c r="A3734" t="s">
        <v>708</v>
      </c>
      <c r="B3734" t="s">
        <v>5022</v>
      </c>
      <c r="C3734" t="s">
        <v>7869</v>
      </c>
    </row>
    <row r="3735" spans="1:5">
      <c r="A3735" t="s">
        <v>526</v>
      </c>
      <c r="B3735" t="s">
        <v>873</v>
      </c>
      <c r="C3735" t="s">
        <v>5022</v>
      </c>
    </row>
    <row r="3736" spans="1:5">
      <c r="A3736" t="s">
        <v>526</v>
      </c>
      <c r="B3736" t="s">
        <v>6724</v>
      </c>
      <c r="C3736" t="s">
        <v>681</v>
      </c>
    </row>
    <row r="3737" spans="1:5">
      <c r="A3737" t="s">
        <v>708</v>
      </c>
      <c r="B3737" t="s">
        <v>526</v>
      </c>
      <c r="C3737" t="s">
        <v>4370</v>
      </c>
    </row>
    <row r="3738" spans="1:5">
      <c r="A3738" t="s">
        <v>2916</v>
      </c>
      <c r="B3738" t="s">
        <v>5022</v>
      </c>
      <c r="C3738" t="s">
        <v>4370</v>
      </c>
    </row>
    <row r="3739" spans="1:5">
      <c r="A3739" t="s">
        <v>708</v>
      </c>
      <c r="B3739" t="s">
        <v>5022</v>
      </c>
      <c r="C3739" t="s">
        <v>7871</v>
      </c>
    </row>
    <row r="3740" spans="1:5">
      <c r="A3740" t="s">
        <v>708</v>
      </c>
      <c r="B3740" t="s">
        <v>526</v>
      </c>
      <c r="C3740" t="s">
        <v>681</v>
      </c>
    </row>
    <row r="3741" spans="1:5">
      <c r="A3741" t="s">
        <v>708</v>
      </c>
      <c r="B3741" t="s">
        <v>7868</v>
      </c>
      <c r="C3741" t="s">
        <v>4370</v>
      </c>
    </row>
    <row r="3742" spans="1:5">
      <c r="A3742" t="s">
        <v>526</v>
      </c>
      <c r="B3742" t="s">
        <v>4768</v>
      </c>
      <c r="C3742" t="s">
        <v>873</v>
      </c>
      <c r="D3742" t="s">
        <v>6724</v>
      </c>
      <c r="E3742" t="s">
        <v>7871</v>
      </c>
    </row>
    <row r="3743" spans="1:5">
      <c r="A3743" t="s">
        <v>708</v>
      </c>
      <c r="B3743" t="s">
        <v>526</v>
      </c>
      <c r="C3743" t="s">
        <v>4768</v>
      </c>
      <c r="D3743" t="s">
        <v>6724</v>
      </c>
      <c r="E3743" t="s">
        <v>5022</v>
      </c>
    </row>
    <row r="3744" spans="1:5">
      <c r="A3744" t="s">
        <v>708</v>
      </c>
      <c r="B3744" t="s">
        <v>526</v>
      </c>
      <c r="C3744" t="s">
        <v>7642</v>
      </c>
    </row>
    <row r="3745" spans="1:7">
      <c r="A3745" t="s">
        <v>708</v>
      </c>
      <c r="B3745" t="s">
        <v>873</v>
      </c>
      <c r="C3745" t="s">
        <v>7870</v>
      </c>
      <c r="D3745" t="s">
        <v>7067</v>
      </c>
    </row>
    <row r="3746" spans="1:7">
      <c r="A3746" t="s">
        <v>708</v>
      </c>
      <c r="B3746" t="s">
        <v>5022</v>
      </c>
      <c r="C3746" t="s">
        <v>4370</v>
      </c>
    </row>
    <row r="3747" spans="1:7">
      <c r="A3747" t="s">
        <v>708</v>
      </c>
      <c r="B3747" t="s">
        <v>526</v>
      </c>
      <c r="C3747" t="s">
        <v>873</v>
      </c>
    </row>
    <row r="3748" spans="1:7">
      <c r="A3748" t="s">
        <v>708</v>
      </c>
      <c r="B3748" t="s">
        <v>526</v>
      </c>
      <c r="C3748" t="s">
        <v>873</v>
      </c>
      <c r="D3748" t="s">
        <v>5022</v>
      </c>
    </row>
    <row r="3749" spans="1:7">
      <c r="A3749" t="s">
        <v>526</v>
      </c>
      <c r="B3749" t="s">
        <v>4768</v>
      </c>
      <c r="C3749" t="s">
        <v>873</v>
      </c>
      <c r="D3749" t="s">
        <v>6724</v>
      </c>
      <c r="E3749" t="s">
        <v>681</v>
      </c>
    </row>
    <row r="3750" spans="1:7">
      <c r="A3750" t="s">
        <v>708</v>
      </c>
      <c r="B3750" t="s">
        <v>526</v>
      </c>
      <c r="C3750" t="s">
        <v>5022</v>
      </c>
      <c r="D3750" t="s">
        <v>4370</v>
      </c>
    </row>
    <row r="3751" spans="1:7">
      <c r="A3751" t="s">
        <v>708</v>
      </c>
      <c r="B3751" t="s">
        <v>526</v>
      </c>
      <c r="C3751" t="s">
        <v>7067</v>
      </c>
    </row>
    <row r="3752" spans="1:7">
      <c r="A3752" t="s">
        <v>873</v>
      </c>
      <c r="B3752" t="s">
        <v>7868</v>
      </c>
    </row>
    <row r="3753" spans="1:7">
      <c r="A3753" t="s">
        <v>526</v>
      </c>
      <c r="B3753" t="s">
        <v>4768</v>
      </c>
      <c r="C3753" t="s">
        <v>873</v>
      </c>
      <c r="D3753" t="s">
        <v>6724</v>
      </c>
      <c r="E3753" t="s">
        <v>681</v>
      </c>
    </row>
    <row r="3754" spans="1:7">
      <c r="A3754" t="s">
        <v>708</v>
      </c>
      <c r="B3754" t="s">
        <v>526</v>
      </c>
      <c r="C3754" t="s">
        <v>681</v>
      </c>
      <c r="D3754" t="s">
        <v>4370</v>
      </c>
    </row>
    <row r="3755" spans="1:7">
      <c r="A3755" t="s">
        <v>708</v>
      </c>
      <c r="B3755" t="s">
        <v>7868</v>
      </c>
      <c r="C3755" t="s">
        <v>5022</v>
      </c>
      <c r="D3755" t="s">
        <v>4370</v>
      </c>
    </row>
    <row r="3756" spans="1:7">
      <c r="A3756" t="s">
        <v>708</v>
      </c>
      <c r="B3756" t="s">
        <v>526</v>
      </c>
      <c r="C3756" t="s">
        <v>1672</v>
      </c>
      <c r="D3756" t="s">
        <v>7067</v>
      </c>
    </row>
    <row r="3757" spans="1:7">
      <c r="A3757" t="s">
        <v>708</v>
      </c>
      <c r="B3757" t="s">
        <v>526</v>
      </c>
      <c r="C3757" t="s">
        <v>1672</v>
      </c>
      <c r="D3757" t="s">
        <v>7067</v>
      </c>
    </row>
    <row r="3758" spans="1:7">
      <c r="A3758" t="s">
        <v>708</v>
      </c>
      <c r="B3758" t="s">
        <v>526</v>
      </c>
      <c r="C3758" t="s">
        <v>1672</v>
      </c>
      <c r="D3758" t="s">
        <v>7642</v>
      </c>
      <c r="E3758" t="s">
        <v>7869</v>
      </c>
    </row>
    <row r="3759" spans="1:7">
      <c r="A3759" t="s">
        <v>708</v>
      </c>
      <c r="B3759" t="s">
        <v>873</v>
      </c>
      <c r="C3759" t="s">
        <v>5022</v>
      </c>
      <c r="D3759" t="s">
        <v>5915</v>
      </c>
    </row>
    <row r="3760" spans="1:7">
      <c r="A3760" t="s">
        <v>708</v>
      </c>
      <c r="B3760" t="s">
        <v>526</v>
      </c>
      <c r="C3760" t="s">
        <v>4768</v>
      </c>
      <c r="D3760" t="s">
        <v>873</v>
      </c>
      <c r="E3760" t="s">
        <v>7868</v>
      </c>
      <c r="F3760" t="s">
        <v>6724</v>
      </c>
      <c r="G3760" t="s">
        <v>681</v>
      </c>
    </row>
    <row r="3761" spans="1:7">
      <c r="A3761" t="s">
        <v>1672</v>
      </c>
      <c r="B3761" t="s">
        <v>7642</v>
      </c>
      <c r="C3761" t="s">
        <v>7869</v>
      </c>
    </row>
    <row r="3762" spans="1:7">
      <c r="A3762" t="s">
        <v>708</v>
      </c>
      <c r="B3762" t="s">
        <v>526</v>
      </c>
      <c r="C3762" t="s">
        <v>1672</v>
      </c>
      <c r="D3762" t="s">
        <v>7642</v>
      </c>
      <c r="E3762" t="s">
        <v>7067</v>
      </c>
    </row>
    <row r="3763" spans="1:7">
      <c r="A3763" t="s">
        <v>708</v>
      </c>
      <c r="B3763" t="s">
        <v>526</v>
      </c>
      <c r="C3763" t="s">
        <v>6724</v>
      </c>
      <c r="D3763" t="s">
        <v>7870</v>
      </c>
    </row>
    <row r="3764" spans="1:7">
      <c r="A3764" t="s">
        <v>526</v>
      </c>
      <c r="B3764" t="s">
        <v>4768</v>
      </c>
      <c r="C3764" t="s">
        <v>873</v>
      </c>
      <c r="D3764" t="s">
        <v>6724</v>
      </c>
      <c r="E3764" t="s">
        <v>681</v>
      </c>
      <c r="F3764" t="s">
        <v>5022</v>
      </c>
    </row>
    <row r="3765" spans="1:7">
      <c r="A3765" t="s">
        <v>526</v>
      </c>
      <c r="B3765" t="s">
        <v>4768</v>
      </c>
      <c r="C3765" t="s">
        <v>873</v>
      </c>
      <c r="D3765" t="s">
        <v>6724</v>
      </c>
      <c r="E3765" t="s">
        <v>681</v>
      </c>
      <c r="F3765" t="s">
        <v>6541</v>
      </c>
      <c r="G3765" t="s">
        <v>7067</v>
      </c>
    </row>
    <row r="3766" spans="1:7">
      <c r="A3766" t="s">
        <v>708</v>
      </c>
      <c r="B3766" t="s">
        <v>1672</v>
      </c>
      <c r="C3766" t="s">
        <v>681</v>
      </c>
    </row>
    <row r="3767" spans="1:7">
      <c r="A3767" t="s">
        <v>708</v>
      </c>
      <c r="B3767" t="s">
        <v>4370</v>
      </c>
    </row>
    <row r="3768" spans="1:7">
      <c r="A3768" t="s">
        <v>873</v>
      </c>
      <c r="B3768" t="s">
        <v>7868</v>
      </c>
      <c r="C3768" t="s">
        <v>4370</v>
      </c>
    </row>
    <row r="3769" spans="1:7">
      <c r="A3769" t="s">
        <v>708</v>
      </c>
      <c r="B3769" t="s">
        <v>7868</v>
      </c>
      <c r="C3769" t="s">
        <v>681</v>
      </c>
      <c r="D3769" t="s">
        <v>7067</v>
      </c>
      <c r="E3769" t="s">
        <v>4370</v>
      </c>
    </row>
    <row r="3770" spans="1:7">
      <c r="A3770" t="s">
        <v>4768</v>
      </c>
      <c r="B3770" t="s">
        <v>873</v>
      </c>
      <c r="C3770" t="s">
        <v>6724</v>
      </c>
      <c r="D3770" t="s">
        <v>4933</v>
      </c>
      <c r="E3770" t="s">
        <v>5915</v>
      </c>
    </row>
    <row r="3771" spans="1:7">
      <c r="A3771" t="s">
        <v>1672</v>
      </c>
      <c r="B3771" t="s">
        <v>681</v>
      </c>
      <c r="C3771" t="s">
        <v>7870</v>
      </c>
      <c r="D3771" t="s">
        <v>7067</v>
      </c>
    </row>
    <row r="3772" spans="1:7">
      <c r="A3772" t="s">
        <v>1672</v>
      </c>
      <c r="B3772" t="s">
        <v>6541</v>
      </c>
      <c r="C3772" t="s">
        <v>7067</v>
      </c>
    </row>
    <row r="3773" spans="1:7">
      <c r="A3773" t="s">
        <v>708</v>
      </c>
      <c r="B3773" t="s">
        <v>1672</v>
      </c>
      <c r="C3773" t="s">
        <v>5022</v>
      </c>
    </row>
    <row r="3774" spans="1:7">
      <c r="A3774" t="s">
        <v>708</v>
      </c>
      <c r="B3774" t="s">
        <v>526</v>
      </c>
      <c r="C3774" t="s">
        <v>5022</v>
      </c>
    </row>
    <row r="3775" spans="1:7">
      <c r="A3775" t="s">
        <v>708</v>
      </c>
      <c r="B3775" t="s">
        <v>526</v>
      </c>
      <c r="C3775" t="s">
        <v>7868</v>
      </c>
      <c r="D3775" t="s">
        <v>4370</v>
      </c>
    </row>
    <row r="3776" spans="1:7">
      <c r="A3776" t="s">
        <v>708</v>
      </c>
      <c r="B3776" t="s">
        <v>526</v>
      </c>
      <c r="C3776" t="s">
        <v>873</v>
      </c>
      <c r="D3776" t="s">
        <v>4370</v>
      </c>
    </row>
    <row r="3777" spans="1:5">
      <c r="A3777" t="s">
        <v>526</v>
      </c>
      <c r="B3777" t="s">
        <v>4768</v>
      </c>
      <c r="C3777" t="s">
        <v>6724</v>
      </c>
      <c r="D3777" t="s">
        <v>681</v>
      </c>
      <c r="E3777" t="s">
        <v>6541</v>
      </c>
    </row>
    <row r="3778" spans="1:5">
      <c r="A3778" t="s">
        <v>526</v>
      </c>
      <c r="B3778" t="s">
        <v>873</v>
      </c>
      <c r="C3778" t="s">
        <v>1672</v>
      </c>
      <c r="D3778" t="s">
        <v>6724</v>
      </c>
      <c r="E3778" t="s">
        <v>681</v>
      </c>
    </row>
    <row r="3779" spans="1:5">
      <c r="A3779" t="s">
        <v>4768</v>
      </c>
      <c r="B3779" t="s">
        <v>1672</v>
      </c>
      <c r="C3779" t="s">
        <v>6724</v>
      </c>
      <c r="D3779" t="s">
        <v>681</v>
      </c>
    </row>
    <row r="3780" spans="1:5">
      <c r="A3780" t="s">
        <v>708</v>
      </c>
      <c r="B3780" t="s">
        <v>526</v>
      </c>
      <c r="C3780" t="s">
        <v>1672</v>
      </c>
      <c r="D3780" t="s">
        <v>5022</v>
      </c>
    </row>
    <row r="3781" spans="1:5">
      <c r="A3781" t="s">
        <v>708</v>
      </c>
      <c r="B3781" t="s">
        <v>526</v>
      </c>
      <c r="C3781" t="s">
        <v>681</v>
      </c>
    </row>
    <row r="3782" spans="1:5">
      <c r="A3782" t="s">
        <v>708</v>
      </c>
      <c r="B3782" t="s">
        <v>526</v>
      </c>
      <c r="C3782" t="s">
        <v>5022</v>
      </c>
    </row>
    <row r="3783" spans="1:5">
      <c r="A3783" t="s">
        <v>708</v>
      </c>
      <c r="B3783" t="s">
        <v>7868</v>
      </c>
      <c r="C3783" t="s">
        <v>1672</v>
      </c>
      <c r="D3783" t="s">
        <v>7870</v>
      </c>
      <c r="E3783" t="s">
        <v>4370</v>
      </c>
    </row>
    <row r="3784" spans="1:5">
      <c r="A3784" t="s">
        <v>708</v>
      </c>
      <c r="B3784" t="s">
        <v>526</v>
      </c>
      <c r="C3784" t="s">
        <v>5022</v>
      </c>
    </row>
    <row r="3785" spans="1:5">
      <c r="A3785" t="s">
        <v>708</v>
      </c>
      <c r="B3785" t="s">
        <v>526</v>
      </c>
      <c r="C3785" t="s">
        <v>5022</v>
      </c>
    </row>
    <row r="3786" spans="1:5">
      <c r="A3786" t="s">
        <v>7868</v>
      </c>
      <c r="B3786" t="s">
        <v>7870</v>
      </c>
      <c r="C3786" t="s">
        <v>4370</v>
      </c>
    </row>
    <row r="3787" spans="1:5">
      <c r="A3787" t="s">
        <v>1672</v>
      </c>
      <c r="B3787" t="s">
        <v>7642</v>
      </c>
      <c r="C3787" t="s">
        <v>4370</v>
      </c>
      <c r="D3787" t="s">
        <v>7869</v>
      </c>
    </row>
    <row r="3788" spans="1:5">
      <c r="A3788" t="s">
        <v>708</v>
      </c>
      <c r="B3788" t="s">
        <v>526</v>
      </c>
      <c r="C3788" t="s">
        <v>1672</v>
      </c>
      <c r="D3788" t="s">
        <v>7642</v>
      </c>
    </row>
    <row r="3789" spans="1:5">
      <c r="A3789" t="s">
        <v>5022</v>
      </c>
      <c r="B3789" t="s">
        <v>4370</v>
      </c>
    </row>
    <row r="3790" spans="1:5">
      <c r="A3790" t="s">
        <v>708</v>
      </c>
      <c r="B3790" t="s">
        <v>1672</v>
      </c>
      <c r="C3790" t="s">
        <v>4370</v>
      </c>
      <c r="D3790" t="s">
        <v>7869</v>
      </c>
    </row>
    <row r="3791" spans="1:5">
      <c r="A3791" t="s">
        <v>708</v>
      </c>
      <c r="B3791" t="s">
        <v>526</v>
      </c>
      <c r="C3791" t="s">
        <v>5022</v>
      </c>
    </row>
    <row r="3792" spans="1:5">
      <c r="A3792" t="s">
        <v>708</v>
      </c>
      <c r="B3792" t="s">
        <v>526</v>
      </c>
      <c r="C3792" t="s">
        <v>681</v>
      </c>
    </row>
    <row r="3793" spans="1:4">
      <c r="A3793" t="s">
        <v>873</v>
      </c>
      <c r="B3793" t="s">
        <v>6724</v>
      </c>
      <c r="C3793" t="s">
        <v>681</v>
      </c>
    </row>
    <row r="3794" spans="1:4">
      <c r="A3794" t="s">
        <v>708</v>
      </c>
      <c r="B3794" t="s">
        <v>526</v>
      </c>
      <c r="C3794" t="s">
        <v>1672</v>
      </c>
      <c r="D3794" t="s">
        <v>681</v>
      </c>
    </row>
    <row r="3795" spans="1:4">
      <c r="A3795" t="s">
        <v>708</v>
      </c>
      <c r="B3795" t="s">
        <v>526</v>
      </c>
      <c r="C3795" t="s">
        <v>4768</v>
      </c>
      <c r="D3795" t="s">
        <v>681</v>
      </c>
    </row>
    <row r="3796" spans="1:4">
      <c r="A3796" t="s">
        <v>526</v>
      </c>
      <c r="B3796" t="s">
        <v>873</v>
      </c>
      <c r="C3796" t="s">
        <v>6724</v>
      </c>
      <c r="D3796" t="s">
        <v>681</v>
      </c>
    </row>
    <row r="3797" spans="1:4">
      <c r="A3797" t="s">
        <v>526</v>
      </c>
      <c r="B3797" t="s">
        <v>1672</v>
      </c>
      <c r="C3797" t="s">
        <v>7642</v>
      </c>
      <c r="D3797" t="s">
        <v>7067</v>
      </c>
    </row>
    <row r="3798" spans="1:4">
      <c r="A3798" t="s">
        <v>708</v>
      </c>
      <c r="B3798" t="s">
        <v>526</v>
      </c>
      <c r="C3798" t="s">
        <v>5022</v>
      </c>
    </row>
    <row r="3799" spans="1:4">
      <c r="A3799" t="s">
        <v>4768</v>
      </c>
      <c r="B3799" t="s">
        <v>873</v>
      </c>
      <c r="C3799" t="s">
        <v>681</v>
      </c>
    </row>
    <row r="3800" spans="1:4">
      <c r="A3800" t="s">
        <v>708</v>
      </c>
      <c r="B3800" t="s">
        <v>1672</v>
      </c>
      <c r="C3800" t="s">
        <v>7869</v>
      </c>
    </row>
    <row r="3801" spans="1:4">
      <c r="A3801" t="s">
        <v>7067</v>
      </c>
    </row>
    <row r="3802" spans="1:4">
      <c r="A3802" t="s">
        <v>526</v>
      </c>
      <c r="B3802" t="s">
        <v>4768</v>
      </c>
      <c r="C3802" t="s">
        <v>6724</v>
      </c>
      <c r="D3802" t="s">
        <v>681</v>
      </c>
    </row>
    <row r="3803" spans="1:4">
      <c r="A3803" t="s">
        <v>4768</v>
      </c>
      <c r="B3803" t="s">
        <v>873</v>
      </c>
      <c r="C3803" t="s">
        <v>6724</v>
      </c>
      <c r="D3803" t="s">
        <v>6541</v>
      </c>
    </row>
    <row r="3804" spans="1:4">
      <c r="A3804" t="s">
        <v>708</v>
      </c>
      <c r="B3804" t="s">
        <v>1672</v>
      </c>
      <c r="C3804" t="s">
        <v>7869</v>
      </c>
    </row>
    <row r="3805" spans="1:4">
      <c r="A3805" t="s">
        <v>708</v>
      </c>
      <c r="B3805" t="s">
        <v>526</v>
      </c>
      <c r="C3805" t="s">
        <v>5022</v>
      </c>
    </row>
    <row r="3806" spans="1:4">
      <c r="A3806" t="s">
        <v>873</v>
      </c>
      <c r="B3806" t="s">
        <v>6724</v>
      </c>
      <c r="C3806" t="s">
        <v>681</v>
      </c>
    </row>
    <row r="3807" spans="1:4">
      <c r="A3807" t="s">
        <v>1672</v>
      </c>
      <c r="B3807" t="s">
        <v>5022</v>
      </c>
    </row>
    <row r="3808" spans="1:4">
      <c r="A3808" t="s">
        <v>708</v>
      </c>
      <c r="B3808" t="s">
        <v>526</v>
      </c>
      <c r="C3808" t="s">
        <v>1672</v>
      </c>
    </row>
    <row r="3809" spans="1:6">
      <c r="A3809" t="s">
        <v>708</v>
      </c>
      <c r="B3809" t="s">
        <v>526</v>
      </c>
      <c r="C3809" t="s">
        <v>1672</v>
      </c>
    </row>
    <row r="3810" spans="1:6">
      <c r="A3810" t="s">
        <v>708</v>
      </c>
      <c r="B3810" t="s">
        <v>526</v>
      </c>
      <c r="C3810" t="s">
        <v>5364</v>
      </c>
      <c r="D3810" t="s">
        <v>1672</v>
      </c>
      <c r="E3810" t="s">
        <v>7642</v>
      </c>
      <c r="F3810" t="s">
        <v>4370</v>
      </c>
    </row>
    <row r="3811" spans="1:6">
      <c r="A3811" t="s">
        <v>708</v>
      </c>
      <c r="B3811" t="s">
        <v>6724</v>
      </c>
      <c r="C3811" t="s">
        <v>7871</v>
      </c>
    </row>
    <row r="3812" spans="1:6">
      <c r="A3812" t="s">
        <v>708</v>
      </c>
      <c r="B3812" t="s">
        <v>7868</v>
      </c>
      <c r="C3812" t="s">
        <v>7871</v>
      </c>
      <c r="D3812" t="s">
        <v>4370</v>
      </c>
    </row>
    <row r="3813" spans="1:6">
      <c r="A3813" t="s">
        <v>708</v>
      </c>
      <c r="B3813" t="s">
        <v>7868</v>
      </c>
      <c r="C3813" t="s">
        <v>7871</v>
      </c>
      <c r="D3813" t="s">
        <v>4370</v>
      </c>
    </row>
    <row r="3814" spans="1:6">
      <c r="A3814" t="s">
        <v>708</v>
      </c>
      <c r="B3814" t="s">
        <v>1672</v>
      </c>
      <c r="C3814" t="s">
        <v>4370</v>
      </c>
    </row>
    <row r="3815" spans="1:6">
      <c r="A3815" t="s">
        <v>1672</v>
      </c>
      <c r="B3815" t="s">
        <v>7870</v>
      </c>
      <c r="C3815" t="s">
        <v>7067</v>
      </c>
      <c r="D3815" t="s">
        <v>5022</v>
      </c>
      <c r="E3815" t="s">
        <v>4370</v>
      </c>
    </row>
    <row r="3816" spans="1:6">
      <c r="A3816" t="s">
        <v>708</v>
      </c>
      <c r="B3816" t="s">
        <v>526</v>
      </c>
      <c r="C3816" t="s">
        <v>5022</v>
      </c>
    </row>
    <row r="3817" spans="1:6">
      <c r="A3817" t="s">
        <v>708</v>
      </c>
      <c r="B3817" t="s">
        <v>526</v>
      </c>
      <c r="C3817" t="s">
        <v>681</v>
      </c>
    </row>
    <row r="3818" spans="1:6">
      <c r="A3818" t="s">
        <v>526</v>
      </c>
      <c r="B3818" t="s">
        <v>4768</v>
      </c>
      <c r="C3818" t="s">
        <v>1672</v>
      </c>
      <c r="D3818" t="s">
        <v>6724</v>
      </c>
      <c r="E3818" t="s">
        <v>681</v>
      </c>
    </row>
    <row r="3819" spans="1:6">
      <c r="A3819" t="s">
        <v>526</v>
      </c>
      <c r="B3819" t="s">
        <v>1672</v>
      </c>
      <c r="C3819" t="s">
        <v>7067</v>
      </c>
      <c r="D3819" t="s">
        <v>7869</v>
      </c>
    </row>
    <row r="3820" spans="1:6">
      <c r="A3820" t="s">
        <v>708</v>
      </c>
      <c r="B3820" t="s">
        <v>526</v>
      </c>
      <c r="C3820" t="s">
        <v>1672</v>
      </c>
      <c r="D3820" t="s">
        <v>7642</v>
      </c>
      <c r="E3820" t="s">
        <v>7869</v>
      </c>
    </row>
    <row r="3821" spans="1:6">
      <c r="A3821" t="s">
        <v>873</v>
      </c>
      <c r="B3821" t="s">
        <v>7067</v>
      </c>
    </row>
    <row r="3822" spans="1:6">
      <c r="A3822" t="s">
        <v>708</v>
      </c>
      <c r="B3822" t="s">
        <v>526</v>
      </c>
      <c r="C3822" t="s">
        <v>6724</v>
      </c>
      <c r="D3822" t="s">
        <v>681</v>
      </c>
    </row>
    <row r="3823" spans="1:6">
      <c r="A3823" t="s">
        <v>708</v>
      </c>
      <c r="B3823" t="s">
        <v>526</v>
      </c>
      <c r="C3823" t="s">
        <v>5022</v>
      </c>
    </row>
    <row r="3824" spans="1:6">
      <c r="A3824" t="s">
        <v>873</v>
      </c>
      <c r="B3824" t="s">
        <v>1672</v>
      </c>
      <c r="C3824" t="s">
        <v>7067</v>
      </c>
      <c r="D3824" t="s">
        <v>7869</v>
      </c>
    </row>
    <row r="3825" spans="1:5">
      <c r="A3825" t="s">
        <v>526</v>
      </c>
      <c r="B3825" t="s">
        <v>4768</v>
      </c>
      <c r="C3825" t="s">
        <v>873</v>
      </c>
      <c r="D3825" t="s">
        <v>6724</v>
      </c>
    </row>
    <row r="3826" spans="1:5">
      <c r="A3826" t="s">
        <v>1672</v>
      </c>
      <c r="B3826" t="s">
        <v>7642</v>
      </c>
      <c r="C3826" t="s">
        <v>7869</v>
      </c>
      <c r="D3826" t="s">
        <v>5915</v>
      </c>
    </row>
    <row r="3827" spans="1:5">
      <c r="A3827" t="s">
        <v>1672</v>
      </c>
      <c r="B3827" t="s">
        <v>7642</v>
      </c>
      <c r="C3827" t="s">
        <v>7869</v>
      </c>
      <c r="D3827" t="s">
        <v>5915</v>
      </c>
    </row>
    <row r="3828" spans="1:5">
      <c r="A3828" t="s">
        <v>708</v>
      </c>
      <c r="B3828" t="s">
        <v>526</v>
      </c>
      <c r="C3828" t="s">
        <v>873</v>
      </c>
    </row>
    <row r="3829" spans="1:5">
      <c r="A3829" t="s">
        <v>708</v>
      </c>
      <c r="B3829" t="s">
        <v>526</v>
      </c>
      <c r="C3829" t="s">
        <v>873</v>
      </c>
    </row>
    <row r="3830" spans="1:5">
      <c r="A3830" t="s">
        <v>708</v>
      </c>
      <c r="B3830" t="s">
        <v>526</v>
      </c>
      <c r="C3830" t="s">
        <v>5022</v>
      </c>
      <c r="D3830" t="s">
        <v>4370</v>
      </c>
    </row>
    <row r="3831" spans="1:5">
      <c r="A3831" t="s">
        <v>708</v>
      </c>
      <c r="B3831" t="s">
        <v>526</v>
      </c>
      <c r="C3831" t="s">
        <v>6724</v>
      </c>
      <c r="D3831" t="s">
        <v>681</v>
      </c>
    </row>
    <row r="3832" spans="1:5">
      <c r="A3832" t="s">
        <v>708</v>
      </c>
      <c r="B3832" t="s">
        <v>526</v>
      </c>
      <c r="C3832" t="s">
        <v>873</v>
      </c>
    </row>
    <row r="3833" spans="1:5">
      <c r="A3833" t="s">
        <v>526</v>
      </c>
      <c r="B3833" t="s">
        <v>6724</v>
      </c>
      <c r="C3833" t="s">
        <v>681</v>
      </c>
    </row>
    <row r="3834" spans="1:5">
      <c r="A3834" t="s">
        <v>1672</v>
      </c>
      <c r="B3834" t="s">
        <v>681</v>
      </c>
      <c r="C3834" t="s">
        <v>2916</v>
      </c>
      <c r="D3834" t="s">
        <v>4370</v>
      </c>
    </row>
    <row r="3835" spans="1:5">
      <c r="A3835" t="s">
        <v>708</v>
      </c>
      <c r="B3835" t="s">
        <v>526</v>
      </c>
      <c r="C3835" t="s">
        <v>5022</v>
      </c>
    </row>
    <row r="3836" spans="1:5">
      <c r="A3836" t="s">
        <v>708</v>
      </c>
      <c r="B3836" t="s">
        <v>526</v>
      </c>
      <c r="C3836" t="s">
        <v>1672</v>
      </c>
      <c r="D3836" t="s">
        <v>7067</v>
      </c>
    </row>
    <row r="3837" spans="1:5">
      <c r="A3837" t="s">
        <v>873</v>
      </c>
      <c r="B3837" t="s">
        <v>1672</v>
      </c>
      <c r="C3837" t="s">
        <v>7067</v>
      </c>
    </row>
    <row r="3838" spans="1:5">
      <c r="A3838" t="s">
        <v>708</v>
      </c>
      <c r="B3838" t="s">
        <v>6724</v>
      </c>
      <c r="C3838" t="s">
        <v>681</v>
      </c>
      <c r="D3838" t="s">
        <v>6541</v>
      </c>
    </row>
    <row r="3839" spans="1:5">
      <c r="A3839" t="s">
        <v>708</v>
      </c>
      <c r="B3839" t="s">
        <v>526</v>
      </c>
      <c r="C3839" t="s">
        <v>7067</v>
      </c>
      <c r="D3839" t="s">
        <v>5022</v>
      </c>
      <c r="E3839" t="s">
        <v>4370</v>
      </c>
    </row>
    <row r="3840" spans="1:5">
      <c r="A3840" t="s">
        <v>708</v>
      </c>
      <c r="B3840" t="s">
        <v>526</v>
      </c>
      <c r="C3840" t="s">
        <v>7067</v>
      </c>
      <c r="D3840" t="s">
        <v>5022</v>
      </c>
      <c r="E3840" t="s">
        <v>4370</v>
      </c>
    </row>
    <row r="3841" spans="1:6">
      <c r="A3841" t="s">
        <v>708</v>
      </c>
      <c r="B3841" t="s">
        <v>7868</v>
      </c>
      <c r="C3841" t="s">
        <v>4370</v>
      </c>
    </row>
    <row r="3842" spans="1:6">
      <c r="A3842" t="s">
        <v>526</v>
      </c>
      <c r="B3842" t="s">
        <v>6724</v>
      </c>
      <c r="C3842" t="s">
        <v>681</v>
      </c>
    </row>
    <row r="3843" spans="1:6">
      <c r="A3843" t="s">
        <v>1672</v>
      </c>
      <c r="B3843" t="s">
        <v>7642</v>
      </c>
      <c r="C3843" t="s">
        <v>7067</v>
      </c>
      <c r="D3843" t="s">
        <v>7869</v>
      </c>
    </row>
    <row r="3844" spans="1:6">
      <c r="A3844" t="s">
        <v>708</v>
      </c>
      <c r="B3844" t="s">
        <v>526</v>
      </c>
      <c r="C3844" t="s">
        <v>1672</v>
      </c>
      <c r="D3844" t="s">
        <v>7642</v>
      </c>
    </row>
    <row r="3845" spans="1:6">
      <c r="A3845" t="s">
        <v>708</v>
      </c>
      <c r="B3845" t="s">
        <v>873</v>
      </c>
      <c r="C3845" t="s">
        <v>5022</v>
      </c>
    </row>
    <row r="3846" spans="1:6">
      <c r="A3846" t="s">
        <v>526</v>
      </c>
      <c r="B3846" t="s">
        <v>1672</v>
      </c>
      <c r="C3846" t="s">
        <v>6724</v>
      </c>
      <c r="D3846" t="s">
        <v>7870</v>
      </c>
    </row>
    <row r="3847" spans="1:6">
      <c r="A3847" t="s">
        <v>708</v>
      </c>
      <c r="B3847" t="s">
        <v>873</v>
      </c>
      <c r="C3847" t="s">
        <v>681</v>
      </c>
    </row>
    <row r="3848" spans="1:6">
      <c r="A3848" t="s">
        <v>708</v>
      </c>
      <c r="B3848" t="s">
        <v>526</v>
      </c>
      <c r="C3848" t="s">
        <v>6724</v>
      </c>
      <c r="D3848" t="s">
        <v>7870</v>
      </c>
      <c r="E3848" t="s">
        <v>5022</v>
      </c>
    </row>
    <row r="3849" spans="1:6">
      <c r="A3849" t="s">
        <v>1672</v>
      </c>
      <c r="B3849" t="s">
        <v>7067</v>
      </c>
    </row>
    <row r="3850" spans="1:6">
      <c r="A3850" t="s">
        <v>708</v>
      </c>
      <c r="B3850" t="s">
        <v>526</v>
      </c>
      <c r="C3850" t="s">
        <v>1672</v>
      </c>
      <c r="D3850" t="s">
        <v>4370</v>
      </c>
    </row>
    <row r="3851" spans="1:6">
      <c r="A3851" t="s">
        <v>526</v>
      </c>
      <c r="B3851" t="s">
        <v>4768</v>
      </c>
      <c r="C3851" t="s">
        <v>6724</v>
      </c>
      <c r="D3851" t="s">
        <v>5022</v>
      </c>
    </row>
    <row r="3852" spans="1:6">
      <c r="A3852" t="s">
        <v>5364</v>
      </c>
      <c r="B3852" t="s">
        <v>7868</v>
      </c>
      <c r="C3852" t="s">
        <v>1672</v>
      </c>
      <c r="D3852" t="s">
        <v>7869</v>
      </c>
    </row>
    <row r="3853" spans="1:6">
      <c r="A3853" t="s">
        <v>708</v>
      </c>
      <c r="B3853" t="s">
        <v>526</v>
      </c>
      <c r="C3853" t="s">
        <v>5022</v>
      </c>
      <c r="D3853" t="s">
        <v>4370</v>
      </c>
    </row>
    <row r="3854" spans="1:6">
      <c r="A3854" t="s">
        <v>708</v>
      </c>
      <c r="B3854" t="s">
        <v>526</v>
      </c>
      <c r="C3854" t="s">
        <v>4768</v>
      </c>
      <c r="D3854" t="s">
        <v>681</v>
      </c>
      <c r="E3854" t="s">
        <v>7067</v>
      </c>
      <c r="F3854" t="s">
        <v>5022</v>
      </c>
    </row>
    <row r="3855" spans="1:6">
      <c r="A3855" t="s">
        <v>708</v>
      </c>
      <c r="B3855" t="s">
        <v>526</v>
      </c>
      <c r="C3855" t="s">
        <v>681</v>
      </c>
    </row>
    <row r="3856" spans="1:6">
      <c r="A3856" t="s">
        <v>708</v>
      </c>
      <c r="B3856" t="s">
        <v>526</v>
      </c>
      <c r="C3856" t="s">
        <v>681</v>
      </c>
      <c r="D3856" t="s">
        <v>7067</v>
      </c>
    </row>
    <row r="3857" spans="1:7">
      <c r="A3857" t="s">
        <v>526</v>
      </c>
      <c r="B3857" t="s">
        <v>6724</v>
      </c>
      <c r="C3857" t="s">
        <v>681</v>
      </c>
    </row>
    <row r="3858" spans="1:7">
      <c r="A3858" t="s">
        <v>708</v>
      </c>
      <c r="B3858" t="s">
        <v>7868</v>
      </c>
      <c r="C3858" t="s">
        <v>7067</v>
      </c>
      <c r="D3858" t="s">
        <v>4370</v>
      </c>
    </row>
    <row r="3859" spans="1:7">
      <c r="A3859" t="s">
        <v>708</v>
      </c>
      <c r="B3859" t="s">
        <v>526</v>
      </c>
      <c r="C3859" t="s">
        <v>681</v>
      </c>
    </row>
    <row r="3860" spans="1:7">
      <c r="A3860" t="s">
        <v>526</v>
      </c>
      <c r="B3860" t="s">
        <v>6724</v>
      </c>
      <c r="C3860" t="s">
        <v>681</v>
      </c>
    </row>
    <row r="3861" spans="1:7">
      <c r="A3861" t="s">
        <v>526</v>
      </c>
      <c r="B3861" t="s">
        <v>6724</v>
      </c>
      <c r="C3861" t="s">
        <v>681</v>
      </c>
    </row>
    <row r="3862" spans="1:7">
      <c r="A3862" t="s">
        <v>526</v>
      </c>
      <c r="B3862" t="s">
        <v>6724</v>
      </c>
      <c r="C3862" t="s">
        <v>681</v>
      </c>
    </row>
    <row r="3863" spans="1:7">
      <c r="A3863" t="s">
        <v>708</v>
      </c>
      <c r="B3863" t="s">
        <v>526</v>
      </c>
      <c r="C3863" t="s">
        <v>5364</v>
      </c>
      <c r="D3863" t="s">
        <v>1672</v>
      </c>
      <c r="E3863" t="s">
        <v>7642</v>
      </c>
      <c r="F3863" t="s">
        <v>7067</v>
      </c>
      <c r="G3863" t="s">
        <v>7869</v>
      </c>
    </row>
    <row r="3864" spans="1:7">
      <c r="A3864" t="s">
        <v>708</v>
      </c>
      <c r="B3864" t="s">
        <v>526</v>
      </c>
      <c r="C3864" t="s">
        <v>5915</v>
      </c>
    </row>
    <row r="3865" spans="1:7">
      <c r="A3865" t="s">
        <v>708</v>
      </c>
      <c r="B3865" t="s">
        <v>526</v>
      </c>
      <c r="C3865" t="s">
        <v>4768</v>
      </c>
      <c r="D3865" t="s">
        <v>873</v>
      </c>
      <c r="E3865" t="s">
        <v>6724</v>
      </c>
      <c r="F3865" t="s">
        <v>5022</v>
      </c>
    </row>
    <row r="3866" spans="1:7">
      <c r="A3866" t="s">
        <v>708</v>
      </c>
      <c r="B3866" t="s">
        <v>526</v>
      </c>
      <c r="C3866" t="s">
        <v>5022</v>
      </c>
    </row>
    <row r="3867" spans="1:7">
      <c r="A3867" t="s">
        <v>526</v>
      </c>
      <c r="B3867" t="s">
        <v>681</v>
      </c>
    </row>
    <row r="3868" spans="1:7">
      <c r="A3868" t="s">
        <v>708</v>
      </c>
      <c r="B3868" t="s">
        <v>526</v>
      </c>
      <c r="C3868" t="s">
        <v>1672</v>
      </c>
      <c r="D3868" t="s">
        <v>681</v>
      </c>
    </row>
    <row r="3869" spans="1:7">
      <c r="A3869" t="s">
        <v>873</v>
      </c>
      <c r="B3869" t="s">
        <v>6724</v>
      </c>
      <c r="C3869" t="s">
        <v>681</v>
      </c>
      <c r="D3869" t="s">
        <v>5022</v>
      </c>
    </row>
    <row r="3870" spans="1:7">
      <c r="A3870" t="s">
        <v>708</v>
      </c>
      <c r="B3870" t="s">
        <v>526</v>
      </c>
      <c r="C3870" t="s">
        <v>5022</v>
      </c>
      <c r="D3870" t="s">
        <v>4370</v>
      </c>
    </row>
    <row r="3871" spans="1:7">
      <c r="A3871" t="s">
        <v>38</v>
      </c>
    </row>
    <row r="3872" spans="1:7">
      <c r="A3872" t="s">
        <v>873</v>
      </c>
      <c r="B3872" t="s">
        <v>1672</v>
      </c>
    </row>
    <row r="3873" spans="1:6">
      <c r="A3873" t="s">
        <v>526</v>
      </c>
      <c r="B3873" t="s">
        <v>4768</v>
      </c>
      <c r="C3873" t="s">
        <v>6724</v>
      </c>
      <c r="D3873" t="s">
        <v>681</v>
      </c>
    </row>
    <row r="3874" spans="1:6">
      <c r="A3874" t="s">
        <v>708</v>
      </c>
      <c r="B3874" t="s">
        <v>7868</v>
      </c>
      <c r="C3874" t="s">
        <v>1672</v>
      </c>
      <c r="D3874" t="s">
        <v>4370</v>
      </c>
    </row>
    <row r="3875" spans="1:6">
      <c r="A3875" t="s">
        <v>708</v>
      </c>
      <c r="B3875" t="s">
        <v>526</v>
      </c>
      <c r="C3875" t="s">
        <v>5022</v>
      </c>
    </row>
    <row r="3876" spans="1:6">
      <c r="A3876" t="s">
        <v>708</v>
      </c>
    </row>
    <row r="3877" spans="1:6">
      <c r="A3877" t="s">
        <v>526</v>
      </c>
      <c r="B3877" t="s">
        <v>5364</v>
      </c>
      <c r="C3877" t="s">
        <v>1672</v>
      </c>
      <c r="D3877" t="s">
        <v>7642</v>
      </c>
      <c r="E3877" t="s">
        <v>7869</v>
      </c>
    </row>
    <row r="3878" spans="1:6">
      <c r="A3878" t="s">
        <v>708</v>
      </c>
      <c r="B3878" t="s">
        <v>526</v>
      </c>
      <c r="C3878" t="s">
        <v>1672</v>
      </c>
      <c r="D3878" t="s">
        <v>7642</v>
      </c>
      <c r="E3878" t="s">
        <v>7869</v>
      </c>
    </row>
    <row r="3879" spans="1:6">
      <c r="A3879" t="s">
        <v>708</v>
      </c>
      <c r="B3879" t="s">
        <v>526</v>
      </c>
      <c r="C3879" t="s">
        <v>1672</v>
      </c>
      <c r="D3879" t="s">
        <v>7642</v>
      </c>
      <c r="E3879" t="s">
        <v>7869</v>
      </c>
    </row>
    <row r="3880" spans="1:6">
      <c r="A3880" t="s">
        <v>708</v>
      </c>
      <c r="B3880" t="s">
        <v>1672</v>
      </c>
      <c r="C3880" t="s">
        <v>7067</v>
      </c>
      <c r="D3880" t="s">
        <v>4370</v>
      </c>
    </row>
    <row r="3881" spans="1:6">
      <c r="A3881" t="s">
        <v>1672</v>
      </c>
    </row>
    <row r="3882" spans="1:6">
      <c r="A3882" t="s">
        <v>1672</v>
      </c>
      <c r="B3882" t="s">
        <v>6541</v>
      </c>
    </row>
    <row r="3883" spans="1:6">
      <c r="A3883" t="s">
        <v>708</v>
      </c>
      <c r="B3883" t="s">
        <v>526</v>
      </c>
      <c r="C3883" t="s">
        <v>1672</v>
      </c>
      <c r="D3883" t="s">
        <v>5022</v>
      </c>
      <c r="E3883" t="s">
        <v>4370</v>
      </c>
    </row>
    <row r="3884" spans="1:6">
      <c r="A3884" t="s">
        <v>708</v>
      </c>
      <c r="B3884" t="s">
        <v>4768</v>
      </c>
      <c r="C3884" t="s">
        <v>5022</v>
      </c>
    </row>
    <row r="3885" spans="1:6">
      <c r="A3885" t="s">
        <v>708</v>
      </c>
      <c r="B3885" t="s">
        <v>526</v>
      </c>
      <c r="C3885" t="s">
        <v>4768</v>
      </c>
      <c r="D3885" t="s">
        <v>6724</v>
      </c>
      <c r="E3885" t="s">
        <v>5022</v>
      </c>
      <c r="F3885" t="s">
        <v>4370</v>
      </c>
    </row>
    <row r="3886" spans="1:6">
      <c r="A3886" t="s">
        <v>526</v>
      </c>
      <c r="B3886" t="s">
        <v>4768</v>
      </c>
      <c r="C3886" t="s">
        <v>681</v>
      </c>
    </row>
    <row r="3887" spans="1:6">
      <c r="A3887" t="s">
        <v>1672</v>
      </c>
      <c r="B3887" t="s">
        <v>7067</v>
      </c>
      <c r="C3887" t="s">
        <v>7869</v>
      </c>
    </row>
    <row r="3888" spans="1:6">
      <c r="A3888" t="s">
        <v>7868</v>
      </c>
      <c r="B3888" t="s">
        <v>1672</v>
      </c>
    </row>
    <row r="3889" spans="1:4">
      <c r="A3889" t="s">
        <v>873</v>
      </c>
      <c r="B3889" t="s">
        <v>1672</v>
      </c>
      <c r="C3889" t="s">
        <v>2916</v>
      </c>
      <c r="D3889" t="s">
        <v>5022</v>
      </c>
    </row>
  </sheetData>
  <autoFilter ref="A1:A1048576"/>
  <sortState ref="L2:M1048576">
    <sortCondition descending="1" ref="M2:M104857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T3889"/>
  <sheetViews>
    <sheetView topLeftCell="H1" workbookViewId="0">
      <selection activeCell="T2" sqref="T2"/>
    </sheetView>
  </sheetViews>
  <sheetFormatPr defaultColWidth="9" defaultRowHeight="14.4"/>
  <cols>
    <col min="1" max="1" width="29.6640625" bestFit="1" customWidth="1"/>
    <col min="2" max="2" width="20.88671875" bestFit="1" customWidth="1"/>
    <col min="3" max="3" width="8.21875" bestFit="1" customWidth="1"/>
    <col min="4" max="4" width="10" bestFit="1" customWidth="1"/>
    <col min="5" max="5" width="62.6640625" bestFit="1" customWidth="1"/>
    <col min="6" max="6" width="24.88671875" style="8" bestFit="1" customWidth="1"/>
    <col min="7" max="7" width="72.77734375" bestFit="1" customWidth="1"/>
    <col min="8" max="8" width="16.21875" bestFit="1" customWidth="1"/>
    <col min="9" max="9" width="20.44140625" bestFit="1" customWidth="1"/>
    <col min="10" max="10" width="10.5546875" bestFit="1" customWidth="1"/>
    <col min="11" max="11" width="13.21875" bestFit="1" customWidth="1"/>
    <col min="12" max="12" width="12" bestFit="1" customWidth="1"/>
    <col min="13" max="13" width="8.88671875" bestFit="1" customWidth="1"/>
    <col min="14" max="14" width="10.77734375" bestFit="1" customWidth="1"/>
    <col min="15" max="15" width="9.109375" customWidth="1"/>
    <col min="16" max="16" width="6.5546875" style="4" customWidth="1"/>
    <col min="17" max="17" width="19.33203125" customWidth="1"/>
    <col min="18" max="18" width="10.44140625" bestFit="1" customWidth="1"/>
    <col min="19" max="19" width="9.109375" customWidth="1"/>
    <col min="20" max="20" width="44.21875" customWidth="1"/>
  </cols>
  <sheetData>
    <row r="1" spans="1:20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7864</v>
      </c>
      <c r="P1" s="3"/>
      <c r="Q1" s="1" t="s">
        <v>7874</v>
      </c>
      <c r="R1" s="1" t="s">
        <v>7875</v>
      </c>
      <c r="S1" s="1" t="s">
        <v>7876</v>
      </c>
      <c r="T1" s="1" t="s">
        <v>7877</v>
      </c>
    </row>
    <row r="2" spans="1:20">
      <c r="A2" t="s">
        <v>14</v>
      </c>
      <c r="B2">
        <v>723</v>
      </c>
      <c r="C2">
        <v>178</v>
      </c>
      <c r="D2">
        <v>760505847</v>
      </c>
      <c r="E2" t="s">
        <v>15</v>
      </c>
      <c r="F2" s="8" t="s">
        <v>16</v>
      </c>
      <c r="G2" t="s">
        <v>17</v>
      </c>
      <c r="H2">
        <v>886204</v>
      </c>
      <c r="I2">
        <v>3054</v>
      </c>
      <c r="J2" t="s">
        <v>19</v>
      </c>
      <c r="K2" t="s">
        <v>20</v>
      </c>
      <c r="L2">
        <v>237000000</v>
      </c>
      <c r="M2">
        <v>2009</v>
      </c>
      <c r="N2">
        <v>7.9</v>
      </c>
      <c r="O2">
        <v>523505847</v>
      </c>
      <c r="Q2" t="str">
        <f>IF(F2="Meryl Streep",G2," ")</f>
        <v xml:space="preserve"> </v>
      </c>
      <c r="R2" t="str">
        <f>IF(F2="Leonardo DiCaprio",G2," ")</f>
        <v xml:space="preserve"> </v>
      </c>
      <c r="S2" t="str">
        <f>IF(F2="Brad Pitt",G2," ")</f>
        <v xml:space="preserve"> </v>
      </c>
      <c r="T2" t="s">
        <v>7879</v>
      </c>
    </row>
    <row r="3" spans="1:20">
      <c r="A3" t="s">
        <v>141</v>
      </c>
      <c r="B3">
        <v>644</v>
      </c>
      <c r="C3">
        <v>124</v>
      </c>
      <c r="D3">
        <v>652177271</v>
      </c>
      <c r="E3" t="s">
        <v>137</v>
      </c>
      <c r="F3" s="8" t="s">
        <v>143</v>
      </c>
      <c r="G3" t="s">
        <v>144</v>
      </c>
      <c r="H3">
        <v>418214</v>
      </c>
      <c r="I3">
        <v>1290</v>
      </c>
      <c r="J3" t="s">
        <v>19</v>
      </c>
      <c r="K3" t="s">
        <v>20</v>
      </c>
      <c r="L3">
        <v>150000000</v>
      </c>
      <c r="M3">
        <v>2015</v>
      </c>
      <c r="N3">
        <v>7</v>
      </c>
      <c r="O3">
        <v>502177271</v>
      </c>
      <c r="Q3" t="str">
        <f t="shared" ref="Q3:Q66" si="0">IF(F3="Meryl Streep",G3," ")</f>
        <v xml:space="preserve"> </v>
      </c>
      <c r="R3" t="str">
        <f t="shared" ref="R3:R66" si="1">IF(F3="Leonardo DiCaprio",G3," ")</f>
        <v xml:space="preserve"> </v>
      </c>
      <c r="S3" t="str">
        <f t="shared" ref="S3:S66" si="2">IF(F3="Brad Pitt",G3,"")</f>
        <v/>
      </c>
      <c r="T3" t="s">
        <v>7880</v>
      </c>
    </row>
    <row r="4" spans="1:20">
      <c r="A4" t="s">
        <v>14</v>
      </c>
      <c r="B4">
        <v>315</v>
      </c>
      <c r="C4">
        <v>194</v>
      </c>
      <c r="D4">
        <v>658672302</v>
      </c>
      <c r="E4" t="s">
        <v>129</v>
      </c>
      <c r="F4" s="8" t="s">
        <v>130</v>
      </c>
      <c r="G4" t="s">
        <v>131</v>
      </c>
      <c r="H4">
        <v>793059</v>
      </c>
      <c r="I4">
        <v>2528</v>
      </c>
      <c r="J4" t="s">
        <v>19</v>
      </c>
      <c r="K4" t="s">
        <v>20</v>
      </c>
      <c r="L4">
        <v>200000000</v>
      </c>
      <c r="M4">
        <v>1997</v>
      </c>
      <c r="N4">
        <v>7.7</v>
      </c>
      <c r="O4">
        <v>458672302</v>
      </c>
      <c r="Q4" t="str">
        <f t="shared" si="0"/>
        <v xml:space="preserve"> </v>
      </c>
      <c r="R4" t="str">
        <f t="shared" si="1"/>
        <v>TitanicÂ </v>
      </c>
      <c r="S4" t="str">
        <f t="shared" si="2"/>
        <v/>
      </c>
      <c r="T4" t="s">
        <v>7881</v>
      </c>
    </row>
    <row r="5" spans="1:20">
      <c r="A5" t="s">
        <v>763</v>
      </c>
      <c r="B5">
        <v>282</v>
      </c>
      <c r="C5">
        <v>125</v>
      </c>
      <c r="D5">
        <v>460935665</v>
      </c>
      <c r="E5" t="s">
        <v>15</v>
      </c>
      <c r="F5" s="8" t="s">
        <v>232</v>
      </c>
      <c r="G5" t="s">
        <v>5749</v>
      </c>
      <c r="H5">
        <v>911097</v>
      </c>
      <c r="I5">
        <v>1470</v>
      </c>
      <c r="J5" t="s">
        <v>19</v>
      </c>
      <c r="K5" t="s">
        <v>20</v>
      </c>
      <c r="L5">
        <v>11000000</v>
      </c>
      <c r="M5">
        <v>1977</v>
      </c>
      <c r="N5">
        <v>8.6999999999999993</v>
      </c>
      <c r="O5">
        <v>449935665</v>
      </c>
      <c r="Q5" t="str">
        <f t="shared" si="0"/>
        <v xml:space="preserve"> </v>
      </c>
      <c r="R5" t="str">
        <f t="shared" si="1"/>
        <v xml:space="preserve"> </v>
      </c>
      <c r="S5" t="str">
        <f t="shared" si="2"/>
        <v/>
      </c>
      <c r="T5" t="s">
        <v>7882</v>
      </c>
    </row>
    <row r="6" spans="1:20">
      <c r="A6" t="s">
        <v>230</v>
      </c>
      <c r="B6">
        <v>215</v>
      </c>
      <c r="C6">
        <v>120</v>
      </c>
      <c r="D6">
        <v>434949459</v>
      </c>
      <c r="E6" t="s">
        <v>5824</v>
      </c>
      <c r="F6" s="8" t="s">
        <v>2726</v>
      </c>
      <c r="G6" t="s">
        <v>5825</v>
      </c>
      <c r="H6">
        <v>281842</v>
      </c>
      <c r="I6">
        <v>515</v>
      </c>
      <c r="J6" t="s">
        <v>19</v>
      </c>
      <c r="K6" t="s">
        <v>20</v>
      </c>
      <c r="L6">
        <v>10500000</v>
      </c>
      <c r="M6">
        <v>1982</v>
      </c>
      <c r="N6">
        <v>7.9</v>
      </c>
      <c r="O6">
        <v>424449459</v>
      </c>
      <c r="Q6" t="str">
        <f t="shared" si="0"/>
        <v xml:space="preserve"> </v>
      </c>
      <c r="R6" t="str">
        <f t="shared" si="1"/>
        <v xml:space="preserve"> </v>
      </c>
      <c r="S6" t="str">
        <f t="shared" si="2"/>
        <v/>
      </c>
      <c r="T6" t="s">
        <v>7883</v>
      </c>
    </row>
    <row r="7" spans="1:20">
      <c r="A7" t="s">
        <v>54</v>
      </c>
      <c r="B7">
        <v>703</v>
      </c>
      <c r="C7">
        <v>173</v>
      </c>
      <c r="D7">
        <v>623279547</v>
      </c>
      <c r="E7" t="s">
        <v>41</v>
      </c>
      <c r="F7" s="8" t="s">
        <v>56</v>
      </c>
      <c r="G7" t="s">
        <v>90</v>
      </c>
      <c r="H7">
        <v>995415</v>
      </c>
      <c r="I7">
        <v>1722</v>
      </c>
      <c r="J7" t="s">
        <v>19</v>
      </c>
      <c r="K7" t="s">
        <v>20</v>
      </c>
      <c r="L7">
        <v>220000000</v>
      </c>
      <c r="M7">
        <v>2012</v>
      </c>
      <c r="N7">
        <v>8.1</v>
      </c>
      <c r="O7">
        <v>403279547</v>
      </c>
      <c r="Q7" t="str">
        <f t="shared" si="0"/>
        <v xml:space="preserve"> </v>
      </c>
      <c r="R7" t="str">
        <f t="shared" si="1"/>
        <v xml:space="preserve"> </v>
      </c>
      <c r="S7" t="str">
        <f t="shared" si="2"/>
        <v/>
      </c>
      <c r="T7" t="s">
        <v>7884</v>
      </c>
    </row>
    <row r="8" spans="1:20">
      <c r="A8" t="s">
        <v>54</v>
      </c>
      <c r="B8">
        <v>703</v>
      </c>
      <c r="C8">
        <v>173</v>
      </c>
      <c r="D8">
        <v>623279547</v>
      </c>
      <c r="E8" t="s">
        <v>41</v>
      </c>
      <c r="F8" s="8" t="s">
        <v>56</v>
      </c>
      <c r="G8" t="s">
        <v>90</v>
      </c>
      <c r="H8">
        <v>995415</v>
      </c>
      <c r="I8">
        <v>1722</v>
      </c>
      <c r="J8" t="s">
        <v>19</v>
      </c>
      <c r="K8" t="s">
        <v>20</v>
      </c>
      <c r="L8">
        <v>220000000</v>
      </c>
      <c r="M8">
        <v>2012</v>
      </c>
      <c r="N8">
        <v>8.1</v>
      </c>
      <c r="O8">
        <v>403279547</v>
      </c>
      <c r="Q8" t="str">
        <f t="shared" si="0"/>
        <v xml:space="preserve"> </v>
      </c>
      <c r="R8" t="str">
        <f t="shared" si="1"/>
        <v xml:space="preserve"> </v>
      </c>
      <c r="S8" t="str">
        <f t="shared" si="2"/>
        <v/>
      </c>
      <c r="T8" t="s">
        <v>7885</v>
      </c>
    </row>
    <row r="9" spans="1:20">
      <c r="A9" t="s">
        <v>1225</v>
      </c>
      <c r="B9">
        <v>186</v>
      </c>
      <c r="C9">
        <v>73</v>
      </c>
      <c r="D9">
        <v>422783777</v>
      </c>
      <c r="E9" t="s">
        <v>1451</v>
      </c>
      <c r="F9" s="8" t="s">
        <v>503</v>
      </c>
      <c r="G9" t="s">
        <v>1452</v>
      </c>
      <c r="H9">
        <v>644348</v>
      </c>
      <c r="I9">
        <v>656</v>
      </c>
      <c r="J9" t="s">
        <v>19</v>
      </c>
      <c r="K9" t="s">
        <v>20</v>
      </c>
      <c r="L9">
        <v>45000000</v>
      </c>
      <c r="M9">
        <v>1994</v>
      </c>
      <c r="N9">
        <v>8.5</v>
      </c>
      <c r="O9">
        <v>377783777</v>
      </c>
      <c r="Q9" t="str">
        <f t="shared" si="0"/>
        <v xml:space="preserve"> </v>
      </c>
      <c r="R9" t="str">
        <f t="shared" si="1"/>
        <v xml:space="preserve"> </v>
      </c>
      <c r="S9" t="str">
        <f t="shared" si="2"/>
        <v/>
      </c>
      <c r="T9" t="s">
        <v>7886</v>
      </c>
    </row>
    <row r="10" spans="1:20">
      <c r="A10" t="s">
        <v>763</v>
      </c>
      <c r="B10">
        <v>320</v>
      </c>
      <c r="C10">
        <v>136</v>
      </c>
      <c r="D10">
        <v>474544677</v>
      </c>
      <c r="E10" t="s">
        <v>15</v>
      </c>
      <c r="F10" s="8" t="s">
        <v>470</v>
      </c>
      <c r="G10" t="s">
        <v>770</v>
      </c>
      <c r="H10">
        <v>534658</v>
      </c>
      <c r="I10">
        <v>3597</v>
      </c>
      <c r="J10" t="s">
        <v>19</v>
      </c>
      <c r="K10" t="s">
        <v>20</v>
      </c>
      <c r="L10">
        <v>115000000</v>
      </c>
      <c r="M10">
        <v>1999</v>
      </c>
      <c r="N10">
        <v>6.5</v>
      </c>
      <c r="O10">
        <v>359544677</v>
      </c>
      <c r="Q10" t="str">
        <f t="shared" si="0"/>
        <v xml:space="preserve"> </v>
      </c>
      <c r="R10" t="str">
        <f t="shared" si="1"/>
        <v xml:space="preserve"> </v>
      </c>
      <c r="S10" t="str">
        <f t="shared" si="2"/>
        <v/>
      </c>
      <c r="T10" t="s">
        <v>7887</v>
      </c>
    </row>
    <row r="11" spans="1:20">
      <c r="A11" t="s">
        <v>32</v>
      </c>
      <c r="B11">
        <v>645</v>
      </c>
      <c r="C11">
        <v>152</v>
      </c>
      <c r="D11">
        <v>533316061</v>
      </c>
      <c r="E11" t="s">
        <v>268</v>
      </c>
      <c r="F11" s="8" t="s">
        <v>33</v>
      </c>
      <c r="G11" t="s">
        <v>269</v>
      </c>
      <c r="H11">
        <v>1676169</v>
      </c>
      <c r="I11">
        <v>4667</v>
      </c>
      <c r="J11" t="s">
        <v>19</v>
      </c>
      <c r="K11" t="s">
        <v>20</v>
      </c>
      <c r="L11">
        <v>185000000</v>
      </c>
      <c r="M11">
        <v>2008</v>
      </c>
      <c r="N11">
        <v>9</v>
      </c>
      <c r="O11">
        <v>348316061</v>
      </c>
      <c r="Q11" t="str">
        <f t="shared" si="0"/>
        <v xml:space="preserve"> </v>
      </c>
      <c r="R11" t="str">
        <f t="shared" si="1"/>
        <v xml:space="preserve"> </v>
      </c>
      <c r="S11" t="str">
        <f t="shared" si="2"/>
        <v/>
      </c>
      <c r="T11" t="s">
        <v>7888</v>
      </c>
    </row>
    <row r="12" spans="1:20">
      <c r="A12" t="s">
        <v>1185</v>
      </c>
      <c r="B12">
        <v>673</v>
      </c>
      <c r="C12">
        <v>142</v>
      </c>
      <c r="D12">
        <v>407999255</v>
      </c>
      <c r="E12" t="s">
        <v>783</v>
      </c>
      <c r="F12" s="8" t="s">
        <v>210</v>
      </c>
      <c r="G12" t="s">
        <v>1295</v>
      </c>
      <c r="H12">
        <v>701607</v>
      </c>
      <c r="I12">
        <v>1959</v>
      </c>
      <c r="J12" t="s">
        <v>19</v>
      </c>
      <c r="K12" t="s">
        <v>20</v>
      </c>
      <c r="L12">
        <v>78000000</v>
      </c>
      <c r="M12">
        <v>2012</v>
      </c>
      <c r="N12">
        <v>7.3</v>
      </c>
      <c r="O12">
        <v>329999255</v>
      </c>
      <c r="Q12" t="str">
        <f t="shared" si="0"/>
        <v xml:space="preserve"> </v>
      </c>
      <c r="R12" t="str">
        <f t="shared" si="1"/>
        <v xml:space="preserve"> </v>
      </c>
      <c r="S12" t="str">
        <f t="shared" si="2"/>
        <v/>
      </c>
      <c r="T12" t="s">
        <v>7889</v>
      </c>
    </row>
    <row r="13" spans="1:20">
      <c r="A13" t="s">
        <v>2119</v>
      </c>
      <c r="B13">
        <v>579</v>
      </c>
      <c r="C13">
        <v>108</v>
      </c>
      <c r="D13">
        <v>363024263</v>
      </c>
      <c r="E13" t="s">
        <v>2121</v>
      </c>
      <c r="F13" s="8" t="s">
        <v>189</v>
      </c>
      <c r="G13" t="s">
        <v>2122</v>
      </c>
      <c r="H13">
        <v>479047</v>
      </c>
      <c r="I13">
        <v>1058</v>
      </c>
      <c r="J13" t="s">
        <v>19</v>
      </c>
      <c r="K13" t="s">
        <v>20</v>
      </c>
      <c r="L13">
        <v>58000000</v>
      </c>
      <c r="M13">
        <v>2016</v>
      </c>
      <c r="N13">
        <v>8.1</v>
      </c>
      <c r="O13">
        <v>305024263</v>
      </c>
      <c r="Q13" t="str">
        <f t="shared" si="0"/>
        <v xml:space="preserve"> </v>
      </c>
      <c r="R13" t="str">
        <f t="shared" si="1"/>
        <v xml:space="preserve"> </v>
      </c>
      <c r="S13" t="str">
        <f t="shared" si="2"/>
        <v/>
      </c>
      <c r="T13" t="s">
        <v>7890</v>
      </c>
    </row>
    <row r="14" spans="1:20">
      <c r="A14" t="s">
        <v>390</v>
      </c>
      <c r="B14">
        <v>502</v>
      </c>
      <c r="C14">
        <v>146</v>
      </c>
      <c r="D14">
        <v>424645577</v>
      </c>
      <c r="E14" t="s">
        <v>635</v>
      </c>
      <c r="F14" s="8" t="s">
        <v>210</v>
      </c>
      <c r="G14" t="s">
        <v>636</v>
      </c>
      <c r="H14">
        <v>498397</v>
      </c>
      <c r="I14">
        <v>706</v>
      </c>
      <c r="J14" t="s">
        <v>19</v>
      </c>
      <c r="K14" t="s">
        <v>20</v>
      </c>
      <c r="L14">
        <v>130000000</v>
      </c>
      <c r="M14">
        <v>2013</v>
      </c>
      <c r="N14">
        <v>7.6</v>
      </c>
      <c r="O14">
        <v>294645577</v>
      </c>
      <c r="Q14" t="str">
        <f t="shared" si="0"/>
        <v xml:space="preserve"> </v>
      </c>
      <c r="R14" t="str">
        <f t="shared" si="1"/>
        <v xml:space="preserve"> </v>
      </c>
      <c r="S14" t="str">
        <f t="shared" si="2"/>
        <v/>
      </c>
      <c r="T14" t="s">
        <v>7891</v>
      </c>
    </row>
    <row r="15" spans="1:20">
      <c r="A15" t="s">
        <v>230</v>
      </c>
      <c r="B15">
        <v>308</v>
      </c>
      <c r="C15">
        <v>127</v>
      </c>
      <c r="D15">
        <v>356784000</v>
      </c>
      <c r="E15" t="s">
        <v>635</v>
      </c>
      <c r="F15" s="8" t="s">
        <v>550</v>
      </c>
      <c r="G15" t="s">
        <v>1869</v>
      </c>
      <c r="H15">
        <v>613473</v>
      </c>
      <c r="I15">
        <v>895</v>
      </c>
      <c r="J15" t="s">
        <v>19</v>
      </c>
      <c r="K15" t="s">
        <v>20</v>
      </c>
      <c r="L15">
        <v>63000000</v>
      </c>
      <c r="M15">
        <v>1993</v>
      </c>
      <c r="N15">
        <v>8.1</v>
      </c>
      <c r="O15">
        <v>293784000</v>
      </c>
      <c r="Q15" t="str">
        <f t="shared" si="0"/>
        <v xml:space="preserve"> </v>
      </c>
      <c r="R15" t="str">
        <f t="shared" si="1"/>
        <v xml:space="preserve"> </v>
      </c>
      <c r="S15" t="str">
        <f t="shared" si="2"/>
        <v/>
      </c>
      <c r="T15" t="s">
        <v>7892</v>
      </c>
    </row>
    <row r="16" spans="1:20">
      <c r="A16" t="s">
        <v>1478</v>
      </c>
      <c r="B16">
        <v>306</v>
      </c>
      <c r="C16">
        <v>98</v>
      </c>
      <c r="D16">
        <v>368049635</v>
      </c>
      <c r="E16" t="s">
        <v>1089</v>
      </c>
      <c r="F16" s="8" t="s">
        <v>301</v>
      </c>
      <c r="G16" t="s">
        <v>1480</v>
      </c>
      <c r="H16">
        <v>286877</v>
      </c>
      <c r="I16">
        <v>284</v>
      </c>
      <c r="J16" t="s">
        <v>19</v>
      </c>
      <c r="K16" t="s">
        <v>20</v>
      </c>
      <c r="L16">
        <v>76000000</v>
      </c>
      <c r="M16">
        <v>2013</v>
      </c>
      <c r="N16">
        <v>7.5</v>
      </c>
      <c r="O16">
        <v>292049635</v>
      </c>
      <c r="Q16" t="str">
        <f t="shared" si="0"/>
        <v xml:space="preserve"> </v>
      </c>
      <c r="R16" t="str">
        <f t="shared" si="1"/>
        <v xml:space="preserve"> </v>
      </c>
      <c r="S16" t="str">
        <f t="shared" si="2"/>
        <v/>
      </c>
      <c r="T16" t="s">
        <v>7893</v>
      </c>
    </row>
    <row r="17" spans="1:20">
      <c r="A17" t="s">
        <v>1797</v>
      </c>
      <c r="B17">
        <v>490</v>
      </c>
      <c r="C17">
        <v>133</v>
      </c>
      <c r="D17">
        <v>350123553</v>
      </c>
      <c r="E17" t="s">
        <v>2126</v>
      </c>
      <c r="F17" s="8" t="s">
        <v>370</v>
      </c>
      <c r="G17" t="s">
        <v>2127</v>
      </c>
      <c r="H17">
        <v>325264</v>
      </c>
      <c r="I17">
        <v>916</v>
      </c>
      <c r="J17" t="s">
        <v>19</v>
      </c>
      <c r="K17" t="s">
        <v>20</v>
      </c>
      <c r="L17">
        <v>58800000</v>
      </c>
      <c r="M17">
        <v>2014</v>
      </c>
      <c r="N17">
        <v>7.3</v>
      </c>
      <c r="O17">
        <v>291323553</v>
      </c>
      <c r="Q17" t="str">
        <f t="shared" si="0"/>
        <v xml:space="preserve"> </v>
      </c>
      <c r="R17" t="str">
        <f t="shared" si="1"/>
        <v xml:space="preserve"> </v>
      </c>
      <c r="S17" t="str">
        <f t="shared" si="2"/>
        <v/>
      </c>
      <c r="T17" t="s">
        <v>7894</v>
      </c>
    </row>
    <row r="18" spans="1:20">
      <c r="A18" t="s">
        <v>39</v>
      </c>
      <c r="B18">
        <v>301</v>
      </c>
      <c r="C18">
        <v>100</v>
      </c>
      <c r="D18">
        <v>380838870</v>
      </c>
      <c r="E18" t="s">
        <v>273</v>
      </c>
      <c r="F18" s="8" t="s">
        <v>1044</v>
      </c>
      <c r="G18" t="s">
        <v>1045</v>
      </c>
      <c r="H18">
        <v>692482</v>
      </c>
      <c r="I18">
        <v>866</v>
      </c>
      <c r="J18" t="s">
        <v>19</v>
      </c>
      <c r="K18" t="s">
        <v>20</v>
      </c>
      <c r="L18">
        <v>94000000</v>
      </c>
      <c r="M18">
        <v>2003</v>
      </c>
      <c r="N18">
        <v>8.1999999999999993</v>
      </c>
      <c r="O18">
        <v>286838870</v>
      </c>
      <c r="Q18" t="str">
        <f t="shared" si="0"/>
        <v xml:space="preserve"> </v>
      </c>
      <c r="R18" t="str">
        <f t="shared" si="1"/>
        <v xml:space="preserve"> </v>
      </c>
      <c r="S18" t="str">
        <f t="shared" si="2"/>
        <v/>
      </c>
      <c r="T18" t="s">
        <v>7895</v>
      </c>
    </row>
    <row r="19" spans="1:20">
      <c r="A19" t="s">
        <v>85</v>
      </c>
      <c r="B19">
        <v>205</v>
      </c>
      <c r="C19">
        <v>93</v>
      </c>
      <c r="D19">
        <v>436471036</v>
      </c>
      <c r="E19" t="s">
        <v>1619</v>
      </c>
      <c r="F19" s="8" t="s">
        <v>408</v>
      </c>
      <c r="G19" t="s">
        <v>1620</v>
      </c>
      <c r="H19">
        <v>314630</v>
      </c>
      <c r="I19">
        <v>483</v>
      </c>
      <c r="J19" t="s">
        <v>19</v>
      </c>
      <c r="K19" t="s">
        <v>20</v>
      </c>
      <c r="L19">
        <v>150000000</v>
      </c>
      <c r="M19">
        <v>2004</v>
      </c>
      <c r="N19">
        <v>7.2</v>
      </c>
      <c r="O19">
        <v>286471036</v>
      </c>
      <c r="Q19" t="str">
        <f t="shared" si="0"/>
        <v xml:space="preserve"> </v>
      </c>
      <c r="R19" t="str">
        <f t="shared" si="1"/>
        <v xml:space="preserve"> </v>
      </c>
      <c r="S19" t="str">
        <f t="shared" si="2"/>
        <v/>
      </c>
      <c r="T19" t="s">
        <v>7896</v>
      </c>
    </row>
    <row r="20" spans="1:20">
      <c r="A20" t="s">
        <v>100</v>
      </c>
      <c r="B20">
        <v>328</v>
      </c>
      <c r="C20">
        <v>192</v>
      </c>
      <c r="D20">
        <v>377019252</v>
      </c>
      <c r="E20" t="s">
        <v>320</v>
      </c>
      <c r="F20" s="8" t="s">
        <v>22</v>
      </c>
      <c r="G20" t="s">
        <v>1046</v>
      </c>
      <c r="H20">
        <v>1215718</v>
      </c>
      <c r="I20">
        <v>3189</v>
      </c>
      <c r="J20" t="s">
        <v>19</v>
      </c>
      <c r="K20" t="s">
        <v>20</v>
      </c>
      <c r="L20">
        <v>94000000</v>
      </c>
      <c r="M20">
        <v>2003</v>
      </c>
      <c r="N20">
        <v>8.9</v>
      </c>
      <c r="O20">
        <v>283019252</v>
      </c>
      <c r="Q20" t="str">
        <f t="shared" si="0"/>
        <v xml:space="preserve"> </v>
      </c>
      <c r="R20" t="str">
        <f t="shared" si="1"/>
        <v xml:space="preserve"> </v>
      </c>
      <c r="S20" t="str">
        <f t="shared" si="2"/>
        <v/>
      </c>
      <c r="T20" t="s">
        <v>7897</v>
      </c>
    </row>
    <row r="21" spans="1:20">
      <c r="A21" t="s">
        <v>3480</v>
      </c>
      <c r="B21">
        <v>197</v>
      </c>
      <c r="C21">
        <v>134</v>
      </c>
      <c r="D21">
        <v>309125409</v>
      </c>
      <c r="E21" t="s">
        <v>15</v>
      </c>
      <c r="F21" s="8" t="s">
        <v>232</v>
      </c>
      <c r="G21" t="s">
        <v>3481</v>
      </c>
      <c r="H21">
        <v>681857</v>
      </c>
      <c r="I21">
        <v>647</v>
      </c>
      <c r="J21" t="s">
        <v>19</v>
      </c>
      <c r="K21" t="s">
        <v>20</v>
      </c>
      <c r="L21">
        <v>32500000</v>
      </c>
      <c r="M21">
        <v>1983</v>
      </c>
      <c r="N21">
        <v>8.4</v>
      </c>
      <c r="O21">
        <v>276625409</v>
      </c>
      <c r="Q21" t="str">
        <f t="shared" si="0"/>
        <v xml:space="preserve"> </v>
      </c>
      <c r="R21" t="str">
        <f t="shared" si="1"/>
        <v xml:space="preserve"> </v>
      </c>
      <c r="S21" t="str">
        <f t="shared" si="2"/>
        <v/>
      </c>
      <c r="T21" t="s">
        <v>7898</v>
      </c>
    </row>
    <row r="22" spans="1:20">
      <c r="A22" t="s">
        <v>253</v>
      </c>
      <c r="B22">
        <v>149</v>
      </c>
      <c r="C22">
        <v>142</v>
      </c>
      <c r="D22">
        <v>329691196</v>
      </c>
      <c r="E22" t="s">
        <v>1290</v>
      </c>
      <c r="F22" s="8" t="s">
        <v>193</v>
      </c>
      <c r="G22" t="s">
        <v>2171</v>
      </c>
      <c r="H22">
        <v>1251222</v>
      </c>
      <c r="I22">
        <v>1398</v>
      </c>
      <c r="J22" t="s">
        <v>19</v>
      </c>
      <c r="K22" t="s">
        <v>20</v>
      </c>
      <c r="L22">
        <v>55000000</v>
      </c>
      <c r="M22">
        <v>1994</v>
      </c>
      <c r="N22">
        <v>8.8000000000000007</v>
      </c>
      <c r="O22">
        <v>274691196</v>
      </c>
      <c r="Q22" t="str">
        <f t="shared" si="0"/>
        <v xml:space="preserve"> </v>
      </c>
      <c r="R22" t="str">
        <f t="shared" si="1"/>
        <v xml:space="preserve"> </v>
      </c>
      <c r="S22" t="str">
        <f t="shared" si="2"/>
        <v/>
      </c>
      <c r="T22" t="s">
        <v>7899</v>
      </c>
    </row>
    <row r="23" spans="1:20">
      <c r="A23" t="s">
        <v>3220</v>
      </c>
      <c r="B23">
        <v>223</v>
      </c>
      <c r="C23">
        <v>127</v>
      </c>
      <c r="D23">
        <v>290158751</v>
      </c>
      <c r="E23" t="s">
        <v>15</v>
      </c>
      <c r="F23" s="8" t="s">
        <v>232</v>
      </c>
      <c r="G23" t="s">
        <v>4300</v>
      </c>
      <c r="H23">
        <v>837759</v>
      </c>
      <c r="I23">
        <v>900</v>
      </c>
      <c r="J23" t="s">
        <v>19</v>
      </c>
      <c r="K23" t="s">
        <v>20</v>
      </c>
      <c r="L23">
        <v>18000000</v>
      </c>
      <c r="M23">
        <v>1980</v>
      </c>
      <c r="N23">
        <v>8.8000000000000007</v>
      </c>
      <c r="O23">
        <v>272158751</v>
      </c>
      <c r="Q23" t="str">
        <f t="shared" si="0"/>
        <v xml:space="preserve"> </v>
      </c>
      <c r="R23" t="str">
        <f t="shared" si="1"/>
        <v xml:space="preserve"> </v>
      </c>
      <c r="S23" t="str">
        <f t="shared" si="2"/>
        <v/>
      </c>
      <c r="T23" t="s">
        <v>7900</v>
      </c>
    </row>
    <row r="24" spans="1:20">
      <c r="A24" t="s">
        <v>673</v>
      </c>
      <c r="B24">
        <v>102</v>
      </c>
      <c r="C24">
        <v>103</v>
      </c>
      <c r="D24">
        <v>285761243</v>
      </c>
      <c r="E24" t="s">
        <v>1509</v>
      </c>
      <c r="F24" s="8" t="s">
        <v>2970</v>
      </c>
      <c r="G24" t="s">
        <v>5135</v>
      </c>
      <c r="H24">
        <v>311075</v>
      </c>
      <c r="I24">
        <v>305</v>
      </c>
      <c r="J24" t="s">
        <v>19</v>
      </c>
      <c r="K24" t="s">
        <v>20</v>
      </c>
      <c r="L24">
        <v>18000000</v>
      </c>
      <c r="M24">
        <v>1990</v>
      </c>
      <c r="N24">
        <v>7.5</v>
      </c>
      <c r="O24">
        <v>267761243</v>
      </c>
      <c r="Q24" t="str">
        <f t="shared" si="0"/>
        <v xml:space="preserve"> </v>
      </c>
      <c r="R24" t="str">
        <f t="shared" si="1"/>
        <v xml:space="preserve"> </v>
      </c>
      <c r="S24" t="str">
        <f t="shared" si="2"/>
        <v/>
      </c>
      <c r="T24" t="s">
        <v>7901</v>
      </c>
    </row>
    <row r="25" spans="1:20">
      <c r="A25" t="s">
        <v>763</v>
      </c>
      <c r="B25">
        <v>359</v>
      </c>
      <c r="C25">
        <v>140</v>
      </c>
      <c r="D25">
        <v>380262555</v>
      </c>
      <c r="E25" t="s">
        <v>15</v>
      </c>
      <c r="F25" s="8" t="s">
        <v>470</v>
      </c>
      <c r="G25" t="s">
        <v>764</v>
      </c>
      <c r="H25">
        <v>520104</v>
      </c>
      <c r="I25">
        <v>3286</v>
      </c>
      <c r="J25" t="s">
        <v>19</v>
      </c>
      <c r="K25" t="s">
        <v>20</v>
      </c>
      <c r="L25">
        <v>113000000</v>
      </c>
      <c r="M25">
        <v>2005</v>
      </c>
      <c r="N25">
        <v>7.6</v>
      </c>
      <c r="O25">
        <v>267262555</v>
      </c>
      <c r="Q25" t="str">
        <f t="shared" si="0"/>
        <v xml:space="preserve"> </v>
      </c>
      <c r="R25" t="str">
        <f t="shared" si="1"/>
        <v xml:space="preserve"> </v>
      </c>
      <c r="S25" t="str">
        <f t="shared" si="2"/>
        <v/>
      </c>
      <c r="T25" t="s">
        <v>7902</v>
      </c>
    </row>
    <row r="26" spans="1:20">
      <c r="A26" t="s">
        <v>44</v>
      </c>
      <c r="B26">
        <v>291</v>
      </c>
      <c r="C26">
        <v>121</v>
      </c>
      <c r="D26">
        <v>403706375</v>
      </c>
      <c r="E26" t="s">
        <v>148</v>
      </c>
      <c r="F26" s="8" t="s">
        <v>47</v>
      </c>
      <c r="G26" t="s">
        <v>568</v>
      </c>
      <c r="H26">
        <v>544665</v>
      </c>
      <c r="I26">
        <v>2012</v>
      </c>
      <c r="J26" t="s">
        <v>19</v>
      </c>
      <c r="K26" t="s">
        <v>20</v>
      </c>
      <c r="L26">
        <v>139000000</v>
      </c>
      <c r="M26">
        <v>2002</v>
      </c>
      <c r="N26">
        <v>7.3</v>
      </c>
      <c r="O26">
        <v>264706375</v>
      </c>
      <c r="Q26" t="str">
        <f t="shared" si="0"/>
        <v xml:space="preserve"> </v>
      </c>
      <c r="R26" t="str">
        <f t="shared" si="1"/>
        <v xml:space="preserve"> </v>
      </c>
      <c r="S26" t="str">
        <f t="shared" si="2"/>
        <v/>
      </c>
      <c r="T26" t="s">
        <v>7903</v>
      </c>
    </row>
    <row r="27" spans="1:20">
      <c r="A27" t="s">
        <v>1570</v>
      </c>
      <c r="B27">
        <v>308</v>
      </c>
      <c r="C27">
        <v>91</v>
      </c>
      <c r="D27">
        <v>336029560</v>
      </c>
      <c r="E27" t="s">
        <v>670</v>
      </c>
      <c r="F27" s="8" t="s">
        <v>301</v>
      </c>
      <c r="G27" t="s">
        <v>1571</v>
      </c>
      <c r="H27">
        <v>142403</v>
      </c>
      <c r="I27">
        <v>275</v>
      </c>
      <c r="J27" t="s">
        <v>19</v>
      </c>
      <c r="K27" t="s">
        <v>20</v>
      </c>
      <c r="L27">
        <v>74000000</v>
      </c>
      <c r="M27">
        <v>2015</v>
      </c>
      <c r="N27">
        <v>6.4</v>
      </c>
      <c r="O27">
        <v>262029560</v>
      </c>
      <c r="Q27" t="str">
        <f t="shared" si="0"/>
        <v xml:space="preserve"> </v>
      </c>
      <c r="R27" t="str">
        <f t="shared" si="1"/>
        <v xml:space="preserve"> </v>
      </c>
      <c r="S27" t="str">
        <f t="shared" si="2"/>
        <v/>
      </c>
      <c r="T27" t="s">
        <v>7904</v>
      </c>
    </row>
    <row r="28" spans="1:20">
      <c r="A28" t="s">
        <v>508</v>
      </c>
      <c r="B28">
        <v>234</v>
      </c>
      <c r="C28">
        <v>107</v>
      </c>
      <c r="D28">
        <v>293501675</v>
      </c>
      <c r="E28" t="s">
        <v>1002</v>
      </c>
      <c r="F28" s="8" t="s">
        <v>540</v>
      </c>
      <c r="G28" t="s">
        <v>2845</v>
      </c>
      <c r="H28">
        <v>704766</v>
      </c>
      <c r="I28">
        <v>2073</v>
      </c>
      <c r="J28" t="s">
        <v>19</v>
      </c>
      <c r="K28" t="s">
        <v>20</v>
      </c>
      <c r="L28">
        <v>40000000</v>
      </c>
      <c r="M28">
        <v>1999</v>
      </c>
      <c r="N28">
        <v>8.1</v>
      </c>
      <c r="O28">
        <v>253501675</v>
      </c>
      <c r="Q28" t="str">
        <f t="shared" si="0"/>
        <v xml:space="preserve"> </v>
      </c>
      <c r="R28" t="str">
        <f t="shared" si="1"/>
        <v xml:space="preserve"> </v>
      </c>
      <c r="S28" t="str">
        <f t="shared" si="2"/>
        <v/>
      </c>
      <c r="T28" t="s">
        <v>7905</v>
      </c>
    </row>
    <row r="29" spans="1:20">
      <c r="A29" t="s">
        <v>230</v>
      </c>
      <c r="B29">
        <v>385</v>
      </c>
      <c r="C29">
        <v>130</v>
      </c>
      <c r="D29">
        <v>260000000</v>
      </c>
      <c r="E29" t="s">
        <v>956</v>
      </c>
      <c r="F29" s="8" t="s">
        <v>1250</v>
      </c>
      <c r="G29" t="s">
        <v>5596</v>
      </c>
      <c r="H29">
        <v>412454</v>
      </c>
      <c r="I29">
        <v>962</v>
      </c>
      <c r="J29" t="s">
        <v>19</v>
      </c>
      <c r="K29" t="s">
        <v>20</v>
      </c>
      <c r="L29">
        <v>8000000</v>
      </c>
      <c r="M29">
        <v>1975</v>
      </c>
      <c r="N29">
        <v>8</v>
      </c>
      <c r="O29">
        <v>252000000</v>
      </c>
      <c r="Q29" t="str">
        <f t="shared" si="0"/>
        <v xml:space="preserve"> </v>
      </c>
      <c r="R29" t="str">
        <f t="shared" si="1"/>
        <v xml:space="preserve"> </v>
      </c>
      <c r="S29" t="str">
        <f t="shared" si="2"/>
        <v/>
      </c>
      <c r="T29" t="s">
        <v>7906</v>
      </c>
    </row>
    <row r="30" spans="1:20">
      <c r="A30" t="s">
        <v>464</v>
      </c>
      <c r="B30">
        <v>406</v>
      </c>
      <c r="C30">
        <v>102</v>
      </c>
      <c r="D30">
        <v>400736600</v>
      </c>
      <c r="E30" t="s">
        <v>465</v>
      </c>
      <c r="F30" s="8" t="s">
        <v>466</v>
      </c>
      <c r="G30" t="s">
        <v>467</v>
      </c>
      <c r="H30">
        <v>421658</v>
      </c>
      <c r="I30">
        <v>904</v>
      </c>
      <c r="J30" t="s">
        <v>19</v>
      </c>
      <c r="K30" t="s">
        <v>20</v>
      </c>
      <c r="L30">
        <v>150000000</v>
      </c>
      <c r="M30">
        <v>2013</v>
      </c>
      <c r="N30">
        <v>7.6</v>
      </c>
      <c r="O30">
        <v>250736600</v>
      </c>
      <c r="Q30" t="str">
        <f t="shared" si="0"/>
        <v xml:space="preserve"> </v>
      </c>
      <c r="R30" t="str">
        <f t="shared" si="1"/>
        <v xml:space="preserve"> </v>
      </c>
      <c r="S30" t="str">
        <f t="shared" si="2"/>
        <v/>
      </c>
      <c r="T30" t="s">
        <v>7907</v>
      </c>
    </row>
    <row r="31" spans="1:20">
      <c r="A31" t="s">
        <v>1472</v>
      </c>
      <c r="B31">
        <v>165</v>
      </c>
      <c r="C31">
        <v>87</v>
      </c>
      <c r="D31">
        <v>323505540</v>
      </c>
      <c r="E31" t="s">
        <v>1473</v>
      </c>
      <c r="F31" s="8" t="s">
        <v>459</v>
      </c>
      <c r="G31" t="s">
        <v>1474</v>
      </c>
      <c r="H31">
        <v>24407</v>
      </c>
      <c r="I31">
        <v>155</v>
      </c>
      <c r="J31" t="s">
        <v>19</v>
      </c>
      <c r="K31" t="s">
        <v>379</v>
      </c>
      <c r="L31">
        <v>75000000</v>
      </c>
      <c r="M31">
        <v>2016</v>
      </c>
      <c r="N31">
        <v>6.8</v>
      </c>
      <c r="O31">
        <v>248505540</v>
      </c>
      <c r="Q31" t="str">
        <f t="shared" si="0"/>
        <v xml:space="preserve"> </v>
      </c>
      <c r="R31" t="str">
        <f t="shared" si="1"/>
        <v xml:space="preserve"> </v>
      </c>
      <c r="S31" t="str">
        <f t="shared" si="2"/>
        <v/>
      </c>
      <c r="T31" t="s">
        <v>7908</v>
      </c>
    </row>
    <row r="32" spans="1:20">
      <c r="A32" t="s">
        <v>118</v>
      </c>
      <c r="B32">
        <v>299</v>
      </c>
      <c r="C32">
        <v>130</v>
      </c>
      <c r="D32">
        <v>296623634</v>
      </c>
      <c r="E32" t="s">
        <v>605</v>
      </c>
      <c r="F32" s="8" t="s">
        <v>433</v>
      </c>
      <c r="G32" t="s">
        <v>2350</v>
      </c>
      <c r="H32">
        <v>220758</v>
      </c>
      <c r="I32">
        <v>919</v>
      </c>
      <c r="J32" t="s">
        <v>19</v>
      </c>
      <c r="K32" t="s">
        <v>20</v>
      </c>
      <c r="L32">
        <v>50000000</v>
      </c>
      <c r="M32">
        <v>2009</v>
      </c>
      <c r="N32">
        <v>4.5999999999999996</v>
      </c>
      <c r="O32">
        <v>246623634</v>
      </c>
      <c r="Q32" t="str">
        <f t="shared" si="0"/>
        <v xml:space="preserve"> </v>
      </c>
      <c r="R32" t="str">
        <f t="shared" si="1"/>
        <v xml:space="preserve"> </v>
      </c>
      <c r="S32" t="str">
        <f t="shared" si="2"/>
        <v/>
      </c>
      <c r="T32" t="s">
        <v>7909</v>
      </c>
    </row>
    <row r="33" spans="1:20">
      <c r="A33" t="s">
        <v>100</v>
      </c>
      <c r="B33">
        <v>294</v>
      </c>
      <c r="C33">
        <v>172</v>
      </c>
      <c r="D33">
        <v>340478898</v>
      </c>
      <c r="E33" t="s">
        <v>320</v>
      </c>
      <c r="F33" s="8" t="s">
        <v>121</v>
      </c>
      <c r="G33" t="s">
        <v>1047</v>
      </c>
      <c r="H33">
        <v>1100446</v>
      </c>
      <c r="I33">
        <v>2417</v>
      </c>
      <c r="J33" t="s">
        <v>19</v>
      </c>
      <c r="K33" t="s">
        <v>20</v>
      </c>
      <c r="L33">
        <v>94000000</v>
      </c>
      <c r="M33">
        <v>2002</v>
      </c>
      <c r="N33">
        <v>8.6999999999999993</v>
      </c>
      <c r="O33">
        <v>246478898</v>
      </c>
      <c r="Q33" t="str">
        <f t="shared" si="0"/>
        <v xml:space="preserve"> </v>
      </c>
      <c r="R33" t="str">
        <f t="shared" si="1"/>
        <v xml:space="preserve"> </v>
      </c>
      <c r="S33" t="str">
        <f t="shared" si="2"/>
        <v/>
      </c>
      <c r="T33" t="s">
        <v>7910</v>
      </c>
    </row>
    <row r="34" spans="1:20">
      <c r="A34" t="s">
        <v>1296</v>
      </c>
      <c r="B34">
        <v>334</v>
      </c>
      <c r="C34">
        <v>108</v>
      </c>
      <c r="D34">
        <v>277313371</v>
      </c>
      <c r="E34" t="s">
        <v>873</v>
      </c>
      <c r="F34" s="8" t="s">
        <v>370</v>
      </c>
      <c r="G34" t="s">
        <v>3243</v>
      </c>
      <c r="H34">
        <v>583341</v>
      </c>
      <c r="I34">
        <v>626</v>
      </c>
      <c r="J34" t="s">
        <v>19</v>
      </c>
      <c r="K34" t="s">
        <v>20</v>
      </c>
      <c r="L34">
        <v>35000000</v>
      </c>
      <c r="M34">
        <v>2009</v>
      </c>
      <c r="N34">
        <v>7.8</v>
      </c>
      <c r="O34">
        <v>242313371</v>
      </c>
      <c r="Q34" t="str">
        <f t="shared" si="0"/>
        <v xml:space="preserve"> </v>
      </c>
      <c r="R34" t="str">
        <f t="shared" si="1"/>
        <v xml:space="preserve"> </v>
      </c>
      <c r="S34" t="str">
        <f t="shared" si="2"/>
        <v/>
      </c>
      <c r="T34" t="s">
        <v>7911</v>
      </c>
    </row>
    <row r="35" spans="1:20">
      <c r="A35" t="s">
        <v>2678</v>
      </c>
      <c r="B35">
        <v>168</v>
      </c>
      <c r="C35">
        <v>95</v>
      </c>
      <c r="D35">
        <v>241437427</v>
      </c>
      <c r="E35" t="s">
        <v>1371</v>
      </c>
      <c r="F35" s="8" t="s">
        <v>4688</v>
      </c>
      <c r="G35" t="s">
        <v>6635</v>
      </c>
      <c r="H35">
        <v>102071</v>
      </c>
      <c r="I35">
        <v>756</v>
      </c>
      <c r="J35" t="s">
        <v>19</v>
      </c>
      <c r="K35" t="s">
        <v>20</v>
      </c>
      <c r="L35">
        <v>5000000</v>
      </c>
      <c r="M35">
        <v>2002</v>
      </c>
      <c r="N35">
        <v>6.6</v>
      </c>
      <c r="O35">
        <v>236437427</v>
      </c>
      <c r="Q35" t="str">
        <f t="shared" si="0"/>
        <v xml:space="preserve"> </v>
      </c>
      <c r="R35" t="str">
        <f t="shared" si="1"/>
        <v xml:space="preserve"> </v>
      </c>
      <c r="S35" t="str">
        <f t="shared" si="2"/>
        <v/>
      </c>
      <c r="T35" t="s">
        <v>7912</v>
      </c>
    </row>
    <row r="36" spans="1:20">
      <c r="A36" t="s">
        <v>1736</v>
      </c>
      <c r="B36">
        <v>293</v>
      </c>
      <c r="C36">
        <v>124</v>
      </c>
      <c r="D36">
        <v>300523113</v>
      </c>
      <c r="E36" t="s">
        <v>605</v>
      </c>
      <c r="F36" s="8" t="s">
        <v>433</v>
      </c>
      <c r="G36" t="s">
        <v>1737</v>
      </c>
      <c r="H36">
        <v>184637</v>
      </c>
      <c r="I36">
        <v>498</v>
      </c>
      <c r="J36" t="s">
        <v>19</v>
      </c>
      <c r="K36" t="s">
        <v>20</v>
      </c>
      <c r="L36">
        <v>68000000</v>
      </c>
      <c r="M36">
        <v>2010</v>
      </c>
      <c r="N36">
        <v>4.9000000000000004</v>
      </c>
      <c r="O36">
        <v>232523113</v>
      </c>
      <c r="Q36" t="str">
        <f t="shared" si="0"/>
        <v xml:space="preserve"> </v>
      </c>
      <c r="R36" t="str">
        <f t="shared" si="1"/>
        <v xml:space="preserve"> </v>
      </c>
      <c r="S36" t="str">
        <f t="shared" si="2"/>
        <v/>
      </c>
      <c r="T36" t="s">
        <v>7913</v>
      </c>
    </row>
    <row r="37" spans="1:20">
      <c r="A37" t="s">
        <v>249</v>
      </c>
      <c r="B37">
        <v>185</v>
      </c>
      <c r="C37">
        <v>154</v>
      </c>
      <c r="D37">
        <v>306124059</v>
      </c>
      <c r="E37" t="s">
        <v>41</v>
      </c>
      <c r="F37" s="8" t="s">
        <v>98</v>
      </c>
      <c r="G37" t="s">
        <v>1481</v>
      </c>
      <c r="H37">
        <v>430055</v>
      </c>
      <c r="I37">
        <v>856</v>
      </c>
      <c r="J37" t="s">
        <v>19</v>
      </c>
      <c r="K37" t="s">
        <v>20</v>
      </c>
      <c r="L37">
        <v>75000000</v>
      </c>
      <c r="M37">
        <v>1996</v>
      </c>
      <c r="N37">
        <v>6.9</v>
      </c>
      <c r="O37">
        <v>231124059</v>
      </c>
      <c r="Q37" t="str">
        <f t="shared" si="0"/>
        <v xml:space="preserve"> </v>
      </c>
      <c r="R37" t="str">
        <f t="shared" si="1"/>
        <v xml:space="preserve"> </v>
      </c>
      <c r="S37" t="str">
        <f t="shared" si="2"/>
        <v/>
      </c>
      <c r="T37" t="s">
        <v>7914</v>
      </c>
    </row>
    <row r="38" spans="1:20">
      <c r="A38" t="s">
        <v>1067</v>
      </c>
      <c r="B38">
        <v>261</v>
      </c>
      <c r="C38">
        <v>129</v>
      </c>
      <c r="D38">
        <v>255950375</v>
      </c>
      <c r="E38" t="s">
        <v>856</v>
      </c>
      <c r="F38" s="8" t="s">
        <v>3255</v>
      </c>
      <c r="G38" t="s">
        <v>3256</v>
      </c>
      <c r="H38">
        <v>223127</v>
      </c>
      <c r="I38">
        <v>420</v>
      </c>
      <c r="J38" t="s">
        <v>19</v>
      </c>
      <c r="K38" t="s">
        <v>20</v>
      </c>
      <c r="L38">
        <v>29000000</v>
      </c>
      <c r="M38">
        <v>2009</v>
      </c>
      <c r="N38">
        <v>7.7</v>
      </c>
      <c r="O38">
        <v>226950375</v>
      </c>
      <c r="Q38" t="str">
        <f t="shared" si="0"/>
        <v xml:space="preserve"> </v>
      </c>
      <c r="R38" t="str">
        <f t="shared" si="1"/>
        <v xml:space="preserve"> </v>
      </c>
      <c r="S38" t="str">
        <f t="shared" si="2"/>
        <v/>
      </c>
      <c r="T38" t="s">
        <v>7915</v>
      </c>
    </row>
    <row r="39" spans="1:20">
      <c r="A39" t="s">
        <v>230</v>
      </c>
      <c r="B39">
        <v>234</v>
      </c>
      <c r="C39">
        <v>115</v>
      </c>
      <c r="D39">
        <v>242374454</v>
      </c>
      <c r="E39" t="s">
        <v>75</v>
      </c>
      <c r="F39" s="8" t="s">
        <v>232</v>
      </c>
      <c r="G39" t="s">
        <v>4451</v>
      </c>
      <c r="H39">
        <v>661017</v>
      </c>
      <c r="I39">
        <v>771</v>
      </c>
      <c r="J39" t="s">
        <v>19</v>
      </c>
      <c r="K39" t="s">
        <v>20</v>
      </c>
      <c r="L39">
        <v>18000000</v>
      </c>
      <c r="M39">
        <v>1981</v>
      </c>
      <c r="N39">
        <v>8.5</v>
      </c>
      <c r="O39">
        <v>224374454</v>
      </c>
      <c r="Q39" t="str">
        <f t="shared" si="0"/>
        <v xml:space="preserve"> </v>
      </c>
      <c r="R39" t="str">
        <f t="shared" si="1"/>
        <v xml:space="preserve"> </v>
      </c>
      <c r="S39" t="str">
        <f t="shared" si="2"/>
        <v/>
      </c>
      <c r="T39" t="s">
        <v>7916</v>
      </c>
    </row>
    <row r="40" spans="1:20">
      <c r="A40" t="s">
        <v>100</v>
      </c>
      <c r="B40">
        <v>297</v>
      </c>
      <c r="C40">
        <v>171</v>
      </c>
      <c r="D40">
        <v>313837577</v>
      </c>
      <c r="E40" t="s">
        <v>320</v>
      </c>
      <c r="F40" s="8" t="s">
        <v>121</v>
      </c>
      <c r="G40" t="s">
        <v>850</v>
      </c>
      <c r="H40">
        <v>1238746</v>
      </c>
      <c r="I40">
        <v>5060</v>
      </c>
      <c r="J40" t="s">
        <v>19</v>
      </c>
      <c r="K40" t="s">
        <v>105</v>
      </c>
      <c r="L40">
        <v>93000000</v>
      </c>
      <c r="M40">
        <v>2001</v>
      </c>
      <c r="N40">
        <v>8.8000000000000007</v>
      </c>
      <c r="O40">
        <v>220837577</v>
      </c>
      <c r="Q40" t="str">
        <f t="shared" si="0"/>
        <v xml:space="preserve"> </v>
      </c>
      <c r="R40" t="str">
        <f t="shared" si="1"/>
        <v xml:space="preserve"> </v>
      </c>
      <c r="S40" t="str">
        <f t="shared" si="2"/>
        <v/>
      </c>
      <c r="T40" t="s">
        <v>7917</v>
      </c>
    </row>
    <row r="41" spans="1:20">
      <c r="A41" t="s">
        <v>1244</v>
      </c>
      <c r="B41">
        <v>94</v>
      </c>
      <c r="C41">
        <v>105</v>
      </c>
      <c r="D41">
        <v>234760500</v>
      </c>
      <c r="E41" t="s">
        <v>917</v>
      </c>
      <c r="F41" s="8" t="s">
        <v>1783</v>
      </c>
      <c r="G41" t="s">
        <v>5134</v>
      </c>
      <c r="H41">
        <v>126464</v>
      </c>
      <c r="I41">
        <v>175</v>
      </c>
      <c r="J41" t="s">
        <v>19</v>
      </c>
      <c r="K41" t="s">
        <v>20</v>
      </c>
      <c r="L41">
        <v>14000000</v>
      </c>
      <c r="M41">
        <v>1984</v>
      </c>
      <c r="N41">
        <v>7.3</v>
      </c>
      <c r="O41">
        <v>220760500</v>
      </c>
      <c r="Q41" t="str">
        <f t="shared" si="0"/>
        <v xml:space="preserve"> </v>
      </c>
      <c r="R41" t="str">
        <f t="shared" si="1"/>
        <v xml:space="preserve"> </v>
      </c>
      <c r="S41" t="str">
        <f t="shared" si="2"/>
        <v/>
      </c>
      <c r="T41" t="s">
        <v>7918</v>
      </c>
    </row>
    <row r="42" spans="1:20">
      <c r="A42" t="s">
        <v>154</v>
      </c>
      <c r="B42">
        <v>186</v>
      </c>
      <c r="C42">
        <v>126</v>
      </c>
      <c r="D42">
        <v>251188924</v>
      </c>
      <c r="E42" t="s">
        <v>75</v>
      </c>
      <c r="F42" s="8" t="s">
        <v>709</v>
      </c>
      <c r="G42" t="s">
        <v>3249</v>
      </c>
      <c r="H42">
        <v>269033</v>
      </c>
      <c r="I42">
        <v>817</v>
      </c>
      <c r="J42" t="s">
        <v>19</v>
      </c>
      <c r="K42" t="s">
        <v>20</v>
      </c>
      <c r="L42">
        <v>35000000</v>
      </c>
      <c r="M42">
        <v>1989</v>
      </c>
      <c r="N42">
        <v>7.6</v>
      </c>
      <c r="O42">
        <v>216188924</v>
      </c>
      <c r="Q42" t="str">
        <f t="shared" si="0"/>
        <v xml:space="preserve"> </v>
      </c>
      <c r="R42" t="str">
        <f t="shared" si="1"/>
        <v xml:space="preserve"> </v>
      </c>
      <c r="S42" t="str">
        <f t="shared" si="2"/>
        <v/>
      </c>
      <c r="T42" t="s">
        <v>7919</v>
      </c>
    </row>
    <row r="43" spans="1:20">
      <c r="A43" t="s">
        <v>191</v>
      </c>
      <c r="B43">
        <v>453</v>
      </c>
      <c r="C43">
        <v>103</v>
      </c>
      <c r="D43">
        <v>414984497</v>
      </c>
      <c r="E43" t="s">
        <v>165</v>
      </c>
      <c r="F43" s="8" t="s">
        <v>193</v>
      </c>
      <c r="G43" t="s">
        <v>194</v>
      </c>
      <c r="H43">
        <v>544884</v>
      </c>
      <c r="I43">
        <v>733</v>
      </c>
      <c r="J43" t="s">
        <v>19</v>
      </c>
      <c r="K43" t="s">
        <v>20</v>
      </c>
      <c r="L43">
        <v>200000000</v>
      </c>
      <c r="M43">
        <v>2010</v>
      </c>
      <c r="N43">
        <v>8.3000000000000007</v>
      </c>
      <c r="O43">
        <v>214984497</v>
      </c>
      <c r="Q43" t="str">
        <f t="shared" si="0"/>
        <v xml:space="preserve"> </v>
      </c>
      <c r="R43" t="str">
        <f t="shared" si="1"/>
        <v xml:space="preserve"> </v>
      </c>
      <c r="S43" t="str">
        <f t="shared" si="2"/>
        <v/>
      </c>
      <c r="T43" t="s">
        <v>7920</v>
      </c>
    </row>
    <row r="44" spans="1:20">
      <c r="A44" t="s">
        <v>390</v>
      </c>
      <c r="B44">
        <v>403</v>
      </c>
      <c r="C44">
        <v>123</v>
      </c>
      <c r="D44">
        <v>337103873</v>
      </c>
      <c r="E44" t="s">
        <v>635</v>
      </c>
      <c r="F44" s="8" t="s">
        <v>210</v>
      </c>
      <c r="G44" t="s">
        <v>682</v>
      </c>
      <c r="H44">
        <v>305008</v>
      </c>
      <c r="I44">
        <v>591</v>
      </c>
      <c r="J44" t="s">
        <v>19</v>
      </c>
      <c r="K44" t="s">
        <v>20</v>
      </c>
      <c r="L44">
        <v>125000000</v>
      </c>
      <c r="M44">
        <v>2014</v>
      </c>
      <c r="N44">
        <v>6.7</v>
      </c>
      <c r="O44">
        <v>212103873</v>
      </c>
      <c r="Q44" t="str">
        <f t="shared" si="0"/>
        <v xml:space="preserve"> </v>
      </c>
      <c r="R44" t="str">
        <f t="shared" si="1"/>
        <v xml:space="preserve"> </v>
      </c>
      <c r="S44" t="str">
        <f t="shared" si="2"/>
        <v/>
      </c>
      <c r="T44" t="s">
        <v>7921</v>
      </c>
    </row>
    <row r="45" spans="1:20">
      <c r="A45" t="s">
        <v>150</v>
      </c>
      <c r="B45">
        <v>608</v>
      </c>
      <c r="C45">
        <v>195</v>
      </c>
      <c r="D45">
        <v>408992272</v>
      </c>
      <c r="E45" t="s">
        <v>41</v>
      </c>
      <c r="F45" s="8" t="s">
        <v>55</v>
      </c>
      <c r="G45" t="s">
        <v>152</v>
      </c>
      <c r="H45">
        <v>557489</v>
      </c>
      <c r="I45">
        <v>1187</v>
      </c>
      <c r="J45" t="s">
        <v>19</v>
      </c>
      <c r="K45" t="s">
        <v>20</v>
      </c>
      <c r="L45">
        <v>200000000</v>
      </c>
      <c r="M45">
        <v>2013</v>
      </c>
      <c r="N45">
        <v>7.2</v>
      </c>
      <c r="O45">
        <v>208992272</v>
      </c>
      <c r="Q45" t="str">
        <f t="shared" si="0"/>
        <v xml:space="preserve"> </v>
      </c>
      <c r="R45" t="str">
        <f t="shared" si="1"/>
        <v xml:space="preserve"> </v>
      </c>
      <c r="S45" t="str">
        <f t="shared" si="2"/>
        <v/>
      </c>
      <c r="T45" t="s">
        <v>7922</v>
      </c>
    </row>
    <row r="46" spans="1:20">
      <c r="A46" t="s">
        <v>54</v>
      </c>
      <c r="B46">
        <v>635</v>
      </c>
      <c r="C46">
        <v>141</v>
      </c>
      <c r="D46">
        <v>458991599</v>
      </c>
      <c r="E46" t="s">
        <v>41</v>
      </c>
      <c r="F46" s="8" t="s">
        <v>56</v>
      </c>
      <c r="G46" t="s">
        <v>57</v>
      </c>
      <c r="H46">
        <v>462669</v>
      </c>
      <c r="I46">
        <v>1117</v>
      </c>
      <c r="J46" t="s">
        <v>19</v>
      </c>
      <c r="K46" t="s">
        <v>20</v>
      </c>
      <c r="L46">
        <v>250000000</v>
      </c>
      <c r="M46">
        <v>2015</v>
      </c>
      <c r="N46">
        <v>7.5</v>
      </c>
      <c r="O46">
        <v>208991599</v>
      </c>
      <c r="Q46" t="str">
        <f t="shared" si="0"/>
        <v xml:space="preserve"> </v>
      </c>
      <c r="R46" t="str">
        <f t="shared" si="1"/>
        <v xml:space="preserve"> </v>
      </c>
      <c r="S46" t="str">
        <f t="shared" si="2"/>
        <v/>
      </c>
      <c r="T46" t="s">
        <v>7923</v>
      </c>
    </row>
    <row r="47" spans="1:20">
      <c r="A47" t="s">
        <v>85</v>
      </c>
      <c r="B47">
        <v>212</v>
      </c>
      <c r="C47">
        <v>90</v>
      </c>
      <c r="D47">
        <v>267652016</v>
      </c>
      <c r="E47" t="s">
        <v>165</v>
      </c>
      <c r="F47" s="8" t="s">
        <v>2351</v>
      </c>
      <c r="G47" t="s">
        <v>2352</v>
      </c>
      <c r="H47">
        <v>467113</v>
      </c>
      <c r="I47">
        <v>945</v>
      </c>
      <c r="J47" t="s">
        <v>19</v>
      </c>
      <c r="K47" t="s">
        <v>20</v>
      </c>
      <c r="L47">
        <v>60000000</v>
      </c>
      <c r="M47">
        <v>2001</v>
      </c>
      <c r="N47">
        <v>7.9</v>
      </c>
      <c r="O47">
        <v>207652016</v>
      </c>
      <c r="Q47" t="str">
        <f t="shared" si="0"/>
        <v xml:space="preserve"> </v>
      </c>
      <c r="R47" t="str">
        <f t="shared" si="1"/>
        <v xml:space="preserve"> </v>
      </c>
      <c r="S47" t="str">
        <f t="shared" si="2"/>
        <v/>
      </c>
      <c r="T47" t="s">
        <v>7924</v>
      </c>
    </row>
    <row r="48" spans="1:20">
      <c r="A48" t="s">
        <v>169</v>
      </c>
      <c r="B48">
        <v>366</v>
      </c>
      <c r="C48">
        <v>150</v>
      </c>
      <c r="D48">
        <v>402076689</v>
      </c>
      <c r="E48" t="s">
        <v>41</v>
      </c>
      <c r="F48" s="8" t="s">
        <v>170</v>
      </c>
      <c r="G48" t="s">
        <v>171</v>
      </c>
      <c r="H48">
        <v>323207</v>
      </c>
      <c r="I48">
        <v>1439</v>
      </c>
      <c r="J48" t="s">
        <v>19</v>
      </c>
      <c r="K48" t="s">
        <v>20</v>
      </c>
      <c r="L48">
        <v>200000000</v>
      </c>
      <c r="M48">
        <v>2009</v>
      </c>
      <c r="N48">
        <v>6</v>
      </c>
      <c r="O48">
        <v>202076689</v>
      </c>
      <c r="Q48" t="str">
        <f t="shared" si="0"/>
        <v xml:space="preserve"> </v>
      </c>
      <c r="R48" t="str">
        <f t="shared" si="1"/>
        <v xml:space="preserve"> </v>
      </c>
      <c r="S48" t="str">
        <f t="shared" si="2"/>
        <v/>
      </c>
      <c r="T48" t="s">
        <v>7925</v>
      </c>
    </row>
    <row r="49" spans="1:20">
      <c r="A49" t="s">
        <v>1025</v>
      </c>
      <c r="B49">
        <v>141</v>
      </c>
      <c r="C49">
        <v>106</v>
      </c>
      <c r="D49">
        <v>279167575</v>
      </c>
      <c r="E49" t="s">
        <v>878</v>
      </c>
      <c r="F49" s="8" t="s">
        <v>914</v>
      </c>
      <c r="G49" t="s">
        <v>1902</v>
      </c>
      <c r="H49">
        <v>211296</v>
      </c>
      <c r="I49">
        <v>428</v>
      </c>
      <c r="J49" t="s">
        <v>19</v>
      </c>
      <c r="K49" t="s">
        <v>20</v>
      </c>
      <c r="L49">
        <v>80000000</v>
      </c>
      <c r="M49">
        <v>2004</v>
      </c>
      <c r="N49">
        <v>6.3</v>
      </c>
      <c r="O49">
        <v>199167575</v>
      </c>
      <c r="Q49" t="str">
        <f t="shared" si="0"/>
        <v xml:space="preserve"> </v>
      </c>
      <c r="R49" t="str">
        <f t="shared" si="1"/>
        <v xml:space="preserve"> </v>
      </c>
      <c r="S49" t="str">
        <f t="shared" si="2"/>
        <v/>
      </c>
      <c r="T49" t="s">
        <v>7926</v>
      </c>
    </row>
    <row r="50" spans="1:20">
      <c r="A50" t="s">
        <v>32</v>
      </c>
      <c r="B50">
        <v>813</v>
      </c>
      <c r="C50">
        <v>164</v>
      </c>
      <c r="D50">
        <v>448130642</v>
      </c>
      <c r="E50" t="s">
        <v>34</v>
      </c>
      <c r="F50" s="8" t="s">
        <v>35</v>
      </c>
      <c r="G50" t="s">
        <v>36</v>
      </c>
      <c r="H50">
        <v>1144337</v>
      </c>
      <c r="I50">
        <v>2701</v>
      </c>
      <c r="J50" t="s">
        <v>19</v>
      </c>
      <c r="K50" t="s">
        <v>20</v>
      </c>
      <c r="L50">
        <v>250000000</v>
      </c>
      <c r="M50">
        <v>2012</v>
      </c>
      <c r="N50">
        <v>8.5</v>
      </c>
      <c r="O50">
        <v>198130642</v>
      </c>
      <c r="Q50" t="str">
        <f t="shared" si="0"/>
        <v xml:space="preserve"> </v>
      </c>
      <c r="R50" t="str">
        <f t="shared" si="1"/>
        <v xml:space="preserve"> </v>
      </c>
      <c r="S50" t="str">
        <f t="shared" si="2"/>
        <v/>
      </c>
    </row>
    <row r="51" spans="1:20">
      <c r="A51" t="s">
        <v>21</v>
      </c>
      <c r="B51">
        <v>313</v>
      </c>
      <c r="C51">
        <v>151</v>
      </c>
      <c r="D51">
        <v>423032628</v>
      </c>
      <c r="E51" t="s">
        <v>23</v>
      </c>
      <c r="F51" s="8" t="s">
        <v>24</v>
      </c>
      <c r="G51" t="s">
        <v>78</v>
      </c>
      <c r="H51">
        <v>522040</v>
      </c>
      <c r="I51">
        <v>1832</v>
      </c>
      <c r="J51" t="s">
        <v>19</v>
      </c>
      <c r="K51" t="s">
        <v>20</v>
      </c>
      <c r="L51">
        <v>225000000</v>
      </c>
      <c r="M51">
        <v>2006</v>
      </c>
      <c r="N51">
        <v>7.3</v>
      </c>
      <c r="O51">
        <v>198032628</v>
      </c>
      <c r="Q51" t="str">
        <f t="shared" si="0"/>
        <v xml:space="preserve"> </v>
      </c>
      <c r="R51" t="str">
        <f t="shared" si="1"/>
        <v xml:space="preserve"> </v>
      </c>
      <c r="S51" t="str">
        <f t="shared" si="2"/>
        <v/>
      </c>
    </row>
    <row r="52" spans="1:20">
      <c r="A52" t="s">
        <v>1088</v>
      </c>
      <c r="B52">
        <v>435</v>
      </c>
      <c r="C52">
        <v>100</v>
      </c>
      <c r="D52">
        <v>257756197</v>
      </c>
      <c r="E52" t="s">
        <v>569</v>
      </c>
      <c r="F52" s="8" t="s">
        <v>270</v>
      </c>
      <c r="G52" t="s">
        <v>2018</v>
      </c>
      <c r="H52">
        <v>246698</v>
      </c>
      <c r="I52">
        <v>471</v>
      </c>
      <c r="J52" t="s">
        <v>19</v>
      </c>
      <c r="K52" t="s">
        <v>220</v>
      </c>
      <c r="L52">
        <v>60000000</v>
      </c>
      <c r="M52">
        <v>2014</v>
      </c>
      <c r="N52">
        <v>7.8</v>
      </c>
      <c r="O52">
        <v>197756197</v>
      </c>
      <c r="Q52" t="str">
        <f t="shared" si="0"/>
        <v xml:space="preserve"> </v>
      </c>
      <c r="R52" t="str">
        <f t="shared" si="1"/>
        <v xml:space="preserve"> </v>
      </c>
      <c r="S52" t="str">
        <f t="shared" si="2"/>
        <v/>
      </c>
    </row>
    <row r="53" spans="1:20">
      <c r="A53" t="s">
        <v>2241</v>
      </c>
      <c r="B53">
        <v>304</v>
      </c>
      <c r="C53">
        <v>132</v>
      </c>
      <c r="D53">
        <v>204565000</v>
      </c>
      <c r="E53" t="s">
        <v>2916</v>
      </c>
      <c r="F53" s="8" t="s">
        <v>3436</v>
      </c>
      <c r="G53" t="s">
        <v>5594</v>
      </c>
      <c r="H53">
        <v>284252</v>
      </c>
      <c r="I53">
        <v>1058</v>
      </c>
      <c r="J53" t="s">
        <v>19</v>
      </c>
      <c r="K53" t="s">
        <v>20</v>
      </c>
      <c r="L53">
        <v>8000000</v>
      </c>
      <c r="M53">
        <v>1973</v>
      </c>
      <c r="N53">
        <v>8</v>
      </c>
      <c r="O53">
        <v>196565000</v>
      </c>
      <c r="Q53" t="str">
        <f t="shared" si="0"/>
        <v xml:space="preserve"> </v>
      </c>
      <c r="R53" t="str">
        <f t="shared" si="1"/>
        <v xml:space="preserve"> </v>
      </c>
      <c r="S53" t="str">
        <f t="shared" si="2"/>
        <v/>
      </c>
    </row>
    <row r="54" spans="1:20">
      <c r="A54" t="s">
        <v>763</v>
      </c>
      <c r="B54">
        <v>284</v>
      </c>
      <c r="C54">
        <v>142</v>
      </c>
      <c r="D54">
        <v>310675583</v>
      </c>
      <c r="E54" t="s">
        <v>15</v>
      </c>
      <c r="F54" s="8" t="s">
        <v>470</v>
      </c>
      <c r="G54" t="s">
        <v>766</v>
      </c>
      <c r="H54">
        <v>464310</v>
      </c>
      <c r="I54">
        <v>3516</v>
      </c>
      <c r="J54" t="s">
        <v>19</v>
      </c>
      <c r="K54" t="s">
        <v>20</v>
      </c>
      <c r="L54">
        <v>115000000</v>
      </c>
      <c r="M54">
        <v>2002</v>
      </c>
      <c r="N54">
        <v>6.7</v>
      </c>
      <c r="O54">
        <v>195675583</v>
      </c>
      <c r="Q54" t="str">
        <f t="shared" si="0"/>
        <v xml:space="preserve"> </v>
      </c>
      <c r="R54" t="str">
        <f t="shared" si="1"/>
        <v xml:space="preserve"> </v>
      </c>
      <c r="S54" t="str">
        <f t="shared" si="2"/>
        <v/>
      </c>
    </row>
    <row r="55" spans="1:20">
      <c r="A55" t="s">
        <v>1543</v>
      </c>
      <c r="B55">
        <v>77</v>
      </c>
      <c r="C55">
        <v>127</v>
      </c>
      <c r="D55">
        <v>217631306</v>
      </c>
      <c r="E55" t="s">
        <v>4345</v>
      </c>
      <c r="F55" s="8" t="s">
        <v>732</v>
      </c>
      <c r="G55" t="s">
        <v>4346</v>
      </c>
      <c r="H55">
        <v>154199</v>
      </c>
      <c r="I55">
        <v>252</v>
      </c>
      <c r="J55" t="s">
        <v>19</v>
      </c>
      <c r="K55" t="s">
        <v>20</v>
      </c>
      <c r="L55">
        <v>22000000</v>
      </c>
      <c r="M55">
        <v>1990</v>
      </c>
      <c r="N55">
        <v>7</v>
      </c>
      <c r="O55">
        <v>195631306</v>
      </c>
      <c r="Q55" t="str">
        <f t="shared" si="0"/>
        <v xml:space="preserve"> </v>
      </c>
      <c r="R55" t="str">
        <f t="shared" si="1"/>
        <v xml:space="preserve"> </v>
      </c>
      <c r="S55" t="str">
        <f t="shared" si="2"/>
        <v/>
      </c>
    </row>
    <row r="56" spans="1:20">
      <c r="A56" t="s">
        <v>6871</v>
      </c>
      <c r="B56">
        <v>157</v>
      </c>
      <c r="C56">
        <v>226</v>
      </c>
      <c r="D56">
        <v>198655278</v>
      </c>
      <c r="E56" t="s">
        <v>1011</v>
      </c>
      <c r="F56" s="8" t="s">
        <v>6872</v>
      </c>
      <c r="G56" t="s">
        <v>6873</v>
      </c>
      <c r="H56">
        <v>215340</v>
      </c>
      <c r="I56">
        <v>706</v>
      </c>
      <c r="J56" t="s">
        <v>19</v>
      </c>
      <c r="K56" t="s">
        <v>20</v>
      </c>
      <c r="L56">
        <v>3977000</v>
      </c>
      <c r="M56">
        <v>1939</v>
      </c>
      <c r="N56">
        <v>8.1999999999999993</v>
      </c>
      <c r="O56">
        <v>194678278</v>
      </c>
      <c r="Q56" t="str">
        <f t="shared" si="0"/>
        <v xml:space="preserve"> </v>
      </c>
      <c r="R56" t="str">
        <f t="shared" si="1"/>
        <v xml:space="preserve"> </v>
      </c>
      <c r="S56" t="str">
        <f t="shared" si="2"/>
        <v/>
      </c>
    </row>
    <row r="57" spans="1:20">
      <c r="A57" t="s">
        <v>673</v>
      </c>
      <c r="B57">
        <v>57</v>
      </c>
      <c r="C57">
        <v>125</v>
      </c>
      <c r="D57">
        <v>219200000</v>
      </c>
      <c r="E57" t="s">
        <v>3924</v>
      </c>
      <c r="F57" s="8" t="s">
        <v>457</v>
      </c>
      <c r="G57" t="s">
        <v>4011</v>
      </c>
      <c r="H57">
        <v>181380</v>
      </c>
      <c r="I57">
        <v>223</v>
      </c>
      <c r="J57" t="s">
        <v>19</v>
      </c>
      <c r="K57" t="s">
        <v>20</v>
      </c>
      <c r="L57">
        <v>25000000</v>
      </c>
      <c r="M57">
        <v>1993</v>
      </c>
      <c r="N57">
        <v>6.9</v>
      </c>
      <c r="O57">
        <v>194200000</v>
      </c>
      <c r="Q57" t="str">
        <f t="shared" si="0"/>
        <v xml:space="preserve"> </v>
      </c>
      <c r="R57" t="str">
        <f t="shared" si="1"/>
        <v xml:space="preserve"> </v>
      </c>
      <c r="S57" t="str">
        <f t="shared" si="2"/>
        <v/>
      </c>
    </row>
    <row r="58" spans="1:20">
      <c r="A58" t="s">
        <v>673</v>
      </c>
      <c r="B58">
        <v>258</v>
      </c>
      <c r="C58">
        <v>159</v>
      </c>
      <c r="D58">
        <v>317557891</v>
      </c>
      <c r="E58" t="s">
        <v>120</v>
      </c>
      <c r="F58" s="8" t="s">
        <v>60</v>
      </c>
      <c r="G58" t="s">
        <v>674</v>
      </c>
      <c r="H58">
        <v>444683</v>
      </c>
      <c r="I58">
        <v>1571</v>
      </c>
      <c r="J58" t="s">
        <v>19</v>
      </c>
      <c r="K58" t="s">
        <v>31</v>
      </c>
      <c r="L58">
        <v>125000000</v>
      </c>
      <c r="M58">
        <v>2001</v>
      </c>
      <c r="N58">
        <v>7.5</v>
      </c>
      <c r="O58">
        <v>192557891</v>
      </c>
      <c r="Q58" t="str">
        <f t="shared" si="0"/>
        <v xml:space="preserve"> </v>
      </c>
      <c r="R58" t="str">
        <f t="shared" si="1"/>
        <v xml:space="preserve"> </v>
      </c>
      <c r="S58" t="str">
        <f t="shared" si="2"/>
        <v/>
      </c>
    </row>
    <row r="59" spans="1:20">
      <c r="A59" t="s">
        <v>253</v>
      </c>
      <c r="B59">
        <v>198</v>
      </c>
      <c r="C59">
        <v>116</v>
      </c>
      <c r="D59">
        <v>210609762</v>
      </c>
      <c r="E59" t="s">
        <v>980</v>
      </c>
      <c r="F59" s="8" t="s">
        <v>1826</v>
      </c>
      <c r="G59" t="s">
        <v>4783</v>
      </c>
      <c r="H59">
        <v>732212</v>
      </c>
      <c r="I59">
        <v>809</v>
      </c>
      <c r="J59" t="s">
        <v>19</v>
      </c>
      <c r="K59" t="s">
        <v>20</v>
      </c>
      <c r="L59">
        <v>19000000</v>
      </c>
      <c r="M59">
        <v>1985</v>
      </c>
      <c r="N59">
        <v>8.5</v>
      </c>
      <c r="O59">
        <v>191609762</v>
      </c>
      <c r="Q59" t="str">
        <f t="shared" si="0"/>
        <v xml:space="preserve"> </v>
      </c>
      <c r="R59" t="str">
        <f t="shared" si="1"/>
        <v xml:space="preserve"> </v>
      </c>
      <c r="S59" t="str">
        <f t="shared" si="2"/>
        <v/>
      </c>
    </row>
    <row r="60" spans="1:20">
      <c r="A60" t="s">
        <v>867</v>
      </c>
      <c r="B60">
        <v>124</v>
      </c>
      <c r="C60">
        <v>90</v>
      </c>
      <c r="D60">
        <v>217350219</v>
      </c>
      <c r="E60" t="s">
        <v>51</v>
      </c>
      <c r="F60" s="8" t="s">
        <v>457</v>
      </c>
      <c r="G60" t="s">
        <v>3828</v>
      </c>
      <c r="H60">
        <v>260939</v>
      </c>
      <c r="I60">
        <v>244</v>
      </c>
      <c r="J60" t="s">
        <v>19</v>
      </c>
      <c r="K60" t="s">
        <v>20</v>
      </c>
      <c r="L60">
        <v>28000000</v>
      </c>
      <c r="M60">
        <v>1992</v>
      </c>
      <c r="N60">
        <v>8</v>
      </c>
      <c r="O60">
        <v>189350219</v>
      </c>
      <c r="Q60" t="str">
        <f t="shared" si="0"/>
        <v xml:space="preserve"> </v>
      </c>
      <c r="R60" t="str">
        <f t="shared" si="1"/>
        <v xml:space="preserve"> </v>
      </c>
      <c r="S60" t="str">
        <f t="shared" si="2"/>
        <v/>
      </c>
    </row>
    <row r="61" spans="1:20">
      <c r="A61" t="s">
        <v>151</v>
      </c>
      <c r="B61">
        <v>370</v>
      </c>
      <c r="C61">
        <v>106</v>
      </c>
      <c r="D61">
        <v>362645141</v>
      </c>
      <c r="E61" t="s">
        <v>315</v>
      </c>
      <c r="F61" s="8" t="s">
        <v>58</v>
      </c>
      <c r="G61" t="s">
        <v>316</v>
      </c>
      <c r="H61">
        <v>106072</v>
      </c>
      <c r="I61">
        <v>398</v>
      </c>
      <c r="J61" t="s">
        <v>19</v>
      </c>
      <c r="K61" t="s">
        <v>31</v>
      </c>
      <c r="L61">
        <v>175000000</v>
      </c>
      <c r="M61">
        <v>2016</v>
      </c>
      <c r="N61">
        <v>7.8</v>
      </c>
      <c r="O61">
        <v>187645141</v>
      </c>
      <c r="Q61" t="str">
        <f t="shared" si="0"/>
        <v xml:space="preserve"> </v>
      </c>
      <c r="R61" t="str">
        <f t="shared" si="1"/>
        <v xml:space="preserve"> </v>
      </c>
      <c r="S61" t="str">
        <f t="shared" si="2"/>
        <v/>
      </c>
    </row>
    <row r="62" spans="1:20">
      <c r="A62" t="s">
        <v>151</v>
      </c>
      <c r="B62">
        <v>370</v>
      </c>
      <c r="C62">
        <v>106</v>
      </c>
      <c r="D62">
        <v>362645141</v>
      </c>
      <c r="E62" t="s">
        <v>315</v>
      </c>
      <c r="F62" s="8" t="s">
        <v>58</v>
      </c>
      <c r="G62" t="s">
        <v>316</v>
      </c>
      <c r="H62">
        <v>106221</v>
      </c>
      <c r="I62">
        <v>398</v>
      </c>
      <c r="J62" t="s">
        <v>19</v>
      </c>
      <c r="K62" t="s">
        <v>31</v>
      </c>
      <c r="L62">
        <v>175000000</v>
      </c>
      <c r="M62">
        <v>2016</v>
      </c>
      <c r="N62">
        <v>7.8</v>
      </c>
      <c r="O62">
        <v>187645141</v>
      </c>
      <c r="Q62" t="str">
        <f t="shared" si="0"/>
        <v xml:space="preserve"> </v>
      </c>
      <c r="R62" t="str">
        <f t="shared" si="1"/>
        <v xml:space="preserve"> </v>
      </c>
      <c r="S62" t="str">
        <f t="shared" si="2"/>
        <v/>
      </c>
    </row>
    <row r="63" spans="1:20">
      <c r="A63" t="s">
        <v>7338</v>
      </c>
      <c r="B63">
        <v>145</v>
      </c>
      <c r="C63">
        <v>83</v>
      </c>
      <c r="D63">
        <v>184925485</v>
      </c>
      <c r="E63" t="s">
        <v>2765</v>
      </c>
      <c r="F63" s="8" t="s">
        <v>7339</v>
      </c>
      <c r="G63" t="s">
        <v>7340</v>
      </c>
      <c r="H63">
        <v>133348</v>
      </c>
      <c r="I63">
        <v>204</v>
      </c>
      <c r="J63" t="s">
        <v>19</v>
      </c>
      <c r="K63" t="s">
        <v>20</v>
      </c>
      <c r="L63">
        <v>2000000</v>
      </c>
      <c r="M63">
        <v>1937</v>
      </c>
      <c r="N63">
        <v>7.7</v>
      </c>
      <c r="O63">
        <v>182925485</v>
      </c>
      <c r="Q63" t="str">
        <f t="shared" si="0"/>
        <v xml:space="preserve"> </v>
      </c>
      <c r="R63" t="str">
        <f t="shared" si="1"/>
        <v xml:space="preserve"> </v>
      </c>
      <c r="S63" t="str">
        <f t="shared" si="2"/>
        <v/>
      </c>
    </row>
    <row r="64" spans="1:20">
      <c r="A64" t="s">
        <v>1478</v>
      </c>
      <c r="B64">
        <v>304</v>
      </c>
      <c r="C64">
        <v>87</v>
      </c>
      <c r="D64">
        <v>251501645</v>
      </c>
      <c r="E64" t="s">
        <v>1473</v>
      </c>
      <c r="F64" s="8" t="s">
        <v>301</v>
      </c>
      <c r="G64" t="s">
        <v>1739</v>
      </c>
      <c r="H64">
        <v>385943</v>
      </c>
      <c r="I64">
        <v>296</v>
      </c>
      <c r="J64" t="s">
        <v>19</v>
      </c>
      <c r="K64" t="s">
        <v>20</v>
      </c>
      <c r="L64">
        <v>69000000</v>
      </c>
      <c r="M64">
        <v>2010</v>
      </c>
      <c r="N64">
        <v>7.7</v>
      </c>
      <c r="O64">
        <v>182501645</v>
      </c>
      <c r="Q64" t="str">
        <f t="shared" si="0"/>
        <v xml:space="preserve"> </v>
      </c>
      <c r="R64" t="str">
        <f t="shared" si="1"/>
        <v xml:space="preserve"> </v>
      </c>
      <c r="S64" t="str">
        <f t="shared" si="2"/>
        <v/>
      </c>
    </row>
    <row r="65" spans="1:19">
      <c r="A65" t="s">
        <v>271</v>
      </c>
      <c r="B65">
        <v>536</v>
      </c>
      <c r="C65">
        <v>95</v>
      </c>
      <c r="D65">
        <v>356454367</v>
      </c>
      <c r="E65" t="s">
        <v>312</v>
      </c>
      <c r="F65" s="8" t="s">
        <v>278</v>
      </c>
      <c r="G65" t="s">
        <v>313</v>
      </c>
      <c r="H65">
        <v>345198</v>
      </c>
      <c r="I65">
        <v>773</v>
      </c>
      <c r="J65" t="s">
        <v>19</v>
      </c>
      <c r="K65" t="s">
        <v>20</v>
      </c>
      <c r="L65">
        <v>175000000</v>
      </c>
      <c r="M65">
        <v>2015</v>
      </c>
      <c r="N65">
        <v>8.3000000000000007</v>
      </c>
      <c r="O65">
        <v>181454367</v>
      </c>
      <c r="Q65" t="str">
        <f t="shared" si="0"/>
        <v xml:space="preserve"> </v>
      </c>
      <c r="R65" t="str">
        <f t="shared" si="1"/>
        <v xml:space="preserve"> </v>
      </c>
      <c r="S65" t="str">
        <f t="shared" si="2"/>
        <v/>
      </c>
    </row>
    <row r="66" spans="1:19">
      <c r="A66" t="s">
        <v>151</v>
      </c>
      <c r="B66">
        <v>486</v>
      </c>
      <c r="C66">
        <v>126</v>
      </c>
      <c r="D66">
        <v>318298180</v>
      </c>
      <c r="E66" t="s">
        <v>41</v>
      </c>
      <c r="F66" s="8" t="s">
        <v>55</v>
      </c>
      <c r="G66" t="s">
        <v>280</v>
      </c>
      <c r="H66">
        <v>696338</v>
      </c>
      <c r="I66">
        <v>1055</v>
      </c>
      <c r="J66" t="s">
        <v>19</v>
      </c>
      <c r="K66" t="s">
        <v>20</v>
      </c>
      <c r="L66">
        <v>140000000</v>
      </c>
      <c r="M66">
        <v>2008</v>
      </c>
      <c r="N66">
        <v>7.9</v>
      </c>
      <c r="O66">
        <v>178298180</v>
      </c>
      <c r="Q66" t="str">
        <f t="shared" si="0"/>
        <v xml:space="preserve"> </v>
      </c>
      <c r="R66" t="str">
        <f t="shared" si="1"/>
        <v xml:space="preserve"> </v>
      </c>
      <c r="S66" t="str">
        <f t="shared" si="2"/>
        <v/>
      </c>
    </row>
    <row r="67" spans="1:19">
      <c r="A67" t="s">
        <v>5391</v>
      </c>
      <c r="B67">
        <v>124</v>
      </c>
      <c r="C67">
        <v>110</v>
      </c>
      <c r="D67">
        <v>181360000</v>
      </c>
      <c r="E67" t="s">
        <v>6431</v>
      </c>
      <c r="F67" s="8" t="s">
        <v>6432</v>
      </c>
      <c r="G67" t="s">
        <v>6433</v>
      </c>
      <c r="H67">
        <v>170027</v>
      </c>
      <c r="I67">
        <v>350</v>
      </c>
      <c r="J67" t="s">
        <v>19</v>
      </c>
      <c r="K67" t="s">
        <v>20</v>
      </c>
      <c r="L67">
        <v>6000000</v>
      </c>
      <c r="M67">
        <v>1978</v>
      </c>
      <c r="N67">
        <v>7.2</v>
      </c>
      <c r="O67">
        <v>175360000</v>
      </c>
      <c r="Q67" t="str">
        <f t="shared" ref="Q67:Q130" si="3">IF(F67="Meryl Streep",G67," ")</f>
        <v xml:space="preserve"> </v>
      </c>
      <c r="R67" t="str">
        <f t="shared" ref="R67:R130" si="4">IF(F67="Leonardo DiCaprio",G67," ")</f>
        <v xml:space="preserve"> </v>
      </c>
      <c r="S67" t="str">
        <f t="shared" ref="S67:S130" si="5">IF(F67="Brad Pitt",G67,"")</f>
        <v/>
      </c>
    </row>
    <row r="68" spans="1:19">
      <c r="A68" t="s">
        <v>271</v>
      </c>
      <c r="B68">
        <v>250</v>
      </c>
      <c r="C68">
        <v>92</v>
      </c>
      <c r="D68">
        <v>289907418</v>
      </c>
      <c r="E68" t="s">
        <v>165</v>
      </c>
      <c r="F68" s="8" t="s">
        <v>166</v>
      </c>
      <c r="G68" t="s">
        <v>767</v>
      </c>
      <c r="H68">
        <v>585659</v>
      </c>
      <c r="I68">
        <v>593</v>
      </c>
      <c r="J68" t="s">
        <v>19</v>
      </c>
      <c r="K68" t="s">
        <v>20</v>
      </c>
      <c r="L68">
        <v>115000000</v>
      </c>
      <c r="M68">
        <v>2001</v>
      </c>
      <c r="N68">
        <v>8.1</v>
      </c>
      <c r="O68">
        <v>174907418</v>
      </c>
      <c r="Q68" t="str">
        <f t="shared" si="3"/>
        <v xml:space="preserve"> </v>
      </c>
      <c r="R68" t="str">
        <f t="shared" si="4"/>
        <v xml:space="preserve"> </v>
      </c>
      <c r="S68" t="str">
        <f t="shared" si="5"/>
        <v/>
      </c>
    </row>
    <row r="69" spans="1:19">
      <c r="A69" t="s">
        <v>1296</v>
      </c>
      <c r="B69">
        <v>383</v>
      </c>
      <c r="C69">
        <v>102</v>
      </c>
      <c r="D69">
        <v>254455986</v>
      </c>
      <c r="E69" t="s">
        <v>873</v>
      </c>
      <c r="F69" s="8" t="s">
        <v>370</v>
      </c>
      <c r="G69" t="s">
        <v>1297</v>
      </c>
      <c r="H69">
        <v>375879</v>
      </c>
      <c r="I69">
        <v>402</v>
      </c>
      <c r="J69" t="s">
        <v>19</v>
      </c>
      <c r="K69" t="s">
        <v>20</v>
      </c>
      <c r="L69">
        <v>80000000</v>
      </c>
      <c r="M69">
        <v>2011</v>
      </c>
      <c r="N69">
        <v>6.5</v>
      </c>
      <c r="O69">
        <v>174455986</v>
      </c>
      <c r="Q69" t="str">
        <f t="shared" si="3"/>
        <v xml:space="preserve"> </v>
      </c>
      <c r="R69" t="str">
        <f t="shared" si="4"/>
        <v xml:space="preserve"> </v>
      </c>
      <c r="S69" t="str">
        <f t="shared" si="5"/>
        <v/>
      </c>
    </row>
    <row r="70" spans="1:19">
      <c r="A70" t="s">
        <v>658</v>
      </c>
      <c r="B70">
        <v>738</v>
      </c>
      <c r="C70">
        <v>91</v>
      </c>
      <c r="D70">
        <v>274084951</v>
      </c>
      <c r="E70" t="s">
        <v>783</v>
      </c>
      <c r="F70" s="8" t="s">
        <v>784</v>
      </c>
      <c r="G70" t="s">
        <v>785</v>
      </c>
      <c r="H70">
        <v>582917</v>
      </c>
      <c r="I70">
        <v>1885</v>
      </c>
      <c r="J70" t="s">
        <v>19</v>
      </c>
      <c r="K70" t="s">
        <v>31</v>
      </c>
      <c r="L70">
        <v>100000000</v>
      </c>
      <c r="M70">
        <v>2013</v>
      </c>
      <c r="N70">
        <v>7.8</v>
      </c>
      <c r="O70">
        <v>174084951</v>
      </c>
      <c r="Q70" t="str">
        <f t="shared" si="3"/>
        <v xml:space="preserve"> </v>
      </c>
      <c r="R70" t="str">
        <f t="shared" si="4"/>
        <v xml:space="preserve"> </v>
      </c>
      <c r="S70" t="str">
        <f t="shared" si="5"/>
        <v/>
      </c>
    </row>
    <row r="71" spans="1:19">
      <c r="A71" t="s">
        <v>44</v>
      </c>
      <c r="B71">
        <v>300</v>
      </c>
      <c r="C71">
        <v>135</v>
      </c>
      <c r="D71">
        <v>373377893</v>
      </c>
      <c r="E71" t="s">
        <v>148</v>
      </c>
      <c r="F71" s="8" t="s">
        <v>47</v>
      </c>
      <c r="G71" t="s">
        <v>149</v>
      </c>
      <c r="H71">
        <v>411164</v>
      </c>
      <c r="I71">
        <v>1303</v>
      </c>
      <c r="J71" t="s">
        <v>19</v>
      </c>
      <c r="K71" t="s">
        <v>20</v>
      </c>
      <c r="L71">
        <v>200000000</v>
      </c>
      <c r="M71">
        <v>2004</v>
      </c>
      <c r="N71">
        <v>7.3</v>
      </c>
      <c r="O71">
        <v>173377893</v>
      </c>
      <c r="Q71" t="str">
        <f t="shared" si="3"/>
        <v xml:space="preserve"> </v>
      </c>
      <c r="R71" t="str">
        <f t="shared" si="4"/>
        <v xml:space="preserve"> </v>
      </c>
      <c r="S71" t="str">
        <f t="shared" si="5"/>
        <v/>
      </c>
    </row>
    <row r="72" spans="1:19">
      <c r="A72" t="s">
        <v>1025</v>
      </c>
      <c r="B72">
        <v>199</v>
      </c>
      <c r="C72">
        <v>95</v>
      </c>
      <c r="D72">
        <v>205399422</v>
      </c>
      <c r="E72" t="s">
        <v>731</v>
      </c>
      <c r="F72" s="8" t="s">
        <v>2494</v>
      </c>
      <c r="G72" t="s">
        <v>3248</v>
      </c>
      <c r="H72">
        <v>181225</v>
      </c>
      <c r="I72">
        <v>784</v>
      </c>
      <c r="J72" t="s">
        <v>19</v>
      </c>
      <c r="K72" t="s">
        <v>20</v>
      </c>
      <c r="L72">
        <v>33000000</v>
      </c>
      <c r="M72">
        <v>1999</v>
      </c>
      <c r="N72">
        <v>6.6</v>
      </c>
      <c r="O72">
        <v>172399422</v>
      </c>
      <c r="Q72" t="str">
        <f t="shared" si="3"/>
        <v xml:space="preserve"> </v>
      </c>
      <c r="R72" t="str">
        <f t="shared" si="4"/>
        <v xml:space="preserve"> </v>
      </c>
      <c r="S72" t="str">
        <f t="shared" si="5"/>
        <v/>
      </c>
    </row>
    <row r="73" spans="1:19">
      <c r="A73" t="s">
        <v>604</v>
      </c>
      <c r="B73">
        <v>322</v>
      </c>
      <c r="C73">
        <v>115</v>
      </c>
      <c r="D73">
        <v>292298923</v>
      </c>
      <c r="E73" t="s">
        <v>605</v>
      </c>
      <c r="F73" s="8" t="s">
        <v>433</v>
      </c>
      <c r="G73" t="s">
        <v>606</v>
      </c>
      <c r="H73">
        <v>185394</v>
      </c>
      <c r="I73">
        <v>329</v>
      </c>
      <c r="J73" t="s">
        <v>19</v>
      </c>
      <c r="K73" t="s">
        <v>20</v>
      </c>
      <c r="L73">
        <v>120000000</v>
      </c>
      <c r="M73">
        <v>2012</v>
      </c>
      <c r="N73">
        <v>5.5</v>
      </c>
      <c r="O73">
        <v>172298923</v>
      </c>
      <c r="Q73" t="str">
        <f t="shared" si="3"/>
        <v xml:space="preserve"> </v>
      </c>
      <c r="R73" t="str">
        <f t="shared" si="4"/>
        <v xml:space="preserve"> </v>
      </c>
      <c r="S73" t="str">
        <f t="shared" si="5"/>
        <v/>
      </c>
    </row>
    <row r="74" spans="1:19">
      <c r="A74" t="s">
        <v>604</v>
      </c>
      <c r="B74">
        <v>322</v>
      </c>
      <c r="C74">
        <v>115</v>
      </c>
      <c r="D74">
        <v>292298923</v>
      </c>
      <c r="E74" t="s">
        <v>605</v>
      </c>
      <c r="F74" s="8" t="s">
        <v>433</v>
      </c>
      <c r="G74" t="s">
        <v>606</v>
      </c>
      <c r="H74">
        <v>185394</v>
      </c>
      <c r="I74">
        <v>329</v>
      </c>
      <c r="J74" t="s">
        <v>19</v>
      </c>
      <c r="K74" t="s">
        <v>20</v>
      </c>
      <c r="L74">
        <v>120000000</v>
      </c>
      <c r="M74">
        <v>2012</v>
      </c>
      <c r="N74">
        <v>5.5</v>
      </c>
      <c r="O74">
        <v>172298923</v>
      </c>
      <c r="Q74" t="str">
        <f t="shared" si="3"/>
        <v xml:space="preserve"> </v>
      </c>
      <c r="R74" t="str">
        <f t="shared" si="4"/>
        <v xml:space="preserve"> </v>
      </c>
      <c r="S74" t="str">
        <f t="shared" si="5"/>
        <v/>
      </c>
    </row>
    <row r="75" spans="1:19">
      <c r="A75" t="s">
        <v>343</v>
      </c>
      <c r="B75">
        <v>283</v>
      </c>
      <c r="C75">
        <v>115</v>
      </c>
      <c r="D75">
        <v>261437578</v>
      </c>
      <c r="E75" t="s">
        <v>1071</v>
      </c>
      <c r="F75" s="8" t="s">
        <v>1072</v>
      </c>
      <c r="G75" t="s">
        <v>1073</v>
      </c>
      <c r="H75">
        <v>479166</v>
      </c>
      <c r="I75">
        <v>815</v>
      </c>
      <c r="J75" t="s">
        <v>19</v>
      </c>
      <c r="K75" t="s">
        <v>20</v>
      </c>
      <c r="L75">
        <v>92000000</v>
      </c>
      <c r="M75">
        <v>2004</v>
      </c>
      <c r="N75">
        <v>8</v>
      </c>
      <c r="O75">
        <v>169437578</v>
      </c>
      <c r="Q75" t="str">
        <f t="shared" si="3"/>
        <v xml:space="preserve"> </v>
      </c>
      <c r="R75" t="str">
        <f t="shared" si="4"/>
        <v xml:space="preserve"> </v>
      </c>
      <c r="S75" t="str">
        <f t="shared" si="5"/>
        <v/>
      </c>
    </row>
    <row r="76" spans="1:19">
      <c r="A76" t="s">
        <v>169</v>
      </c>
      <c r="B76">
        <v>396</v>
      </c>
      <c r="C76">
        <v>144</v>
      </c>
      <c r="D76">
        <v>318759914</v>
      </c>
      <c r="E76" t="s">
        <v>41</v>
      </c>
      <c r="F76" s="8" t="s">
        <v>425</v>
      </c>
      <c r="G76" t="s">
        <v>426</v>
      </c>
      <c r="H76">
        <v>513158</v>
      </c>
      <c r="I76">
        <v>1782</v>
      </c>
      <c r="J76" t="s">
        <v>19</v>
      </c>
      <c r="K76" t="s">
        <v>20</v>
      </c>
      <c r="L76">
        <v>150000000</v>
      </c>
      <c r="M76">
        <v>2007</v>
      </c>
      <c r="N76">
        <v>7.1</v>
      </c>
      <c r="O76">
        <v>168759914</v>
      </c>
      <c r="Q76" t="str">
        <f t="shared" si="3"/>
        <v xml:space="preserve"> </v>
      </c>
      <c r="R76" t="str">
        <f t="shared" si="4"/>
        <v xml:space="preserve"> </v>
      </c>
      <c r="S76" t="str">
        <f t="shared" si="5"/>
        <v/>
      </c>
    </row>
    <row r="77" spans="1:19">
      <c r="A77" t="s">
        <v>1284</v>
      </c>
      <c r="B77">
        <v>457</v>
      </c>
      <c r="C77">
        <v>112</v>
      </c>
      <c r="D77">
        <v>218628680</v>
      </c>
      <c r="E77" t="s">
        <v>1397</v>
      </c>
      <c r="F77" s="8" t="s">
        <v>175</v>
      </c>
      <c r="G77" t="s">
        <v>2360</v>
      </c>
      <c r="H77">
        <v>471644</v>
      </c>
      <c r="I77">
        <v>623</v>
      </c>
      <c r="J77" t="s">
        <v>19</v>
      </c>
      <c r="K77" t="s">
        <v>20</v>
      </c>
      <c r="L77">
        <v>50000000</v>
      </c>
      <c r="M77">
        <v>2012</v>
      </c>
      <c r="N77">
        <v>7</v>
      </c>
      <c r="O77">
        <v>168628680</v>
      </c>
      <c r="Q77" t="str">
        <f t="shared" si="3"/>
        <v xml:space="preserve"> </v>
      </c>
      <c r="R77" t="str">
        <f t="shared" si="4"/>
        <v xml:space="preserve"> </v>
      </c>
      <c r="S77" t="str">
        <f t="shared" si="5"/>
        <v/>
      </c>
    </row>
    <row r="78" spans="1:19">
      <c r="A78" t="s">
        <v>6127</v>
      </c>
      <c r="B78">
        <v>35</v>
      </c>
      <c r="C78">
        <v>93</v>
      </c>
      <c r="D78">
        <v>174635000</v>
      </c>
      <c r="E78" t="s">
        <v>2029</v>
      </c>
      <c r="F78" s="8" t="s">
        <v>4003</v>
      </c>
      <c r="G78" t="s">
        <v>6128</v>
      </c>
      <c r="H78">
        <v>74743</v>
      </c>
      <c r="I78">
        <v>93</v>
      </c>
      <c r="J78" t="s">
        <v>19</v>
      </c>
      <c r="K78" t="s">
        <v>220</v>
      </c>
      <c r="L78">
        <v>8800000</v>
      </c>
      <c r="M78">
        <v>1986</v>
      </c>
      <c r="N78">
        <v>6.5</v>
      </c>
      <c r="O78">
        <v>165835000</v>
      </c>
      <c r="Q78" t="str">
        <f t="shared" si="3"/>
        <v xml:space="preserve"> </v>
      </c>
      <c r="R78" t="str">
        <f t="shared" si="4"/>
        <v xml:space="preserve"> </v>
      </c>
      <c r="S78" t="str">
        <f t="shared" si="5"/>
        <v/>
      </c>
    </row>
    <row r="79" spans="1:19">
      <c r="A79" t="s">
        <v>21</v>
      </c>
      <c r="B79">
        <v>271</v>
      </c>
      <c r="C79">
        <v>143</v>
      </c>
      <c r="D79">
        <v>305388685</v>
      </c>
      <c r="E79" t="s">
        <v>23</v>
      </c>
      <c r="F79" s="8" t="s">
        <v>24</v>
      </c>
      <c r="G79" t="s">
        <v>680</v>
      </c>
      <c r="H79">
        <v>809474</v>
      </c>
      <c r="I79">
        <v>2113</v>
      </c>
      <c r="J79" t="s">
        <v>19</v>
      </c>
      <c r="K79" t="s">
        <v>20</v>
      </c>
      <c r="L79">
        <v>140000000</v>
      </c>
      <c r="M79">
        <v>2003</v>
      </c>
      <c r="N79">
        <v>8.1</v>
      </c>
      <c r="O79">
        <v>165388685</v>
      </c>
      <c r="Q79" t="str">
        <f t="shared" si="3"/>
        <v xml:space="preserve"> </v>
      </c>
      <c r="R79" t="str">
        <f t="shared" si="4"/>
        <v xml:space="preserve"> </v>
      </c>
      <c r="S79" t="str">
        <f t="shared" si="5"/>
        <v/>
      </c>
    </row>
    <row r="80" spans="1:19">
      <c r="A80" t="s">
        <v>1624</v>
      </c>
      <c r="B80">
        <v>82</v>
      </c>
      <c r="C80">
        <v>125</v>
      </c>
      <c r="D80">
        <v>178406268</v>
      </c>
      <c r="E80" t="s">
        <v>878</v>
      </c>
      <c r="F80" s="8" t="s">
        <v>809</v>
      </c>
      <c r="G80" t="s">
        <v>5379</v>
      </c>
      <c r="H80">
        <v>213476</v>
      </c>
      <c r="I80">
        <v>271</v>
      </c>
      <c r="J80" t="s">
        <v>19</v>
      </c>
      <c r="K80" t="s">
        <v>20</v>
      </c>
      <c r="L80">
        <v>14000000</v>
      </c>
      <c r="M80">
        <v>1990</v>
      </c>
      <c r="N80">
        <v>6.9</v>
      </c>
      <c r="O80">
        <v>164406268</v>
      </c>
      <c r="Q80" t="str">
        <f t="shared" si="3"/>
        <v xml:space="preserve"> </v>
      </c>
      <c r="R80" t="str">
        <f t="shared" si="4"/>
        <v xml:space="preserve"> </v>
      </c>
      <c r="S80" t="str">
        <f t="shared" si="5"/>
        <v/>
      </c>
    </row>
    <row r="81" spans="1:19">
      <c r="A81" t="s">
        <v>369</v>
      </c>
      <c r="B81">
        <v>653</v>
      </c>
      <c r="C81">
        <v>121</v>
      </c>
      <c r="D81">
        <v>333130696</v>
      </c>
      <c r="E81" t="s">
        <v>41</v>
      </c>
      <c r="F81" s="8" t="s">
        <v>370</v>
      </c>
      <c r="G81" t="s">
        <v>371</v>
      </c>
      <c r="H81">
        <v>682155</v>
      </c>
      <c r="I81">
        <v>1097</v>
      </c>
      <c r="J81" t="s">
        <v>19</v>
      </c>
      <c r="K81" t="s">
        <v>20</v>
      </c>
      <c r="L81">
        <v>170000000</v>
      </c>
      <c r="M81">
        <v>2014</v>
      </c>
      <c r="N81">
        <v>8.1</v>
      </c>
      <c r="O81">
        <v>163130696</v>
      </c>
      <c r="Q81" t="str">
        <f t="shared" si="3"/>
        <v xml:space="preserve"> </v>
      </c>
      <c r="R81" t="str">
        <f t="shared" si="4"/>
        <v xml:space="preserve"> </v>
      </c>
      <c r="S81" t="str">
        <f t="shared" si="5"/>
        <v/>
      </c>
    </row>
    <row r="82" spans="1:19">
      <c r="A82" t="s">
        <v>1428</v>
      </c>
      <c r="B82">
        <v>92</v>
      </c>
      <c r="C82">
        <v>236</v>
      </c>
      <c r="D82">
        <v>184208848</v>
      </c>
      <c r="E82" t="s">
        <v>2769</v>
      </c>
      <c r="F82" s="8" t="s">
        <v>1482</v>
      </c>
      <c r="G82" t="s">
        <v>4771</v>
      </c>
      <c r="H82">
        <v>186485</v>
      </c>
      <c r="I82">
        <v>382</v>
      </c>
      <c r="J82" t="s">
        <v>19</v>
      </c>
      <c r="K82" t="s">
        <v>20</v>
      </c>
      <c r="L82">
        <v>22000000</v>
      </c>
      <c r="M82">
        <v>1990</v>
      </c>
      <c r="N82">
        <v>8</v>
      </c>
      <c r="O82">
        <v>162208848</v>
      </c>
      <c r="Q82" t="str">
        <f t="shared" si="3"/>
        <v xml:space="preserve"> </v>
      </c>
      <c r="R82" t="str">
        <f t="shared" si="4"/>
        <v xml:space="preserve"> </v>
      </c>
      <c r="S82" t="str">
        <f t="shared" si="5"/>
        <v/>
      </c>
    </row>
    <row r="83" spans="1:19">
      <c r="A83" t="s">
        <v>673</v>
      </c>
      <c r="B83">
        <v>232</v>
      </c>
      <c r="C83">
        <v>174</v>
      </c>
      <c r="D83">
        <v>261970615</v>
      </c>
      <c r="E83" t="s">
        <v>61</v>
      </c>
      <c r="F83" s="8" t="s">
        <v>60</v>
      </c>
      <c r="G83" t="s">
        <v>891</v>
      </c>
      <c r="H83">
        <v>387616</v>
      </c>
      <c r="I83">
        <v>858</v>
      </c>
      <c r="J83" t="s">
        <v>19</v>
      </c>
      <c r="K83" t="s">
        <v>31</v>
      </c>
      <c r="L83">
        <v>100000000</v>
      </c>
      <c r="M83">
        <v>2002</v>
      </c>
      <c r="N83">
        <v>7.4</v>
      </c>
      <c r="O83">
        <v>161970615</v>
      </c>
      <c r="Q83" t="str">
        <f t="shared" si="3"/>
        <v xml:space="preserve"> </v>
      </c>
      <c r="R83" t="str">
        <f t="shared" si="4"/>
        <v xml:space="preserve"> </v>
      </c>
      <c r="S83" t="str">
        <f t="shared" si="5"/>
        <v/>
      </c>
    </row>
    <row r="84" spans="1:19">
      <c r="A84" t="s">
        <v>183</v>
      </c>
      <c r="B84">
        <v>166</v>
      </c>
      <c r="C84">
        <v>74</v>
      </c>
      <c r="D84">
        <v>191796233</v>
      </c>
      <c r="E84" t="s">
        <v>165</v>
      </c>
      <c r="F84" s="8" t="s">
        <v>193</v>
      </c>
      <c r="G84" t="s">
        <v>3571</v>
      </c>
      <c r="H84">
        <v>623757</v>
      </c>
      <c r="I84">
        <v>391</v>
      </c>
      <c r="J84" t="s">
        <v>19</v>
      </c>
      <c r="K84" t="s">
        <v>20</v>
      </c>
      <c r="L84">
        <v>30000000</v>
      </c>
      <c r="M84">
        <v>1995</v>
      </c>
      <c r="N84">
        <v>8.3000000000000007</v>
      </c>
      <c r="O84">
        <v>161796233</v>
      </c>
      <c r="Q84" t="str">
        <f t="shared" si="3"/>
        <v xml:space="preserve"> </v>
      </c>
      <c r="R84" t="str">
        <f t="shared" si="4"/>
        <v xml:space="preserve"> </v>
      </c>
      <c r="S84" t="str">
        <f t="shared" si="5"/>
        <v/>
      </c>
    </row>
    <row r="85" spans="1:19">
      <c r="A85" t="s">
        <v>910</v>
      </c>
      <c r="B85">
        <v>173</v>
      </c>
      <c r="C85">
        <v>110</v>
      </c>
      <c r="D85">
        <v>176781728</v>
      </c>
      <c r="E85" t="s">
        <v>886</v>
      </c>
      <c r="F85" s="8" t="s">
        <v>303</v>
      </c>
      <c r="G85" t="s">
        <v>5138</v>
      </c>
      <c r="H85">
        <v>219171</v>
      </c>
      <c r="I85">
        <v>388</v>
      </c>
      <c r="J85" t="s">
        <v>19</v>
      </c>
      <c r="K85" t="s">
        <v>20</v>
      </c>
      <c r="L85">
        <v>15000000</v>
      </c>
      <c r="M85">
        <v>1986</v>
      </c>
      <c r="N85">
        <v>6.9</v>
      </c>
      <c r="O85">
        <v>161781728</v>
      </c>
      <c r="Q85" t="str">
        <f t="shared" si="3"/>
        <v xml:space="preserve"> </v>
      </c>
      <c r="R85" t="str">
        <f t="shared" si="4"/>
        <v xml:space="preserve"> </v>
      </c>
      <c r="S85" t="str">
        <f t="shared" si="5"/>
        <v/>
      </c>
    </row>
    <row r="86" spans="1:19">
      <c r="A86" t="s">
        <v>297</v>
      </c>
      <c r="B86">
        <v>191</v>
      </c>
      <c r="C86">
        <v>101</v>
      </c>
      <c r="D86">
        <v>242589580</v>
      </c>
      <c r="E86" t="s">
        <v>1290</v>
      </c>
      <c r="F86" s="8" t="s">
        <v>270</v>
      </c>
      <c r="G86" t="s">
        <v>1291</v>
      </c>
      <c r="H86">
        <v>296904</v>
      </c>
      <c r="I86">
        <v>604</v>
      </c>
      <c r="J86" t="s">
        <v>19</v>
      </c>
      <c r="K86" t="s">
        <v>20</v>
      </c>
      <c r="L86">
        <v>81000000</v>
      </c>
      <c r="M86">
        <v>2003</v>
      </c>
      <c r="N86">
        <v>6.7</v>
      </c>
      <c r="O86">
        <v>161589580</v>
      </c>
      <c r="Q86" t="str">
        <f t="shared" si="3"/>
        <v xml:space="preserve"> </v>
      </c>
      <c r="R86" t="str">
        <f t="shared" si="4"/>
        <v xml:space="preserve"> </v>
      </c>
      <c r="S86" t="str">
        <f t="shared" si="5"/>
        <v/>
      </c>
    </row>
    <row r="87" spans="1:19">
      <c r="A87" t="s">
        <v>404</v>
      </c>
      <c r="B87">
        <v>227</v>
      </c>
      <c r="C87">
        <v>93</v>
      </c>
      <c r="D87">
        <v>320706665</v>
      </c>
      <c r="E87" t="s">
        <v>165</v>
      </c>
      <c r="F87" s="8" t="s">
        <v>406</v>
      </c>
      <c r="G87" t="s">
        <v>407</v>
      </c>
      <c r="H87">
        <v>211971</v>
      </c>
      <c r="I87">
        <v>326</v>
      </c>
      <c r="J87" t="s">
        <v>19</v>
      </c>
      <c r="K87" t="s">
        <v>20</v>
      </c>
      <c r="L87">
        <v>160000000</v>
      </c>
      <c r="M87">
        <v>2007</v>
      </c>
      <c r="N87">
        <v>6.1</v>
      </c>
      <c r="O87">
        <v>160706665</v>
      </c>
      <c r="Q87" t="str">
        <f t="shared" si="3"/>
        <v xml:space="preserve"> </v>
      </c>
      <c r="R87" t="str">
        <f t="shared" si="4"/>
        <v xml:space="preserve"> </v>
      </c>
      <c r="S87" t="str">
        <f t="shared" si="5"/>
        <v/>
      </c>
    </row>
    <row r="88" spans="1:19">
      <c r="A88" t="s">
        <v>95</v>
      </c>
      <c r="B88">
        <v>175</v>
      </c>
      <c r="C88">
        <v>98</v>
      </c>
      <c r="D88">
        <v>250147615</v>
      </c>
      <c r="E88" t="s">
        <v>1078</v>
      </c>
      <c r="F88" s="8" t="s">
        <v>98</v>
      </c>
      <c r="G88" t="s">
        <v>1079</v>
      </c>
      <c r="H88">
        <v>403014</v>
      </c>
      <c r="I88">
        <v>289</v>
      </c>
      <c r="J88" t="s">
        <v>19</v>
      </c>
      <c r="K88" t="s">
        <v>20</v>
      </c>
      <c r="L88">
        <v>90000000</v>
      </c>
      <c r="M88">
        <v>1997</v>
      </c>
      <c r="N88">
        <v>7.3</v>
      </c>
      <c r="O88">
        <v>160147615</v>
      </c>
      <c r="Q88" t="str">
        <f t="shared" si="3"/>
        <v xml:space="preserve"> </v>
      </c>
      <c r="R88" t="str">
        <f t="shared" si="4"/>
        <v xml:space="preserve"> </v>
      </c>
      <c r="S88" t="str">
        <f t="shared" si="5"/>
        <v/>
      </c>
    </row>
    <row r="89" spans="1:19">
      <c r="A89" t="s">
        <v>199</v>
      </c>
      <c r="B89">
        <v>424</v>
      </c>
      <c r="C89">
        <v>140</v>
      </c>
      <c r="D89">
        <v>350034110</v>
      </c>
      <c r="E89" t="s">
        <v>201</v>
      </c>
      <c r="F89" s="8" t="s">
        <v>202</v>
      </c>
      <c r="G89" t="s">
        <v>203</v>
      </c>
      <c r="H89">
        <v>278232</v>
      </c>
      <c r="I89">
        <v>657</v>
      </c>
      <c r="J89" t="s">
        <v>19</v>
      </c>
      <c r="K89" t="s">
        <v>20</v>
      </c>
      <c r="L89">
        <v>190000000</v>
      </c>
      <c r="M89">
        <v>2015</v>
      </c>
      <c r="N89">
        <v>7.2</v>
      </c>
      <c r="O89">
        <v>160034110</v>
      </c>
      <c r="Q89" t="str">
        <f t="shared" si="3"/>
        <v xml:space="preserve"> </v>
      </c>
      <c r="R89" t="str">
        <f t="shared" si="4"/>
        <v xml:space="preserve"> </v>
      </c>
      <c r="S89" t="str">
        <f t="shared" si="5"/>
        <v/>
      </c>
    </row>
    <row r="90" spans="1:19">
      <c r="A90" t="s">
        <v>169</v>
      </c>
      <c r="B90">
        <v>428</v>
      </c>
      <c r="C90">
        <v>154</v>
      </c>
      <c r="D90">
        <v>352358779</v>
      </c>
      <c r="E90" t="s">
        <v>41</v>
      </c>
      <c r="F90" s="8" t="s">
        <v>170</v>
      </c>
      <c r="G90" t="s">
        <v>229</v>
      </c>
      <c r="H90">
        <v>326180</v>
      </c>
      <c r="I90">
        <v>899</v>
      </c>
      <c r="J90" t="s">
        <v>19</v>
      </c>
      <c r="K90" t="s">
        <v>20</v>
      </c>
      <c r="L90">
        <v>195000000</v>
      </c>
      <c r="M90">
        <v>2011</v>
      </c>
      <c r="N90">
        <v>6.3</v>
      </c>
      <c r="O90">
        <v>157358779</v>
      </c>
      <c r="Q90" t="str">
        <f t="shared" si="3"/>
        <v xml:space="preserve"> </v>
      </c>
      <c r="R90" t="str">
        <f t="shared" si="4"/>
        <v xml:space="preserve"> </v>
      </c>
      <c r="S90" t="str">
        <f t="shared" si="5"/>
        <v/>
      </c>
    </row>
    <row r="91" spans="1:19">
      <c r="A91" t="s">
        <v>1899</v>
      </c>
      <c r="B91">
        <v>131</v>
      </c>
      <c r="C91">
        <v>92</v>
      </c>
      <c r="D91">
        <v>217326336</v>
      </c>
      <c r="E91" t="s">
        <v>1649</v>
      </c>
      <c r="F91" s="8" t="s">
        <v>1125</v>
      </c>
      <c r="G91" t="s">
        <v>2172</v>
      </c>
      <c r="H91">
        <v>57276</v>
      </c>
      <c r="I91">
        <v>146</v>
      </c>
      <c r="J91" t="s">
        <v>19</v>
      </c>
      <c r="K91" t="s">
        <v>20</v>
      </c>
      <c r="L91">
        <v>60000000</v>
      </c>
      <c r="M91">
        <v>2007</v>
      </c>
      <c r="N91">
        <v>5.2</v>
      </c>
      <c r="O91">
        <v>157326336</v>
      </c>
      <c r="Q91" t="str">
        <f t="shared" si="3"/>
        <v xml:space="preserve"> </v>
      </c>
      <c r="R91" t="str">
        <f t="shared" si="4"/>
        <v xml:space="preserve"> </v>
      </c>
      <c r="S91" t="str">
        <f t="shared" si="5"/>
        <v/>
      </c>
    </row>
    <row r="92" spans="1:19">
      <c r="A92" t="s">
        <v>132</v>
      </c>
      <c r="B92">
        <v>516</v>
      </c>
      <c r="C92">
        <v>147</v>
      </c>
      <c r="D92">
        <v>407197282</v>
      </c>
      <c r="E92" t="s">
        <v>41</v>
      </c>
      <c r="F92" s="8" t="s">
        <v>55</v>
      </c>
      <c r="G92" t="s">
        <v>133</v>
      </c>
      <c r="H92">
        <v>272670</v>
      </c>
      <c r="I92">
        <v>1022</v>
      </c>
      <c r="J92" t="s">
        <v>19</v>
      </c>
      <c r="K92" t="s">
        <v>20</v>
      </c>
      <c r="L92">
        <v>250000000</v>
      </c>
      <c r="M92">
        <v>2016</v>
      </c>
      <c r="N92">
        <v>8.1999999999999993</v>
      </c>
      <c r="O92">
        <v>157197282</v>
      </c>
      <c r="Q92" t="str">
        <f t="shared" si="3"/>
        <v xml:space="preserve"> </v>
      </c>
      <c r="R92" t="str">
        <f t="shared" si="4"/>
        <v xml:space="preserve"> </v>
      </c>
      <c r="S92" t="str">
        <f t="shared" si="5"/>
        <v/>
      </c>
    </row>
    <row r="93" spans="1:19">
      <c r="A93" t="s">
        <v>566</v>
      </c>
      <c r="B93">
        <v>21</v>
      </c>
      <c r="C93">
        <v>102</v>
      </c>
      <c r="D93">
        <v>167780960</v>
      </c>
      <c r="E93" t="s">
        <v>1905</v>
      </c>
      <c r="F93" s="8" t="s">
        <v>1533</v>
      </c>
      <c r="G93" t="s">
        <v>5136</v>
      </c>
      <c r="H93">
        <v>36918</v>
      </c>
      <c r="I93">
        <v>42</v>
      </c>
      <c r="J93" t="s">
        <v>19</v>
      </c>
      <c r="K93" t="s">
        <v>20</v>
      </c>
      <c r="L93">
        <v>11000000</v>
      </c>
      <c r="M93">
        <v>1987</v>
      </c>
      <c r="N93">
        <v>5.9</v>
      </c>
      <c r="O93">
        <v>156780960</v>
      </c>
      <c r="Q93" t="str">
        <f t="shared" si="3"/>
        <v xml:space="preserve"> </v>
      </c>
      <c r="R93" t="str">
        <f t="shared" si="4"/>
        <v xml:space="preserve"> </v>
      </c>
      <c r="S93" t="str">
        <f t="shared" si="5"/>
        <v/>
      </c>
    </row>
    <row r="94" spans="1:19">
      <c r="A94" t="s">
        <v>230</v>
      </c>
      <c r="B94">
        <v>177</v>
      </c>
      <c r="C94">
        <v>129</v>
      </c>
      <c r="D94">
        <v>229074524</v>
      </c>
      <c r="E94" t="s">
        <v>41</v>
      </c>
      <c r="F94" s="8" t="s">
        <v>1483</v>
      </c>
      <c r="G94" t="s">
        <v>1484</v>
      </c>
      <c r="H94">
        <v>278362</v>
      </c>
      <c r="I94">
        <v>552</v>
      </c>
      <c r="J94" t="s">
        <v>19</v>
      </c>
      <c r="K94" t="s">
        <v>20</v>
      </c>
      <c r="L94">
        <v>73000000</v>
      </c>
      <c r="M94">
        <v>1997</v>
      </c>
      <c r="N94">
        <v>6.5</v>
      </c>
      <c r="O94">
        <v>156074524</v>
      </c>
      <c r="Q94" t="str">
        <f t="shared" si="3"/>
        <v xml:space="preserve"> </v>
      </c>
      <c r="R94" t="str">
        <f t="shared" si="4"/>
        <v xml:space="preserve"> </v>
      </c>
      <c r="S94" t="str">
        <f t="shared" si="5"/>
        <v/>
      </c>
    </row>
    <row r="95" spans="1:19">
      <c r="A95" t="s">
        <v>508</v>
      </c>
      <c r="B95">
        <v>208</v>
      </c>
      <c r="C95">
        <v>106</v>
      </c>
      <c r="D95">
        <v>227965690</v>
      </c>
      <c r="E95" t="s">
        <v>1356</v>
      </c>
      <c r="F95" s="8" t="s">
        <v>1616</v>
      </c>
      <c r="G95" t="s">
        <v>1617</v>
      </c>
      <c r="H95">
        <v>271592</v>
      </c>
      <c r="I95">
        <v>2335</v>
      </c>
      <c r="J95" t="s">
        <v>19</v>
      </c>
      <c r="K95" t="s">
        <v>20</v>
      </c>
      <c r="L95">
        <v>72000000</v>
      </c>
      <c r="M95">
        <v>2002</v>
      </c>
      <c r="N95">
        <v>6.7</v>
      </c>
      <c r="O95">
        <v>155965690</v>
      </c>
      <c r="Q95" t="str">
        <f t="shared" si="3"/>
        <v xml:space="preserve"> </v>
      </c>
      <c r="R95" t="str">
        <f t="shared" si="4"/>
        <v xml:space="preserve"> </v>
      </c>
      <c r="S95" t="str">
        <f t="shared" si="5"/>
        <v/>
      </c>
    </row>
    <row r="96" spans="1:19">
      <c r="A96" t="s">
        <v>183</v>
      </c>
      <c r="B96">
        <v>191</v>
      </c>
      <c r="C96">
        <v>82</v>
      </c>
      <c r="D96">
        <v>245823397</v>
      </c>
      <c r="E96" t="s">
        <v>165</v>
      </c>
      <c r="F96" s="8" t="s">
        <v>193</v>
      </c>
      <c r="G96" t="s">
        <v>1080</v>
      </c>
      <c r="H96">
        <v>385871</v>
      </c>
      <c r="I96">
        <v>515</v>
      </c>
      <c r="J96" t="s">
        <v>19</v>
      </c>
      <c r="K96" t="s">
        <v>20</v>
      </c>
      <c r="L96">
        <v>90000000</v>
      </c>
      <c r="M96">
        <v>1999</v>
      </c>
      <c r="N96">
        <v>7.9</v>
      </c>
      <c r="O96">
        <v>155823397</v>
      </c>
      <c r="Q96" t="str">
        <f t="shared" si="3"/>
        <v xml:space="preserve"> </v>
      </c>
      <c r="R96" t="str">
        <f t="shared" si="4"/>
        <v xml:space="preserve"> </v>
      </c>
      <c r="S96" t="str">
        <f t="shared" si="5"/>
        <v/>
      </c>
    </row>
    <row r="97" spans="1:19">
      <c r="A97" t="s">
        <v>673</v>
      </c>
      <c r="B97">
        <v>37</v>
      </c>
      <c r="C97">
        <v>120</v>
      </c>
      <c r="D97">
        <v>173585516</v>
      </c>
      <c r="E97" t="s">
        <v>1212</v>
      </c>
      <c r="F97" s="8" t="s">
        <v>2970</v>
      </c>
      <c r="G97" t="s">
        <v>4452</v>
      </c>
      <c r="H97">
        <v>200077</v>
      </c>
      <c r="I97">
        <v>189</v>
      </c>
      <c r="J97" t="s">
        <v>19</v>
      </c>
      <c r="K97" t="s">
        <v>20</v>
      </c>
      <c r="L97">
        <v>18000000</v>
      </c>
      <c r="M97">
        <v>1992</v>
      </c>
      <c r="N97">
        <v>6.6</v>
      </c>
      <c r="O97">
        <v>155585516</v>
      </c>
      <c r="Q97" t="str">
        <f t="shared" si="3"/>
        <v xml:space="preserve"> </v>
      </c>
      <c r="R97" t="str">
        <f t="shared" si="4"/>
        <v xml:space="preserve"> </v>
      </c>
      <c r="S97" t="str">
        <f t="shared" si="5"/>
        <v/>
      </c>
    </row>
    <row r="98" spans="1:19">
      <c r="A98" t="s">
        <v>1147</v>
      </c>
      <c r="B98">
        <v>94</v>
      </c>
      <c r="C98">
        <v>116</v>
      </c>
      <c r="D98">
        <v>177200000</v>
      </c>
      <c r="E98" t="s">
        <v>754</v>
      </c>
      <c r="F98" s="8" t="s">
        <v>314</v>
      </c>
      <c r="G98" t="s">
        <v>5137</v>
      </c>
      <c r="H98">
        <v>77366</v>
      </c>
      <c r="I98">
        <v>194</v>
      </c>
      <c r="J98" t="s">
        <v>19</v>
      </c>
      <c r="K98" t="s">
        <v>20</v>
      </c>
      <c r="L98">
        <v>22000000</v>
      </c>
      <c r="M98">
        <v>1982</v>
      </c>
      <c r="N98">
        <v>7.4</v>
      </c>
      <c r="O98">
        <v>155200000</v>
      </c>
      <c r="Q98" t="str">
        <f t="shared" si="3"/>
        <v xml:space="preserve"> </v>
      </c>
      <c r="R98" t="str">
        <f t="shared" si="4"/>
        <v xml:space="preserve"> </v>
      </c>
      <c r="S98" t="str">
        <f t="shared" si="5"/>
        <v/>
      </c>
    </row>
    <row r="99" spans="1:19">
      <c r="A99" t="s">
        <v>3263</v>
      </c>
      <c r="B99">
        <v>119</v>
      </c>
      <c r="C99">
        <v>174</v>
      </c>
      <c r="D99">
        <v>163214286</v>
      </c>
      <c r="E99" t="s">
        <v>6155</v>
      </c>
      <c r="F99" s="8" t="s">
        <v>6156</v>
      </c>
      <c r="G99" t="s">
        <v>6157</v>
      </c>
      <c r="H99">
        <v>148172</v>
      </c>
      <c r="I99">
        <v>406</v>
      </c>
      <c r="J99" t="s">
        <v>19</v>
      </c>
      <c r="K99" t="s">
        <v>20</v>
      </c>
      <c r="L99">
        <v>8200000</v>
      </c>
      <c r="M99">
        <v>1965</v>
      </c>
      <c r="N99">
        <v>8</v>
      </c>
      <c r="O99">
        <v>155014286</v>
      </c>
      <c r="Q99" t="str">
        <f t="shared" si="3"/>
        <v xml:space="preserve"> </v>
      </c>
      <c r="R99" t="str">
        <f t="shared" si="4"/>
        <v xml:space="preserve"> </v>
      </c>
      <c r="S99" t="str">
        <f t="shared" si="5"/>
        <v/>
      </c>
    </row>
    <row r="100" spans="1:19">
      <c r="A100" t="s">
        <v>2815</v>
      </c>
      <c r="B100">
        <v>350</v>
      </c>
      <c r="C100">
        <v>122</v>
      </c>
      <c r="D100">
        <v>191449475</v>
      </c>
      <c r="E100" t="s">
        <v>385</v>
      </c>
      <c r="F100" s="8" t="s">
        <v>319</v>
      </c>
      <c r="G100" t="s">
        <v>3212</v>
      </c>
      <c r="H100">
        <v>348007</v>
      </c>
      <c r="I100">
        <v>1535</v>
      </c>
      <c r="J100" t="s">
        <v>19</v>
      </c>
      <c r="K100" t="s">
        <v>20</v>
      </c>
      <c r="L100">
        <v>37000000</v>
      </c>
      <c r="M100">
        <v>2008</v>
      </c>
      <c r="N100">
        <v>5.2</v>
      </c>
      <c r="O100">
        <v>154449475</v>
      </c>
      <c r="Q100" t="str">
        <f t="shared" si="3"/>
        <v xml:space="preserve"> </v>
      </c>
      <c r="R100" t="str">
        <f t="shared" si="4"/>
        <v xml:space="preserve"> </v>
      </c>
      <c r="S100" t="str">
        <f t="shared" si="5"/>
        <v/>
      </c>
    </row>
    <row r="101" spans="1:19">
      <c r="A101" t="s">
        <v>2815</v>
      </c>
      <c r="B101">
        <v>350</v>
      </c>
      <c r="C101">
        <v>122</v>
      </c>
      <c r="D101">
        <v>191449475</v>
      </c>
      <c r="E101" t="s">
        <v>385</v>
      </c>
      <c r="F101" s="8" t="s">
        <v>319</v>
      </c>
      <c r="G101" t="s">
        <v>3212</v>
      </c>
      <c r="H101">
        <v>348010</v>
      </c>
      <c r="I101">
        <v>1535</v>
      </c>
      <c r="J101" t="s">
        <v>19</v>
      </c>
      <c r="K101" t="s">
        <v>20</v>
      </c>
      <c r="L101">
        <v>37000000</v>
      </c>
      <c r="M101">
        <v>2008</v>
      </c>
      <c r="N101">
        <v>5.2</v>
      </c>
      <c r="O101">
        <v>154449475</v>
      </c>
      <c r="Q101" t="str">
        <f t="shared" si="3"/>
        <v xml:space="preserve"> </v>
      </c>
      <c r="R101" t="str">
        <f t="shared" si="4"/>
        <v xml:space="preserve"> </v>
      </c>
      <c r="S101" t="str">
        <f t="shared" si="5"/>
        <v/>
      </c>
    </row>
    <row r="102" spans="1:19">
      <c r="A102" t="s">
        <v>3809</v>
      </c>
      <c r="B102">
        <v>221</v>
      </c>
      <c r="C102">
        <v>115</v>
      </c>
      <c r="D102">
        <v>183436380</v>
      </c>
      <c r="E102" t="s">
        <v>2923</v>
      </c>
      <c r="F102" s="8" t="s">
        <v>1257</v>
      </c>
      <c r="G102" t="s">
        <v>3810</v>
      </c>
      <c r="H102">
        <v>97697</v>
      </c>
      <c r="I102">
        <v>185</v>
      </c>
      <c r="J102" t="s">
        <v>19</v>
      </c>
      <c r="K102" t="s">
        <v>20</v>
      </c>
      <c r="L102">
        <v>29000000</v>
      </c>
      <c r="M102">
        <v>2015</v>
      </c>
      <c r="N102">
        <v>6.5</v>
      </c>
      <c r="O102">
        <v>154436380</v>
      </c>
      <c r="Q102" t="str">
        <f t="shared" si="3"/>
        <v xml:space="preserve"> </v>
      </c>
      <c r="R102" t="str">
        <f t="shared" si="4"/>
        <v xml:space="preserve"> </v>
      </c>
      <c r="S102" t="str">
        <f t="shared" si="5"/>
        <v/>
      </c>
    </row>
    <row r="103" spans="1:19">
      <c r="A103" t="s">
        <v>6438</v>
      </c>
      <c r="B103">
        <v>119</v>
      </c>
      <c r="C103">
        <v>129</v>
      </c>
      <c r="D103">
        <v>159600000</v>
      </c>
      <c r="E103" t="s">
        <v>3952</v>
      </c>
      <c r="F103" s="8" t="s">
        <v>2021</v>
      </c>
      <c r="G103" t="s">
        <v>6542</v>
      </c>
      <c r="H103">
        <v>175607</v>
      </c>
      <c r="I103">
        <v>252</v>
      </c>
      <c r="J103" t="s">
        <v>19</v>
      </c>
      <c r="K103" t="s">
        <v>20</v>
      </c>
      <c r="L103">
        <v>5500000</v>
      </c>
      <c r="M103">
        <v>1973</v>
      </c>
      <c r="N103">
        <v>8.3000000000000007</v>
      </c>
      <c r="O103">
        <v>154100000</v>
      </c>
      <c r="Q103" t="str">
        <f t="shared" si="3"/>
        <v xml:space="preserve"> </v>
      </c>
      <c r="R103" t="str">
        <f t="shared" si="4"/>
        <v xml:space="preserve"> </v>
      </c>
      <c r="S103" t="str">
        <f t="shared" si="5"/>
        <v/>
      </c>
    </row>
    <row r="104" spans="1:19">
      <c r="A104" t="s">
        <v>1712</v>
      </c>
      <c r="B104">
        <v>171</v>
      </c>
      <c r="C104">
        <v>107</v>
      </c>
      <c r="D104">
        <v>176483808</v>
      </c>
      <c r="E104" t="s">
        <v>878</v>
      </c>
      <c r="F104" s="8" t="s">
        <v>351</v>
      </c>
      <c r="G104" t="s">
        <v>4347</v>
      </c>
      <c r="H104">
        <v>247289</v>
      </c>
      <c r="I104">
        <v>611</v>
      </c>
      <c r="J104" t="s">
        <v>19</v>
      </c>
      <c r="K104" t="s">
        <v>20</v>
      </c>
      <c r="L104">
        <v>23000000</v>
      </c>
      <c r="M104">
        <v>1998</v>
      </c>
      <c r="N104">
        <v>7.1</v>
      </c>
      <c r="O104">
        <v>153483808</v>
      </c>
      <c r="Q104" t="str">
        <f t="shared" si="3"/>
        <v xml:space="preserve"> </v>
      </c>
      <c r="R104" t="str">
        <f t="shared" si="4"/>
        <v xml:space="preserve"> </v>
      </c>
      <c r="S104" t="str">
        <f t="shared" si="5"/>
        <v/>
      </c>
    </row>
    <row r="105" spans="1:19">
      <c r="A105" t="s">
        <v>230</v>
      </c>
      <c r="B105">
        <v>148</v>
      </c>
      <c r="C105">
        <v>118</v>
      </c>
      <c r="D105">
        <v>179870271</v>
      </c>
      <c r="E105" t="s">
        <v>75</v>
      </c>
      <c r="F105" s="8" t="s">
        <v>232</v>
      </c>
      <c r="G105" t="s">
        <v>3831</v>
      </c>
      <c r="H105">
        <v>329969</v>
      </c>
      <c r="I105">
        <v>524</v>
      </c>
      <c r="J105" t="s">
        <v>19</v>
      </c>
      <c r="K105" t="s">
        <v>20</v>
      </c>
      <c r="L105">
        <v>28000000</v>
      </c>
      <c r="M105">
        <v>1984</v>
      </c>
      <c r="N105">
        <v>7.6</v>
      </c>
      <c r="O105">
        <v>151870271</v>
      </c>
      <c r="Q105" t="str">
        <f t="shared" si="3"/>
        <v xml:space="preserve"> </v>
      </c>
      <c r="R105" t="str">
        <f t="shared" si="4"/>
        <v xml:space="preserve"> </v>
      </c>
      <c r="S105" t="str">
        <f t="shared" si="5"/>
        <v/>
      </c>
    </row>
    <row r="106" spans="1:19">
      <c r="A106" t="s">
        <v>1025</v>
      </c>
      <c r="B106">
        <v>194</v>
      </c>
      <c r="C106">
        <v>94</v>
      </c>
      <c r="D106">
        <v>213079163</v>
      </c>
      <c r="E106" t="s">
        <v>917</v>
      </c>
      <c r="F106" s="8" t="s">
        <v>675</v>
      </c>
      <c r="G106" t="s">
        <v>1866</v>
      </c>
      <c r="H106">
        <v>162909</v>
      </c>
      <c r="I106">
        <v>795</v>
      </c>
      <c r="J106" t="s">
        <v>19</v>
      </c>
      <c r="K106" t="s">
        <v>20</v>
      </c>
      <c r="L106">
        <v>63000000</v>
      </c>
      <c r="M106">
        <v>2002</v>
      </c>
      <c r="N106">
        <v>6.2</v>
      </c>
      <c r="O106">
        <v>150079163</v>
      </c>
      <c r="Q106" t="str">
        <f t="shared" si="3"/>
        <v xml:space="preserve"> </v>
      </c>
      <c r="R106" t="str">
        <f t="shared" si="4"/>
        <v xml:space="preserve"> </v>
      </c>
      <c r="S106" t="str">
        <f t="shared" si="5"/>
        <v/>
      </c>
    </row>
    <row r="107" spans="1:19">
      <c r="A107" t="s">
        <v>843</v>
      </c>
      <c r="B107">
        <v>114</v>
      </c>
      <c r="C107">
        <v>113</v>
      </c>
      <c r="D107">
        <v>241688385</v>
      </c>
      <c r="E107" t="s">
        <v>400</v>
      </c>
      <c r="F107" s="8" t="s">
        <v>391</v>
      </c>
      <c r="G107" t="s">
        <v>1190</v>
      </c>
      <c r="H107">
        <v>144053</v>
      </c>
      <c r="I107">
        <v>395</v>
      </c>
      <c r="J107" t="s">
        <v>19</v>
      </c>
      <c r="K107" t="s">
        <v>20</v>
      </c>
      <c r="L107">
        <v>92000000</v>
      </c>
      <c r="M107">
        <v>1996</v>
      </c>
      <c r="N107">
        <v>6.3</v>
      </c>
      <c r="O107">
        <v>149688385</v>
      </c>
      <c r="Q107" t="str">
        <f t="shared" si="3"/>
        <v xml:space="preserve"> </v>
      </c>
      <c r="R107" t="str">
        <f t="shared" si="4"/>
        <v xml:space="preserve"> </v>
      </c>
      <c r="S107" t="str">
        <f t="shared" si="5"/>
        <v/>
      </c>
    </row>
    <row r="108" spans="1:19">
      <c r="A108" t="s">
        <v>230</v>
      </c>
      <c r="B108">
        <v>149</v>
      </c>
      <c r="C108">
        <v>127</v>
      </c>
      <c r="D108">
        <v>197171806</v>
      </c>
      <c r="E108" t="s">
        <v>23</v>
      </c>
      <c r="F108" s="8" t="s">
        <v>232</v>
      </c>
      <c r="G108" t="s">
        <v>2566</v>
      </c>
      <c r="H108">
        <v>515306</v>
      </c>
      <c r="I108">
        <v>477</v>
      </c>
      <c r="J108" t="s">
        <v>19</v>
      </c>
      <c r="K108" t="s">
        <v>20</v>
      </c>
      <c r="L108">
        <v>48000000</v>
      </c>
      <c r="M108">
        <v>1989</v>
      </c>
      <c r="N108">
        <v>8.3000000000000007</v>
      </c>
      <c r="O108">
        <v>149171806</v>
      </c>
      <c r="Q108" t="str">
        <f t="shared" si="3"/>
        <v xml:space="preserve"> </v>
      </c>
      <c r="R108" t="str">
        <f t="shared" si="4"/>
        <v xml:space="preserve"> </v>
      </c>
      <c r="S108" t="str">
        <f t="shared" si="5"/>
        <v/>
      </c>
    </row>
    <row r="109" spans="1:19">
      <c r="A109" t="s">
        <v>1540</v>
      </c>
      <c r="B109">
        <v>100</v>
      </c>
      <c r="C109">
        <v>133</v>
      </c>
      <c r="D109">
        <v>172825435</v>
      </c>
      <c r="E109" t="s">
        <v>1672</v>
      </c>
      <c r="F109" s="8" t="s">
        <v>303</v>
      </c>
      <c r="G109" t="s">
        <v>4012</v>
      </c>
      <c r="H109">
        <v>383784</v>
      </c>
      <c r="I109">
        <v>331</v>
      </c>
      <c r="J109" t="s">
        <v>19</v>
      </c>
      <c r="K109" t="s">
        <v>20</v>
      </c>
      <c r="L109">
        <v>25000000</v>
      </c>
      <c r="M109">
        <v>1988</v>
      </c>
      <c r="N109">
        <v>8</v>
      </c>
      <c r="O109">
        <v>147825435</v>
      </c>
      <c r="Q109" t="str">
        <f t="shared" si="3"/>
        <v xml:space="preserve"> </v>
      </c>
      <c r="R109" t="str">
        <f t="shared" si="4"/>
        <v xml:space="preserve"> </v>
      </c>
      <c r="S109" t="str">
        <f t="shared" si="5"/>
        <v/>
      </c>
    </row>
    <row r="110" spans="1:19">
      <c r="A110" t="s">
        <v>230</v>
      </c>
      <c r="B110">
        <v>219</v>
      </c>
      <c r="C110">
        <v>169</v>
      </c>
      <c r="D110">
        <v>216119491</v>
      </c>
      <c r="E110" t="s">
        <v>776</v>
      </c>
      <c r="F110" s="8" t="s">
        <v>193</v>
      </c>
      <c r="G110" t="s">
        <v>1767</v>
      </c>
      <c r="H110">
        <v>881236</v>
      </c>
      <c r="I110">
        <v>2277</v>
      </c>
      <c r="J110" t="s">
        <v>19</v>
      </c>
      <c r="K110" t="s">
        <v>20</v>
      </c>
      <c r="L110">
        <v>70000000</v>
      </c>
      <c r="M110">
        <v>1998</v>
      </c>
      <c r="N110">
        <v>8.6</v>
      </c>
      <c r="O110">
        <v>146119491</v>
      </c>
      <c r="Q110" t="str">
        <f t="shared" si="3"/>
        <v xml:space="preserve"> </v>
      </c>
      <c r="R110" t="str">
        <f t="shared" si="4"/>
        <v xml:space="preserve"> </v>
      </c>
      <c r="S110" t="str">
        <f t="shared" si="5"/>
        <v/>
      </c>
    </row>
    <row r="111" spans="1:19">
      <c r="A111" t="s">
        <v>65</v>
      </c>
      <c r="B111">
        <v>460</v>
      </c>
      <c r="C111">
        <v>117</v>
      </c>
      <c r="D111">
        <v>210592590</v>
      </c>
      <c r="E111" t="s">
        <v>828</v>
      </c>
      <c r="F111" s="8" t="s">
        <v>362</v>
      </c>
      <c r="G111" t="s">
        <v>1901</v>
      </c>
      <c r="H111">
        <v>607235</v>
      </c>
      <c r="I111">
        <v>2073</v>
      </c>
      <c r="J111" t="s">
        <v>19</v>
      </c>
      <c r="K111" t="s">
        <v>20</v>
      </c>
      <c r="L111">
        <v>65000000</v>
      </c>
      <c r="M111">
        <v>2006</v>
      </c>
      <c r="N111">
        <v>7.7</v>
      </c>
      <c r="O111">
        <v>145592590</v>
      </c>
      <c r="Q111" t="str">
        <f t="shared" si="3"/>
        <v xml:space="preserve"> </v>
      </c>
      <c r="R111" t="str">
        <f t="shared" si="4"/>
        <v xml:space="preserve"> </v>
      </c>
      <c r="S111" t="str">
        <f t="shared" si="5"/>
        <v/>
      </c>
    </row>
    <row r="112" spans="1:19">
      <c r="A112" t="s">
        <v>1692</v>
      </c>
      <c r="B112">
        <v>373</v>
      </c>
      <c r="C112">
        <v>146</v>
      </c>
      <c r="D112">
        <v>169705587</v>
      </c>
      <c r="E112" t="s">
        <v>1672</v>
      </c>
      <c r="F112" s="8" t="s">
        <v>108</v>
      </c>
      <c r="G112" t="s">
        <v>4023</v>
      </c>
      <c r="H112">
        <v>318955</v>
      </c>
      <c r="I112">
        <v>460</v>
      </c>
      <c r="J112" t="s">
        <v>19</v>
      </c>
      <c r="K112" t="s">
        <v>20</v>
      </c>
      <c r="L112">
        <v>25000000</v>
      </c>
      <c r="M112">
        <v>2011</v>
      </c>
      <c r="N112">
        <v>8.1</v>
      </c>
      <c r="O112">
        <v>144705587</v>
      </c>
      <c r="Q112" t="str">
        <f t="shared" si="3"/>
        <v xml:space="preserve"> </v>
      </c>
      <c r="R112" t="str">
        <f t="shared" si="4"/>
        <v xml:space="preserve"> </v>
      </c>
      <c r="S112" t="str">
        <f t="shared" si="5"/>
        <v/>
      </c>
    </row>
    <row r="113" spans="1:19">
      <c r="A113" t="s">
        <v>1613</v>
      </c>
      <c r="B113">
        <v>107</v>
      </c>
      <c r="C113">
        <v>88</v>
      </c>
      <c r="D113">
        <v>219613391</v>
      </c>
      <c r="E113" t="s">
        <v>1649</v>
      </c>
      <c r="F113" s="8" t="s">
        <v>278</v>
      </c>
      <c r="G113" t="s">
        <v>1650</v>
      </c>
      <c r="H113">
        <v>31649</v>
      </c>
      <c r="I113">
        <v>98</v>
      </c>
      <c r="J113" t="s">
        <v>19</v>
      </c>
      <c r="K113" t="s">
        <v>20</v>
      </c>
      <c r="L113">
        <v>75000000</v>
      </c>
      <c r="M113">
        <v>2009</v>
      </c>
      <c r="N113">
        <v>4.5</v>
      </c>
      <c r="O113">
        <v>144613391</v>
      </c>
      <c r="Q113" t="str">
        <f t="shared" si="3"/>
        <v xml:space="preserve"> </v>
      </c>
      <c r="R113" t="str">
        <f t="shared" si="4"/>
        <v xml:space="preserve"> </v>
      </c>
      <c r="S113" t="str">
        <f t="shared" si="5"/>
        <v/>
      </c>
    </row>
    <row r="114" spans="1:19">
      <c r="A114" t="s">
        <v>253</v>
      </c>
      <c r="B114">
        <v>221</v>
      </c>
      <c r="C114">
        <v>143</v>
      </c>
      <c r="D114">
        <v>233630478</v>
      </c>
      <c r="E114" t="s">
        <v>1191</v>
      </c>
      <c r="F114" s="8" t="s">
        <v>193</v>
      </c>
      <c r="G114" t="s">
        <v>1192</v>
      </c>
      <c r="H114">
        <v>394317</v>
      </c>
      <c r="I114">
        <v>1051</v>
      </c>
      <c r="J114" t="s">
        <v>19</v>
      </c>
      <c r="K114" t="s">
        <v>20</v>
      </c>
      <c r="L114">
        <v>90000000</v>
      </c>
      <c r="M114">
        <v>2000</v>
      </c>
      <c r="N114">
        <v>7.7</v>
      </c>
      <c r="O114">
        <v>143630478</v>
      </c>
      <c r="Q114" t="str">
        <f t="shared" si="3"/>
        <v xml:space="preserve"> </v>
      </c>
      <c r="R114" t="str">
        <f t="shared" si="4"/>
        <v xml:space="preserve"> </v>
      </c>
      <c r="S114" t="str">
        <f t="shared" si="5"/>
        <v/>
      </c>
    </row>
    <row r="115" spans="1:19">
      <c r="A115" t="s">
        <v>2429</v>
      </c>
      <c r="B115">
        <v>94</v>
      </c>
      <c r="C115">
        <v>119</v>
      </c>
      <c r="D115">
        <v>156645693</v>
      </c>
      <c r="E115" t="s">
        <v>3856</v>
      </c>
      <c r="F115" s="8" t="s">
        <v>2586</v>
      </c>
      <c r="G115" t="s">
        <v>5378</v>
      </c>
      <c r="H115">
        <v>55101</v>
      </c>
      <c r="I115">
        <v>201</v>
      </c>
      <c r="J115" t="s">
        <v>19</v>
      </c>
      <c r="K115" t="s">
        <v>20</v>
      </c>
      <c r="L115">
        <v>14000000</v>
      </c>
      <c r="M115">
        <v>1987</v>
      </c>
      <c r="N115">
        <v>6.9</v>
      </c>
      <c r="O115">
        <v>142645693</v>
      </c>
      <c r="Q115" t="str">
        <f t="shared" si="3"/>
        <v xml:space="preserve"> </v>
      </c>
      <c r="R115" t="str">
        <f t="shared" si="4"/>
        <v xml:space="preserve"> </v>
      </c>
      <c r="S115" t="str">
        <f t="shared" si="5"/>
        <v/>
      </c>
    </row>
    <row r="116" spans="1:19">
      <c r="A116" t="s">
        <v>59</v>
      </c>
      <c r="B116">
        <v>329</v>
      </c>
      <c r="C116">
        <v>138</v>
      </c>
      <c r="D116">
        <v>292000866</v>
      </c>
      <c r="E116" t="s">
        <v>61</v>
      </c>
      <c r="F116" s="8" t="s">
        <v>433</v>
      </c>
      <c r="G116" t="s">
        <v>434</v>
      </c>
      <c r="H116">
        <v>355137</v>
      </c>
      <c r="I116">
        <v>1108</v>
      </c>
      <c r="J116" t="s">
        <v>19</v>
      </c>
      <c r="K116" t="s">
        <v>31</v>
      </c>
      <c r="L116">
        <v>150000000</v>
      </c>
      <c r="M116">
        <v>2007</v>
      </c>
      <c r="N116">
        <v>7.5</v>
      </c>
      <c r="O116">
        <v>142000866</v>
      </c>
      <c r="Q116" t="str">
        <f t="shared" si="3"/>
        <v xml:space="preserve"> </v>
      </c>
      <c r="R116" t="str">
        <f t="shared" si="4"/>
        <v xml:space="preserve"> </v>
      </c>
      <c r="S116" t="str">
        <f t="shared" si="5"/>
        <v/>
      </c>
    </row>
    <row r="117" spans="1:19">
      <c r="A117" t="s">
        <v>1088</v>
      </c>
      <c r="B117">
        <v>330</v>
      </c>
      <c r="C117">
        <v>112</v>
      </c>
      <c r="D117">
        <v>191616238</v>
      </c>
      <c r="E117" t="s">
        <v>917</v>
      </c>
      <c r="F117" s="8" t="s">
        <v>260</v>
      </c>
      <c r="G117" t="s">
        <v>2374</v>
      </c>
      <c r="H117">
        <v>258186</v>
      </c>
      <c r="I117">
        <v>322</v>
      </c>
      <c r="J117" t="s">
        <v>19</v>
      </c>
      <c r="K117" t="s">
        <v>20</v>
      </c>
      <c r="L117">
        <v>50000000</v>
      </c>
      <c r="M117">
        <v>2014</v>
      </c>
      <c r="N117">
        <v>7.1</v>
      </c>
      <c r="O117">
        <v>141616238</v>
      </c>
      <c r="Q117" t="str">
        <f t="shared" si="3"/>
        <v xml:space="preserve"> </v>
      </c>
      <c r="R117" t="str">
        <f t="shared" si="4"/>
        <v xml:space="preserve"> </v>
      </c>
      <c r="S117" t="str">
        <f t="shared" si="5"/>
        <v/>
      </c>
    </row>
    <row r="118" spans="1:19">
      <c r="A118" t="s">
        <v>851</v>
      </c>
      <c r="B118">
        <v>108</v>
      </c>
      <c r="C118">
        <v>90</v>
      </c>
      <c r="D118">
        <v>161487252</v>
      </c>
      <c r="E118" t="s">
        <v>1897</v>
      </c>
      <c r="F118" s="8" t="s">
        <v>1130</v>
      </c>
      <c r="G118" t="s">
        <v>4299</v>
      </c>
      <c r="H118">
        <v>119450</v>
      </c>
      <c r="I118">
        <v>300</v>
      </c>
      <c r="J118" t="s">
        <v>19</v>
      </c>
      <c r="K118" t="s">
        <v>20</v>
      </c>
      <c r="L118">
        <v>20000000</v>
      </c>
      <c r="M118">
        <v>1998</v>
      </c>
      <c r="N118">
        <v>6.1</v>
      </c>
      <c r="O118">
        <v>141487252</v>
      </c>
      <c r="Q118" t="str">
        <f t="shared" si="3"/>
        <v xml:space="preserve"> </v>
      </c>
      <c r="R118" t="str">
        <f t="shared" si="4"/>
        <v xml:space="preserve"> </v>
      </c>
      <c r="S118" t="str">
        <f t="shared" si="5"/>
        <v/>
      </c>
    </row>
    <row r="119" spans="1:19">
      <c r="A119" t="s">
        <v>455</v>
      </c>
      <c r="B119">
        <v>179</v>
      </c>
      <c r="C119">
        <v>108</v>
      </c>
      <c r="D119">
        <v>250863268</v>
      </c>
      <c r="E119" t="s">
        <v>797</v>
      </c>
      <c r="F119" s="8" t="s">
        <v>457</v>
      </c>
      <c r="G119" t="s">
        <v>798</v>
      </c>
      <c r="H119">
        <v>234480</v>
      </c>
      <c r="I119">
        <v>444</v>
      </c>
      <c r="J119" t="s">
        <v>19</v>
      </c>
      <c r="K119" t="s">
        <v>20</v>
      </c>
      <c r="L119">
        <v>110000000</v>
      </c>
      <c r="M119">
        <v>2006</v>
      </c>
      <c r="N119">
        <v>6.4</v>
      </c>
      <c r="O119">
        <v>140863268</v>
      </c>
      <c r="Q119" t="str">
        <f t="shared" si="3"/>
        <v xml:space="preserve"> </v>
      </c>
      <c r="R119" t="str">
        <f t="shared" si="4"/>
        <v xml:space="preserve"> </v>
      </c>
      <c r="S119" t="str">
        <f t="shared" si="5"/>
        <v/>
      </c>
    </row>
    <row r="120" spans="1:19">
      <c r="A120" t="s">
        <v>7568</v>
      </c>
      <c r="B120">
        <v>360</v>
      </c>
      <c r="C120">
        <v>81</v>
      </c>
      <c r="D120">
        <v>140530114</v>
      </c>
      <c r="E120" t="s">
        <v>2916</v>
      </c>
      <c r="F120" s="8" t="s">
        <v>7569</v>
      </c>
      <c r="G120" t="s">
        <v>7570</v>
      </c>
      <c r="H120">
        <v>186786</v>
      </c>
      <c r="I120">
        <v>3400</v>
      </c>
      <c r="J120" t="s">
        <v>19</v>
      </c>
      <c r="K120" t="s">
        <v>20</v>
      </c>
      <c r="L120">
        <v>60000</v>
      </c>
      <c r="M120">
        <v>1999</v>
      </c>
      <c r="N120">
        <v>6.4</v>
      </c>
      <c r="O120">
        <v>140470114</v>
      </c>
      <c r="Q120" t="str">
        <f t="shared" si="3"/>
        <v xml:space="preserve"> </v>
      </c>
      <c r="R120" t="str">
        <f t="shared" si="4"/>
        <v xml:space="preserve"> </v>
      </c>
      <c r="S120" t="str">
        <f t="shared" si="5"/>
        <v/>
      </c>
    </row>
    <row r="121" spans="1:19">
      <c r="A121" t="s">
        <v>151</v>
      </c>
      <c r="B121">
        <v>152</v>
      </c>
      <c r="C121">
        <v>97</v>
      </c>
      <c r="D121">
        <v>173381405</v>
      </c>
      <c r="E121" t="s">
        <v>1323</v>
      </c>
      <c r="F121" s="8" t="s">
        <v>87</v>
      </c>
      <c r="G121" t="s">
        <v>3487</v>
      </c>
      <c r="H121">
        <v>147597</v>
      </c>
      <c r="I121">
        <v>395</v>
      </c>
      <c r="J121" t="s">
        <v>19</v>
      </c>
      <c r="K121" t="s">
        <v>20</v>
      </c>
      <c r="L121">
        <v>33000000</v>
      </c>
      <c r="M121">
        <v>2003</v>
      </c>
      <c r="N121">
        <v>6.9</v>
      </c>
      <c r="O121">
        <v>140381405</v>
      </c>
      <c r="Q121" t="str">
        <f t="shared" si="3"/>
        <v xml:space="preserve"> </v>
      </c>
      <c r="R121" t="str">
        <f t="shared" si="4"/>
        <v xml:space="preserve"> </v>
      </c>
      <c r="S121" t="str">
        <f t="shared" si="5"/>
        <v/>
      </c>
    </row>
    <row r="122" spans="1:19">
      <c r="A122" t="s">
        <v>221</v>
      </c>
      <c r="B122">
        <v>295</v>
      </c>
      <c r="C122">
        <v>157</v>
      </c>
      <c r="D122">
        <v>289994397</v>
      </c>
      <c r="E122" t="s">
        <v>61</v>
      </c>
      <c r="F122" s="8" t="s">
        <v>433</v>
      </c>
      <c r="G122" t="s">
        <v>435</v>
      </c>
      <c r="H122">
        <v>385670</v>
      </c>
      <c r="I122">
        <v>1896</v>
      </c>
      <c r="J122" t="s">
        <v>19</v>
      </c>
      <c r="K122" t="s">
        <v>31</v>
      </c>
      <c r="L122">
        <v>150000000</v>
      </c>
      <c r="M122">
        <v>2005</v>
      </c>
      <c r="N122">
        <v>7.6</v>
      </c>
      <c r="O122">
        <v>139994397</v>
      </c>
      <c r="Q122" t="str">
        <f t="shared" si="3"/>
        <v xml:space="preserve"> </v>
      </c>
      <c r="R122" t="str">
        <f t="shared" si="4"/>
        <v xml:space="preserve"> </v>
      </c>
      <c r="S122" t="str">
        <f t="shared" si="5"/>
        <v/>
      </c>
    </row>
    <row r="123" spans="1:19">
      <c r="A123" t="s">
        <v>1246</v>
      </c>
      <c r="B123">
        <v>119</v>
      </c>
      <c r="C123">
        <v>130</v>
      </c>
      <c r="D123">
        <v>183875760</v>
      </c>
      <c r="E123" t="s">
        <v>2756</v>
      </c>
      <c r="F123" s="8" t="s">
        <v>232</v>
      </c>
      <c r="G123" t="s">
        <v>2757</v>
      </c>
      <c r="H123">
        <v>213668</v>
      </c>
      <c r="I123">
        <v>270</v>
      </c>
      <c r="J123" t="s">
        <v>19</v>
      </c>
      <c r="K123" t="s">
        <v>20</v>
      </c>
      <c r="L123">
        <v>44000000</v>
      </c>
      <c r="M123">
        <v>1993</v>
      </c>
      <c r="N123">
        <v>7.8</v>
      </c>
      <c r="O123">
        <v>139875760</v>
      </c>
      <c r="Q123" t="str">
        <f t="shared" si="3"/>
        <v xml:space="preserve"> </v>
      </c>
      <c r="R123" t="str">
        <f t="shared" si="4"/>
        <v xml:space="preserve"> </v>
      </c>
      <c r="S123" t="str">
        <f t="shared" si="5"/>
        <v/>
      </c>
    </row>
    <row r="124" spans="1:19">
      <c r="A124" t="s">
        <v>2459</v>
      </c>
      <c r="B124">
        <v>94</v>
      </c>
      <c r="C124">
        <v>109</v>
      </c>
      <c r="D124">
        <v>141600000</v>
      </c>
      <c r="E124" t="s">
        <v>873</v>
      </c>
      <c r="F124" s="8" t="s">
        <v>3515</v>
      </c>
      <c r="G124" t="s">
        <v>6954</v>
      </c>
      <c r="H124">
        <v>90177</v>
      </c>
      <c r="I124">
        <v>257</v>
      </c>
      <c r="J124" t="s">
        <v>19</v>
      </c>
      <c r="K124" t="s">
        <v>20</v>
      </c>
      <c r="L124">
        <v>3000000</v>
      </c>
      <c r="M124">
        <v>1978</v>
      </c>
      <c r="N124">
        <v>7.6</v>
      </c>
      <c r="O124">
        <v>138600000</v>
      </c>
      <c r="Q124" t="str">
        <f t="shared" si="3"/>
        <v xml:space="preserve"> </v>
      </c>
      <c r="R124" t="str">
        <f t="shared" si="4"/>
        <v xml:space="preserve"> </v>
      </c>
      <c r="S124" t="str">
        <f t="shared" si="5"/>
        <v/>
      </c>
    </row>
    <row r="125" spans="1:19">
      <c r="A125" t="s">
        <v>1420</v>
      </c>
      <c r="B125">
        <v>183</v>
      </c>
      <c r="C125">
        <v>106</v>
      </c>
      <c r="D125">
        <v>148170000</v>
      </c>
      <c r="E125" t="s">
        <v>492</v>
      </c>
      <c r="F125" s="8" t="s">
        <v>2463</v>
      </c>
      <c r="G125" t="s">
        <v>5748</v>
      </c>
      <c r="H125">
        <v>142293</v>
      </c>
      <c r="I125">
        <v>245</v>
      </c>
      <c r="J125" t="s">
        <v>19</v>
      </c>
      <c r="K125" t="s">
        <v>20</v>
      </c>
      <c r="L125">
        <v>11000000</v>
      </c>
      <c r="M125">
        <v>1984</v>
      </c>
      <c r="N125">
        <v>7.2</v>
      </c>
      <c r="O125">
        <v>137170000</v>
      </c>
      <c r="Q125" t="str">
        <f t="shared" si="3"/>
        <v xml:space="preserve"> </v>
      </c>
      <c r="R125" t="str">
        <f t="shared" si="4"/>
        <v xml:space="preserve"> </v>
      </c>
      <c r="S125" t="str">
        <f t="shared" si="5"/>
        <v/>
      </c>
    </row>
    <row r="126" spans="1:19">
      <c r="A126" t="s">
        <v>475</v>
      </c>
      <c r="B126">
        <v>175</v>
      </c>
      <c r="C126">
        <v>110</v>
      </c>
      <c r="D126">
        <v>260031035</v>
      </c>
      <c r="E126" t="s">
        <v>298</v>
      </c>
      <c r="F126" s="8" t="s">
        <v>711</v>
      </c>
      <c r="G126" t="s">
        <v>712</v>
      </c>
      <c r="H126">
        <v>141414</v>
      </c>
      <c r="I126">
        <v>482</v>
      </c>
      <c r="J126" t="s">
        <v>19</v>
      </c>
      <c r="K126" t="s">
        <v>20</v>
      </c>
      <c r="L126">
        <v>123000000</v>
      </c>
      <c r="M126">
        <v>2000</v>
      </c>
      <c r="N126">
        <v>6</v>
      </c>
      <c r="O126">
        <v>137031035</v>
      </c>
      <c r="Q126" t="str">
        <f t="shared" si="3"/>
        <v xml:space="preserve"> </v>
      </c>
      <c r="R126" t="str">
        <f t="shared" si="4"/>
        <v xml:space="preserve"> </v>
      </c>
      <c r="S126" t="str">
        <f t="shared" si="5"/>
        <v/>
      </c>
    </row>
    <row r="127" spans="1:19">
      <c r="A127" t="s">
        <v>536</v>
      </c>
      <c r="B127">
        <v>371</v>
      </c>
      <c r="C127">
        <v>131</v>
      </c>
      <c r="D127">
        <v>169076745</v>
      </c>
      <c r="E127" t="s">
        <v>878</v>
      </c>
      <c r="F127" s="8" t="s">
        <v>2236</v>
      </c>
      <c r="G127" t="s">
        <v>3498</v>
      </c>
      <c r="H127">
        <v>218711</v>
      </c>
      <c r="I127">
        <v>485</v>
      </c>
      <c r="J127" t="s">
        <v>19</v>
      </c>
      <c r="K127" t="s">
        <v>20</v>
      </c>
      <c r="L127">
        <v>32500000</v>
      </c>
      <c r="M127">
        <v>2011</v>
      </c>
      <c r="N127">
        <v>6.8</v>
      </c>
      <c r="O127">
        <v>136576745</v>
      </c>
      <c r="Q127" t="str">
        <f t="shared" si="3"/>
        <v xml:space="preserve"> </v>
      </c>
      <c r="R127" t="str">
        <f t="shared" si="4"/>
        <v xml:space="preserve"> </v>
      </c>
      <c r="S127" t="str">
        <f t="shared" si="5"/>
        <v/>
      </c>
    </row>
    <row r="128" spans="1:19">
      <c r="A128" t="s">
        <v>297</v>
      </c>
      <c r="B128">
        <v>73</v>
      </c>
      <c r="C128">
        <v>86</v>
      </c>
      <c r="D128">
        <v>181395380</v>
      </c>
      <c r="E128" t="s">
        <v>1771</v>
      </c>
      <c r="F128" s="8" t="s">
        <v>1827</v>
      </c>
      <c r="G128" t="s">
        <v>2623</v>
      </c>
      <c r="H128">
        <v>220392</v>
      </c>
      <c r="I128">
        <v>243</v>
      </c>
      <c r="J128" t="s">
        <v>19</v>
      </c>
      <c r="K128" t="s">
        <v>20</v>
      </c>
      <c r="L128">
        <v>45000000</v>
      </c>
      <c r="M128">
        <v>1997</v>
      </c>
      <c r="N128">
        <v>6.8</v>
      </c>
      <c r="O128">
        <v>136395380</v>
      </c>
      <c r="Q128" t="str">
        <f t="shared" si="3"/>
        <v xml:space="preserve"> </v>
      </c>
      <c r="R128" t="str">
        <f t="shared" si="4"/>
        <v xml:space="preserve"> </v>
      </c>
      <c r="S128" t="str">
        <f t="shared" si="5"/>
        <v/>
      </c>
    </row>
    <row r="129" spans="1:19">
      <c r="A129" t="s">
        <v>157</v>
      </c>
      <c r="B129">
        <v>127</v>
      </c>
      <c r="C129">
        <v>90</v>
      </c>
      <c r="D129">
        <v>226138454</v>
      </c>
      <c r="E129" t="s">
        <v>246</v>
      </c>
      <c r="F129" s="8" t="s">
        <v>1083</v>
      </c>
      <c r="G129" t="s">
        <v>1084</v>
      </c>
      <c r="H129">
        <v>160440</v>
      </c>
      <c r="I129">
        <v>394</v>
      </c>
      <c r="J129" t="s">
        <v>19</v>
      </c>
      <c r="K129" t="s">
        <v>20</v>
      </c>
      <c r="L129">
        <v>90000000</v>
      </c>
      <c r="M129">
        <v>2001</v>
      </c>
      <c r="N129">
        <v>6.6</v>
      </c>
      <c r="O129">
        <v>136138454</v>
      </c>
      <c r="Q129" t="str">
        <f t="shared" si="3"/>
        <v xml:space="preserve"> </v>
      </c>
      <c r="R129" t="str">
        <f t="shared" si="4"/>
        <v xml:space="preserve"> </v>
      </c>
      <c r="S129" t="str">
        <f t="shared" si="5"/>
        <v/>
      </c>
    </row>
    <row r="130" spans="1:19">
      <c r="A130" t="s">
        <v>3602</v>
      </c>
      <c r="B130">
        <v>387</v>
      </c>
      <c r="C130">
        <v>96</v>
      </c>
      <c r="D130">
        <v>143492840</v>
      </c>
      <c r="E130" t="s">
        <v>754</v>
      </c>
      <c r="F130" s="8" t="s">
        <v>47</v>
      </c>
      <c r="G130" t="s">
        <v>6290</v>
      </c>
      <c r="H130">
        <v>414335</v>
      </c>
      <c r="I130">
        <v>881</v>
      </c>
      <c r="J130" t="s">
        <v>19</v>
      </c>
      <c r="K130" t="s">
        <v>20</v>
      </c>
      <c r="L130">
        <v>7500000</v>
      </c>
      <c r="M130">
        <v>2007</v>
      </c>
      <c r="N130">
        <v>7.5</v>
      </c>
      <c r="O130">
        <v>135992840</v>
      </c>
      <c r="Q130" t="str">
        <f t="shared" si="3"/>
        <v xml:space="preserve"> </v>
      </c>
      <c r="R130" t="str">
        <f t="shared" si="4"/>
        <v xml:space="preserve"> </v>
      </c>
      <c r="S130" t="str">
        <f t="shared" si="5"/>
        <v/>
      </c>
    </row>
    <row r="131" spans="1:19">
      <c r="A131" t="s">
        <v>3602</v>
      </c>
      <c r="B131">
        <v>387</v>
      </c>
      <c r="C131">
        <v>96</v>
      </c>
      <c r="D131">
        <v>143492840</v>
      </c>
      <c r="E131" t="s">
        <v>754</v>
      </c>
      <c r="F131" s="8" t="s">
        <v>47</v>
      </c>
      <c r="G131" t="s">
        <v>6290</v>
      </c>
      <c r="H131">
        <v>414345</v>
      </c>
      <c r="I131">
        <v>881</v>
      </c>
      <c r="J131" t="s">
        <v>19</v>
      </c>
      <c r="K131" t="s">
        <v>20</v>
      </c>
      <c r="L131">
        <v>7500000</v>
      </c>
      <c r="M131">
        <v>2007</v>
      </c>
      <c r="N131">
        <v>7.5</v>
      </c>
      <c r="O131">
        <v>135992840</v>
      </c>
      <c r="Q131" t="str">
        <f t="shared" ref="Q131:Q194" si="6">IF(F131="Meryl Streep",G131," ")</f>
        <v xml:space="preserve"> </v>
      </c>
      <c r="R131" t="str">
        <f t="shared" ref="R131:R194" si="7">IF(F131="Leonardo DiCaprio",G131," ")</f>
        <v xml:space="preserve"> </v>
      </c>
      <c r="S131" t="str">
        <f t="shared" ref="S131:S194" si="8">IF(F131="Brad Pitt",G131,"")</f>
        <v/>
      </c>
    </row>
    <row r="132" spans="1:19">
      <c r="A132" t="s">
        <v>154</v>
      </c>
      <c r="B132">
        <v>451</v>
      </c>
      <c r="C132">
        <v>108</v>
      </c>
      <c r="D132">
        <v>334185206</v>
      </c>
      <c r="E132" t="s">
        <v>120</v>
      </c>
      <c r="F132" s="8" t="s">
        <v>24</v>
      </c>
      <c r="G132" t="s">
        <v>155</v>
      </c>
      <c r="H132">
        <v>306320</v>
      </c>
      <c r="I132">
        <v>736</v>
      </c>
      <c r="J132" t="s">
        <v>19</v>
      </c>
      <c r="K132" t="s">
        <v>20</v>
      </c>
      <c r="L132">
        <v>200000000</v>
      </c>
      <c r="M132">
        <v>2010</v>
      </c>
      <c r="N132">
        <v>6.5</v>
      </c>
      <c r="O132">
        <v>134185206</v>
      </c>
      <c r="Q132" t="str">
        <f t="shared" si="6"/>
        <v xml:space="preserve"> </v>
      </c>
      <c r="R132" t="str">
        <f t="shared" si="7"/>
        <v xml:space="preserve"> </v>
      </c>
      <c r="S132" t="str">
        <f t="shared" si="8"/>
        <v/>
      </c>
    </row>
    <row r="133" spans="1:19">
      <c r="A133" t="s">
        <v>154</v>
      </c>
      <c r="B133">
        <v>451</v>
      </c>
      <c r="C133">
        <v>108</v>
      </c>
      <c r="D133">
        <v>334185206</v>
      </c>
      <c r="E133" t="s">
        <v>120</v>
      </c>
      <c r="F133" s="8" t="s">
        <v>24</v>
      </c>
      <c r="G133" t="s">
        <v>155</v>
      </c>
      <c r="H133">
        <v>306336</v>
      </c>
      <c r="I133">
        <v>736</v>
      </c>
      <c r="J133" t="s">
        <v>19</v>
      </c>
      <c r="K133" t="s">
        <v>20</v>
      </c>
      <c r="L133">
        <v>200000000</v>
      </c>
      <c r="M133">
        <v>2010</v>
      </c>
      <c r="N133">
        <v>6.5</v>
      </c>
      <c r="O133">
        <v>134185206</v>
      </c>
      <c r="Q133" t="str">
        <f t="shared" si="6"/>
        <v xml:space="preserve"> </v>
      </c>
      <c r="R133" t="str">
        <f t="shared" si="7"/>
        <v xml:space="preserve"> </v>
      </c>
      <c r="S133" t="str">
        <f t="shared" si="8"/>
        <v/>
      </c>
    </row>
    <row r="134" spans="1:19">
      <c r="A134" t="s">
        <v>3196</v>
      </c>
      <c r="B134">
        <v>493</v>
      </c>
      <c r="C134">
        <v>110</v>
      </c>
      <c r="D134">
        <v>171031347</v>
      </c>
      <c r="E134" t="s">
        <v>2769</v>
      </c>
      <c r="F134" s="8" t="s">
        <v>629</v>
      </c>
      <c r="G134" t="s">
        <v>3261</v>
      </c>
      <c r="H134">
        <v>240962</v>
      </c>
      <c r="I134">
        <v>724</v>
      </c>
      <c r="J134" t="s">
        <v>19</v>
      </c>
      <c r="K134" t="s">
        <v>20</v>
      </c>
      <c r="L134">
        <v>38000000</v>
      </c>
      <c r="M134">
        <v>2010</v>
      </c>
      <c r="N134">
        <v>7.7</v>
      </c>
      <c r="O134">
        <v>133031347</v>
      </c>
      <c r="Q134" t="str">
        <f t="shared" si="6"/>
        <v xml:space="preserve"> </v>
      </c>
      <c r="R134" t="str">
        <f t="shared" si="7"/>
        <v xml:space="preserve"> </v>
      </c>
      <c r="S134" t="str">
        <f t="shared" si="8"/>
        <v/>
      </c>
    </row>
    <row r="135" spans="1:19">
      <c r="A135" t="s">
        <v>1523</v>
      </c>
      <c r="B135">
        <v>349</v>
      </c>
      <c r="C135">
        <v>167</v>
      </c>
      <c r="D135">
        <v>161029270</v>
      </c>
      <c r="E135" t="s">
        <v>3829</v>
      </c>
      <c r="F135" s="8" t="s">
        <v>1114</v>
      </c>
      <c r="G135" t="s">
        <v>3830</v>
      </c>
      <c r="H135">
        <v>119928</v>
      </c>
      <c r="I135">
        <v>331</v>
      </c>
      <c r="J135" t="s">
        <v>19</v>
      </c>
      <c r="K135" t="s">
        <v>20</v>
      </c>
      <c r="L135">
        <v>28000000</v>
      </c>
      <c r="M135">
        <v>2015</v>
      </c>
      <c r="N135">
        <v>7.9</v>
      </c>
      <c r="O135">
        <v>133029270</v>
      </c>
      <c r="Q135" t="str">
        <f t="shared" si="6"/>
        <v xml:space="preserve"> </v>
      </c>
      <c r="R135" t="str">
        <f t="shared" si="7"/>
        <v xml:space="preserve"> </v>
      </c>
      <c r="S135" t="str">
        <f t="shared" si="8"/>
        <v/>
      </c>
    </row>
    <row r="136" spans="1:19">
      <c r="A136" t="s">
        <v>32</v>
      </c>
      <c r="B136">
        <v>642</v>
      </c>
      <c r="C136">
        <v>148</v>
      </c>
      <c r="D136">
        <v>292568851</v>
      </c>
      <c r="E136" t="s">
        <v>137</v>
      </c>
      <c r="F136" s="8" t="s">
        <v>130</v>
      </c>
      <c r="G136" t="s">
        <v>377</v>
      </c>
      <c r="H136">
        <v>1468200</v>
      </c>
      <c r="I136">
        <v>2803</v>
      </c>
      <c r="J136" t="s">
        <v>19</v>
      </c>
      <c r="K136" t="s">
        <v>20</v>
      </c>
      <c r="L136">
        <v>160000000</v>
      </c>
      <c r="M136">
        <v>2010</v>
      </c>
      <c r="N136">
        <v>8.8000000000000007</v>
      </c>
      <c r="O136">
        <v>132568851</v>
      </c>
      <c r="Q136" t="str">
        <f t="shared" si="6"/>
        <v xml:space="preserve"> </v>
      </c>
      <c r="R136" t="str">
        <f t="shared" si="7"/>
        <v>InceptionÂ </v>
      </c>
      <c r="S136" t="str">
        <f t="shared" si="8"/>
        <v/>
      </c>
    </row>
    <row r="137" spans="1:19">
      <c r="A137" t="s">
        <v>2922</v>
      </c>
      <c r="B137">
        <v>351</v>
      </c>
      <c r="C137">
        <v>97</v>
      </c>
      <c r="D137">
        <v>150056505</v>
      </c>
      <c r="E137" t="s">
        <v>873</v>
      </c>
      <c r="F137" s="8" t="s">
        <v>2373</v>
      </c>
      <c r="G137" t="s">
        <v>4823</v>
      </c>
      <c r="H137">
        <v>216581</v>
      </c>
      <c r="I137">
        <v>397</v>
      </c>
      <c r="J137" t="s">
        <v>19</v>
      </c>
      <c r="K137" t="s">
        <v>20</v>
      </c>
      <c r="L137">
        <v>18000000</v>
      </c>
      <c r="M137">
        <v>2014</v>
      </c>
      <c r="N137">
        <v>6.4</v>
      </c>
      <c r="O137">
        <v>132056505</v>
      </c>
      <c r="Q137" t="str">
        <f t="shared" si="6"/>
        <v xml:space="preserve"> </v>
      </c>
      <c r="R137" t="str">
        <f t="shared" si="7"/>
        <v xml:space="preserve"> </v>
      </c>
      <c r="S137" t="str">
        <f t="shared" si="8"/>
        <v/>
      </c>
    </row>
    <row r="138" spans="1:19">
      <c r="A138" t="s">
        <v>230</v>
      </c>
      <c r="B138">
        <v>470</v>
      </c>
      <c r="C138">
        <v>122</v>
      </c>
      <c r="D138">
        <v>317011114</v>
      </c>
      <c r="E138" t="s">
        <v>23</v>
      </c>
      <c r="F138" s="8" t="s">
        <v>232</v>
      </c>
      <c r="G138" t="s">
        <v>233</v>
      </c>
      <c r="H138">
        <v>333847</v>
      </c>
      <c r="I138">
        <v>2054</v>
      </c>
      <c r="J138" t="s">
        <v>19</v>
      </c>
      <c r="K138" t="s">
        <v>20</v>
      </c>
      <c r="L138">
        <v>185000000</v>
      </c>
      <c r="M138">
        <v>2008</v>
      </c>
      <c r="N138">
        <v>6.2</v>
      </c>
      <c r="O138">
        <v>132011114</v>
      </c>
      <c r="Q138" t="str">
        <f t="shared" si="6"/>
        <v xml:space="preserve"> </v>
      </c>
      <c r="R138" t="str">
        <f t="shared" si="7"/>
        <v xml:space="preserve"> </v>
      </c>
      <c r="S138" t="str">
        <f t="shared" si="8"/>
        <v/>
      </c>
    </row>
    <row r="139" spans="1:19">
      <c r="A139" t="s">
        <v>427</v>
      </c>
      <c r="B139">
        <v>120</v>
      </c>
      <c r="C139">
        <v>120</v>
      </c>
      <c r="D139">
        <v>137963328</v>
      </c>
      <c r="E139" t="s">
        <v>1665</v>
      </c>
      <c r="F139" s="8" t="s">
        <v>24</v>
      </c>
      <c r="G139" t="s">
        <v>6434</v>
      </c>
      <c r="H139">
        <v>291603</v>
      </c>
      <c r="I139">
        <v>505</v>
      </c>
      <c r="J139" t="s">
        <v>19</v>
      </c>
      <c r="K139" t="s">
        <v>31</v>
      </c>
      <c r="L139">
        <v>6000000</v>
      </c>
      <c r="M139">
        <v>1986</v>
      </c>
      <c r="N139">
        <v>8.1</v>
      </c>
      <c r="O139">
        <v>131963328</v>
      </c>
      <c r="Q139" t="str">
        <f t="shared" si="6"/>
        <v xml:space="preserve"> </v>
      </c>
      <c r="R139" t="str">
        <f t="shared" si="7"/>
        <v xml:space="preserve"> </v>
      </c>
      <c r="S139" t="str">
        <f t="shared" si="8"/>
        <v/>
      </c>
    </row>
    <row r="140" spans="1:19">
      <c r="A140" t="s">
        <v>259</v>
      </c>
      <c r="B140">
        <v>275</v>
      </c>
      <c r="C140">
        <v>138</v>
      </c>
      <c r="D140">
        <v>281492479</v>
      </c>
      <c r="E140" t="s">
        <v>366</v>
      </c>
      <c r="F140" s="8" t="s">
        <v>468</v>
      </c>
      <c r="G140" t="s">
        <v>469</v>
      </c>
      <c r="H140">
        <v>421818</v>
      </c>
      <c r="I140">
        <v>2789</v>
      </c>
      <c r="J140" t="s">
        <v>19</v>
      </c>
      <c r="K140" t="s">
        <v>20</v>
      </c>
      <c r="L140">
        <v>150000000</v>
      </c>
      <c r="M140">
        <v>2003</v>
      </c>
      <c r="N140">
        <v>7.2</v>
      </c>
      <c r="O140">
        <v>131492479</v>
      </c>
      <c r="Q140" t="str">
        <f t="shared" si="6"/>
        <v xml:space="preserve"> </v>
      </c>
      <c r="R140" t="str">
        <f t="shared" si="7"/>
        <v xml:space="preserve"> </v>
      </c>
      <c r="S140" t="str">
        <f t="shared" si="8"/>
        <v/>
      </c>
    </row>
    <row r="141" spans="1:19">
      <c r="A141" t="s">
        <v>1128</v>
      </c>
      <c r="B141">
        <v>112</v>
      </c>
      <c r="C141">
        <v>93</v>
      </c>
      <c r="D141">
        <v>163479795</v>
      </c>
      <c r="E141" t="s">
        <v>1290</v>
      </c>
      <c r="F141" s="8" t="s">
        <v>166</v>
      </c>
      <c r="G141" t="s">
        <v>3567</v>
      </c>
      <c r="H141">
        <v>161858</v>
      </c>
      <c r="I141">
        <v>289</v>
      </c>
      <c r="J141" t="s">
        <v>19</v>
      </c>
      <c r="K141" t="s">
        <v>20</v>
      </c>
      <c r="L141">
        <v>34200000</v>
      </c>
      <c r="M141">
        <v>1999</v>
      </c>
      <c r="N141">
        <v>6.4</v>
      </c>
      <c r="O141">
        <v>129279795</v>
      </c>
      <c r="Q141" t="str">
        <f t="shared" si="6"/>
        <v xml:space="preserve"> </v>
      </c>
      <c r="R141" t="str">
        <f t="shared" si="7"/>
        <v xml:space="preserve"> </v>
      </c>
      <c r="S141" t="str">
        <f t="shared" si="8"/>
        <v/>
      </c>
    </row>
    <row r="142" spans="1:19">
      <c r="A142" t="s">
        <v>2290</v>
      </c>
      <c r="B142">
        <v>208</v>
      </c>
      <c r="C142">
        <v>175</v>
      </c>
      <c r="D142">
        <v>134821952</v>
      </c>
      <c r="E142" t="s">
        <v>1008</v>
      </c>
      <c r="F142" s="8" t="s">
        <v>1223</v>
      </c>
      <c r="G142" t="s">
        <v>6294</v>
      </c>
      <c r="H142">
        <v>1155770</v>
      </c>
      <c r="I142">
        <v>2238</v>
      </c>
      <c r="J142" t="s">
        <v>19</v>
      </c>
      <c r="K142" t="s">
        <v>20</v>
      </c>
      <c r="L142">
        <v>6000000</v>
      </c>
      <c r="M142">
        <v>1972</v>
      </c>
      <c r="N142">
        <v>9.1999999999999993</v>
      </c>
      <c r="O142">
        <v>128821952</v>
      </c>
      <c r="Q142" t="str">
        <f t="shared" si="6"/>
        <v xml:space="preserve"> </v>
      </c>
      <c r="R142" t="str">
        <f t="shared" si="7"/>
        <v xml:space="preserve"> </v>
      </c>
      <c r="S142" t="str">
        <f t="shared" si="8"/>
        <v/>
      </c>
    </row>
    <row r="143" spans="1:19">
      <c r="A143" t="s">
        <v>2776</v>
      </c>
      <c r="B143">
        <v>161</v>
      </c>
      <c r="C143">
        <v>126</v>
      </c>
      <c r="D143">
        <v>138339411</v>
      </c>
      <c r="E143" t="s">
        <v>1672</v>
      </c>
      <c r="F143" s="8" t="s">
        <v>457</v>
      </c>
      <c r="G143" t="s">
        <v>5835</v>
      </c>
      <c r="H143">
        <v>604904</v>
      </c>
      <c r="I143">
        <v>682</v>
      </c>
      <c r="J143" t="s">
        <v>19</v>
      </c>
      <c r="K143" t="s">
        <v>20</v>
      </c>
      <c r="L143">
        <v>10000000</v>
      </c>
      <c r="M143">
        <v>1997</v>
      </c>
      <c r="N143">
        <v>8.3000000000000007</v>
      </c>
      <c r="O143">
        <v>128339411</v>
      </c>
      <c r="Q143" t="str">
        <f t="shared" si="6"/>
        <v xml:space="preserve"> </v>
      </c>
      <c r="R143" t="str">
        <f t="shared" si="7"/>
        <v xml:space="preserve"> </v>
      </c>
      <c r="S143" t="str">
        <f t="shared" si="8"/>
        <v/>
      </c>
    </row>
    <row r="144" spans="1:19">
      <c r="A144" t="s">
        <v>2479</v>
      </c>
      <c r="B144">
        <v>418</v>
      </c>
      <c r="C144">
        <v>120</v>
      </c>
      <c r="D144">
        <v>141319195</v>
      </c>
      <c r="E144" t="s">
        <v>129</v>
      </c>
      <c r="F144" s="8" t="s">
        <v>5375</v>
      </c>
      <c r="G144" t="s">
        <v>5376</v>
      </c>
      <c r="H144">
        <v>641997</v>
      </c>
      <c r="I144">
        <v>1017</v>
      </c>
      <c r="J144" t="s">
        <v>19</v>
      </c>
      <c r="K144" t="s">
        <v>31</v>
      </c>
      <c r="L144">
        <v>15000000</v>
      </c>
      <c r="M144">
        <v>2008</v>
      </c>
      <c r="N144">
        <v>8</v>
      </c>
      <c r="O144">
        <v>126319195</v>
      </c>
      <c r="Q144" t="str">
        <f t="shared" si="6"/>
        <v xml:space="preserve"> </v>
      </c>
      <c r="R144" t="str">
        <f t="shared" si="7"/>
        <v xml:space="preserve"> </v>
      </c>
      <c r="S144" t="str">
        <f t="shared" si="8"/>
        <v/>
      </c>
    </row>
    <row r="145" spans="1:19">
      <c r="A145" t="s">
        <v>2861</v>
      </c>
      <c r="B145">
        <v>362</v>
      </c>
      <c r="C145">
        <v>129</v>
      </c>
      <c r="D145">
        <v>166147885</v>
      </c>
      <c r="E145" t="s">
        <v>129</v>
      </c>
      <c r="F145" s="8" t="s">
        <v>749</v>
      </c>
      <c r="G145" t="s">
        <v>2862</v>
      </c>
      <c r="H145">
        <v>220020</v>
      </c>
      <c r="I145">
        <v>1360</v>
      </c>
      <c r="J145" t="s">
        <v>19</v>
      </c>
      <c r="K145" t="s">
        <v>20</v>
      </c>
      <c r="L145">
        <v>40000000</v>
      </c>
      <c r="M145">
        <v>2015</v>
      </c>
      <c r="N145">
        <v>4.0999999999999996</v>
      </c>
      <c r="O145">
        <v>126147885</v>
      </c>
      <c r="Q145" t="str">
        <f t="shared" si="6"/>
        <v xml:space="preserve"> </v>
      </c>
      <c r="R145" t="str">
        <f t="shared" si="7"/>
        <v xml:space="preserve"> </v>
      </c>
      <c r="S145" t="str">
        <f t="shared" si="8"/>
        <v/>
      </c>
    </row>
    <row r="146" spans="1:19">
      <c r="A146" t="s">
        <v>91</v>
      </c>
      <c r="B146">
        <v>223</v>
      </c>
      <c r="C146">
        <v>113</v>
      </c>
      <c r="D146">
        <v>170684505</v>
      </c>
      <c r="E146" t="s">
        <v>3565</v>
      </c>
      <c r="F146" s="8" t="s">
        <v>1999</v>
      </c>
      <c r="G146" t="s">
        <v>3566</v>
      </c>
      <c r="H146">
        <v>172080</v>
      </c>
      <c r="I146">
        <v>1017</v>
      </c>
      <c r="J146" t="s">
        <v>19</v>
      </c>
      <c r="K146" t="s">
        <v>20</v>
      </c>
      <c r="L146">
        <v>45000000</v>
      </c>
      <c r="M146">
        <v>2002</v>
      </c>
      <c r="N146">
        <v>7.2</v>
      </c>
      <c r="O146">
        <v>125684505</v>
      </c>
      <c r="Q146" t="str">
        <f t="shared" si="6"/>
        <v xml:space="preserve"> </v>
      </c>
      <c r="R146" t="str">
        <f t="shared" si="7"/>
        <v xml:space="preserve"> </v>
      </c>
      <c r="S146" t="str">
        <f t="shared" si="8"/>
        <v/>
      </c>
    </row>
    <row r="147" spans="1:19">
      <c r="A147" t="s">
        <v>910</v>
      </c>
      <c r="B147">
        <v>50</v>
      </c>
      <c r="C147">
        <v>100</v>
      </c>
      <c r="D147">
        <v>153665036</v>
      </c>
      <c r="E147" t="s">
        <v>246</v>
      </c>
      <c r="F147" s="8" t="s">
        <v>1199</v>
      </c>
      <c r="G147" t="s">
        <v>4457</v>
      </c>
      <c r="H147">
        <v>84824</v>
      </c>
      <c r="I147">
        <v>95</v>
      </c>
      <c r="J147" t="s">
        <v>19</v>
      </c>
      <c r="K147" t="s">
        <v>20</v>
      </c>
      <c r="L147">
        <v>28000000</v>
      </c>
      <c r="M147">
        <v>1987</v>
      </c>
      <c r="N147">
        <v>6.4</v>
      </c>
      <c r="O147">
        <v>125665036</v>
      </c>
      <c r="Q147" t="str">
        <f t="shared" si="6"/>
        <v xml:space="preserve"> </v>
      </c>
      <c r="R147" t="str">
        <f t="shared" si="7"/>
        <v xml:space="preserve"> </v>
      </c>
      <c r="S147" t="str">
        <f t="shared" si="8"/>
        <v/>
      </c>
    </row>
    <row r="148" spans="1:19">
      <c r="A148" t="s">
        <v>183</v>
      </c>
      <c r="B148">
        <v>256</v>
      </c>
      <c r="C148">
        <v>117</v>
      </c>
      <c r="D148">
        <v>244052771</v>
      </c>
      <c r="E148" t="s">
        <v>184</v>
      </c>
      <c r="F148" s="8" t="s">
        <v>192</v>
      </c>
      <c r="G148" t="s">
        <v>1622</v>
      </c>
      <c r="H148">
        <v>263853</v>
      </c>
      <c r="I148">
        <v>584</v>
      </c>
      <c r="J148" t="s">
        <v>19</v>
      </c>
      <c r="K148" t="s">
        <v>20</v>
      </c>
      <c r="L148">
        <v>120000000</v>
      </c>
      <c r="M148">
        <v>2006</v>
      </c>
      <c r="N148">
        <v>7.2</v>
      </c>
      <c r="O148">
        <v>124052771</v>
      </c>
      <c r="Q148" t="str">
        <f t="shared" si="6"/>
        <v xml:space="preserve"> </v>
      </c>
      <c r="R148" t="str">
        <f t="shared" si="7"/>
        <v xml:space="preserve"> </v>
      </c>
      <c r="S148" t="str">
        <f t="shared" si="8"/>
        <v/>
      </c>
    </row>
    <row r="149" spans="1:19">
      <c r="A149" t="s">
        <v>2853</v>
      </c>
      <c r="B149">
        <v>224</v>
      </c>
      <c r="C149">
        <v>108</v>
      </c>
      <c r="D149">
        <v>163947053</v>
      </c>
      <c r="E149" t="s">
        <v>754</v>
      </c>
      <c r="F149" s="8" t="s">
        <v>189</v>
      </c>
      <c r="G149" t="s">
        <v>2854</v>
      </c>
      <c r="H149">
        <v>227824</v>
      </c>
      <c r="I149">
        <v>273</v>
      </c>
      <c r="J149" t="s">
        <v>19</v>
      </c>
      <c r="K149" t="s">
        <v>20</v>
      </c>
      <c r="L149">
        <v>40000000</v>
      </c>
      <c r="M149">
        <v>2009</v>
      </c>
      <c r="N149">
        <v>6.7</v>
      </c>
      <c r="O149">
        <v>123947053</v>
      </c>
      <c r="Q149" t="str">
        <f t="shared" si="6"/>
        <v xml:space="preserve"> </v>
      </c>
      <c r="R149" t="str">
        <f t="shared" si="7"/>
        <v xml:space="preserve"> </v>
      </c>
      <c r="S149" t="str">
        <f t="shared" si="8"/>
        <v/>
      </c>
    </row>
    <row r="150" spans="1:19">
      <c r="A150" t="s">
        <v>1785</v>
      </c>
      <c r="B150">
        <v>479</v>
      </c>
      <c r="C150">
        <v>118</v>
      </c>
      <c r="D150">
        <v>138795342</v>
      </c>
      <c r="E150" t="s">
        <v>2801</v>
      </c>
      <c r="F150" s="8" t="s">
        <v>254</v>
      </c>
      <c r="G150" t="s">
        <v>5143</v>
      </c>
      <c r="H150">
        <v>503631</v>
      </c>
      <c r="I150">
        <v>636</v>
      </c>
      <c r="J150" t="s">
        <v>19</v>
      </c>
      <c r="K150" t="s">
        <v>31</v>
      </c>
      <c r="L150">
        <v>15000000</v>
      </c>
      <c r="M150">
        <v>2010</v>
      </c>
      <c r="N150">
        <v>8</v>
      </c>
      <c r="O150">
        <v>123795342</v>
      </c>
      <c r="Q150" t="str">
        <f t="shared" si="6"/>
        <v xml:space="preserve"> </v>
      </c>
      <c r="R150" t="str">
        <f t="shared" si="7"/>
        <v xml:space="preserve"> </v>
      </c>
      <c r="S150" t="str">
        <f t="shared" si="8"/>
        <v/>
      </c>
    </row>
    <row r="151" spans="1:19">
      <c r="A151" t="s">
        <v>100</v>
      </c>
      <c r="B151">
        <v>645</v>
      </c>
      <c r="C151">
        <v>182</v>
      </c>
      <c r="D151">
        <v>303001229</v>
      </c>
      <c r="E151" t="s">
        <v>101</v>
      </c>
      <c r="F151" s="8" t="s">
        <v>102</v>
      </c>
      <c r="G151" t="s">
        <v>380</v>
      </c>
      <c r="H151">
        <v>637246</v>
      </c>
      <c r="I151">
        <v>1367</v>
      </c>
      <c r="J151" t="s">
        <v>19</v>
      </c>
      <c r="K151" t="s">
        <v>20</v>
      </c>
      <c r="L151">
        <v>180000000</v>
      </c>
      <c r="M151">
        <v>2012</v>
      </c>
      <c r="N151">
        <v>7.9</v>
      </c>
      <c r="O151">
        <v>123001229</v>
      </c>
      <c r="Q151" t="str">
        <f t="shared" si="6"/>
        <v xml:space="preserve"> </v>
      </c>
      <c r="R151" t="str">
        <f t="shared" si="7"/>
        <v xml:space="preserve"> </v>
      </c>
      <c r="S151" t="str">
        <f t="shared" si="8"/>
        <v/>
      </c>
    </row>
    <row r="152" spans="1:19">
      <c r="A152" t="s">
        <v>2020</v>
      </c>
      <c r="B152">
        <v>64</v>
      </c>
      <c r="C152">
        <v>97</v>
      </c>
      <c r="D152">
        <v>144833357</v>
      </c>
      <c r="E152" t="s">
        <v>2268</v>
      </c>
      <c r="F152" s="8" t="s">
        <v>1783</v>
      </c>
      <c r="G152" t="s">
        <v>4348</v>
      </c>
      <c r="H152">
        <v>64742</v>
      </c>
      <c r="I152">
        <v>111</v>
      </c>
      <c r="J152" t="s">
        <v>19</v>
      </c>
      <c r="K152" t="s">
        <v>20</v>
      </c>
      <c r="L152">
        <v>22000000</v>
      </c>
      <c r="M152">
        <v>1994</v>
      </c>
      <c r="N152">
        <v>6.4</v>
      </c>
      <c r="O152">
        <v>122833357</v>
      </c>
      <c r="Q152" t="str">
        <f t="shared" si="6"/>
        <v xml:space="preserve"> </v>
      </c>
      <c r="R152" t="str">
        <f t="shared" si="7"/>
        <v xml:space="preserve"> </v>
      </c>
      <c r="S152" t="str">
        <f t="shared" si="8"/>
        <v/>
      </c>
    </row>
    <row r="153" spans="1:19">
      <c r="A153" t="s">
        <v>390</v>
      </c>
      <c r="B153">
        <v>389</v>
      </c>
      <c r="C153">
        <v>137</v>
      </c>
      <c r="D153">
        <v>281666058</v>
      </c>
      <c r="E153" t="s">
        <v>392</v>
      </c>
      <c r="F153" s="8" t="s">
        <v>210</v>
      </c>
      <c r="G153" t="s">
        <v>393</v>
      </c>
      <c r="H153">
        <v>166137</v>
      </c>
      <c r="I153">
        <v>383</v>
      </c>
      <c r="J153" t="s">
        <v>19</v>
      </c>
      <c r="K153" t="s">
        <v>20</v>
      </c>
      <c r="L153">
        <v>160000000</v>
      </c>
      <c r="M153">
        <v>2015</v>
      </c>
      <c r="N153">
        <v>6.6</v>
      </c>
      <c r="O153">
        <v>121666058</v>
      </c>
      <c r="Q153" t="str">
        <f t="shared" si="6"/>
        <v xml:space="preserve"> </v>
      </c>
      <c r="R153" t="str">
        <f t="shared" si="7"/>
        <v xml:space="preserve"> </v>
      </c>
      <c r="S153" t="str">
        <f t="shared" si="8"/>
        <v/>
      </c>
    </row>
    <row r="154" spans="1:19">
      <c r="A154" t="s">
        <v>111</v>
      </c>
      <c r="B154">
        <v>568</v>
      </c>
      <c r="C154">
        <v>151</v>
      </c>
      <c r="D154">
        <v>228430993</v>
      </c>
      <c r="E154" t="s">
        <v>373</v>
      </c>
      <c r="F154" s="8" t="s">
        <v>629</v>
      </c>
      <c r="G154" t="s">
        <v>872</v>
      </c>
      <c r="H154">
        <v>472488</v>
      </c>
      <c r="I154">
        <v>1023</v>
      </c>
      <c r="J154" t="s">
        <v>19</v>
      </c>
      <c r="K154" t="s">
        <v>20</v>
      </c>
      <c r="L154">
        <v>108000000</v>
      </c>
      <c r="M154">
        <v>2015</v>
      </c>
      <c r="N154">
        <v>8.1</v>
      </c>
      <c r="O154">
        <v>120430993</v>
      </c>
      <c r="Q154" t="str">
        <f t="shared" si="6"/>
        <v xml:space="preserve"> </v>
      </c>
      <c r="R154" t="str">
        <f t="shared" si="7"/>
        <v xml:space="preserve"> </v>
      </c>
      <c r="S154" t="str">
        <f t="shared" si="8"/>
        <v/>
      </c>
    </row>
    <row r="155" spans="1:19">
      <c r="A155" t="s">
        <v>2338</v>
      </c>
      <c r="B155">
        <v>309</v>
      </c>
      <c r="C155">
        <v>93</v>
      </c>
      <c r="D155">
        <v>145000989</v>
      </c>
      <c r="E155" t="s">
        <v>34</v>
      </c>
      <c r="F155" s="8" t="s">
        <v>138</v>
      </c>
      <c r="G155" t="s">
        <v>4016</v>
      </c>
      <c r="H155">
        <v>483756</v>
      </c>
      <c r="I155">
        <v>974</v>
      </c>
      <c r="J155" t="s">
        <v>19</v>
      </c>
      <c r="K155" t="s">
        <v>775</v>
      </c>
      <c r="L155">
        <v>25000000</v>
      </c>
      <c r="M155">
        <v>2008</v>
      </c>
      <c r="N155">
        <v>7.9</v>
      </c>
      <c r="O155">
        <v>120000989</v>
      </c>
      <c r="Q155" t="str">
        <f t="shared" si="6"/>
        <v xml:space="preserve"> </v>
      </c>
      <c r="R155" t="str">
        <f t="shared" si="7"/>
        <v xml:space="preserve"> </v>
      </c>
      <c r="S155" t="str">
        <f t="shared" si="8"/>
        <v/>
      </c>
    </row>
    <row r="156" spans="1:19">
      <c r="A156" t="s">
        <v>658</v>
      </c>
      <c r="B156">
        <v>274</v>
      </c>
      <c r="C156">
        <v>142</v>
      </c>
      <c r="D156">
        <v>249358727</v>
      </c>
      <c r="E156" t="s">
        <v>61</v>
      </c>
      <c r="F156" s="8" t="s">
        <v>60</v>
      </c>
      <c r="G156" t="s">
        <v>659</v>
      </c>
      <c r="H156">
        <v>382255</v>
      </c>
      <c r="I156">
        <v>1504</v>
      </c>
      <c r="J156" t="s">
        <v>19</v>
      </c>
      <c r="K156" t="s">
        <v>31</v>
      </c>
      <c r="L156">
        <v>130000000</v>
      </c>
      <c r="M156">
        <v>2004</v>
      </c>
      <c r="N156">
        <v>7.8</v>
      </c>
      <c r="O156">
        <v>119358727</v>
      </c>
      <c r="Q156" t="str">
        <f t="shared" si="6"/>
        <v xml:space="preserve"> </v>
      </c>
      <c r="R156" t="str">
        <f t="shared" si="7"/>
        <v xml:space="preserve"> </v>
      </c>
      <c r="S156" t="str">
        <f t="shared" si="8"/>
        <v/>
      </c>
    </row>
    <row r="157" spans="1:19">
      <c r="A157" t="s">
        <v>691</v>
      </c>
      <c r="B157">
        <v>415</v>
      </c>
      <c r="C157">
        <v>128</v>
      </c>
      <c r="D157">
        <v>209019489</v>
      </c>
      <c r="E157" t="s">
        <v>692</v>
      </c>
      <c r="F157" s="8" t="s">
        <v>55</v>
      </c>
      <c r="G157" t="s">
        <v>1116</v>
      </c>
      <c r="H157">
        <v>477300</v>
      </c>
      <c r="I157">
        <v>621</v>
      </c>
      <c r="J157" t="s">
        <v>19</v>
      </c>
      <c r="K157" t="s">
        <v>20</v>
      </c>
      <c r="L157">
        <v>90000000</v>
      </c>
      <c r="M157">
        <v>2009</v>
      </c>
      <c r="N157">
        <v>7.6</v>
      </c>
      <c r="O157">
        <v>119019489</v>
      </c>
      <c r="Q157" t="str">
        <f t="shared" si="6"/>
        <v xml:space="preserve"> </v>
      </c>
      <c r="R157" t="str">
        <f t="shared" si="7"/>
        <v xml:space="preserve"> </v>
      </c>
      <c r="S157" t="str">
        <f t="shared" si="8"/>
        <v/>
      </c>
    </row>
    <row r="158" spans="1:19">
      <c r="A158" t="s">
        <v>1584</v>
      </c>
      <c r="B158">
        <v>251</v>
      </c>
      <c r="C158">
        <v>133</v>
      </c>
      <c r="D158">
        <v>148734225</v>
      </c>
      <c r="E158" t="s">
        <v>878</v>
      </c>
      <c r="F158" s="8" t="s">
        <v>2028</v>
      </c>
      <c r="G158" t="s">
        <v>3905</v>
      </c>
      <c r="H158">
        <v>298590</v>
      </c>
      <c r="I158">
        <v>559</v>
      </c>
      <c r="J158" t="s">
        <v>19</v>
      </c>
      <c r="K158" t="s">
        <v>20</v>
      </c>
      <c r="L158">
        <v>30000000</v>
      </c>
      <c r="M158">
        <v>2007</v>
      </c>
      <c r="N158">
        <v>7</v>
      </c>
      <c r="O158">
        <v>118734225</v>
      </c>
      <c r="Q158" t="str">
        <f t="shared" si="6"/>
        <v xml:space="preserve"> </v>
      </c>
      <c r="R158" t="str">
        <f t="shared" si="7"/>
        <v xml:space="preserve"> </v>
      </c>
      <c r="S158" t="str">
        <f t="shared" si="8"/>
        <v/>
      </c>
    </row>
    <row r="159" spans="1:19">
      <c r="A159" t="s">
        <v>449</v>
      </c>
      <c r="B159">
        <v>181</v>
      </c>
      <c r="C159">
        <v>86</v>
      </c>
      <c r="D159">
        <v>193136719</v>
      </c>
      <c r="E159" t="s">
        <v>273</v>
      </c>
      <c r="F159" s="8" t="s">
        <v>450</v>
      </c>
      <c r="G159" t="s">
        <v>1485</v>
      </c>
      <c r="H159">
        <v>266636</v>
      </c>
      <c r="I159">
        <v>385</v>
      </c>
      <c r="J159" t="s">
        <v>19</v>
      </c>
      <c r="K159" t="s">
        <v>20</v>
      </c>
      <c r="L159">
        <v>75000000</v>
      </c>
      <c r="M159">
        <v>2005</v>
      </c>
      <c r="N159">
        <v>6.9</v>
      </c>
      <c r="O159">
        <v>118136719</v>
      </c>
      <c r="Q159" t="str">
        <f t="shared" si="6"/>
        <v xml:space="preserve"> </v>
      </c>
      <c r="R159" t="str">
        <f t="shared" si="7"/>
        <v xml:space="preserve"> </v>
      </c>
      <c r="S159" t="str">
        <f t="shared" si="8"/>
        <v/>
      </c>
    </row>
    <row r="160" spans="1:19">
      <c r="A160" t="s">
        <v>271</v>
      </c>
      <c r="B160">
        <v>408</v>
      </c>
      <c r="C160">
        <v>96</v>
      </c>
      <c r="D160">
        <v>292979556</v>
      </c>
      <c r="E160" t="s">
        <v>273</v>
      </c>
      <c r="F160" s="8" t="s">
        <v>192</v>
      </c>
      <c r="G160" t="s">
        <v>274</v>
      </c>
      <c r="H160">
        <v>665575</v>
      </c>
      <c r="I160">
        <v>704</v>
      </c>
      <c r="J160" t="s">
        <v>19</v>
      </c>
      <c r="K160" t="s">
        <v>20</v>
      </c>
      <c r="L160">
        <v>175000000</v>
      </c>
      <c r="M160">
        <v>2009</v>
      </c>
      <c r="N160">
        <v>8.3000000000000007</v>
      </c>
      <c r="O160">
        <v>117979556</v>
      </c>
      <c r="Q160" t="str">
        <f t="shared" si="6"/>
        <v xml:space="preserve"> </v>
      </c>
      <c r="R160" t="str">
        <f t="shared" si="7"/>
        <v xml:space="preserve"> </v>
      </c>
      <c r="S160" t="str">
        <f t="shared" si="8"/>
        <v/>
      </c>
    </row>
    <row r="161" spans="1:19">
      <c r="A161" t="s">
        <v>306</v>
      </c>
      <c r="B161">
        <v>67</v>
      </c>
      <c r="C161">
        <v>155</v>
      </c>
      <c r="D161">
        <v>165500000</v>
      </c>
      <c r="E161" t="s">
        <v>125</v>
      </c>
      <c r="F161" s="8" t="s">
        <v>62</v>
      </c>
      <c r="G161" t="s">
        <v>2357</v>
      </c>
      <c r="H161">
        <v>145257</v>
      </c>
      <c r="I161">
        <v>322</v>
      </c>
      <c r="J161" t="s">
        <v>19</v>
      </c>
      <c r="K161" t="s">
        <v>20</v>
      </c>
      <c r="L161">
        <v>48000000</v>
      </c>
      <c r="M161">
        <v>1991</v>
      </c>
      <c r="N161">
        <v>6.9</v>
      </c>
      <c r="O161">
        <v>117500000</v>
      </c>
      <c r="Q161" t="str">
        <f t="shared" si="6"/>
        <v xml:space="preserve"> </v>
      </c>
      <c r="R161" t="str">
        <f t="shared" si="7"/>
        <v xml:space="preserve"> </v>
      </c>
      <c r="S161" t="str">
        <f t="shared" si="8"/>
        <v/>
      </c>
    </row>
    <row r="162" spans="1:19">
      <c r="A162" t="s">
        <v>945</v>
      </c>
      <c r="B162">
        <v>193</v>
      </c>
      <c r="C162">
        <v>103</v>
      </c>
      <c r="D162">
        <v>176387405</v>
      </c>
      <c r="E162" t="s">
        <v>273</v>
      </c>
      <c r="F162" s="8" t="s">
        <v>1110</v>
      </c>
      <c r="G162" t="s">
        <v>1773</v>
      </c>
      <c r="H162">
        <v>328159</v>
      </c>
      <c r="I162">
        <v>467</v>
      </c>
      <c r="J162" t="s">
        <v>19</v>
      </c>
      <c r="K162" t="s">
        <v>20</v>
      </c>
      <c r="L162">
        <v>59000000</v>
      </c>
      <c r="M162">
        <v>2002</v>
      </c>
      <c r="N162">
        <v>7.6</v>
      </c>
      <c r="O162">
        <v>117387405</v>
      </c>
      <c r="Q162" t="str">
        <f t="shared" si="6"/>
        <v xml:space="preserve"> </v>
      </c>
      <c r="R162" t="str">
        <f t="shared" si="7"/>
        <v xml:space="preserve"> </v>
      </c>
      <c r="S162" t="str">
        <f t="shared" si="8"/>
        <v/>
      </c>
    </row>
    <row r="163" spans="1:19">
      <c r="A163" t="s">
        <v>199</v>
      </c>
      <c r="B163">
        <v>511</v>
      </c>
      <c r="C163">
        <v>112</v>
      </c>
      <c r="D163">
        <v>137387272</v>
      </c>
      <c r="E163" t="s">
        <v>1499</v>
      </c>
      <c r="F163" s="8" t="s">
        <v>376</v>
      </c>
      <c r="G163" t="s">
        <v>4471</v>
      </c>
      <c r="H163">
        <v>300110</v>
      </c>
      <c r="I163">
        <v>807</v>
      </c>
      <c r="J163" t="s">
        <v>19</v>
      </c>
      <c r="K163" t="s">
        <v>20</v>
      </c>
      <c r="L163">
        <v>20000000</v>
      </c>
      <c r="M163">
        <v>2013</v>
      </c>
      <c r="N163">
        <v>7.5</v>
      </c>
      <c r="O163">
        <v>117387272</v>
      </c>
      <c r="Q163" t="str">
        <f t="shared" si="6"/>
        <v xml:space="preserve"> </v>
      </c>
      <c r="R163" t="str">
        <f t="shared" si="7"/>
        <v xml:space="preserve"> </v>
      </c>
      <c r="S163" t="str">
        <f t="shared" si="8"/>
        <v/>
      </c>
    </row>
    <row r="164" spans="1:19">
      <c r="A164" t="s">
        <v>230</v>
      </c>
      <c r="B164">
        <v>538</v>
      </c>
      <c r="C164">
        <v>150</v>
      </c>
      <c r="D164">
        <v>182204440</v>
      </c>
      <c r="E164" t="s">
        <v>1596</v>
      </c>
      <c r="F164" s="8" t="s">
        <v>37</v>
      </c>
      <c r="G164" t="s">
        <v>1776</v>
      </c>
      <c r="H164">
        <v>197412</v>
      </c>
      <c r="I164">
        <v>720</v>
      </c>
      <c r="J164" t="s">
        <v>19</v>
      </c>
      <c r="K164" t="s">
        <v>20</v>
      </c>
      <c r="L164">
        <v>65000000</v>
      </c>
      <c r="M164">
        <v>2012</v>
      </c>
      <c r="N164">
        <v>7.4</v>
      </c>
      <c r="O164">
        <v>117204440</v>
      </c>
      <c r="Q164" t="str">
        <f t="shared" si="6"/>
        <v xml:space="preserve"> </v>
      </c>
      <c r="R164" t="str">
        <f t="shared" si="7"/>
        <v xml:space="preserve"> </v>
      </c>
      <c r="S164" t="str">
        <f t="shared" si="8"/>
        <v/>
      </c>
    </row>
    <row r="165" spans="1:19">
      <c r="A165" t="s">
        <v>627</v>
      </c>
      <c r="B165">
        <v>329</v>
      </c>
      <c r="C165">
        <v>115</v>
      </c>
      <c r="D165">
        <v>227137090</v>
      </c>
      <c r="E165" t="s">
        <v>628</v>
      </c>
      <c r="F165" s="8" t="s">
        <v>629</v>
      </c>
      <c r="G165" t="s">
        <v>630</v>
      </c>
      <c r="H165">
        <v>491077</v>
      </c>
      <c r="I165">
        <v>820</v>
      </c>
      <c r="J165" t="s">
        <v>19</v>
      </c>
      <c r="K165" t="s">
        <v>20</v>
      </c>
      <c r="L165">
        <v>110000000</v>
      </c>
      <c r="M165">
        <v>2007</v>
      </c>
      <c r="N165">
        <v>8.1</v>
      </c>
      <c r="O165">
        <v>117137090</v>
      </c>
      <c r="Q165" t="str">
        <f t="shared" si="6"/>
        <v xml:space="preserve"> </v>
      </c>
      <c r="R165" t="str">
        <f t="shared" si="7"/>
        <v xml:space="preserve"> </v>
      </c>
      <c r="S165" t="str">
        <f t="shared" si="8"/>
        <v/>
      </c>
    </row>
    <row r="166" spans="1:19">
      <c r="A166" t="s">
        <v>4339</v>
      </c>
      <c r="B166">
        <v>121</v>
      </c>
      <c r="C166">
        <v>93</v>
      </c>
      <c r="D166">
        <v>119500000</v>
      </c>
      <c r="E166" t="s">
        <v>2143</v>
      </c>
      <c r="F166" s="8" t="s">
        <v>2667</v>
      </c>
      <c r="G166" t="s">
        <v>7068</v>
      </c>
      <c r="H166">
        <v>95294</v>
      </c>
      <c r="I166">
        <v>363</v>
      </c>
      <c r="J166" t="s">
        <v>19</v>
      </c>
      <c r="K166" t="s">
        <v>20</v>
      </c>
      <c r="L166">
        <v>2600000</v>
      </c>
      <c r="M166">
        <v>1974</v>
      </c>
      <c r="N166">
        <v>7.8</v>
      </c>
      <c r="O166">
        <v>116900000</v>
      </c>
      <c r="Q166" t="str">
        <f t="shared" si="6"/>
        <v xml:space="preserve"> </v>
      </c>
      <c r="R166" t="str">
        <f t="shared" si="7"/>
        <v xml:space="preserve"> </v>
      </c>
      <c r="S166" t="str">
        <f t="shared" si="8"/>
        <v/>
      </c>
    </row>
    <row r="167" spans="1:19">
      <c r="A167" t="s">
        <v>536</v>
      </c>
      <c r="B167">
        <v>270</v>
      </c>
      <c r="C167">
        <v>123</v>
      </c>
      <c r="D167">
        <v>159578352</v>
      </c>
      <c r="E167" t="s">
        <v>917</v>
      </c>
      <c r="F167" s="8" t="s">
        <v>1288</v>
      </c>
      <c r="G167" t="s">
        <v>2798</v>
      </c>
      <c r="H167">
        <v>133177</v>
      </c>
      <c r="I167">
        <v>380</v>
      </c>
      <c r="J167" t="s">
        <v>19</v>
      </c>
      <c r="K167" t="s">
        <v>20</v>
      </c>
      <c r="L167">
        <v>43000000</v>
      </c>
      <c r="M167">
        <v>2013</v>
      </c>
      <c r="N167">
        <v>6.6</v>
      </c>
      <c r="O167">
        <v>116578352</v>
      </c>
      <c r="Q167" t="str">
        <f t="shared" si="6"/>
        <v xml:space="preserve"> </v>
      </c>
      <c r="R167" t="str">
        <f t="shared" si="7"/>
        <v xml:space="preserve"> </v>
      </c>
      <c r="S167" t="str">
        <f t="shared" si="8"/>
        <v/>
      </c>
    </row>
    <row r="168" spans="1:19">
      <c r="A168" t="s">
        <v>1147</v>
      </c>
      <c r="B168">
        <v>56</v>
      </c>
      <c r="C168">
        <v>154</v>
      </c>
      <c r="D168">
        <v>158348400</v>
      </c>
      <c r="E168" t="s">
        <v>1002</v>
      </c>
      <c r="F168" s="8" t="s">
        <v>303</v>
      </c>
      <c r="G168" t="s">
        <v>2784</v>
      </c>
      <c r="H168">
        <v>88844</v>
      </c>
      <c r="I168">
        <v>142</v>
      </c>
      <c r="J168" t="s">
        <v>19</v>
      </c>
      <c r="K168" t="s">
        <v>20</v>
      </c>
      <c r="L168">
        <v>42000000</v>
      </c>
      <c r="M168">
        <v>1993</v>
      </c>
      <c r="N168">
        <v>6.8</v>
      </c>
      <c r="O168">
        <v>116348400</v>
      </c>
      <c r="Q168" t="str">
        <f t="shared" si="6"/>
        <v xml:space="preserve"> </v>
      </c>
      <c r="R168" t="str">
        <f t="shared" si="7"/>
        <v xml:space="preserve"> </v>
      </c>
      <c r="S168" t="str">
        <f t="shared" si="8"/>
        <v/>
      </c>
    </row>
    <row r="169" spans="1:19">
      <c r="A169" t="s">
        <v>2849</v>
      </c>
      <c r="B169">
        <v>141</v>
      </c>
      <c r="C169">
        <v>145</v>
      </c>
      <c r="D169">
        <v>117235247</v>
      </c>
      <c r="E169" t="s">
        <v>1840</v>
      </c>
      <c r="F169" s="8" t="s">
        <v>934</v>
      </c>
      <c r="G169" t="s">
        <v>7409</v>
      </c>
      <c r="H169">
        <v>375240</v>
      </c>
      <c r="I169">
        <v>542</v>
      </c>
      <c r="J169" t="s">
        <v>19</v>
      </c>
      <c r="K169" t="s">
        <v>20</v>
      </c>
      <c r="L169">
        <v>960000</v>
      </c>
      <c r="M169">
        <v>1976</v>
      </c>
      <c r="N169">
        <v>8.1</v>
      </c>
      <c r="O169">
        <v>116275247</v>
      </c>
      <c r="Q169" t="str">
        <f t="shared" si="6"/>
        <v xml:space="preserve"> </v>
      </c>
      <c r="R169" t="str">
        <f t="shared" si="7"/>
        <v xml:space="preserve"> </v>
      </c>
      <c r="S169" t="str">
        <f t="shared" si="8"/>
        <v/>
      </c>
    </row>
    <row r="170" spans="1:19">
      <c r="A170" t="s">
        <v>685</v>
      </c>
      <c r="B170">
        <v>164</v>
      </c>
      <c r="C170">
        <v>115</v>
      </c>
      <c r="D170">
        <v>195329763</v>
      </c>
      <c r="E170" t="s">
        <v>569</v>
      </c>
      <c r="F170" s="8" t="s">
        <v>1092</v>
      </c>
      <c r="G170" t="s">
        <v>1494</v>
      </c>
      <c r="H170">
        <v>194249</v>
      </c>
      <c r="I170">
        <v>253</v>
      </c>
      <c r="J170" t="s">
        <v>19</v>
      </c>
      <c r="K170" t="s">
        <v>20</v>
      </c>
      <c r="L170">
        <v>80000000</v>
      </c>
      <c r="M170">
        <v>2006</v>
      </c>
      <c r="N170">
        <v>6.9</v>
      </c>
      <c r="O170">
        <v>115329763</v>
      </c>
      <c r="Q170" t="str">
        <f t="shared" si="6"/>
        <v xml:space="preserve"> </v>
      </c>
      <c r="R170" t="str">
        <f t="shared" si="7"/>
        <v xml:space="preserve"> </v>
      </c>
      <c r="S170" t="str">
        <f t="shared" si="8"/>
        <v/>
      </c>
    </row>
    <row r="171" spans="1:19">
      <c r="A171" t="s">
        <v>3569</v>
      </c>
      <c r="B171">
        <v>142</v>
      </c>
      <c r="C171">
        <v>108</v>
      </c>
      <c r="D171">
        <v>145096820</v>
      </c>
      <c r="E171" t="s">
        <v>873</v>
      </c>
      <c r="F171" s="8" t="s">
        <v>2187</v>
      </c>
      <c r="G171" t="s">
        <v>3570</v>
      </c>
      <c r="H171">
        <v>200260</v>
      </c>
      <c r="I171">
        <v>431</v>
      </c>
      <c r="J171" t="s">
        <v>19</v>
      </c>
      <c r="K171" t="s">
        <v>20</v>
      </c>
      <c r="L171">
        <v>30000000</v>
      </c>
      <c r="M171">
        <v>2001</v>
      </c>
      <c r="N171">
        <v>6.4</v>
      </c>
      <c r="O171">
        <v>115096820</v>
      </c>
      <c r="Q171" t="str">
        <f t="shared" si="6"/>
        <v xml:space="preserve"> </v>
      </c>
      <c r="R171" t="str">
        <f t="shared" si="7"/>
        <v xml:space="preserve"> </v>
      </c>
      <c r="S171" t="str">
        <f t="shared" si="8"/>
        <v/>
      </c>
    </row>
    <row r="172" spans="1:19">
      <c r="A172" t="s">
        <v>1797</v>
      </c>
      <c r="B172">
        <v>366</v>
      </c>
      <c r="C172">
        <v>116</v>
      </c>
      <c r="D172">
        <v>148085755</v>
      </c>
      <c r="E172" t="s">
        <v>1672</v>
      </c>
      <c r="F172" s="8" t="s">
        <v>1797</v>
      </c>
      <c r="G172" t="s">
        <v>4014</v>
      </c>
      <c r="H172">
        <v>561773</v>
      </c>
      <c r="I172">
        <v>871</v>
      </c>
      <c r="J172" t="s">
        <v>19</v>
      </c>
      <c r="K172" t="s">
        <v>20</v>
      </c>
      <c r="L172">
        <v>33000000</v>
      </c>
      <c r="M172">
        <v>2008</v>
      </c>
      <c r="N172">
        <v>8.1999999999999993</v>
      </c>
      <c r="O172">
        <v>115085755</v>
      </c>
      <c r="Q172" t="str">
        <f t="shared" si="6"/>
        <v xml:space="preserve"> </v>
      </c>
      <c r="R172" t="str">
        <f t="shared" si="7"/>
        <v xml:space="preserve"> </v>
      </c>
      <c r="S172" t="str">
        <f t="shared" si="8"/>
        <v/>
      </c>
    </row>
    <row r="173" spans="1:19">
      <c r="A173" t="s">
        <v>27</v>
      </c>
      <c r="B173">
        <v>176</v>
      </c>
      <c r="C173">
        <v>122</v>
      </c>
      <c r="D173">
        <v>130058047</v>
      </c>
      <c r="E173" t="s">
        <v>1672</v>
      </c>
      <c r="F173" s="8" t="s">
        <v>71</v>
      </c>
      <c r="G173" t="s">
        <v>5142</v>
      </c>
      <c r="H173">
        <v>822500</v>
      </c>
      <c r="I173">
        <v>2715</v>
      </c>
      <c r="J173" t="s">
        <v>19</v>
      </c>
      <c r="K173" t="s">
        <v>20</v>
      </c>
      <c r="L173">
        <v>15000000</v>
      </c>
      <c r="M173">
        <v>1999</v>
      </c>
      <c r="N173">
        <v>8.4</v>
      </c>
      <c r="O173">
        <v>115058047</v>
      </c>
      <c r="Q173" t="str">
        <f t="shared" si="6"/>
        <v xml:space="preserve"> </v>
      </c>
      <c r="R173" t="str">
        <f t="shared" si="7"/>
        <v xml:space="preserve"> </v>
      </c>
      <c r="S173" t="str">
        <f t="shared" si="8"/>
        <v/>
      </c>
    </row>
    <row r="174" spans="1:19">
      <c r="A174" t="s">
        <v>763</v>
      </c>
      <c r="B174">
        <v>100</v>
      </c>
      <c r="C174">
        <v>112</v>
      </c>
      <c r="D174">
        <v>115000000</v>
      </c>
      <c r="E174" t="s">
        <v>2563</v>
      </c>
      <c r="F174" s="8" t="s">
        <v>232</v>
      </c>
      <c r="G174" t="s">
        <v>7543</v>
      </c>
      <c r="H174">
        <v>63839</v>
      </c>
      <c r="I174">
        <v>238</v>
      </c>
      <c r="J174" t="s">
        <v>19</v>
      </c>
      <c r="K174" t="s">
        <v>20</v>
      </c>
      <c r="L174">
        <v>777000</v>
      </c>
      <c r="M174">
        <v>1973</v>
      </c>
      <c r="N174">
        <v>7.5</v>
      </c>
      <c r="O174">
        <v>114223000</v>
      </c>
      <c r="Q174" t="str">
        <f t="shared" si="6"/>
        <v xml:space="preserve"> </v>
      </c>
      <c r="R174" t="str">
        <f t="shared" si="7"/>
        <v xml:space="preserve"> </v>
      </c>
      <c r="S174" t="str">
        <f t="shared" si="8"/>
        <v/>
      </c>
    </row>
    <row r="175" spans="1:19">
      <c r="A175" t="s">
        <v>2379</v>
      </c>
      <c r="B175">
        <v>289</v>
      </c>
      <c r="C175">
        <v>118</v>
      </c>
      <c r="D175">
        <v>150368971</v>
      </c>
      <c r="E175" t="s">
        <v>557</v>
      </c>
      <c r="F175" s="8" t="s">
        <v>3216</v>
      </c>
      <c r="G175" t="s">
        <v>3217</v>
      </c>
      <c r="H175">
        <v>316671</v>
      </c>
      <c r="I175">
        <v>301</v>
      </c>
      <c r="J175" t="s">
        <v>19</v>
      </c>
      <c r="K175" t="s">
        <v>20</v>
      </c>
      <c r="L175">
        <v>37000000</v>
      </c>
      <c r="M175">
        <v>2013</v>
      </c>
      <c r="N175">
        <v>7</v>
      </c>
      <c r="O175">
        <v>113368971</v>
      </c>
      <c r="Q175" t="str">
        <f t="shared" si="6"/>
        <v xml:space="preserve"> </v>
      </c>
      <c r="R175" t="str">
        <f t="shared" si="7"/>
        <v xml:space="preserve"> </v>
      </c>
      <c r="S175" t="str">
        <f t="shared" si="8"/>
        <v/>
      </c>
    </row>
    <row r="176" spans="1:19">
      <c r="A176" t="s">
        <v>1844</v>
      </c>
      <c r="B176">
        <v>288</v>
      </c>
      <c r="C176">
        <v>122</v>
      </c>
      <c r="D176">
        <v>119078393</v>
      </c>
      <c r="E176" t="s">
        <v>6435</v>
      </c>
      <c r="F176" s="8" t="s">
        <v>6436</v>
      </c>
      <c r="G176" t="s">
        <v>6437</v>
      </c>
      <c r="H176">
        <v>113152</v>
      </c>
      <c r="I176">
        <v>1416</v>
      </c>
      <c r="J176" t="s">
        <v>19</v>
      </c>
      <c r="K176" t="s">
        <v>20</v>
      </c>
      <c r="L176">
        <v>6000000</v>
      </c>
      <c r="M176">
        <v>2004</v>
      </c>
      <c r="N176">
        <v>7.5</v>
      </c>
      <c r="O176">
        <v>113078393</v>
      </c>
      <c r="Q176" t="str">
        <f t="shared" si="6"/>
        <v xml:space="preserve"> </v>
      </c>
      <c r="R176" t="str">
        <f t="shared" si="7"/>
        <v xml:space="preserve"> </v>
      </c>
      <c r="S176" t="str">
        <f t="shared" si="8"/>
        <v/>
      </c>
    </row>
    <row r="177" spans="1:19">
      <c r="A177" t="s">
        <v>584</v>
      </c>
      <c r="B177">
        <v>287</v>
      </c>
      <c r="C177">
        <v>120</v>
      </c>
      <c r="D177">
        <v>128067808</v>
      </c>
      <c r="E177" t="s">
        <v>886</v>
      </c>
      <c r="F177" s="8" t="s">
        <v>5139</v>
      </c>
      <c r="G177" t="s">
        <v>5140</v>
      </c>
      <c r="H177">
        <v>217740</v>
      </c>
      <c r="I177">
        <v>1641</v>
      </c>
      <c r="J177" t="s">
        <v>1013</v>
      </c>
      <c r="K177" t="s">
        <v>5141</v>
      </c>
      <c r="L177">
        <v>15000000</v>
      </c>
      <c r="M177">
        <v>2000</v>
      </c>
      <c r="N177">
        <v>7.9</v>
      </c>
      <c r="O177">
        <v>113067808</v>
      </c>
      <c r="Q177" t="str">
        <f t="shared" si="6"/>
        <v xml:space="preserve"> </v>
      </c>
      <c r="R177" t="str">
        <f t="shared" si="7"/>
        <v xml:space="preserve"> </v>
      </c>
      <c r="S177" t="str">
        <f t="shared" si="8"/>
        <v/>
      </c>
    </row>
    <row r="178" spans="1:19">
      <c r="A178" t="s">
        <v>5649</v>
      </c>
      <c r="B178">
        <v>326</v>
      </c>
      <c r="C178">
        <v>133</v>
      </c>
      <c r="D178">
        <v>124868837</v>
      </c>
      <c r="E178" t="s">
        <v>129</v>
      </c>
      <c r="F178" s="8" t="s">
        <v>4478</v>
      </c>
      <c r="G178" t="s">
        <v>5650</v>
      </c>
      <c r="H178">
        <v>249688</v>
      </c>
      <c r="I178">
        <v>548</v>
      </c>
      <c r="J178" t="s">
        <v>19</v>
      </c>
      <c r="K178" t="s">
        <v>20</v>
      </c>
      <c r="L178">
        <v>12000000</v>
      </c>
      <c r="M178">
        <v>2014</v>
      </c>
      <c r="N178">
        <v>7.8</v>
      </c>
      <c r="O178">
        <v>112868837</v>
      </c>
      <c r="Q178" t="str">
        <f t="shared" si="6"/>
        <v xml:space="preserve"> </v>
      </c>
      <c r="R178" t="str">
        <f t="shared" si="7"/>
        <v xml:space="preserve"> </v>
      </c>
      <c r="S178" t="str">
        <f t="shared" si="8"/>
        <v/>
      </c>
    </row>
    <row r="179" spans="1:19">
      <c r="A179" t="s">
        <v>1216</v>
      </c>
      <c r="B179">
        <v>149</v>
      </c>
      <c r="C179">
        <v>127</v>
      </c>
      <c r="D179">
        <v>182805123</v>
      </c>
      <c r="E179" t="s">
        <v>1771</v>
      </c>
      <c r="F179" s="8" t="s">
        <v>142</v>
      </c>
      <c r="G179" t="s">
        <v>1772</v>
      </c>
      <c r="H179">
        <v>158864</v>
      </c>
      <c r="I179">
        <v>395</v>
      </c>
      <c r="J179" t="s">
        <v>19</v>
      </c>
      <c r="K179" t="s">
        <v>20</v>
      </c>
      <c r="L179">
        <v>70000000</v>
      </c>
      <c r="M179">
        <v>2000</v>
      </c>
      <c r="N179">
        <v>6.4</v>
      </c>
      <c r="O179">
        <v>112805123</v>
      </c>
      <c r="Q179" t="str">
        <f t="shared" si="6"/>
        <v xml:space="preserve"> </v>
      </c>
      <c r="R179" t="str">
        <f t="shared" si="7"/>
        <v xml:space="preserve"> </v>
      </c>
      <c r="S179" t="str">
        <f t="shared" si="8"/>
        <v/>
      </c>
    </row>
    <row r="180" spans="1:19">
      <c r="A180" t="s">
        <v>475</v>
      </c>
      <c r="B180">
        <v>205</v>
      </c>
      <c r="C180">
        <v>135</v>
      </c>
      <c r="D180">
        <v>170708996</v>
      </c>
      <c r="E180" t="s">
        <v>818</v>
      </c>
      <c r="F180" s="8" t="s">
        <v>1430</v>
      </c>
      <c r="G180" t="s">
        <v>1450</v>
      </c>
      <c r="H180">
        <v>610568</v>
      </c>
      <c r="I180">
        <v>1171</v>
      </c>
      <c r="J180" t="s">
        <v>19</v>
      </c>
      <c r="K180" t="s">
        <v>20</v>
      </c>
      <c r="L180">
        <v>58000000</v>
      </c>
      <c r="M180">
        <v>2001</v>
      </c>
      <c r="N180">
        <v>8.1999999999999993</v>
      </c>
      <c r="O180">
        <v>112708996</v>
      </c>
      <c r="Q180" t="str">
        <f t="shared" si="6"/>
        <v xml:space="preserve"> </v>
      </c>
      <c r="R180" t="str">
        <f t="shared" si="7"/>
        <v xml:space="preserve"> </v>
      </c>
      <c r="S180" t="str">
        <f t="shared" si="8"/>
        <v/>
      </c>
    </row>
    <row r="181" spans="1:19">
      <c r="A181" t="s">
        <v>230</v>
      </c>
      <c r="B181">
        <v>194</v>
      </c>
      <c r="C181">
        <v>141</v>
      </c>
      <c r="D181">
        <v>164435221</v>
      </c>
      <c r="E181" t="s">
        <v>902</v>
      </c>
      <c r="F181" s="8" t="s">
        <v>130</v>
      </c>
      <c r="G181" t="s">
        <v>2320</v>
      </c>
      <c r="H181">
        <v>525801</v>
      </c>
      <c r="I181">
        <v>667</v>
      </c>
      <c r="J181" t="s">
        <v>19</v>
      </c>
      <c r="K181" t="s">
        <v>20</v>
      </c>
      <c r="L181">
        <v>52000000</v>
      </c>
      <c r="M181">
        <v>2002</v>
      </c>
      <c r="N181">
        <v>8</v>
      </c>
      <c r="O181">
        <v>112435221</v>
      </c>
      <c r="Q181" t="str">
        <f t="shared" si="6"/>
        <v xml:space="preserve"> </v>
      </c>
      <c r="R181" t="str">
        <f t="shared" si="7"/>
        <v>Catch Me If You CanÂ </v>
      </c>
      <c r="S181" t="str">
        <f t="shared" si="8"/>
        <v/>
      </c>
    </row>
    <row r="182" spans="1:19">
      <c r="A182" t="s">
        <v>151</v>
      </c>
      <c r="B182">
        <v>453</v>
      </c>
      <c r="C182">
        <v>124</v>
      </c>
      <c r="D182">
        <v>312057433</v>
      </c>
      <c r="E182" t="s">
        <v>41</v>
      </c>
      <c r="F182" s="8" t="s">
        <v>55</v>
      </c>
      <c r="G182" t="s">
        <v>317</v>
      </c>
      <c r="H182">
        <v>522371</v>
      </c>
      <c r="I182">
        <v>723</v>
      </c>
      <c r="J182" t="s">
        <v>19</v>
      </c>
      <c r="K182" t="s">
        <v>20</v>
      </c>
      <c r="L182">
        <v>200000000</v>
      </c>
      <c r="M182">
        <v>2010</v>
      </c>
      <c r="N182">
        <v>7</v>
      </c>
      <c r="O182">
        <v>112057433</v>
      </c>
      <c r="Q182" t="str">
        <f t="shared" si="6"/>
        <v xml:space="preserve"> </v>
      </c>
      <c r="R182" t="str">
        <f t="shared" si="7"/>
        <v xml:space="preserve"> </v>
      </c>
      <c r="S182" t="str">
        <f t="shared" si="8"/>
        <v/>
      </c>
    </row>
    <row r="183" spans="1:19">
      <c r="A183" t="s">
        <v>1376</v>
      </c>
      <c r="B183">
        <v>185</v>
      </c>
      <c r="C183">
        <v>138</v>
      </c>
      <c r="D183">
        <v>130727000</v>
      </c>
      <c r="E183" t="s">
        <v>3008</v>
      </c>
      <c r="F183" s="8" t="s">
        <v>429</v>
      </c>
      <c r="G183" t="s">
        <v>4460</v>
      </c>
      <c r="H183">
        <v>887467</v>
      </c>
      <c r="I183">
        <v>916</v>
      </c>
      <c r="J183" t="s">
        <v>19</v>
      </c>
      <c r="K183" t="s">
        <v>20</v>
      </c>
      <c r="L183">
        <v>19000000</v>
      </c>
      <c r="M183">
        <v>1991</v>
      </c>
      <c r="N183">
        <v>8.6</v>
      </c>
      <c r="O183">
        <v>111727000</v>
      </c>
      <c r="Q183" t="str">
        <f t="shared" si="6"/>
        <v xml:space="preserve"> </v>
      </c>
      <c r="R183" t="str">
        <f t="shared" si="7"/>
        <v xml:space="preserve"> </v>
      </c>
      <c r="S183" t="str">
        <f t="shared" si="8"/>
        <v/>
      </c>
    </row>
    <row r="184" spans="1:19">
      <c r="A184" t="s">
        <v>85</v>
      </c>
      <c r="B184">
        <v>284</v>
      </c>
      <c r="C184">
        <v>150</v>
      </c>
      <c r="D184">
        <v>291709845</v>
      </c>
      <c r="E184" t="s">
        <v>120</v>
      </c>
      <c r="F184" s="8" t="s">
        <v>234</v>
      </c>
      <c r="G184" t="s">
        <v>264</v>
      </c>
      <c r="H184">
        <v>286506</v>
      </c>
      <c r="I184">
        <v>1463</v>
      </c>
      <c r="J184" t="s">
        <v>19</v>
      </c>
      <c r="K184" t="s">
        <v>20</v>
      </c>
      <c r="L184">
        <v>180000000</v>
      </c>
      <c r="M184">
        <v>2005</v>
      </c>
      <c r="N184">
        <v>6.9</v>
      </c>
      <c r="O184">
        <v>111709845</v>
      </c>
      <c r="Q184" t="str">
        <f t="shared" si="6"/>
        <v xml:space="preserve"> </v>
      </c>
      <c r="R184" t="str">
        <f t="shared" si="7"/>
        <v xml:space="preserve"> </v>
      </c>
      <c r="S184" t="str">
        <f t="shared" si="8"/>
        <v/>
      </c>
    </row>
    <row r="185" spans="1:19">
      <c r="A185" t="s">
        <v>1025</v>
      </c>
      <c r="B185">
        <v>150</v>
      </c>
      <c r="C185">
        <v>108</v>
      </c>
      <c r="D185">
        <v>166225040</v>
      </c>
      <c r="E185" t="s">
        <v>873</v>
      </c>
      <c r="F185" s="8" t="s">
        <v>914</v>
      </c>
      <c r="G185" t="s">
        <v>2173</v>
      </c>
      <c r="H185">
        <v>260442</v>
      </c>
      <c r="I185">
        <v>507</v>
      </c>
      <c r="J185" t="s">
        <v>19</v>
      </c>
      <c r="K185" t="s">
        <v>20</v>
      </c>
      <c r="L185">
        <v>55000000</v>
      </c>
      <c r="M185">
        <v>2000</v>
      </c>
      <c r="N185">
        <v>7</v>
      </c>
      <c r="O185">
        <v>111225040</v>
      </c>
      <c r="Q185" t="str">
        <f t="shared" si="6"/>
        <v xml:space="preserve"> </v>
      </c>
      <c r="R185" t="str">
        <f t="shared" si="7"/>
        <v xml:space="preserve"> </v>
      </c>
      <c r="S185" t="str">
        <f t="shared" si="8"/>
        <v/>
      </c>
    </row>
    <row r="186" spans="1:19">
      <c r="A186" t="s">
        <v>5040</v>
      </c>
      <c r="B186">
        <v>84</v>
      </c>
      <c r="C186">
        <v>113</v>
      </c>
      <c r="D186">
        <v>127175354</v>
      </c>
      <c r="E186" t="s">
        <v>873</v>
      </c>
      <c r="F186" s="8" t="s">
        <v>2265</v>
      </c>
      <c r="G186" t="s">
        <v>5041</v>
      </c>
      <c r="H186">
        <v>288451</v>
      </c>
      <c r="I186">
        <v>438</v>
      </c>
      <c r="J186" t="s">
        <v>19</v>
      </c>
      <c r="K186" t="s">
        <v>20</v>
      </c>
      <c r="L186">
        <v>16000000</v>
      </c>
      <c r="M186">
        <v>1994</v>
      </c>
      <c r="N186">
        <v>7.3</v>
      </c>
      <c r="O186">
        <v>111175354</v>
      </c>
      <c r="Q186" t="str">
        <f t="shared" si="6"/>
        <v xml:space="preserve"> </v>
      </c>
      <c r="R186" t="str">
        <f t="shared" si="7"/>
        <v xml:space="preserve"> </v>
      </c>
      <c r="S186" t="str">
        <f t="shared" si="8"/>
        <v/>
      </c>
    </row>
    <row r="187" spans="1:19">
      <c r="A187" t="s">
        <v>2001</v>
      </c>
      <c r="B187">
        <v>539</v>
      </c>
      <c r="C187">
        <v>122</v>
      </c>
      <c r="D187">
        <v>132088910</v>
      </c>
      <c r="E187" t="s">
        <v>754</v>
      </c>
      <c r="F187" s="8" t="s">
        <v>210</v>
      </c>
      <c r="G187" t="s">
        <v>4430</v>
      </c>
      <c r="H187">
        <v>533607</v>
      </c>
      <c r="I187">
        <v>692</v>
      </c>
      <c r="J187" t="s">
        <v>19</v>
      </c>
      <c r="K187" t="s">
        <v>20</v>
      </c>
      <c r="L187">
        <v>21000000</v>
      </c>
      <c r="M187">
        <v>2012</v>
      </c>
      <c r="N187">
        <v>7.8</v>
      </c>
      <c r="O187">
        <v>111088910</v>
      </c>
      <c r="Q187" t="str">
        <f t="shared" si="6"/>
        <v xml:space="preserve"> </v>
      </c>
      <c r="R187" t="str">
        <f t="shared" si="7"/>
        <v xml:space="preserve"> </v>
      </c>
      <c r="S187" t="str">
        <f t="shared" si="8"/>
        <v/>
      </c>
    </row>
    <row r="188" spans="1:19">
      <c r="A188" t="s">
        <v>1540</v>
      </c>
      <c r="B188">
        <v>62</v>
      </c>
      <c r="C188">
        <v>121</v>
      </c>
      <c r="D188">
        <v>123922370</v>
      </c>
      <c r="E188" t="s">
        <v>5453</v>
      </c>
      <c r="F188" s="8" t="s">
        <v>457</v>
      </c>
      <c r="G188" t="s">
        <v>5454</v>
      </c>
      <c r="H188">
        <v>98348</v>
      </c>
      <c r="I188">
        <v>131</v>
      </c>
      <c r="J188" t="s">
        <v>19</v>
      </c>
      <c r="K188" t="s">
        <v>20</v>
      </c>
      <c r="L188">
        <v>13000000</v>
      </c>
      <c r="M188">
        <v>1987</v>
      </c>
      <c r="N188">
        <v>7.3</v>
      </c>
      <c r="O188">
        <v>110922370</v>
      </c>
      <c r="Q188" t="str">
        <f t="shared" si="6"/>
        <v xml:space="preserve"> </v>
      </c>
      <c r="R188" t="str">
        <f t="shared" si="7"/>
        <v xml:space="preserve"> </v>
      </c>
      <c r="S188" t="str">
        <f t="shared" si="8"/>
        <v/>
      </c>
    </row>
    <row r="189" spans="1:19">
      <c r="A189" t="s">
        <v>1808</v>
      </c>
      <c r="B189">
        <v>343</v>
      </c>
      <c r="C189">
        <v>82</v>
      </c>
      <c r="D189">
        <v>128505958</v>
      </c>
      <c r="E189" t="s">
        <v>873</v>
      </c>
      <c r="F189" s="8" t="s">
        <v>4826</v>
      </c>
      <c r="G189" t="s">
        <v>4827</v>
      </c>
      <c r="H189">
        <v>297014</v>
      </c>
      <c r="I189">
        <v>1198</v>
      </c>
      <c r="J189" t="s">
        <v>19</v>
      </c>
      <c r="K189" t="s">
        <v>20</v>
      </c>
      <c r="L189">
        <v>18000000</v>
      </c>
      <c r="M189">
        <v>2006</v>
      </c>
      <c r="N189">
        <v>7.3</v>
      </c>
      <c r="O189">
        <v>110505958</v>
      </c>
      <c r="Q189" t="str">
        <f t="shared" si="6"/>
        <v xml:space="preserve"> </v>
      </c>
      <c r="R189" t="str">
        <f t="shared" si="7"/>
        <v xml:space="preserve"> </v>
      </c>
      <c r="S189" t="str">
        <f t="shared" si="8"/>
        <v/>
      </c>
    </row>
    <row r="190" spans="1:19">
      <c r="A190" t="s">
        <v>2001</v>
      </c>
      <c r="B190">
        <v>538</v>
      </c>
      <c r="C190">
        <v>138</v>
      </c>
      <c r="D190">
        <v>150117807</v>
      </c>
      <c r="E190" t="s">
        <v>1008</v>
      </c>
      <c r="F190" s="8" t="s">
        <v>210</v>
      </c>
      <c r="G190" t="s">
        <v>2852</v>
      </c>
      <c r="H190">
        <v>358416</v>
      </c>
      <c r="I190">
        <v>751</v>
      </c>
      <c r="J190" t="s">
        <v>19</v>
      </c>
      <c r="K190" t="s">
        <v>20</v>
      </c>
      <c r="L190">
        <v>40000000</v>
      </c>
      <c r="M190">
        <v>2013</v>
      </c>
      <c r="N190">
        <v>7.3</v>
      </c>
      <c r="O190">
        <v>110117807</v>
      </c>
      <c r="Q190" t="str">
        <f t="shared" si="6"/>
        <v xml:space="preserve"> </v>
      </c>
      <c r="R190" t="str">
        <f t="shared" si="7"/>
        <v xml:space="preserve"> </v>
      </c>
      <c r="S190" t="str">
        <f t="shared" si="8"/>
        <v/>
      </c>
    </row>
    <row r="191" spans="1:19">
      <c r="A191" t="s">
        <v>475</v>
      </c>
      <c r="B191">
        <v>159</v>
      </c>
      <c r="C191">
        <v>140</v>
      </c>
      <c r="D191">
        <v>172071312</v>
      </c>
      <c r="E191" t="s">
        <v>1118</v>
      </c>
      <c r="F191" s="8" t="s">
        <v>193</v>
      </c>
      <c r="G191" t="s">
        <v>1779</v>
      </c>
      <c r="H191">
        <v>208817</v>
      </c>
      <c r="I191">
        <v>296</v>
      </c>
      <c r="J191" t="s">
        <v>19</v>
      </c>
      <c r="K191" t="s">
        <v>20</v>
      </c>
      <c r="L191">
        <v>62000000</v>
      </c>
      <c r="M191">
        <v>1995</v>
      </c>
      <c r="N191">
        <v>7.6</v>
      </c>
      <c r="O191">
        <v>110071312</v>
      </c>
      <c r="Q191" t="str">
        <f t="shared" si="6"/>
        <v xml:space="preserve"> </v>
      </c>
      <c r="R191" t="str">
        <f t="shared" si="7"/>
        <v xml:space="preserve"> </v>
      </c>
      <c r="S191" t="str">
        <f t="shared" si="8"/>
        <v/>
      </c>
    </row>
    <row r="192" spans="1:19">
      <c r="A192" t="s">
        <v>581</v>
      </c>
      <c r="B192">
        <v>68</v>
      </c>
      <c r="C192">
        <v>121</v>
      </c>
      <c r="D192">
        <v>144731527</v>
      </c>
      <c r="E192" t="s">
        <v>201</v>
      </c>
      <c r="F192" s="8" t="s">
        <v>582</v>
      </c>
      <c r="G192" t="s">
        <v>3253</v>
      </c>
      <c r="H192">
        <v>128010</v>
      </c>
      <c r="I192">
        <v>136</v>
      </c>
      <c r="J192" t="s">
        <v>19</v>
      </c>
      <c r="K192" t="s">
        <v>20</v>
      </c>
      <c r="L192">
        <v>35000000</v>
      </c>
      <c r="M192">
        <v>1992</v>
      </c>
      <c r="N192">
        <v>6.7</v>
      </c>
      <c r="O192">
        <v>109731527</v>
      </c>
      <c r="Q192" t="str">
        <f t="shared" si="6"/>
        <v xml:space="preserve"> </v>
      </c>
      <c r="R192" t="str">
        <f t="shared" si="7"/>
        <v xml:space="preserve"> </v>
      </c>
      <c r="S192" t="str">
        <f t="shared" si="8"/>
        <v/>
      </c>
    </row>
    <row r="193" spans="1:19">
      <c r="A193" t="s">
        <v>720</v>
      </c>
      <c r="B193">
        <v>146</v>
      </c>
      <c r="C193">
        <v>99</v>
      </c>
      <c r="D193">
        <v>134141530</v>
      </c>
      <c r="E193" t="s">
        <v>2634</v>
      </c>
      <c r="F193" s="8" t="s">
        <v>1177</v>
      </c>
      <c r="G193" t="s">
        <v>4040</v>
      </c>
      <c r="H193">
        <v>75903</v>
      </c>
      <c r="I193">
        <v>109</v>
      </c>
      <c r="J193" t="s">
        <v>19</v>
      </c>
      <c r="K193" t="s">
        <v>20</v>
      </c>
      <c r="L193">
        <v>25000000</v>
      </c>
      <c r="M193">
        <v>2014</v>
      </c>
      <c r="N193">
        <v>6.2</v>
      </c>
      <c r="O193">
        <v>109141530</v>
      </c>
      <c r="Q193" t="str">
        <f t="shared" si="6"/>
        <v xml:space="preserve"> </v>
      </c>
      <c r="R193" t="str">
        <f t="shared" si="7"/>
        <v xml:space="preserve"> </v>
      </c>
      <c r="S193" t="str">
        <f t="shared" si="8"/>
        <v/>
      </c>
    </row>
    <row r="194" spans="1:19">
      <c r="A194" t="s">
        <v>230</v>
      </c>
      <c r="B194">
        <v>171</v>
      </c>
      <c r="C194">
        <v>135</v>
      </c>
      <c r="D194">
        <v>128300000</v>
      </c>
      <c r="E194" t="s">
        <v>968</v>
      </c>
      <c r="F194" s="8" t="s">
        <v>1646</v>
      </c>
      <c r="G194" t="s">
        <v>4453</v>
      </c>
      <c r="H194">
        <v>139288</v>
      </c>
      <c r="I194">
        <v>339</v>
      </c>
      <c r="J194" t="s">
        <v>19</v>
      </c>
      <c r="K194" t="s">
        <v>20</v>
      </c>
      <c r="L194">
        <v>19400870</v>
      </c>
      <c r="M194">
        <v>1977</v>
      </c>
      <c r="N194">
        <v>7.7</v>
      </c>
      <c r="O194">
        <v>108899130</v>
      </c>
      <c r="Q194" t="str">
        <f t="shared" si="6"/>
        <v xml:space="preserve"> </v>
      </c>
      <c r="R194" t="str">
        <f t="shared" si="7"/>
        <v xml:space="preserve"> </v>
      </c>
      <c r="S194" t="str">
        <f t="shared" si="8"/>
        <v/>
      </c>
    </row>
    <row r="195" spans="1:19">
      <c r="A195" t="s">
        <v>259</v>
      </c>
      <c r="B195">
        <v>313</v>
      </c>
      <c r="C195">
        <v>136</v>
      </c>
      <c r="D195">
        <v>171383253</v>
      </c>
      <c r="E195" t="s">
        <v>366</v>
      </c>
      <c r="F195" s="8" t="s">
        <v>336</v>
      </c>
      <c r="G195" t="s">
        <v>1777</v>
      </c>
      <c r="H195">
        <v>1217752</v>
      </c>
      <c r="I195">
        <v>3646</v>
      </c>
      <c r="J195" t="s">
        <v>19</v>
      </c>
      <c r="K195" t="s">
        <v>20</v>
      </c>
      <c r="L195">
        <v>63000000</v>
      </c>
      <c r="M195">
        <v>1999</v>
      </c>
      <c r="N195">
        <v>8.6999999999999993</v>
      </c>
      <c r="O195">
        <v>108383253</v>
      </c>
      <c r="Q195" t="str">
        <f t="shared" ref="Q195:Q258" si="9">IF(F195="Meryl Streep",G195," ")</f>
        <v xml:space="preserve"> </v>
      </c>
      <c r="R195" t="str">
        <f t="shared" ref="R195:R258" si="10">IF(F195="Leonardo DiCaprio",G195," ")</f>
        <v xml:space="preserve"> </v>
      </c>
      <c r="S195" t="str">
        <f t="shared" ref="S195:S258" si="11">IF(F195="Brad Pitt",G195,"")</f>
        <v/>
      </c>
    </row>
    <row r="196" spans="1:19">
      <c r="A196" t="s">
        <v>1600</v>
      </c>
      <c r="B196">
        <v>299</v>
      </c>
      <c r="C196">
        <v>87</v>
      </c>
      <c r="D196">
        <v>183132370</v>
      </c>
      <c r="E196" t="s">
        <v>1601</v>
      </c>
      <c r="F196" s="8" t="s">
        <v>1475</v>
      </c>
      <c r="G196" t="s">
        <v>1602</v>
      </c>
      <c r="H196">
        <v>259083</v>
      </c>
      <c r="I196">
        <v>763</v>
      </c>
      <c r="J196" t="s">
        <v>19</v>
      </c>
      <c r="K196" t="s">
        <v>20</v>
      </c>
      <c r="L196">
        <v>75000000</v>
      </c>
      <c r="M196">
        <v>2007</v>
      </c>
      <c r="N196">
        <v>7.4</v>
      </c>
      <c r="O196">
        <v>108132370</v>
      </c>
      <c r="Q196" t="str">
        <f t="shared" si="9"/>
        <v xml:space="preserve"> </v>
      </c>
      <c r="R196" t="str">
        <f t="shared" si="10"/>
        <v xml:space="preserve"> </v>
      </c>
      <c r="S196" t="str">
        <f t="shared" si="11"/>
        <v/>
      </c>
    </row>
    <row r="197" spans="1:19">
      <c r="A197" t="s">
        <v>6720</v>
      </c>
      <c r="B197">
        <v>409</v>
      </c>
      <c r="C197">
        <v>84</v>
      </c>
      <c r="D197">
        <v>107917283</v>
      </c>
      <c r="E197" t="s">
        <v>2916</v>
      </c>
      <c r="F197" s="8" t="s">
        <v>6962</v>
      </c>
      <c r="G197" t="s">
        <v>7662</v>
      </c>
      <c r="H197">
        <v>184824</v>
      </c>
      <c r="I197">
        <v>1189</v>
      </c>
      <c r="J197" t="s">
        <v>19</v>
      </c>
      <c r="K197" t="s">
        <v>20</v>
      </c>
      <c r="L197">
        <v>15000</v>
      </c>
      <c r="M197">
        <v>2007</v>
      </c>
      <c r="N197">
        <v>6.3</v>
      </c>
      <c r="O197">
        <v>107902283</v>
      </c>
      <c r="Q197" t="str">
        <f t="shared" si="9"/>
        <v xml:space="preserve"> </v>
      </c>
      <c r="R197" t="str">
        <f t="shared" si="10"/>
        <v xml:space="preserve"> </v>
      </c>
      <c r="S197" t="str">
        <f t="shared" si="11"/>
        <v/>
      </c>
    </row>
    <row r="198" spans="1:19">
      <c r="A198" t="s">
        <v>212</v>
      </c>
      <c r="B198">
        <v>518</v>
      </c>
      <c r="C198">
        <v>127</v>
      </c>
      <c r="D198">
        <v>257704099</v>
      </c>
      <c r="E198" t="s">
        <v>41</v>
      </c>
      <c r="F198" s="8" t="s">
        <v>56</v>
      </c>
      <c r="G198" t="s">
        <v>567</v>
      </c>
      <c r="H198">
        <v>504419</v>
      </c>
      <c r="I198">
        <v>1559</v>
      </c>
      <c r="J198" t="s">
        <v>19</v>
      </c>
      <c r="K198" t="s">
        <v>20</v>
      </c>
      <c r="L198">
        <v>150000000</v>
      </c>
      <c r="M198">
        <v>2009</v>
      </c>
      <c r="N198">
        <v>8</v>
      </c>
      <c r="O198">
        <v>107704099</v>
      </c>
      <c r="Q198" t="str">
        <f t="shared" si="9"/>
        <v xml:space="preserve"> </v>
      </c>
      <c r="R198" t="str">
        <f t="shared" si="10"/>
        <v xml:space="preserve"> </v>
      </c>
      <c r="S198" t="str">
        <f t="shared" si="11"/>
        <v/>
      </c>
    </row>
    <row r="199" spans="1:19">
      <c r="A199" t="s">
        <v>2334</v>
      </c>
      <c r="B199">
        <v>149</v>
      </c>
      <c r="C199">
        <v>133</v>
      </c>
      <c r="D199">
        <v>112000000</v>
      </c>
      <c r="E199" t="s">
        <v>1672</v>
      </c>
      <c r="F199" s="8" t="s">
        <v>4782</v>
      </c>
      <c r="G199" t="s">
        <v>6773</v>
      </c>
      <c r="H199">
        <v>680041</v>
      </c>
      <c r="I199">
        <v>760</v>
      </c>
      <c r="J199" t="s">
        <v>19</v>
      </c>
      <c r="K199" t="s">
        <v>20</v>
      </c>
      <c r="L199">
        <v>4400000</v>
      </c>
      <c r="M199">
        <v>1975</v>
      </c>
      <c r="N199">
        <v>8.6999999999999993</v>
      </c>
      <c r="O199">
        <v>107600000</v>
      </c>
      <c r="Q199" t="str">
        <f t="shared" si="9"/>
        <v xml:space="preserve"> </v>
      </c>
      <c r="R199" t="str">
        <f t="shared" si="10"/>
        <v xml:space="preserve"> </v>
      </c>
      <c r="S199" t="str">
        <f t="shared" si="11"/>
        <v/>
      </c>
    </row>
    <row r="200" spans="1:19">
      <c r="A200" t="s">
        <v>2198</v>
      </c>
      <c r="B200">
        <v>201</v>
      </c>
      <c r="C200">
        <v>117</v>
      </c>
      <c r="D200">
        <v>162586036</v>
      </c>
      <c r="E200" t="s">
        <v>818</v>
      </c>
      <c r="F200" s="8" t="s">
        <v>98</v>
      </c>
      <c r="G200" t="s">
        <v>2200</v>
      </c>
      <c r="H200">
        <v>338383</v>
      </c>
      <c r="I200">
        <v>611</v>
      </c>
      <c r="J200" t="s">
        <v>19</v>
      </c>
      <c r="K200" t="s">
        <v>20</v>
      </c>
      <c r="L200">
        <v>55000000</v>
      </c>
      <c r="M200">
        <v>2006</v>
      </c>
      <c r="N200">
        <v>8</v>
      </c>
      <c r="O200">
        <v>107586036</v>
      </c>
      <c r="Q200" t="str">
        <f t="shared" si="9"/>
        <v xml:space="preserve"> </v>
      </c>
      <c r="R200" t="str">
        <f t="shared" si="10"/>
        <v xml:space="preserve"> </v>
      </c>
      <c r="S200" t="str">
        <f t="shared" si="11"/>
        <v/>
      </c>
    </row>
    <row r="201" spans="1:19">
      <c r="A201" t="s">
        <v>1546</v>
      </c>
      <c r="B201">
        <v>171</v>
      </c>
      <c r="C201">
        <v>118</v>
      </c>
      <c r="D201">
        <v>177575142</v>
      </c>
      <c r="E201" t="s">
        <v>878</v>
      </c>
      <c r="F201" s="8" t="s">
        <v>98</v>
      </c>
      <c r="G201" t="s">
        <v>2182</v>
      </c>
      <c r="H201">
        <v>244840</v>
      </c>
      <c r="I201">
        <v>372</v>
      </c>
      <c r="J201" t="s">
        <v>19</v>
      </c>
      <c r="K201" t="s">
        <v>20</v>
      </c>
      <c r="L201">
        <v>70000000</v>
      </c>
      <c r="M201">
        <v>2005</v>
      </c>
      <c r="N201">
        <v>6.6</v>
      </c>
      <c r="O201">
        <v>107575142</v>
      </c>
      <c r="Q201" t="str">
        <f t="shared" si="9"/>
        <v xml:space="preserve"> </v>
      </c>
      <c r="R201" t="str">
        <f t="shared" si="10"/>
        <v xml:space="preserve"> </v>
      </c>
      <c r="S201" t="str">
        <f t="shared" si="11"/>
        <v/>
      </c>
    </row>
    <row r="202" spans="1:19">
      <c r="A202" t="s">
        <v>383</v>
      </c>
      <c r="B202">
        <v>568</v>
      </c>
      <c r="C202">
        <v>149</v>
      </c>
      <c r="D202">
        <v>167735396</v>
      </c>
      <c r="E202" t="s">
        <v>1111</v>
      </c>
      <c r="F202" s="8" t="s">
        <v>1911</v>
      </c>
      <c r="G202" t="s">
        <v>1912</v>
      </c>
      <c r="H202">
        <v>569841</v>
      </c>
      <c r="I202">
        <v>1127</v>
      </c>
      <c r="J202" t="s">
        <v>19</v>
      </c>
      <c r="K202" t="s">
        <v>20</v>
      </c>
      <c r="L202">
        <v>61000000</v>
      </c>
      <c r="M202">
        <v>2014</v>
      </c>
      <c r="N202">
        <v>8.1</v>
      </c>
      <c r="O202">
        <v>106735396</v>
      </c>
      <c r="Q202" t="str">
        <f t="shared" si="9"/>
        <v xml:space="preserve"> </v>
      </c>
      <c r="R202" t="str">
        <f t="shared" si="10"/>
        <v xml:space="preserve"> </v>
      </c>
      <c r="S202" t="str">
        <f t="shared" si="11"/>
        <v/>
      </c>
    </row>
    <row r="203" spans="1:19">
      <c r="A203" t="s">
        <v>808</v>
      </c>
      <c r="B203">
        <v>324</v>
      </c>
      <c r="C203">
        <v>110</v>
      </c>
      <c r="D203">
        <v>113709992</v>
      </c>
      <c r="E203" t="s">
        <v>1290</v>
      </c>
      <c r="F203" s="8" t="s">
        <v>260</v>
      </c>
      <c r="G203" t="s">
        <v>6298</v>
      </c>
      <c r="H203">
        <v>108843</v>
      </c>
      <c r="I203">
        <v>281</v>
      </c>
      <c r="J203" t="s">
        <v>19</v>
      </c>
      <c r="K203" t="s">
        <v>20</v>
      </c>
      <c r="L203">
        <v>7000000</v>
      </c>
      <c r="M203">
        <v>2012</v>
      </c>
      <c r="N203">
        <v>6.1</v>
      </c>
      <c r="O203">
        <v>106709992</v>
      </c>
      <c r="Q203" t="str">
        <f t="shared" si="9"/>
        <v xml:space="preserve"> </v>
      </c>
      <c r="R203" t="str">
        <f t="shared" si="10"/>
        <v xml:space="preserve"> </v>
      </c>
      <c r="S203" t="str">
        <f t="shared" si="11"/>
        <v/>
      </c>
    </row>
    <row r="204" spans="1:19">
      <c r="A204" t="s">
        <v>685</v>
      </c>
      <c r="B204">
        <v>188</v>
      </c>
      <c r="C204">
        <v>94</v>
      </c>
      <c r="D204">
        <v>196573705</v>
      </c>
      <c r="E204" t="s">
        <v>451</v>
      </c>
      <c r="F204" s="8" t="s">
        <v>1092</v>
      </c>
      <c r="G204" t="s">
        <v>1093</v>
      </c>
      <c r="H204">
        <v>166791</v>
      </c>
      <c r="I204">
        <v>132</v>
      </c>
      <c r="J204" t="s">
        <v>19</v>
      </c>
      <c r="K204" t="s">
        <v>20</v>
      </c>
      <c r="L204">
        <v>90000000</v>
      </c>
      <c r="M204">
        <v>2009</v>
      </c>
      <c r="N204">
        <v>7</v>
      </c>
      <c r="O204">
        <v>106573705</v>
      </c>
      <c r="Q204" t="str">
        <f t="shared" si="9"/>
        <v xml:space="preserve"> </v>
      </c>
      <c r="R204" t="str">
        <f t="shared" si="10"/>
        <v xml:space="preserve"> </v>
      </c>
      <c r="S204" t="str">
        <f t="shared" si="11"/>
        <v/>
      </c>
    </row>
    <row r="205" spans="1:19">
      <c r="A205" t="s">
        <v>289</v>
      </c>
      <c r="B205">
        <v>187</v>
      </c>
      <c r="C205">
        <v>106</v>
      </c>
      <c r="D205">
        <v>144512310</v>
      </c>
      <c r="E205" t="s">
        <v>201</v>
      </c>
      <c r="F205" s="8" t="s">
        <v>200</v>
      </c>
      <c r="G205" t="s">
        <v>381</v>
      </c>
      <c r="H205">
        <v>272223</v>
      </c>
      <c r="I205">
        <v>988</v>
      </c>
      <c r="J205" t="s">
        <v>19</v>
      </c>
      <c r="K205" t="s">
        <v>20</v>
      </c>
      <c r="L205">
        <v>38000000</v>
      </c>
      <c r="M205">
        <v>2001</v>
      </c>
      <c r="N205">
        <v>6.7</v>
      </c>
      <c r="O205">
        <v>106512310</v>
      </c>
      <c r="Q205" t="str">
        <f t="shared" si="9"/>
        <v xml:space="preserve"> </v>
      </c>
      <c r="R205" t="str">
        <f t="shared" si="10"/>
        <v xml:space="preserve"> </v>
      </c>
      <c r="S205" t="str">
        <f t="shared" si="11"/>
        <v/>
      </c>
    </row>
    <row r="206" spans="1:19">
      <c r="A206" t="s">
        <v>289</v>
      </c>
      <c r="B206">
        <v>187</v>
      </c>
      <c r="C206">
        <v>106</v>
      </c>
      <c r="D206">
        <v>144512310</v>
      </c>
      <c r="E206" t="s">
        <v>201</v>
      </c>
      <c r="F206" s="8" t="s">
        <v>200</v>
      </c>
      <c r="G206" t="s">
        <v>381</v>
      </c>
      <c r="H206">
        <v>272223</v>
      </c>
      <c r="I206">
        <v>988</v>
      </c>
      <c r="J206" t="s">
        <v>19</v>
      </c>
      <c r="K206" t="s">
        <v>20</v>
      </c>
      <c r="L206">
        <v>38000000</v>
      </c>
      <c r="M206">
        <v>2001</v>
      </c>
      <c r="N206">
        <v>6.7</v>
      </c>
      <c r="O206">
        <v>106512310</v>
      </c>
      <c r="Q206" t="str">
        <f t="shared" si="9"/>
        <v xml:space="preserve"> </v>
      </c>
      <c r="R206" t="str">
        <f t="shared" si="10"/>
        <v xml:space="preserve"> </v>
      </c>
      <c r="S206" t="str">
        <f t="shared" si="11"/>
        <v/>
      </c>
    </row>
    <row r="207" spans="1:19">
      <c r="A207" t="s">
        <v>289</v>
      </c>
      <c r="B207">
        <v>187</v>
      </c>
      <c r="C207">
        <v>106</v>
      </c>
      <c r="D207">
        <v>144512310</v>
      </c>
      <c r="E207" t="s">
        <v>201</v>
      </c>
      <c r="F207" s="8" t="s">
        <v>200</v>
      </c>
      <c r="G207" t="s">
        <v>381</v>
      </c>
      <c r="H207">
        <v>272227</v>
      </c>
      <c r="I207">
        <v>988</v>
      </c>
      <c r="J207" t="s">
        <v>19</v>
      </c>
      <c r="K207" t="s">
        <v>20</v>
      </c>
      <c r="L207">
        <v>38000000</v>
      </c>
      <c r="M207">
        <v>2001</v>
      </c>
      <c r="N207">
        <v>6.7</v>
      </c>
      <c r="O207">
        <v>106512310</v>
      </c>
      <c r="Q207" t="str">
        <f t="shared" si="9"/>
        <v xml:space="preserve"> </v>
      </c>
      <c r="R207" t="str">
        <f t="shared" si="10"/>
        <v xml:space="preserve"> </v>
      </c>
      <c r="S207" t="str">
        <f t="shared" si="11"/>
        <v/>
      </c>
    </row>
    <row r="208" spans="1:19">
      <c r="A208" t="s">
        <v>2745</v>
      </c>
      <c r="B208">
        <v>96</v>
      </c>
      <c r="C208">
        <v>96</v>
      </c>
      <c r="D208">
        <v>150415432</v>
      </c>
      <c r="E208" t="s">
        <v>2138</v>
      </c>
      <c r="F208" s="8" t="s">
        <v>934</v>
      </c>
      <c r="G208" t="s">
        <v>2760</v>
      </c>
      <c r="H208">
        <v>117606</v>
      </c>
      <c r="I208">
        <v>217</v>
      </c>
      <c r="J208" t="s">
        <v>19</v>
      </c>
      <c r="K208" t="s">
        <v>20</v>
      </c>
      <c r="L208">
        <v>44000000</v>
      </c>
      <c r="M208">
        <v>1985</v>
      </c>
      <c r="N208">
        <v>6.4</v>
      </c>
      <c r="O208">
        <v>106415432</v>
      </c>
      <c r="Q208" t="str">
        <f t="shared" si="9"/>
        <v xml:space="preserve"> </v>
      </c>
      <c r="R208" t="str">
        <f t="shared" si="10"/>
        <v xml:space="preserve"> </v>
      </c>
      <c r="S208" t="str">
        <f t="shared" si="11"/>
        <v/>
      </c>
    </row>
    <row r="209" spans="1:19">
      <c r="A209" t="s">
        <v>390</v>
      </c>
      <c r="B209">
        <v>323</v>
      </c>
      <c r="C209">
        <v>104</v>
      </c>
      <c r="D209">
        <v>256386216</v>
      </c>
      <c r="E209" t="s">
        <v>440</v>
      </c>
      <c r="F209" s="8" t="s">
        <v>98</v>
      </c>
      <c r="G209" t="s">
        <v>441</v>
      </c>
      <c r="H209">
        <v>530870</v>
      </c>
      <c r="I209">
        <v>1413</v>
      </c>
      <c r="J209" t="s">
        <v>19</v>
      </c>
      <c r="K209" t="s">
        <v>20</v>
      </c>
      <c r="L209">
        <v>150000000</v>
      </c>
      <c r="M209">
        <v>2007</v>
      </c>
      <c r="N209">
        <v>7.2</v>
      </c>
      <c r="O209">
        <v>106386216</v>
      </c>
      <c r="Q209" t="str">
        <f t="shared" si="9"/>
        <v xml:space="preserve"> </v>
      </c>
      <c r="R209" t="str">
        <f t="shared" si="10"/>
        <v xml:space="preserve"> </v>
      </c>
      <c r="S209" t="str">
        <f t="shared" si="11"/>
        <v/>
      </c>
    </row>
    <row r="210" spans="1:19">
      <c r="A210" t="s">
        <v>480</v>
      </c>
      <c r="B210">
        <v>343</v>
      </c>
      <c r="C210">
        <v>105</v>
      </c>
      <c r="D210">
        <v>201148159</v>
      </c>
      <c r="E210" t="s">
        <v>1039</v>
      </c>
      <c r="F210" s="8" t="s">
        <v>339</v>
      </c>
      <c r="G210" t="s">
        <v>1040</v>
      </c>
      <c r="H210">
        <v>103737</v>
      </c>
      <c r="I210">
        <v>322</v>
      </c>
      <c r="J210" t="s">
        <v>19</v>
      </c>
      <c r="K210" t="s">
        <v>20</v>
      </c>
      <c r="L210">
        <v>95000000</v>
      </c>
      <c r="M210">
        <v>2015</v>
      </c>
      <c r="N210">
        <v>7</v>
      </c>
      <c r="O210">
        <v>106148159</v>
      </c>
      <c r="Q210" t="str">
        <f t="shared" si="9"/>
        <v xml:space="preserve"> </v>
      </c>
      <c r="R210" t="str">
        <f t="shared" si="10"/>
        <v xml:space="preserve"> </v>
      </c>
      <c r="S210" t="str">
        <f t="shared" si="11"/>
        <v/>
      </c>
    </row>
    <row r="211" spans="1:19">
      <c r="A211" t="s">
        <v>480</v>
      </c>
      <c r="B211">
        <v>343</v>
      </c>
      <c r="C211">
        <v>105</v>
      </c>
      <c r="D211">
        <v>201148159</v>
      </c>
      <c r="E211" t="s">
        <v>1039</v>
      </c>
      <c r="F211" s="8" t="s">
        <v>339</v>
      </c>
      <c r="G211" t="s">
        <v>1040</v>
      </c>
      <c r="H211">
        <v>103749</v>
      </c>
      <c r="I211">
        <v>323</v>
      </c>
      <c r="J211" t="s">
        <v>19</v>
      </c>
      <c r="K211" t="s">
        <v>20</v>
      </c>
      <c r="L211">
        <v>95000000</v>
      </c>
      <c r="M211">
        <v>2015</v>
      </c>
      <c r="N211">
        <v>7</v>
      </c>
      <c r="O211">
        <v>106148159</v>
      </c>
      <c r="Q211" t="str">
        <f t="shared" si="9"/>
        <v xml:space="preserve"> </v>
      </c>
      <c r="R211" t="str">
        <f t="shared" si="10"/>
        <v xml:space="preserve"> </v>
      </c>
      <c r="S211" t="str">
        <f t="shared" si="11"/>
        <v/>
      </c>
    </row>
    <row r="212" spans="1:19">
      <c r="A212" t="s">
        <v>69</v>
      </c>
      <c r="B212">
        <v>289</v>
      </c>
      <c r="C212">
        <v>134</v>
      </c>
      <c r="D212">
        <v>214948780</v>
      </c>
      <c r="E212" t="s">
        <v>159</v>
      </c>
      <c r="F212" s="8" t="s">
        <v>160</v>
      </c>
      <c r="G212" t="s">
        <v>689</v>
      </c>
      <c r="H212">
        <v>405973</v>
      </c>
      <c r="I212">
        <v>1055</v>
      </c>
      <c r="J212" t="s">
        <v>19</v>
      </c>
      <c r="K212" t="s">
        <v>162</v>
      </c>
      <c r="L212">
        <v>110000000</v>
      </c>
      <c r="M212">
        <v>2003</v>
      </c>
      <c r="N212">
        <v>7.5</v>
      </c>
      <c r="O212">
        <v>104948780</v>
      </c>
      <c r="Q212" t="str">
        <f t="shared" si="9"/>
        <v xml:space="preserve"> </v>
      </c>
      <c r="R212" t="str">
        <f t="shared" si="10"/>
        <v xml:space="preserve"> </v>
      </c>
      <c r="S212" t="str">
        <f t="shared" si="11"/>
        <v/>
      </c>
    </row>
    <row r="213" spans="1:19">
      <c r="A213" t="s">
        <v>27</v>
      </c>
      <c r="B213">
        <v>750</v>
      </c>
      <c r="C213">
        <v>143</v>
      </c>
      <c r="D213">
        <v>304360277</v>
      </c>
      <c r="E213" t="s">
        <v>28</v>
      </c>
      <c r="F213" s="8" t="s">
        <v>146</v>
      </c>
      <c r="G213" t="s">
        <v>147</v>
      </c>
      <c r="H213">
        <v>522030</v>
      </c>
      <c r="I213">
        <v>1498</v>
      </c>
      <c r="J213" t="s">
        <v>19</v>
      </c>
      <c r="K213" t="s">
        <v>31</v>
      </c>
      <c r="L213">
        <v>200000000</v>
      </c>
      <c r="M213">
        <v>2012</v>
      </c>
      <c r="N213">
        <v>7.8</v>
      </c>
      <c r="O213">
        <v>104360277</v>
      </c>
      <c r="Q213" t="str">
        <f t="shared" si="9"/>
        <v xml:space="preserve"> </v>
      </c>
      <c r="R213" t="str">
        <f t="shared" si="10"/>
        <v xml:space="preserve"> </v>
      </c>
      <c r="S213" t="str">
        <f t="shared" si="11"/>
        <v/>
      </c>
    </row>
    <row r="214" spans="1:19">
      <c r="A214" t="s">
        <v>27</v>
      </c>
      <c r="B214">
        <v>750</v>
      </c>
      <c r="C214">
        <v>143</v>
      </c>
      <c r="D214">
        <v>304360277</v>
      </c>
      <c r="E214" t="s">
        <v>28</v>
      </c>
      <c r="F214" s="8" t="s">
        <v>146</v>
      </c>
      <c r="G214" t="s">
        <v>147</v>
      </c>
      <c r="H214">
        <v>522048</v>
      </c>
      <c r="I214">
        <v>1498</v>
      </c>
      <c r="J214" t="s">
        <v>19</v>
      </c>
      <c r="K214" t="s">
        <v>31</v>
      </c>
      <c r="L214">
        <v>200000000</v>
      </c>
      <c r="M214">
        <v>2012</v>
      </c>
      <c r="N214">
        <v>7.8</v>
      </c>
      <c r="O214">
        <v>104360277</v>
      </c>
      <c r="Q214" t="str">
        <f t="shared" si="9"/>
        <v xml:space="preserve"> </v>
      </c>
      <c r="R214" t="str">
        <f t="shared" si="10"/>
        <v xml:space="preserve"> </v>
      </c>
      <c r="S214" t="str">
        <f t="shared" si="11"/>
        <v/>
      </c>
    </row>
    <row r="215" spans="1:19">
      <c r="A215" t="s">
        <v>309</v>
      </c>
      <c r="B215">
        <v>202</v>
      </c>
      <c r="C215">
        <v>130</v>
      </c>
      <c r="D215">
        <v>202007640</v>
      </c>
      <c r="E215" t="s">
        <v>1006</v>
      </c>
      <c r="F215" s="8" t="s">
        <v>588</v>
      </c>
      <c r="G215" t="s">
        <v>1007</v>
      </c>
      <c r="H215">
        <v>248045</v>
      </c>
      <c r="I215">
        <v>890</v>
      </c>
      <c r="J215" t="s">
        <v>19</v>
      </c>
      <c r="K215" t="s">
        <v>20</v>
      </c>
      <c r="L215">
        <v>98000000</v>
      </c>
      <c r="M215">
        <v>2001</v>
      </c>
      <c r="N215">
        <v>6.3</v>
      </c>
      <c r="O215">
        <v>104007640</v>
      </c>
      <c r="Q215" t="str">
        <f t="shared" si="9"/>
        <v xml:space="preserve"> </v>
      </c>
      <c r="R215" t="str">
        <f t="shared" si="10"/>
        <v xml:space="preserve"> </v>
      </c>
      <c r="S215" t="str">
        <f t="shared" si="11"/>
        <v/>
      </c>
    </row>
    <row r="216" spans="1:19">
      <c r="A216" t="s">
        <v>1641</v>
      </c>
      <c r="B216">
        <v>109</v>
      </c>
      <c r="C216">
        <v>139</v>
      </c>
      <c r="D216">
        <v>153620822</v>
      </c>
      <c r="E216" t="s">
        <v>2140</v>
      </c>
      <c r="F216" s="8" t="s">
        <v>303</v>
      </c>
      <c r="G216" t="s">
        <v>2358</v>
      </c>
      <c r="H216">
        <v>189923</v>
      </c>
      <c r="I216">
        <v>318</v>
      </c>
      <c r="J216" t="s">
        <v>19</v>
      </c>
      <c r="K216" t="s">
        <v>20</v>
      </c>
      <c r="L216">
        <v>50000000</v>
      </c>
      <c r="M216">
        <v>1996</v>
      </c>
      <c r="N216">
        <v>7.3</v>
      </c>
      <c r="O216">
        <v>103620822</v>
      </c>
      <c r="Q216" t="str">
        <f t="shared" si="9"/>
        <v xml:space="preserve"> </v>
      </c>
      <c r="R216" t="str">
        <f t="shared" si="10"/>
        <v xml:space="preserve"> </v>
      </c>
      <c r="S216" t="str">
        <f t="shared" si="11"/>
        <v/>
      </c>
    </row>
    <row r="217" spans="1:19">
      <c r="A217" t="s">
        <v>14</v>
      </c>
      <c r="B217">
        <v>210</v>
      </c>
      <c r="C217">
        <v>153</v>
      </c>
      <c r="D217">
        <v>204843350</v>
      </c>
      <c r="E217" t="s">
        <v>366</v>
      </c>
      <c r="F217" s="8" t="s">
        <v>573</v>
      </c>
      <c r="G217" t="s">
        <v>897</v>
      </c>
      <c r="H217">
        <v>744891</v>
      </c>
      <c r="I217">
        <v>983</v>
      </c>
      <c r="J217" t="s">
        <v>19</v>
      </c>
      <c r="K217" t="s">
        <v>20</v>
      </c>
      <c r="L217">
        <v>102000000</v>
      </c>
      <c r="M217">
        <v>1991</v>
      </c>
      <c r="N217">
        <v>8.5</v>
      </c>
      <c r="O217">
        <v>102843350</v>
      </c>
      <c r="Q217" t="str">
        <f t="shared" si="9"/>
        <v xml:space="preserve"> </v>
      </c>
      <c r="R217" t="str">
        <f t="shared" si="10"/>
        <v xml:space="preserve"> </v>
      </c>
      <c r="S217" t="str">
        <f t="shared" si="11"/>
        <v/>
      </c>
    </row>
    <row r="218" spans="1:19">
      <c r="A218" t="s">
        <v>230</v>
      </c>
      <c r="B218">
        <v>401</v>
      </c>
      <c r="C218">
        <v>116</v>
      </c>
      <c r="D218">
        <v>234277056</v>
      </c>
      <c r="E218" t="s">
        <v>635</v>
      </c>
      <c r="F218" s="8" t="s">
        <v>303</v>
      </c>
      <c r="G218" t="s">
        <v>643</v>
      </c>
      <c r="H218">
        <v>334345</v>
      </c>
      <c r="I218">
        <v>2741</v>
      </c>
      <c r="J218" t="s">
        <v>19</v>
      </c>
      <c r="K218" t="s">
        <v>20</v>
      </c>
      <c r="L218">
        <v>132000000</v>
      </c>
      <c r="M218">
        <v>2005</v>
      </c>
      <c r="N218">
        <v>6.5</v>
      </c>
      <c r="O218">
        <v>102277056</v>
      </c>
      <c r="Q218" t="str">
        <f t="shared" si="9"/>
        <v xml:space="preserve"> </v>
      </c>
      <c r="R218" t="str">
        <f t="shared" si="10"/>
        <v xml:space="preserve"> </v>
      </c>
      <c r="S218" t="str">
        <f t="shared" si="11"/>
        <v/>
      </c>
    </row>
    <row r="219" spans="1:19">
      <c r="A219" t="s">
        <v>919</v>
      </c>
      <c r="B219">
        <v>57</v>
      </c>
      <c r="C219">
        <v>114</v>
      </c>
      <c r="D219">
        <v>119938730</v>
      </c>
      <c r="E219" t="s">
        <v>4623</v>
      </c>
      <c r="F219" s="8" t="s">
        <v>1997</v>
      </c>
      <c r="G219" t="s">
        <v>4824</v>
      </c>
      <c r="H219">
        <v>265818</v>
      </c>
      <c r="I219">
        <v>213</v>
      </c>
      <c r="J219" t="s">
        <v>19</v>
      </c>
      <c r="K219" t="s">
        <v>20</v>
      </c>
      <c r="L219">
        <v>18000000</v>
      </c>
      <c r="M219">
        <v>1994</v>
      </c>
      <c r="N219">
        <v>6.9</v>
      </c>
      <c r="O219">
        <v>101938730</v>
      </c>
      <c r="Q219" t="str">
        <f t="shared" si="9"/>
        <v xml:space="preserve"> </v>
      </c>
      <c r="R219" t="str">
        <f t="shared" si="10"/>
        <v xml:space="preserve"> </v>
      </c>
      <c r="S219" t="str">
        <f t="shared" si="11"/>
        <v/>
      </c>
    </row>
    <row r="220" spans="1:19">
      <c r="A220" t="s">
        <v>4461</v>
      </c>
      <c r="B220">
        <v>61</v>
      </c>
      <c r="C220">
        <v>94</v>
      </c>
      <c r="D220">
        <v>121697350</v>
      </c>
      <c r="E220" t="s">
        <v>2923</v>
      </c>
      <c r="F220" s="8" t="s">
        <v>906</v>
      </c>
      <c r="G220" t="s">
        <v>4462</v>
      </c>
      <c r="H220">
        <v>114610</v>
      </c>
      <c r="I220">
        <v>176</v>
      </c>
      <c r="J220" t="s">
        <v>19</v>
      </c>
      <c r="K220" t="s">
        <v>20</v>
      </c>
      <c r="L220">
        <v>20000000</v>
      </c>
      <c r="M220">
        <v>1992</v>
      </c>
      <c r="N220">
        <v>7</v>
      </c>
      <c r="O220">
        <v>101697350</v>
      </c>
      <c r="Q220" t="str">
        <f t="shared" si="9"/>
        <v xml:space="preserve"> </v>
      </c>
      <c r="R220" t="str">
        <f t="shared" si="10"/>
        <v xml:space="preserve"> </v>
      </c>
      <c r="S220" t="str">
        <f t="shared" si="11"/>
        <v/>
      </c>
    </row>
    <row r="221" spans="1:19">
      <c r="A221" t="s">
        <v>4683</v>
      </c>
      <c r="B221">
        <v>75</v>
      </c>
      <c r="C221">
        <v>94</v>
      </c>
      <c r="D221">
        <v>105500000</v>
      </c>
      <c r="E221" t="s">
        <v>873</v>
      </c>
      <c r="F221" s="8" t="s">
        <v>6784</v>
      </c>
      <c r="G221" t="s">
        <v>6785</v>
      </c>
      <c r="H221">
        <v>31260</v>
      </c>
      <c r="I221">
        <v>152</v>
      </c>
      <c r="J221" t="s">
        <v>19</v>
      </c>
      <c r="K221" t="s">
        <v>162</v>
      </c>
      <c r="L221">
        <v>4000000</v>
      </c>
      <c r="M221">
        <v>1981</v>
      </c>
      <c r="N221">
        <v>6.2</v>
      </c>
      <c r="O221">
        <v>101500000</v>
      </c>
      <c r="Q221" t="str">
        <f t="shared" si="9"/>
        <v xml:space="preserve"> </v>
      </c>
      <c r="R221" t="str">
        <f t="shared" si="10"/>
        <v xml:space="preserve"> </v>
      </c>
      <c r="S221" t="str">
        <f t="shared" si="11"/>
        <v/>
      </c>
    </row>
    <row r="222" spans="1:19">
      <c r="A222" t="s">
        <v>2974</v>
      </c>
      <c r="B222">
        <v>256</v>
      </c>
      <c r="C222">
        <v>119</v>
      </c>
      <c r="D222">
        <v>121463226</v>
      </c>
      <c r="E222" t="s">
        <v>873</v>
      </c>
      <c r="F222" s="8" t="s">
        <v>108</v>
      </c>
      <c r="G222" t="s">
        <v>4942</v>
      </c>
      <c r="H222">
        <v>422606</v>
      </c>
      <c r="I222">
        <v>555</v>
      </c>
      <c r="J222" t="s">
        <v>19</v>
      </c>
      <c r="K222" t="s">
        <v>20</v>
      </c>
      <c r="L222">
        <v>20000000</v>
      </c>
      <c r="M222">
        <v>2007</v>
      </c>
      <c r="N222">
        <v>7.6</v>
      </c>
      <c r="O222">
        <v>101463226</v>
      </c>
      <c r="Q222" t="str">
        <f t="shared" si="9"/>
        <v xml:space="preserve"> </v>
      </c>
      <c r="R222" t="str">
        <f t="shared" si="10"/>
        <v xml:space="preserve"> </v>
      </c>
      <c r="S222" t="str">
        <f t="shared" si="11"/>
        <v/>
      </c>
    </row>
    <row r="223" spans="1:19">
      <c r="A223" t="s">
        <v>1884</v>
      </c>
      <c r="B223">
        <v>81</v>
      </c>
      <c r="C223">
        <v>138</v>
      </c>
      <c r="D223">
        <v>141340178</v>
      </c>
      <c r="E223" t="s">
        <v>1963</v>
      </c>
      <c r="F223" s="8" t="s">
        <v>303</v>
      </c>
      <c r="G223" t="s">
        <v>3455</v>
      </c>
      <c r="H223">
        <v>181879</v>
      </c>
      <c r="I223">
        <v>319</v>
      </c>
      <c r="J223" t="s">
        <v>19</v>
      </c>
      <c r="K223" t="s">
        <v>20</v>
      </c>
      <c r="L223">
        <v>40000000</v>
      </c>
      <c r="M223">
        <v>1992</v>
      </c>
      <c r="N223">
        <v>7.6</v>
      </c>
      <c r="O223">
        <v>101340178</v>
      </c>
      <c r="Q223" t="str">
        <f t="shared" si="9"/>
        <v xml:space="preserve"> </v>
      </c>
      <c r="R223" t="str">
        <f t="shared" si="10"/>
        <v xml:space="preserve"> </v>
      </c>
      <c r="S223" t="str">
        <f t="shared" si="11"/>
        <v/>
      </c>
    </row>
    <row r="224" spans="1:19">
      <c r="A224" t="s">
        <v>627</v>
      </c>
      <c r="B224">
        <v>239</v>
      </c>
      <c r="C224">
        <v>108</v>
      </c>
      <c r="D224">
        <v>176049130</v>
      </c>
      <c r="E224" t="s">
        <v>628</v>
      </c>
      <c r="F224" s="8" t="s">
        <v>629</v>
      </c>
      <c r="G224" t="s">
        <v>1197</v>
      </c>
      <c r="H224">
        <v>348232</v>
      </c>
      <c r="I224">
        <v>806</v>
      </c>
      <c r="J224" t="s">
        <v>19</v>
      </c>
      <c r="K224" t="s">
        <v>20</v>
      </c>
      <c r="L224">
        <v>75000000</v>
      </c>
      <c r="M224">
        <v>2004</v>
      </c>
      <c r="N224">
        <v>7.8</v>
      </c>
      <c r="O224">
        <v>101049130</v>
      </c>
      <c r="Q224" t="str">
        <f t="shared" si="9"/>
        <v xml:space="preserve"> </v>
      </c>
      <c r="R224" t="str">
        <f t="shared" si="10"/>
        <v xml:space="preserve"> </v>
      </c>
      <c r="S224" t="str">
        <f t="shared" si="11"/>
        <v/>
      </c>
    </row>
    <row r="225" spans="1:19">
      <c r="A225" t="s">
        <v>1161</v>
      </c>
      <c r="B225">
        <v>154</v>
      </c>
      <c r="C225">
        <v>110</v>
      </c>
      <c r="D225">
        <v>180965237</v>
      </c>
      <c r="E225" t="s">
        <v>28</v>
      </c>
      <c r="F225" s="8" t="s">
        <v>303</v>
      </c>
      <c r="G225" t="s">
        <v>1293</v>
      </c>
      <c r="H225">
        <v>300542</v>
      </c>
      <c r="I225">
        <v>378</v>
      </c>
      <c r="J225" t="s">
        <v>19</v>
      </c>
      <c r="K225" t="s">
        <v>20</v>
      </c>
      <c r="L225">
        <v>80000000</v>
      </c>
      <c r="M225">
        <v>1996</v>
      </c>
      <c r="N225">
        <v>7.1</v>
      </c>
      <c r="O225">
        <v>100965237</v>
      </c>
      <c r="Q225" t="str">
        <f t="shared" si="9"/>
        <v xml:space="preserve"> </v>
      </c>
      <c r="R225" t="str">
        <f t="shared" si="10"/>
        <v xml:space="preserve"> </v>
      </c>
      <c r="S225" t="str">
        <f t="shared" si="11"/>
        <v/>
      </c>
    </row>
    <row r="226" spans="1:19">
      <c r="A226" t="s">
        <v>3908</v>
      </c>
      <c r="B226">
        <v>89</v>
      </c>
      <c r="C226">
        <v>200</v>
      </c>
      <c r="D226">
        <v>111722000</v>
      </c>
      <c r="E226" t="s">
        <v>2597</v>
      </c>
      <c r="F226" s="8" t="s">
        <v>4917</v>
      </c>
      <c r="G226" t="s">
        <v>5752</v>
      </c>
      <c r="H226">
        <v>55816</v>
      </c>
      <c r="I226">
        <v>255</v>
      </c>
      <c r="J226" t="s">
        <v>19</v>
      </c>
      <c r="K226" t="s">
        <v>20</v>
      </c>
      <c r="L226">
        <v>11000000</v>
      </c>
      <c r="M226">
        <v>1965</v>
      </c>
      <c r="N226">
        <v>8</v>
      </c>
      <c r="O226">
        <v>100722000</v>
      </c>
      <c r="Q226" t="str">
        <f t="shared" si="9"/>
        <v xml:space="preserve"> </v>
      </c>
      <c r="R226" t="str">
        <f t="shared" si="10"/>
        <v xml:space="preserve"> </v>
      </c>
      <c r="S226" t="str">
        <f t="shared" si="11"/>
        <v/>
      </c>
    </row>
    <row r="227" spans="1:19">
      <c r="A227" t="s">
        <v>2152</v>
      </c>
      <c r="B227">
        <v>145</v>
      </c>
      <c r="C227">
        <v>96</v>
      </c>
      <c r="D227">
        <v>150315155</v>
      </c>
      <c r="E227" t="s">
        <v>1509</v>
      </c>
      <c r="F227" s="8" t="s">
        <v>672</v>
      </c>
      <c r="G227" t="s">
        <v>2383</v>
      </c>
      <c r="H227">
        <v>54010</v>
      </c>
      <c r="I227">
        <v>130</v>
      </c>
      <c r="J227" t="s">
        <v>19</v>
      </c>
      <c r="K227" t="s">
        <v>20</v>
      </c>
      <c r="L227">
        <v>50000000</v>
      </c>
      <c r="M227">
        <v>2015</v>
      </c>
      <c r="N227">
        <v>6.1</v>
      </c>
      <c r="O227">
        <v>100315155</v>
      </c>
      <c r="Q227" t="str">
        <f t="shared" si="9"/>
        <v xml:space="preserve"> </v>
      </c>
      <c r="R227" t="str">
        <f t="shared" si="10"/>
        <v xml:space="preserve"> </v>
      </c>
      <c r="S227" t="str">
        <f t="shared" si="11"/>
        <v/>
      </c>
    </row>
    <row r="228" spans="1:19">
      <c r="A228" t="s">
        <v>4518</v>
      </c>
      <c r="B228">
        <v>203</v>
      </c>
      <c r="C228">
        <v>98</v>
      </c>
      <c r="D228">
        <v>110175871</v>
      </c>
      <c r="E228" t="s">
        <v>1499</v>
      </c>
      <c r="F228" s="8" t="s">
        <v>1269</v>
      </c>
      <c r="G228" t="s">
        <v>5849</v>
      </c>
      <c r="H228">
        <v>115050</v>
      </c>
      <c r="I228">
        <v>911</v>
      </c>
      <c r="J228" t="s">
        <v>19</v>
      </c>
      <c r="K228" t="s">
        <v>20</v>
      </c>
      <c r="L228">
        <v>10000000</v>
      </c>
      <c r="M228">
        <v>2004</v>
      </c>
      <c r="N228">
        <v>5.9</v>
      </c>
      <c r="O228">
        <v>100175871</v>
      </c>
      <c r="Q228" t="str">
        <f t="shared" si="9"/>
        <v xml:space="preserve"> </v>
      </c>
      <c r="R228" t="str">
        <f t="shared" si="10"/>
        <v xml:space="preserve"> </v>
      </c>
      <c r="S228" t="str">
        <f t="shared" si="11"/>
        <v/>
      </c>
    </row>
    <row r="229" spans="1:19">
      <c r="A229" t="s">
        <v>923</v>
      </c>
      <c r="B229">
        <v>215</v>
      </c>
      <c r="C229">
        <v>178</v>
      </c>
      <c r="D229">
        <v>107930000</v>
      </c>
      <c r="E229" t="s">
        <v>1008</v>
      </c>
      <c r="F229" s="8" t="s">
        <v>540</v>
      </c>
      <c r="G229" t="s">
        <v>6151</v>
      </c>
      <c r="H229">
        <v>1324680</v>
      </c>
      <c r="I229">
        <v>2195</v>
      </c>
      <c r="J229" t="s">
        <v>19</v>
      </c>
      <c r="K229" t="s">
        <v>20</v>
      </c>
      <c r="L229">
        <v>8000000</v>
      </c>
      <c r="M229">
        <v>1994</v>
      </c>
      <c r="N229">
        <v>8.9</v>
      </c>
      <c r="O229">
        <v>99930000</v>
      </c>
      <c r="Q229" t="str">
        <f t="shared" si="9"/>
        <v xml:space="preserve"> </v>
      </c>
      <c r="R229" t="str">
        <f t="shared" si="10"/>
        <v xml:space="preserve"> </v>
      </c>
      <c r="S229" t="str">
        <f t="shared" si="11"/>
        <v/>
      </c>
    </row>
    <row r="230" spans="1:19">
      <c r="A230" t="s">
        <v>1321</v>
      </c>
      <c r="B230">
        <v>121</v>
      </c>
      <c r="C230">
        <v>105</v>
      </c>
      <c r="D230">
        <v>132541238</v>
      </c>
      <c r="E230" t="s">
        <v>873</v>
      </c>
      <c r="F230" s="8" t="s">
        <v>4350</v>
      </c>
      <c r="G230" t="s">
        <v>4459</v>
      </c>
      <c r="H230">
        <v>30058</v>
      </c>
      <c r="I230">
        <v>236</v>
      </c>
      <c r="J230" t="s">
        <v>19</v>
      </c>
      <c r="K230" t="s">
        <v>20</v>
      </c>
      <c r="L230">
        <v>33000000</v>
      </c>
      <c r="M230">
        <v>2003</v>
      </c>
      <c r="N230">
        <v>5.5</v>
      </c>
      <c r="O230">
        <v>99541238</v>
      </c>
      <c r="Q230" t="str">
        <f t="shared" si="9"/>
        <v xml:space="preserve"> </v>
      </c>
      <c r="R230" t="str">
        <f t="shared" si="10"/>
        <v xml:space="preserve"> </v>
      </c>
      <c r="S230" t="str">
        <f t="shared" si="11"/>
        <v/>
      </c>
    </row>
    <row r="231" spans="1:19">
      <c r="A231" t="s">
        <v>1316</v>
      </c>
      <c r="B231">
        <v>275</v>
      </c>
      <c r="C231">
        <v>120</v>
      </c>
      <c r="D231">
        <v>134455175</v>
      </c>
      <c r="E231" t="s">
        <v>557</v>
      </c>
      <c r="F231" s="8" t="s">
        <v>151</v>
      </c>
      <c r="G231" t="s">
        <v>3266</v>
      </c>
      <c r="H231">
        <v>97664</v>
      </c>
      <c r="I231">
        <v>232</v>
      </c>
      <c r="J231" t="s">
        <v>19</v>
      </c>
      <c r="K231" t="s">
        <v>20</v>
      </c>
      <c r="L231">
        <v>35000000</v>
      </c>
      <c r="M231">
        <v>2013</v>
      </c>
      <c r="N231">
        <v>5.7</v>
      </c>
      <c r="O231">
        <v>99455175</v>
      </c>
      <c r="Q231" t="str">
        <f t="shared" si="9"/>
        <v xml:space="preserve"> </v>
      </c>
      <c r="R231" t="str">
        <f t="shared" si="10"/>
        <v xml:space="preserve"> </v>
      </c>
      <c r="S231" t="str">
        <f t="shared" si="11"/>
        <v/>
      </c>
    </row>
    <row r="232" spans="1:19">
      <c r="A232" t="s">
        <v>2855</v>
      </c>
      <c r="B232">
        <v>61</v>
      </c>
      <c r="C232">
        <v>99</v>
      </c>
      <c r="D232">
        <v>106593296</v>
      </c>
      <c r="E232" t="s">
        <v>1905</v>
      </c>
      <c r="F232" s="8" t="s">
        <v>270</v>
      </c>
      <c r="G232" t="s">
        <v>6252</v>
      </c>
      <c r="H232">
        <v>72324</v>
      </c>
      <c r="I232">
        <v>134</v>
      </c>
      <c r="J232" t="s">
        <v>19</v>
      </c>
      <c r="K232" t="s">
        <v>20</v>
      </c>
      <c r="L232">
        <v>7500000</v>
      </c>
      <c r="M232">
        <v>1989</v>
      </c>
      <c r="N232">
        <v>7.4</v>
      </c>
      <c r="O232">
        <v>99093296</v>
      </c>
      <c r="Q232" t="str">
        <f t="shared" si="9"/>
        <v xml:space="preserve"> </v>
      </c>
      <c r="R232" t="str">
        <f t="shared" si="10"/>
        <v xml:space="preserve"> </v>
      </c>
      <c r="S232" t="str">
        <f t="shared" si="11"/>
        <v/>
      </c>
    </row>
    <row r="233" spans="1:19">
      <c r="A233" t="s">
        <v>4588</v>
      </c>
      <c r="B233">
        <v>251</v>
      </c>
      <c r="C233">
        <v>94</v>
      </c>
      <c r="D233">
        <v>104007828</v>
      </c>
      <c r="E233" t="s">
        <v>2916</v>
      </c>
      <c r="F233" s="8" t="s">
        <v>5955</v>
      </c>
      <c r="G233" t="s">
        <v>6587</v>
      </c>
      <c r="H233">
        <v>76828</v>
      </c>
      <c r="I233">
        <v>314</v>
      </c>
      <c r="J233" t="s">
        <v>19</v>
      </c>
      <c r="K233" t="s">
        <v>20</v>
      </c>
      <c r="L233">
        <v>5000000</v>
      </c>
      <c r="M233">
        <v>2011</v>
      </c>
      <c r="N233">
        <v>5.8</v>
      </c>
      <c r="O233">
        <v>99007828</v>
      </c>
      <c r="Q233" t="str">
        <f t="shared" si="9"/>
        <v xml:space="preserve"> </v>
      </c>
      <c r="R233" t="str">
        <f t="shared" si="10"/>
        <v xml:space="preserve"> </v>
      </c>
      <c r="S233" t="str">
        <f t="shared" si="11"/>
        <v/>
      </c>
    </row>
    <row r="234" spans="1:19">
      <c r="A234" t="s">
        <v>455</v>
      </c>
      <c r="B234">
        <v>104</v>
      </c>
      <c r="C234">
        <v>94</v>
      </c>
      <c r="D234">
        <v>138614544</v>
      </c>
      <c r="E234" t="s">
        <v>1509</v>
      </c>
      <c r="F234" s="8" t="s">
        <v>1936</v>
      </c>
      <c r="G234" t="s">
        <v>2865</v>
      </c>
      <c r="H234">
        <v>75152</v>
      </c>
      <c r="I234">
        <v>288</v>
      </c>
      <c r="J234" t="s">
        <v>19</v>
      </c>
      <c r="K234" t="s">
        <v>20</v>
      </c>
      <c r="L234">
        <v>40000000</v>
      </c>
      <c r="M234">
        <v>2003</v>
      </c>
      <c r="N234">
        <v>5.8</v>
      </c>
      <c r="O234">
        <v>98614544</v>
      </c>
      <c r="Q234" t="str">
        <f t="shared" si="9"/>
        <v xml:space="preserve"> </v>
      </c>
      <c r="R234" t="str">
        <f t="shared" si="10"/>
        <v xml:space="preserve"> </v>
      </c>
      <c r="S234" t="str">
        <f t="shared" si="11"/>
        <v/>
      </c>
    </row>
    <row r="235" spans="1:19">
      <c r="A235" t="s">
        <v>808</v>
      </c>
      <c r="B235">
        <v>186</v>
      </c>
      <c r="C235">
        <v>116</v>
      </c>
      <c r="D235">
        <v>183405771</v>
      </c>
      <c r="E235" t="s">
        <v>810</v>
      </c>
      <c r="F235" s="8" t="s">
        <v>205</v>
      </c>
      <c r="G235" t="s">
        <v>1200</v>
      </c>
      <c r="H235">
        <v>402645</v>
      </c>
      <c r="I235">
        <v>845</v>
      </c>
      <c r="J235" t="s">
        <v>19</v>
      </c>
      <c r="K235" t="s">
        <v>20</v>
      </c>
      <c r="L235">
        <v>85000000</v>
      </c>
      <c r="M235">
        <v>2001</v>
      </c>
      <c r="N235">
        <v>7.8</v>
      </c>
      <c r="O235">
        <v>98405771</v>
      </c>
      <c r="Q235" t="str">
        <f t="shared" si="9"/>
        <v xml:space="preserve"> </v>
      </c>
      <c r="R235" t="str">
        <f t="shared" si="10"/>
        <v xml:space="preserve"> </v>
      </c>
      <c r="S235" t="str">
        <f t="shared" si="11"/>
        <v>Ocean's ElevenÂ </v>
      </c>
    </row>
    <row r="236" spans="1:19">
      <c r="A236" t="s">
        <v>472</v>
      </c>
      <c r="B236">
        <v>206</v>
      </c>
      <c r="C236">
        <v>108</v>
      </c>
      <c r="D236">
        <v>197992827</v>
      </c>
      <c r="E236" t="s">
        <v>1193</v>
      </c>
      <c r="F236" s="8" t="s">
        <v>457</v>
      </c>
      <c r="G236" t="s">
        <v>1194</v>
      </c>
      <c r="H236">
        <v>132501</v>
      </c>
      <c r="I236">
        <v>548</v>
      </c>
      <c r="J236" t="s">
        <v>19</v>
      </c>
      <c r="K236" t="s">
        <v>20</v>
      </c>
      <c r="L236">
        <v>100000000</v>
      </c>
      <c r="M236">
        <v>2006</v>
      </c>
      <c r="N236">
        <v>6.5</v>
      </c>
      <c r="O236">
        <v>97992827</v>
      </c>
      <c r="Q236" t="str">
        <f t="shared" si="9"/>
        <v xml:space="preserve"> </v>
      </c>
      <c r="R236" t="str">
        <f t="shared" si="10"/>
        <v xml:space="preserve"> </v>
      </c>
      <c r="S236" t="str">
        <f t="shared" si="11"/>
        <v/>
      </c>
    </row>
    <row r="237" spans="1:19">
      <c r="A237" t="s">
        <v>753</v>
      </c>
      <c r="B237">
        <v>156</v>
      </c>
      <c r="C237">
        <v>139</v>
      </c>
      <c r="D237">
        <v>147637474</v>
      </c>
      <c r="E237" t="s">
        <v>754</v>
      </c>
      <c r="F237" s="8" t="s">
        <v>2361</v>
      </c>
      <c r="G237" t="s">
        <v>2362</v>
      </c>
      <c r="H237">
        <v>224671</v>
      </c>
      <c r="I237">
        <v>470</v>
      </c>
      <c r="J237" t="s">
        <v>19</v>
      </c>
      <c r="K237" t="s">
        <v>20</v>
      </c>
      <c r="L237">
        <v>50000000</v>
      </c>
      <c r="M237">
        <v>1997</v>
      </c>
      <c r="N237">
        <v>7.7</v>
      </c>
      <c r="O237">
        <v>97637474</v>
      </c>
      <c r="Q237" t="str">
        <f t="shared" si="9"/>
        <v xml:space="preserve"> </v>
      </c>
      <c r="R237" t="str">
        <f t="shared" si="10"/>
        <v xml:space="preserve"> </v>
      </c>
      <c r="S237" t="str">
        <f t="shared" si="11"/>
        <v/>
      </c>
    </row>
    <row r="238" spans="1:19">
      <c r="A238" t="s">
        <v>4463</v>
      </c>
      <c r="B238">
        <v>156</v>
      </c>
      <c r="C238">
        <v>101</v>
      </c>
      <c r="D238">
        <v>117224271</v>
      </c>
      <c r="E238" t="s">
        <v>4464</v>
      </c>
      <c r="F238" s="8" t="s">
        <v>4465</v>
      </c>
      <c r="G238" t="s">
        <v>4466</v>
      </c>
      <c r="H238">
        <v>47794</v>
      </c>
      <c r="I238">
        <v>81</v>
      </c>
      <c r="J238" t="s">
        <v>19</v>
      </c>
      <c r="K238" t="s">
        <v>20</v>
      </c>
      <c r="L238">
        <v>20000000</v>
      </c>
      <c r="M238">
        <v>2010</v>
      </c>
      <c r="N238">
        <v>7.1</v>
      </c>
      <c r="O238">
        <v>97224271</v>
      </c>
      <c r="Q238" t="str">
        <f t="shared" si="9"/>
        <v xml:space="preserve"> </v>
      </c>
      <c r="R238" t="str">
        <f t="shared" si="10"/>
        <v xml:space="preserve"> </v>
      </c>
      <c r="S238" t="str">
        <f t="shared" si="11"/>
        <v/>
      </c>
    </row>
    <row r="239" spans="1:19">
      <c r="A239" t="s">
        <v>2605</v>
      </c>
      <c r="B239">
        <v>99</v>
      </c>
      <c r="C239">
        <v>130</v>
      </c>
      <c r="D239">
        <v>114968774</v>
      </c>
      <c r="E239" t="s">
        <v>2910</v>
      </c>
      <c r="F239" s="8" t="s">
        <v>193</v>
      </c>
      <c r="G239" t="s">
        <v>4825</v>
      </c>
      <c r="H239">
        <v>153468</v>
      </c>
      <c r="I239">
        <v>204</v>
      </c>
      <c r="J239" t="s">
        <v>19</v>
      </c>
      <c r="K239" t="s">
        <v>20</v>
      </c>
      <c r="L239">
        <v>18000000</v>
      </c>
      <c r="M239">
        <v>1988</v>
      </c>
      <c r="N239">
        <v>7.3</v>
      </c>
      <c r="O239">
        <v>96968774</v>
      </c>
      <c r="Q239" t="str">
        <f t="shared" si="9"/>
        <v xml:space="preserve"> </v>
      </c>
      <c r="R239" t="str">
        <f t="shared" si="10"/>
        <v xml:space="preserve"> </v>
      </c>
      <c r="S239" t="str">
        <f t="shared" si="11"/>
        <v/>
      </c>
    </row>
    <row r="240" spans="1:19">
      <c r="A240" t="s">
        <v>1167</v>
      </c>
      <c r="B240">
        <v>48</v>
      </c>
      <c r="C240">
        <v>129</v>
      </c>
      <c r="D240">
        <v>121945720</v>
      </c>
      <c r="E240" t="s">
        <v>4020</v>
      </c>
      <c r="F240" s="8" t="s">
        <v>1859</v>
      </c>
      <c r="G240" t="s">
        <v>4021</v>
      </c>
      <c r="H240">
        <v>89972</v>
      </c>
      <c r="I240">
        <v>126</v>
      </c>
      <c r="J240" t="s">
        <v>19</v>
      </c>
      <c r="K240" t="s">
        <v>20</v>
      </c>
      <c r="L240">
        <v>25000000</v>
      </c>
      <c r="M240">
        <v>1992</v>
      </c>
      <c r="N240">
        <v>6.1</v>
      </c>
      <c r="O240">
        <v>96945720</v>
      </c>
      <c r="Q240" t="str">
        <f t="shared" si="9"/>
        <v xml:space="preserve"> </v>
      </c>
      <c r="R240" t="str">
        <f t="shared" si="10"/>
        <v xml:space="preserve"> </v>
      </c>
      <c r="S240" t="str">
        <f t="shared" si="11"/>
        <v/>
      </c>
    </row>
    <row r="241" spans="1:19">
      <c r="A241" t="s">
        <v>1361</v>
      </c>
      <c r="B241">
        <v>27</v>
      </c>
      <c r="C241">
        <v>107</v>
      </c>
      <c r="D241">
        <v>111936400</v>
      </c>
      <c r="E241" t="s">
        <v>557</v>
      </c>
      <c r="F241" s="8" t="s">
        <v>859</v>
      </c>
      <c r="G241" t="s">
        <v>5144</v>
      </c>
      <c r="H241">
        <v>87538</v>
      </c>
      <c r="I241">
        <v>79</v>
      </c>
      <c r="J241" t="s">
        <v>19</v>
      </c>
      <c r="K241" t="s">
        <v>20</v>
      </c>
      <c r="L241">
        <v>15000000</v>
      </c>
      <c r="M241">
        <v>1988</v>
      </c>
      <c r="N241">
        <v>6</v>
      </c>
      <c r="O241">
        <v>96936400</v>
      </c>
      <c r="Q241" t="str">
        <f t="shared" si="9"/>
        <v xml:space="preserve"> </v>
      </c>
      <c r="R241" t="str">
        <f t="shared" si="10"/>
        <v xml:space="preserve"> </v>
      </c>
      <c r="S241" t="str">
        <f t="shared" si="11"/>
        <v/>
      </c>
    </row>
    <row r="242" spans="1:19">
      <c r="A242" t="s">
        <v>1088</v>
      </c>
      <c r="B242">
        <v>375</v>
      </c>
      <c r="C242">
        <v>109</v>
      </c>
      <c r="D242">
        <v>138447667</v>
      </c>
      <c r="E242" t="s">
        <v>917</v>
      </c>
      <c r="F242" s="8" t="s">
        <v>260</v>
      </c>
      <c r="G242" t="s">
        <v>2791</v>
      </c>
      <c r="H242">
        <v>408302</v>
      </c>
      <c r="I242">
        <v>345</v>
      </c>
      <c r="J242" t="s">
        <v>19</v>
      </c>
      <c r="K242" t="s">
        <v>20</v>
      </c>
      <c r="L242">
        <v>42000000</v>
      </c>
      <c r="M242">
        <v>2012</v>
      </c>
      <c r="N242">
        <v>7.2</v>
      </c>
      <c r="O242">
        <v>96447667</v>
      </c>
      <c r="Q242" t="str">
        <f t="shared" si="9"/>
        <v xml:space="preserve"> </v>
      </c>
      <c r="R242" t="str">
        <f t="shared" si="10"/>
        <v xml:space="preserve"> </v>
      </c>
      <c r="S242" t="str">
        <f t="shared" si="11"/>
        <v/>
      </c>
    </row>
    <row r="243" spans="1:19">
      <c r="A243" t="s">
        <v>6438</v>
      </c>
      <c r="B243">
        <v>130</v>
      </c>
      <c r="C243">
        <v>110</v>
      </c>
      <c r="D243">
        <v>102308900</v>
      </c>
      <c r="E243" t="s">
        <v>6439</v>
      </c>
      <c r="F243" s="8" t="s">
        <v>6440</v>
      </c>
      <c r="G243" t="s">
        <v>6441</v>
      </c>
      <c r="H243">
        <v>152089</v>
      </c>
      <c r="I243">
        <v>309</v>
      </c>
      <c r="J243" t="s">
        <v>19</v>
      </c>
      <c r="K243" t="s">
        <v>20</v>
      </c>
      <c r="L243">
        <v>6000000</v>
      </c>
      <c r="M243">
        <v>1969</v>
      </c>
      <c r="N243">
        <v>8.1</v>
      </c>
      <c r="O243">
        <v>96308900</v>
      </c>
      <c r="Q243" t="str">
        <f t="shared" si="9"/>
        <v xml:space="preserve"> </v>
      </c>
      <c r="R243" t="str">
        <f t="shared" si="10"/>
        <v xml:space="preserve"> </v>
      </c>
      <c r="S243" t="str">
        <f t="shared" si="11"/>
        <v/>
      </c>
    </row>
    <row r="244" spans="1:19">
      <c r="A244" t="s">
        <v>6442</v>
      </c>
      <c r="B244">
        <v>145</v>
      </c>
      <c r="C244">
        <v>139</v>
      </c>
      <c r="D244">
        <v>102300000</v>
      </c>
      <c r="E244" t="s">
        <v>6443</v>
      </c>
      <c r="F244" s="8" t="s">
        <v>6444</v>
      </c>
      <c r="G244" t="s">
        <v>6445</v>
      </c>
      <c r="H244">
        <v>107408</v>
      </c>
      <c r="I244">
        <v>259</v>
      </c>
      <c r="J244" t="s">
        <v>19</v>
      </c>
      <c r="K244" t="s">
        <v>20</v>
      </c>
      <c r="L244">
        <v>6000000</v>
      </c>
      <c r="M244">
        <v>1964</v>
      </c>
      <c r="N244">
        <v>7.8</v>
      </c>
      <c r="O244">
        <v>96300000</v>
      </c>
      <c r="Q244" t="str">
        <f t="shared" si="9"/>
        <v xml:space="preserve"> </v>
      </c>
      <c r="R244" t="str">
        <f t="shared" si="10"/>
        <v xml:space="preserve"> </v>
      </c>
      <c r="S244" t="str">
        <f t="shared" si="11"/>
        <v/>
      </c>
    </row>
    <row r="245" spans="1:19">
      <c r="A245" t="s">
        <v>843</v>
      </c>
      <c r="B245">
        <v>114</v>
      </c>
      <c r="C245">
        <v>116</v>
      </c>
      <c r="D245">
        <v>121248145</v>
      </c>
      <c r="E245" t="s">
        <v>1639</v>
      </c>
      <c r="F245" s="8" t="s">
        <v>336</v>
      </c>
      <c r="G245" t="s">
        <v>3572</v>
      </c>
      <c r="H245">
        <v>260981</v>
      </c>
      <c r="I245">
        <v>373</v>
      </c>
      <c r="J245" t="s">
        <v>19</v>
      </c>
      <c r="K245" t="s">
        <v>20</v>
      </c>
      <c r="L245">
        <v>25000000</v>
      </c>
      <c r="M245">
        <v>1994</v>
      </c>
      <c r="N245">
        <v>7.2</v>
      </c>
      <c r="O245">
        <v>96248145</v>
      </c>
      <c r="Q245" t="str">
        <f t="shared" si="9"/>
        <v xml:space="preserve"> </v>
      </c>
      <c r="R245" t="str">
        <f t="shared" si="10"/>
        <v xml:space="preserve"> </v>
      </c>
      <c r="S245" t="str">
        <f t="shared" si="11"/>
        <v/>
      </c>
    </row>
    <row r="246" spans="1:19">
      <c r="A246" t="s">
        <v>3573</v>
      </c>
      <c r="B246">
        <v>214</v>
      </c>
      <c r="C246">
        <v>104</v>
      </c>
      <c r="D246">
        <v>125014030</v>
      </c>
      <c r="E246" t="s">
        <v>129</v>
      </c>
      <c r="F246" s="8" t="s">
        <v>260</v>
      </c>
      <c r="G246" t="s">
        <v>3574</v>
      </c>
      <c r="H246">
        <v>145852</v>
      </c>
      <c r="I246">
        <v>164</v>
      </c>
      <c r="J246" t="s">
        <v>19</v>
      </c>
      <c r="K246" t="s">
        <v>20</v>
      </c>
      <c r="L246">
        <v>30000000</v>
      </c>
      <c r="M246">
        <v>2012</v>
      </c>
      <c r="N246">
        <v>6.8</v>
      </c>
      <c r="O246">
        <v>95014030</v>
      </c>
      <c r="Q246" t="str">
        <f t="shared" si="9"/>
        <v xml:space="preserve"> </v>
      </c>
      <c r="R246" t="str">
        <f t="shared" si="10"/>
        <v xml:space="preserve"> </v>
      </c>
      <c r="S246" t="str">
        <f t="shared" si="11"/>
        <v/>
      </c>
    </row>
    <row r="247" spans="1:19">
      <c r="A247" t="s">
        <v>2590</v>
      </c>
      <c r="B247">
        <v>358</v>
      </c>
      <c r="C247">
        <v>98</v>
      </c>
      <c r="D247">
        <v>139852971</v>
      </c>
      <c r="E247" t="s">
        <v>201</v>
      </c>
      <c r="F247" s="8" t="s">
        <v>138</v>
      </c>
      <c r="G247" t="s">
        <v>2630</v>
      </c>
      <c r="H247">
        <v>238671</v>
      </c>
      <c r="I247">
        <v>461</v>
      </c>
      <c r="J247" t="s">
        <v>19</v>
      </c>
      <c r="K247" t="s">
        <v>775</v>
      </c>
      <c r="L247">
        <v>45000000</v>
      </c>
      <c r="M247">
        <v>2012</v>
      </c>
      <c r="N247">
        <v>6.3</v>
      </c>
      <c r="O247">
        <v>94852971</v>
      </c>
      <c r="Q247" t="str">
        <f t="shared" si="9"/>
        <v xml:space="preserve"> </v>
      </c>
      <c r="R247" t="str">
        <f t="shared" si="10"/>
        <v xml:space="preserve"> </v>
      </c>
      <c r="S247" t="str">
        <f t="shared" si="11"/>
        <v/>
      </c>
    </row>
    <row r="248" spans="1:19">
      <c r="A248" t="s">
        <v>2379</v>
      </c>
      <c r="B248">
        <v>191</v>
      </c>
      <c r="C248">
        <v>92</v>
      </c>
      <c r="D248">
        <v>114324072</v>
      </c>
      <c r="E248" t="s">
        <v>1897</v>
      </c>
      <c r="F248" s="8" t="s">
        <v>1590</v>
      </c>
      <c r="G248" t="s">
        <v>3580</v>
      </c>
      <c r="H248">
        <v>185338</v>
      </c>
      <c r="I248">
        <v>392</v>
      </c>
      <c r="J248" t="s">
        <v>19</v>
      </c>
      <c r="K248" t="s">
        <v>20</v>
      </c>
      <c r="L248">
        <v>20000000</v>
      </c>
      <c r="M248">
        <v>2004</v>
      </c>
      <c r="N248">
        <v>6.7</v>
      </c>
      <c r="O248">
        <v>94324072</v>
      </c>
      <c r="Q248" t="str">
        <f t="shared" si="9"/>
        <v xml:space="preserve"> </v>
      </c>
      <c r="R248" t="str">
        <f t="shared" si="10"/>
        <v xml:space="preserve"> </v>
      </c>
      <c r="S248" t="str">
        <f t="shared" si="11"/>
        <v/>
      </c>
    </row>
    <row r="249" spans="1:19">
      <c r="A249" t="s">
        <v>2379</v>
      </c>
      <c r="B249">
        <v>191</v>
      </c>
      <c r="C249">
        <v>92</v>
      </c>
      <c r="D249">
        <v>114324072</v>
      </c>
      <c r="E249" t="s">
        <v>1897</v>
      </c>
      <c r="F249" s="8" t="s">
        <v>1590</v>
      </c>
      <c r="G249" t="s">
        <v>3580</v>
      </c>
      <c r="H249">
        <v>185345</v>
      </c>
      <c r="I249">
        <v>392</v>
      </c>
      <c r="J249" t="s">
        <v>19</v>
      </c>
      <c r="K249" t="s">
        <v>20</v>
      </c>
      <c r="L249">
        <v>20000000</v>
      </c>
      <c r="M249">
        <v>2004</v>
      </c>
      <c r="N249">
        <v>6.7</v>
      </c>
      <c r="O249">
        <v>94324072</v>
      </c>
      <c r="Q249" t="str">
        <f t="shared" si="9"/>
        <v xml:space="preserve"> </v>
      </c>
      <c r="R249" t="str">
        <f t="shared" si="10"/>
        <v xml:space="preserve"> </v>
      </c>
      <c r="S249" t="str">
        <f t="shared" si="11"/>
        <v/>
      </c>
    </row>
    <row r="250" spans="1:19">
      <c r="A250" t="s">
        <v>650</v>
      </c>
      <c r="B250">
        <v>669</v>
      </c>
      <c r="C250">
        <v>108</v>
      </c>
      <c r="D250">
        <v>106952327</v>
      </c>
      <c r="E250" t="s">
        <v>1963</v>
      </c>
      <c r="F250" s="8" t="s">
        <v>470</v>
      </c>
      <c r="G250" t="s">
        <v>5457</v>
      </c>
      <c r="H250">
        <v>551363</v>
      </c>
      <c r="I250">
        <v>1140</v>
      </c>
      <c r="J250" t="s">
        <v>19</v>
      </c>
      <c r="K250" t="s">
        <v>20</v>
      </c>
      <c r="L250">
        <v>13000000</v>
      </c>
      <c r="M250">
        <v>2010</v>
      </c>
      <c r="N250">
        <v>8</v>
      </c>
      <c r="O250">
        <v>93952327</v>
      </c>
      <c r="Q250" t="str">
        <f t="shared" si="9"/>
        <v xml:space="preserve"> </v>
      </c>
      <c r="R250" t="str">
        <f t="shared" si="10"/>
        <v xml:space="preserve"> </v>
      </c>
      <c r="S250" t="str">
        <f t="shared" si="11"/>
        <v/>
      </c>
    </row>
    <row r="251" spans="1:19">
      <c r="A251" t="s">
        <v>5380</v>
      </c>
      <c r="B251">
        <v>32</v>
      </c>
      <c r="C251">
        <v>108</v>
      </c>
      <c r="D251">
        <v>109306210</v>
      </c>
      <c r="E251" t="s">
        <v>852</v>
      </c>
      <c r="F251" s="8" t="s">
        <v>4003</v>
      </c>
      <c r="G251" t="s">
        <v>5381</v>
      </c>
      <c r="H251">
        <v>44096</v>
      </c>
      <c r="I251">
        <v>62</v>
      </c>
      <c r="J251" t="s">
        <v>19</v>
      </c>
      <c r="K251" t="s">
        <v>220</v>
      </c>
      <c r="L251">
        <v>15800000</v>
      </c>
      <c r="M251">
        <v>1988</v>
      </c>
      <c r="N251">
        <v>5.5</v>
      </c>
      <c r="O251">
        <v>93506210</v>
      </c>
      <c r="Q251" t="str">
        <f t="shared" si="9"/>
        <v xml:space="preserve"> </v>
      </c>
      <c r="R251" t="str">
        <f t="shared" si="10"/>
        <v xml:space="preserve"> </v>
      </c>
      <c r="S251" t="str">
        <f t="shared" si="11"/>
        <v/>
      </c>
    </row>
    <row r="252" spans="1:19">
      <c r="A252" t="s">
        <v>475</v>
      </c>
      <c r="B252">
        <v>294</v>
      </c>
      <c r="C252">
        <v>174</v>
      </c>
      <c r="D252">
        <v>217536138</v>
      </c>
      <c r="E252" t="s">
        <v>477</v>
      </c>
      <c r="F252" s="8" t="s">
        <v>193</v>
      </c>
      <c r="G252" t="s">
        <v>683</v>
      </c>
      <c r="H252">
        <v>314253</v>
      </c>
      <c r="I252">
        <v>1966</v>
      </c>
      <c r="J252" t="s">
        <v>19</v>
      </c>
      <c r="K252" t="s">
        <v>20</v>
      </c>
      <c r="L252">
        <v>125000000</v>
      </c>
      <c r="M252">
        <v>2006</v>
      </c>
      <c r="N252">
        <v>6.6</v>
      </c>
      <c r="O252">
        <v>92536138</v>
      </c>
      <c r="Q252" t="str">
        <f t="shared" si="9"/>
        <v xml:space="preserve"> </v>
      </c>
      <c r="R252" t="str">
        <f t="shared" si="10"/>
        <v xml:space="preserve"> </v>
      </c>
      <c r="S252" t="str">
        <f t="shared" si="11"/>
        <v/>
      </c>
    </row>
    <row r="253" spans="1:19">
      <c r="A253" t="s">
        <v>699</v>
      </c>
      <c r="B253">
        <v>104</v>
      </c>
      <c r="C253">
        <v>135</v>
      </c>
      <c r="D253">
        <v>122012643</v>
      </c>
      <c r="E253" t="s">
        <v>28</v>
      </c>
      <c r="F253" s="8" t="s">
        <v>704</v>
      </c>
      <c r="G253" t="s">
        <v>3578</v>
      </c>
      <c r="H253">
        <v>143696</v>
      </c>
      <c r="I253">
        <v>241</v>
      </c>
      <c r="J253" t="s">
        <v>19</v>
      </c>
      <c r="K253" t="s">
        <v>20</v>
      </c>
      <c r="L253">
        <v>30000000</v>
      </c>
      <c r="M253">
        <v>1990</v>
      </c>
      <c r="N253">
        <v>7.6</v>
      </c>
      <c r="O253">
        <v>92012643</v>
      </c>
      <c r="Q253" t="str">
        <f t="shared" si="9"/>
        <v xml:space="preserve"> </v>
      </c>
      <c r="R253" t="str">
        <f t="shared" si="10"/>
        <v xml:space="preserve"> </v>
      </c>
      <c r="S253" t="str">
        <f t="shared" si="11"/>
        <v/>
      </c>
    </row>
    <row r="254" spans="1:19">
      <c r="A254" t="s">
        <v>2323</v>
      </c>
      <c r="B254">
        <v>238</v>
      </c>
      <c r="C254">
        <v>108</v>
      </c>
      <c r="D254">
        <v>143704210</v>
      </c>
      <c r="E254" t="s">
        <v>2324</v>
      </c>
      <c r="F254" s="8" t="s">
        <v>254</v>
      </c>
      <c r="G254" t="s">
        <v>2325</v>
      </c>
      <c r="H254">
        <v>145974</v>
      </c>
      <c r="I254">
        <v>611</v>
      </c>
      <c r="J254" t="s">
        <v>19</v>
      </c>
      <c r="K254" t="s">
        <v>20</v>
      </c>
      <c r="L254">
        <v>52000000</v>
      </c>
      <c r="M254">
        <v>2008</v>
      </c>
      <c r="N254">
        <v>6.3</v>
      </c>
      <c r="O254">
        <v>91704210</v>
      </c>
      <c r="Q254" t="str">
        <f t="shared" si="9"/>
        <v xml:space="preserve"> </v>
      </c>
      <c r="R254" t="str">
        <f t="shared" si="10"/>
        <v xml:space="preserve"> </v>
      </c>
      <c r="S254" t="str">
        <f t="shared" si="11"/>
        <v/>
      </c>
    </row>
    <row r="255" spans="1:19">
      <c r="A255" t="s">
        <v>2751</v>
      </c>
      <c r="B255">
        <v>656</v>
      </c>
      <c r="C255">
        <v>130</v>
      </c>
      <c r="D255">
        <v>136019448</v>
      </c>
      <c r="E255" t="s">
        <v>2752</v>
      </c>
      <c r="F255" s="8" t="s">
        <v>2753</v>
      </c>
      <c r="G255" t="s">
        <v>2754</v>
      </c>
      <c r="H255">
        <v>452465</v>
      </c>
      <c r="I255">
        <v>695</v>
      </c>
      <c r="J255" t="s">
        <v>19</v>
      </c>
      <c r="K255" t="s">
        <v>20</v>
      </c>
      <c r="L255">
        <v>44500000</v>
      </c>
      <c r="M255">
        <v>2012</v>
      </c>
      <c r="N255">
        <v>7.7</v>
      </c>
      <c r="O255">
        <v>91519448</v>
      </c>
      <c r="Q255" t="str">
        <f t="shared" si="9"/>
        <v xml:space="preserve"> </v>
      </c>
      <c r="R255" t="str">
        <f t="shared" si="10"/>
        <v xml:space="preserve"> </v>
      </c>
      <c r="S255" t="str">
        <f t="shared" si="11"/>
        <v/>
      </c>
    </row>
    <row r="256" spans="1:19">
      <c r="A256" t="s">
        <v>757</v>
      </c>
      <c r="B256">
        <v>291</v>
      </c>
      <c r="C256">
        <v>153</v>
      </c>
      <c r="D256">
        <v>119518352</v>
      </c>
      <c r="E256" t="s">
        <v>3811</v>
      </c>
      <c r="F256" s="8" t="s">
        <v>637</v>
      </c>
      <c r="G256" t="s">
        <v>3812</v>
      </c>
      <c r="H256">
        <v>188637</v>
      </c>
      <c r="I256">
        <v>815</v>
      </c>
      <c r="J256" t="s">
        <v>19</v>
      </c>
      <c r="K256" t="s">
        <v>20</v>
      </c>
      <c r="L256">
        <v>28000000</v>
      </c>
      <c r="M256">
        <v>2005</v>
      </c>
      <c r="N256">
        <v>7.9</v>
      </c>
      <c r="O256">
        <v>91518352</v>
      </c>
      <c r="Q256" t="str">
        <f t="shared" si="9"/>
        <v xml:space="preserve"> </v>
      </c>
      <c r="R256" t="str">
        <f t="shared" si="10"/>
        <v xml:space="preserve"> </v>
      </c>
      <c r="S256" t="str">
        <f t="shared" si="11"/>
        <v/>
      </c>
    </row>
    <row r="257" spans="1:19">
      <c r="A257" t="s">
        <v>2429</v>
      </c>
      <c r="B257">
        <v>51</v>
      </c>
      <c r="C257">
        <v>95</v>
      </c>
      <c r="D257">
        <v>94900000</v>
      </c>
      <c r="E257" t="s">
        <v>3464</v>
      </c>
      <c r="F257" s="8" t="s">
        <v>2778</v>
      </c>
      <c r="G257" t="s">
        <v>6295</v>
      </c>
      <c r="H257">
        <v>35172</v>
      </c>
      <c r="I257">
        <v>128</v>
      </c>
      <c r="J257" t="s">
        <v>19</v>
      </c>
      <c r="K257" t="s">
        <v>20</v>
      </c>
      <c r="L257">
        <v>4000000</v>
      </c>
      <c r="M257">
        <v>1983</v>
      </c>
      <c r="N257">
        <v>6.1</v>
      </c>
      <c r="O257">
        <v>90900000</v>
      </c>
      <c r="Q257" t="str">
        <f t="shared" si="9"/>
        <v xml:space="preserve"> </v>
      </c>
      <c r="R257" t="str">
        <f t="shared" si="10"/>
        <v xml:space="preserve"> </v>
      </c>
      <c r="S257" t="str">
        <f t="shared" si="11"/>
        <v/>
      </c>
    </row>
    <row r="258" spans="1:19">
      <c r="A258" t="s">
        <v>912</v>
      </c>
      <c r="B258">
        <v>145</v>
      </c>
      <c r="C258">
        <v>95</v>
      </c>
      <c r="D258">
        <v>101736215</v>
      </c>
      <c r="E258" t="s">
        <v>873</v>
      </c>
      <c r="F258" s="8" t="s">
        <v>2187</v>
      </c>
      <c r="G258" t="s">
        <v>5597</v>
      </c>
      <c r="H258">
        <v>315549</v>
      </c>
      <c r="I258">
        <v>789</v>
      </c>
      <c r="J258" t="s">
        <v>19</v>
      </c>
      <c r="K258" t="s">
        <v>20</v>
      </c>
      <c r="L258">
        <v>11000000</v>
      </c>
      <c r="M258">
        <v>1999</v>
      </c>
      <c r="N258">
        <v>7</v>
      </c>
      <c r="O258">
        <v>90736215</v>
      </c>
      <c r="Q258" t="str">
        <f t="shared" si="9"/>
        <v xml:space="preserve"> </v>
      </c>
      <c r="R258" t="str">
        <f t="shared" si="10"/>
        <v xml:space="preserve"> </v>
      </c>
      <c r="S258" t="str">
        <f t="shared" si="11"/>
        <v/>
      </c>
    </row>
    <row r="259" spans="1:19">
      <c r="A259" t="s">
        <v>714</v>
      </c>
      <c r="B259">
        <v>237</v>
      </c>
      <c r="C259">
        <v>123</v>
      </c>
      <c r="D259">
        <v>215397307</v>
      </c>
      <c r="E259" t="s">
        <v>28</v>
      </c>
      <c r="F259" s="8" t="s">
        <v>303</v>
      </c>
      <c r="G259" t="s">
        <v>716</v>
      </c>
      <c r="H259">
        <v>242188</v>
      </c>
      <c r="I259">
        <v>1426</v>
      </c>
      <c r="J259" t="s">
        <v>19</v>
      </c>
      <c r="K259" t="s">
        <v>20</v>
      </c>
      <c r="L259">
        <v>125000000</v>
      </c>
      <c r="M259">
        <v>2000</v>
      </c>
      <c r="N259">
        <v>6.1</v>
      </c>
      <c r="O259">
        <v>90397307</v>
      </c>
      <c r="Q259" t="str">
        <f t="shared" ref="Q259:Q322" si="12">IF(F259="Meryl Streep",G259," ")</f>
        <v xml:space="preserve"> </v>
      </c>
      <c r="R259" t="str">
        <f t="shared" ref="R259:R322" si="13">IF(F259="Leonardo DiCaprio",G259," ")</f>
        <v xml:space="preserve"> </v>
      </c>
      <c r="S259" t="str">
        <f t="shared" ref="S259:S322" si="14">IF(F259="Brad Pitt",G259,"")</f>
        <v/>
      </c>
    </row>
    <row r="260" spans="1:19">
      <c r="A260" t="s">
        <v>132</v>
      </c>
      <c r="B260">
        <v>576</v>
      </c>
      <c r="C260">
        <v>136</v>
      </c>
      <c r="D260">
        <v>259746958</v>
      </c>
      <c r="E260" t="s">
        <v>41</v>
      </c>
      <c r="F260" s="8" t="s">
        <v>58</v>
      </c>
      <c r="G260" t="s">
        <v>338</v>
      </c>
      <c r="H260">
        <v>496749</v>
      </c>
      <c r="I260">
        <v>742</v>
      </c>
      <c r="J260" t="s">
        <v>19</v>
      </c>
      <c r="K260" t="s">
        <v>20</v>
      </c>
      <c r="L260">
        <v>170000000</v>
      </c>
      <c r="M260">
        <v>2014</v>
      </c>
      <c r="N260">
        <v>7.8</v>
      </c>
      <c r="O260">
        <v>89746958</v>
      </c>
      <c r="Q260" t="str">
        <f t="shared" si="12"/>
        <v xml:space="preserve"> </v>
      </c>
      <c r="R260" t="str">
        <f t="shared" si="13"/>
        <v xml:space="preserve"> </v>
      </c>
      <c r="S260" t="str">
        <f t="shared" si="14"/>
        <v/>
      </c>
    </row>
    <row r="261" spans="1:19">
      <c r="A261" t="s">
        <v>1903</v>
      </c>
      <c r="B261">
        <v>208</v>
      </c>
      <c r="C261">
        <v>109</v>
      </c>
      <c r="D261">
        <v>124732962</v>
      </c>
      <c r="E261" t="s">
        <v>754</v>
      </c>
      <c r="F261" s="8" t="s">
        <v>1220</v>
      </c>
      <c r="G261" t="s">
        <v>3262</v>
      </c>
      <c r="H261">
        <v>286178</v>
      </c>
      <c r="I261">
        <v>631</v>
      </c>
      <c r="J261" t="s">
        <v>19</v>
      </c>
      <c r="K261" t="s">
        <v>20</v>
      </c>
      <c r="L261">
        <v>35000000</v>
      </c>
      <c r="M261">
        <v>2006</v>
      </c>
      <c r="N261">
        <v>6.8</v>
      </c>
      <c r="O261">
        <v>89732962</v>
      </c>
      <c r="Q261" t="str">
        <f t="shared" si="12"/>
        <v>The Devil Wears PradaÂ </v>
      </c>
      <c r="R261" t="str">
        <f t="shared" si="13"/>
        <v xml:space="preserve"> </v>
      </c>
      <c r="S261" t="str">
        <f t="shared" si="14"/>
        <v/>
      </c>
    </row>
    <row r="262" spans="1:19">
      <c r="A262" t="s">
        <v>1203</v>
      </c>
      <c r="B262">
        <v>152</v>
      </c>
      <c r="C262">
        <v>89</v>
      </c>
      <c r="D262">
        <v>169692572</v>
      </c>
      <c r="E262" t="s">
        <v>444</v>
      </c>
      <c r="F262" s="8" t="s">
        <v>166</v>
      </c>
      <c r="G262" t="s">
        <v>1379</v>
      </c>
      <c r="H262">
        <v>56501</v>
      </c>
      <c r="I262">
        <v>97</v>
      </c>
      <c r="J262" t="s">
        <v>19</v>
      </c>
      <c r="K262" t="s">
        <v>20</v>
      </c>
      <c r="L262">
        <v>80000000</v>
      </c>
      <c r="M262">
        <v>2015</v>
      </c>
      <c r="N262">
        <v>6.7</v>
      </c>
      <c r="O262">
        <v>89692572</v>
      </c>
      <c r="Q262" t="str">
        <f t="shared" si="12"/>
        <v xml:space="preserve"> </v>
      </c>
      <c r="R262" t="str">
        <f t="shared" si="13"/>
        <v xml:space="preserve"> </v>
      </c>
      <c r="S262" t="str">
        <f t="shared" si="14"/>
        <v/>
      </c>
    </row>
    <row r="263" spans="1:19">
      <c r="A263" t="s">
        <v>1546</v>
      </c>
      <c r="B263">
        <v>97</v>
      </c>
      <c r="C263">
        <v>108</v>
      </c>
      <c r="D263">
        <v>127214072</v>
      </c>
      <c r="E263" t="s">
        <v>878</v>
      </c>
      <c r="F263" s="8" t="s">
        <v>1335</v>
      </c>
      <c r="G263" t="s">
        <v>3136</v>
      </c>
      <c r="H263">
        <v>83786</v>
      </c>
      <c r="I263">
        <v>392</v>
      </c>
      <c r="J263" t="s">
        <v>19</v>
      </c>
      <c r="K263" t="s">
        <v>20</v>
      </c>
      <c r="L263">
        <v>38000000</v>
      </c>
      <c r="M263">
        <v>2002</v>
      </c>
      <c r="N263">
        <v>6.1</v>
      </c>
      <c r="O263">
        <v>89214072</v>
      </c>
      <c r="Q263" t="str">
        <f t="shared" si="12"/>
        <v xml:space="preserve"> </v>
      </c>
      <c r="R263" t="str">
        <f t="shared" si="13"/>
        <v xml:space="preserve"> </v>
      </c>
      <c r="S263" t="str">
        <f t="shared" si="14"/>
        <v/>
      </c>
    </row>
    <row r="264" spans="1:19">
      <c r="A264" t="s">
        <v>1628</v>
      </c>
      <c r="B264">
        <v>147</v>
      </c>
      <c r="C264">
        <v>92</v>
      </c>
      <c r="D264">
        <v>162495848</v>
      </c>
      <c r="E264" t="s">
        <v>165</v>
      </c>
      <c r="F264" s="8" t="s">
        <v>1629</v>
      </c>
      <c r="G264" t="s">
        <v>1630</v>
      </c>
      <c r="H264">
        <v>34359</v>
      </c>
      <c r="I264">
        <v>133</v>
      </c>
      <c r="J264" t="s">
        <v>19</v>
      </c>
      <c r="K264" t="s">
        <v>20</v>
      </c>
      <c r="L264">
        <v>74000000</v>
      </c>
      <c r="M264">
        <v>2015</v>
      </c>
      <c r="N264">
        <v>6</v>
      </c>
      <c r="O264">
        <v>88495848</v>
      </c>
      <c r="Q264" t="str">
        <f t="shared" si="12"/>
        <v xml:space="preserve"> </v>
      </c>
      <c r="R264" t="str">
        <f t="shared" si="13"/>
        <v xml:space="preserve"> </v>
      </c>
      <c r="S264" t="str">
        <f t="shared" si="14"/>
        <v/>
      </c>
    </row>
    <row r="265" spans="1:19">
      <c r="A265" t="s">
        <v>498</v>
      </c>
      <c r="B265">
        <v>198</v>
      </c>
      <c r="C265">
        <v>92</v>
      </c>
      <c r="D265">
        <v>181166115</v>
      </c>
      <c r="E265" t="s">
        <v>137</v>
      </c>
      <c r="F265" s="8" t="s">
        <v>1056</v>
      </c>
      <c r="G265" t="s">
        <v>1057</v>
      </c>
      <c r="H265">
        <v>219501</v>
      </c>
      <c r="I265">
        <v>1236</v>
      </c>
      <c r="J265" t="s">
        <v>19</v>
      </c>
      <c r="K265" t="s">
        <v>20</v>
      </c>
      <c r="L265">
        <v>93000000</v>
      </c>
      <c r="M265">
        <v>2001</v>
      </c>
      <c r="N265">
        <v>5.9</v>
      </c>
      <c r="O265">
        <v>88166115</v>
      </c>
      <c r="Q265" t="str">
        <f t="shared" si="12"/>
        <v xml:space="preserve"> </v>
      </c>
      <c r="R265" t="str">
        <f t="shared" si="13"/>
        <v xml:space="preserve"> </v>
      </c>
      <c r="S265" t="str">
        <f t="shared" si="14"/>
        <v/>
      </c>
    </row>
    <row r="266" spans="1:19">
      <c r="A266" t="s">
        <v>2879</v>
      </c>
      <c r="B266">
        <v>242</v>
      </c>
      <c r="C266">
        <v>103</v>
      </c>
      <c r="D266">
        <v>103001286</v>
      </c>
      <c r="E266" t="s">
        <v>2397</v>
      </c>
      <c r="F266" s="8" t="s">
        <v>4277</v>
      </c>
      <c r="G266" t="s">
        <v>4778</v>
      </c>
      <c r="H266">
        <v>222018</v>
      </c>
      <c r="I266">
        <v>869</v>
      </c>
      <c r="J266" t="s">
        <v>19</v>
      </c>
      <c r="K266" t="s">
        <v>20</v>
      </c>
      <c r="L266">
        <v>15000000</v>
      </c>
      <c r="M266">
        <v>1996</v>
      </c>
      <c r="N266">
        <v>7.2</v>
      </c>
      <c r="O266">
        <v>88001286</v>
      </c>
      <c r="Q266" t="str">
        <f t="shared" si="12"/>
        <v xml:space="preserve"> </v>
      </c>
      <c r="R266" t="str">
        <f t="shared" si="13"/>
        <v xml:space="preserve"> </v>
      </c>
      <c r="S266" t="str">
        <f t="shared" si="14"/>
        <v/>
      </c>
    </row>
    <row r="267" spans="1:19">
      <c r="A267" t="s">
        <v>1785</v>
      </c>
      <c r="B267">
        <v>488</v>
      </c>
      <c r="C267">
        <v>158</v>
      </c>
      <c r="D267">
        <v>148775460</v>
      </c>
      <c r="E267" t="s">
        <v>1423</v>
      </c>
      <c r="F267" s="8" t="s">
        <v>160</v>
      </c>
      <c r="G267" t="s">
        <v>1786</v>
      </c>
      <c r="H267">
        <v>243834</v>
      </c>
      <c r="I267">
        <v>845</v>
      </c>
      <c r="J267" t="s">
        <v>19</v>
      </c>
      <c r="K267" t="s">
        <v>20</v>
      </c>
      <c r="L267">
        <v>61000000</v>
      </c>
      <c r="M267">
        <v>2012</v>
      </c>
      <c r="N267">
        <v>7.6</v>
      </c>
      <c r="O267">
        <v>87775460</v>
      </c>
      <c r="Q267" t="str">
        <f t="shared" si="12"/>
        <v xml:space="preserve"> </v>
      </c>
      <c r="R267" t="str">
        <f t="shared" si="13"/>
        <v xml:space="preserve"> </v>
      </c>
      <c r="S267" t="str">
        <f t="shared" si="14"/>
        <v/>
      </c>
    </row>
    <row r="268" spans="1:19">
      <c r="A268" t="s">
        <v>398</v>
      </c>
      <c r="B268">
        <v>142</v>
      </c>
      <c r="C268">
        <v>124</v>
      </c>
      <c r="D268">
        <v>172620724</v>
      </c>
      <c r="E268" t="s">
        <v>400</v>
      </c>
      <c r="F268" s="8" t="s">
        <v>232</v>
      </c>
      <c r="G268" t="s">
        <v>1198</v>
      </c>
      <c r="H268">
        <v>146134</v>
      </c>
      <c r="I268">
        <v>393</v>
      </c>
      <c r="J268" t="s">
        <v>19</v>
      </c>
      <c r="K268" t="s">
        <v>20</v>
      </c>
      <c r="L268">
        <v>85000000</v>
      </c>
      <c r="M268">
        <v>1997</v>
      </c>
      <c r="N268">
        <v>6.4</v>
      </c>
      <c r="O268">
        <v>87620724</v>
      </c>
      <c r="Q268" t="str">
        <f t="shared" si="12"/>
        <v xml:space="preserve"> </v>
      </c>
      <c r="R268" t="str">
        <f t="shared" si="13"/>
        <v xml:space="preserve"> </v>
      </c>
      <c r="S268" t="str">
        <f t="shared" si="14"/>
        <v/>
      </c>
    </row>
    <row r="269" spans="1:19">
      <c r="A269" t="s">
        <v>830</v>
      </c>
      <c r="B269">
        <v>100</v>
      </c>
      <c r="C269">
        <v>99</v>
      </c>
      <c r="D269">
        <v>117559438</v>
      </c>
      <c r="E269" t="s">
        <v>917</v>
      </c>
      <c r="F269" s="8" t="s">
        <v>2906</v>
      </c>
      <c r="G269" t="s">
        <v>3457</v>
      </c>
      <c r="H269">
        <v>66941</v>
      </c>
      <c r="I269">
        <v>148</v>
      </c>
      <c r="J269" t="s">
        <v>19</v>
      </c>
      <c r="K269" t="s">
        <v>20</v>
      </c>
      <c r="L269">
        <v>30000000</v>
      </c>
      <c r="M269">
        <v>2000</v>
      </c>
      <c r="N269">
        <v>5.0999999999999996</v>
      </c>
      <c r="O269">
        <v>87559438</v>
      </c>
      <c r="Q269" t="str">
        <f t="shared" si="12"/>
        <v xml:space="preserve"> </v>
      </c>
      <c r="R269" t="str">
        <f t="shared" si="13"/>
        <v xml:space="preserve"> </v>
      </c>
      <c r="S269" t="str">
        <f t="shared" si="14"/>
        <v/>
      </c>
    </row>
    <row r="270" spans="1:19">
      <c r="A270" t="s">
        <v>4463</v>
      </c>
      <c r="B270">
        <v>157</v>
      </c>
      <c r="C270">
        <v>102</v>
      </c>
      <c r="D270">
        <v>101978840</v>
      </c>
      <c r="E270" t="s">
        <v>873</v>
      </c>
      <c r="F270" s="8" t="s">
        <v>5158</v>
      </c>
      <c r="G270" t="s">
        <v>5159</v>
      </c>
      <c r="H270">
        <v>77724</v>
      </c>
      <c r="I270">
        <v>162</v>
      </c>
      <c r="J270" t="s">
        <v>19</v>
      </c>
      <c r="K270" t="s">
        <v>20</v>
      </c>
      <c r="L270">
        <v>15000000</v>
      </c>
      <c r="M270">
        <v>2013</v>
      </c>
      <c r="N270">
        <v>6.6</v>
      </c>
      <c r="O270">
        <v>86978840</v>
      </c>
      <c r="Q270" t="str">
        <f t="shared" si="12"/>
        <v xml:space="preserve"> </v>
      </c>
      <c r="R270" t="str">
        <f t="shared" si="13"/>
        <v xml:space="preserve"> </v>
      </c>
      <c r="S270" t="str">
        <f t="shared" si="14"/>
        <v/>
      </c>
    </row>
    <row r="271" spans="1:19">
      <c r="A271" t="s">
        <v>1797</v>
      </c>
      <c r="B271">
        <v>131</v>
      </c>
      <c r="C271">
        <v>131</v>
      </c>
      <c r="D271">
        <v>101157447</v>
      </c>
      <c r="E271" t="s">
        <v>924</v>
      </c>
      <c r="F271" s="8" t="s">
        <v>1797</v>
      </c>
      <c r="G271" t="s">
        <v>5371</v>
      </c>
      <c r="H271">
        <v>277505</v>
      </c>
      <c r="I271">
        <v>495</v>
      </c>
      <c r="J271" t="s">
        <v>19</v>
      </c>
      <c r="K271" t="s">
        <v>20</v>
      </c>
      <c r="L271">
        <v>14400000</v>
      </c>
      <c r="M271">
        <v>1992</v>
      </c>
      <c r="N271">
        <v>8.3000000000000007</v>
      </c>
      <c r="O271">
        <v>86757447</v>
      </c>
      <c r="Q271" t="str">
        <f t="shared" si="12"/>
        <v xml:space="preserve"> </v>
      </c>
      <c r="R271" t="str">
        <f t="shared" si="13"/>
        <v xml:space="preserve"> </v>
      </c>
      <c r="S271" t="str">
        <f t="shared" si="14"/>
        <v/>
      </c>
    </row>
    <row r="272" spans="1:19">
      <c r="A272" t="s">
        <v>3164</v>
      </c>
      <c r="B272">
        <v>304</v>
      </c>
      <c r="C272">
        <v>132</v>
      </c>
      <c r="D272">
        <v>116631310</v>
      </c>
      <c r="E272" t="s">
        <v>818</v>
      </c>
      <c r="F272" s="8" t="s">
        <v>2432</v>
      </c>
      <c r="G272" t="s">
        <v>3579</v>
      </c>
      <c r="H272">
        <v>87665</v>
      </c>
      <c r="I272">
        <v>323</v>
      </c>
      <c r="J272" t="s">
        <v>19</v>
      </c>
      <c r="K272" t="s">
        <v>20</v>
      </c>
      <c r="L272">
        <v>30000000</v>
      </c>
      <c r="M272">
        <v>2013</v>
      </c>
      <c r="N272">
        <v>7.2</v>
      </c>
      <c r="O272">
        <v>86631310</v>
      </c>
      <c r="Q272" t="str">
        <f t="shared" si="12"/>
        <v xml:space="preserve"> </v>
      </c>
      <c r="R272" t="str">
        <f t="shared" si="13"/>
        <v xml:space="preserve"> </v>
      </c>
      <c r="S272" t="str">
        <f t="shared" si="14"/>
        <v/>
      </c>
    </row>
    <row r="273" spans="1:19">
      <c r="A273" t="s">
        <v>2174</v>
      </c>
      <c r="B273">
        <v>92</v>
      </c>
      <c r="C273">
        <v>84</v>
      </c>
      <c r="D273">
        <v>141600000</v>
      </c>
      <c r="E273" t="s">
        <v>2175</v>
      </c>
      <c r="F273" s="8" t="s">
        <v>33</v>
      </c>
      <c r="G273" t="s">
        <v>2176</v>
      </c>
      <c r="H273">
        <v>119675</v>
      </c>
      <c r="I273">
        <v>216</v>
      </c>
      <c r="J273" t="s">
        <v>19</v>
      </c>
      <c r="K273" t="s">
        <v>20</v>
      </c>
      <c r="L273">
        <v>55000000</v>
      </c>
      <c r="M273">
        <v>1995</v>
      </c>
      <c r="N273">
        <v>6.6</v>
      </c>
      <c r="O273">
        <v>86600000</v>
      </c>
      <c r="Q273" t="str">
        <f t="shared" si="12"/>
        <v xml:space="preserve"> </v>
      </c>
      <c r="R273" t="str">
        <f t="shared" si="13"/>
        <v xml:space="preserve"> </v>
      </c>
      <c r="S273" t="str">
        <f t="shared" si="14"/>
        <v/>
      </c>
    </row>
    <row r="274" spans="1:19">
      <c r="A274" t="s">
        <v>1027</v>
      </c>
      <c r="B274">
        <v>433</v>
      </c>
      <c r="C274">
        <v>89</v>
      </c>
      <c r="D274">
        <v>126546825</v>
      </c>
      <c r="E274" t="s">
        <v>1406</v>
      </c>
      <c r="F274" s="8" t="s">
        <v>58</v>
      </c>
      <c r="G274" t="s">
        <v>2860</v>
      </c>
      <c r="H274">
        <v>327367</v>
      </c>
      <c r="I274">
        <v>918</v>
      </c>
      <c r="J274" t="s">
        <v>19</v>
      </c>
      <c r="K274" t="s">
        <v>775</v>
      </c>
      <c r="L274">
        <v>40000000</v>
      </c>
      <c r="M274">
        <v>2014</v>
      </c>
      <c r="N274">
        <v>6.4</v>
      </c>
      <c r="O274">
        <v>86546825</v>
      </c>
      <c r="Q274" t="str">
        <f t="shared" si="12"/>
        <v xml:space="preserve"> </v>
      </c>
      <c r="R274" t="str">
        <f t="shared" si="13"/>
        <v xml:space="preserve"> </v>
      </c>
      <c r="S274" t="str">
        <f t="shared" si="14"/>
        <v/>
      </c>
    </row>
    <row r="275" spans="1:19">
      <c r="A275" t="s">
        <v>1033</v>
      </c>
      <c r="B275">
        <v>143</v>
      </c>
      <c r="C275">
        <v>90</v>
      </c>
      <c r="D275">
        <v>160762022</v>
      </c>
      <c r="E275" t="s">
        <v>273</v>
      </c>
      <c r="F275" s="8" t="s">
        <v>914</v>
      </c>
      <c r="G275" t="s">
        <v>1516</v>
      </c>
      <c r="H275">
        <v>132415</v>
      </c>
      <c r="I275">
        <v>288</v>
      </c>
      <c r="J275" t="s">
        <v>19</v>
      </c>
      <c r="K275" t="s">
        <v>20</v>
      </c>
      <c r="L275">
        <v>75000000</v>
      </c>
      <c r="M275">
        <v>2004</v>
      </c>
      <c r="N275">
        <v>6</v>
      </c>
      <c r="O275">
        <v>85762022</v>
      </c>
      <c r="Q275" t="str">
        <f t="shared" si="12"/>
        <v xml:space="preserve"> </v>
      </c>
      <c r="R275" t="str">
        <f t="shared" si="13"/>
        <v xml:space="preserve"> </v>
      </c>
      <c r="S275" t="str">
        <f t="shared" si="14"/>
        <v/>
      </c>
    </row>
    <row r="276" spans="1:19">
      <c r="A276" t="s">
        <v>3476</v>
      </c>
      <c r="B276">
        <v>157</v>
      </c>
      <c r="C276">
        <v>120</v>
      </c>
      <c r="D276">
        <v>115648585</v>
      </c>
      <c r="E276" t="s">
        <v>856</v>
      </c>
      <c r="F276" s="8" t="s">
        <v>2026</v>
      </c>
      <c r="G276" t="s">
        <v>3577</v>
      </c>
      <c r="H276">
        <v>160776</v>
      </c>
      <c r="I276">
        <v>402</v>
      </c>
      <c r="J276" t="s">
        <v>19</v>
      </c>
      <c r="K276" t="s">
        <v>20</v>
      </c>
      <c r="L276">
        <v>30000000</v>
      </c>
      <c r="M276">
        <v>2000</v>
      </c>
      <c r="N276">
        <v>7.8</v>
      </c>
      <c r="O276">
        <v>85648585</v>
      </c>
      <c r="Q276" t="str">
        <f t="shared" si="12"/>
        <v xml:space="preserve"> </v>
      </c>
      <c r="R276" t="str">
        <f t="shared" si="13"/>
        <v xml:space="preserve"> </v>
      </c>
      <c r="S276" t="str">
        <f t="shared" si="14"/>
        <v/>
      </c>
    </row>
    <row r="277" spans="1:19">
      <c r="A277" t="s">
        <v>740</v>
      </c>
      <c r="B277">
        <v>472</v>
      </c>
      <c r="C277">
        <v>112</v>
      </c>
      <c r="D277">
        <v>115646235</v>
      </c>
      <c r="E277" t="s">
        <v>1406</v>
      </c>
      <c r="F277" s="8" t="s">
        <v>323</v>
      </c>
      <c r="G277" t="s">
        <v>3587</v>
      </c>
      <c r="H277">
        <v>531737</v>
      </c>
      <c r="I277">
        <v>1262</v>
      </c>
      <c r="J277" t="s">
        <v>19</v>
      </c>
      <c r="K277" t="s">
        <v>3588</v>
      </c>
      <c r="L277">
        <v>30000000</v>
      </c>
      <c r="M277">
        <v>2009</v>
      </c>
      <c r="N277">
        <v>8</v>
      </c>
      <c r="O277">
        <v>85646235</v>
      </c>
      <c r="Q277" t="str">
        <f t="shared" si="12"/>
        <v xml:space="preserve"> </v>
      </c>
      <c r="R277" t="str">
        <f t="shared" si="13"/>
        <v xml:space="preserve"> </v>
      </c>
      <c r="S277" t="str">
        <f t="shared" si="14"/>
        <v/>
      </c>
    </row>
    <row r="278" spans="1:19">
      <c r="A278" t="s">
        <v>1975</v>
      </c>
      <c r="B278">
        <v>35</v>
      </c>
      <c r="C278">
        <v>91</v>
      </c>
      <c r="D278">
        <v>130512915</v>
      </c>
      <c r="E278" t="s">
        <v>298</v>
      </c>
      <c r="F278" s="8" t="s">
        <v>1471</v>
      </c>
      <c r="G278" t="s">
        <v>2629</v>
      </c>
      <c r="H278">
        <v>60884</v>
      </c>
      <c r="I278">
        <v>85</v>
      </c>
      <c r="J278" t="s">
        <v>19</v>
      </c>
      <c r="K278" t="s">
        <v>20</v>
      </c>
      <c r="L278">
        <v>45000000</v>
      </c>
      <c r="M278">
        <v>1994</v>
      </c>
      <c r="N278">
        <v>4.8</v>
      </c>
      <c r="O278">
        <v>85512915</v>
      </c>
      <c r="Q278" t="str">
        <f t="shared" si="12"/>
        <v xml:space="preserve"> </v>
      </c>
      <c r="R278" t="str">
        <f t="shared" si="13"/>
        <v xml:space="preserve"> </v>
      </c>
      <c r="S278" t="str">
        <f t="shared" si="14"/>
        <v/>
      </c>
    </row>
    <row r="279" spans="1:19">
      <c r="A279" t="s">
        <v>631</v>
      </c>
      <c r="B279">
        <v>266</v>
      </c>
      <c r="C279">
        <v>92</v>
      </c>
      <c r="D279">
        <v>215395021</v>
      </c>
      <c r="E279" t="s">
        <v>451</v>
      </c>
      <c r="F279" s="8" t="s">
        <v>325</v>
      </c>
      <c r="G279" t="s">
        <v>632</v>
      </c>
      <c r="H279">
        <v>307029</v>
      </c>
      <c r="I279">
        <v>360</v>
      </c>
      <c r="J279" t="s">
        <v>19</v>
      </c>
      <c r="K279" t="s">
        <v>20</v>
      </c>
      <c r="L279">
        <v>130000000</v>
      </c>
      <c r="M279">
        <v>2008</v>
      </c>
      <c r="N279">
        <v>7.6</v>
      </c>
      <c r="O279">
        <v>85395021</v>
      </c>
      <c r="Q279" t="str">
        <f t="shared" si="12"/>
        <v xml:space="preserve"> </v>
      </c>
      <c r="R279" t="str">
        <f t="shared" si="13"/>
        <v xml:space="preserve"> </v>
      </c>
      <c r="S279" t="str">
        <f t="shared" si="14"/>
        <v/>
      </c>
    </row>
    <row r="280" spans="1:19">
      <c r="A280" t="s">
        <v>135</v>
      </c>
      <c r="B280">
        <v>319</v>
      </c>
      <c r="C280">
        <v>121</v>
      </c>
      <c r="D280">
        <v>125069696</v>
      </c>
      <c r="E280" t="s">
        <v>2866</v>
      </c>
      <c r="F280" s="8" t="s">
        <v>2867</v>
      </c>
      <c r="G280" t="s">
        <v>2868</v>
      </c>
      <c r="H280">
        <v>203963</v>
      </c>
      <c r="I280">
        <v>420</v>
      </c>
      <c r="J280" t="s">
        <v>19</v>
      </c>
      <c r="K280" t="s">
        <v>20</v>
      </c>
      <c r="L280">
        <v>40000000</v>
      </c>
      <c r="M280">
        <v>2013</v>
      </c>
      <c r="N280">
        <v>7.6</v>
      </c>
      <c r="O280">
        <v>85069696</v>
      </c>
      <c r="Q280" t="str">
        <f t="shared" si="12"/>
        <v xml:space="preserve"> </v>
      </c>
      <c r="R280" t="str">
        <f t="shared" si="13"/>
        <v xml:space="preserve"> </v>
      </c>
      <c r="S280" t="str">
        <f t="shared" si="14"/>
        <v/>
      </c>
    </row>
    <row r="281" spans="1:19">
      <c r="A281" t="s">
        <v>297</v>
      </c>
      <c r="B281">
        <v>55</v>
      </c>
      <c r="C281">
        <v>115</v>
      </c>
      <c r="D281">
        <v>135014968</v>
      </c>
      <c r="E281" t="s">
        <v>2363</v>
      </c>
      <c r="F281" s="8" t="s">
        <v>457</v>
      </c>
      <c r="G281" t="s">
        <v>2364</v>
      </c>
      <c r="H281">
        <v>80580</v>
      </c>
      <c r="I281">
        <v>375</v>
      </c>
      <c r="J281" t="s">
        <v>19</v>
      </c>
      <c r="K281" t="s">
        <v>20</v>
      </c>
      <c r="L281">
        <v>50000000</v>
      </c>
      <c r="M281">
        <v>1998</v>
      </c>
      <c r="N281">
        <v>6.7</v>
      </c>
      <c r="O281">
        <v>85014968</v>
      </c>
      <c r="Q281" t="str">
        <f t="shared" si="12"/>
        <v xml:space="preserve"> </v>
      </c>
      <c r="R281" t="str">
        <f t="shared" si="13"/>
        <v xml:space="preserve"> </v>
      </c>
      <c r="S281" t="str">
        <f t="shared" si="14"/>
        <v/>
      </c>
    </row>
    <row r="282" spans="1:19">
      <c r="A282" t="s">
        <v>239</v>
      </c>
      <c r="B282">
        <v>342</v>
      </c>
      <c r="C282">
        <v>132</v>
      </c>
      <c r="D282">
        <v>209805005</v>
      </c>
      <c r="E282" t="s">
        <v>201</v>
      </c>
      <c r="F282" s="8" t="s">
        <v>200</v>
      </c>
      <c r="G282" t="s">
        <v>690</v>
      </c>
      <c r="H282">
        <v>284792</v>
      </c>
      <c r="I282">
        <v>366</v>
      </c>
      <c r="J282" t="s">
        <v>19</v>
      </c>
      <c r="K282" t="s">
        <v>20</v>
      </c>
      <c r="L282">
        <v>125000000</v>
      </c>
      <c r="M282">
        <v>2011</v>
      </c>
      <c r="N282">
        <v>7.3</v>
      </c>
      <c r="O282">
        <v>84805005</v>
      </c>
      <c r="Q282" t="str">
        <f t="shared" si="12"/>
        <v xml:space="preserve"> </v>
      </c>
      <c r="R282" t="str">
        <f t="shared" si="13"/>
        <v xml:space="preserve"> </v>
      </c>
      <c r="S282" t="str">
        <f t="shared" si="14"/>
        <v/>
      </c>
    </row>
    <row r="283" spans="1:19">
      <c r="A283" t="s">
        <v>566</v>
      </c>
      <c r="B283">
        <v>106</v>
      </c>
      <c r="C283">
        <v>119</v>
      </c>
      <c r="D283">
        <v>109713132</v>
      </c>
      <c r="E283" t="s">
        <v>980</v>
      </c>
      <c r="F283" s="8" t="s">
        <v>566</v>
      </c>
      <c r="G283" t="s">
        <v>4253</v>
      </c>
      <c r="H283">
        <v>61621</v>
      </c>
      <c r="I283">
        <v>219</v>
      </c>
      <c r="J283" t="s">
        <v>19</v>
      </c>
      <c r="K283" t="s">
        <v>20</v>
      </c>
      <c r="L283">
        <v>25000000</v>
      </c>
      <c r="M283">
        <v>1986</v>
      </c>
      <c r="N283">
        <v>7.3</v>
      </c>
      <c r="O283">
        <v>84713132</v>
      </c>
      <c r="Q283" t="str">
        <f t="shared" si="12"/>
        <v xml:space="preserve"> </v>
      </c>
      <c r="R283" t="str">
        <f t="shared" si="13"/>
        <v xml:space="preserve"> </v>
      </c>
      <c r="S283" t="str">
        <f t="shared" si="14"/>
        <v/>
      </c>
    </row>
    <row r="284" spans="1:19">
      <c r="A284" t="s">
        <v>111</v>
      </c>
      <c r="B284">
        <v>265</v>
      </c>
      <c r="C284">
        <v>171</v>
      </c>
      <c r="D284">
        <v>187670866</v>
      </c>
      <c r="E284" t="s">
        <v>886</v>
      </c>
      <c r="F284" s="8" t="s">
        <v>372</v>
      </c>
      <c r="G284" t="s">
        <v>887</v>
      </c>
      <c r="H284">
        <v>982637</v>
      </c>
      <c r="I284">
        <v>2368</v>
      </c>
      <c r="J284" t="s">
        <v>19</v>
      </c>
      <c r="K284" t="s">
        <v>20</v>
      </c>
      <c r="L284">
        <v>103000000</v>
      </c>
      <c r="M284">
        <v>2000</v>
      </c>
      <c r="N284">
        <v>8.5</v>
      </c>
      <c r="O284">
        <v>84670866</v>
      </c>
      <c r="Q284" t="str">
        <f t="shared" si="12"/>
        <v xml:space="preserve"> </v>
      </c>
      <c r="R284" t="str">
        <f t="shared" si="13"/>
        <v xml:space="preserve"> </v>
      </c>
      <c r="S284" t="str">
        <f t="shared" si="14"/>
        <v/>
      </c>
    </row>
    <row r="285" spans="1:19">
      <c r="A285" t="s">
        <v>1062</v>
      </c>
      <c r="B285">
        <v>129</v>
      </c>
      <c r="C285">
        <v>97</v>
      </c>
      <c r="D285">
        <v>110222438</v>
      </c>
      <c r="E285" t="s">
        <v>3958</v>
      </c>
      <c r="F285" s="8" t="s">
        <v>908</v>
      </c>
      <c r="G285" t="s">
        <v>3959</v>
      </c>
      <c r="H285">
        <v>96693</v>
      </c>
      <c r="I285">
        <v>271</v>
      </c>
      <c r="J285" t="s">
        <v>19</v>
      </c>
      <c r="K285" t="s">
        <v>20</v>
      </c>
      <c r="L285">
        <v>26000000</v>
      </c>
      <c r="M285">
        <v>2003</v>
      </c>
      <c r="N285">
        <v>6.1</v>
      </c>
      <c r="O285">
        <v>84222438</v>
      </c>
      <c r="Q285" t="str">
        <f t="shared" si="12"/>
        <v xml:space="preserve"> </v>
      </c>
      <c r="R285" t="str">
        <f t="shared" si="13"/>
        <v xml:space="preserve"> </v>
      </c>
      <c r="S285" t="str">
        <f t="shared" si="14"/>
        <v/>
      </c>
    </row>
    <row r="286" spans="1:19">
      <c r="A286" t="s">
        <v>707</v>
      </c>
      <c r="B286">
        <v>144</v>
      </c>
      <c r="C286">
        <v>121</v>
      </c>
      <c r="D286">
        <v>184031112</v>
      </c>
      <c r="E286" t="s">
        <v>23</v>
      </c>
      <c r="F286" s="8" t="s">
        <v>709</v>
      </c>
      <c r="G286" t="s">
        <v>961</v>
      </c>
      <c r="H286">
        <v>190786</v>
      </c>
      <c r="I286">
        <v>539</v>
      </c>
      <c r="J286" t="s">
        <v>19</v>
      </c>
      <c r="K286" t="s">
        <v>20</v>
      </c>
      <c r="L286">
        <v>100000000</v>
      </c>
      <c r="M286">
        <v>1995</v>
      </c>
      <c r="N286">
        <v>5.4</v>
      </c>
      <c r="O286">
        <v>84031112</v>
      </c>
      <c r="Q286" t="str">
        <f t="shared" si="12"/>
        <v xml:space="preserve"> </v>
      </c>
      <c r="R286" t="str">
        <f t="shared" si="13"/>
        <v xml:space="preserve"> </v>
      </c>
      <c r="S286" t="str">
        <f t="shared" si="14"/>
        <v/>
      </c>
    </row>
    <row r="287" spans="1:19">
      <c r="A287" t="s">
        <v>1059</v>
      </c>
      <c r="B287">
        <v>529</v>
      </c>
      <c r="C287">
        <v>105</v>
      </c>
      <c r="D287">
        <v>176740650</v>
      </c>
      <c r="E287" t="s">
        <v>741</v>
      </c>
      <c r="F287" s="8" t="s">
        <v>45</v>
      </c>
      <c r="G287" t="s">
        <v>1061</v>
      </c>
      <c r="H287">
        <v>403836</v>
      </c>
      <c r="I287">
        <v>646</v>
      </c>
      <c r="J287" t="s">
        <v>19</v>
      </c>
      <c r="K287" t="s">
        <v>20</v>
      </c>
      <c r="L287">
        <v>93000000</v>
      </c>
      <c r="M287">
        <v>2011</v>
      </c>
      <c r="N287">
        <v>7.6</v>
      </c>
      <c r="O287">
        <v>83740650</v>
      </c>
      <c r="Q287" t="str">
        <f t="shared" si="12"/>
        <v xml:space="preserve"> </v>
      </c>
      <c r="R287" t="str">
        <f t="shared" si="13"/>
        <v xml:space="preserve"> </v>
      </c>
      <c r="S287" t="str">
        <f t="shared" si="14"/>
        <v/>
      </c>
    </row>
    <row r="288" spans="1:19">
      <c r="A288" t="s">
        <v>4339</v>
      </c>
      <c r="B288">
        <v>129</v>
      </c>
      <c r="C288">
        <v>106</v>
      </c>
      <c r="D288">
        <v>86300000</v>
      </c>
      <c r="E288" t="s">
        <v>873</v>
      </c>
      <c r="F288" s="8" t="s">
        <v>2667</v>
      </c>
      <c r="G288" t="s">
        <v>7063</v>
      </c>
      <c r="H288">
        <v>112671</v>
      </c>
      <c r="I288">
        <v>315</v>
      </c>
      <c r="J288" t="s">
        <v>19</v>
      </c>
      <c r="K288" t="s">
        <v>20</v>
      </c>
      <c r="L288">
        <v>2800000</v>
      </c>
      <c r="M288">
        <v>1974</v>
      </c>
      <c r="N288">
        <v>8</v>
      </c>
      <c r="O288">
        <v>83500000</v>
      </c>
      <c r="Q288" t="str">
        <f t="shared" si="12"/>
        <v xml:space="preserve"> </v>
      </c>
      <c r="R288" t="str">
        <f t="shared" si="13"/>
        <v xml:space="preserve"> </v>
      </c>
      <c r="S288" t="str">
        <f t="shared" si="14"/>
        <v/>
      </c>
    </row>
    <row r="289" spans="1:19">
      <c r="A289" t="s">
        <v>1584</v>
      </c>
      <c r="B289">
        <v>217</v>
      </c>
      <c r="C289">
        <v>133</v>
      </c>
      <c r="D289">
        <v>109243478</v>
      </c>
      <c r="E289" t="s">
        <v>878</v>
      </c>
      <c r="F289" s="8" t="s">
        <v>301</v>
      </c>
      <c r="G289" t="s">
        <v>3960</v>
      </c>
      <c r="H289">
        <v>313797</v>
      </c>
      <c r="I289">
        <v>546</v>
      </c>
      <c r="J289" t="s">
        <v>19</v>
      </c>
      <c r="K289" t="s">
        <v>20</v>
      </c>
      <c r="L289">
        <v>26000000</v>
      </c>
      <c r="M289">
        <v>2005</v>
      </c>
      <c r="N289">
        <v>7.1</v>
      </c>
      <c r="O289">
        <v>83243478</v>
      </c>
      <c r="Q289" t="str">
        <f t="shared" si="12"/>
        <v xml:space="preserve"> </v>
      </c>
      <c r="R289" t="str">
        <f t="shared" si="13"/>
        <v xml:space="preserve"> </v>
      </c>
      <c r="S289" t="str">
        <f t="shared" si="14"/>
        <v/>
      </c>
    </row>
    <row r="290" spans="1:19">
      <c r="A290" t="s">
        <v>1903</v>
      </c>
      <c r="B290">
        <v>180</v>
      </c>
      <c r="C290">
        <v>115</v>
      </c>
      <c r="D290">
        <v>143151473</v>
      </c>
      <c r="E290" t="s">
        <v>1905</v>
      </c>
      <c r="F290" s="8" t="s">
        <v>1906</v>
      </c>
      <c r="G290" t="s">
        <v>1907</v>
      </c>
      <c r="H290">
        <v>116681</v>
      </c>
      <c r="I290">
        <v>320</v>
      </c>
      <c r="J290" t="s">
        <v>19</v>
      </c>
      <c r="K290" t="s">
        <v>20</v>
      </c>
      <c r="L290">
        <v>60000000</v>
      </c>
      <c r="M290">
        <v>2008</v>
      </c>
      <c r="N290">
        <v>7.1</v>
      </c>
      <c r="O290">
        <v>83151473</v>
      </c>
      <c r="Q290" t="str">
        <f t="shared" si="12"/>
        <v xml:space="preserve"> </v>
      </c>
      <c r="R290" t="str">
        <f t="shared" si="13"/>
        <v xml:space="preserve"> </v>
      </c>
      <c r="S290" t="str">
        <f t="shared" si="14"/>
        <v/>
      </c>
    </row>
    <row r="291" spans="1:19">
      <c r="A291" t="s">
        <v>5836</v>
      </c>
      <c r="B291">
        <v>250</v>
      </c>
      <c r="C291">
        <v>95</v>
      </c>
      <c r="D291">
        <v>87025093</v>
      </c>
      <c r="E291" t="s">
        <v>2397</v>
      </c>
      <c r="F291" s="8" t="s">
        <v>3664</v>
      </c>
      <c r="G291" t="s">
        <v>6578</v>
      </c>
      <c r="H291">
        <v>188679</v>
      </c>
      <c r="I291">
        <v>864</v>
      </c>
      <c r="J291" t="s">
        <v>19</v>
      </c>
      <c r="K291" t="s">
        <v>20</v>
      </c>
      <c r="L291">
        <v>4000000</v>
      </c>
      <c r="M291">
        <v>2005</v>
      </c>
      <c r="N291">
        <v>6.6</v>
      </c>
      <c r="O291">
        <v>83025093</v>
      </c>
      <c r="Q291" t="str">
        <f t="shared" si="12"/>
        <v xml:space="preserve"> </v>
      </c>
      <c r="R291" t="str">
        <f t="shared" si="13"/>
        <v xml:space="preserve"> </v>
      </c>
      <c r="S291" t="str">
        <f t="shared" si="14"/>
        <v/>
      </c>
    </row>
    <row r="292" spans="1:19">
      <c r="A292" t="s">
        <v>4467</v>
      </c>
      <c r="B292">
        <v>75</v>
      </c>
      <c r="C292">
        <v>131</v>
      </c>
      <c r="D292">
        <v>102922376</v>
      </c>
      <c r="E292" t="s">
        <v>3749</v>
      </c>
      <c r="F292" s="8" t="s">
        <v>1250</v>
      </c>
      <c r="G292" t="s">
        <v>4468</v>
      </c>
      <c r="H292">
        <v>51314</v>
      </c>
      <c r="I292">
        <v>265</v>
      </c>
      <c r="J292" t="s">
        <v>19</v>
      </c>
      <c r="K292" t="s">
        <v>20</v>
      </c>
      <c r="L292">
        <v>20000000</v>
      </c>
      <c r="M292">
        <v>1978</v>
      </c>
      <c r="N292">
        <v>5.7</v>
      </c>
      <c r="O292">
        <v>82922376</v>
      </c>
      <c r="Q292" t="str">
        <f t="shared" si="12"/>
        <v xml:space="preserve"> </v>
      </c>
      <c r="R292" t="str">
        <f t="shared" si="13"/>
        <v xml:space="preserve"> </v>
      </c>
      <c r="S292" t="str">
        <f t="shared" si="14"/>
        <v/>
      </c>
    </row>
    <row r="293" spans="1:19">
      <c r="A293" t="s">
        <v>154</v>
      </c>
      <c r="B293">
        <v>153</v>
      </c>
      <c r="C293">
        <v>126</v>
      </c>
      <c r="D293">
        <v>162831698</v>
      </c>
      <c r="E293" t="s">
        <v>708</v>
      </c>
      <c r="F293" s="8" t="s">
        <v>709</v>
      </c>
      <c r="G293" t="s">
        <v>1299</v>
      </c>
      <c r="H293">
        <v>215255</v>
      </c>
      <c r="I293">
        <v>610</v>
      </c>
      <c r="J293" t="s">
        <v>19</v>
      </c>
      <c r="K293" t="s">
        <v>20</v>
      </c>
      <c r="L293">
        <v>80000000</v>
      </c>
      <c r="M293">
        <v>1992</v>
      </c>
      <c r="N293">
        <v>7</v>
      </c>
      <c r="O293">
        <v>82831698</v>
      </c>
      <c r="Q293" t="str">
        <f t="shared" si="12"/>
        <v xml:space="preserve"> </v>
      </c>
      <c r="R293" t="str">
        <f t="shared" si="13"/>
        <v xml:space="preserve"> </v>
      </c>
      <c r="S293" t="str">
        <f t="shared" si="14"/>
        <v/>
      </c>
    </row>
    <row r="294" spans="1:19">
      <c r="A294" t="s">
        <v>2849</v>
      </c>
      <c r="B294">
        <v>81</v>
      </c>
      <c r="C294">
        <v>126</v>
      </c>
      <c r="D294">
        <v>90800000</v>
      </c>
      <c r="E294" t="s">
        <v>2850</v>
      </c>
      <c r="F294" s="8" t="s">
        <v>2761</v>
      </c>
      <c r="G294" t="s">
        <v>2851</v>
      </c>
      <c r="H294">
        <v>126907</v>
      </c>
      <c r="I294">
        <v>235</v>
      </c>
      <c r="J294" t="s">
        <v>19</v>
      </c>
      <c r="K294" t="s">
        <v>20</v>
      </c>
      <c r="L294">
        <v>8000000</v>
      </c>
      <c r="M294">
        <v>1984</v>
      </c>
      <c r="N294">
        <v>7.2</v>
      </c>
      <c r="O294">
        <v>82800000</v>
      </c>
      <c r="Q294" t="str">
        <f t="shared" si="12"/>
        <v xml:space="preserve"> </v>
      </c>
      <c r="R294" t="str">
        <f t="shared" si="13"/>
        <v xml:space="preserve"> </v>
      </c>
      <c r="S294" t="str">
        <f t="shared" si="14"/>
        <v/>
      </c>
    </row>
    <row r="295" spans="1:19">
      <c r="A295" t="s">
        <v>2849</v>
      </c>
      <c r="B295">
        <v>81</v>
      </c>
      <c r="C295">
        <v>126</v>
      </c>
      <c r="D295">
        <v>90800000</v>
      </c>
      <c r="E295" t="s">
        <v>2850</v>
      </c>
      <c r="F295" s="8" t="s">
        <v>2761</v>
      </c>
      <c r="G295" t="s">
        <v>2851</v>
      </c>
      <c r="H295">
        <v>126916</v>
      </c>
      <c r="I295">
        <v>235</v>
      </c>
      <c r="J295" t="s">
        <v>19</v>
      </c>
      <c r="K295" t="s">
        <v>20</v>
      </c>
      <c r="L295">
        <v>8000000</v>
      </c>
      <c r="M295">
        <v>1984</v>
      </c>
      <c r="N295">
        <v>7.2</v>
      </c>
      <c r="O295">
        <v>82800000</v>
      </c>
      <c r="Q295" t="str">
        <f t="shared" si="12"/>
        <v xml:space="preserve"> </v>
      </c>
      <c r="R295" t="str">
        <f t="shared" si="13"/>
        <v xml:space="preserve"> </v>
      </c>
      <c r="S295" t="str">
        <f t="shared" si="14"/>
        <v/>
      </c>
    </row>
    <row r="296" spans="1:19">
      <c r="A296" t="s">
        <v>1316</v>
      </c>
      <c r="B296">
        <v>340</v>
      </c>
      <c r="C296">
        <v>106</v>
      </c>
      <c r="D296">
        <v>117528646</v>
      </c>
      <c r="E296" t="s">
        <v>557</v>
      </c>
      <c r="F296" s="8" t="s">
        <v>71</v>
      </c>
      <c r="G296" t="s">
        <v>3260</v>
      </c>
      <c r="H296">
        <v>353442</v>
      </c>
      <c r="I296">
        <v>387</v>
      </c>
      <c r="J296" t="s">
        <v>19</v>
      </c>
      <c r="K296" t="s">
        <v>20</v>
      </c>
      <c r="L296">
        <v>35000000</v>
      </c>
      <c r="M296">
        <v>2011</v>
      </c>
      <c r="N296">
        <v>6.9</v>
      </c>
      <c r="O296">
        <v>82528646</v>
      </c>
      <c r="Q296" t="str">
        <f t="shared" si="12"/>
        <v xml:space="preserve"> </v>
      </c>
      <c r="R296" t="str">
        <f t="shared" si="13"/>
        <v xml:space="preserve"> </v>
      </c>
      <c r="S296" t="str">
        <f t="shared" si="14"/>
        <v/>
      </c>
    </row>
    <row r="297" spans="1:19">
      <c r="A297" t="s">
        <v>69</v>
      </c>
      <c r="B297">
        <v>290</v>
      </c>
      <c r="C297">
        <v>104</v>
      </c>
      <c r="D297">
        <v>157299717</v>
      </c>
      <c r="E297" t="s">
        <v>41</v>
      </c>
      <c r="F297" s="8" t="s">
        <v>160</v>
      </c>
      <c r="G297" t="s">
        <v>1488</v>
      </c>
      <c r="H297">
        <v>452928</v>
      </c>
      <c r="I297">
        <v>1401</v>
      </c>
      <c r="J297" t="s">
        <v>19</v>
      </c>
      <c r="K297" t="s">
        <v>20</v>
      </c>
      <c r="L297">
        <v>75000000</v>
      </c>
      <c r="M297">
        <v>2000</v>
      </c>
      <c r="N297">
        <v>7.4</v>
      </c>
      <c r="O297">
        <v>82299717</v>
      </c>
      <c r="Q297" t="str">
        <f t="shared" si="12"/>
        <v xml:space="preserve"> </v>
      </c>
      <c r="R297" t="str">
        <f t="shared" si="13"/>
        <v xml:space="preserve"> </v>
      </c>
      <c r="S297" t="str">
        <f t="shared" si="14"/>
        <v/>
      </c>
    </row>
    <row r="298" spans="1:19">
      <c r="A298" t="s">
        <v>1624</v>
      </c>
      <c r="B298">
        <v>103</v>
      </c>
      <c r="C298">
        <v>116</v>
      </c>
      <c r="D298">
        <v>152149590</v>
      </c>
      <c r="E298" t="s">
        <v>878</v>
      </c>
      <c r="F298" s="8" t="s">
        <v>809</v>
      </c>
      <c r="G298" t="s">
        <v>1625</v>
      </c>
      <c r="H298">
        <v>74274</v>
      </c>
      <c r="I298">
        <v>255</v>
      </c>
      <c r="J298" t="s">
        <v>19</v>
      </c>
      <c r="K298" t="s">
        <v>20</v>
      </c>
      <c r="L298">
        <v>70000000</v>
      </c>
      <c r="M298">
        <v>1999</v>
      </c>
      <c r="N298">
        <v>5.5</v>
      </c>
      <c r="O298">
        <v>82149590</v>
      </c>
      <c r="Q298" t="str">
        <f t="shared" si="12"/>
        <v xml:space="preserve"> </v>
      </c>
      <c r="R298" t="str">
        <f t="shared" si="13"/>
        <v xml:space="preserve"> </v>
      </c>
      <c r="S298" t="str">
        <f t="shared" si="14"/>
        <v/>
      </c>
    </row>
    <row r="299" spans="1:19">
      <c r="A299" t="s">
        <v>1128</v>
      </c>
      <c r="B299">
        <v>179</v>
      </c>
      <c r="C299">
        <v>102</v>
      </c>
      <c r="D299">
        <v>162001186</v>
      </c>
      <c r="E299" t="s">
        <v>873</v>
      </c>
      <c r="F299" s="8" t="s">
        <v>166</v>
      </c>
      <c r="G299" t="s">
        <v>1507</v>
      </c>
      <c r="H299">
        <v>181443</v>
      </c>
      <c r="I299">
        <v>311</v>
      </c>
      <c r="J299" t="s">
        <v>19</v>
      </c>
      <c r="K299" t="s">
        <v>20</v>
      </c>
      <c r="L299">
        <v>80000000</v>
      </c>
      <c r="M299">
        <v>2010</v>
      </c>
      <c r="N299">
        <v>6</v>
      </c>
      <c r="O299">
        <v>82001186</v>
      </c>
      <c r="Q299" t="str">
        <f t="shared" si="12"/>
        <v xml:space="preserve"> </v>
      </c>
      <c r="R299" t="str">
        <f t="shared" si="13"/>
        <v xml:space="preserve"> </v>
      </c>
      <c r="S299" t="str">
        <f t="shared" si="14"/>
        <v/>
      </c>
    </row>
    <row r="300" spans="1:19">
      <c r="A300" t="s">
        <v>6960</v>
      </c>
      <c r="B300">
        <v>264</v>
      </c>
      <c r="C300">
        <v>98</v>
      </c>
      <c r="D300">
        <v>84749884</v>
      </c>
      <c r="E300" t="s">
        <v>2916</v>
      </c>
      <c r="F300" s="8" t="s">
        <v>6586</v>
      </c>
      <c r="G300" t="s">
        <v>6961</v>
      </c>
      <c r="H300">
        <v>82133</v>
      </c>
      <c r="I300">
        <v>359</v>
      </c>
      <c r="J300" t="s">
        <v>19</v>
      </c>
      <c r="K300" t="s">
        <v>20</v>
      </c>
      <c r="L300">
        <v>3000000</v>
      </c>
      <c r="M300">
        <v>2010</v>
      </c>
      <c r="N300">
        <v>5.7</v>
      </c>
      <c r="O300">
        <v>81749884</v>
      </c>
      <c r="Q300" t="str">
        <f t="shared" si="12"/>
        <v xml:space="preserve"> </v>
      </c>
      <c r="R300" t="str">
        <f t="shared" si="13"/>
        <v xml:space="preserve"> </v>
      </c>
      <c r="S300" t="str">
        <f t="shared" si="14"/>
        <v/>
      </c>
    </row>
    <row r="301" spans="1:19">
      <c r="A301" t="s">
        <v>2764</v>
      </c>
      <c r="B301">
        <v>105</v>
      </c>
      <c r="C301">
        <v>88</v>
      </c>
      <c r="D301">
        <v>84300000</v>
      </c>
      <c r="E301" t="s">
        <v>2765</v>
      </c>
      <c r="F301" s="8" t="s">
        <v>2766</v>
      </c>
      <c r="G301" t="s">
        <v>2767</v>
      </c>
      <c r="H301">
        <v>90360</v>
      </c>
      <c r="I301">
        <v>147</v>
      </c>
      <c r="J301" t="s">
        <v>19</v>
      </c>
      <c r="K301" t="s">
        <v>20</v>
      </c>
      <c r="L301">
        <v>2600000</v>
      </c>
      <c r="M301">
        <v>1940</v>
      </c>
      <c r="N301">
        <v>7.5</v>
      </c>
      <c r="O301">
        <v>81700000</v>
      </c>
      <c r="Q301" t="str">
        <f t="shared" si="12"/>
        <v xml:space="preserve"> </v>
      </c>
      <c r="R301" t="str">
        <f t="shared" si="13"/>
        <v xml:space="preserve"> </v>
      </c>
      <c r="S301" t="str">
        <f t="shared" si="14"/>
        <v/>
      </c>
    </row>
    <row r="302" spans="1:19">
      <c r="A302" t="s">
        <v>2613</v>
      </c>
      <c r="B302">
        <v>84</v>
      </c>
      <c r="C302">
        <v>105</v>
      </c>
      <c r="D302">
        <v>126805112</v>
      </c>
      <c r="E302" t="s">
        <v>878</v>
      </c>
      <c r="F302" s="8" t="s">
        <v>809</v>
      </c>
      <c r="G302" t="s">
        <v>2614</v>
      </c>
      <c r="H302">
        <v>98199</v>
      </c>
      <c r="I302">
        <v>169</v>
      </c>
      <c r="J302" t="s">
        <v>19</v>
      </c>
      <c r="K302" t="s">
        <v>20</v>
      </c>
      <c r="L302">
        <v>46000000</v>
      </c>
      <c r="M302">
        <v>1997</v>
      </c>
      <c r="N302">
        <v>6.3</v>
      </c>
      <c r="O302">
        <v>80805112</v>
      </c>
      <c r="Q302" t="str">
        <f t="shared" si="12"/>
        <v xml:space="preserve"> </v>
      </c>
      <c r="R302" t="str">
        <f t="shared" si="13"/>
        <v xml:space="preserve"> </v>
      </c>
      <c r="S302" t="str">
        <f t="shared" si="14"/>
        <v/>
      </c>
    </row>
    <row r="303" spans="1:19">
      <c r="A303" t="s">
        <v>2981</v>
      </c>
      <c r="B303">
        <v>286</v>
      </c>
      <c r="C303">
        <v>97</v>
      </c>
      <c r="D303">
        <v>100292856</v>
      </c>
      <c r="E303" t="s">
        <v>873</v>
      </c>
      <c r="F303" s="8" t="s">
        <v>406</v>
      </c>
      <c r="G303" t="s">
        <v>4772</v>
      </c>
      <c r="H303">
        <v>160418</v>
      </c>
      <c r="I303">
        <v>296</v>
      </c>
      <c r="J303" t="s">
        <v>19</v>
      </c>
      <c r="K303" t="s">
        <v>20</v>
      </c>
      <c r="L303">
        <v>20000000</v>
      </c>
      <c r="M303">
        <v>2011</v>
      </c>
      <c r="N303">
        <v>5.7</v>
      </c>
      <c r="O303">
        <v>80292856</v>
      </c>
      <c r="Q303" t="str">
        <f t="shared" si="12"/>
        <v xml:space="preserve"> </v>
      </c>
      <c r="R303" t="str">
        <f t="shared" si="13"/>
        <v xml:space="preserve"> </v>
      </c>
      <c r="S303" t="str">
        <f t="shared" si="14"/>
        <v/>
      </c>
    </row>
    <row r="304" spans="1:19">
      <c r="A304" t="s">
        <v>65</v>
      </c>
      <c r="B304">
        <v>673</v>
      </c>
      <c r="C304">
        <v>183</v>
      </c>
      <c r="D304">
        <v>330249062</v>
      </c>
      <c r="E304" t="s">
        <v>41</v>
      </c>
      <c r="F304" s="8" t="s">
        <v>67</v>
      </c>
      <c r="G304" t="s">
        <v>68</v>
      </c>
      <c r="H304">
        <v>371639</v>
      </c>
      <c r="I304">
        <v>3018</v>
      </c>
      <c r="J304" t="s">
        <v>19</v>
      </c>
      <c r="K304" t="s">
        <v>20</v>
      </c>
      <c r="L304">
        <v>250000000</v>
      </c>
      <c r="M304">
        <v>2016</v>
      </c>
      <c r="N304">
        <v>6.9</v>
      </c>
      <c r="O304">
        <v>80249062</v>
      </c>
      <c r="Q304" t="str">
        <f t="shared" si="12"/>
        <v xml:space="preserve"> </v>
      </c>
      <c r="R304" t="str">
        <f t="shared" si="13"/>
        <v xml:space="preserve"> </v>
      </c>
      <c r="S304" t="str">
        <f t="shared" si="14"/>
        <v/>
      </c>
    </row>
    <row r="305" spans="1:19">
      <c r="A305" t="s">
        <v>154</v>
      </c>
      <c r="B305">
        <v>230</v>
      </c>
      <c r="C305">
        <v>119</v>
      </c>
      <c r="D305">
        <v>180011740</v>
      </c>
      <c r="E305" t="s">
        <v>137</v>
      </c>
      <c r="F305" s="8" t="s">
        <v>335</v>
      </c>
      <c r="G305" t="s">
        <v>895</v>
      </c>
      <c r="H305">
        <v>177725</v>
      </c>
      <c r="I305">
        <v>1368</v>
      </c>
      <c r="J305" t="s">
        <v>19</v>
      </c>
      <c r="K305" t="s">
        <v>20</v>
      </c>
      <c r="L305">
        <v>100000000</v>
      </c>
      <c r="M305">
        <v>2001</v>
      </c>
      <c r="N305">
        <v>5.7</v>
      </c>
      <c r="O305">
        <v>80011740</v>
      </c>
      <c r="Q305" t="str">
        <f t="shared" si="12"/>
        <v xml:space="preserve"> </v>
      </c>
      <c r="R305" t="str">
        <f t="shared" si="13"/>
        <v xml:space="preserve"> </v>
      </c>
      <c r="S305" t="str">
        <f t="shared" si="14"/>
        <v/>
      </c>
    </row>
    <row r="306" spans="1:19">
      <c r="A306" t="s">
        <v>154</v>
      </c>
      <c r="B306">
        <v>230</v>
      </c>
      <c r="C306">
        <v>119</v>
      </c>
      <c r="D306">
        <v>180011740</v>
      </c>
      <c r="E306" t="s">
        <v>137</v>
      </c>
      <c r="F306" s="8" t="s">
        <v>335</v>
      </c>
      <c r="G306" t="s">
        <v>895</v>
      </c>
      <c r="H306">
        <v>177729</v>
      </c>
      <c r="I306">
        <v>1368</v>
      </c>
      <c r="J306" t="s">
        <v>19</v>
      </c>
      <c r="K306" t="s">
        <v>20</v>
      </c>
      <c r="L306">
        <v>100000000</v>
      </c>
      <c r="M306">
        <v>2001</v>
      </c>
      <c r="N306">
        <v>5.7</v>
      </c>
      <c r="O306">
        <v>80011740</v>
      </c>
      <c r="Q306" t="str">
        <f t="shared" si="12"/>
        <v xml:space="preserve"> </v>
      </c>
      <c r="R306" t="str">
        <f t="shared" si="13"/>
        <v xml:space="preserve"> </v>
      </c>
      <c r="S306" t="str">
        <f t="shared" si="14"/>
        <v/>
      </c>
    </row>
    <row r="307" spans="1:19">
      <c r="A307" t="s">
        <v>6894</v>
      </c>
      <c r="B307">
        <v>134</v>
      </c>
      <c r="C307">
        <v>88</v>
      </c>
      <c r="D307">
        <v>83400000</v>
      </c>
      <c r="E307" t="s">
        <v>873</v>
      </c>
      <c r="F307" s="8" t="s">
        <v>6895</v>
      </c>
      <c r="G307" t="s">
        <v>6896</v>
      </c>
      <c r="H307">
        <v>160281</v>
      </c>
      <c r="I307">
        <v>427</v>
      </c>
      <c r="J307" t="s">
        <v>19</v>
      </c>
      <c r="K307" t="s">
        <v>20</v>
      </c>
      <c r="L307">
        <v>3500000</v>
      </c>
      <c r="M307">
        <v>1980</v>
      </c>
      <c r="N307">
        <v>7.8</v>
      </c>
      <c r="O307">
        <v>79900000</v>
      </c>
      <c r="Q307" t="str">
        <f t="shared" si="12"/>
        <v xml:space="preserve"> </v>
      </c>
      <c r="R307" t="str">
        <f t="shared" si="13"/>
        <v xml:space="preserve"> </v>
      </c>
      <c r="S307" t="str">
        <f t="shared" si="14"/>
        <v/>
      </c>
    </row>
    <row r="308" spans="1:19">
      <c r="A308" t="s">
        <v>1958</v>
      </c>
      <c r="B308">
        <v>128</v>
      </c>
      <c r="C308">
        <v>112</v>
      </c>
      <c r="D308">
        <v>90556401</v>
      </c>
      <c r="E308" t="s">
        <v>1496</v>
      </c>
      <c r="F308" s="8" t="s">
        <v>4544</v>
      </c>
      <c r="G308" t="s">
        <v>5755</v>
      </c>
      <c r="H308">
        <v>43795</v>
      </c>
      <c r="I308">
        <v>171</v>
      </c>
      <c r="J308" t="s">
        <v>19</v>
      </c>
      <c r="K308" t="s">
        <v>20</v>
      </c>
      <c r="L308">
        <v>11000000</v>
      </c>
      <c r="M308">
        <v>2008</v>
      </c>
      <c r="N308">
        <v>4.5</v>
      </c>
      <c r="O308">
        <v>79556401</v>
      </c>
      <c r="Q308" t="str">
        <f t="shared" si="12"/>
        <v xml:space="preserve"> </v>
      </c>
      <c r="R308" t="str">
        <f t="shared" si="13"/>
        <v xml:space="preserve"> </v>
      </c>
      <c r="S308" t="str">
        <f t="shared" si="14"/>
        <v/>
      </c>
    </row>
    <row r="309" spans="1:19">
      <c r="A309" t="s">
        <v>720</v>
      </c>
      <c r="B309">
        <v>77</v>
      </c>
      <c r="C309">
        <v>122</v>
      </c>
      <c r="D309">
        <v>91547205</v>
      </c>
      <c r="E309" t="s">
        <v>878</v>
      </c>
      <c r="F309" s="8" t="s">
        <v>4696</v>
      </c>
      <c r="G309" t="s">
        <v>5604</v>
      </c>
      <c r="H309">
        <v>34579</v>
      </c>
      <c r="I309">
        <v>62</v>
      </c>
      <c r="J309" t="s">
        <v>19</v>
      </c>
      <c r="K309" t="s">
        <v>20</v>
      </c>
      <c r="L309">
        <v>12000000</v>
      </c>
      <c r="M309">
        <v>2012</v>
      </c>
      <c r="N309">
        <v>6.6</v>
      </c>
      <c r="O309">
        <v>79547205</v>
      </c>
      <c r="Q309" t="str">
        <f t="shared" si="12"/>
        <v xml:space="preserve"> </v>
      </c>
      <c r="R309" t="str">
        <f t="shared" si="13"/>
        <v xml:space="preserve"> </v>
      </c>
      <c r="S309" t="str">
        <f t="shared" si="14"/>
        <v/>
      </c>
    </row>
    <row r="310" spans="1:19">
      <c r="A310" t="s">
        <v>1745</v>
      </c>
      <c r="B310">
        <v>239</v>
      </c>
      <c r="C310">
        <v>101</v>
      </c>
      <c r="D310">
        <v>96471845</v>
      </c>
      <c r="E310" t="s">
        <v>4150</v>
      </c>
      <c r="F310" s="8" t="s">
        <v>3620</v>
      </c>
      <c r="G310" t="s">
        <v>4961</v>
      </c>
      <c r="H310">
        <v>268581</v>
      </c>
      <c r="I310">
        <v>1109</v>
      </c>
      <c r="J310" t="s">
        <v>19</v>
      </c>
      <c r="K310" t="s">
        <v>20</v>
      </c>
      <c r="L310">
        <v>17000000</v>
      </c>
      <c r="M310">
        <v>2001</v>
      </c>
      <c r="N310">
        <v>7.6</v>
      </c>
      <c r="O310">
        <v>79471845</v>
      </c>
      <c r="Q310" t="str">
        <f t="shared" si="12"/>
        <v xml:space="preserve"> </v>
      </c>
      <c r="R310" t="str">
        <f t="shared" si="13"/>
        <v xml:space="preserve"> </v>
      </c>
      <c r="S310" t="str">
        <f t="shared" si="14"/>
        <v/>
      </c>
    </row>
    <row r="311" spans="1:19">
      <c r="A311" t="s">
        <v>600</v>
      </c>
      <c r="B311">
        <v>96</v>
      </c>
      <c r="C311">
        <v>128</v>
      </c>
      <c r="D311">
        <v>95860116</v>
      </c>
      <c r="E311" t="s">
        <v>1290</v>
      </c>
      <c r="F311" s="8" t="s">
        <v>457</v>
      </c>
      <c r="G311" t="s">
        <v>5039</v>
      </c>
      <c r="H311">
        <v>277451</v>
      </c>
      <c r="I311">
        <v>491</v>
      </c>
      <c r="J311" t="s">
        <v>19</v>
      </c>
      <c r="K311" t="s">
        <v>20</v>
      </c>
      <c r="L311">
        <v>16400000</v>
      </c>
      <c r="M311">
        <v>1989</v>
      </c>
      <c r="N311">
        <v>8</v>
      </c>
      <c r="O311">
        <v>79460116</v>
      </c>
      <c r="Q311" t="str">
        <f t="shared" si="12"/>
        <v xml:space="preserve"> </v>
      </c>
      <c r="R311" t="str">
        <f t="shared" si="13"/>
        <v xml:space="preserve"> </v>
      </c>
      <c r="S311" t="str">
        <f t="shared" si="14"/>
        <v/>
      </c>
    </row>
    <row r="312" spans="1:19">
      <c r="A312" t="s">
        <v>3346</v>
      </c>
      <c r="B312">
        <v>50</v>
      </c>
      <c r="C312">
        <v>103</v>
      </c>
      <c r="D312">
        <v>105444419</v>
      </c>
      <c r="E312" t="s">
        <v>873</v>
      </c>
      <c r="F312" s="8" t="s">
        <v>1988</v>
      </c>
      <c r="G312" t="s">
        <v>3585</v>
      </c>
      <c r="H312">
        <v>31817</v>
      </c>
      <c r="I312">
        <v>117</v>
      </c>
      <c r="J312" t="s">
        <v>19</v>
      </c>
      <c r="K312" t="s">
        <v>20</v>
      </c>
      <c r="L312">
        <v>26000000</v>
      </c>
      <c r="M312">
        <v>1996</v>
      </c>
      <c r="N312">
        <v>6.2</v>
      </c>
      <c r="O312">
        <v>79444419</v>
      </c>
      <c r="Q312" t="str">
        <f t="shared" si="12"/>
        <v xml:space="preserve"> </v>
      </c>
      <c r="R312" t="str">
        <f t="shared" si="13"/>
        <v xml:space="preserve"> </v>
      </c>
      <c r="S312" t="str">
        <f t="shared" si="14"/>
        <v/>
      </c>
    </row>
    <row r="313" spans="1:19">
      <c r="A313" t="s">
        <v>1651</v>
      </c>
      <c r="B313">
        <v>82</v>
      </c>
      <c r="C313">
        <v>99</v>
      </c>
      <c r="D313">
        <v>91443253</v>
      </c>
      <c r="E313" t="s">
        <v>818</v>
      </c>
      <c r="F313" s="8" t="s">
        <v>2564</v>
      </c>
      <c r="G313" t="s">
        <v>5742</v>
      </c>
      <c r="H313">
        <v>21034</v>
      </c>
      <c r="I313">
        <v>153</v>
      </c>
      <c r="J313" t="s">
        <v>19</v>
      </c>
      <c r="K313" t="s">
        <v>20</v>
      </c>
      <c r="L313">
        <v>12000000</v>
      </c>
      <c r="M313">
        <v>2014</v>
      </c>
      <c r="N313">
        <v>5.8</v>
      </c>
      <c r="O313">
        <v>79443253</v>
      </c>
      <c r="Q313" t="str">
        <f t="shared" si="12"/>
        <v xml:space="preserve"> </v>
      </c>
      <c r="R313" t="str">
        <f t="shared" si="13"/>
        <v xml:space="preserve"> </v>
      </c>
      <c r="S313" t="str">
        <f t="shared" si="14"/>
        <v/>
      </c>
    </row>
    <row r="314" spans="1:19">
      <c r="A314" t="s">
        <v>1781</v>
      </c>
      <c r="B314">
        <v>80</v>
      </c>
      <c r="C314">
        <v>104</v>
      </c>
      <c r="D314">
        <v>139225854</v>
      </c>
      <c r="E314" t="s">
        <v>298</v>
      </c>
      <c r="F314" s="8" t="s">
        <v>1783</v>
      </c>
      <c r="G314" t="s">
        <v>1784</v>
      </c>
      <c r="H314">
        <v>34561</v>
      </c>
      <c r="I314">
        <v>116</v>
      </c>
      <c r="J314" t="s">
        <v>19</v>
      </c>
      <c r="K314" t="s">
        <v>20</v>
      </c>
      <c r="L314">
        <v>60000000</v>
      </c>
      <c r="M314">
        <v>2002</v>
      </c>
      <c r="N314">
        <v>5.5</v>
      </c>
      <c r="O314">
        <v>79225854</v>
      </c>
      <c r="Q314" t="str">
        <f t="shared" si="12"/>
        <v xml:space="preserve"> </v>
      </c>
      <c r="R314" t="str">
        <f t="shared" si="13"/>
        <v xml:space="preserve"> </v>
      </c>
      <c r="S314" t="str">
        <f t="shared" si="14"/>
        <v/>
      </c>
    </row>
    <row r="315" spans="1:19">
      <c r="A315" t="s">
        <v>581</v>
      </c>
      <c r="B315">
        <v>169</v>
      </c>
      <c r="C315">
        <v>188</v>
      </c>
      <c r="D315">
        <v>134218018</v>
      </c>
      <c r="E315" t="s">
        <v>2179</v>
      </c>
      <c r="F315" s="8" t="s">
        <v>70</v>
      </c>
      <c r="G315" t="s">
        <v>2180</v>
      </c>
      <c r="H315">
        <v>126357</v>
      </c>
      <c r="I315">
        <v>497</v>
      </c>
      <c r="J315" t="s">
        <v>19</v>
      </c>
      <c r="K315" t="s">
        <v>20</v>
      </c>
      <c r="L315">
        <v>55000000</v>
      </c>
      <c r="M315">
        <v>1978</v>
      </c>
      <c r="N315">
        <v>7.3</v>
      </c>
      <c r="O315">
        <v>79218018</v>
      </c>
      <c r="Q315" t="str">
        <f t="shared" si="12"/>
        <v xml:space="preserve"> </v>
      </c>
      <c r="R315" t="str">
        <f t="shared" si="13"/>
        <v xml:space="preserve"> </v>
      </c>
      <c r="S315" t="str">
        <f t="shared" si="14"/>
        <v/>
      </c>
    </row>
    <row r="316" spans="1:19">
      <c r="A316" t="s">
        <v>230</v>
      </c>
      <c r="B316">
        <v>70</v>
      </c>
      <c r="C316">
        <v>154</v>
      </c>
      <c r="D316">
        <v>94175854</v>
      </c>
      <c r="E316" t="s">
        <v>1672</v>
      </c>
      <c r="F316" s="8" t="s">
        <v>502</v>
      </c>
      <c r="G316" t="s">
        <v>5147</v>
      </c>
      <c r="H316">
        <v>60988</v>
      </c>
      <c r="I316">
        <v>199</v>
      </c>
      <c r="J316" t="s">
        <v>19</v>
      </c>
      <c r="K316" t="s">
        <v>20</v>
      </c>
      <c r="L316">
        <v>15000000</v>
      </c>
      <c r="M316">
        <v>1985</v>
      </c>
      <c r="N316">
        <v>7.8</v>
      </c>
      <c r="O316">
        <v>79175854</v>
      </c>
      <c r="Q316" t="str">
        <f t="shared" si="12"/>
        <v xml:space="preserve"> </v>
      </c>
      <c r="R316" t="str">
        <f t="shared" si="13"/>
        <v xml:space="preserve"> </v>
      </c>
      <c r="S316" t="str">
        <f t="shared" si="14"/>
        <v/>
      </c>
    </row>
    <row r="317" spans="1:19">
      <c r="A317" t="s">
        <v>199</v>
      </c>
      <c r="B317">
        <v>318</v>
      </c>
      <c r="C317">
        <v>106</v>
      </c>
      <c r="D317">
        <v>83574831</v>
      </c>
      <c r="E317" t="s">
        <v>4150</v>
      </c>
      <c r="F317" s="8" t="s">
        <v>3281</v>
      </c>
      <c r="G317" t="s">
        <v>6577</v>
      </c>
      <c r="H317">
        <v>109214</v>
      </c>
      <c r="I317">
        <v>269</v>
      </c>
      <c r="J317" t="s">
        <v>19</v>
      </c>
      <c r="K317" t="s">
        <v>20</v>
      </c>
      <c r="L317">
        <v>5000000</v>
      </c>
      <c r="M317">
        <v>2013</v>
      </c>
      <c r="N317">
        <v>6.6</v>
      </c>
      <c r="O317">
        <v>78574831</v>
      </c>
      <c r="Q317" t="str">
        <f t="shared" si="12"/>
        <v xml:space="preserve"> </v>
      </c>
      <c r="R317" t="str">
        <f t="shared" si="13"/>
        <v xml:space="preserve"> </v>
      </c>
      <c r="S317" t="str">
        <f t="shared" si="14"/>
        <v/>
      </c>
    </row>
    <row r="318" spans="1:19">
      <c r="A318" t="s">
        <v>44</v>
      </c>
      <c r="B318">
        <v>392</v>
      </c>
      <c r="C318">
        <v>156</v>
      </c>
      <c r="D318">
        <v>336530303</v>
      </c>
      <c r="E318" t="s">
        <v>46</v>
      </c>
      <c r="F318" s="8" t="s">
        <v>47</v>
      </c>
      <c r="G318" t="s">
        <v>48</v>
      </c>
      <c r="H318">
        <v>383056</v>
      </c>
      <c r="I318">
        <v>1902</v>
      </c>
      <c r="J318" t="s">
        <v>19</v>
      </c>
      <c r="K318" t="s">
        <v>20</v>
      </c>
      <c r="L318">
        <v>258000000</v>
      </c>
      <c r="M318">
        <v>2007</v>
      </c>
      <c r="N318">
        <v>6.2</v>
      </c>
      <c r="O318">
        <v>78530303</v>
      </c>
      <c r="Q318" t="str">
        <f t="shared" si="12"/>
        <v xml:space="preserve"> </v>
      </c>
      <c r="R318" t="str">
        <f t="shared" si="13"/>
        <v xml:space="preserve"> </v>
      </c>
      <c r="S318" t="str">
        <f t="shared" si="14"/>
        <v/>
      </c>
    </row>
    <row r="319" spans="1:19">
      <c r="A319" t="s">
        <v>44</v>
      </c>
      <c r="B319">
        <v>392</v>
      </c>
      <c r="C319">
        <v>156</v>
      </c>
      <c r="D319">
        <v>336530303</v>
      </c>
      <c r="E319" t="s">
        <v>46</v>
      </c>
      <c r="F319" s="8" t="s">
        <v>47</v>
      </c>
      <c r="G319" t="s">
        <v>48</v>
      </c>
      <c r="H319">
        <v>383071</v>
      </c>
      <c r="I319">
        <v>1902</v>
      </c>
      <c r="J319" t="s">
        <v>19</v>
      </c>
      <c r="K319" t="s">
        <v>20</v>
      </c>
      <c r="L319">
        <v>258000000</v>
      </c>
      <c r="M319">
        <v>2007</v>
      </c>
      <c r="N319">
        <v>6.2</v>
      </c>
      <c r="O319">
        <v>78530303</v>
      </c>
      <c r="Q319" t="str">
        <f t="shared" si="12"/>
        <v xml:space="preserve"> </v>
      </c>
      <c r="R319" t="str">
        <f t="shared" si="13"/>
        <v xml:space="preserve"> </v>
      </c>
      <c r="S319" t="str">
        <f t="shared" si="14"/>
        <v/>
      </c>
    </row>
    <row r="320" spans="1:19">
      <c r="A320" t="s">
        <v>253</v>
      </c>
      <c r="B320">
        <v>125</v>
      </c>
      <c r="C320">
        <v>108</v>
      </c>
      <c r="D320">
        <v>118500000</v>
      </c>
      <c r="E320" t="s">
        <v>980</v>
      </c>
      <c r="F320" s="8" t="s">
        <v>1826</v>
      </c>
      <c r="G320" t="s">
        <v>2858</v>
      </c>
      <c r="H320">
        <v>340085</v>
      </c>
      <c r="I320">
        <v>327</v>
      </c>
      <c r="J320" t="s">
        <v>19</v>
      </c>
      <c r="K320" t="s">
        <v>20</v>
      </c>
      <c r="L320">
        <v>40000000</v>
      </c>
      <c r="M320">
        <v>1989</v>
      </c>
      <c r="N320">
        <v>7.8</v>
      </c>
      <c r="O320">
        <v>78500000</v>
      </c>
      <c r="Q320" t="str">
        <f t="shared" si="12"/>
        <v xml:space="preserve"> </v>
      </c>
      <c r="R320" t="str">
        <f t="shared" si="13"/>
        <v xml:space="preserve"> </v>
      </c>
      <c r="S320" t="str">
        <f t="shared" si="14"/>
        <v/>
      </c>
    </row>
    <row r="321" spans="1:19">
      <c r="A321" t="s">
        <v>2345</v>
      </c>
      <c r="B321">
        <v>59</v>
      </c>
      <c r="C321">
        <v>90</v>
      </c>
      <c r="D321">
        <v>108360000</v>
      </c>
      <c r="E321" t="s">
        <v>2029</v>
      </c>
      <c r="F321" s="8" t="s">
        <v>417</v>
      </c>
      <c r="G321" t="s">
        <v>3582</v>
      </c>
      <c r="H321">
        <v>160321</v>
      </c>
      <c r="I321">
        <v>178</v>
      </c>
      <c r="J321" t="s">
        <v>19</v>
      </c>
      <c r="K321" t="s">
        <v>20</v>
      </c>
      <c r="L321">
        <v>30000000</v>
      </c>
      <c r="M321">
        <v>1995</v>
      </c>
      <c r="N321">
        <v>6.3</v>
      </c>
      <c r="O321">
        <v>78360000</v>
      </c>
      <c r="Q321" t="str">
        <f t="shared" si="12"/>
        <v xml:space="preserve"> </v>
      </c>
      <c r="R321" t="str">
        <f t="shared" si="13"/>
        <v xml:space="preserve"> </v>
      </c>
      <c r="S321" t="str">
        <f t="shared" si="14"/>
        <v/>
      </c>
    </row>
    <row r="322" spans="1:19">
      <c r="A322" t="s">
        <v>2655</v>
      </c>
      <c r="B322">
        <v>101</v>
      </c>
      <c r="C322">
        <v>112</v>
      </c>
      <c r="D322">
        <v>91038276</v>
      </c>
      <c r="E322" t="s">
        <v>3464</v>
      </c>
      <c r="F322" s="8" t="s">
        <v>4838</v>
      </c>
      <c r="G322" t="s">
        <v>5459</v>
      </c>
      <c r="H322">
        <v>47876</v>
      </c>
      <c r="I322">
        <v>320</v>
      </c>
      <c r="J322" t="s">
        <v>19</v>
      </c>
      <c r="K322" t="s">
        <v>20</v>
      </c>
      <c r="L322">
        <v>13000000</v>
      </c>
      <c r="M322">
        <v>2001</v>
      </c>
      <c r="N322">
        <v>6.1</v>
      </c>
      <c r="O322">
        <v>78038276</v>
      </c>
      <c r="Q322" t="str">
        <f t="shared" si="12"/>
        <v xml:space="preserve"> </v>
      </c>
      <c r="R322" t="str">
        <f t="shared" si="13"/>
        <v xml:space="preserve"> </v>
      </c>
      <c r="S322" t="str">
        <f t="shared" si="14"/>
        <v/>
      </c>
    </row>
    <row r="323" spans="1:19">
      <c r="A323" t="s">
        <v>91</v>
      </c>
      <c r="B323">
        <v>321</v>
      </c>
      <c r="C323">
        <v>125</v>
      </c>
      <c r="D323">
        <v>127997349</v>
      </c>
      <c r="E323" t="s">
        <v>2384</v>
      </c>
      <c r="F323" s="8" t="s">
        <v>24</v>
      </c>
      <c r="G323" t="s">
        <v>2385</v>
      </c>
      <c r="H323">
        <v>101178</v>
      </c>
      <c r="I323">
        <v>779</v>
      </c>
      <c r="J323" t="s">
        <v>19</v>
      </c>
      <c r="K323" t="s">
        <v>20</v>
      </c>
      <c r="L323">
        <v>50000000</v>
      </c>
      <c r="M323">
        <v>2014</v>
      </c>
      <c r="N323">
        <v>6</v>
      </c>
      <c r="O323">
        <v>77997349</v>
      </c>
      <c r="Q323" t="str">
        <f t="shared" ref="Q323:Q386" si="15">IF(F323="Meryl Streep",G323," ")</f>
        <v xml:space="preserve"> </v>
      </c>
      <c r="R323" t="str">
        <f t="shared" ref="R323:R386" si="16">IF(F323="Leonardo DiCaprio",G323," ")</f>
        <v xml:space="preserve"> </v>
      </c>
      <c r="S323" t="str">
        <f t="shared" ref="S323:S386" si="17">IF(F323="Brad Pitt",G323,"")</f>
        <v/>
      </c>
    </row>
    <row r="324" spans="1:19">
      <c r="A324" t="s">
        <v>135</v>
      </c>
      <c r="B324">
        <v>318</v>
      </c>
      <c r="C324">
        <v>102</v>
      </c>
      <c r="D324">
        <v>227946274</v>
      </c>
      <c r="E324" t="s">
        <v>437</v>
      </c>
      <c r="F324" s="8" t="s">
        <v>98</v>
      </c>
      <c r="G324" t="s">
        <v>438</v>
      </c>
      <c r="H324">
        <v>343648</v>
      </c>
      <c r="I324">
        <v>590</v>
      </c>
      <c r="J324" t="s">
        <v>19</v>
      </c>
      <c r="K324" t="s">
        <v>20</v>
      </c>
      <c r="L324">
        <v>150000000</v>
      </c>
      <c r="M324">
        <v>2008</v>
      </c>
      <c r="N324">
        <v>6.4</v>
      </c>
      <c r="O324">
        <v>77946274</v>
      </c>
      <c r="Q324" t="str">
        <f t="shared" si="15"/>
        <v xml:space="preserve"> </v>
      </c>
      <c r="R324" t="str">
        <f t="shared" si="16"/>
        <v xml:space="preserve"> </v>
      </c>
      <c r="S324" t="str">
        <f t="shared" si="17"/>
        <v/>
      </c>
    </row>
    <row r="325" spans="1:19">
      <c r="A325" t="s">
        <v>3681</v>
      </c>
      <c r="B325">
        <v>271</v>
      </c>
      <c r="C325">
        <v>99</v>
      </c>
      <c r="D325">
        <v>84263837</v>
      </c>
      <c r="E325" t="s">
        <v>2397</v>
      </c>
      <c r="F325" s="8" t="s">
        <v>665</v>
      </c>
      <c r="G325" t="s">
        <v>6391</v>
      </c>
      <c r="H325">
        <v>81699</v>
      </c>
      <c r="I325">
        <v>291</v>
      </c>
      <c r="J325" t="s">
        <v>19</v>
      </c>
      <c r="K325" t="s">
        <v>20</v>
      </c>
      <c r="L325">
        <v>6500000</v>
      </c>
      <c r="M325">
        <v>2014</v>
      </c>
      <c r="N325">
        <v>5.4</v>
      </c>
      <c r="O325">
        <v>77763837</v>
      </c>
      <c r="Q325" t="str">
        <f t="shared" si="15"/>
        <v xml:space="preserve"> </v>
      </c>
      <c r="R325" t="str">
        <f t="shared" si="16"/>
        <v xml:space="preserve"> </v>
      </c>
      <c r="S325" t="str">
        <f t="shared" si="17"/>
        <v/>
      </c>
    </row>
    <row r="326" spans="1:19">
      <c r="A326" t="s">
        <v>2310</v>
      </c>
      <c r="B326">
        <v>122</v>
      </c>
      <c r="C326">
        <v>88</v>
      </c>
      <c r="D326">
        <v>112692062</v>
      </c>
      <c r="E326" t="s">
        <v>1503</v>
      </c>
      <c r="F326" s="8" t="s">
        <v>2708</v>
      </c>
      <c r="G326" t="s">
        <v>3259</v>
      </c>
      <c r="H326">
        <v>84325</v>
      </c>
      <c r="I326">
        <v>205</v>
      </c>
      <c r="J326" t="s">
        <v>19</v>
      </c>
      <c r="K326" t="s">
        <v>20</v>
      </c>
      <c r="L326">
        <v>35000000</v>
      </c>
      <c r="M326">
        <v>2001</v>
      </c>
      <c r="N326">
        <v>5.4</v>
      </c>
      <c r="O326">
        <v>77692062</v>
      </c>
      <c r="Q326" t="str">
        <f t="shared" si="15"/>
        <v xml:space="preserve"> </v>
      </c>
      <c r="R326" t="str">
        <f t="shared" si="16"/>
        <v xml:space="preserve"> </v>
      </c>
      <c r="S326" t="str">
        <f t="shared" si="17"/>
        <v/>
      </c>
    </row>
    <row r="327" spans="1:19">
      <c r="A327" t="s">
        <v>2879</v>
      </c>
      <c r="B327">
        <v>195</v>
      </c>
      <c r="C327">
        <v>120</v>
      </c>
      <c r="D327">
        <v>101334374</v>
      </c>
      <c r="E327" t="s">
        <v>2397</v>
      </c>
      <c r="F327" s="8" t="s">
        <v>2741</v>
      </c>
      <c r="G327" t="s">
        <v>4255</v>
      </c>
      <c r="H327">
        <v>124941</v>
      </c>
      <c r="I327">
        <v>488</v>
      </c>
      <c r="J327" t="s">
        <v>19</v>
      </c>
      <c r="K327" t="s">
        <v>20</v>
      </c>
      <c r="L327">
        <v>24000000</v>
      </c>
      <c r="M327">
        <v>1997</v>
      </c>
      <c r="N327">
        <v>6.1</v>
      </c>
      <c r="O327">
        <v>77334374</v>
      </c>
      <c r="Q327" t="str">
        <f t="shared" si="15"/>
        <v xml:space="preserve"> </v>
      </c>
      <c r="R327" t="str">
        <f t="shared" si="16"/>
        <v xml:space="preserve"> </v>
      </c>
      <c r="S327" t="str">
        <f t="shared" si="17"/>
        <v/>
      </c>
    </row>
    <row r="328" spans="1:19">
      <c r="A328" t="s">
        <v>5150</v>
      </c>
      <c r="B328">
        <v>454</v>
      </c>
      <c r="C328">
        <v>114</v>
      </c>
      <c r="D328">
        <v>91121452</v>
      </c>
      <c r="E328" t="s">
        <v>4202</v>
      </c>
      <c r="F328" s="8" t="s">
        <v>214</v>
      </c>
      <c r="G328" t="s">
        <v>5151</v>
      </c>
      <c r="H328">
        <v>467613</v>
      </c>
      <c r="I328">
        <v>608</v>
      </c>
      <c r="J328" t="s">
        <v>19</v>
      </c>
      <c r="K328" t="s">
        <v>31</v>
      </c>
      <c r="L328">
        <v>14000000</v>
      </c>
      <c r="M328">
        <v>2014</v>
      </c>
      <c r="N328">
        <v>8.1</v>
      </c>
      <c r="O328">
        <v>77121452</v>
      </c>
      <c r="Q328" t="str">
        <f t="shared" si="15"/>
        <v xml:space="preserve"> </v>
      </c>
      <c r="R328" t="str">
        <f t="shared" si="16"/>
        <v xml:space="preserve"> </v>
      </c>
      <c r="S328" t="str">
        <f t="shared" si="17"/>
        <v/>
      </c>
    </row>
    <row r="329" spans="1:19">
      <c r="A329" t="s">
        <v>1531</v>
      </c>
      <c r="B329">
        <v>163</v>
      </c>
      <c r="C329">
        <v>96</v>
      </c>
      <c r="D329">
        <v>95001351</v>
      </c>
      <c r="E329" t="s">
        <v>878</v>
      </c>
      <c r="F329" s="8" t="s">
        <v>1267</v>
      </c>
      <c r="G329" t="s">
        <v>4828</v>
      </c>
      <c r="H329">
        <v>131801</v>
      </c>
      <c r="I329">
        <v>548</v>
      </c>
      <c r="J329" t="s">
        <v>19</v>
      </c>
      <c r="K329" t="s">
        <v>20</v>
      </c>
      <c r="L329">
        <v>18000000</v>
      </c>
      <c r="M329">
        <v>2001</v>
      </c>
      <c r="N329">
        <v>6.2</v>
      </c>
      <c r="O329">
        <v>77001351</v>
      </c>
      <c r="Q329" t="str">
        <f t="shared" si="15"/>
        <v xml:space="preserve"> </v>
      </c>
      <c r="R329" t="str">
        <f t="shared" si="16"/>
        <v xml:space="preserve"> </v>
      </c>
      <c r="S329" t="str">
        <f t="shared" si="17"/>
        <v/>
      </c>
    </row>
    <row r="330" spans="1:19">
      <c r="A330" t="s">
        <v>212</v>
      </c>
      <c r="B330">
        <v>539</v>
      </c>
      <c r="C330">
        <v>112</v>
      </c>
      <c r="D330">
        <v>126975169</v>
      </c>
      <c r="E330" t="s">
        <v>2367</v>
      </c>
      <c r="F330" s="8" t="s">
        <v>2368</v>
      </c>
      <c r="G330" t="s">
        <v>2369</v>
      </c>
      <c r="H330">
        <v>287822</v>
      </c>
      <c r="I330">
        <v>849</v>
      </c>
      <c r="J330" t="s">
        <v>19</v>
      </c>
      <c r="K330" t="s">
        <v>20</v>
      </c>
      <c r="L330">
        <v>50000000</v>
      </c>
      <c r="M330">
        <v>2011</v>
      </c>
      <c r="N330">
        <v>7.1</v>
      </c>
      <c r="O330">
        <v>76975169</v>
      </c>
      <c r="Q330" t="str">
        <f t="shared" si="15"/>
        <v xml:space="preserve"> </v>
      </c>
      <c r="R330" t="str">
        <f t="shared" si="16"/>
        <v xml:space="preserve"> </v>
      </c>
      <c r="S330" t="str">
        <f t="shared" si="17"/>
        <v/>
      </c>
    </row>
    <row r="331" spans="1:19">
      <c r="A331" t="s">
        <v>1884</v>
      </c>
      <c r="B331">
        <v>114</v>
      </c>
      <c r="C331">
        <v>89</v>
      </c>
      <c r="D331">
        <v>92823600</v>
      </c>
      <c r="E331" t="s">
        <v>754</v>
      </c>
      <c r="F331" s="8" t="s">
        <v>5042</v>
      </c>
      <c r="G331" t="s">
        <v>5043</v>
      </c>
      <c r="H331">
        <v>149108</v>
      </c>
      <c r="I331">
        <v>273</v>
      </c>
      <c r="J331" t="s">
        <v>19</v>
      </c>
      <c r="K331" t="s">
        <v>20</v>
      </c>
      <c r="L331">
        <v>16000000</v>
      </c>
      <c r="M331">
        <v>1989</v>
      </c>
      <c r="N331">
        <v>7.6</v>
      </c>
      <c r="O331">
        <v>76823600</v>
      </c>
      <c r="Q331" t="str">
        <f t="shared" si="15"/>
        <v xml:space="preserve"> </v>
      </c>
      <c r="R331" t="str">
        <f t="shared" si="16"/>
        <v xml:space="preserve"> </v>
      </c>
      <c r="S331" t="str">
        <f t="shared" si="17"/>
        <v/>
      </c>
    </row>
    <row r="332" spans="1:19">
      <c r="A332" t="s">
        <v>1603</v>
      </c>
      <c r="B332">
        <v>186</v>
      </c>
      <c r="C332">
        <v>189</v>
      </c>
      <c r="D332">
        <v>136801374</v>
      </c>
      <c r="E332" t="s">
        <v>1908</v>
      </c>
      <c r="F332" s="8" t="s">
        <v>193</v>
      </c>
      <c r="G332" t="s">
        <v>1909</v>
      </c>
      <c r="H332">
        <v>782610</v>
      </c>
      <c r="I332">
        <v>1377</v>
      </c>
      <c r="J332" t="s">
        <v>19</v>
      </c>
      <c r="K332" t="s">
        <v>20</v>
      </c>
      <c r="L332">
        <v>60000000</v>
      </c>
      <c r="M332">
        <v>1999</v>
      </c>
      <c r="N332">
        <v>8.5</v>
      </c>
      <c r="O332">
        <v>76801374</v>
      </c>
      <c r="Q332" t="str">
        <f t="shared" si="15"/>
        <v xml:space="preserve"> </v>
      </c>
      <c r="R332" t="str">
        <f t="shared" si="16"/>
        <v xml:space="preserve"> </v>
      </c>
      <c r="S332" t="str">
        <f t="shared" si="17"/>
        <v/>
      </c>
    </row>
    <row r="333" spans="1:19">
      <c r="A333" t="s">
        <v>3346</v>
      </c>
      <c r="B333">
        <v>45</v>
      </c>
      <c r="C333">
        <v>96</v>
      </c>
      <c r="D333">
        <v>81200000</v>
      </c>
      <c r="E333" t="s">
        <v>873</v>
      </c>
      <c r="F333" s="8" t="s">
        <v>4621</v>
      </c>
      <c r="G333" t="s">
        <v>6746</v>
      </c>
      <c r="H333">
        <v>87739</v>
      </c>
      <c r="I333">
        <v>133</v>
      </c>
      <c r="J333" t="s">
        <v>19</v>
      </c>
      <c r="K333" t="s">
        <v>20</v>
      </c>
      <c r="L333">
        <v>4500000</v>
      </c>
      <c r="M333">
        <v>1984</v>
      </c>
      <c r="N333">
        <v>6.7</v>
      </c>
      <c r="O333">
        <v>76700000</v>
      </c>
      <c r="Q333" t="str">
        <f t="shared" si="15"/>
        <v xml:space="preserve"> </v>
      </c>
      <c r="R333" t="str">
        <f t="shared" si="16"/>
        <v xml:space="preserve"> </v>
      </c>
      <c r="S333" t="str">
        <f t="shared" si="17"/>
        <v/>
      </c>
    </row>
    <row r="334" spans="1:19">
      <c r="A334" t="s">
        <v>2028</v>
      </c>
      <c r="B334">
        <v>145</v>
      </c>
      <c r="C334">
        <v>103</v>
      </c>
      <c r="D334">
        <v>106694016</v>
      </c>
      <c r="E334" t="s">
        <v>557</v>
      </c>
      <c r="F334" s="8" t="s">
        <v>914</v>
      </c>
      <c r="G334" t="s">
        <v>3593</v>
      </c>
      <c r="H334">
        <v>123940</v>
      </c>
      <c r="I334">
        <v>337</v>
      </c>
      <c r="J334" t="s">
        <v>19</v>
      </c>
      <c r="K334" t="s">
        <v>20</v>
      </c>
      <c r="L334">
        <v>30000000</v>
      </c>
      <c r="M334">
        <v>1999</v>
      </c>
      <c r="N334">
        <v>6.7</v>
      </c>
      <c r="O334">
        <v>76694016</v>
      </c>
      <c r="Q334" t="str">
        <f t="shared" si="15"/>
        <v xml:space="preserve"> </v>
      </c>
      <c r="R334" t="str">
        <f t="shared" si="16"/>
        <v xml:space="preserve"> </v>
      </c>
      <c r="S334" t="str">
        <f t="shared" si="17"/>
        <v/>
      </c>
    </row>
    <row r="335" spans="1:19">
      <c r="A335" t="s">
        <v>3832</v>
      </c>
      <c r="B335">
        <v>45</v>
      </c>
      <c r="C335">
        <v>83</v>
      </c>
      <c r="D335">
        <v>100491683</v>
      </c>
      <c r="E335" t="s">
        <v>3833</v>
      </c>
      <c r="F335" s="8" t="s">
        <v>1195</v>
      </c>
      <c r="G335" t="s">
        <v>3834</v>
      </c>
      <c r="H335">
        <v>14005</v>
      </c>
      <c r="I335">
        <v>67</v>
      </c>
      <c r="J335" t="s">
        <v>19</v>
      </c>
      <c r="K335" t="s">
        <v>20</v>
      </c>
      <c r="L335">
        <v>24000000</v>
      </c>
      <c r="M335">
        <v>1998</v>
      </c>
      <c r="N335">
        <v>5.9</v>
      </c>
      <c r="O335">
        <v>76491683</v>
      </c>
      <c r="Q335" t="str">
        <f t="shared" si="15"/>
        <v xml:space="preserve"> </v>
      </c>
      <c r="R335" t="str">
        <f t="shared" si="16"/>
        <v xml:space="preserve"> </v>
      </c>
      <c r="S335" t="str">
        <f t="shared" si="17"/>
        <v/>
      </c>
    </row>
    <row r="336" spans="1:19">
      <c r="A336" t="s">
        <v>1396</v>
      </c>
      <c r="B336">
        <v>117</v>
      </c>
      <c r="C336">
        <v>96</v>
      </c>
      <c r="D336">
        <v>126203320</v>
      </c>
      <c r="E336" t="s">
        <v>878</v>
      </c>
      <c r="F336" s="8" t="s">
        <v>166</v>
      </c>
      <c r="G336" t="s">
        <v>2366</v>
      </c>
      <c r="H336">
        <v>110432</v>
      </c>
      <c r="I336">
        <v>309</v>
      </c>
      <c r="J336" t="s">
        <v>19</v>
      </c>
      <c r="K336" t="s">
        <v>20</v>
      </c>
      <c r="L336">
        <v>50000000</v>
      </c>
      <c r="M336">
        <v>2002</v>
      </c>
      <c r="N336">
        <v>5.8</v>
      </c>
      <c r="O336">
        <v>76203320</v>
      </c>
      <c r="Q336" t="str">
        <f t="shared" si="15"/>
        <v xml:space="preserve"> </v>
      </c>
      <c r="R336" t="str">
        <f t="shared" si="16"/>
        <v xml:space="preserve"> </v>
      </c>
      <c r="S336" t="str">
        <f t="shared" si="17"/>
        <v/>
      </c>
    </row>
    <row r="337" spans="1:19">
      <c r="A337" t="s">
        <v>1261</v>
      </c>
      <c r="B337">
        <v>134</v>
      </c>
      <c r="C337">
        <v>113</v>
      </c>
      <c r="D337">
        <v>158115031</v>
      </c>
      <c r="E337" t="s">
        <v>1308</v>
      </c>
      <c r="F337" s="8" t="s">
        <v>1130</v>
      </c>
      <c r="G337" t="s">
        <v>1309</v>
      </c>
      <c r="H337">
        <v>130070</v>
      </c>
      <c r="I337">
        <v>316</v>
      </c>
      <c r="J337" t="s">
        <v>19</v>
      </c>
      <c r="K337" t="s">
        <v>20</v>
      </c>
      <c r="L337">
        <v>82000000</v>
      </c>
      <c r="M337">
        <v>2005</v>
      </c>
      <c r="N337">
        <v>6.4</v>
      </c>
      <c r="O337">
        <v>76115031</v>
      </c>
      <c r="Q337" t="str">
        <f t="shared" si="15"/>
        <v xml:space="preserve"> </v>
      </c>
      <c r="R337" t="str">
        <f t="shared" si="16"/>
        <v xml:space="preserve"> </v>
      </c>
      <c r="S337" t="str">
        <f t="shared" si="17"/>
        <v/>
      </c>
    </row>
    <row r="338" spans="1:19">
      <c r="A338" t="s">
        <v>808</v>
      </c>
      <c r="B338">
        <v>223</v>
      </c>
      <c r="C338">
        <v>190</v>
      </c>
      <c r="D338">
        <v>124107476</v>
      </c>
      <c r="E338" t="s">
        <v>1101</v>
      </c>
      <c r="F338" s="8" t="s">
        <v>424</v>
      </c>
      <c r="G338" t="s">
        <v>2565</v>
      </c>
      <c r="H338">
        <v>170684</v>
      </c>
      <c r="I338">
        <v>867</v>
      </c>
      <c r="J338" t="s">
        <v>19</v>
      </c>
      <c r="K338" t="s">
        <v>20</v>
      </c>
      <c r="L338">
        <v>48000000</v>
      </c>
      <c r="M338">
        <v>2000</v>
      </c>
      <c r="N338">
        <v>7.6</v>
      </c>
      <c r="O338">
        <v>76107476</v>
      </c>
      <c r="Q338" t="str">
        <f t="shared" si="15"/>
        <v xml:space="preserve"> </v>
      </c>
      <c r="R338" t="str">
        <f t="shared" si="16"/>
        <v xml:space="preserve"> </v>
      </c>
      <c r="S338" t="str">
        <f t="shared" si="17"/>
        <v/>
      </c>
    </row>
    <row r="339" spans="1:19">
      <c r="A339" t="s">
        <v>2379</v>
      </c>
      <c r="B339">
        <v>177</v>
      </c>
      <c r="C339">
        <v>107</v>
      </c>
      <c r="D339">
        <v>126088877</v>
      </c>
      <c r="E339" t="s">
        <v>917</v>
      </c>
      <c r="F339" s="8" t="s">
        <v>588</v>
      </c>
      <c r="G339" t="s">
        <v>2380</v>
      </c>
      <c r="H339">
        <v>33354</v>
      </c>
      <c r="I339">
        <v>110</v>
      </c>
      <c r="J339" t="s">
        <v>19</v>
      </c>
      <c r="K339" t="s">
        <v>20</v>
      </c>
      <c r="L339">
        <v>50000000</v>
      </c>
      <c r="M339">
        <v>2016</v>
      </c>
      <c r="N339">
        <v>6.6</v>
      </c>
      <c r="O339">
        <v>76088877</v>
      </c>
      <c r="Q339" t="str">
        <f t="shared" si="15"/>
        <v xml:space="preserve"> </v>
      </c>
      <c r="R339" t="str">
        <f t="shared" si="16"/>
        <v xml:space="preserve"> </v>
      </c>
      <c r="S339" t="str">
        <f t="shared" si="17"/>
        <v/>
      </c>
    </row>
    <row r="340" spans="1:19">
      <c r="A340" t="s">
        <v>2123</v>
      </c>
      <c r="B340">
        <v>42</v>
      </c>
      <c r="C340">
        <v>143</v>
      </c>
      <c r="D340">
        <v>82528097</v>
      </c>
      <c r="E340" t="s">
        <v>2838</v>
      </c>
      <c r="F340" s="8" t="s">
        <v>1928</v>
      </c>
      <c r="G340" t="s">
        <v>3545</v>
      </c>
      <c r="H340">
        <v>30230</v>
      </c>
      <c r="I340">
        <v>154</v>
      </c>
      <c r="J340" t="s">
        <v>19</v>
      </c>
      <c r="K340" t="s">
        <v>20</v>
      </c>
      <c r="L340">
        <v>6500000</v>
      </c>
      <c r="M340">
        <v>1995</v>
      </c>
      <c r="N340">
        <v>7.3</v>
      </c>
      <c r="O340">
        <v>76028097</v>
      </c>
      <c r="Q340" t="str">
        <f t="shared" si="15"/>
        <v xml:space="preserve"> </v>
      </c>
      <c r="R340" t="str">
        <f t="shared" si="16"/>
        <v xml:space="preserve"> </v>
      </c>
      <c r="S340" t="str">
        <f t="shared" si="17"/>
        <v/>
      </c>
    </row>
    <row r="341" spans="1:19">
      <c r="A341" t="s">
        <v>2317</v>
      </c>
      <c r="B341">
        <v>119</v>
      </c>
      <c r="C341">
        <v>110</v>
      </c>
      <c r="D341">
        <v>116724075</v>
      </c>
      <c r="E341" t="s">
        <v>2838</v>
      </c>
      <c r="F341" s="8" t="s">
        <v>816</v>
      </c>
      <c r="G341" t="s">
        <v>2839</v>
      </c>
      <c r="H341">
        <v>187181</v>
      </c>
      <c r="I341">
        <v>564</v>
      </c>
      <c r="J341" t="s">
        <v>19</v>
      </c>
      <c r="K341" t="s">
        <v>20</v>
      </c>
      <c r="L341">
        <v>41000000</v>
      </c>
      <c r="M341">
        <v>2002</v>
      </c>
      <c r="N341">
        <v>7</v>
      </c>
      <c r="O341">
        <v>75724075</v>
      </c>
      <c r="Q341" t="str">
        <f t="shared" si="15"/>
        <v xml:space="preserve"> </v>
      </c>
      <c r="R341" t="str">
        <f t="shared" si="16"/>
        <v xml:space="preserve"> </v>
      </c>
      <c r="S341" t="str">
        <f t="shared" si="17"/>
        <v/>
      </c>
    </row>
    <row r="342" spans="1:19">
      <c r="A342" t="s">
        <v>95</v>
      </c>
      <c r="B342">
        <v>55</v>
      </c>
      <c r="C342">
        <v>99</v>
      </c>
      <c r="D342">
        <v>113502246</v>
      </c>
      <c r="E342" t="s">
        <v>1397</v>
      </c>
      <c r="F342" s="8" t="s">
        <v>1920</v>
      </c>
      <c r="G342" t="s">
        <v>3581</v>
      </c>
      <c r="H342">
        <v>96607</v>
      </c>
      <c r="I342">
        <v>125</v>
      </c>
      <c r="J342" t="s">
        <v>19</v>
      </c>
      <c r="K342" t="s">
        <v>20</v>
      </c>
      <c r="L342">
        <v>38000000</v>
      </c>
      <c r="M342">
        <v>1991</v>
      </c>
      <c r="N342">
        <v>6.8</v>
      </c>
      <c r="O342">
        <v>75502246</v>
      </c>
      <c r="Q342" t="str">
        <f t="shared" si="15"/>
        <v xml:space="preserve"> </v>
      </c>
      <c r="R342" t="str">
        <f t="shared" si="16"/>
        <v xml:space="preserve"> </v>
      </c>
      <c r="S342" t="str">
        <f t="shared" si="17"/>
        <v/>
      </c>
    </row>
    <row r="343" spans="1:19">
      <c r="A343" t="s">
        <v>1361</v>
      </c>
      <c r="B343">
        <v>52</v>
      </c>
      <c r="C343">
        <v>117</v>
      </c>
      <c r="D343">
        <v>85300000</v>
      </c>
      <c r="E343" t="s">
        <v>3516</v>
      </c>
      <c r="F343" s="8" t="s">
        <v>314</v>
      </c>
      <c r="G343" t="s">
        <v>5839</v>
      </c>
      <c r="H343">
        <v>48629</v>
      </c>
      <c r="I343">
        <v>134</v>
      </c>
      <c r="J343" t="s">
        <v>19</v>
      </c>
      <c r="K343" t="s">
        <v>20</v>
      </c>
      <c r="L343">
        <v>10000000</v>
      </c>
      <c r="M343">
        <v>1981</v>
      </c>
      <c r="N343">
        <v>6.9</v>
      </c>
      <c r="O343">
        <v>75300000</v>
      </c>
      <c r="Q343" t="str">
        <f t="shared" si="15"/>
        <v xml:space="preserve"> </v>
      </c>
      <c r="R343" t="str">
        <f t="shared" si="16"/>
        <v xml:space="preserve"> </v>
      </c>
      <c r="S343" t="str">
        <f t="shared" si="17"/>
        <v/>
      </c>
    </row>
    <row r="344" spans="1:19">
      <c r="A344" t="s">
        <v>2162</v>
      </c>
      <c r="B344">
        <v>134</v>
      </c>
      <c r="C344">
        <v>123</v>
      </c>
      <c r="D344">
        <v>100241322</v>
      </c>
      <c r="E344" t="s">
        <v>754</v>
      </c>
      <c r="F344" s="8" t="s">
        <v>81</v>
      </c>
      <c r="G344" t="s">
        <v>3962</v>
      </c>
      <c r="H344">
        <v>175524</v>
      </c>
      <c r="I344">
        <v>752</v>
      </c>
      <c r="J344" t="s">
        <v>19</v>
      </c>
      <c r="K344" t="s">
        <v>20</v>
      </c>
      <c r="L344">
        <v>25000000</v>
      </c>
      <c r="M344">
        <v>1998</v>
      </c>
      <c r="N344">
        <v>7.2</v>
      </c>
      <c r="O344">
        <v>75241322</v>
      </c>
      <c r="Q344" t="str">
        <f t="shared" si="15"/>
        <v xml:space="preserve"> </v>
      </c>
      <c r="R344" t="str">
        <f t="shared" si="16"/>
        <v xml:space="preserve"> </v>
      </c>
      <c r="S344" t="str">
        <f t="shared" si="17"/>
        <v/>
      </c>
    </row>
    <row r="345" spans="1:19">
      <c r="A345" t="s">
        <v>916</v>
      </c>
      <c r="B345">
        <v>164</v>
      </c>
      <c r="C345">
        <v>122</v>
      </c>
      <c r="D345">
        <v>148213377</v>
      </c>
      <c r="E345" t="s">
        <v>1588</v>
      </c>
      <c r="F345" s="8" t="s">
        <v>672</v>
      </c>
      <c r="G345" t="s">
        <v>1589</v>
      </c>
      <c r="H345">
        <v>130776</v>
      </c>
      <c r="I345">
        <v>437</v>
      </c>
      <c r="J345" t="s">
        <v>19</v>
      </c>
      <c r="K345" t="s">
        <v>20</v>
      </c>
      <c r="L345">
        <v>73000000</v>
      </c>
      <c r="M345">
        <v>2006</v>
      </c>
      <c r="N345">
        <v>6.6</v>
      </c>
      <c r="O345">
        <v>75213377</v>
      </c>
      <c r="Q345" t="str">
        <f t="shared" si="15"/>
        <v xml:space="preserve"> </v>
      </c>
      <c r="R345" t="str">
        <f t="shared" si="16"/>
        <v xml:space="preserve"> </v>
      </c>
      <c r="S345" t="str">
        <f t="shared" si="17"/>
        <v/>
      </c>
    </row>
    <row r="346" spans="1:19">
      <c r="A346" t="s">
        <v>638</v>
      </c>
      <c r="B346">
        <v>166</v>
      </c>
      <c r="C346">
        <v>83</v>
      </c>
      <c r="D346">
        <v>155019340</v>
      </c>
      <c r="E346" t="s">
        <v>273</v>
      </c>
      <c r="F346" s="8" t="s">
        <v>540</v>
      </c>
      <c r="G346" t="s">
        <v>1300</v>
      </c>
      <c r="H346">
        <v>127345</v>
      </c>
      <c r="I346">
        <v>250</v>
      </c>
      <c r="J346" t="s">
        <v>19</v>
      </c>
      <c r="K346" t="s">
        <v>20</v>
      </c>
      <c r="L346">
        <v>80000000</v>
      </c>
      <c r="M346">
        <v>2006</v>
      </c>
      <c r="N346">
        <v>6.8</v>
      </c>
      <c r="O346">
        <v>75019340</v>
      </c>
      <c r="Q346" t="str">
        <f t="shared" si="15"/>
        <v xml:space="preserve"> </v>
      </c>
      <c r="R346" t="str">
        <f t="shared" si="16"/>
        <v xml:space="preserve"> </v>
      </c>
      <c r="S346" t="str">
        <f t="shared" si="17"/>
        <v/>
      </c>
    </row>
    <row r="347" spans="1:19">
      <c r="A347" t="s">
        <v>1584</v>
      </c>
      <c r="B347">
        <v>332</v>
      </c>
      <c r="C347">
        <v>129</v>
      </c>
      <c r="D347">
        <v>110008260</v>
      </c>
      <c r="E347" t="s">
        <v>878</v>
      </c>
      <c r="F347" s="8" t="s">
        <v>3269</v>
      </c>
      <c r="G347" t="s">
        <v>3270</v>
      </c>
      <c r="H347">
        <v>94241</v>
      </c>
      <c r="I347">
        <v>309</v>
      </c>
      <c r="J347" t="s">
        <v>19</v>
      </c>
      <c r="K347" t="s">
        <v>379</v>
      </c>
      <c r="L347">
        <v>35000000</v>
      </c>
      <c r="M347">
        <v>2015</v>
      </c>
      <c r="N347">
        <v>6.3</v>
      </c>
      <c r="O347">
        <v>75008260</v>
      </c>
      <c r="Q347" t="str">
        <f t="shared" si="15"/>
        <v xml:space="preserve"> </v>
      </c>
      <c r="R347" t="str">
        <f t="shared" si="16"/>
        <v xml:space="preserve"> </v>
      </c>
      <c r="S347" t="str">
        <f t="shared" si="17"/>
        <v/>
      </c>
    </row>
    <row r="348" spans="1:19">
      <c r="A348" t="s">
        <v>297</v>
      </c>
      <c r="B348">
        <v>57</v>
      </c>
      <c r="C348">
        <v>95</v>
      </c>
      <c r="D348">
        <v>128769345</v>
      </c>
      <c r="E348" t="s">
        <v>1263</v>
      </c>
      <c r="F348" s="8" t="s">
        <v>450</v>
      </c>
      <c r="G348" t="s">
        <v>2181</v>
      </c>
      <c r="H348">
        <v>86556</v>
      </c>
      <c r="I348">
        <v>99</v>
      </c>
      <c r="J348" t="s">
        <v>19</v>
      </c>
      <c r="K348" t="s">
        <v>20</v>
      </c>
      <c r="L348">
        <v>54000000</v>
      </c>
      <c r="M348">
        <v>1996</v>
      </c>
      <c r="N348">
        <v>5.6</v>
      </c>
      <c r="O348">
        <v>74769345</v>
      </c>
      <c r="Q348" t="str">
        <f t="shared" si="15"/>
        <v xml:space="preserve"> </v>
      </c>
      <c r="R348" t="str">
        <f t="shared" si="16"/>
        <v xml:space="preserve"> </v>
      </c>
      <c r="S348" t="str">
        <f t="shared" si="17"/>
        <v/>
      </c>
    </row>
    <row r="349" spans="1:19">
      <c r="A349" t="s">
        <v>3191</v>
      </c>
      <c r="B349">
        <v>437</v>
      </c>
      <c r="C349">
        <v>133</v>
      </c>
      <c r="D349">
        <v>109712885</v>
      </c>
      <c r="E349" t="s">
        <v>1840</v>
      </c>
      <c r="F349" s="8" t="s">
        <v>934</v>
      </c>
      <c r="G349" t="s">
        <v>3192</v>
      </c>
      <c r="H349">
        <v>146708</v>
      </c>
      <c r="I349">
        <v>362</v>
      </c>
      <c r="J349" t="s">
        <v>19</v>
      </c>
      <c r="K349" t="s">
        <v>20</v>
      </c>
      <c r="L349">
        <v>35000000</v>
      </c>
      <c r="M349">
        <v>2015</v>
      </c>
      <c r="N349">
        <v>7.7</v>
      </c>
      <c r="O349">
        <v>74712885</v>
      </c>
      <c r="Q349" t="str">
        <f t="shared" si="15"/>
        <v xml:space="preserve"> </v>
      </c>
      <c r="R349" t="str">
        <f t="shared" si="16"/>
        <v xml:space="preserve"> </v>
      </c>
      <c r="S349" t="str">
        <f t="shared" si="17"/>
        <v/>
      </c>
    </row>
    <row r="350" spans="1:19">
      <c r="A350" t="s">
        <v>830</v>
      </c>
      <c r="B350">
        <v>100</v>
      </c>
      <c r="C350">
        <v>91</v>
      </c>
      <c r="D350">
        <v>94497271</v>
      </c>
      <c r="E350" t="s">
        <v>4469</v>
      </c>
      <c r="F350" s="8" t="s">
        <v>908</v>
      </c>
      <c r="G350" t="s">
        <v>4470</v>
      </c>
      <c r="H350">
        <v>17829</v>
      </c>
      <c r="I350">
        <v>99</v>
      </c>
      <c r="J350" t="s">
        <v>19</v>
      </c>
      <c r="K350" t="s">
        <v>20</v>
      </c>
      <c r="L350">
        <v>20000000</v>
      </c>
      <c r="M350">
        <v>2008</v>
      </c>
      <c r="N350">
        <v>3.7</v>
      </c>
      <c r="O350">
        <v>74497271</v>
      </c>
      <c r="Q350" t="str">
        <f t="shared" si="15"/>
        <v xml:space="preserve"> </v>
      </c>
      <c r="R350" t="str">
        <f t="shared" si="16"/>
        <v xml:space="preserve"> </v>
      </c>
      <c r="S350" t="str">
        <f t="shared" si="17"/>
        <v/>
      </c>
    </row>
    <row r="351" spans="1:19">
      <c r="A351" t="s">
        <v>1381</v>
      </c>
      <c r="B351">
        <v>99</v>
      </c>
      <c r="C351">
        <v>120</v>
      </c>
      <c r="D351">
        <v>76400000</v>
      </c>
      <c r="E351" t="s">
        <v>1382</v>
      </c>
      <c r="F351" s="8" t="s">
        <v>7129</v>
      </c>
      <c r="G351" t="s">
        <v>7130</v>
      </c>
      <c r="H351">
        <v>71321</v>
      </c>
      <c r="I351">
        <v>230</v>
      </c>
      <c r="J351" t="s">
        <v>19</v>
      </c>
      <c r="K351" t="s">
        <v>20</v>
      </c>
      <c r="L351">
        <v>2280000</v>
      </c>
      <c r="M351">
        <v>1940</v>
      </c>
      <c r="N351">
        <v>7.8</v>
      </c>
      <c r="O351">
        <v>74120000</v>
      </c>
      <c r="Q351" t="str">
        <f t="shared" si="15"/>
        <v xml:space="preserve"> </v>
      </c>
      <c r="R351" t="str">
        <f t="shared" si="16"/>
        <v xml:space="preserve"> </v>
      </c>
      <c r="S351" t="str">
        <f t="shared" si="17"/>
        <v/>
      </c>
    </row>
    <row r="352" spans="1:19">
      <c r="A352" t="s">
        <v>230</v>
      </c>
      <c r="B352">
        <v>174</v>
      </c>
      <c r="C352">
        <v>185</v>
      </c>
      <c r="D352">
        <v>96067179</v>
      </c>
      <c r="E352" t="s">
        <v>2728</v>
      </c>
      <c r="F352" s="8" t="s">
        <v>138</v>
      </c>
      <c r="G352" t="s">
        <v>4022</v>
      </c>
      <c r="H352">
        <v>865020</v>
      </c>
      <c r="I352">
        <v>1273</v>
      </c>
      <c r="J352" t="s">
        <v>19</v>
      </c>
      <c r="K352" t="s">
        <v>20</v>
      </c>
      <c r="L352">
        <v>22000000</v>
      </c>
      <c r="M352">
        <v>1993</v>
      </c>
      <c r="N352">
        <v>8.9</v>
      </c>
      <c r="O352">
        <v>74067179</v>
      </c>
      <c r="Q352" t="str">
        <f t="shared" si="15"/>
        <v xml:space="preserve"> </v>
      </c>
      <c r="R352" t="str">
        <f t="shared" si="16"/>
        <v xml:space="preserve"> </v>
      </c>
      <c r="S352" t="str">
        <f t="shared" si="17"/>
        <v/>
      </c>
    </row>
    <row r="353" spans="1:19">
      <c r="A353" t="s">
        <v>2658</v>
      </c>
      <c r="B353">
        <v>150</v>
      </c>
      <c r="C353">
        <v>124</v>
      </c>
      <c r="D353">
        <v>116006080</v>
      </c>
      <c r="E353" t="s">
        <v>754</v>
      </c>
      <c r="F353" s="8" t="s">
        <v>809</v>
      </c>
      <c r="G353" t="s">
        <v>2792</v>
      </c>
      <c r="H353">
        <v>203269</v>
      </c>
      <c r="I353">
        <v>602</v>
      </c>
      <c r="J353" t="s">
        <v>19</v>
      </c>
      <c r="K353" t="s">
        <v>31</v>
      </c>
      <c r="L353">
        <v>42000000</v>
      </c>
      <c r="M353">
        <v>1999</v>
      </c>
      <c r="N353">
        <v>7</v>
      </c>
      <c r="O353">
        <v>74006080</v>
      </c>
      <c r="Q353" t="str">
        <f t="shared" si="15"/>
        <v xml:space="preserve"> </v>
      </c>
      <c r="R353" t="str">
        <f t="shared" si="16"/>
        <v xml:space="preserve"> </v>
      </c>
      <c r="S353" t="str">
        <f t="shared" si="17"/>
        <v/>
      </c>
    </row>
    <row r="354" spans="1:19">
      <c r="A354" t="s">
        <v>2310</v>
      </c>
      <c r="B354">
        <v>93</v>
      </c>
      <c r="C354">
        <v>84</v>
      </c>
      <c r="D354">
        <v>111760631</v>
      </c>
      <c r="E354" t="s">
        <v>1503</v>
      </c>
      <c r="F354" s="8" t="s">
        <v>934</v>
      </c>
      <c r="G354" t="s">
        <v>2863</v>
      </c>
      <c r="H354">
        <v>40227</v>
      </c>
      <c r="I354">
        <v>188</v>
      </c>
      <c r="J354" t="s">
        <v>19</v>
      </c>
      <c r="K354" t="s">
        <v>20</v>
      </c>
      <c r="L354">
        <v>38000000</v>
      </c>
      <c r="M354">
        <v>2003</v>
      </c>
      <c r="N354">
        <v>4.0999999999999996</v>
      </c>
      <c r="O354">
        <v>73760631</v>
      </c>
      <c r="Q354" t="str">
        <f t="shared" si="15"/>
        <v xml:space="preserve"> </v>
      </c>
      <c r="R354" t="str">
        <f t="shared" si="16"/>
        <v xml:space="preserve"> </v>
      </c>
      <c r="S354" t="str">
        <f t="shared" si="17"/>
        <v/>
      </c>
    </row>
    <row r="355" spans="1:19">
      <c r="A355" t="s">
        <v>808</v>
      </c>
      <c r="B355">
        <v>169</v>
      </c>
      <c r="C355">
        <v>131</v>
      </c>
      <c r="D355">
        <v>125548685</v>
      </c>
      <c r="E355" t="s">
        <v>818</v>
      </c>
      <c r="F355" s="8" t="s">
        <v>809</v>
      </c>
      <c r="G355" t="s">
        <v>2370</v>
      </c>
      <c r="H355">
        <v>135246</v>
      </c>
      <c r="I355">
        <v>498</v>
      </c>
      <c r="J355" t="s">
        <v>19</v>
      </c>
      <c r="K355" t="s">
        <v>20</v>
      </c>
      <c r="L355">
        <v>52000000</v>
      </c>
      <c r="M355">
        <v>2000</v>
      </c>
      <c r="N355">
        <v>7.3</v>
      </c>
      <c r="O355">
        <v>73548685</v>
      </c>
      <c r="Q355" t="str">
        <f t="shared" si="15"/>
        <v xml:space="preserve"> </v>
      </c>
      <c r="R355" t="str">
        <f t="shared" si="16"/>
        <v xml:space="preserve"> </v>
      </c>
      <c r="S355" t="str">
        <f t="shared" si="17"/>
        <v/>
      </c>
    </row>
    <row r="356" spans="1:19">
      <c r="A356" t="s">
        <v>340</v>
      </c>
      <c r="B356">
        <v>226</v>
      </c>
      <c r="C356">
        <v>93</v>
      </c>
      <c r="D356">
        <v>238371987</v>
      </c>
      <c r="E356" t="s">
        <v>165</v>
      </c>
      <c r="F356" s="8" t="s">
        <v>341</v>
      </c>
      <c r="G356" t="s">
        <v>342</v>
      </c>
      <c r="H356">
        <v>138661</v>
      </c>
      <c r="I356">
        <v>173</v>
      </c>
      <c r="J356" t="s">
        <v>19</v>
      </c>
      <c r="K356" t="s">
        <v>20</v>
      </c>
      <c r="L356">
        <v>165000000</v>
      </c>
      <c r="M356">
        <v>2010</v>
      </c>
      <c r="N356">
        <v>6.4</v>
      </c>
      <c r="O356">
        <v>73371987</v>
      </c>
      <c r="Q356" t="str">
        <f t="shared" si="15"/>
        <v xml:space="preserve"> </v>
      </c>
      <c r="R356" t="str">
        <f t="shared" si="16"/>
        <v xml:space="preserve"> </v>
      </c>
      <c r="S356" t="str">
        <f t="shared" si="17"/>
        <v/>
      </c>
    </row>
    <row r="357" spans="1:19">
      <c r="A357" t="s">
        <v>395</v>
      </c>
      <c r="B357">
        <v>193</v>
      </c>
      <c r="C357">
        <v>131</v>
      </c>
      <c r="D357">
        <v>173005002</v>
      </c>
      <c r="E357" t="s">
        <v>937</v>
      </c>
      <c r="F357" s="8" t="s">
        <v>396</v>
      </c>
      <c r="G357" t="s">
        <v>938</v>
      </c>
      <c r="H357">
        <v>255447</v>
      </c>
      <c r="I357">
        <v>692</v>
      </c>
      <c r="J357" t="s">
        <v>19</v>
      </c>
      <c r="K357" t="s">
        <v>20</v>
      </c>
      <c r="L357">
        <v>100000000</v>
      </c>
      <c r="M357">
        <v>2004</v>
      </c>
      <c r="N357">
        <v>6.9</v>
      </c>
      <c r="O357">
        <v>73005002</v>
      </c>
      <c r="Q357" t="str">
        <f t="shared" si="15"/>
        <v xml:space="preserve"> </v>
      </c>
      <c r="R357" t="str">
        <f t="shared" si="16"/>
        <v xml:space="preserve"> </v>
      </c>
      <c r="S357" t="str">
        <f t="shared" si="17"/>
        <v/>
      </c>
    </row>
    <row r="358" spans="1:19">
      <c r="A358" t="s">
        <v>1613</v>
      </c>
      <c r="B358">
        <v>73</v>
      </c>
      <c r="C358">
        <v>85</v>
      </c>
      <c r="D358">
        <v>144156464</v>
      </c>
      <c r="E358" t="s">
        <v>298</v>
      </c>
      <c r="F358" s="8" t="s">
        <v>250</v>
      </c>
      <c r="G358" t="s">
        <v>1614</v>
      </c>
      <c r="H358">
        <v>74343</v>
      </c>
      <c r="I358">
        <v>98</v>
      </c>
      <c r="J358" t="s">
        <v>19</v>
      </c>
      <c r="K358" t="s">
        <v>20</v>
      </c>
      <c r="L358">
        <v>71500000</v>
      </c>
      <c r="M358">
        <v>1998</v>
      </c>
      <c r="N358">
        <v>5.3</v>
      </c>
      <c r="O358">
        <v>72656464</v>
      </c>
      <c r="Q358" t="str">
        <f t="shared" si="15"/>
        <v xml:space="preserve"> </v>
      </c>
      <c r="R358" t="str">
        <f t="shared" si="16"/>
        <v xml:space="preserve"> </v>
      </c>
      <c r="S358" t="str">
        <f t="shared" si="17"/>
        <v/>
      </c>
    </row>
    <row r="359" spans="1:19">
      <c r="A359" t="s">
        <v>395</v>
      </c>
      <c r="B359">
        <v>53</v>
      </c>
      <c r="C359">
        <v>123</v>
      </c>
      <c r="D359">
        <v>104632573</v>
      </c>
      <c r="E359" t="s">
        <v>3124</v>
      </c>
      <c r="F359" s="8" t="s">
        <v>884</v>
      </c>
      <c r="G359" t="s">
        <v>3489</v>
      </c>
      <c r="H359">
        <v>63839</v>
      </c>
      <c r="I359">
        <v>118</v>
      </c>
      <c r="J359" t="s">
        <v>19</v>
      </c>
      <c r="K359" t="s">
        <v>20</v>
      </c>
      <c r="L359">
        <v>32000000</v>
      </c>
      <c r="M359">
        <v>1996</v>
      </c>
      <c r="N359">
        <v>6.4</v>
      </c>
      <c r="O359">
        <v>72632573</v>
      </c>
      <c r="Q359" t="str">
        <f t="shared" si="15"/>
        <v xml:space="preserve"> </v>
      </c>
      <c r="R359" t="str">
        <f t="shared" si="16"/>
        <v xml:space="preserve"> </v>
      </c>
      <c r="S359" t="str">
        <f t="shared" si="17"/>
        <v/>
      </c>
    </row>
    <row r="360" spans="1:19">
      <c r="A360" t="s">
        <v>4260</v>
      </c>
      <c r="B360">
        <v>60</v>
      </c>
      <c r="C360">
        <v>107</v>
      </c>
      <c r="D360">
        <v>80000000</v>
      </c>
      <c r="E360" t="s">
        <v>3464</v>
      </c>
      <c r="F360" s="8" t="s">
        <v>2016</v>
      </c>
      <c r="G360" t="s">
        <v>4261</v>
      </c>
      <c r="H360">
        <v>51459</v>
      </c>
      <c r="I360">
        <v>113</v>
      </c>
      <c r="J360" t="s">
        <v>19</v>
      </c>
      <c r="K360" t="s">
        <v>20</v>
      </c>
      <c r="L360">
        <v>8200000</v>
      </c>
      <c r="M360">
        <v>1984</v>
      </c>
      <c r="N360">
        <v>6.5</v>
      </c>
      <c r="O360">
        <v>71800000</v>
      </c>
      <c r="Q360" t="str">
        <f t="shared" si="15"/>
        <v xml:space="preserve"> </v>
      </c>
      <c r="R360" t="str">
        <f t="shared" si="16"/>
        <v xml:space="preserve"> </v>
      </c>
      <c r="S360" t="str">
        <f t="shared" si="17"/>
        <v/>
      </c>
    </row>
    <row r="361" spans="1:19">
      <c r="A361" t="s">
        <v>4260</v>
      </c>
      <c r="B361">
        <v>60</v>
      </c>
      <c r="C361">
        <v>107</v>
      </c>
      <c r="D361">
        <v>80000000</v>
      </c>
      <c r="E361" t="s">
        <v>3464</v>
      </c>
      <c r="F361" s="8" t="s">
        <v>2016</v>
      </c>
      <c r="G361" t="s">
        <v>4261</v>
      </c>
      <c r="H361">
        <v>51459</v>
      </c>
      <c r="I361">
        <v>113</v>
      </c>
      <c r="J361" t="s">
        <v>19</v>
      </c>
      <c r="K361" t="s">
        <v>20</v>
      </c>
      <c r="L361">
        <v>8200000</v>
      </c>
      <c r="M361">
        <v>1984</v>
      </c>
      <c r="N361">
        <v>6.5</v>
      </c>
      <c r="O361">
        <v>71800000</v>
      </c>
      <c r="Q361" t="str">
        <f t="shared" si="15"/>
        <v xml:space="preserve"> </v>
      </c>
      <c r="R361" t="str">
        <f t="shared" si="16"/>
        <v xml:space="preserve"> </v>
      </c>
      <c r="S361" t="str">
        <f t="shared" si="17"/>
        <v/>
      </c>
    </row>
    <row r="362" spans="1:19">
      <c r="A362" t="s">
        <v>449</v>
      </c>
      <c r="B362">
        <v>211</v>
      </c>
      <c r="C362">
        <v>93</v>
      </c>
      <c r="D362">
        <v>216366733</v>
      </c>
      <c r="E362" t="s">
        <v>273</v>
      </c>
      <c r="F362" s="8" t="s">
        <v>450</v>
      </c>
      <c r="G362" t="s">
        <v>530</v>
      </c>
      <c r="H362">
        <v>119213</v>
      </c>
      <c r="I362">
        <v>154</v>
      </c>
      <c r="J362" t="s">
        <v>19</v>
      </c>
      <c r="K362" t="s">
        <v>20</v>
      </c>
      <c r="L362">
        <v>145000000</v>
      </c>
      <c r="M362">
        <v>2012</v>
      </c>
      <c r="N362">
        <v>6.9</v>
      </c>
      <c r="O362">
        <v>71366733</v>
      </c>
      <c r="Q362" t="str">
        <f t="shared" si="15"/>
        <v xml:space="preserve"> </v>
      </c>
      <c r="R362" t="str">
        <f t="shared" si="16"/>
        <v xml:space="preserve"> </v>
      </c>
      <c r="S362" t="str">
        <f t="shared" si="17"/>
        <v/>
      </c>
    </row>
    <row r="363" spans="1:19">
      <c r="A363" t="s">
        <v>1624</v>
      </c>
      <c r="B363">
        <v>108</v>
      </c>
      <c r="C363">
        <v>111</v>
      </c>
      <c r="D363">
        <v>108244774</v>
      </c>
      <c r="E363" t="s">
        <v>1371</v>
      </c>
      <c r="F363" s="8" t="s">
        <v>156</v>
      </c>
      <c r="G363" t="s">
        <v>3583</v>
      </c>
      <c r="H363">
        <v>94049</v>
      </c>
      <c r="I363">
        <v>301</v>
      </c>
      <c r="J363" t="s">
        <v>19</v>
      </c>
      <c r="K363" t="s">
        <v>20</v>
      </c>
      <c r="L363">
        <v>37000000</v>
      </c>
      <c r="M363">
        <v>2001</v>
      </c>
      <c r="N363">
        <v>6.2</v>
      </c>
      <c r="O363">
        <v>71244774</v>
      </c>
      <c r="Q363" t="str">
        <f t="shared" si="15"/>
        <v xml:space="preserve"> </v>
      </c>
      <c r="R363" t="str">
        <f t="shared" si="16"/>
        <v xml:space="preserve"> </v>
      </c>
      <c r="S363" t="str">
        <f t="shared" si="17"/>
        <v/>
      </c>
    </row>
    <row r="364" spans="1:19">
      <c r="A364" t="s">
        <v>289</v>
      </c>
      <c r="B364">
        <v>191</v>
      </c>
      <c r="C364">
        <v>132</v>
      </c>
      <c r="D364">
        <v>141204016</v>
      </c>
      <c r="E364" t="s">
        <v>28</v>
      </c>
      <c r="F364" s="8" t="s">
        <v>204</v>
      </c>
      <c r="G364" t="s">
        <v>1627</v>
      </c>
      <c r="H364">
        <v>142569</v>
      </c>
      <c r="I364">
        <v>737</v>
      </c>
      <c r="J364" t="s">
        <v>19</v>
      </c>
      <c r="K364" t="s">
        <v>20</v>
      </c>
      <c r="L364">
        <v>70000000</v>
      </c>
      <c r="M364">
        <v>2002</v>
      </c>
      <c r="N364">
        <v>5.8</v>
      </c>
      <c r="O364">
        <v>71204016</v>
      </c>
      <c r="Q364" t="str">
        <f t="shared" si="15"/>
        <v xml:space="preserve"> </v>
      </c>
      <c r="R364" t="str">
        <f t="shared" si="16"/>
        <v xml:space="preserve"> </v>
      </c>
      <c r="S364" t="str">
        <f t="shared" si="17"/>
        <v/>
      </c>
    </row>
    <row r="365" spans="1:19">
      <c r="A365" t="s">
        <v>1797</v>
      </c>
      <c r="B365">
        <v>268</v>
      </c>
      <c r="C365">
        <v>132</v>
      </c>
      <c r="D365">
        <v>100422786</v>
      </c>
      <c r="E365" t="s">
        <v>1840</v>
      </c>
      <c r="F365" s="8" t="s">
        <v>1797</v>
      </c>
      <c r="G365" t="s">
        <v>3592</v>
      </c>
      <c r="H365">
        <v>482064</v>
      </c>
      <c r="I365">
        <v>1106</v>
      </c>
      <c r="J365" t="s">
        <v>19</v>
      </c>
      <c r="K365" t="s">
        <v>20</v>
      </c>
      <c r="L365">
        <v>30000000</v>
      </c>
      <c r="M365">
        <v>2004</v>
      </c>
      <c r="N365">
        <v>8.1</v>
      </c>
      <c r="O365">
        <v>70422786</v>
      </c>
      <c r="Q365" t="str">
        <f t="shared" si="15"/>
        <v xml:space="preserve"> </v>
      </c>
      <c r="R365" t="str">
        <f t="shared" si="16"/>
        <v xml:space="preserve"> </v>
      </c>
      <c r="S365" t="str">
        <f t="shared" si="17"/>
        <v/>
      </c>
    </row>
    <row r="366" spans="1:19">
      <c r="A366" t="s">
        <v>5836</v>
      </c>
      <c r="B366">
        <v>210</v>
      </c>
      <c r="C366">
        <v>121</v>
      </c>
      <c r="D366">
        <v>80150343</v>
      </c>
      <c r="E366" t="s">
        <v>2397</v>
      </c>
      <c r="F366" s="8" t="s">
        <v>2717</v>
      </c>
      <c r="G366" t="s">
        <v>5837</v>
      </c>
      <c r="H366">
        <v>142115</v>
      </c>
      <c r="I366">
        <v>614</v>
      </c>
      <c r="J366" t="s">
        <v>19</v>
      </c>
      <c r="K366" t="s">
        <v>20</v>
      </c>
      <c r="L366">
        <v>10000000</v>
      </c>
      <c r="M366">
        <v>2006</v>
      </c>
      <c r="N366">
        <v>6.2</v>
      </c>
      <c r="O366">
        <v>70150343</v>
      </c>
      <c r="Q366" t="str">
        <f t="shared" si="15"/>
        <v xml:space="preserve"> </v>
      </c>
      <c r="R366" t="str">
        <f t="shared" si="16"/>
        <v xml:space="preserve"> </v>
      </c>
      <c r="S366" t="str">
        <f t="shared" si="17"/>
        <v/>
      </c>
    </row>
    <row r="367" spans="1:19">
      <c r="A367" t="s">
        <v>2829</v>
      </c>
      <c r="B367">
        <v>418</v>
      </c>
      <c r="C367">
        <v>107</v>
      </c>
      <c r="D367">
        <v>101470202</v>
      </c>
      <c r="E367" t="s">
        <v>1397</v>
      </c>
      <c r="F367" s="8" t="s">
        <v>260</v>
      </c>
      <c r="G367" t="s">
        <v>3499</v>
      </c>
      <c r="H367">
        <v>310540</v>
      </c>
      <c r="I367">
        <v>669</v>
      </c>
      <c r="J367" t="s">
        <v>19</v>
      </c>
      <c r="K367" t="s">
        <v>20</v>
      </c>
      <c r="L367">
        <v>32000000</v>
      </c>
      <c r="M367">
        <v>2013</v>
      </c>
      <c r="N367">
        <v>6.7</v>
      </c>
      <c r="O367">
        <v>69470202</v>
      </c>
      <c r="Q367" t="str">
        <f t="shared" si="15"/>
        <v xml:space="preserve"> </v>
      </c>
      <c r="R367" t="str">
        <f t="shared" si="16"/>
        <v xml:space="preserve"> </v>
      </c>
      <c r="S367" t="str">
        <f t="shared" si="17"/>
        <v/>
      </c>
    </row>
    <row r="368" spans="1:19">
      <c r="A368" t="s">
        <v>6934</v>
      </c>
      <c r="B368">
        <v>169</v>
      </c>
      <c r="C368">
        <v>80</v>
      </c>
      <c r="D368">
        <v>77413017</v>
      </c>
      <c r="E368" t="s">
        <v>38</v>
      </c>
      <c r="F368" s="8" t="s">
        <v>270</v>
      </c>
      <c r="G368" t="s">
        <v>6935</v>
      </c>
      <c r="H368">
        <v>45984</v>
      </c>
      <c r="I368">
        <v>331</v>
      </c>
      <c r="J368" t="s">
        <v>774</v>
      </c>
      <c r="K368" t="s">
        <v>775</v>
      </c>
      <c r="L368">
        <v>8000000</v>
      </c>
      <c r="M368">
        <v>2005</v>
      </c>
      <c r="N368">
        <v>7.6</v>
      </c>
      <c r="O368">
        <v>69413017</v>
      </c>
      <c r="Q368" t="str">
        <f t="shared" si="15"/>
        <v xml:space="preserve"> </v>
      </c>
      <c r="R368" t="str">
        <f t="shared" si="16"/>
        <v xml:space="preserve"> </v>
      </c>
      <c r="S368" t="str">
        <f t="shared" si="17"/>
        <v/>
      </c>
    </row>
    <row r="369" spans="1:19">
      <c r="A369" t="s">
        <v>830</v>
      </c>
      <c r="B369">
        <v>138</v>
      </c>
      <c r="C369">
        <v>86</v>
      </c>
      <c r="D369">
        <v>153288182</v>
      </c>
      <c r="E369" t="s">
        <v>1268</v>
      </c>
      <c r="F369" s="8" t="s">
        <v>1269</v>
      </c>
      <c r="G369" t="s">
        <v>1270</v>
      </c>
      <c r="H369">
        <v>71424</v>
      </c>
      <c r="I369">
        <v>521</v>
      </c>
      <c r="J369" t="s">
        <v>19</v>
      </c>
      <c r="K369" t="s">
        <v>20</v>
      </c>
      <c r="L369">
        <v>84000000</v>
      </c>
      <c r="M369">
        <v>2002</v>
      </c>
      <c r="N369">
        <v>4.9000000000000004</v>
      </c>
      <c r="O369">
        <v>69288182</v>
      </c>
      <c r="Q369" t="str">
        <f t="shared" si="15"/>
        <v xml:space="preserve"> </v>
      </c>
      <c r="R369" t="str">
        <f t="shared" si="16"/>
        <v xml:space="preserve"> </v>
      </c>
      <c r="S369" t="str">
        <f t="shared" si="17"/>
        <v/>
      </c>
    </row>
    <row r="370" spans="1:19">
      <c r="A370" t="s">
        <v>1062</v>
      </c>
      <c r="B370">
        <v>159</v>
      </c>
      <c r="C370">
        <v>97</v>
      </c>
      <c r="D370">
        <v>86049418</v>
      </c>
      <c r="E370" t="s">
        <v>873</v>
      </c>
      <c r="F370" s="8" t="s">
        <v>2270</v>
      </c>
      <c r="G370" t="s">
        <v>4849</v>
      </c>
      <c r="H370">
        <v>245989</v>
      </c>
      <c r="I370">
        <v>554</v>
      </c>
      <c r="J370" t="s">
        <v>19</v>
      </c>
      <c r="K370" t="s">
        <v>20</v>
      </c>
      <c r="L370">
        <v>17000000</v>
      </c>
      <c r="M370">
        <v>2004</v>
      </c>
      <c r="N370">
        <v>7</v>
      </c>
      <c r="O370">
        <v>69049418</v>
      </c>
      <c r="Q370" t="str">
        <f t="shared" si="15"/>
        <v xml:space="preserve"> </v>
      </c>
      <c r="R370" t="str">
        <f t="shared" si="16"/>
        <v xml:space="preserve"> </v>
      </c>
      <c r="S370" t="str">
        <f t="shared" si="17"/>
        <v/>
      </c>
    </row>
    <row r="371" spans="1:19">
      <c r="A371" t="s">
        <v>584</v>
      </c>
      <c r="B371">
        <v>357</v>
      </c>
      <c r="C371">
        <v>134</v>
      </c>
      <c r="D371">
        <v>83025853</v>
      </c>
      <c r="E371" t="s">
        <v>129</v>
      </c>
      <c r="F371" s="8" t="s">
        <v>223</v>
      </c>
      <c r="G371" t="s">
        <v>5443</v>
      </c>
      <c r="H371">
        <v>259837</v>
      </c>
      <c r="I371">
        <v>2254</v>
      </c>
      <c r="J371" t="s">
        <v>19</v>
      </c>
      <c r="K371" t="s">
        <v>20</v>
      </c>
      <c r="L371">
        <v>14000000</v>
      </c>
      <c r="M371">
        <v>2005</v>
      </c>
      <c r="N371">
        <v>7.7</v>
      </c>
      <c r="O371">
        <v>69025853</v>
      </c>
      <c r="Q371" t="str">
        <f t="shared" si="15"/>
        <v xml:space="preserve"> </v>
      </c>
      <c r="R371" t="str">
        <f t="shared" si="16"/>
        <v xml:space="preserve"> </v>
      </c>
      <c r="S371" t="str">
        <f t="shared" si="17"/>
        <v/>
      </c>
    </row>
    <row r="372" spans="1:19">
      <c r="A372" t="s">
        <v>5841</v>
      </c>
      <c r="B372">
        <v>165</v>
      </c>
      <c r="C372">
        <v>109</v>
      </c>
      <c r="D372">
        <v>78845130</v>
      </c>
      <c r="E372" t="s">
        <v>1144</v>
      </c>
      <c r="F372" s="8" t="s">
        <v>889</v>
      </c>
      <c r="G372" t="s">
        <v>5842</v>
      </c>
      <c r="H372">
        <v>17596</v>
      </c>
      <c r="I372">
        <v>94</v>
      </c>
      <c r="J372" t="s">
        <v>19</v>
      </c>
      <c r="K372" t="s">
        <v>775</v>
      </c>
      <c r="L372">
        <v>10000000</v>
      </c>
      <c r="M372">
        <v>2016</v>
      </c>
      <c r="N372">
        <v>6.1</v>
      </c>
      <c r="O372">
        <v>68845130</v>
      </c>
      <c r="Q372" t="str">
        <f t="shared" si="15"/>
        <v xml:space="preserve"> </v>
      </c>
      <c r="R372" t="str">
        <f t="shared" si="16"/>
        <v xml:space="preserve"> </v>
      </c>
      <c r="S372" t="str">
        <f t="shared" si="17"/>
        <v/>
      </c>
    </row>
    <row r="373" spans="1:19">
      <c r="A373" t="s">
        <v>707</v>
      </c>
      <c r="B373">
        <v>71</v>
      </c>
      <c r="C373">
        <v>149</v>
      </c>
      <c r="D373">
        <v>108706165</v>
      </c>
      <c r="E373" t="s">
        <v>1101</v>
      </c>
      <c r="F373" s="8" t="s">
        <v>71</v>
      </c>
      <c r="G373" t="s">
        <v>2864</v>
      </c>
      <c r="H373">
        <v>99558</v>
      </c>
      <c r="I373">
        <v>236</v>
      </c>
      <c r="J373" t="s">
        <v>19</v>
      </c>
      <c r="K373" t="s">
        <v>20</v>
      </c>
      <c r="L373">
        <v>40000000</v>
      </c>
      <c r="M373">
        <v>1996</v>
      </c>
      <c r="N373">
        <v>7.4</v>
      </c>
      <c r="O373">
        <v>68706165</v>
      </c>
      <c r="Q373" t="str">
        <f t="shared" si="15"/>
        <v xml:space="preserve"> </v>
      </c>
      <c r="R373" t="str">
        <f t="shared" si="16"/>
        <v xml:space="preserve"> </v>
      </c>
      <c r="S373" t="str">
        <f t="shared" si="17"/>
        <v/>
      </c>
    </row>
    <row r="374" spans="1:19">
      <c r="A374" t="s">
        <v>2410</v>
      </c>
      <c r="B374">
        <v>112</v>
      </c>
      <c r="C374">
        <v>110</v>
      </c>
      <c r="D374">
        <v>90636983</v>
      </c>
      <c r="E374" t="s">
        <v>3495</v>
      </c>
      <c r="F374" s="8" t="s">
        <v>588</v>
      </c>
      <c r="G374" t="s">
        <v>4351</v>
      </c>
      <c r="H374">
        <v>44021</v>
      </c>
      <c r="I374">
        <v>83</v>
      </c>
      <c r="J374" t="s">
        <v>19</v>
      </c>
      <c r="K374" t="s">
        <v>20</v>
      </c>
      <c r="L374">
        <v>22000000</v>
      </c>
      <c r="M374">
        <v>2007</v>
      </c>
      <c r="N374">
        <v>6.2</v>
      </c>
      <c r="O374">
        <v>68636983</v>
      </c>
      <c r="Q374" t="str">
        <f t="shared" si="15"/>
        <v xml:space="preserve"> </v>
      </c>
      <c r="R374" t="str">
        <f t="shared" si="16"/>
        <v xml:space="preserve"> </v>
      </c>
      <c r="S374" t="str">
        <f t="shared" si="17"/>
        <v/>
      </c>
    </row>
    <row r="375" spans="1:19">
      <c r="A375" t="s">
        <v>2001</v>
      </c>
      <c r="B375">
        <v>410</v>
      </c>
      <c r="C375">
        <v>116</v>
      </c>
      <c r="D375">
        <v>93571803</v>
      </c>
      <c r="E375" t="s">
        <v>856</v>
      </c>
      <c r="F375" s="8" t="s">
        <v>33</v>
      </c>
      <c r="G375" t="s">
        <v>5756</v>
      </c>
      <c r="H375">
        <v>275869</v>
      </c>
      <c r="I375">
        <v>389</v>
      </c>
      <c r="J375" t="s">
        <v>19</v>
      </c>
      <c r="K375" t="s">
        <v>20</v>
      </c>
      <c r="L375">
        <v>25000000</v>
      </c>
      <c r="M375">
        <v>2010</v>
      </c>
      <c r="N375">
        <v>7.9</v>
      </c>
      <c r="O375">
        <v>68571803</v>
      </c>
      <c r="Q375" t="str">
        <f t="shared" si="15"/>
        <v xml:space="preserve"> </v>
      </c>
      <c r="R375" t="str">
        <f t="shared" si="16"/>
        <v xml:space="preserve"> </v>
      </c>
      <c r="S375" t="str">
        <f t="shared" si="17"/>
        <v/>
      </c>
    </row>
    <row r="376" spans="1:19">
      <c r="A376" t="s">
        <v>163</v>
      </c>
      <c r="B376">
        <v>376</v>
      </c>
      <c r="C376">
        <v>104</v>
      </c>
      <c r="D376">
        <v>268488329</v>
      </c>
      <c r="E376" t="s">
        <v>165</v>
      </c>
      <c r="F376" s="8" t="s">
        <v>166</v>
      </c>
      <c r="G376" t="s">
        <v>167</v>
      </c>
      <c r="H376">
        <v>235025</v>
      </c>
      <c r="I376">
        <v>265</v>
      </c>
      <c r="J376" t="s">
        <v>19</v>
      </c>
      <c r="K376" t="s">
        <v>20</v>
      </c>
      <c r="L376">
        <v>200000000</v>
      </c>
      <c r="M376">
        <v>2013</v>
      </c>
      <c r="N376">
        <v>7.3</v>
      </c>
      <c r="O376">
        <v>68488329</v>
      </c>
      <c r="Q376" t="str">
        <f t="shared" si="15"/>
        <v xml:space="preserve"> </v>
      </c>
      <c r="R376" t="str">
        <f t="shared" si="16"/>
        <v xml:space="preserve"> </v>
      </c>
      <c r="S376" t="str">
        <f t="shared" si="17"/>
        <v/>
      </c>
    </row>
    <row r="377" spans="1:19">
      <c r="A377" t="s">
        <v>1939</v>
      </c>
      <c r="B377">
        <v>297</v>
      </c>
      <c r="C377">
        <v>113</v>
      </c>
      <c r="D377">
        <v>102413606</v>
      </c>
      <c r="E377" t="s">
        <v>861</v>
      </c>
      <c r="F377" s="8" t="s">
        <v>1940</v>
      </c>
      <c r="G377" t="s">
        <v>3432</v>
      </c>
      <c r="H377">
        <v>310903</v>
      </c>
      <c r="I377">
        <v>524</v>
      </c>
      <c r="J377" t="s">
        <v>19</v>
      </c>
      <c r="K377" t="s">
        <v>20</v>
      </c>
      <c r="L377">
        <v>34000000</v>
      </c>
      <c r="M377">
        <v>2014</v>
      </c>
      <c r="N377">
        <v>6.8</v>
      </c>
      <c r="O377">
        <v>68413606</v>
      </c>
      <c r="Q377" t="str">
        <f t="shared" si="15"/>
        <v xml:space="preserve"> </v>
      </c>
      <c r="R377" t="str">
        <f t="shared" si="16"/>
        <v xml:space="preserve"> </v>
      </c>
      <c r="S377" t="str">
        <f t="shared" si="17"/>
        <v/>
      </c>
    </row>
    <row r="378" spans="1:19">
      <c r="A378" t="s">
        <v>3915</v>
      </c>
      <c r="B378">
        <v>148</v>
      </c>
      <c r="C378">
        <v>116</v>
      </c>
      <c r="D378">
        <v>78900000</v>
      </c>
      <c r="E378" t="s">
        <v>41</v>
      </c>
      <c r="F378" s="8" t="s">
        <v>566</v>
      </c>
      <c r="G378" t="s">
        <v>5606</v>
      </c>
      <c r="H378">
        <v>91414</v>
      </c>
      <c r="I378">
        <v>359</v>
      </c>
      <c r="J378" t="s">
        <v>19</v>
      </c>
      <c r="K378" t="s">
        <v>20</v>
      </c>
      <c r="L378">
        <v>11000000</v>
      </c>
      <c r="M378">
        <v>1982</v>
      </c>
      <c r="N378">
        <v>7.7</v>
      </c>
      <c r="O378">
        <v>67900000</v>
      </c>
      <c r="Q378" t="str">
        <f t="shared" si="15"/>
        <v xml:space="preserve"> </v>
      </c>
      <c r="R378" t="str">
        <f t="shared" si="16"/>
        <v xml:space="preserve"> </v>
      </c>
      <c r="S378" t="str">
        <f t="shared" si="17"/>
        <v/>
      </c>
    </row>
    <row r="379" spans="1:19">
      <c r="A379" t="s">
        <v>111</v>
      </c>
      <c r="B379">
        <v>392</v>
      </c>
      <c r="C379">
        <v>116</v>
      </c>
      <c r="D379">
        <v>78900000</v>
      </c>
      <c r="E379" t="s">
        <v>4306</v>
      </c>
      <c r="F379" s="8" t="s">
        <v>1140</v>
      </c>
      <c r="G379" t="s">
        <v>6080</v>
      </c>
      <c r="H379">
        <v>563827</v>
      </c>
      <c r="I379">
        <v>1110</v>
      </c>
      <c r="J379" t="s">
        <v>19</v>
      </c>
      <c r="K379" t="s">
        <v>31</v>
      </c>
      <c r="L379">
        <v>11000000</v>
      </c>
      <c r="M379">
        <v>1979</v>
      </c>
      <c r="N379">
        <v>8.5</v>
      </c>
      <c r="O379">
        <v>67900000</v>
      </c>
      <c r="Q379" t="str">
        <f t="shared" si="15"/>
        <v xml:space="preserve"> </v>
      </c>
      <c r="R379" t="str">
        <f t="shared" si="16"/>
        <v xml:space="preserve"> </v>
      </c>
      <c r="S379" t="str">
        <f t="shared" si="17"/>
        <v/>
      </c>
    </row>
    <row r="380" spans="1:19">
      <c r="A380" t="s">
        <v>5608</v>
      </c>
      <c r="B380">
        <v>84</v>
      </c>
      <c r="C380">
        <v>114</v>
      </c>
      <c r="D380">
        <v>79568000</v>
      </c>
      <c r="E380" t="s">
        <v>1467</v>
      </c>
      <c r="F380" s="8" t="s">
        <v>503</v>
      </c>
      <c r="G380" t="s">
        <v>5609</v>
      </c>
      <c r="H380">
        <v>71842</v>
      </c>
      <c r="I380">
        <v>152</v>
      </c>
      <c r="J380" t="s">
        <v>19</v>
      </c>
      <c r="K380" t="s">
        <v>20</v>
      </c>
      <c r="L380">
        <v>12000000</v>
      </c>
      <c r="M380">
        <v>1983</v>
      </c>
      <c r="N380">
        <v>7.1</v>
      </c>
      <c r="O380">
        <v>67568000</v>
      </c>
      <c r="Q380" t="str">
        <f t="shared" si="15"/>
        <v xml:space="preserve"> </v>
      </c>
      <c r="R380" t="str">
        <f t="shared" si="16"/>
        <v xml:space="preserve"> </v>
      </c>
      <c r="S380" t="str">
        <f t="shared" si="17"/>
        <v/>
      </c>
    </row>
    <row r="381" spans="1:19">
      <c r="A381" t="s">
        <v>2605</v>
      </c>
      <c r="B381">
        <v>41</v>
      </c>
      <c r="C381">
        <v>128</v>
      </c>
      <c r="D381">
        <v>107458785</v>
      </c>
      <c r="E381" t="s">
        <v>2869</v>
      </c>
      <c r="F381" s="8" t="s">
        <v>193</v>
      </c>
      <c r="G381" t="s">
        <v>2870</v>
      </c>
      <c r="H381">
        <v>71754</v>
      </c>
      <c r="I381">
        <v>166</v>
      </c>
      <c r="J381" t="s">
        <v>19</v>
      </c>
      <c r="K381" t="s">
        <v>20</v>
      </c>
      <c r="L381">
        <v>40000000</v>
      </c>
      <c r="M381">
        <v>1992</v>
      </c>
      <c r="N381">
        <v>7.2</v>
      </c>
      <c r="O381">
        <v>67458785</v>
      </c>
      <c r="Q381" t="str">
        <f t="shared" si="15"/>
        <v xml:space="preserve"> </v>
      </c>
      <c r="R381" t="str">
        <f t="shared" si="16"/>
        <v xml:space="preserve"> </v>
      </c>
      <c r="S381" t="str">
        <f t="shared" si="17"/>
        <v/>
      </c>
    </row>
    <row r="382" spans="1:19">
      <c r="A382" t="s">
        <v>851</v>
      </c>
      <c r="B382">
        <v>173</v>
      </c>
      <c r="C382">
        <v>107</v>
      </c>
      <c r="D382">
        <v>137340146</v>
      </c>
      <c r="E382" t="s">
        <v>1275</v>
      </c>
      <c r="F382" s="8" t="s">
        <v>1130</v>
      </c>
      <c r="G382" t="s">
        <v>1276</v>
      </c>
      <c r="H382">
        <v>246492</v>
      </c>
      <c r="I382">
        <v>685</v>
      </c>
      <c r="J382" t="s">
        <v>19</v>
      </c>
      <c r="K382" t="s">
        <v>20</v>
      </c>
      <c r="L382">
        <v>70000000</v>
      </c>
      <c r="M382">
        <v>2006</v>
      </c>
      <c r="N382">
        <v>6.4</v>
      </c>
      <c r="O382">
        <v>67340146</v>
      </c>
      <c r="Q382" t="str">
        <f t="shared" si="15"/>
        <v xml:space="preserve"> </v>
      </c>
      <c r="R382" t="str">
        <f t="shared" si="16"/>
        <v xml:space="preserve"> </v>
      </c>
      <c r="S382" t="str">
        <f t="shared" si="17"/>
        <v/>
      </c>
    </row>
    <row r="383" spans="1:19">
      <c r="A383" t="s">
        <v>383</v>
      </c>
      <c r="B383">
        <v>216</v>
      </c>
      <c r="C383">
        <v>127</v>
      </c>
      <c r="D383">
        <v>100125340</v>
      </c>
      <c r="E383" t="s">
        <v>1111</v>
      </c>
      <c r="F383" s="8" t="s">
        <v>270</v>
      </c>
      <c r="G383" t="s">
        <v>3586</v>
      </c>
      <c r="H383">
        <v>1023511</v>
      </c>
      <c r="I383">
        <v>1080</v>
      </c>
      <c r="J383" t="s">
        <v>19</v>
      </c>
      <c r="K383" t="s">
        <v>20</v>
      </c>
      <c r="L383">
        <v>33000000</v>
      </c>
      <c r="M383">
        <v>1995</v>
      </c>
      <c r="N383">
        <v>8.6</v>
      </c>
      <c r="O383">
        <v>67125340</v>
      </c>
      <c r="Q383" t="str">
        <f t="shared" si="15"/>
        <v xml:space="preserve"> </v>
      </c>
      <c r="R383" t="str">
        <f t="shared" si="16"/>
        <v xml:space="preserve"> </v>
      </c>
      <c r="S383" t="str">
        <f t="shared" si="17"/>
        <v/>
      </c>
    </row>
    <row r="384" spans="1:19">
      <c r="A384" t="s">
        <v>14</v>
      </c>
      <c r="B384">
        <v>250</v>
      </c>
      <c r="C384">
        <v>154</v>
      </c>
      <c r="D384">
        <v>85200000</v>
      </c>
      <c r="E384" t="s">
        <v>41</v>
      </c>
      <c r="F384" s="8" t="s">
        <v>1491</v>
      </c>
      <c r="G384" t="s">
        <v>4962</v>
      </c>
      <c r="H384">
        <v>488537</v>
      </c>
      <c r="I384">
        <v>1076</v>
      </c>
      <c r="J384" t="s">
        <v>19</v>
      </c>
      <c r="K384" t="s">
        <v>20</v>
      </c>
      <c r="L384">
        <v>18500000</v>
      </c>
      <c r="M384">
        <v>1986</v>
      </c>
      <c r="N384">
        <v>8.4</v>
      </c>
      <c r="O384">
        <v>66700000</v>
      </c>
      <c r="Q384" t="str">
        <f t="shared" si="15"/>
        <v xml:space="preserve"> </v>
      </c>
      <c r="R384" t="str">
        <f t="shared" si="16"/>
        <v xml:space="preserve"> </v>
      </c>
      <c r="S384" t="str">
        <f t="shared" si="17"/>
        <v/>
      </c>
    </row>
    <row r="385" spans="1:19">
      <c r="A385" t="s">
        <v>633</v>
      </c>
      <c r="B385">
        <v>183</v>
      </c>
      <c r="C385">
        <v>106</v>
      </c>
      <c r="D385">
        <v>118683135</v>
      </c>
      <c r="E385" t="s">
        <v>754</v>
      </c>
      <c r="F385" s="8" t="s">
        <v>151</v>
      </c>
      <c r="G385" t="s">
        <v>2322</v>
      </c>
      <c r="H385">
        <v>102167</v>
      </c>
      <c r="I385">
        <v>483</v>
      </c>
      <c r="J385" t="s">
        <v>19</v>
      </c>
      <c r="K385" t="s">
        <v>20</v>
      </c>
      <c r="L385">
        <v>52000000</v>
      </c>
      <c r="M385">
        <v>2006</v>
      </c>
      <c r="N385">
        <v>5.8</v>
      </c>
      <c r="O385">
        <v>66683135</v>
      </c>
      <c r="Q385" t="str">
        <f t="shared" si="15"/>
        <v xml:space="preserve"> </v>
      </c>
      <c r="R385" t="str">
        <f t="shared" si="16"/>
        <v xml:space="preserve"> </v>
      </c>
      <c r="S385" t="str">
        <f t="shared" si="17"/>
        <v/>
      </c>
    </row>
    <row r="386" spans="1:19">
      <c r="A386" t="s">
        <v>302</v>
      </c>
      <c r="B386">
        <v>233</v>
      </c>
      <c r="C386">
        <v>126</v>
      </c>
      <c r="D386">
        <v>186336103</v>
      </c>
      <c r="E386" t="s">
        <v>812</v>
      </c>
      <c r="F386" s="8" t="s">
        <v>205</v>
      </c>
      <c r="G386" t="s">
        <v>813</v>
      </c>
      <c r="H386">
        <v>348861</v>
      </c>
      <c r="I386">
        <v>798</v>
      </c>
      <c r="J386" t="s">
        <v>19</v>
      </c>
      <c r="K386" t="s">
        <v>20</v>
      </c>
      <c r="L386">
        <v>120000000</v>
      </c>
      <c r="M386">
        <v>2005</v>
      </c>
      <c r="N386">
        <v>6.5</v>
      </c>
      <c r="O386">
        <v>66336103</v>
      </c>
      <c r="Q386" t="str">
        <f t="shared" si="15"/>
        <v xml:space="preserve"> </v>
      </c>
      <c r="R386" t="str">
        <f t="shared" si="16"/>
        <v xml:space="preserve"> </v>
      </c>
      <c r="S386" t="str">
        <f t="shared" si="17"/>
        <v>Mr. &amp; Mrs. SmithÂ </v>
      </c>
    </row>
    <row r="387" spans="1:19">
      <c r="A387" t="s">
        <v>998</v>
      </c>
      <c r="B387">
        <v>233</v>
      </c>
      <c r="C387">
        <v>88</v>
      </c>
      <c r="D387">
        <v>161317423</v>
      </c>
      <c r="E387" t="s">
        <v>273</v>
      </c>
      <c r="F387" s="8" t="s">
        <v>87</v>
      </c>
      <c r="G387" t="s">
        <v>1038</v>
      </c>
      <c r="H387">
        <v>145321</v>
      </c>
      <c r="I387">
        <v>139</v>
      </c>
      <c r="J387" t="s">
        <v>19</v>
      </c>
      <c r="K387" t="s">
        <v>20</v>
      </c>
      <c r="L387">
        <v>95000000</v>
      </c>
      <c r="M387">
        <v>2012</v>
      </c>
      <c r="N387">
        <v>6.6</v>
      </c>
      <c r="O387">
        <v>66317423</v>
      </c>
      <c r="Q387" t="str">
        <f t="shared" ref="Q387:Q450" si="18">IF(F387="Meryl Streep",G387," ")</f>
        <v xml:space="preserve"> </v>
      </c>
      <c r="R387" t="str">
        <f t="shared" ref="R387:R450" si="19">IF(F387="Leonardo DiCaprio",G387," ")</f>
        <v xml:space="preserve"> </v>
      </c>
      <c r="S387" t="str">
        <f t="shared" ref="S387:S450" si="20">IF(F387="Brad Pitt",G387,"")</f>
        <v/>
      </c>
    </row>
    <row r="388" spans="1:19">
      <c r="A388" t="s">
        <v>65</v>
      </c>
      <c r="B388">
        <v>733</v>
      </c>
      <c r="C388">
        <v>143</v>
      </c>
      <c r="D388">
        <v>291021565</v>
      </c>
      <c r="E388" t="s">
        <v>15</v>
      </c>
      <c r="F388" s="8" t="s">
        <v>67</v>
      </c>
      <c r="G388" t="s">
        <v>83</v>
      </c>
      <c r="H388">
        <v>548573</v>
      </c>
      <c r="I388">
        <v>2536</v>
      </c>
      <c r="J388" t="s">
        <v>19</v>
      </c>
      <c r="K388" t="s">
        <v>20</v>
      </c>
      <c r="L388">
        <v>225000000</v>
      </c>
      <c r="M388">
        <v>2013</v>
      </c>
      <c r="N388">
        <v>7.2</v>
      </c>
      <c r="O388">
        <v>66021565</v>
      </c>
      <c r="Q388" t="str">
        <f t="shared" si="18"/>
        <v xml:space="preserve"> </v>
      </c>
      <c r="R388" t="str">
        <f t="shared" si="19"/>
        <v xml:space="preserve"> </v>
      </c>
      <c r="S388" t="str">
        <f t="shared" si="20"/>
        <v/>
      </c>
    </row>
    <row r="389" spans="1:19">
      <c r="A389" t="s">
        <v>3310</v>
      </c>
      <c r="B389">
        <v>223</v>
      </c>
      <c r="C389">
        <v>120</v>
      </c>
      <c r="D389">
        <v>76600000</v>
      </c>
      <c r="E389" t="s">
        <v>3311</v>
      </c>
      <c r="F389" s="8" t="s">
        <v>3312</v>
      </c>
      <c r="G389" t="s">
        <v>3313</v>
      </c>
      <c r="H389">
        <v>105446</v>
      </c>
      <c r="I389">
        <v>321</v>
      </c>
      <c r="J389" t="s">
        <v>19</v>
      </c>
      <c r="K389" t="s">
        <v>20</v>
      </c>
      <c r="L389">
        <v>10700000</v>
      </c>
      <c r="M389">
        <v>1982</v>
      </c>
      <c r="N389">
        <v>7.4</v>
      </c>
      <c r="O389">
        <v>65900000</v>
      </c>
      <c r="Q389" t="str">
        <f t="shared" si="18"/>
        <v xml:space="preserve"> </v>
      </c>
      <c r="R389" t="str">
        <f t="shared" si="19"/>
        <v xml:space="preserve"> </v>
      </c>
      <c r="S389" t="str">
        <f t="shared" si="20"/>
        <v/>
      </c>
    </row>
    <row r="390" spans="1:19">
      <c r="A390" t="s">
        <v>3310</v>
      </c>
      <c r="B390">
        <v>223</v>
      </c>
      <c r="C390">
        <v>120</v>
      </c>
      <c r="D390">
        <v>76600000</v>
      </c>
      <c r="E390" t="s">
        <v>3311</v>
      </c>
      <c r="F390" s="8" t="s">
        <v>3312</v>
      </c>
      <c r="G390" t="s">
        <v>3313</v>
      </c>
      <c r="H390">
        <v>105448</v>
      </c>
      <c r="I390">
        <v>321</v>
      </c>
      <c r="J390" t="s">
        <v>19</v>
      </c>
      <c r="K390" t="s">
        <v>20</v>
      </c>
      <c r="L390">
        <v>10700000</v>
      </c>
      <c r="M390">
        <v>1982</v>
      </c>
      <c r="N390">
        <v>7.4</v>
      </c>
      <c r="O390">
        <v>65900000</v>
      </c>
      <c r="Q390" t="str">
        <f t="shared" si="18"/>
        <v xml:space="preserve"> </v>
      </c>
      <c r="R390" t="str">
        <f t="shared" si="19"/>
        <v xml:space="preserve"> </v>
      </c>
      <c r="S390" t="str">
        <f t="shared" si="20"/>
        <v/>
      </c>
    </row>
    <row r="391" spans="1:19">
      <c r="A391" t="s">
        <v>490</v>
      </c>
      <c r="B391">
        <v>348</v>
      </c>
      <c r="C391">
        <v>101</v>
      </c>
      <c r="D391">
        <v>190871240</v>
      </c>
      <c r="E391" t="s">
        <v>295</v>
      </c>
      <c r="F391" s="8" t="s">
        <v>781</v>
      </c>
      <c r="G391" t="s">
        <v>782</v>
      </c>
      <c r="H391">
        <v>167085</v>
      </c>
      <c r="I391">
        <v>491</v>
      </c>
      <c r="J391" t="s">
        <v>19</v>
      </c>
      <c r="K391" t="s">
        <v>20</v>
      </c>
      <c r="L391">
        <v>125000000</v>
      </c>
      <c r="M391">
        <v>2014</v>
      </c>
      <c r="N391">
        <v>5.9</v>
      </c>
      <c r="O391">
        <v>65871240</v>
      </c>
      <c r="Q391" t="str">
        <f t="shared" si="18"/>
        <v xml:space="preserve"> </v>
      </c>
      <c r="R391" t="str">
        <f t="shared" si="19"/>
        <v xml:space="preserve"> </v>
      </c>
      <c r="S391" t="str">
        <f t="shared" si="20"/>
        <v/>
      </c>
    </row>
    <row r="392" spans="1:19">
      <c r="A392" t="s">
        <v>490</v>
      </c>
      <c r="B392">
        <v>348</v>
      </c>
      <c r="C392">
        <v>101</v>
      </c>
      <c r="D392">
        <v>190871240</v>
      </c>
      <c r="E392" t="s">
        <v>295</v>
      </c>
      <c r="F392" s="8" t="s">
        <v>781</v>
      </c>
      <c r="G392" t="s">
        <v>782</v>
      </c>
      <c r="H392">
        <v>167089</v>
      </c>
      <c r="I392">
        <v>491</v>
      </c>
      <c r="J392" t="s">
        <v>19</v>
      </c>
      <c r="K392" t="s">
        <v>20</v>
      </c>
      <c r="L392">
        <v>125000000</v>
      </c>
      <c r="M392">
        <v>2014</v>
      </c>
      <c r="N392">
        <v>5.9</v>
      </c>
      <c r="O392">
        <v>65871240</v>
      </c>
      <c r="Q392" t="str">
        <f t="shared" si="18"/>
        <v xml:space="preserve"> </v>
      </c>
      <c r="R392" t="str">
        <f t="shared" si="19"/>
        <v xml:space="preserve"> </v>
      </c>
      <c r="S392" t="str">
        <f t="shared" si="20"/>
        <v/>
      </c>
    </row>
    <row r="393" spans="1:19">
      <c r="A393" t="s">
        <v>1228</v>
      </c>
      <c r="B393">
        <v>459</v>
      </c>
      <c r="C393">
        <v>139</v>
      </c>
      <c r="D393">
        <v>150832203</v>
      </c>
      <c r="E393" t="s">
        <v>735</v>
      </c>
      <c r="F393" s="8" t="s">
        <v>128</v>
      </c>
      <c r="G393" t="s">
        <v>1229</v>
      </c>
      <c r="H393">
        <v>341058</v>
      </c>
      <c r="I393">
        <v>713</v>
      </c>
      <c r="J393" t="s">
        <v>19</v>
      </c>
      <c r="K393" t="s">
        <v>20</v>
      </c>
      <c r="L393">
        <v>85000000</v>
      </c>
      <c r="M393">
        <v>2014</v>
      </c>
      <c r="N393">
        <v>6.7</v>
      </c>
      <c r="O393">
        <v>65832203</v>
      </c>
      <c r="Q393" t="str">
        <f t="shared" si="18"/>
        <v xml:space="preserve"> </v>
      </c>
      <c r="R393" t="str">
        <f t="shared" si="19"/>
        <v xml:space="preserve"> </v>
      </c>
      <c r="S393" t="str">
        <f t="shared" si="20"/>
        <v/>
      </c>
    </row>
    <row r="394" spans="1:19">
      <c r="A394" t="s">
        <v>360</v>
      </c>
      <c r="B394">
        <v>180</v>
      </c>
      <c r="C394">
        <v>85</v>
      </c>
      <c r="D394">
        <v>145771527</v>
      </c>
      <c r="E394" t="s">
        <v>1301</v>
      </c>
      <c r="F394" s="8" t="s">
        <v>906</v>
      </c>
      <c r="G394" t="s">
        <v>1302</v>
      </c>
      <c r="H394">
        <v>117212</v>
      </c>
      <c r="I394">
        <v>367</v>
      </c>
      <c r="J394" t="s">
        <v>19</v>
      </c>
      <c r="K394" t="s">
        <v>20</v>
      </c>
      <c r="L394">
        <v>80000000</v>
      </c>
      <c r="M394">
        <v>2002</v>
      </c>
      <c r="N394">
        <v>7.2</v>
      </c>
      <c r="O394">
        <v>65771527</v>
      </c>
      <c r="Q394" t="str">
        <f t="shared" si="18"/>
        <v xml:space="preserve"> </v>
      </c>
      <c r="R394" t="str">
        <f t="shared" si="19"/>
        <v xml:space="preserve"> </v>
      </c>
      <c r="S394" t="str">
        <f t="shared" si="20"/>
        <v/>
      </c>
    </row>
    <row r="395" spans="1:19">
      <c r="A395" t="s">
        <v>600</v>
      </c>
      <c r="B395">
        <v>213</v>
      </c>
      <c r="C395">
        <v>103</v>
      </c>
      <c r="D395">
        <v>125603360</v>
      </c>
      <c r="E395" t="s">
        <v>1165</v>
      </c>
      <c r="F395" s="8" t="s">
        <v>1171</v>
      </c>
      <c r="G395" t="s">
        <v>1916</v>
      </c>
      <c r="H395">
        <v>667983</v>
      </c>
      <c r="I395">
        <v>877</v>
      </c>
      <c r="J395" t="s">
        <v>19</v>
      </c>
      <c r="K395" t="s">
        <v>20</v>
      </c>
      <c r="L395">
        <v>60000000</v>
      </c>
      <c r="M395">
        <v>1998</v>
      </c>
      <c r="N395">
        <v>8.1</v>
      </c>
      <c r="O395">
        <v>65603360</v>
      </c>
      <c r="Q395" t="str">
        <f t="shared" si="18"/>
        <v xml:space="preserve"> </v>
      </c>
      <c r="R395" t="str">
        <f t="shared" si="19"/>
        <v xml:space="preserve"> </v>
      </c>
      <c r="S395" t="str">
        <f t="shared" si="20"/>
        <v/>
      </c>
    </row>
    <row r="396" spans="1:19">
      <c r="A396" t="s">
        <v>1304</v>
      </c>
      <c r="B396">
        <v>125</v>
      </c>
      <c r="C396">
        <v>120</v>
      </c>
      <c r="D396">
        <v>140459099</v>
      </c>
      <c r="E396" t="s">
        <v>1305</v>
      </c>
      <c r="F396" s="8" t="s">
        <v>270</v>
      </c>
      <c r="G396" t="s">
        <v>1306</v>
      </c>
      <c r="H396">
        <v>135601</v>
      </c>
      <c r="I396">
        <v>493</v>
      </c>
      <c r="J396" t="s">
        <v>19</v>
      </c>
      <c r="K396" t="s">
        <v>20</v>
      </c>
      <c r="L396">
        <v>75000000</v>
      </c>
      <c r="M396">
        <v>1998</v>
      </c>
      <c r="N396">
        <v>6.1</v>
      </c>
      <c r="O396">
        <v>65459099</v>
      </c>
      <c r="Q396" t="str">
        <f t="shared" si="18"/>
        <v xml:space="preserve"> </v>
      </c>
      <c r="R396" t="str">
        <f t="shared" si="19"/>
        <v xml:space="preserve"> </v>
      </c>
      <c r="S396" t="str">
        <f t="shared" si="20"/>
        <v/>
      </c>
    </row>
    <row r="397" spans="1:19">
      <c r="A397" t="s">
        <v>1361</v>
      </c>
      <c r="B397">
        <v>46</v>
      </c>
      <c r="C397">
        <v>111</v>
      </c>
      <c r="D397">
        <v>91457688</v>
      </c>
      <c r="E397" t="s">
        <v>917</v>
      </c>
      <c r="F397" s="8" t="s">
        <v>1418</v>
      </c>
      <c r="G397" t="s">
        <v>3965</v>
      </c>
      <c r="H397">
        <v>107801</v>
      </c>
      <c r="I397">
        <v>109</v>
      </c>
      <c r="J397" t="s">
        <v>19</v>
      </c>
      <c r="K397" t="s">
        <v>20</v>
      </c>
      <c r="L397">
        <v>26000000</v>
      </c>
      <c r="M397">
        <v>1990</v>
      </c>
      <c r="N397">
        <v>6</v>
      </c>
      <c r="O397">
        <v>65457688</v>
      </c>
      <c r="Q397" t="str">
        <f t="shared" si="18"/>
        <v xml:space="preserve"> </v>
      </c>
      <c r="R397" t="str">
        <f t="shared" si="19"/>
        <v xml:space="preserve"> </v>
      </c>
      <c r="S397" t="str">
        <f t="shared" si="20"/>
        <v/>
      </c>
    </row>
    <row r="398" spans="1:19">
      <c r="A398" t="s">
        <v>3321</v>
      </c>
      <c r="B398">
        <v>129</v>
      </c>
      <c r="C398">
        <v>104</v>
      </c>
      <c r="D398">
        <v>82389560</v>
      </c>
      <c r="E398" t="s">
        <v>873</v>
      </c>
      <c r="F398" s="8" t="s">
        <v>2146</v>
      </c>
      <c r="G398" t="s">
        <v>4968</v>
      </c>
      <c r="H398">
        <v>106820</v>
      </c>
      <c r="I398">
        <v>147</v>
      </c>
      <c r="J398" t="s">
        <v>19</v>
      </c>
      <c r="K398" t="s">
        <v>20</v>
      </c>
      <c r="L398">
        <v>17000000</v>
      </c>
      <c r="M398">
        <v>2014</v>
      </c>
      <c r="N398">
        <v>6.5</v>
      </c>
      <c r="O398">
        <v>65389560</v>
      </c>
      <c r="Q398" t="str">
        <f t="shared" si="18"/>
        <v xml:space="preserve"> </v>
      </c>
      <c r="R398" t="str">
        <f t="shared" si="19"/>
        <v xml:space="preserve"> </v>
      </c>
      <c r="S398" t="str">
        <f t="shared" si="20"/>
        <v/>
      </c>
    </row>
    <row r="399" spans="1:19">
      <c r="A399" t="s">
        <v>4056</v>
      </c>
      <c r="B399">
        <v>181</v>
      </c>
      <c r="C399">
        <v>96</v>
      </c>
      <c r="D399">
        <v>82234139</v>
      </c>
      <c r="E399" t="s">
        <v>315</v>
      </c>
      <c r="F399" s="8" t="s">
        <v>394</v>
      </c>
      <c r="G399" t="s">
        <v>4057</v>
      </c>
      <c r="H399">
        <v>110390</v>
      </c>
      <c r="I399">
        <v>522</v>
      </c>
      <c r="J399" t="s">
        <v>19</v>
      </c>
      <c r="K399" t="s">
        <v>20</v>
      </c>
      <c r="L399">
        <v>17000000</v>
      </c>
      <c r="M399">
        <v>2007</v>
      </c>
      <c r="N399">
        <v>7.2</v>
      </c>
      <c r="O399">
        <v>65234139</v>
      </c>
      <c r="Q399" t="str">
        <f t="shared" si="18"/>
        <v xml:space="preserve"> </v>
      </c>
      <c r="R399" t="str">
        <f t="shared" si="19"/>
        <v xml:space="preserve"> </v>
      </c>
      <c r="S399" t="str">
        <f t="shared" si="20"/>
        <v/>
      </c>
    </row>
    <row r="400" spans="1:19">
      <c r="A400" t="s">
        <v>1797</v>
      </c>
      <c r="B400">
        <v>229</v>
      </c>
      <c r="C400">
        <v>138</v>
      </c>
      <c r="D400">
        <v>90135191</v>
      </c>
      <c r="E400" t="s">
        <v>1111</v>
      </c>
      <c r="F400" s="8" t="s">
        <v>3027</v>
      </c>
      <c r="G400" t="s">
        <v>3591</v>
      </c>
      <c r="H400">
        <v>338415</v>
      </c>
      <c r="I400">
        <v>935</v>
      </c>
      <c r="J400" t="s">
        <v>19</v>
      </c>
      <c r="K400" t="s">
        <v>20</v>
      </c>
      <c r="L400">
        <v>25000000</v>
      </c>
      <c r="M400">
        <v>2003</v>
      </c>
      <c r="N400">
        <v>8</v>
      </c>
      <c r="O400">
        <v>65135191</v>
      </c>
      <c r="Q400" t="str">
        <f t="shared" si="18"/>
        <v xml:space="preserve"> </v>
      </c>
      <c r="R400" t="str">
        <f t="shared" si="19"/>
        <v xml:space="preserve"> </v>
      </c>
      <c r="S400" t="str">
        <f t="shared" si="20"/>
        <v/>
      </c>
    </row>
    <row r="401" spans="1:19">
      <c r="A401" t="s">
        <v>2065</v>
      </c>
      <c r="B401">
        <v>148</v>
      </c>
      <c r="C401">
        <v>100</v>
      </c>
      <c r="D401">
        <v>84518155</v>
      </c>
      <c r="E401" t="s">
        <v>873</v>
      </c>
      <c r="F401" s="8" t="s">
        <v>1590</v>
      </c>
      <c r="G401" t="s">
        <v>4474</v>
      </c>
      <c r="H401">
        <v>35965</v>
      </c>
      <c r="I401">
        <v>144</v>
      </c>
      <c r="J401" t="s">
        <v>19</v>
      </c>
      <c r="K401" t="s">
        <v>20</v>
      </c>
      <c r="L401">
        <v>20000000</v>
      </c>
      <c r="M401">
        <v>2014</v>
      </c>
      <c r="N401">
        <v>4.9000000000000004</v>
      </c>
      <c r="O401">
        <v>64518155</v>
      </c>
      <c r="Q401" t="str">
        <f t="shared" si="18"/>
        <v xml:space="preserve"> </v>
      </c>
      <c r="R401" t="str">
        <f t="shared" si="19"/>
        <v xml:space="preserve"> </v>
      </c>
      <c r="S401" t="str">
        <f t="shared" si="20"/>
        <v/>
      </c>
    </row>
    <row r="402" spans="1:19">
      <c r="A402" t="s">
        <v>343</v>
      </c>
      <c r="B402">
        <v>432</v>
      </c>
      <c r="C402">
        <v>133</v>
      </c>
      <c r="D402">
        <v>209364921</v>
      </c>
      <c r="E402" t="s">
        <v>28</v>
      </c>
      <c r="F402" s="8" t="s">
        <v>303</v>
      </c>
      <c r="G402" t="s">
        <v>551</v>
      </c>
      <c r="H402">
        <v>365104</v>
      </c>
      <c r="I402">
        <v>512</v>
      </c>
      <c r="J402" t="s">
        <v>19</v>
      </c>
      <c r="K402" t="s">
        <v>20</v>
      </c>
      <c r="L402">
        <v>145000000</v>
      </c>
      <c r="M402">
        <v>2011</v>
      </c>
      <c r="N402">
        <v>7.4</v>
      </c>
      <c r="O402">
        <v>64364921</v>
      </c>
      <c r="Q402" t="str">
        <f t="shared" si="18"/>
        <v xml:space="preserve"> </v>
      </c>
      <c r="R402" t="str">
        <f t="shared" si="19"/>
        <v xml:space="preserve"> </v>
      </c>
      <c r="S402" t="str">
        <f t="shared" si="20"/>
        <v/>
      </c>
    </row>
    <row r="403" spans="1:19">
      <c r="A403" t="s">
        <v>2631</v>
      </c>
      <c r="B403">
        <v>43</v>
      </c>
      <c r="C403">
        <v>85</v>
      </c>
      <c r="D403">
        <v>86930411</v>
      </c>
      <c r="E403" t="s">
        <v>557</v>
      </c>
      <c r="F403" s="8" t="s">
        <v>3537</v>
      </c>
      <c r="G403" t="s">
        <v>4302</v>
      </c>
      <c r="H403">
        <v>83269</v>
      </c>
      <c r="I403">
        <v>87</v>
      </c>
      <c r="J403" t="s">
        <v>19</v>
      </c>
      <c r="K403" t="s">
        <v>20</v>
      </c>
      <c r="L403">
        <v>23000000</v>
      </c>
      <c r="M403">
        <v>1991</v>
      </c>
      <c r="N403">
        <v>6.8</v>
      </c>
      <c r="O403">
        <v>63930411</v>
      </c>
      <c r="Q403" t="str">
        <f t="shared" si="18"/>
        <v xml:space="preserve"> </v>
      </c>
      <c r="R403" t="str">
        <f t="shared" si="19"/>
        <v xml:space="preserve"> </v>
      </c>
      <c r="S403" t="str">
        <f t="shared" si="20"/>
        <v/>
      </c>
    </row>
    <row r="404" spans="1:19">
      <c r="A404" t="s">
        <v>1203</v>
      </c>
      <c r="B404">
        <v>256</v>
      </c>
      <c r="C404">
        <v>91</v>
      </c>
      <c r="D404">
        <v>148313048</v>
      </c>
      <c r="E404" t="s">
        <v>444</v>
      </c>
      <c r="F404" s="8" t="s">
        <v>166</v>
      </c>
      <c r="G404" t="s">
        <v>1204</v>
      </c>
      <c r="H404">
        <v>164148</v>
      </c>
      <c r="I404">
        <v>168</v>
      </c>
      <c r="J404" t="s">
        <v>19</v>
      </c>
      <c r="K404" t="s">
        <v>20</v>
      </c>
      <c r="L404">
        <v>85000000</v>
      </c>
      <c r="M404">
        <v>2012</v>
      </c>
      <c r="N404">
        <v>7.1</v>
      </c>
      <c r="O404">
        <v>63313048</v>
      </c>
      <c r="Q404" t="str">
        <f t="shared" si="18"/>
        <v xml:space="preserve"> </v>
      </c>
      <c r="R404" t="str">
        <f t="shared" si="19"/>
        <v xml:space="preserve"> </v>
      </c>
      <c r="S404" t="str">
        <f t="shared" si="20"/>
        <v/>
      </c>
    </row>
    <row r="405" spans="1:19">
      <c r="A405" t="s">
        <v>720</v>
      </c>
      <c r="B405">
        <v>91</v>
      </c>
      <c r="C405">
        <v>102</v>
      </c>
      <c r="D405">
        <v>75074950</v>
      </c>
      <c r="E405" t="s">
        <v>1290</v>
      </c>
      <c r="F405" s="8" t="s">
        <v>4838</v>
      </c>
      <c r="G405" t="s">
        <v>5605</v>
      </c>
      <c r="H405">
        <v>22147</v>
      </c>
      <c r="I405">
        <v>156</v>
      </c>
      <c r="J405" t="s">
        <v>19</v>
      </c>
      <c r="K405" t="s">
        <v>20</v>
      </c>
      <c r="L405">
        <v>12000000</v>
      </c>
      <c r="M405">
        <v>2002</v>
      </c>
      <c r="N405">
        <v>6.3</v>
      </c>
      <c r="O405">
        <v>63074950</v>
      </c>
      <c r="Q405" t="str">
        <f t="shared" si="18"/>
        <v xml:space="preserve"> </v>
      </c>
      <c r="R405" t="str">
        <f t="shared" si="19"/>
        <v xml:space="preserve"> </v>
      </c>
      <c r="S405" t="str">
        <f t="shared" si="20"/>
        <v/>
      </c>
    </row>
    <row r="406" spans="1:19">
      <c r="A406" t="s">
        <v>923</v>
      </c>
      <c r="B406">
        <v>765</v>
      </c>
      <c r="C406">
        <v>165</v>
      </c>
      <c r="D406">
        <v>162804648</v>
      </c>
      <c r="E406" t="s">
        <v>924</v>
      </c>
      <c r="F406" s="8" t="s">
        <v>130</v>
      </c>
      <c r="G406" t="s">
        <v>925</v>
      </c>
      <c r="H406">
        <v>955174</v>
      </c>
      <c r="I406">
        <v>1193</v>
      </c>
      <c r="J406" t="s">
        <v>19</v>
      </c>
      <c r="K406" t="s">
        <v>20</v>
      </c>
      <c r="L406">
        <v>100000000</v>
      </c>
      <c r="M406">
        <v>2012</v>
      </c>
      <c r="N406">
        <v>8.5</v>
      </c>
      <c r="O406">
        <v>62804648</v>
      </c>
      <c r="Q406" t="str">
        <f t="shared" si="18"/>
        <v xml:space="preserve"> </v>
      </c>
      <c r="R406" t="str">
        <f t="shared" si="19"/>
        <v>Django UnchainedÂ </v>
      </c>
      <c r="S406" t="str">
        <f t="shared" si="20"/>
        <v/>
      </c>
    </row>
    <row r="407" spans="1:19">
      <c r="A407" t="s">
        <v>253</v>
      </c>
      <c r="B407">
        <v>449</v>
      </c>
      <c r="C407">
        <v>138</v>
      </c>
      <c r="D407">
        <v>93749203</v>
      </c>
      <c r="E407" t="s">
        <v>1963</v>
      </c>
      <c r="F407" s="8" t="s">
        <v>903</v>
      </c>
      <c r="G407" t="s">
        <v>3550</v>
      </c>
      <c r="H407">
        <v>264047</v>
      </c>
      <c r="I407">
        <v>491</v>
      </c>
      <c r="J407" t="s">
        <v>19</v>
      </c>
      <c r="K407" t="s">
        <v>20</v>
      </c>
      <c r="L407">
        <v>31000000</v>
      </c>
      <c r="M407">
        <v>2012</v>
      </c>
      <c r="N407">
        <v>7.3</v>
      </c>
      <c r="O407">
        <v>62749203</v>
      </c>
      <c r="Q407" t="str">
        <f t="shared" si="18"/>
        <v xml:space="preserve"> </v>
      </c>
      <c r="R407" t="str">
        <f t="shared" si="19"/>
        <v xml:space="preserve"> </v>
      </c>
      <c r="S407" t="str">
        <f t="shared" si="20"/>
        <v/>
      </c>
    </row>
    <row r="408" spans="1:19">
      <c r="A408" t="s">
        <v>3604</v>
      </c>
      <c r="B408">
        <v>549</v>
      </c>
      <c r="C408">
        <v>115</v>
      </c>
      <c r="D408">
        <v>82624961</v>
      </c>
      <c r="E408" t="s">
        <v>1290</v>
      </c>
      <c r="F408" s="8" t="s">
        <v>4478</v>
      </c>
      <c r="G408" t="s">
        <v>4479</v>
      </c>
      <c r="H408">
        <v>205284</v>
      </c>
      <c r="I408">
        <v>439</v>
      </c>
      <c r="J408" t="s">
        <v>19</v>
      </c>
      <c r="K408" t="s">
        <v>20</v>
      </c>
      <c r="L408">
        <v>20000000</v>
      </c>
      <c r="M408">
        <v>2011</v>
      </c>
      <c r="N408">
        <v>7.3</v>
      </c>
      <c r="O408">
        <v>62624961</v>
      </c>
      <c r="Q408" t="str">
        <f t="shared" si="18"/>
        <v xml:space="preserve"> </v>
      </c>
      <c r="R408" t="str">
        <f t="shared" si="19"/>
        <v xml:space="preserve"> </v>
      </c>
      <c r="S408" t="str">
        <f t="shared" si="20"/>
        <v/>
      </c>
    </row>
    <row r="409" spans="1:19">
      <c r="A409" t="s">
        <v>5841</v>
      </c>
      <c r="B409">
        <v>285</v>
      </c>
      <c r="C409">
        <v>103</v>
      </c>
      <c r="D409">
        <v>71519230</v>
      </c>
      <c r="E409" t="s">
        <v>1144</v>
      </c>
      <c r="F409" s="8" t="s">
        <v>2642</v>
      </c>
      <c r="G409" t="s">
        <v>6091</v>
      </c>
      <c r="H409">
        <v>92364</v>
      </c>
      <c r="I409">
        <v>244</v>
      </c>
      <c r="J409" t="s">
        <v>19</v>
      </c>
      <c r="K409" t="s">
        <v>20</v>
      </c>
      <c r="L409">
        <v>9000000</v>
      </c>
      <c r="M409">
        <v>2014</v>
      </c>
      <c r="N409">
        <v>6.5</v>
      </c>
      <c r="O409">
        <v>62519230</v>
      </c>
      <c r="Q409" t="str">
        <f t="shared" si="18"/>
        <v xml:space="preserve"> </v>
      </c>
      <c r="R409" t="str">
        <f t="shared" si="19"/>
        <v xml:space="preserve"> </v>
      </c>
      <c r="S409" t="str">
        <f t="shared" si="20"/>
        <v/>
      </c>
    </row>
    <row r="410" spans="1:19">
      <c r="A410" t="s">
        <v>199</v>
      </c>
      <c r="B410">
        <v>300</v>
      </c>
      <c r="C410">
        <v>134</v>
      </c>
      <c r="D410">
        <v>102310175</v>
      </c>
      <c r="E410" t="s">
        <v>1499</v>
      </c>
      <c r="F410" s="8" t="s">
        <v>2871</v>
      </c>
      <c r="G410" t="s">
        <v>2872</v>
      </c>
      <c r="H410">
        <v>64989</v>
      </c>
      <c r="I410">
        <v>279</v>
      </c>
      <c r="J410" t="s">
        <v>19</v>
      </c>
      <c r="K410" t="s">
        <v>20</v>
      </c>
      <c r="L410">
        <v>40000000</v>
      </c>
      <c r="M410">
        <v>2016</v>
      </c>
      <c r="N410">
        <v>7.8</v>
      </c>
      <c r="O410">
        <v>62310175</v>
      </c>
      <c r="Q410" t="str">
        <f t="shared" si="18"/>
        <v xml:space="preserve"> </v>
      </c>
      <c r="R410" t="str">
        <f t="shared" si="19"/>
        <v xml:space="preserve"> </v>
      </c>
      <c r="S410" t="str">
        <f t="shared" si="20"/>
        <v/>
      </c>
    </row>
    <row r="411" spans="1:19">
      <c r="A411" t="s">
        <v>2631</v>
      </c>
      <c r="B411">
        <v>151</v>
      </c>
      <c r="C411">
        <v>84</v>
      </c>
      <c r="D411">
        <v>110000082</v>
      </c>
      <c r="E411" t="s">
        <v>873</v>
      </c>
      <c r="F411" s="8" t="s">
        <v>2632</v>
      </c>
      <c r="G411" t="s">
        <v>2633</v>
      </c>
      <c r="H411">
        <v>111526</v>
      </c>
      <c r="I411">
        <v>347</v>
      </c>
      <c r="J411" t="s">
        <v>19</v>
      </c>
      <c r="K411" t="s">
        <v>20</v>
      </c>
      <c r="L411">
        <v>48000000</v>
      </c>
      <c r="M411">
        <v>2003</v>
      </c>
      <c r="N411">
        <v>5.5</v>
      </c>
      <c r="O411">
        <v>62000082</v>
      </c>
      <c r="Q411" t="str">
        <f t="shared" si="18"/>
        <v xml:space="preserve"> </v>
      </c>
      <c r="R411" t="str">
        <f t="shared" si="19"/>
        <v xml:space="preserve"> </v>
      </c>
      <c r="S411" t="str">
        <f t="shared" si="20"/>
        <v/>
      </c>
    </row>
    <row r="412" spans="1:19">
      <c r="A412" t="s">
        <v>691</v>
      </c>
      <c r="B412">
        <v>382</v>
      </c>
      <c r="C412">
        <v>129</v>
      </c>
      <c r="D412">
        <v>186830669</v>
      </c>
      <c r="E412" t="s">
        <v>692</v>
      </c>
      <c r="F412" s="8" t="s">
        <v>55</v>
      </c>
      <c r="G412" t="s">
        <v>693</v>
      </c>
      <c r="H412">
        <v>338635</v>
      </c>
      <c r="I412">
        <v>412</v>
      </c>
      <c r="J412" t="s">
        <v>19</v>
      </c>
      <c r="K412" t="s">
        <v>20</v>
      </c>
      <c r="L412">
        <v>125000000</v>
      </c>
      <c r="M412">
        <v>2011</v>
      </c>
      <c r="N412">
        <v>7.5</v>
      </c>
      <c r="O412">
        <v>61830669</v>
      </c>
      <c r="Q412" t="str">
        <f t="shared" si="18"/>
        <v xml:space="preserve"> </v>
      </c>
      <c r="R412" t="str">
        <f t="shared" si="19"/>
        <v xml:space="preserve"> </v>
      </c>
      <c r="S412" t="str">
        <f t="shared" si="20"/>
        <v/>
      </c>
    </row>
    <row r="413" spans="1:19">
      <c r="A413" t="s">
        <v>2038</v>
      </c>
      <c r="B413">
        <v>140</v>
      </c>
      <c r="C413">
        <v>109</v>
      </c>
      <c r="D413">
        <v>106807667</v>
      </c>
      <c r="E413" t="s">
        <v>2634</v>
      </c>
      <c r="F413" s="8" t="s">
        <v>2635</v>
      </c>
      <c r="G413" t="s">
        <v>2636</v>
      </c>
      <c r="H413">
        <v>137377</v>
      </c>
      <c r="I413">
        <v>370</v>
      </c>
      <c r="J413" t="s">
        <v>19</v>
      </c>
      <c r="K413" t="s">
        <v>20</v>
      </c>
      <c r="L413">
        <v>45000000</v>
      </c>
      <c r="M413">
        <v>2000</v>
      </c>
      <c r="N413">
        <v>6.2</v>
      </c>
      <c r="O413">
        <v>61807667</v>
      </c>
      <c r="Q413" t="str">
        <f t="shared" si="18"/>
        <v xml:space="preserve"> </v>
      </c>
      <c r="R413" t="str">
        <f t="shared" si="19"/>
        <v xml:space="preserve"> </v>
      </c>
      <c r="S413" t="str">
        <f t="shared" si="20"/>
        <v/>
      </c>
    </row>
    <row r="414" spans="1:19">
      <c r="A414" t="s">
        <v>475</v>
      </c>
      <c r="B414">
        <v>43</v>
      </c>
      <c r="C414">
        <v>111</v>
      </c>
      <c r="D414">
        <v>69800000</v>
      </c>
      <c r="E414" t="s">
        <v>1771</v>
      </c>
      <c r="F414" s="8" t="s">
        <v>193</v>
      </c>
      <c r="G414" t="s">
        <v>6158</v>
      </c>
      <c r="H414">
        <v>54723</v>
      </c>
      <c r="I414">
        <v>99</v>
      </c>
      <c r="J414" t="s">
        <v>19</v>
      </c>
      <c r="K414" t="s">
        <v>20</v>
      </c>
      <c r="L414">
        <v>8000000</v>
      </c>
      <c r="M414">
        <v>1984</v>
      </c>
      <c r="N414">
        <v>6.2</v>
      </c>
      <c r="O414">
        <v>61800000</v>
      </c>
      <c r="Q414" t="str">
        <f t="shared" si="18"/>
        <v xml:space="preserve"> </v>
      </c>
      <c r="R414" t="str">
        <f t="shared" si="19"/>
        <v xml:space="preserve"> </v>
      </c>
      <c r="S414" t="str">
        <f t="shared" si="20"/>
        <v/>
      </c>
    </row>
    <row r="415" spans="1:19">
      <c r="A415" t="s">
        <v>2248</v>
      </c>
      <c r="B415">
        <v>187</v>
      </c>
      <c r="C415">
        <v>84</v>
      </c>
      <c r="D415">
        <v>106793915</v>
      </c>
      <c r="E415" t="s">
        <v>484</v>
      </c>
      <c r="F415" s="8" t="s">
        <v>1242</v>
      </c>
      <c r="G415" t="s">
        <v>2793</v>
      </c>
      <c r="H415">
        <v>140499</v>
      </c>
      <c r="I415">
        <v>358</v>
      </c>
      <c r="J415" t="s">
        <v>19</v>
      </c>
      <c r="K415" t="s">
        <v>31</v>
      </c>
      <c r="L415">
        <v>45000000</v>
      </c>
      <c r="M415">
        <v>2000</v>
      </c>
      <c r="N415">
        <v>7</v>
      </c>
      <c r="O415">
        <v>61793915</v>
      </c>
      <c r="Q415" t="str">
        <f t="shared" si="18"/>
        <v xml:space="preserve"> </v>
      </c>
      <c r="R415" t="str">
        <f t="shared" si="19"/>
        <v xml:space="preserve"> </v>
      </c>
      <c r="S415" t="str">
        <f t="shared" si="20"/>
        <v/>
      </c>
    </row>
    <row r="416" spans="1:19">
      <c r="A416" t="s">
        <v>249</v>
      </c>
      <c r="B416">
        <v>239</v>
      </c>
      <c r="C416">
        <v>124</v>
      </c>
      <c r="D416">
        <v>186739919</v>
      </c>
      <c r="E416" t="s">
        <v>137</v>
      </c>
      <c r="F416" s="8" t="s">
        <v>223</v>
      </c>
      <c r="G416" t="s">
        <v>713</v>
      </c>
      <c r="H416">
        <v>333248</v>
      </c>
      <c r="I416">
        <v>1159</v>
      </c>
      <c r="J416" t="s">
        <v>19</v>
      </c>
      <c r="K416" t="s">
        <v>20</v>
      </c>
      <c r="L416">
        <v>125000000</v>
      </c>
      <c r="M416">
        <v>2004</v>
      </c>
      <c r="N416">
        <v>6.4</v>
      </c>
      <c r="O416">
        <v>61739919</v>
      </c>
      <c r="Q416" t="str">
        <f t="shared" si="18"/>
        <v xml:space="preserve"> </v>
      </c>
      <c r="R416" t="str">
        <f t="shared" si="19"/>
        <v xml:space="preserve"> </v>
      </c>
      <c r="S416" t="str">
        <f t="shared" si="20"/>
        <v/>
      </c>
    </row>
    <row r="417" spans="1:19">
      <c r="A417" t="s">
        <v>169</v>
      </c>
      <c r="B417">
        <v>167</v>
      </c>
      <c r="C417">
        <v>153</v>
      </c>
      <c r="D417">
        <v>201573391</v>
      </c>
      <c r="E417" t="s">
        <v>137</v>
      </c>
      <c r="F417" s="8" t="s">
        <v>540</v>
      </c>
      <c r="G417" t="s">
        <v>541</v>
      </c>
      <c r="H417">
        <v>322395</v>
      </c>
      <c r="I417">
        <v>1171</v>
      </c>
      <c r="J417" t="s">
        <v>19</v>
      </c>
      <c r="K417" t="s">
        <v>20</v>
      </c>
      <c r="L417">
        <v>140000000</v>
      </c>
      <c r="M417">
        <v>1998</v>
      </c>
      <c r="N417">
        <v>6.6</v>
      </c>
      <c r="O417">
        <v>61573391</v>
      </c>
      <c r="Q417" t="str">
        <f t="shared" si="18"/>
        <v xml:space="preserve"> </v>
      </c>
      <c r="R417" t="str">
        <f t="shared" si="19"/>
        <v xml:space="preserve"> </v>
      </c>
      <c r="S417" t="str">
        <f t="shared" si="20"/>
        <v/>
      </c>
    </row>
    <row r="418" spans="1:19">
      <c r="A418" t="s">
        <v>302</v>
      </c>
      <c r="B418">
        <v>249</v>
      </c>
      <c r="C418">
        <v>119</v>
      </c>
      <c r="D418">
        <v>121468960</v>
      </c>
      <c r="E418" t="s">
        <v>628</v>
      </c>
      <c r="F418" s="8" t="s">
        <v>629</v>
      </c>
      <c r="G418" t="s">
        <v>1913</v>
      </c>
      <c r="H418">
        <v>407601</v>
      </c>
      <c r="I418">
        <v>849</v>
      </c>
      <c r="J418" t="s">
        <v>19</v>
      </c>
      <c r="K418" t="s">
        <v>20</v>
      </c>
      <c r="L418">
        <v>60000000</v>
      </c>
      <c r="M418">
        <v>2002</v>
      </c>
      <c r="N418">
        <v>7.9</v>
      </c>
      <c r="O418">
        <v>61468960</v>
      </c>
      <c r="Q418" t="str">
        <f t="shared" si="18"/>
        <v xml:space="preserve"> </v>
      </c>
      <c r="R418" t="str">
        <f t="shared" si="19"/>
        <v xml:space="preserve"> </v>
      </c>
      <c r="S418" t="str">
        <f t="shared" si="20"/>
        <v/>
      </c>
    </row>
    <row r="419" spans="1:19">
      <c r="A419" t="s">
        <v>5841</v>
      </c>
      <c r="B419">
        <v>361</v>
      </c>
      <c r="C419">
        <v>85</v>
      </c>
      <c r="D419">
        <v>64423650</v>
      </c>
      <c r="E419" t="s">
        <v>2075</v>
      </c>
      <c r="F419" s="8" t="s">
        <v>3712</v>
      </c>
      <c r="G419" t="s">
        <v>6969</v>
      </c>
      <c r="H419">
        <v>139329</v>
      </c>
      <c r="I419">
        <v>578</v>
      </c>
      <c r="J419" t="s">
        <v>19</v>
      </c>
      <c r="K419" t="s">
        <v>20</v>
      </c>
      <c r="L419">
        <v>3000000</v>
      </c>
      <c r="M419">
        <v>2013</v>
      </c>
      <c r="N419">
        <v>5.7</v>
      </c>
      <c r="O419">
        <v>61423650</v>
      </c>
      <c r="Q419" t="str">
        <f t="shared" si="18"/>
        <v xml:space="preserve"> </v>
      </c>
      <c r="R419" t="str">
        <f t="shared" si="19"/>
        <v xml:space="preserve"> </v>
      </c>
      <c r="S419" t="str">
        <f t="shared" si="20"/>
        <v/>
      </c>
    </row>
    <row r="420" spans="1:19">
      <c r="A420" t="s">
        <v>322</v>
      </c>
      <c r="B420">
        <v>401</v>
      </c>
      <c r="C420">
        <v>97</v>
      </c>
      <c r="D420">
        <v>241407328</v>
      </c>
      <c r="E420" t="s">
        <v>324</v>
      </c>
      <c r="F420" s="8" t="s">
        <v>325</v>
      </c>
      <c r="G420" t="s">
        <v>326</v>
      </c>
      <c r="H420">
        <v>252257</v>
      </c>
      <c r="I420">
        <v>634</v>
      </c>
      <c r="J420" t="s">
        <v>19</v>
      </c>
      <c r="K420" t="s">
        <v>20</v>
      </c>
      <c r="L420">
        <v>180000000</v>
      </c>
      <c r="M420">
        <v>2014</v>
      </c>
      <c r="N420">
        <v>7</v>
      </c>
      <c r="O420">
        <v>61407328</v>
      </c>
      <c r="Q420" t="str">
        <f t="shared" si="18"/>
        <v xml:space="preserve"> </v>
      </c>
      <c r="R420" t="str">
        <f t="shared" si="19"/>
        <v xml:space="preserve"> </v>
      </c>
      <c r="S420" t="str">
        <f t="shared" si="20"/>
        <v/>
      </c>
    </row>
    <row r="421" spans="1:19">
      <c r="A421" t="s">
        <v>2523</v>
      </c>
      <c r="B421">
        <v>232</v>
      </c>
      <c r="C421">
        <v>117</v>
      </c>
      <c r="D421">
        <v>87341380</v>
      </c>
      <c r="E421" t="s">
        <v>917</v>
      </c>
      <c r="F421" s="8" t="s">
        <v>45</v>
      </c>
      <c r="G421" t="s">
        <v>3966</v>
      </c>
      <c r="H421">
        <v>255257</v>
      </c>
      <c r="I421">
        <v>374</v>
      </c>
      <c r="J421" t="s">
        <v>19</v>
      </c>
      <c r="K421" t="s">
        <v>20</v>
      </c>
      <c r="L421">
        <v>27000000</v>
      </c>
      <c r="M421">
        <v>2008</v>
      </c>
      <c r="N421">
        <v>7</v>
      </c>
      <c r="O421">
        <v>60341380</v>
      </c>
      <c r="Q421" t="str">
        <f t="shared" si="18"/>
        <v xml:space="preserve"> </v>
      </c>
      <c r="R421" t="str">
        <f t="shared" si="19"/>
        <v xml:space="preserve"> </v>
      </c>
      <c r="S421" t="str">
        <f t="shared" si="20"/>
        <v/>
      </c>
    </row>
    <row r="422" spans="1:19">
      <c r="A422" t="s">
        <v>2375</v>
      </c>
      <c r="B422">
        <v>63</v>
      </c>
      <c r="C422">
        <v>112</v>
      </c>
      <c r="D422">
        <v>62549000</v>
      </c>
      <c r="E422" t="s">
        <v>2473</v>
      </c>
      <c r="F422" s="8" t="s">
        <v>234</v>
      </c>
      <c r="G422" t="s">
        <v>6783</v>
      </c>
      <c r="H422">
        <v>41361</v>
      </c>
      <c r="I422">
        <v>148</v>
      </c>
      <c r="J422" t="s">
        <v>19</v>
      </c>
      <c r="K422" t="s">
        <v>31</v>
      </c>
      <c r="L422">
        <v>2300000</v>
      </c>
      <c r="M422">
        <v>1992</v>
      </c>
      <c r="N422">
        <v>7.3</v>
      </c>
      <c r="O422">
        <v>60249000</v>
      </c>
      <c r="Q422" t="str">
        <f t="shared" si="18"/>
        <v xml:space="preserve"> </v>
      </c>
      <c r="R422" t="str">
        <f t="shared" si="19"/>
        <v xml:space="preserve"> </v>
      </c>
      <c r="S422" t="str">
        <f t="shared" si="20"/>
        <v/>
      </c>
    </row>
    <row r="423" spans="1:19">
      <c r="A423" t="s">
        <v>297</v>
      </c>
      <c r="B423">
        <v>61</v>
      </c>
      <c r="C423">
        <v>78</v>
      </c>
      <c r="D423">
        <v>72217000</v>
      </c>
      <c r="E423" t="s">
        <v>873</v>
      </c>
      <c r="F423" s="8" t="s">
        <v>3870</v>
      </c>
      <c r="G423" t="s">
        <v>5607</v>
      </c>
      <c r="H423">
        <v>216486</v>
      </c>
      <c r="I423">
        <v>242</v>
      </c>
      <c r="J423" t="s">
        <v>19</v>
      </c>
      <c r="K423" t="s">
        <v>20</v>
      </c>
      <c r="L423">
        <v>12000000</v>
      </c>
      <c r="M423">
        <v>1994</v>
      </c>
      <c r="N423">
        <v>6.9</v>
      </c>
      <c r="O423">
        <v>60217000</v>
      </c>
      <c r="Q423" t="str">
        <f t="shared" si="18"/>
        <v xml:space="preserve"> </v>
      </c>
      <c r="R423" t="str">
        <f t="shared" si="19"/>
        <v xml:space="preserve"> </v>
      </c>
      <c r="S423" t="str">
        <f t="shared" si="20"/>
        <v/>
      </c>
    </row>
    <row r="424" spans="1:19">
      <c r="A424" t="s">
        <v>508</v>
      </c>
      <c r="B424">
        <v>371</v>
      </c>
      <c r="C424">
        <v>94</v>
      </c>
      <c r="D424">
        <v>65069140</v>
      </c>
      <c r="E424" t="s">
        <v>2572</v>
      </c>
      <c r="F424" s="8" t="s">
        <v>6713</v>
      </c>
      <c r="G424" t="s">
        <v>6714</v>
      </c>
      <c r="H424">
        <v>65299</v>
      </c>
      <c r="I424">
        <v>455</v>
      </c>
      <c r="J424" t="s">
        <v>19</v>
      </c>
      <c r="K424" t="s">
        <v>20</v>
      </c>
      <c r="L424">
        <v>5000000</v>
      </c>
      <c r="M424">
        <v>2015</v>
      </c>
      <c r="N424">
        <v>6.2</v>
      </c>
      <c r="O424">
        <v>60069140</v>
      </c>
      <c r="Q424" t="str">
        <f t="shared" si="18"/>
        <v xml:space="preserve"> </v>
      </c>
      <c r="R424" t="str">
        <f t="shared" si="19"/>
        <v xml:space="preserve"> </v>
      </c>
      <c r="S424" t="str">
        <f t="shared" si="20"/>
        <v/>
      </c>
    </row>
    <row r="425" spans="1:19">
      <c r="A425" t="s">
        <v>1334</v>
      </c>
      <c r="B425">
        <v>253</v>
      </c>
      <c r="C425">
        <v>105</v>
      </c>
      <c r="D425">
        <v>80050171</v>
      </c>
      <c r="E425" t="s">
        <v>1002</v>
      </c>
      <c r="F425" s="8" t="s">
        <v>3098</v>
      </c>
      <c r="G425" t="s">
        <v>3099</v>
      </c>
      <c r="H425">
        <v>186982</v>
      </c>
      <c r="I425">
        <v>491</v>
      </c>
      <c r="J425" t="s">
        <v>19</v>
      </c>
      <c r="K425" t="s">
        <v>20</v>
      </c>
      <c r="L425">
        <v>20000000</v>
      </c>
      <c r="M425">
        <v>2007</v>
      </c>
      <c r="N425">
        <v>6.9</v>
      </c>
      <c r="O425">
        <v>60050171</v>
      </c>
      <c r="Q425" t="str">
        <f t="shared" si="18"/>
        <v xml:space="preserve"> </v>
      </c>
      <c r="R425" t="str">
        <f t="shared" si="19"/>
        <v xml:space="preserve"> </v>
      </c>
      <c r="S425" t="str">
        <f t="shared" si="20"/>
        <v/>
      </c>
    </row>
    <row r="426" spans="1:19">
      <c r="A426" t="s">
        <v>1334</v>
      </c>
      <c r="B426">
        <v>253</v>
      </c>
      <c r="C426">
        <v>105</v>
      </c>
      <c r="D426">
        <v>80050171</v>
      </c>
      <c r="E426" t="s">
        <v>1002</v>
      </c>
      <c r="F426" s="8" t="s">
        <v>3098</v>
      </c>
      <c r="G426" t="s">
        <v>3099</v>
      </c>
      <c r="H426">
        <v>186984</v>
      </c>
      <c r="I426">
        <v>491</v>
      </c>
      <c r="J426" t="s">
        <v>19</v>
      </c>
      <c r="K426" t="s">
        <v>20</v>
      </c>
      <c r="L426">
        <v>20000000</v>
      </c>
      <c r="M426">
        <v>2007</v>
      </c>
      <c r="N426">
        <v>6.9</v>
      </c>
      <c r="O426">
        <v>60050171</v>
      </c>
      <c r="Q426" t="str">
        <f t="shared" si="18"/>
        <v xml:space="preserve"> </v>
      </c>
      <c r="R426" t="str">
        <f t="shared" si="19"/>
        <v xml:space="preserve"> </v>
      </c>
      <c r="S426" t="str">
        <f t="shared" si="20"/>
        <v/>
      </c>
    </row>
    <row r="427" spans="1:19">
      <c r="A427" t="s">
        <v>647</v>
      </c>
      <c r="B427">
        <v>42</v>
      </c>
      <c r="C427">
        <v>141</v>
      </c>
      <c r="D427">
        <v>122012710</v>
      </c>
      <c r="E427" t="s">
        <v>268</v>
      </c>
      <c r="F427" s="8" t="s">
        <v>232</v>
      </c>
      <c r="G427" t="s">
        <v>1873</v>
      </c>
      <c r="H427">
        <v>69663</v>
      </c>
      <c r="I427">
        <v>133</v>
      </c>
      <c r="J427" t="s">
        <v>19</v>
      </c>
      <c r="K427" t="s">
        <v>20</v>
      </c>
      <c r="L427">
        <v>62000000</v>
      </c>
      <c r="M427">
        <v>1994</v>
      </c>
      <c r="N427">
        <v>6.9</v>
      </c>
      <c r="O427">
        <v>60012710</v>
      </c>
      <c r="Q427" t="str">
        <f t="shared" si="18"/>
        <v xml:space="preserve"> </v>
      </c>
      <c r="R427" t="str">
        <f t="shared" si="19"/>
        <v xml:space="preserve"> </v>
      </c>
      <c r="S427" t="str">
        <f t="shared" si="20"/>
        <v/>
      </c>
    </row>
    <row r="428" spans="1:19">
      <c r="A428" t="s">
        <v>587</v>
      </c>
      <c r="B428">
        <v>84</v>
      </c>
      <c r="C428">
        <v>115</v>
      </c>
      <c r="D428">
        <v>73000942</v>
      </c>
      <c r="E428" t="s">
        <v>1959</v>
      </c>
      <c r="F428" s="8" t="s">
        <v>3178</v>
      </c>
      <c r="G428" t="s">
        <v>5456</v>
      </c>
      <c r="H428">
        <v>74351</v>
      </c>
      <c r="I428">
        <v>233</v>
      </c>
      <c r="J428" t="s">
        <v>19</v>
      </c>
      <c r="K428" t="s">
        <v>20</v>
      </c>
      <c r="L428">
        <v>13000000</v>
      </c>
      <c r="M428">
        <v>2011</v>
      </c>
      <c r="N428">
        <v>1.6</v>
      </c>
      <c r="O428">
        <v>60000942</v>
      </c>
      <c r="Q428" t="str">
        <f t="shared" si="18"/>
        <v xml:space="preserve"> </v>
      </c>
      <c r="R428" t="str">
        <f t="shared" si="19"/>
        <v xml:space="preserve"> </v>
      </c>
      <c r="S428" t="str">
        <f t="shared" si="20"/>
        <v/>
      </c>
    </row>
    <row r="429" spans="1:19">
      <c r="A429" t="s">
        <v>5026</v>
      </c>
      <c r="B429">
        <v>25</v>
      </c>
      <c r="C429">
        <v>109</v>
      </c>
      <c r="D429">
        <v>69800000</v>
      </c>
      <c r="E429" t="s">
        <v>2836</v>
      </c>
      <c r="F429" s="8" t="s">
        <v>2021</v>
      </c>
      <c r="G429" t="s">
        <v>5152</v>
      </c>
      <c r="H429">
        <v>18140</v>
      </c>
      <c r="I429">
        <v>60</v>
      </c>
      <c r="J429" t="s">
        <v>19</v>
      </c>
      <c r="K429" t="s">
        <v>20</v>
      </c>
      <c r="L429">
        <v>10000000</v>
      </c>
      <c r="M429">
        <v>1980</v>
      </c>
      <c r="N429">
        <v>6.1</v>
      </c>
      <c r="O429">
        <v>59800000</v>
      </c>
      <c r="Q429" t="str">
        <f t="shared" si="18"/>
        <v xml:space="preserve"> </v>
      </c>
      <c r="R429" t="str">
        <f t="shared" si="19"/>
        <v xml:space="preserve"> </v>
      </c>
      <c r="S429" t="str">
        <f t="shared" si="20"/>
        <v/>
      </c>
    </row>
    <row r="430" spans="1:19">
      <c r="A430" t="s">
        <v>1117</v>
      </c>
      <c r="B430">
        <v>316</v>
      </c>
      <c r="C430">
        <v>110</v>
      </c>
      <c r="D430">
        <v>134568845</v>
      </c>
      <c r="E430" t="s">
        <v>1489</v>
      </c>
      <c r="F430" s="8" t="s">
        <v>325</v>
      </c>
      <c r="G430" t="s">
        <v>1490</v>
      </c>
      <c r="H430">
        <v>299852</v>
      </c>
      <c r="I430">
        <v>713</v>
      </c>
      <c r="J430" t="s">
        <v>19</v>
      </c>
      <c r="K430" t="s">
        <v>20</v>
      </c>
      <c r="L430">
        <v>75000000</v>
      </c>
      <c r="M430">
        <v>2008</v>
      </c>
      <c r="N430">
        <v>6.7</v>
      </c>
      <c r="O430">
        <v>59568845</v>
      </c>
      <c r="Q430" t="str">
        <f t="shared" si="18"/>
        <v xml:space="preserve"> </v>
      </c>
      <c r="R430" t="str">
        <f t="shared" si="19"/>
        <v xml:space="preserve"> </v>
      </c>
      <c r="S430" t="str">
        <f t="shared" si="20"/>
        <v/>
      </c>
    </row>
    <row r="431" spans="1:19">
      <c r="A431" t="s">
        <v>3604</v>
      </c>
      <c r="B431">
        <v>285</v>
      </c>
      <c r="C431">
        <v>126</v>
      </c>
      <c r="D431">
        <v>71502303</v>
      </c>
      <c r="E431" t="s">
        <v>4730</v>
      </c>
      <c r="F431" s="8" t="s">
        <v>1348</v>
      </c>
      <c r="G431" t="s">
        <v>4969</v>
      </c>
      <c r="H431">
        <v>149966</v>
      </c>
      <c r="I431">
        <v>835</v>
      </c>
      <c r="J431" t="s">
        <v>19</v>
      </c>
      <c r="K431" t="s">
        <v>20</v>
      </c>
      <c r="L431">
        <v>12000000</v>
      </c>
      <c r="M431">
        <v>2004</v>
      </c>
      <c r="N431">
        <v>7.5</v>
      </c>
      <c r="O431">
        <v>59502303</v>
      </c>
      <c r="Q431" t="str">
        <f t="shared" si="18"/>
        <v xml:space="preserve"> </v>
      </c>
      <c r="R431" t="str">
        <f t="shared" si="19"/>
        <v xml:space="preserve"> </v>
      </c>
      <c r="S431" t="str">
        <f t="shared" si="20"/>
        <v/>
      </c>
    </row>
    <row r="432" spans="1:19">
      <c r="A432" t="s">
        <v>566</v>
      </c>
      <c r="B432">
        <v>110</v>
      </c>
      <c r="C432">
        <v>105</v>
      </c>
      <c r="D432">
        <v>76400000</v>
      </c>
      <c r="E432" t="s">
        <v>41</v>
      </c>
      <c r="F432" s="8" t="s">
        <v>566</v>
      </c>
      <c r="G432" t="s">
        <v>4830</v>
      </c>
      <c r="H432">
        <v>58743</v>
      </c>
      <c r="I432">
        <v>192</v>
      </c>
      <c r="J432" t="s">
        <v>19</v>
      </c>
      <c r="K432" t="s">
        <v>20</v>
      </c>
      <c r="L432">
        <v>17000000</v>
      </c>
      <c r="M432">
        <v>1984</v>
      </c>
      <c r="N432">
        <v>6.6</v>
      </c>
      <c r="O432">
        <v>59400000</v>
      </c>
      <c r="Q432" t="str">
        <f t="shared" si="18"/>
        <v xml:space="preserve"> </v>
      </c>
      <c r="R432" t="str">
        <f t="shared" si="19"/>
        <v xml:space="preserve"> </v>
      </c>
      <c r="S432" t="str">
        <f t="shared" si="20"/>
        <v/>
      </c>
    </row>
    <row r="433" spans="1:19">
      <c r="A433" t="s">
        <v>4463</v>
      </c>
      <c r="B433">
        <v>106</v>
      </c>
      <c r="C433">
        <v>87</v>
      </c>
      <c r="D433">
        <v>64267897</v>
      </c>
      <c r="E433" t="s">
        <v>6582</v>
      </c>
      <c r="F433" s="8" t="s">
        <v>4465</v>
      </c>
      <c r="G433" t="s">
        <v>6583</v>
      </c>
      <c r="H433">
        <v>67992</v>
      </c>
      <c r="I433">
        <v>327</v>
      </c>
      <c r="J433" t="s">
        <v>19</v>
      </c>
      <c r="K433" t="s">
        <v>20</v>
      </c>
      <c r="L433">
        <v>5000000</v>
      </c>
      <c r="M433">
        <v>2002</v>
      </c>
      <c r="N433">
        <v>6.6</v>
      </c>
      <c r="O433">
        <v>59267897</v>
      </c>
      <c r="Q433" t="str">
        <f t="shared" si="18"/>
        <v xml:space="preserve"> </v>
      </c>
      <c r="R433" t="str">
        <f t="shared" si="19"/>
        <v xml:space="preserve"> </v>
      </c>
      <c r="S433" t="str">
        <f t="shared" si="20"/>
        <v/>
      </c>
    </row>
    <row r="434" spans="1:19">
      <c r="A434" t="s">
        <v>169</v>
      </c>
      <c r="B434">
        <v>122</v>
      </c>
      <c r="C434">
        <v>136</v>
      </c>
      <c r="D434">
        <v>134006721</v>
      </c>
      <c r="E434" t="s">
        <v>28</v>
      </c>
      <c r="F434" s="8" t="s">
        <v>396</v>
      </c>
      <c r="G434" t="s">
        <v>1492</v>
      </c>
      <c r="H434">
        <v>259492</v>
      </c>
      <c r="I434">
        <v>415</v>
      </c>
      <c r="J434" t="s">
        <v>19</v>
      </c>
      <c r="K434" t="s">
        <v>20</v>
      </c>
      <c r="L434">
        <v>75000000</v>
      </c>
      <c r="M434">
        <v>1996</v>
      </c>
      <c r="N434">
        <v>7.4</v>
      </c>
      <c r="O434">
        <v>59006721</v>
      </c>
      <c r="Q434" t="str">
        <f t="shared" si="18"/>
        <v xml:space="preserve"> </v>
      </c>
      <c r="R434" t="str">
        <f t="shared" si="19"/>
        <v xml:space="preserve"> </v>
      </c>
      <c r="S434" t="str">
        <f t="shared" si="20"/>
        <v/>
      </c>
    </row>
    <row r="435" spans="1:19">
      <c r="A435" t="s">
        <v>3602</v>
      </c>
      <c r="B435">
        <v>391</v>
      </c>
      <c r="C435">
        <v>108</v>
      </c>
      <c r="D435">
        <v>83813460</v>
      </c>
      <c r="E435" t="s">
        <v>129</v>
      </c>
      <c r="F435" s="8" t="s">
        <v>47</v>
      </c>
      <c r="G435" t="s">
        <v>3603</v>
      </c>
      <c r="H435">
        <v>270238</v>
      </c>
      <c r="I435">
        <v>452</v>
      </c>
      <c r="J435" t="s">
        <v>19</v>
      </c>
      <c r="K435" t="s">
        <v>20</v>
      </c>
      <c r="L435">
        <v>25000000</v>
      </c>
      <c r="M435">
        <v>2009</v>
      </c>
      <c r="N435">
        <v>7.4</v>
      </c>
      <c r="O435">
        <v>58813460</v>
      </c>
      <c r="Q435" t="str">
        <f t="shared" si="18"/>
        <v xml:space="preserve"> </v>
      </c>
      <c r="R435" t="str">
        <f t="shared" si="19"/>
        <v xml:space="preserve"> </v>
      </c>
      <c r="S435" t="str">
        <f t="shared" si="20"/>
        <v/>
      </c>
    </row>
    <row r="436" spans="1:19">
      <c r="A436" t="s">
        <v>169</v>
      </c>
      <c r="B436">
        <v>191</v>
      </c>
      <c r="C436">
        <v>184</v>
      </c>
      <c r="D436">
        <v>198539855</v>
      </c>
      <c r="E436" t="s">
        <v>420</v>
      </c>
      <c r="F436" s="8" t="s">
        <v>421</v>
      </c>
      <c r="G436" t="s">
        <v>422</v>
      </c>
      <c r="H436">
        <v>254111</v>
      </c>
      <c r="I436">
        <v>1999</v>
      </c>
      <c r="J436" t="s">
        <v>19</v>
      </c>
      <c r="K436" t="s">
        <v>20</v>
      </c>
      <c r="L436">
        <v>140000000</v>
      </c>
      <c r="M436">
        <v>2001</v>
      </c>
      <c r="N436">
        <v>6.1</v>
      </c>
      <c r="O436">
        <v>58539855</v>
      </c>
      <c r="Q436" t="str">
        <f t="shared" si="18"/>
        <v xml:space="preserve"> </v>
      </c>
      <c r="R436" t="str">
        <f t="shared" si="19"/>
        <v xml:space="preserve"> </v>
      </c>
      <c r="S436" t="str">
        <f t="shared" si="20"/>
        <v/>
      </c>
    </row>
    <row r="437" spans="1:19">
      <c r="A437" t="s">
        <v>1624</v>
      </c>
      <c r="B437">
        <v>186</v>
      </c>
      <c r="C437">
        <v>125</v>
      </c>
      <c r="D437">
        <v>110476776</v>
      </c>
      <c r="E437" t="s">
        <v>878</v>
      </c>
      <c r="F437" s="8" t="s">
        <v>370</v>
      </c>
      <c r="G437" t="s">
        <v>2326</v>
      </c>
      <c r="H437">
        <v>95437</v>
      </c>
      <c r="I437">
        <v>211</v>
      </c>
      <c r="J437" t="s">
        <v>19</v>
      </c>
      <c r="K437" t="s">
        <v>20</v>
      </c>
      <c r="L437">
        <v>52000000</v>
      </c>
      <c r="M437">
        <v>2010</v>
      </c>
      <c r="N437">
        <v>5.7</v>
      </c>
      <c r="O437">
        <v>58476776</v>
      </c>
      <c r="Q437" t="str">
        <f t="shared" si="18"/>
        <v xml:space="preserve"> </v>
      </c>
      <c r="R437" t="str">
        <f t="shared" si="19"/>
        <v xml:space="preserve"> </v>
      </c>
      <c r="S437" t="str">
        <f t="shared" si="20"/>
        <v/>
      </c>
    </row>
    <row r="438" spans="1:19">
      <c r="A438" t="s">
        <v>633</v>
      </c>
      <c r="B438">
        <v>139</v>
      </c>
      <c r="C438">
        <v>98</v>
      </c>
      <c r="D438">
        <v>68353550</v>
      </c>
      <c r="E438" t="s">
        <v>1897</v>
      </c>
      <c r="F438" s="8" t="s">
        <v>49</v>
      </c>
      <c r="G438" t="s">
        <v>5840</v>
      </c>
      <c r="H438">
        <v>70141</v>
      </c>
      <c r="I438">
        <v>385</v>
      </c>
      <c r="J438" t="s">
        <v>19</v>
      </c>
      <c r="K438" t="s">
        <v>20</v>
      </c>
      <c r="L438">
        <v>10000000</v>
      </c>
      <c r="M438">
        <v>2000</v>
      </c>
      <c r="N438">
        <v>5.9</v>
      </c>
      <c r="O438">
        <v>58353550</v>
      </c>
      <c r="Q438" t="str">
        <f t="shared" si="18"/>
        <v xml:space="preserve"> </v>
      </c>
      <c r="R438" t="str">
        <f t="shared" si="19"/>
        <v xml:space="preserve"> </v>
      </c>
      <c r="S438" t="str">
        <f t="shared" si="20"/>
        <v/>
      </c>
    </row>
    <row r="439" spans="1:19">
      <c r="A439" t="s">
        <v>154</v>
      </c>
      <c r="B439">
        <v>109</v>
      </c>
      <c r="C439">
        <v>92</v>
      </c>
      <c r="D439">
        <v>73326666</v>
      </c>
      <c r="E439" t="s">
        <v>1397</v>
      </c>
      <c r="F439" s="8" t="s">
        <v>943</v>
      </c>
      <c r="G439" t="s">
        <v>5161</v>
      </c>
      <c r="H439">
        <v>189413</v>
      </c>
      <c r="I439">
        <v>306</v>
      </c>
      <c r="J439" t="s">
        <v>19</v>
      </c>
      <c r="K439" t="s">
        <v>20</v>
      </c>
      <c r="L439">
        <v>15000000</v>
      </c>
      <c r="M439">
        <v>1988</v>
      </c>
      <c r="N439">
        <v>7.5</v>
      </c>
      <c r="O439">
        <v>58326666</v>
      </c>
      <c r="Q439" t="str">
        <f t="shared" si="18"/>
        <v xml:space="preserve"> </v>
      </c>
      <c r="R439" t="str">
        <f t="shared" si="19"/>
        <v xml:space="preserve"> </v>
      </c>
      <c r="S439" t="str">
        <f t="shared" si="20"/>
        <v/>
      </c>
    </row>
    <row r="440" spans="1:19">
      <c r="A440" t="s">
        <v>1261</v>
      </c>
      <c r="B440">
        <v>94</v>
      </c>
      <c r="C440">
        <v>109</v>
      </c>
      <c r="D440">
        <v>123307945</v>
      </c>
      <c r="E440" t="s">
        <v>1263</v>
      </c>
      <c r="F440" s="8" t="s">
        <v>1264</v>
      </c>
      <c r="G440" t="s">
        <v>1265</v>
      </c>
      <c r="H440">
        <v>39391</v>
      </c>
      <c r="I440">
        <v>171</v>
      </c>
      <c r="J440" t="s">
        <v>19</v>
      </c>
      <c r="K440" t="s">
        <v>20</v>
      </c>
      <c r="L440">
        <v>65000000</v>
      </c>
      <c r="M440">
        <v>2000</v>
      </c>
      <c r="N440">
        <v>4.3</v>
      </c>
      <c r="O440">
        <v>58307945</v>
      </c>
      <c r="Q440" t="str">
        <f t="shared" si="18"/>
        <v xml:space="preserve"> </v>
      </c>
      <c r="R440" t="str">
        <f t="shared" si="19"/>
        <v xml:space="preserve"> </v>
      </c>
      <c r="S440" t="str">
        <f t="shared" si="20"/>
        <v/>
      </c>
    </row>
    <row r="441" spans="1:19">
      <c r="A441" t="s">
        <v>916</v>
      </c>
      <c r="B441">
        <v>181</v>
      </c>
      <c r="C441">
        <v>98</v>
      </c>
      <c r="D441">
        <v>84136909</v>
      </c>
      <c r="E441" t="s">
        <v>873</v>
      </c>
      <c r="F441" s="8" t="s">
        <v>4066</v>
      </c>
      <c r="G441" t="s">
        <v>4067</v>
      </c>
      <c r="H441">
        <v>267921</v>
      </c>
      <c r="I441">
        <v>577</v>
      </c>
      <c r="J441" t="s">
        <v>19</v>
      </c>
      <c r="K441" t="s">
        <v>20</v>
      </c>
      <c r="L441">
        <v>26000000</v>
      </c>
      <c r="M441">
        <v>2004</v>
      </c>
      <c r="N441">
        <v>7.2</v>
      </c>
      <c r="O441">
        <v>58136909</v>
      </c>
      <c r="Q441" t="str">
        <f t="shared" si="18"/>
        <v xml:space="preserve"> </v>
      </c>
      <c r="R441" t="str">
        <f t="shared" si="19"/>
        <v xml:space="preserve"> </v>
      </c>
      <c r="S441" t="str">
        <f t="shared" si="20"/>
        <v/>
      </c>
    </row>
    <row r="442" spans="1:19">
      <c r="A442" t="s">
        <v>340</v>
      </c>
      <c r="B442">
        <v>91</v>
      </c>
      <c r="C442">
        <v>87</v>
      </c>
      <c r="D442">
        <v>133103929</v>
      </c>
      <c r="E442" t="s">
        <v>1122</v>
      </c>
      <c r="F442" s="8" t="s">
        <v>278</v>
      </c>
      <c r="G442" t="s">
        <v>1310</v>
      </c>
      <c r="H442">
        <v>22838</v>
      </c>
      <c r="I442">
        <v>56</v>
      </c>
      <c r="J442" t="s">
        <v>19</v>
      </c>
      <c r="K442" t="s">
        <v>20</v>
      </c>
      <c r="L442">
        <v>75000000</v>
      </c>
      <c r="M442">
        <v>2011</v>
      </c>
      <c r="N442">
        <v>4.4000000000000004</v>
      </c>
      <c r="O442">
        <v>58103929</v>
      </c>
      <c r="Q442" t="str">
        <f t="shared" si="18"/>
        <v xml:space="preserve"> </v>
      </c>
      <c r="R442" t="str">
        <f t="shared" si="19"/>
        <v xml:space="preserve"> </v>
      </c>
      <c r="S442" t="str">
        <f t="shared" si="20"/>
        <v/>
      </c>
    </row>
    <row r="443" spans="1:19">
      <c r="A443" t="s">
        <v>5612</v>
      </c>
      <c r="B443">
        <v>216</v>
      </c>
      <c r="C443">
        <v>110</v>
      </c>
      <c r="D443">
        <v>70011073</v>
      </c>
      <c r="E443" t="s">
        <v>5613</v>
      </c>
      <c r="F443" s="8" t="s">
        <v>5614</v>
      </c>
      <c r="G443" t="s">
        <v>5615</v>
      </c>
      <c r="H443">
        <v>57996</v>
      </c>
      <c r="I443">
        <v>349</v>
      </c>
      <c r="J443" t="s">
        <v>19</v>
      </c>
      <c r="K443" t="s">
        <v>20</v>
      </c>
      <c r="L443">
        <v>12000000</v>
      </c>
      <c r="M443">
        <v>2012</v>
      </c>
      <c r="N443">
        <v>6.5</v>
      </c>
      <c r="O443">
        <v>58011073</v>
      </c>
      <c r="Q443" t="str">
        <f t="shared" si="18"/>
        <v xml:space="preserve"> </v>
      </c>
      <c r="R443" t="str">
        <f t="shared" si="19"/>
        <v xml:space="preserve"> </v>
      </c>
      <c r="S443" t="str">
        <f t="shared" si="20"/>
        <v/>
      </c>
    </row>
    <row r="444" spans="1:19">
      <c r="A444" t="s">
        <v>346</v>
      </c>
      <c r="B444">
        <v>384</v>
      </c>
      <c r="C444">
        <v>102</v>
      </c>
      <c r="D444">
        <v>222487711</v>
      </c>
      <c r="E444" t="s">
        <v>347</v>
      </c>
      <c r="F444" s="8" t="s">
        <v>348</v>
      </c>
      <c r="G444" t="s">
        <v>349</v>
      </c>
      <c r="H444">
        <v>279093</v>
      </c>
      <c r="I444">
        <v>433</v>
      </c>
      <c r="J444" t="s">
        <v>19</v>
      </c>
      <c r="K444" t="s">
        <v>20</v>
      </c>
      <c r="L444">
        <v>165000000</v>
      </c>
      <c r="M444">
        <v>2014</v>
      </c>
      <c r="N444">
        <v>7.9</v>
      </c>
      <c r="O444">
        <v>57487711</v>
      </c>
      <c r="Q444" t="str">
        <f t="shared" si="18"/>
        <v xml:space="preserve"> </v>
      </c>
      <c r="R444" t="str">
        <f t="shared" si="19"/>
        <v xml:space="preserve"> </v>
      </c>
      <c r="S444" t="str">
        <f t="shared" si="20"/>
        <v/>
      </c>
    </row>
    <row r="445" spans="1:19">
      <c r="A445" t="s">
        <v>4060</v>
      </c>
      <c r="B445">
        <v>46</v>
      </c>
      <c r="C445">
        <v>107</v>
      </c>
      <c r="D445">
        <v>63231524</v>
      </c>
      <c r="E445" t="s">
        <v>754</v>
      </c>
      <c r="F445" s="8" t="s">
        <v>1408</v>
      </c>
      <c r="G445" t="s">
        <v>5846</v>
      </c>
      <c r="H445">
        <v>8962</v>
      </c>
      <c r="I445">
        <v>137</v>
      </c>
      <c r="J445" t="s">
        <v>19</v>
      </c>
      <c r="K445" t="s">
        <v>20</v>
      </c>
      <c r="L445">
        <v>6000000</v>
      </c>
      <c r="M445">
        <v>2006</v>
      </c>
      <c r="N445">
        <v>5</v>
      </c>
      <c r="O445">
        <v>57231524</v>
      </c>
      <c r="Q445" t="str">
        <f t="shared" si="18"/>
        <v xml:space="preserve"> </v>
      </c>
      <c r="R445" t="str">
        <f t="shared" si="19"/>
        <v xml:space="preserve"> </v>
      </c>
      <c r="S445" t="str">
        <f t="shared" si="20"/>
        <v/>
      </c>
    </row>
    <row r="446" spans="1:19">
      <c r="A446" t="s">
        <v>1896</v>
      </c>
      <c r="B446">
        <v>191</v>
      </c>
      <c r="C446">
        <v>93</v>
      </c>
      <c r="D446">
        <v>118153533</v>
      </c>
      <c r="E446" t="s">
        <v>1897</v>
      </c>
      <c r="F446" s="8" t="s">
        <v>672</v>
      </c>
      <c r="G446" t="s">
        <v>1898</v>
      </c>
      <c r="H446">
        <v>129995</v>
      </c>
      <c r="I446">
        <v>246</v>
      </c>
      <c r="J446" t="s">
        <v>19</v>
      </c>
      <c r="K446" t="s">
        <v>20</v>
      </c>
      <c r="L446">
        <v>61000000</v>
      </c>
      <c r="M446">
        <v>2007</v>
      </c>
      <c r="N446">
        <v>6.3</v>
      </c>
      <c r="O446">
        <v>57153533</v>
      </c>
      <c r="Q446" t="str">
        <f t="shared" si="18"/>
        <v xml:space="preserve"> </v>
      </c>
      <c r="R446" t="str">
        <f t="shared" si="19"/>
        <v xml:space="preserve"> </v>
      </c>
      <c r="S446" t="str">
        <f t="shared" si="20"/>
        <v/>
      </c>
    </row>
    <row r="447" spans="1:19">
      <c r="A447" t="s">
        <v>1321</v>
      </c>
      <c r="B447">
        <v>125</v>
      </c>
      <c r="C447">
        <v>95</v>
      </c>
      <c r="D447">
        <v>113006880</v>
      </c>
      <c r="E447" t="s">
        <v>2166</v>
      </c>
      <c r="F447" s="8" t="s">
        <v>204</v>
      </c>
      <c r="G447" t="s">
        <v>2167</v>
      </c>
      <c r="H447">
        <v>66308</v>
      </c>
      <c r="I447">
        <v>225</v>
      </c>
      <c r="J447" t="s">
        <v>19</v>
      </c>
      <c r="K447" t="s">
        <v>162</v>
      </c>
      <c r="L447">
        <v>56000000</v>
      </c>
      <c r="M447">
        <v>2005</v>
      </c>
      <c r="N447">
        <v>5.5</v>
      </c>
      <c r="O447">
        <v>57006880</v>
      </c>
      <c r="Q447" t="str">
        <f t="shared" si="18"/>
        <v xml:space="preserve"> </v>
      </c>
      <c r="R447" t="str">
        <f t="shared" si="19"/>
        <v xml:space="preserve"> </v>
      </c>
      <c r="S447" t="str">
        <f t="shared" si="20"/>
        <v/>
      </c>
    </row>
    <row r="448" spans="1:19">
      <c r="A448" t="s">
        <v>383</v>
      </c>
      <c r="B448">
        <v>556</v>
      </c>
      <c r="C448">
        <v>120</v>
      </c>
      <c r="D448">
        <v>96917897</v>
      </c>
      <c r="E448" t="s">
        <v>818</v>
      </c>
      <c r="F448" s="8" t="s">
        <v>107</v>
      </c>
      <c r="G448" t="s">
        <v>2873</v>
      </c>
      <c r="H448">
        <v>479453</v>
      </c>
      <c r="I448">
        <v>696</v>
      </c>
      <c r="J448" t="s">
        <v>19</v>
      </c>
      <c r="K448" t="s">
        <v>20</v>
      </c>
      <c r="L448">
        <v>40000000</v>
      </c>
      <c r="M448">
        <v>2010</v>
      </c>
      <c r="N448">
        <v>7.7</v>
      </c>
      <c r="O448">
        <v>56917897</v>
      </c>
      <c r="Q448" t="str">
        <f t="shared" si="18"/>
        <v xml:space="preserve"> </v>
      </c>
      <c r="R448" t="str">
        <f t="shared" si="19"/>
        <v xml:space="preserve"> </v>
      </c>
      <c r="S448" t="str">
        <f t="shared" si="20"/>
        <v/>
      </c>
    </row>
    <row r="449" spans="1:19">
      <c r="A449" t="s">
        <v>6579</v>
      </c>
      <c r="B449">
        <v>411</v>
      </c>
      <c r="C449">
        <v>104</v>
      </c>
      <c r="D449">
        <v>71897215</v>
      </c>
      <c r="E449" t="s">
        <v>6580</v>
      </c>
      <c r="F449" s="8" t="s">
        <v>370</v>
      </c>
      <c r="G449" t="s">
        <v>6581</v>
      </c>
      <c r="H449">
        <v>126893</v>
      </c>
      <c r="I449">
        <v>440</v>
      </c>
      <c r="J449" t="s">
        <v>19</v>
      </c>
      <c r="K449" t="s">
        <v>20</v>
      </c>
      <c r="L449">
        <v>15000000</v>
      </c>
      <c r="M449">
        <v>2016</v>
      </c>
      <c r="N449">
        <v>7.3</v>
      </c>
      <c r="O449">
        <v>56897215</v>
      </c>
      <c r="Q449" t="str">
        <f t="shared" si="18"/>
        <v xml:space="preserve"> </v>
      </c>
      <c r="R449" t="str">
        <f t="shared" si="19"/>
        <v xml:space="preserve"> </v>
      </c>
      <c r="S449" t="str">
        <f t="shared" si="20"/>
        <v/>
      </c>
    </row>
    <row r="450" spans="1:19">
      <c r="A450" t="s">
        <v>1364</v>
      </c>
      <c r="B450">
        <v>201</v>
      </c>
      <c r="C450">
        <v>93</v>
      </c>
      <c r="D450">
        <v>101702060</v>
      </c>
      <c r="E450" t="s">
        <v>2637</v>
      </c>
      <c r="F450" s="8" t="s">
        <v>394</v>
      </c>
      <c r="G450" t="s">
        <v>2638</v>
      </c>
      <c r="H450">
        <v>85323</v>
      </c>
      <c r="I450">
        <v>212</v>
      </c>
      <c r="J450" t="s">
        <v>19</v>
      </c>
      <c r="K450" t="s">
        <v>20</v>
      </c>
      <c r="L450">
        <v>45000000</v>
      </c>
      <c r="M450">
        <v>2008</v>
      </c>
      <c r="N450">
        <v>5.8</v>
      </c>
      <c r="O450">
        <v>56702060</v>
      </c>
      <c r="Q450" t="str">
        <f t="shared" si="18"/>
        <v xml:space="preserve"> </v>
      </c>
      <c r="R450" t="str">
        <f t="shared" si="19"/>
        <v xml:space="preserve"> </v>
      </c>
      <c r="S450" t="str">
        <f t="shared" si="20"/>
        <v/>
      </c>
    </row>
    <row r="451" spans="1:19">
      <c r="A451" t="s">
        <v>154</v>
      </c>
      <c r="B451">
        <v>276</v>
      </c>
      <c r="C451">
        <v>115</v>
      </c>
      <c r="D451">
        <v>206456431</v>
      </c>
      <c r="E451" t="s">
        <v>442</v>
      </c>
      <c r="F451" s="8" t="s">
        <v>24</v>
      </c>
      <c r="G451" t="s">
        <v>443</v>
      </c>
      <c r="H451">
        <v>320284</v>
      </c>
      <c r="I451">
        <v>1361</v>
      </c>
      <c r="J451" t="s">
        <v>19</v>
      </c>
      <c r="K451" t="s">
        <v>20</v>
      </c>
      <c r="L451">
        <v>150000000</v>
      </c>
      <c r="M451">
        <v>2005</v>
      </c>
      <c r="N451">
        <v>6.7</v>
      </c>
      <c r="O451">
        <v>56456431</v>
      </c>
      <c r="Q451" t="str">
        <f t="shared" ref="Q451:Q514" si="21">IF(F451="Meryl Streep",G451," ")</f>
        <v xml:space="preserve"> </v>
      </c>
      <c r="R451" t="str">
        <f t="shared" ref="R451:R514" si="22">IF(F451="Leonardo DiCaprio",G451," ")</f>
        <v xml:space="preserve"> </v>
      </c>
      <c r="S451" t="str">
        <f t="shared" ref="S451:S514" si="23">IF(F451="Brad Pitt",G451,"")</f>
        <v/>
      </c>
    </row>
    <row r="452" spans="1:19">
      <c r="A452" t="s">
        <v>475</v>
      </c>
      <c r="B452">
        <v>79</v>
      </c>
      <c r="C452">
        <v>139</v>
      </c>
      <c r="D452">
        <v>136448821</v>
      </c>
      <c r="E452" t="s">
        <v>810</v>
      </c>
      <c r="F452" s="8" t="s">
        <v>1345</v>
      </c>
      <c r="G452" t="s">
        <v>1631</v>
      </c>
      <c r="H452">
        <v>98989</v>
      </c>
      <c r="I452">
        <v>158</v>
      </c>
      <c r="J452" t="s">
        <v>19</v>
      </c>
      <c r="K452" t="s">
        <v>20</v>
      </c>
      <c r="L452">
        <v>80000000</v>
      </c>
      <c r="M452">
        <v>1996</v>
      </c>
      <c r="N452">
        <v>6.6</v>
      </c>
      <c r="O452">
        <v>56448821</v>
      </c>
      <c r="Q452" t="str">
        <f t="shared" si="21"/>
        <v xml:space="preserve"> </v>
      </c>
      <c r="R452" t="str">
        <f t="shared" si="22"/>
        <v xml:space="preserve"> </v>
      </c>
      <c r="S452" t="str">
        <f t="shared" si="23"/>
        <v/>
      </c>
    </row>
    <row r="453" spans="1:19">
      <c r="A453" t="s">
        <v>343</v>
      </c>
      <c r="B453">
        <v>318</v>
      </c>
      <c r="C453">
        <v>111</v>
      </c>
      <c r="D453">
        <v>206435493</v>
      </c>
      <c r="E453" t="s">
        <v>444</v>
      </c>
      <c r="F453" s="8" t="s">
        <v>445</v>
      </c>
      <c r="G453" t="s">
        <v>446</v>
      </c>
      <c r="H453">
        <v>473887</v>
      </c>
      <c r="I453">
        <v>626</v>
      </c>
      <c r="J453" t="s">
        <v>19</v>
      </c>
      <c r="K453" t="s">
        <v>20</v>
      </c>
      <c r="L453">
        <v>150000000</v>
      </c>
      <c r="M453">
        <v>2007</v>
      </c>
      <c r="N453">
        <v>8</v>
      </c>
      <c r="O453">
        <v>56435493</v>
      </c>
      <c r="Q453" t="str">
        <f t="shared" si="21"/>
        <v xml:space="preserve"> </v>
      </c>
      <c r="R453" t="str">
        <f t="shared" si="22"/>
        <v xml:space="preserve"> </v>
      </c>
      <c r="S453" t="str">
        <f t="shared" si="23"/>
        <v/>
      </c>
    </row>
    <row r="454" spans="1:19">
      <c r="A454" t="s">
        <v>2028</v>
      </c>
      <c r="B454">
        <v>147</v>
      </c>
      <c r="C454">
        <v>101</v>
      </c>
      <c r="D454">
        <v>70906973</v>
      </c>
      <c r="E454" t="s">
        <v>1771</v>
      </c>
      <c r="F454" s="8" t="s">
        <v>314</v>
      </c>
      <c r="G454" t="s">
        <v>5365</v>
      </c>
      <c r="H454">
        <v>437418</v>
      </c>
      <c r="I454">
        <v>609</v>
      </c>
      <c r="J454" t="s">
        <v>19</v>
      </c>
      <c r="K454" t="s">
        <v>20</v>
      </c>
      <c r="L454">
        <v>14600000</v>
      </c>
      <c r="M454">
        <v>1993</v>
      </c>
      <c r="N454">
        <v>8.1</v>
      </c>
      <c r="O454">
        <v>56306973</v>
      </c>
      <c r="Q454" t="str">
        <f t="shared" si="21"/>
        <v xml:space="preserve"> </v>
      </c>
      <c r="R454" t="str">
        <f t="shared" si="22"/>
        <v xml:space="preserve"> </v>
      </c>
      <c r="S454" t="str">
        <f t="shared" si="23"/>
        <v/>
      </c>
    </row>
    <row r="455" spans="1:19">
      <c r="A455" t="s">
        <v>1147</v>
      </c>
      <c r="B455">
        <v>66</v>
      </c>
      <c r="C455">
        <v>161</v>
      </c>
      <c r="D455">
        <v>87100000</v>
      </c>
      <c r="E455" t="s">
        <v>2888</v>
      </c>
      <c r="F455" s="8" t="s">
        <v>1220</v>
      </c>
      <c r="G455" t="s">
        <v>3549</v>
      </c>
      <c r="H455">
        <v>52339</v>
      </c>
      <c r="I455">
        <v>200</v>
      </c>
      <c r="J455" t="s">
        <v>19</v>
      </c>
      <c r="K455" t="s">
        <v>20</v>
      </c>
      <c r="L455">
        <v>31000000</v>
      </c>
      <c r="M455">
        <v>1985</v>
      </c>
      <c r="N455">
        <v>7.2</v>
      </c>
      <c r="O455">
        <v>56100000</v>
      </c>
      <c r="Q455" t="str">
        <f t="shared" si="21"/>
        <v>Out of AfricaÂ </v>
      </c>
      <c r="R455" t="str">
        <f t="shared" si="22"/>
        <v xml:space="preserve"> </v>
      </c>
      <c r="S455" t="str">
        <f t="shared" si="23"/>
        <v/>
      </c>
    </row>
    <row r="456" spans="1:19">
      <c r="A456" t="s">
        <v>427</v>
      </c>
      <c r="B456">
        <v>72</v>
      </c>
      <c r="C456">
        <v>145</v>
      </c>
      <c r="D456">
        <v>70001698</v>
      </c>
      <c r="E456" t="s">
        <v>3251</v>
      </c>
      <c r="F456" s="8" t="s">
        <v>303</v>
      </c>
      <c r="G456" t="s">
        <v>5382</v>
      </c>
      <c r="H456">
        <v>76842</v>
      </c>
      <c r="I456">
        <v>173</v>
      </c>
      <c r="J456" t="s">
        <v>19</v>
      </c>
      <c r="K456" t="s">
        <v>20</v>
      </c>
      <c r="L456">
        <v>14000000</v>
      </c>
      <c r="M456">
        <v>1989</v>
      </c>
      <c r="N456">
        <v>7.2</v>
      </c>
      <c r="O456">
        <v>56001698</v>
      </c>
      <c r="Q456" t="str">
        <f t="shared" si="21"/>
        <v xml:space="preserve"> </v>
      </c>
      <c r="R456" t="str">
        <f t="shared" si="22"/>
        <v xml:space="preserve"> </v>
      </c>
      <c r="S456" t="str">
        <f t="shared" si="23"/>
        <v/>
      </c>
    </row>
    <row r="457" spans="1:19">
      <c r="A457" t="s">
        <v>2038</v>
      </c>
      <c r="B457">
        <v>140</v>
      </c>
      <c r="C457">
        <v>116</v>
      </c>
      <c r="D457">
        <v>105807520</v>
      </c>
      <c r="E457" t="s">
        <v>878</v>
      </c>
      <c r="F457" s="8" t="s">
        <v>374</v>
      </c>
      <c r="G457" t="s">
        <v>2371</v>
      </c>
      <c r="H457">
        <v>156717</v>
      </c>
      <c r="I457">
        <v>357</v>
      </c>
      <c r="J457" t="s">
        <v>19</v>
      </c>
      <c r="K457" t="s">
        <v>20</v>
      </c>
      <c r="L457">
        <v>50000000</v>
      </c>
      <c r="M457">
        <v>2003</v>
      </c>
      <c r="N457">
        <v>6.4</v>
      </c>
      <c r="O457">
        <v>55807520</v>
      </c>
      <c r="Q457" t="str">
        <f t="shared" si="21"/>
        <v xml:space="preserve"> </v>
      </c>
      <c r="R457" t="str">
        <f t="shared" si="22"/>
        <v xml:space="preserve"> </v>
      </c>
      <c r="S457" t="str">
        <f t="shared" si="23"/>
        <v/>
      </c>
    </row>
    <row r="458" spans="1:19">
      <c r="A458" t="s">
        <v>1169</v>
      </c>
      <c r="B458">
        <v>43</v>
      </c>
      <c r="C458">
        <v>141</v>
      </c>
      <c r="D458">
        <v>100768056</v>
      </c>
      <c r="E458" t="s">
        <v>1111</v>
      </c>
      <c r="F458" s="8" t="s">
        <v>903</v>
      </c>
      <c r="G458" t="s">
        <v>2640</v>
      </c>
      <c r="H458">
        <v>59569</v>
      </c>
      <c r="I458">
        <v>89</v>
      </c>
      <c r="J458" t="s">
        <v>19</v>
      </c>
      <c r="K458" t="s">
        <v>20</v>
      </c>
      <c r="L458">
        <v>45000000</v>
      </c>
      <c r="M458">
        <v>1993</v>
      </c>
      <c r="N458">
        <v>6.5</v>
      </c>
      <c r="O458">
        <v>55768056</v>
      </c>
      <c r="Q458" t="str">
        <f t="shared" si="21"/>
        <v xml:space="preserve"> </v>
      </c>
      <c r="R458" t="str">
        <f t="shared" si="22"/>
        <v xml:space="preserve"> </v>
      </c>
      <c r="S458" t="str">
        <f t="shared" si="23"/>
        <v/>
      </c>
    </row>
    <row r="459" spans="1:19">
      <c r="A459" t="s">
        <v>1172</v>
      </c>
      <c r="B459">
        <v>558</v>
      </c>
      <c r="C459">
        <v>157</v>
      </c>
      <c r="D459">
        <v>95720716</v>
      </c>
      <c r="E459" t="s">
        <v>1409</v>
      </c>
      <c r="F459" s="8" t="s">
        <v>749</v>
      </c>
      <c r="G459" t="s">
        <v>2321</v>
      </c>
      <c r="H459">
        <v>216032</v>
      </c>
      <c r="I459">
        <v>640</v>
      </c>
      <c r="J459" t="s">
        <v>19</v>
      </c>
      <c r="K459" t="s">
        <v>20</v>
      </c>
      <c r="L459">
        <v>40000000</v>
      </c>
      <c r="M459">
        <v>2012</v>
      </c>
      <c r="N459">
        <v>7.4</v>
      </c>
      <c r="O459">
        <v>55720716</v>
      </c>
      <c r="Q459" t="str">
        <f t="shared" si="21"/>
        <v xml:space="preserve"> </v>
      </c>
      <c r="R459" t="str">
        <f t="shared" si="22"/>
        <v xml:space="preserve"> </v>
      </c>
      <c r="S459" t="str">
        <f t="shared" si="23"/>
        <v/>
      </c>
    </row>
    <row r="460" spans="1:19">
      <c r="A460" t="s">
        <v>1067</v>
      </c>
      <c r="B460">
        <v>92</v>
      </c>
      <c r="C460">
        <v>127</v>
      </c>
      <c r="D460">
        <v>75597042</v>
      </c>
      <c r="E460" t="s">
        <v>3517</v>
      </c>
      <c r="F460" s="8" t="s">
        <v>310</v>
      </c>
      <c r="G460" t="s">
        <v>4349</v>
      </c>
      <c r="H460">
        <v>26434</v>
      </c>
      <c r="I460">
        <v>174</v>
      </c>
      <c r="J460" t="s">
        <v>19</v>
      </c>
      <c r="K460" t="s">
        <v>20</v>
      </c>
      <c r="L460">
        <v>20000000</v>
      </c>
      <c r="M460">
        <v>2002</v>
      </c>
      <c r="N460">
        <v>7</v>
      </c>
      <c r="O460">
        <v>55597042</v>
      </c>
      <c r="Q460" t="str">
        <f t="shared" si="21"/>
        <v xml:space="preserve"> </v>
      </c>
      <c r="R460" t="str">
        <f t="shared" si="22"/>
        <v xml:space="preserve"> </v>
      </c>
      <c r="S460" t="str">
        <f t="shared" si="23"/>
        <v/>
      </c>
    </row>
    <row r="461" spans="1:19">
      <c r="A461" t="s">
        <v>3589</v>
      </c>
      <c r="B461">
        <v>89</v>
      </c>
      <c r="C461">
        <v>87</v>
      </c>
      <c r="D461">
        <v>85416609</v>
      </c>
      <c r="E461" t="s">
        <v>165</v>
      </c>
      <c r="F461" s="8" t="s">
        <v>58</v>
      </c>
      <c r="G461" t="s">
        <v>3590</v>
      </c>
      <c r="H461">
        <v>58906</v>
      </c>
      <c r="I461">
        <v>186</v>
      </c>
      <c r="J461" t="s">
        <v>19</v>
      </c>
      <c r="K461" t="s">
        <v>20</v>
      </c>
      <c r="L461">
        <v>30000000</v>
      </c>
      <c r="M461">
        <v>2004</v>
      </c>
      <c r="N461">
        <v>7</v>
      </c>
      <c r="O461">
        <v>55416609</v>
      </c>
      <c r="Q461" t="str">
        <f t="shared" si="21"/>
        <v xml:space="preserve"> </v>
      </c>
      <c r="R461" t="str">
        <f t="shared" si="22"/>
        <v xml:space="preserve"> </v>
      </c>
      <c r="S461" t="str">
        <f t="shared" si="23"/>
        <v/>
      </c>
    </row>
    <row r="462" spans="1:19">
      <c r="A462" t="s">
        <v>253</v>
      </c>
      <c r="B462">
        <v>185</v>
      </c>
      <c r="C462">
        <v>130</v>
      </c>
      <c r="D462">
        <v>155370362</v>
      </c>
      <c r="E462" t="s">
        <v>1086</v>
      </c>
      <c r="F462" s="8" t="s">
        <v>232</v>
      </c>
      <c r="G462" t="s">
        <v>1087</v>
      </c>
      <c r="H462">
        <v>98403</v>
      </c>
      <c r="I462">
        <v>683</v>
      </c>
      <c r="J462" t="s">
        <v>19</v>
      </c>
      <c r="K462" t="s">
        <v>20</v>
      </c>
      <c r="L462">
        <v>100000000</v>
      </c>
      <c r="M462">
        <v>2000</v>
      </c>
      <c r="N462">
        <v>6.6</v>
      </c>
      <c r="O462">
        <v>55370362</v>
      </c>
      <c r="Q462" t="str">
        <f t="shared" si="21"/>
        <v xml:space="preserve"> </v>
      </c>
      <c r="R462" t="str">
        <f t="shared" si="22"/>
        <v xml:space="preserve"> </v>
      </c>
      <c r="S462" t="str">
        <f t="shared" si="23"/>
        <v/>
      </c>
    </row>
    <row r="463" spans="1:19">
      <c r="A463" t="s">
        <v>32</v>
      </c>
      <c r="B463">
        <v>478</v>
      </c>
      <c r="C463">
        <v>128</v>
      </c>
      <c r="D463">
        <v>205343774</v>
      </c>
      <c r="E463" t="s">
        <v>75</v>
      </c>
      <c r="F463" s="8" t="s">
        <v>33</v>
      </c>
      <c r="G463" t="s">
        <v>448</v>
      </c>
      <c r="H463">
        <v>980946</v>
      </c>
      <c r="I463">
        <v>2685</v>
      </c>
      <c r="J463" t="s">
        <v>19</v>
      </c>
      <c r="K463" t="s">
        <v>20</v>
      </c>
      <c r="L463">
        <v>150000000</v>
      </c>
      <c r="M463">
        <v>2005</v>
      </c>
      <c r="N463">
        <v>8.3000000000000007</v>
      </c>
      <c r="O463">
        <v>55343774</v>
      </c>
      <c r="Q463" t="str">
        <f t="shared" si="21"/>
        <v xml:space="preserve"> </v>
      </c>
      <c r="R463" t="str">
        <f t="shared" si="22"/>
        <v xml:space="preserve"> </v>
      </c>
      <c r="S463" t="str">
        <f t="shared" si="23"/>
        <v/>
      </c>
    </row>
    <row r="464" spans="1:19">
      <c r="A464" t="s">
        <v>2282</v>
      </c>
      <c r="B464">
        <v>140</v>
      </c>
      <c r="C464">
        <v>99</v>
      </c>
      <c r="D464">
        <v>72219395</v>
      </c>
      <c r="E464" t="s">
        <v>1499</v>
      </c>
      <c r="F464" s="8" t="s">
        <v>2494</v>
      </c>
      <c r="G464" t="s">
        <v>4967</v>
      </c>
      <c r="H464">
        <v>105585</v>
      </c>
      <c r="I464">
        <v>419</v>
      </c>
      <c r="J464" t="s">
        <v>19</v>
      </c>
      <c r="K464" t="s">
        <v>20</v>
      </c>
      <c r="L464">
        <v>17000000</v>
      </c>
      <c r="M464">
        <v>1997</v>
      </c>
      <c r="N464">
        <v>5.6</v>
      </c>
      <c r="O464">
        <v>55219395</v>
      </c>
      <c r="Q464" t="str">
        <f t="shared" si="21"/>
        <v xml:space="preserve"> </v>
      </c>
      <c r="R464" t="str">
        <f t="shared" si="22"/>
        <v xml:space="preserve"> </v>
      </c>
      <c r="S464" t="str">
        <f t="shared" si="23"/>
        <v/>
      </c>
    </row>
    <row r="465" spans="1:19">
      <c r="A465" t="s">
        <v>2751</v>
      </c>
      <c r="B465">
        <v>378</v>
      </c>
      <c r="C465">
        <v>150</v>
      </c>
      <c r="D465">
        <v>92173235</v>
      </c>
      <c r="E465" t="s">
        <v>1101</v>
      </c>
      <c r="F465" s="8" t="s">
        <v>495</v>
      </c>
      <c r="G465" t="s">
        <v>3193</v>
      </c>
      <c r="H465">
        <v>280228</v>
      </c>
      <c r="I465">
        <v>420</v>
      </c>
      <c r="J465" t="s">
        <v>19</v>
      </c>
      <c r="K465" t="s">
        <v>20</v>
      </c>
      <c r="L465">
        <v>37000000</v>
      </c>
      <c r="M465">
        <v>2010</v>
      </c>
      <c r="N465">
        <v>7.6</v>
      </c>
      <c r="O465">
        <v>55173235</v>
      </c>
      <c r="Q465" t="str">
        <f t="shared" si="21"/>
        <v xml:space="preserve"> </v>
      </c>
      <c r="R465" t="str">
        <f t="shared" si="22"/>
        <v xml:space="preserve"> </v>
      </c>
      <c r="S465" t="str">
        <f t="shared" si="23"/>
        <v/>
      </c>
    </row>
    <row r="466" spans="1:19">
      <c r="A466" t="s">
        <v>1624</v>
      </c>
      <c r="B466">
        <v>77</v>
      </c>
      <c r="C466">
        <v>113</v>
      </c>
      <c r="D466">
        <v>95149435</v>
      </c>
      <c r="E466" t="s">
        <v>1371</v>
      </c>
      <c r="F466" s="8" t="s">
        <v>156</v>
      </c>
      <c r="G466" t="s">
        <v>2639</v>
      </c>
      <c r="H466">
        <v>53687</v>
      </c>
      <c r="I466">
        <v>152</v>
      </c>
      <c r="J466" t="s">
        <v>19</v>
      </c>
      <c r="K466" t="s">
        <v>20</v>
      </c>
      <c r="L466">
        <v>40000000</v>
      </c>
      <c r="M466">
        <v>2004</v>
      </c>
      <c r="N466">
        <v>5.7</v>
      </c>
      <c r="O466">
        <v>55149435</v>
      </c>
      <c r="Q466" t="str">
        <f t="shared" si="21"/>
        <v xml:space="preserve"> </v>
      </c>
      <c r="R466" t="str">
        <f t="shared" si="22"/>
        <v xml:space="preserve"> </v>
      </c>
      <c r="S466" t="str">
        <f t="shared" si="23"/>
        <v/>
      </c>
    </row>
    <row r="467" spans="1:19">
      <c r="A467" t="s">
        <v>1355</v>
      </c>
      <c r="B467">
        <v>233</v>
      </c>
      <c r="C467">
        <v>122</v>
      </c>
      <c r="D467">
        <v>75072454</v>
      </c>
      <c r="E467" t="s">
        <v>2101</v>
      </c>
      <c r="F467" s="8" t="s">
        <v>81</v>
      </c>
      <c r="G467" t="s">
        <v>4831</v>
      </c>
      <c r="H467">
        <v>96569</v>
      </c>
      <c r="I467">
        <v>522</v>
      </c>
      <c r="J467" t="s">
        <v>19</v>
      </c>
      <c r="K467" t="s">
        <v>20</v>
      </c>
      <c r="L467">
        <v>20000000</v>
      </c>
      <c r="M467">
        <v>2005</v>
      </c>
      <c r="N467">
        <v>6.7</v>
      </c>
      <c r="O467">
        <v>55072454</v>
      </c>
      <c r="Q467" t="str">
        <f t="shared" si="21"/>
        <v xml:space="preserve"> </v>
      </c>
      <c r="R467" t="str">
        <f t="shared" si="22"/>
        <v xml:space="preserve"> </v>
      </c>
      <c r="S467" t="str">
        <f t="shared" si="23"/>
        <v/>
      </c>
    </row>
    <row r="468" spans="1:19">
      <c r="A468" t="s">
        <v>328</v>
      </c>
      <c r="B468">
        <v>459</v>
      </c>
      <c r="C468">
        <v>85</v>
      </c>
      <c r="D468">
        <v>80034302</v>
      </c>
      <c r="E468" t="s">
        <v>1688</v>
      </c>
      <c r="F468" s="8" t="s">
        <v>399</v>
      </c>
      <c r="G468" t="s">
        <v>4033</v>
      </c>
      <c r="H468">
        <v>296787</v>
      </c>
      <c r="I468">
        <v>2192</v>
      </c>
      <c r="J468" t="s">
        <v>19</v>
      </c>
      <c r="K468" t="s">
        <v>20</v>
      </c>
      <c r="L468">
        <v>25000000</v>
      </c>
      <c r="M468">
        <v>2008</v>
      </c>
      <c r="N468">
        <v>7</v>
      </c>
      <c r="O468">
        <v>55034302</v>
      </c>
      <c r="Q468" t="str">
        <f t="shared" si="21"/>
        <v xml:space="preserve"> </v>
      </c>
      <c r="R468" t="str">
        <f t="shared" si="22"/>
        <v xml:space="preserve"> </v>
      </c>
      <c r="S468" t="str">
        <f t="shared" si="23"/>
        <v/>
      </c>
    </row>
    <row r="469" spans="1:19">
      <c r="A469" t="s">
        <v>3393</v>
      </c>
      <c r="B469">
        <v>162</v>
      </c>
      <c r="C469">
        <v>108</v>
      </c>
      <c r="D469">
        <v>80014842</v>
      </c>
      <c r="E469" t="s">
        <v>2597</v>
      </c>
      <c r="F469" s="8" t="s">
        <v>260</v>
      </c>
      <c r="G469" t="s">
        <v>4145</v>
      </c>
      <c r="H469">
        <v>104356</v>
      </c>
      <c r="I469">
        <v>186</v>
      </c>
      <c r="J469" t="s">
        <v>19</v>
      </c>
      <c r="K469" t="s">
        <v>20</v>
      </c>
      <c r="L469">
        <v>25000000</v>
      </c>
      <c r="M469">
        <v>2010</v>
      </c>
      <c r="N469">
        <v>6.3</v>
      </c>
      <c r="O469">
        <v>55014842</v>
      </c>
      <c r="Q469" t="str">
        <f t="shared" si="21"/>
        <v xml:space="preserve"> </v>
      </c>
      <c r="R469" t="str">
        <f t="shared" si="22"/>
        <v xml:space="preserve"> </v>
      </c>
      <c r="S469" t="str">
        <f t="shared" si="23"/>
        <v/>
      </c>
    </row>
    <row r="470" spans="1:19">
      <c r="A470" t="s">
        <v>2388</v>
      </c>
      <c r="B470">
        <v>216</v>
      </c>
      <c r="C470">
        <v>128</v>
      </c>
      <c r="D470">
        <v>95001343</v>
      </c>
      <c r="E470" t="s">
        <v>856</v>
      </c>
      <c r="F470" s="8" t="s">
        <v>232</v>
      </c>
      <c r="G470" t="s">
        <v>2890</v>
      </c>
      <c r="H470">
        <v>66511</v>
      </c>
      <c r="I470">
        <v>200</v>
      </c>
      <c r="J470" t="s">
        <v>19</v>
      </c>
      <c r="K470" t="s">
        <v>20</v>
      </c>
      <c r="L470">
        <v>40000000</v>
      </c>
      <c r="M470">
        <v>2013</v>
      </c>
      <c r="N470">
        <v>7.5</v>
      </c>
      <c r="O470">
        <v>55001343</v>
      </c>
      <c r="Q470" t="str">
        <f t="shared" si="21"/>
        <v xml:space="preserve"> </v>
      </c>
      <c r="R470" t="str">
        <f t="shared" si="22"/>
        <v xml:space="preserve"> </v>
      </c>
      <c r="S470" t="str">
        <f t="shared" si="23"/>
        <v/>
      </c>
    </row>
    <row r="471" spans="1:19">
      <c r="A471" t="s">
        <v>4963</v>
      </c>
      <c r="B471">
        <v>82</v>
      </c>
      <c r="C471">
        <v>170</v>
      </c>
      <c r="D471">
        <v>72000000</v>
      </c>
      <c r="E471" t="s">
        <v>4964</v>
      </c>
      <c r="F471" s="8" t="s">
        <v>4965</v>
      </c>
      <c r="G471" t="s">
        <v>4966</v>
      </c>
      <c r="H471">
        <v>66959</v>
      </c>
      <c r="I471">
        <v>258</v>
      </c>
      <c r="J471" t="s">
        <v>19</v>
      </c>
      <c r="K471" t="s">
        <v>20</v>
      </c>
      <c r="L471">
        <v>17000000</v>
      </c>
      <c r="M471">
        <v>1964</v>
      </c>
      <c r="N471">
        <v>7.9</v>
      </c>
      <c r="O471">
        <v>55000000</v>
      </c>
      <c r="Q471" t="str">
        <f t="shared" si="21"/>
        <v xml:space="preserve"> </v>
      </c>
      <c r="R471" t="str">
        <f t="shared" si="22"/>
        <v xml:space="preserve"> </v>
      </c>
      <c r="S471" t="str">
        <f t="shared" si="23"/>
        <v/>
      </c>
    </row>
    <row r="472" spans="1:19">
      <c r="A472" t="s">
        <v>3328</v>
      </c>
      <c r="B472">
        <v>29</v>
      </c>
      <c r="C472">
        <v>94</v>
      </c>
      <c r="D472">
        <v>79817937</v>
      </c>
      <c r="E472" t="s">
        <v>5602</v>
      </c>
      <c r="F472" s="8" t="s">
        <v>1683</v>
      </c>
      <c r="G472" t="s">
        <v>5603</v>
      </c>
      <c r="H472">
        <v>39798</v>
      </c>
      <c r="I472">
        <v>69</v>
      </c>
      <c r="J472" t="s">
        <v>19</v>
      </c>
      <c r="K472" t="s">
        <v>20</v>
      </c>
      <c r="L472">
        <v>25000000</v>
      </c>
      <c r="M472">
        <v>1986</v>
      </c>
      <c r="N472">
        <v>5.9</v>
      </c>
      <c r="O472">
        <v>54817937</v>
      </c>
      <c r="Q472" t="str">
        <f t="shared" si="21"/>
        <v xml:space="preserve"> </v>
      </c>
      <c r="R472" t="str">
        <f t="shared" si="22"/>
        <v xml:space="preserve"> </v>
      </c>
      <c r="S472" t="str">
        <f t="shared" si="23"/>
        <v/>
      </c>
    </row>
    <row r="473" spans="1:19">
      <c r="A473" t="s">
        <v>2627</v>
      </c>
      <c r="B473">
        <v>129</v>
      </c>
      <c r="C473">
        <v>130</v>
      </c>
      <c r="D473">
        <v>63600000</v>
      </c>
      <c r="E473" t="s">
        <v>28</v>
      </c>
      <c r="F473" s="8" t="s">
        <v>599</v>
      </c>
      <c r="G473" t="s">
        <v>6085</v>
      </c>
      <c r="H473">
        <v>82073</v>
      </c>
      <c r="I473">
        <v>275</v>
      </c>
      <c r="J473" t="s">
        <v>19</v>
      </c>
      <c r="K473" t="s">
        <v>31</v>
      </c>
      <c r="L473">
        <v>9000000</v>
      </c>
      <c r="M473">
        <v>1965</v>
      </c>
      <c r="N473">
        <v>7</v>
      </c>
      <c r="O473">
        <v>54600000</v>
      </c>
      <c r="Q473" t="str">
        <f t="shared" si="21"/>
        <v xml:space="preserve"> </v>
      </c>
      <c r="R473" t="str">
        <f t="shared" si="22"/>
        <v xml:space="preserve"> </v>
      </c>
      <c r="S473" t="str">
        <f t="shared" si="23"/>
        <v/>
      </c>
    </row>
    <row r="474" spans="1:19">
      <c r="A474" t="s">
        <v>695</v>
      </c>
      <c r="B474">
        <v>196</v>
      </c>
      <c r="C474">
        <v>113</v>
      </c>
      <c r="D474">
        <v>119412921</v>
      </c>
      <c r="E474" t="s">
        <v>366</v>
      </c>
      <c r="F474" s="8" t="s">
        <v>696</v>
      </c>
      <c r="G474" t="s">
        <v>697</v>
      </c>
      <c r="H474">
        <v>240241</v>
      </c>
      <c r="I474">
        <v>391</v>
      </c>
      <c r="J474" t="s">
        <v>19</v>
      </c>
      <c r="K474" t="s">
        <v>20</v>
      </c>
      <c r="L474">
        <v>65000000</v>
      </c>
      <c r="M474">
        <v>1990</v>
      </c>
      <c r="N474">
        <v>7.5</v>
      </c>
      <c r="O474">
        <v>54412921</v>
      </c>
      <c r="Q474" t="str">
        <f t="shared" si="21"/>
        <v xml:space="preserve"> </v>
      </c>
      <c r="R474" t="str">
        <f t="shared" si="22"/>
        <v xml:space="preserve"> </v>
      </c>
      <c r="S474" t="str">
        <f t="shared" si="23"/>
        <v/>
      </c>
    </row>
    <row r="475" spans="1:19">
      <c r="A475" t="s">
        <v>695</v>
      </c>
      <c r="B475">
        <v>196</v>
      </c>
      <c r="C475">
        <v>113</v>
      </c>
      <c r="D475">
        <v>119412921</v>
      </c>
      <c r="E475" t="s">
        <v>366</v>
      </c>
      <c r="F475" s="8" t="s">
        <v>696</v>
      </c>
      <c r="G475" t="s">
        <v>697</v>
      </c>
      <c r="H475">
        <v>240241</v>
      </c>
      <c r="I475">
        <v>391</v>
      </c>
      <c r="J475" t="s">
        <v>19</v>
      </c>
      <c r="K475" t="s">
        <v>20</v>
      </c>
      <c r="L475">
        <v>65000000</v>
      </c>
      <c r="M475">
        <v>1990</v>
      </c>
      <c r="N475">
        <v>7.5</v>
      </c>
      <c r="O475">
        <v>54412921</v>
      </c>
      <c r="Q475" t="str">
        <f t="shared" si="21"/>
        <v xml:space="preserve"> </v>
      </c>
      <c r="R475" t="str">
        <f t="shared" si="22"/>
        <v xml:space="preserve"> </v>
      </c>
      <c r="S475" t="str">
        <f t="shared" si="23"/>
        <v/>
      </c>
    </row>
    <row r="476" spans="1:19">
      <c r="A476" t="s">
        <v>2296</v>
      </c>
      <c r="B476">
        <v>121</v>
      </c>
      <c r="C476">
        <v>116</v>
      </c>
      <c r="D476">
        <v>108200000</v>
      </c>
      <c r="E476" t="s">
        <v>332</v>
      </c>
      <c r="F476" s="8" t="s">
        <v>2178</v>
      </c>
      <c r="G476" t="s">
        <v>2297</v>
      </c>
      <c r="H476">
        <v>76331</v>
      </c>
      <c r="I476">
        <v>269</v>
      </c>
      <c r="J476" t="s">
        <v>19</v>
      </c>
      <c r="K476" t="s">
        <v>20</v>
      </c>
      <c r="L476">
        <v>54000000</v>
      </c>
      <c r="M476">
        <v>1980</v>
      </c>
      <c r="N476">
        <v>6.8</v>
      </c>
      <c r="O476">
        <v>54200000</v>
      </c>
      <c r="Q476" t="str">
        <f t="shared" si="21"/>
        <v xml:space="preserve"> </v>
      </c>
      <c r="R476" t="str">
        <f t="shared" si="22"/>
        <v xml:space="preserve"> </v>
      </c>
      <c r="S476" t="str">
        <f t="shared" si="23"/>
        <v/>
      </c>
    </row>
    <row r="477" spans="1:19">
      <c r="A477" t="s">
        <v>508</v>
      </c>
      <c r="B477">
        <v>261</v>
      </c>
      <c r="C477">
        <v>108</v>
      </c>
      <c r="D477">
        <v>114195633</v>
      </c>
      <c r="E477" t="s">
        <v>1611</v>
      </c>
      <c r="F477" s="8" t="s">
        <v>143</v>
      </c>
      <c r="G477" t="s">
        <v>1612</v>
      </c>
      <c r="H477">
        <v>193770</v>
      </c>
      <c r="I477">
        <v>2003</v>
      </c>
      <c r="J477" t="s">
        <v>19</v>
      </c>
      <c r="K477" t="s">
        <v>20</v>
      </c>
      <c r="L477">
        <v>60000000</v>
      </c>
      <c r="M477">
        <v>2004</v>
      </c>
      <c r="N477">
        <v>6.5</v>
      </c>
      <c r="O477">
        <v>54195633</v>
      </c>
      <c r="Q477" t="str">
        <f t="shared" si="21"/>
        <v xml:space="preserve"> </v>
      </c>
      <c r="R477" t="str">
        <f t="shared" si="22"/>
        <v xml:space="preserve"> </v>
      </c>
      <c r="S477" t="str">
        <f t="shared" si="23"/>
        <v/>
      </c>
    </row>
    <row r="478" spans="1:19">
      <c r="A478" t="s">
        <v>1787</v>
      </c>
      <c r="B478">
        <v>252</v>
      </c>
      <c r="C478">
        <v>123</v>
      </c>
      <c r="D478">
        <v>94125426</v>
      </c>
      <c r="E478" t="s">
        <v>2888</v>
      </c>
      <c r="F478" s="8" t="s">
        <v>1220</v>
      </c>
      <c r="G478" t="s">
        <v>2889</v>
      </c>
      <c r="H478">
        <v>79264</v>
      </c>
      <c r="I478">
        <v>277</v>
      </c>
      <c r="J478" t="s">
        <v>19</v>
      </c>
      <c r="K478" t="s">
        <v>20</v>
      </c>
      <c r="L478">
        <v>40000000</v>
      </c>
      <c r="M478">
        <v>2009</v>
      </c>
      <c r="N478">
        <v>7</v>
      </c>
      <c r="O478">
        <v>54125426</v>
      </c>
      <c r="Q478" t="str">
        <f t="shared" si="21"/>
        <v>Julie &amp; JuliaÂ </v>
      </c>
      <c r="R478" t="str">
        <f t="shared" si="22"/>
        <v xml:space="preserve"> </v>
      </c>
      <c r="S478" t="str">
        <f t="shared" si="23"/>
        <v/>
      </c>
    </row>
    <row r="479" spans="1:19">
      <c r="A479" t="s">
        <v>199</v>
      </c>
      <c r="B479">
        <v>287</v>
      </c>
      <c r="C479">
        <v>103</v>
      </c>
      <c r="D479">
        <v>55153403</v>
      </c>
      <c r="E479" t="s">
        <v>1499</v>
      </c>
      <c r="F479" s="8" t="s">
        <v>1390</v>
      </c>
      <c r="G479" t="s">
        <v>7365</v>
      </c>
      <c r="H479">
        <v>299127</v>
      </c>
      <c r="I479">
        <v>1509</v>
      </c>
      <c r="J479" t="s">
        <v>19</v>
      </c>
      <c r="K479" t="s">
        <v>20</v>
      </c>
      <c r="L479">
        <v>1200000</v>
      </c>
      <c r="M479">
        <v>2004</v>
      </c>
      <c r="N479">
        <v>7.7</v>
      </c>
      <c r="O479">
        <v>53953403</v>
      </c>
      <c r="Q479" t="str">
        <f t="shared" si="21"/>
        <v xml:space="preserve"> </v>
      </c>
      <c r="R479" t="str">
        <f t="shared" si="22"/>
        <v xml:space="preserve"> </v>
      </c>
      <c r="S479" t="str">
        <f t="shared" si="23"/>
        <v/>
      </c>
    </row>
    <row r="480" spans="1:19">
      <c r="A480" t="s">
        <v>2874</v>
      </c>
      <c r="B480">
        <v>161</v>
      </c>
      <c r="C480">
        <v>129</v>
      </c>
      <c r="D480">
        <v>93952276</v>
      </c>
      <c r="E480" t="s">
        <v>754</v>
      </c>
      <c r="F480" s="8" t="s">
        <v>2875</v>
      </c>
      <c r="G480" t="s">
        <v>2876</v>
      </c>
      <c r="H480">
        <v>132048</v>
      </c>
      <c r="I480">
        <v>203</v>
      </c>
      <c r="J480" t="s">
        <v>19</v>
      </c>
      <c r="K480" t="s">
        <v>20</v>
      </c>
      <c r="L480">
        <v>40000000</v>
      </c>
      <c r="M480">
        <v>2009</v>
      </c>
      <c r="N480">
        <v>6.4</v>
      </c>
      <c r="O480">
        <v>53952276</v>
      </c>
      <c r="Q480" t="str">
        <f t="shared" si="21"/>
        <v xml:space="preserve"> </v>
      </c>
      <c r="R480" t="str">
        <f t="shared" si="22"/>
        <v xml:space="preserve"> </v>
      </c>
      <c r="S480" t="str">
        <f t="shared" si="23"/>
        <v/>
      </c>
    </row>
    <row r="481" spans="1:19">
      <c r="A481" t="s">
        <v>395</v>
      </c>
      <c r="B481">
        <v>39</v>
      </c>
      <c r="C481">
        <v>98</v>
      </c>
      <c r="D481">
        <v>68856263</v>
      </c>
      <c r="E481" t="s">
        <v>3490</v>
      </c>
      <c r="F481" s="8" t="s">
        <v>3732</v>
      </c>
      <c r="G481" t="s">
        <v>5383</v>
      </c>
      <c r="H481">
        <v>69733</v>
      </c>
      <c r="I481">
        <v>97</v>
      </c>
      <c r="J481" t="s">
        <v>19</v>
      </c>
      <c r="K481" t="s">
        <v>20</v>
      </c>
      <c r="L481">
        <v>15000000</v>
      </c>
      <c r="M481">
        <v>1993</v>
      </c>
      <c r="N481">
        <v>6.9</v>
      </c>
      <c r="O481">
        <v>53856263</v>
      </c>
      <c r="Q481" t="str">
        <f t="shared" si="21"/>
        <v xml:space="preserve"> </v>
      </c>
      <c r="R481" t="str">
        <f t="shared" si="22"/>
        <v xml:space="preserve"> </v>
      </c>
      <c r="S481" t="str">
        <f t="shared" si="23"/>
        <v/>
      </c>
    </row>
    <row r="482" spans="1:19">
      <c r="A482" t="s">
        <v>1128</v>
      </c>
      <c r="B482">
        <v>139</v>
      </c>
      <c r="C482">
        <v>101</v>
      </c>
      <c r="D482">
        <v>133668525</v>
      </c>
      <c r="E482" t="s">
        <v>873</v>
      </c>
      <c r="F482" s="8" t="s">
        <v>166</v>
      </c>
      <c r="G482" t="s">
        <v>1311</v>
      </c>
      <c r="H482">
        <v>107817</v>
      </c>
      <c r="I482">
        <v>255</v>
      </c>
      <c r="J482" t="s">
        <v>19</v>
      </c>
      <c r="K482" t="s">
        <v>20</v>
      </c>
      <c r="L482">
        <v>80000000</v>
      </c>
      <c r="M482">
        <v>2013</v>
      </c>
      <c r="N482">
        <v>5.4</v>
      </c>
      <c r="O482">
        <v>53668525</v>
      </c>
      <c r="Q482" t="str">
        <f t="shared" si="21"/>
        <v xml:space="preserve"> </v>
      </c>
      <c r="R482" t="str">
        <f t="shared" si="22"/>
        <v xml:space="preserve"> </v>
      </c>
      <c r="S482" t="str">
        <f t="shared" si="23"/>
        <v/>
      </c>
    </row>
    <row r="483" spans="1:19">
      <c r="A483" t="s">
        <v>4034</v>
      </c>
      <c r="B483">
        <v>68</v>
      </c>
      <c r="C483">
        <v>88</v>
      </c>
      <c r="D483">
        <v>78656813</v>
      </c>
      <c r="E483" t="s">
        <v>1503</v>
      </c>
      <c r="F483" s="8" t="s">
        <v>4036</v>
      </c>
      <c r="G483" t="s">
        <v>4037</v>
      </c>
      <c r="H483">
        <v>42765</v>
      </c>
      <c r="I483">
        <v>93</v>
      </c>
      <c r="J483" t="s">
        <v>19</v>
      </c>
      <c r="K483" t="s">
        <v>20</v>
      </c>
      <c r="L483">
        <v>25000000</v>
      </c>
      <c r="M483">
        <v>1991</v>
      </c>
      <c r="N483">
        <v>6</v>
      </c>
      <c r="O483">
        <v>53656813</v>
      </c>
      <c r="Q483" t="str">
        <f t="shared" si="21"/>
        <v xml:space="preserve"> </v>
      </c>
      <c r="R483" t="str">
        <f t="shared" si="22"/>
        <v xml:space="preserve"> </v>
      </c>
      <c r="S483" t="str">
        <f t="shared" si="23"/>
        <v/>
      </c>
    </row>
    <row r="484" spans="1:19">
      <c r="A484" t="s">
        <v>685</v>
      </c>
      <c r="B484">
        <v>240</v>
      </c>
      <c r="C484">
        <v>96</v>
      </c>
      <c r="D484">
        <v>143618384</v>
      </c>
      <c r="E484" t="s">
        <v>686</v>
      </c>
      <c r="F484" s="8" t="s">
        <v>156</v>
      </c>
      <c r="G484" t="s">
        <v>1164</v>
      </c>
      <c r="H484">
        <v>165333</v>
      </c>
      <c r="I484">
        <v>186</v>
      </c>
      <c r="J484" t="s">
        <v>19</v>
      </c>
      <c r="K484" t="s">
        <v>20</v>
      </c>
      <c r="L484">
        <v>90000000</v>
      </c>
      <c r="M484">
        <v>2011</v>
      </c>
      <c r="N484">
        <v>7</v>
      </c>
      <c r="O484">
        <v>53618384</v>
      </c>
      <c r="Q484" t="str">
        <f t="shared" si="21"/>
        <v xml:space="preserve"> </v>
      </c>
      <c r="R484" t="str">
        <f t="shared" si="22"/>
        <v xml:space="preserve"> </v>
      </c>
      <c r="S484" t="str">
        <f t="shared" si="23"/>
        <v/>
      </c>
    </row>
    <row r="485" spans="1:19">
      <c r="A485" t="s">
        <v>600</v>
      </c>
      <c r="B485">
        <v>83</v>
      </c>
      <c r="C485">
        <v>112</v>
      </c>
      <c r="D485">
        <v>65500000</v>
      </c>
      <c r="E485" t="s">
        <v>2473</v>
      </c>
      <c r="F485" s="8" t="s">
        <v>232</v>
      </c>
      <c r="G485" t="s">
        <v>5611</v>
      </c>
      <c r="H485">
        <v>66966</v>
      </c>
      <c r="I485">
        <v>175</v>
      </c>
      <c r="J485" t="s">
        <v>19</v>
      </c>
      <c r="K485" t="s">
        <v>20</v>
      </c>
      <c r="L485">
        <v>12000000</v>
      </c>
      <c r="M485">
        <v>1985</v>
      </c>
      <c r="N485">
        <v>7.4</v>
      </c>
      <c r="O485">
        <v>53500000</v>
      </c>
      <c r="Q485" t="str">
        <f t="shared" si="21"/>
        <v xml:space="preserve"> </v>
      </c>
      <c r="R485" t="str">
        <f t="shared" si="22"/>
        <v xml:space="preserve"> </v>
      </c>
      <c r="S485" t="str">
        <f t="shared" si="23"/>
        <v/>
      </c>
    </row>
    <row r="486" spans="1:19">
      <c r="A486" t="s">
        <v>3073</v>
      </c>
      <c r="B486">
        <v>56</v>
      </c>
      <c r="C486">
        <v>123</v>
      </c>
      <c r="D486">
        <v>70492685</v>
      </c>
      <c r="E486" t="s">
        <v>1290</v>
      </c>
      <c r="F486" s="8" t="s">
        <v>1404</v>
      </c>
      <c r="G486" t="s">
        <v>4976</v>
      </c>
      <c r="H486">
        <v>11600</v>
      </c>
      <c r="I486">
        <v>64</v>
      </c>
      <c r="J486" t="s">
        <v>19</v>
      </c>
      <c r="K486" t="s">
        <v>20</v>
      </c>
      <c r="L486">
        <v>17000000</v>
      </c>
      <c r="M486">
        <v>2013</v>
      </c>
      <c r="N486">
        <v>6.7</v>
      </c>
      <c r="O486">
        <v>53492685</v>
      </c>
      <c r="Q486" t="str">
        <f t="shared" si="21"/>
        <v xml:space="preserve"> </v>
      </c>
      <c r="R486" t="str">
        <f t="shared" si="22"/>
        <v xml:space="preserve"> </v>
      </c>
      <c r="S486" t="str">
        <f t="shared" si="23"/>
        <v/>
      </c>
    </row>
    <row r="487" spans="1:19">
      <c r="A487" t="s">
        <v>699</v>
      </c>
      <c r="B487">
        <v>233</v>
      </c>
      <c r="C487">
        <v>131</v>
      </c>
      <c r="D487">
        <v>81350242</v>
      </c>
      <c r="E487" t="s">
        <v>34</v>
      </c>
      <c r="F487" s="8" t="s">
        <v>62</v>
      </c>
      <c r="G487" t="s">
        <v>3837</v>
      </c>
      <c r="H487">
        <v>592582</v>
      </c>
      <c r="I487">
        <v>722</v>
      </c>
      <c r="J487" t="s">
        <v>19</v>
      </c>
      <c r="K487" t="s">
        <v>20</v>
      </c>
      <c r="L487">
        <v>28000000</v>
      </c>
      <c r="M487">
        <v>1988</v>
      </c>
      <c r="N487">
        <v>8.1999999999999993</v>
      </c>
      <c r="O487">
        <v>53350242</v>
      </c>
      <c r="Q487" t="str">
        <f t="shared" si="21"/>
        <v xml:space="preserve"> </v>
      </c>
      <c r="R487" t="str">
        <f t="shared" si="22"/>
        <v xml:space="preserve"> </v>
      </c>
      <c r="S487" t="str">
        <f t="shared" si="23"/>
        <v/>
      </c>
    </row>
    <row r="488" spans="1:19">
      <c r="A488" t="s">
        <v>5078</v>
      </c>
      <c r="B488">
        <v>96</v>
      </c>
      <c r="C488">
        <v>95</v>
      </c>
      <c r="D488">
        <v>63319509</v>
      </c>
      <c r="E488" t="s">
        <v>878</v>
      </c>
      <c r="F488" s="8" t="s">
        <v>200</v>
      </c>
      <c r="G488" t="s">
        <v>5843</v>
      </c>
      <c r="H488">
        <v>67115</v>
      </c>
      <c r="I488">
        <v>389</v>
      </c>
      <c r="J488" t="s">
        <v>19</v>
      </c>
      <c r="K488" t="s">
        <v>20</v>
      </c>
      <c r="L488">
        <v>10000000</v>
      </c>
      <c r="M488">
        <v>1999</v>
      </c>
      <c r="N488">
        <v>5.8</v>
      </c>
      <c r="O488">
        <v>53319509</v>
      </c>
      <c r="Q488" t="str">
        <f t="shared" si="21"/>
        <v xml:space="preserve"> </v>
      </c>
      <c r="R488" t="str">
        <f t="shared" si="22"/>
        <v xml:space="preserve"> </v>
      </c>
      <c r="S488" t="str">
        <f t="shared" si="23"/>
        <v/>
      </c>
    </row>
    <row r="489" spans="1:19">
      <c r="A489" t="s">
        <v>3450</v>
      </c>
      <c r="B489">
        <v>90</v>
      </c>
      <c r="C489">
        <v>125</v>
      </c>
      <c r="D489">
        <v>58800000</v>
      </c>
      <c r="E489" t="s">
        <v>856</v>
      </c>
      <c r="F489" s="8" t="s">
        <v>2449</v>
      </c>
      <c r="G489" t="s">
        <v>6543</v>
      </c>
      <c r="H489">
        <v>40511</v>
      </c>
      <c r="I489">
        <v>213</v>
      </c>
      <c r="J489" t="s">
        <v>19</v>
      </c>
      <c r="K489" t="s">
        <v>31</v>
      </c>
      <c r="L489">
        <v>5500000</v>
      </c>
      <c r="M489">
        <v>1981</v>
      </c>
      <c r="N489">
        <v>7.2</v>
      </c>
      <c r="O489">
        <v>53300000</v>
      </c>
      <c r="Q489" t="str">
        <f t="shared" si="21"/>
        <v xml:space="preserve"> </v>
      </c>
      <c r="R489" t="str">
        <f t="shared" si="22"/>
        <v xml:space="preserve"> </v>
      </c>
      <c r="S489" t="str">
        <f t="shared" si="23"/>
        <v/>
      </c>
    </row>
    <row r="490" spans="1:19">
      <c r="A490" t="s">
        <v>5836</v>
      </c>
      <c r="B490">
        <v>190</v>
      </c>
      <c r="C490">
        <v>96</v>
      </c>
      <c r="D490">
        <v>63270259</v>
      </c>
      <c r="E490" t="s">
        <v>2397</v>
      </c>
      <c r="F490" s="8" t="s">
        <v>2717</v>
      </c>
      <c r="G490" t="s">
        <v>5844</v>
      </c>
      <c r="H490">
        <v>111087</v>
      </c>
      <c r="I490">
        <v>319</v>
      </c>
      <c r="J490" t="s">
        <v>19</v>
      </c>
      <c r="K490" t="s">
        <v>20</v>
      </c>
      <c r="L490">
        <v>10000000</v>
      </c>
      <c r="M490">
        <v>2007</v>
      </c>
      <c r="N490">
        <v>5.9</v>
      </c>
      <c r="O490">
        <v>53270259</v>
      </c>
      <c r="Q490" t="str">
        <f t="shared" si="21"/>
        <v xml:space="preserve"> </v>
      </c>
      <c r="R490" t="str">
        <f t="shared" si="22"/>
        <v xml:space="preserve"> </v>
      </c>
      <c r="S490" t="str">
        <f t="shared" si="23"/>
        <v/>
      </c>
    </row>
    <row r="491" spans="1:19">
      <c r="A491" t="s">
        <v>2853</v>
      </c>
      <c r="B491">
        <v>107</v>
      </c>
      <c r="C491">
        <v>104</v>
      </c>
      <c r="D491">
        <v>65269010</v>
      </c>
      <c r="E491" t="s">
        <v>5616</v>
      </c>
      <c r="F491" s="8" t="s">
        <v>260</v>
      </c>
      <c r="G491" t="s">
        <v>5617</v>
      </c>
      <c r="H491">
        <v>90938</v>
      </c>
      <c r="I491">
        <v>271</v>
      </c>
      <c r="J491" t="s">
        <v>19</v>
      </c>
      <c r="K491" t="s">
        <v>20</v>
      </c>
      <c r="L491">
        <v>12000000</v>
      </c>
      <c r="M491">
        <v>2006</v>
      </c>
      <c r="N491">
        <v>6.5</v>
      </c>
      <c r="O491">
        <v>53269010</v>
      </c>
      <c r="Q491" t="str">
        <f t="shared" si="21"/>
        <v xml:space="preserve"> </v>
      </c>
      <c r="R491" t="str">
        <f t="shared" si="22"/>
        <v xml:space="preserve"> </v>
      </c>
      <c r="S491" t="str">
        <f t="shared" si="23"/>
        <v/>
      </c>
    </row>
    <row r="492" spans="1:19">
      <c r="A492" t="s">
        <v>945</v>
      </c>
      <c r="B492">
        <v>163</v>
      </c>
      <c r="C492">
        <v>91</v>
      </c>
      <c r="D492">
        <v>128200012</v>
      </c>
      <c r="E492" t="s">
        <v>352</v>
      </c>
      <c r="F492" s="8" t="s">
        <v>234</v>
      </c>
      <c r="G492" t="s">
        <v>1319</v>
      </c>
      <c r="H492">
        <v>103022</v>
      </c>
      <c r="I492">
        <v>269</v>
      </c>
      <c r="J492" t="s">
        <v>19</v>
      </c>
      <c r="K492" t="s">
        <v>20</v>
      </c>
      <c r="L492">
        <v>75000000</v>
      </c>
      <c r="M492">
        <v>2005</v>
      </c>
      <c r="N492">
        <v>6.3</v>
      </c>
      <c r="O492">
        <v>53200012</v>
      </c>
      <c r="Q492" t="str">
        <f t="shared" si="21"/>
        <v xml:space="preserve"> </v>
      </c>
      <c r="R492" t="str">
        <f t="shared" si="22"/>
        <v xml:space="preserve"> </v>
      </c>
      <c r="S492" t="str">
        <f t="shared" si="23"/>
        <v/>
      </c>
    </row>
    <row r="493" spans="1:19">
      <c r="A493" t="s">
        <v>1296</v>
      </c>
      <c r="B493">
        <v>103</v>
      </c>
      <c r="C493">
        <v>94</v>
      </c>
      <c r="D493">
        <v>68525609</v>
      </c>
      <c r="E493" t="s">
        <v>873</v>
      </c>
      <c r="F493" s="8" t="s">
        <v>1082</v>
      </c>
      <c r="G493" t="s">
        <v>5045</v>
      </c>
      <c r="H493">
        <v>132963</v>
      </c>
      <c r="I493">
        <v>302</v>
      </c>
      <c r="J493" t="s">
        <v>19</v>
      </c>
      <c r="K493" t="s">
        <v>20</v>
      </c>
      <c r="L493">
        <v>15600000</v>
      </c>
      <c r="M493">
        <v>2000</v>
      </c>
      <c r="N493">
        <v>6.5</v>
      </c>
      <c r="O493">
        <v>52925609</v>
      </c>
      <c r="Q493" t="str">
        <f t="shared" si="21"/>
        <v xml:space="preserve"> </v>
      </c>
      <c r="R493" t="str">
        <f t="shared" si="22"/>
        <v xml:space="preserve"> </v>
      </c>
      <c r="S493" t="str">
        <f t="shared" si="23"/>
        <v/>
      </c>
    </row>
    <row r="494" spans="1:19">
      <c r="A494" t="s">
        <v>793</v>
      </c>
      <c r="B494">
        <v>414</v>
      </c>
      <c r="C494">
        <v>89</v>
      </c>
      <c r="D494">
        <v>64572496</v>
      </c>
      <c r="E494" t="s">
        <v>1356</v>
      </c>
      <c r="F494" s="8" t="s">
        <v>1506</v>
      </c>
      <c r="G494" t="s">
        <v>5624</v>
      </c>
      <c r="H494">
        <v>204327</v>
      </c>
      <c r="I494">
        <v>471</v>
      </c>
      <c r="J494" t="s">
        <v>19</v>
      </c>
      <c r="K494" t="s">
        <v>20</v>
      </c>
      <c r="L494">
        <v>12000000</v>
      </c>
      <c r="M494">
        <v>2012</v>
      </c>
      <c r="N494">
        <v>7.1</v>
      </c>
      <c r="O494">
        <v>52572496</v>
      </c>
      <c r="Q494" t="str">
        <f t="shared" si="21"/>
        <v xml:space="preserve"> </v>
      </c>
      <c r="R494" t="str">
        <f t="shared" si="22"/>
        <v xml:space="preserve"> </v>
      </c>
      <c r="S494" t="str">
        <f t="shared" si="23"/>
        <v/>
      </c>
    </row>
    <row r="495" spans="1:19">
      <c r="A495" t="s">
        <v>199</v>
      </c>
      <c r="B495">
        <v>445</v>
      </c>
      <c r="C495">
        <v>103</v>
      </c>
      <c r="D495">
        <v>53991137</v>
      </c>
      <c r="E495" t="s">
        <v>1346</v>
      </c>
      <c r="F495" s="8" t="s">
        <v>3281</v>
      </c>
      <c r="G495" t="s">
        <v>7309</v>
      </c>
      <c r="H495">
        <v>202800</v>
      </c>
      <c r="I495">
        <v>752</v>
      </c>
      <c r="J495" t="s">
        <v>19</v>
      </c>
      <c r="K495" t="s">
        <v>20</v>
      </c>
      <c r="L495">
        <v>1500000</v>
      </c>
      <c r="M495">
        <v>2010</v>
      </c>
      <c r="N495">
        <v>6.8</v>
      </c>
      <c r="O495">
        <v>52491137</v>
      </c>
      <c r="Q495" t="str">
        <f t="shared" si="21"/>
        <v xml:space="preserve"> </v>
      </c>
      <c r="R495" t="str">
        <f t="shared" si="22"/>
        <v xml:space="preserve"> </v>
      </c>
      <c r="S495" t="str">
        <f t="shared" si="23"/>
        <v/>
      </c>
    </row>
    <row r="496" spans="1:19">
      <c r="A496" t="s">
        <v>360</v>
      </c>
      <c r="B496">
        <v>288</v>
      </c>
      <c r="C496">
        <v>98</v>
      </c>
      <c r="D496">
        <v>217387997</v>
      </c>
      <c r="E496" t="s">
        <v>356</v>
      </c>
      <c r="F496" s="8" t="s">
        <v>362</v>
      </c>
      <c r="G496" t="s">
        <v>363</v>
      </c>
      <c r="H496">
        <v>485430</v>
      </c>
      <c r="I496">
        <v>492</v>
      </c>
      <c r="J496" t="s">
        <v>19</v>
      </c>
      <c r="K496" t="s">
        <v>20</v>
      </c>
      <c r="L496">
        <v>165000000</v>
      </c>
      <c r="M496">
        <v>2010</v>
      </c>
      <c r="N496">
        <v>8.1999999999999993</v>
      </c>
      <c r="O496">
        <v>52387997</v>
      </c>
      <c r="Q496" t="str">
        <f t="shared" si="21"/>
        <v xml:space="preserve"> </v>
      </c>
      <c r="R496" t="str">
        <f t="shared" si="22"/>
        <v xml:space="preserve"> </v>
      </c>
      <c r="S496" t="str">
        <f t="shared" si="23"/>
        <v/>
      </c>
    </row>
    <row r="497" spans="1:19">
      <c r="A497" t="s">
        <v>1201</v>
      </c>
      <c r="B497">
        <v>72</v>
      </c>
      <c r="C497">
        <v>101</v>
      </c>
      <c r="D497">
        <v>70360285</v>
      </c>
      <c r="E497" t="s">
        <v>159</v>
      </c>
      <c r="F497" s="8" t="s">
        <v>2161</v>
      </c>
      <c r="G497" t="s">
        <v>4476</v>
      </c>
      <c r="H497">
        <v>81783</v>
      </c>
      <c r="I497">
        <v>283</v>
      </c>
      <c r="J497" t="s">
        <v>19</v>
      </c>
      <c r="K497" t="s">
        <v>20</v>
      </c>
      <c r="L497">
        <v>18000000</v>
      </c>
      <c r="M497">
        <v>1995</v>
      </c>
      <c r="N497">
        <v>5.8</v>
      </c>
      <c r="O497">
        <v>52360285</v>
      </c>
      <c r="Q497" t="str">
        <f t="shared" si="21"/>
        <v xml:space="preserve"> </v>
      </c>
      <c r="R497" t="str">
        <f t="shared" si="22"/>
        <v xml:space="preserve"> </v>
      </c>
      <c r="S497" t="str">
        <f t="shared" si="23"/>
        <v/>
      </c>
    </row>
    <row r="498" spans="1:19">
      <c r="A498" t="s">
        <v>235</v>
      </c>
      <c r="B498">
        <v>488</v>
      </c>
      <c r="C498">
        <v>93</v>
      </c>
      <c r="D498">
        <v>237282182</v>
      </c>
      <c r="E498" t="s">
        <v>165</v>
      </c>
      <c r="F498" s="8" t="s">
        <v>236</v>
      </c>
      <c r="G498" t="s">
        <v>237</v>
      </c>
      <c r="H498">
        <v>273556</v>
      </c>
      <c r="I498">
        <v>428</v>
      </c>
      <c r="J498" t="s">
        <v>19</v>
      </c>
      <c r="K498" t="s">
        <v>20</v>
      </c>
      <c r="L498">
        <v>185000000</v>
      </c>
      <c r="M498">
        <v>2012</v>
      </c>
      <c r="N498">
        <v>7.2</v>
      </c>
      <c r="O498">
        <v>52282182</v>
      </c>
      <c r="Q498" t="str">
        <f t="shared" si="21"/>
        <v xml:space="preserve"> </v>
      </c>
      <c r="R498" t="str">
        <f t="shared" si="22"/>
        <v xml:space="preserve"> </v>
      </c>
      <c r="S498" t="str">
        <f t="shared" si="23"/>
        <v/>
      </c>
    </row>
    <row r="499" spans="1:19">
      <c r="A499" t="s">
        <v>2410</v>
      </c>
      <c r="B499">
        <v>139</v>
      </c>
      <c r="C499">
        <v>105</v>
      </c>
      <c r="D499">
        <v>77264926</v>
      </c>
      <c r="E499" t="s">
        <v>1509</v>
      </c>
      <c r="F499" s="8" t="s">
        <v>1328</v>
      </c>
      <c r="G499" t="s">
        <v>4046</v>
      </c>
      <c r="H499">
        <v>21176</v>
      </c>
      <c r="I499">
        <v>107</v>
      </c>
      <c r="J499" t="s">
        <v>19</v>
      </c>
      <c r="K499" t="s">
        <v>20</v>
      </c>
      <c r="L499">
        <v>25000000</v>
      </c>
      <c r="M499">
        <v>2012</v>
      </c>
      <c r="N499">
        <v>6.1</v>
      </c>
      <c r="O499">
        <v>52264926</v>
      </c>
      <c r="Q499" t="str">
        <f t="shared" si="21"/>
        <v xml:space="preserve"> </v>
      </c>
      <c r="R499" t="str">
        <f t="shared" si="22"/>
        <v xml:space="preserve"> </v>
      </c>
      <c r="S499" t="str">
        <f t="shared" si="23"/>
        <v/>
      </c>
    </row>
    <row r="500" spans="1:19">
      <c r="A500" t="s">
        <v>4578</v>
      </c>
      <c r="B500">
        <v>225</v>
      </c>
      <c r="C500">
        <v>83</v>
      </c>
      <c r="D500">
        <v>53245055</v>
      </c>
      <c r="E500" t="s">
        <v>2916</v>
      </c>
      <c r="F500" s="8" t="s">
        <v>7430</v>
      </c>
      <c r="G500" t="s">
        <v>7431</v>
      </c>
      <c r="H500">
        <v>30570</v>
      </c>
      <c r="I500">
        <v>290</v>
      </c>
      <c r="J500" t="s">
        <v>19</v>
      </c>
      <c r="K500" t="s">
        <v>20</v>
      </c>
      <c r="L500">
        <v>1000000</v>
      </c>
      <c r="M500">
        <v>2012</v>
      </c>
      <c r="N500">
        <v>4.2</v>
      </c>
      <c r="O500">
        <v>52245055</v>
      </c>
      <c r="Q500" t="str">
        <f t="shared" si="21"/>
        <v xml:space="preserve"> </v>
      </c>
      <c r="R500" t="str">
        <f t="shared" si="22"/>
        <v xml:space="preserve"> </v>
      </c>
      <c r="S500" t="str">
        <f t="shared" si="23"/>
        <v/>
      </c>
    </row>
    <row r="501" spans="1:19">
      <c r="A501" t="s">
        <v>772</v>
      </c>
      <c r="B501">
        <v>257</v>
      </c>
      <c r="C501">
        <v>98</v>
      </c>
      <c r="D501">
        <v>187165546</v>
      </c>
      <c r="E501" t="s">
        <v>165</v>
      </c>
      <c r="F501" s="8" t="s">
        <v>189</v>
      </c>
      <c r="G501" t="s">
        <v>773</v>
      </c>
      <c r="H501">
        <v>150618</v>
      </c>
      <c r="I501">
        <v>195</v>
      </c>
      <c r="J501" t="s">
        <v>19</v>
      </c>
      <c r="K501" t="s">
        <v>20</v>
      </c>
      <c r="L501">
        <v>135000000</v>
      </c>
      <c r="M501">
        <v>2013</v>
      </c>
      <c r="N501">
        <v>7.3</v>
      </c>
      <c r="O501">
        <v>52165546</v>
      </c>
      <c r="Q501" t="str">
        <f t="shared" si="21"/>
        <v xml:space="preserve"> </v>
      </c>
      <c r="R501" t="str">
        <f t="shared" si="22"/>
        <v xml:space="preserve"> </v>
      </c>
      <c r="S501" t="str">
        <f t="shared" si="23"/>
        <v/>
      </c>
    </row>
    <row r="502" spans="1:19">
      <c r="A502" t="s">
        <v>3416</v>
      </c>
      <c r="B502">
        <v>273</v>
      </c>
      <c r="C502">
        <v>97</v>
      </c>
      <c r="D502">
        <v>82163317</v>
      </c>
      <c r="E502" t="s">
        <v>2311</v>
      </c>
      <c r="F502" s="8" t="s">
        <v>4028</v>
      </c>
      <c r="G502" t="s">
        <v>4029</v>
      </c>
      <c r="H502">
        <v>89101</v>
      </c>
      <c r="I502">
        <v>885</v>
      </c>
      <c r="J502" t="s">
        <v>19</v>
      </c>
      <c r="K502" t="s">
        <v>20</v>
      </c>
      <c r="L502">
        <v>30000000</v>
      </c>
      <c r="M502">
        <v>2003</v>
      </c>
      <c r="N502">
        <v>5.8</v>
      </c>
      <c r="O502">
        <v>52163317</v>
      </c>
      <c r="Q502" t="str">
        <f t="shared" si="21"/>
        <v xml:space="preserve"> </v>
      </c>
      <c r="R502" t="str">
        <f t="shared" si="22"/>
        <v xml:space="preserve"> </v>
      </c>
      <c r="S502" t="str">
        <f t="shared" si="23"/>
        <v/>
      </c>
    </row>
    <row r="503" spans="1:19">
      <c r="A503" t="s">
        <v>627</v>
      </c>
      <c r="B503">
        <v>491</v>
      </c>
      <c r="C503">
        <v>134</v>
      </c>
      <c r="D503">
        <v>107100855</v>
      </c>
      <c r="E503" t="s">
        <v>1754</v>
      </c>
      <c r="F503" s="8" t="s">
        <v>193</v>
      </c>
      <c r="G503" t="s">
        <v>2189</v>
      </c>
      <c r="H503">
        <v>323353</v>
      </c>
      <c r="I503">
        <v>527</v>
      </c>
      <c r="J503" t="s">
        <v>19</v>
      </c>
      <c r="K503" t="s">
        <v>20</v>
      </c>
      <c r="L503">
        <v>55000000</v>
      </c>
      <c r="M503">
        <v>2013</v>
      </c>
      <c r="N503">
        <v>7.9</v>
      </c>
      <c r="O503">
        <v>52100855</v>
      </c>
      <c r="Q503" t="str">
        <f t="shared" si="21"/>
        <v xml:space="preserve"> </v>
      </c>
      <c r="R503" t="str">
        <f t="shared" si="22"/>
        <v xml:space="preserve"> </v>
      </c>
      <c r="S503" t="str">
        <f t="shared" si="23"/>
        <v/>
      </c>
    </row>
    <row r="504" spans="1:19">
      <c r="A504" t="s">
        <v>2025</v>
      </c>
      <c r="B504">
        <v>445</v>
      </c>
      <c r="C504">
        <v>88</v>
      </c>
      <c r="D504">
        <v>75590286</v>
      </c>
      <c r="E504" t="s">
        <v>4297</v>
      </c>
      <c r="F504" s="8" t="s">
        <v>108</v>
      </c>
      <c r="G504" t="s">
        <v>4298</v>
      </c>
      <c r="H504">
        <v>386217</v>
      </c>
      <c r="I504">
        <v>553</v>
      </c>
      <c r="J504" t="s">
        <v>19</v>
      </c>
      <c r="K504" t="s">
        <v>20</v>
      </c>
      <c r="L504">
        <v>23600000</v>
      </c>
      <c r="M504">
        <v>2009</v>
      </c>
      <c r="N504">
        <v>7.7</v>
      </c>
      <c r="O504">
        <v>51990286</v>
      </c>
      <c r="Q504" t="str">
        <f t="shared" si="21"/>
        <v xml:space="preserve"> </v>
      </c>
      <c r="R504" t="str">
        <f t="shared" si="22"/>
        <v xml:space="preserve"> </v>
      </c>
      <c r="S504" t="str">
        <f t="shared" si="23"/>
        <v/>
      </c>
    </row>
    <row r="505" spans="1:19">
      <c r="A505" t="s">
        <v>59</v>
      </c>
      <c r="B505">
        <v>375</v>
      </c>
      <c r="C505">
        <v>153</v>
      </c>
      <c r="D505">
        <v>301956980</v>
      </c>
      <c r="E505" t="s">
        <v>61</v>
      </c>
      <c r="F505" s="8" t="s">
        <v>62</v>
      </c>
      <c r="G505" t="s">
        <v>63</v>
      </c>
      <c r="H505">
        <v>321795</v>
      </c>
      <c r="I505">
        <v>973</v>
      </c>
      <c r="J505" t="s">
        <v>19</v>
      </c>
      <c r="K505" t="s">
        <v>31</v>
      </c>
      <c r="L505">
        <v>250000000</v>
      </c>
      <c r="M505">
        <v>2009</v>
      </c>
      <c r="N505">
        <v>7.5</v>
      </c>
      <c r="O505">
        <v>51956980</v>
      </c>
      <c r="Q505" t="str">
        <f t="shared" si="21"/>
        <v xml:space="preserve"> </v>
      </c>
      <c r="R505" t="str">
        <f t="shared" si="22"/>
        <v xml:space="preserve"> </v>
      </c>
      <c r="S505" t="str">
        <f t="shared" si="23"/>
        <v/>
      </c>
    </row>
    <row r="506" spans="1:19">
      <c r="A506" t="s">
        <v>6159</v>
      </c>
      <c r="B506">
        <v>270</v>
      </c>
      <c r="C506">
        <v>101</v>
      </c>
      <c r="D506">
        <v>59889948</v>
      </c>
      <c r="E506" t="s">
        <v>1290</v>
      </c>
      <c r="F506" s="8" t="s">
        <v>301</v>
      </c>
      <c r="G506" t="s">
        <v>6160</v>
      </c>
      <c r="H506">
        <v>355810</v>
      </c>
      <c r="I506">
        <v>889</v>
      </c>
      <c r="J506" t="s">
        <v>19</v>
      </c>
      <c r="K506" t="s">
        <v>20</v>
      </c>
      <c r="L506">
        <v>8000000</v>
      </c>
      <c r="M506">
        <v>2006</v>
      </c>
      <c r="N506">
        <v>7.9</v>
      </c>
      <c r="O506">
        <v>51889948</v>
      </c>
      <c r="Q506" t="str">
        <f t="shared" si="21"/>
        <v xml:space="preserve"> </v>
      </c>
      <c r="R506" t="str">
        <f t="shared" si="22"/>
        <v xml:space="preserve"> </v>
      </c>
      <c r="S506" t="str">
        <f t="shared" si="23"/>
        <v/>
      </c>
    </row>
    <row r="507" spans="1:19">
      <c r="A507" t="s">
        <v>1337</v>
      </c>
      <c r="B507">
        <v>116</v>
      </c>
      <c r="C507">
        <v>162</v>
      </c>
      <c r="D507">
        <v>78651430</v>
      </c>
      <c r="E507" t="s">
        <v>2597</v>
      </c>
      <c r="F507" s="8" t="s">
        <v>254</v>
      </c>
      <c r="G507" t="s">
        <v>3273</v>
      </c>
      <c r="H507">
        <v>142067</v>
      </c>
      <c r="I507">
        <v>457</v>
      </c>
      <c r="J507" t="s">
        <v>19</v>
      </c>
      <c r="K507" t="s">
        <v>20</v>
      </c>
      <c r="L507">
        <v>27000000</v>
      </c>
      <c r="M507">
        <v>1996</v>
      </c>
      <c r="N507">
        <v>7.4</v>
      </c>
      <c r="O507">
        <v>51651430</v>
      </c>
      <c r="Q507" t="str">
        <f t="shared" si="21"/>
        <v xml:space="preserve"> </v>
      </c>
      <c r="R507" t="str">
        <f t="shared" si="22"/>
        <v xml:space="preserve"> </v>
      </c>
      <c r="S507" t="str">
        <f t="shared" si="23"/>
        <v/>
      </c>
    </row>
    <row r="508" spans="1:19">
      <c r="A508" t="s">
        <v>6584</v>
      </c>
      <c r="B508">
        <v>159</v>
      </c>
      <c r="C508">
        <v>81</v>
      </c>
      <c r="D508">
        <v>56536016</v>
      </c>
      <c r="E508" t="s">
        <v>2916</v>
      </c>
      <c r="F508" s="8" t="s">
        <v>1953</v>
      </c>
      <c r="G508" t="s">
        <v>6585</v>
      </c>
      <c r="H508">
        <v>13523</v>
      </c>
      <c r="I508">
        <v>95</v>
      </c>
      <c r="J508" t="s">
        <v>19</v>
      </c>
      <c r="K508" t="s">
        <v>20</v>
      </c>
      <c r="L508">
        <v>4900000</v>
      </c>
      <c r="M508">
        <v>2016</v>
      </c>
      <c r="N508">
        <v>6.9</v>
      </c>
      <c r="O508">
        <v>51636016</v>
      </c>
      <c r="Q508" t="str">
        <f t="shared" si="21"/>
        <v xml:space="preserve"> </v>
      </c>
      <c r="R508" t="str">
        <f t="shared" si="22"/>
        <v xml:space="preserve"> </v>
      </c>
      <c r="S508" t="str">
        <f t="shared" si="23"/>
        <v/>
      </c>
    </row>
    <row r="509" spans="1:19">
      <c r="A509" t="s">
        <v>5155</v>
      </c>
      <c r="B509">
        <v>393</v>
      </c>
      <c r="C509">
        <v>100</v>
      </c>
      <c r="D509">
        <v>71588220</v>
      </c>
      <c r="E509" t="s">
        <v>3311</v>
      </c>
      <c r="F509" s="8" t="s">
        <v>2871</v>
      </c>
      <c r="G509" t="s">
        <v>5156</v>
      </c>
      <c r="H509">
        <v>134869</v>
      </c>
      <c r="I509">
        <v>304</v>
      </c>
      <c r="J509" t="s">
        <v>19</v>
      </c>
      <c r="K509" t="s">
        <v>162</v>
      </c>
      <c r="L509">
        <v>20000000</v>
      </c>
      <c r="M509">
        <v>2013</v>
      </c>
      <c r="N509">
        <v>6.2</v>
      </c>
      <c r="O509">
        <v>51588220</v>
      </c>
      <c r="Q509" t="str">
        <f t="shared" si="21"/>
        <v xml:space="preserve"> </v>
      </c>
      <c r="R509" t="str">
        <f t="shared" si="22"/>
        <v xml:space="preserve"> </v>
      </c>
      <c r="S509" t="str">
        <f t="shared" si="23"/>
        <v/>
      </c>
    </row>
    <row r="510" spans="1:19">
      <c r="A510" t="s">
        <v>1462</v>
      </c>
      <c r="B510">
        <v>64</v>
      </c>
      <c r="C510">
        <v>112</v>
      </c>
      <c r="D510">
        <v>57504069</v>
      </c>
      <c r="E510" t="s">
        <v>1008</v>
      </c>
      <c r="F510" s="8" t="s">
        <v>6395</v>
      </c>
      <c r="G510" t="s">
        <v>6396</v>
      </c>
      <c r="H510">
        <v>94139</v>
      </c>
      <c r="I510">
        <v>183</v>
      </c>
      <c r="J510" t="s">
        <v>19</v>
      </c>
      <c r="K510" t="s">
        <v>20</v>
      </c>
      <c r="L510">
        <v>6000000</v>
      </c>
      <c r="M510">
        <v>1991</v>
      </c>
      <c r="N510">
        <v>7.8</v>
      </c>
      <c r="O510">
        <v>51504069</v>
      </c>
      <c r="Q510" t="str">
        <f t="shared" si="21"/>
        <v xml:space="preserve"> </v>
      </c>
      <c r="R510" t="str">
        <f t="shared" si="22"/>
        <v xml:space="preserve"> </v>
      </c>
      <c r="S510" t="str">
        <f t="shared" si="23"/>
        <v/>
      </c>
    </row>
    <row r="511" spans="1:19">
      <c r="A511" t="s">
        <v>1376</v>
      </c>
      <c r="B511">
        <v>68</v>
      </c>
      <c r="C511">
        <v>125</v>
      </c>
      <c r="D511">
        <v>77324422</v>
      </c>
      <c r="E511" t="s">
        <v>1672</v>
      </c>
      <c r="F511" s="8" t="s">
        <v>903</v>
      </c>
      <c r="G511" t="s">
        <v>5091</v>
      </c>
      <c r="H511">
        <v>178731</v>
      </c>
      <c r="I511">
        <v>261</v>
      </c>
      <c r="J511" t="s">
        <v>19</v>
      </c>
      <c r="K511" t="s">
        <v>20</v>
      </c>
      <c r="L511">
        <v>26000000</v>
      </c>
      <c r="M511">
        <v>1993</v>
      </c>
      <c r="N511">
        <v>7.7</v>
      </c>
      <c r="O511">
        <v>51324422</v>
      </c>
      <c r="Q511" t="str">
        <f t="shared" si="21"/>
        <v xml:space="preserve"> </v>
      </c>
      <c r="R511" t="str">
        <f t="shared" si="22"/>
        <v xml:space="preserve"> </v>
      </c>
      <c r="S511" t="str">
        <f t="shared" si="23"/>
        <v/>
      </c>
    </row>
    <row r="512" spans="1:19">
      <c r="A512" t="s">
        <v>1161</v>
      </c>
      <c r="B512">
        <v>123</v>
      </c>
      <c r="C512">
        <v>119</v>
      </c>
      <c r="D512">
        <v>76270454</v>
      </c>
      <c r="E512" t="s">
        <v>1101</v>
      </c>
      <c r="F512" s="8" t="s">
        <v>914</v>
      </c>
      <c r="G512" t="s">
        <v>4038</v>
      </c>
      <c r="H512">
        <v>219008</v>
      </c>
      <c r="I512">
        <v>418</v>
      </c>
      <c r="J512" t="s">
        <v>19</v>
      </c>
      <c r="K512" t="s">
        <v>20</v>
      </c>
      <c r="L512">
        <v>25000000</v>
      </c>
      <c r="M512">
        <v>1987</v>
      </c>
      <c r="N512">
        <v>7.9</v>
      </c>
      <c r="O512">
        <v>51270454</v>
      </c>
      <c r="Q512" t="str">
        <f t="shared" si="21"/>
        <v xml:space="preserve"> </v>
      </c>
      <c r="R512" t="str">
        <f t="shared" si="22"/>
        <v xml:space="preserve"> </v>
      </c>
      <c r="S512" t="str">
        <f t="shared" si="23"/>
        <v/>
      </c>
    </row>
    <row r="513" spans="1:19">
      <c r="A513" t="s">
        <v>5366</v>
      </c>
      <c r="B513">
        <v>222</v>
      </c>
      <c r="C513">
        <v>115</v>
      </c>
      <c r="D513">
        <v>66009973</v>
      </c>
      <c r="E513" t="s">
        <v>2563</v>
      </c>
      <c r="F513" s="8" t="s">
        <v>2091</v>
      </c>
      <c r="G513" t="s">
        <v>5367</v>
      </c>
      <c r="H513">
        <v>38202</v>
      </c>
      <c r="I513">
        <v>135</v>
      </c>
      <c r="J513" t="s">
        <v>19</v>
      </c>
      <c r="K513" t="s">
        <v>20</v>
      </c>
      <c r="L513">
        <v>14800000</v>
      </c>
      <c r="M513">
        <v>2015</v>
      </c>
      <c r="N513">
        <v>5.7</v>
      </c>
      <c r="O513">
        <v>51209973</v>
      </c>
      <c r="Q513" t="str">
        <f t="shared" si="21"/>
        <v xml:space="preserve"> </v>
      </c>
      <c r="R513" t="str">
        <f t="shared" si="22"/>
        <v xml:space="preserve"> </v>
      </c>
      <c r="S513" t="str">
        <f t="shared" si="23"/>
        <v/>
      </c>
    </row>
    <row r="514" spans="1:19">
      <c r="A514" t="s">
        <v>1712</v>
      </c>
      <c r="B514">
        <v>218</v>
      </c>
      <c r="C514">
        <v>109</v>
      </c>
      <c r="D514">
        <v>86208010</v>
      </c>
      <c r="E514" t="s">
        <v>873</v>
      </c>
      <c r="F514" s="8" t="s">
        <v>314</v>
      </c>
      <c r="G514" t="s">
        <v>2892</v>
      </c>
      <c r="H514">
        <v>97045</v>
      </c>
      <c r="I514">
        <v>285</v>
      </c>
      <c r="J514" t="s">
        <v>19</v>
      </c>
      <c r="K514" t="s">
        <v>20</v>
      </c>
      <c r="L514">
        <v>35000000</v>
      </c>
      <c r="M514">
        <v>2014</v>
      </c>
      <c r="N514">
        <v>5.7</v>
      </c>
      <c r="O514">
        <v>51208010</v>
      </c>
      <c r="Q514" t="str">
        <f t="shared" si="21"/>
        <v xml:space="preserve"> </v>
      </c>
      <c r="R514" t="str">
        <f t="shared" si="22"/>
        <v xml:space="preserve"> </v>
      </c>
      <c r="S514" t="str">
        <f t="shared" si="23"/>
        <v/>
      </c>
    </row>
    <row r="515" spans="1:19">
      <c r="A515" t="s">
        <v>1462</v>
      </c>
      <c r="B515">
        <v>150</v>
      </c>
      <c r="C515">
        <v>107</v>
      </c>
      <c r="D515">
        <v>127083765</v>
      </c>
      <c r="E515" t="s">
        <v>201</v>
      </c>
      <c r="F515" s="8" t="s">
        <v>200</v>
      </c>
      <c r="G515" t="s">
        <v>1463</v>
      </c>
      <c r="H515">
        <v>191912</v>
      </c>
      <c r="I515">
        <v>370</v>
      </c>
      <c r="J515" t="s">
        <v>19</v>
      </c>
      <c r="K515" t="s">
        <v>20</v>
      </c>
      <c r="L515">
        <v>76000000</v>
      </c>
      <c r="M515">
        <v>2003</v>
      </c>
      <c r="N515">
        <v>5.9</v>
      </c>
      <c r="O515">
        <v>51083765</v>
      </c>
      <c r="Q515" t="str">
        <f t="shared" ref="Q515:Q578" si="24">IF(F515="Meryl Streep",G515," ")</f>
        <v xml:space="preserve"> </v>
      </c>
      <c r="R515" t="str">
        <f t="shared" ref="R515:R578" si="25">IF(F515="Leonardo DiCaprio",G515," ")</f>
        <v xml:space="preserve"> </v>
      </c>
      <c r="S515" t="str">
        <f t="shared" ref="S515:S578" si="26">IF(F515="Brad Pitt",G515,"")</f>
        <v/>
      </c>
    </row>
    <row r="516" spans="1:19">
      <c r="A516" t="s">
        <v>5618</v>
      </c>
      <c r="B516">
        <v>63</v>
      </c>
      <c r="C516">
        <v>81</v>
      </c>
      <c r="D516">
        <v>63071133</v>
      </c>
      <c r="E516" t="s">
        <v>5619</v>
      </c>
      <c r="F516" s="8" t="s">
        <v>540</v>
      </c>
      <c r="G516" t="s">
        <v>5620</v>
      </c>
      <c r="H516">
        <v>42892</v>
      </c>
      <c r="I516">
        <v>154</v>
      </c>
      <c r="J516" t="s">
        <v>19</v>
      </c>
      <c r="K516" t="s">
        <v>20</v>
      </c>
      <c r="L516">
        <v>12000000</v>
      </c>
      <c r="M516">
        <v>1996</v>
      </c>
      <c r="N516">
        <v>6.8</v>
      </c>
      <c r="O516">
        <v>51071133</v>
      </c>
      <c r="Q516" t="str">
        <f t="shared" si="24"/>
        <v xml:space="preserve"> </v>
      </c>
      <c r="R516" t="str">
        <f t="shared" si="25"/>
        <v xml:space="preserve"> </v>
      </c>
      <c r="S516" t="str">
        <f t="shared" si="26"/>
        <v/>
      </c>
    </row>
    <row r="517" spans="1:19">
      <c r="A517" t="s">
        <v>2694</v>
      </c>
      <c r="B517">
        <v>66</v>
      </c>
      <c r="C517">
        <v>82</v>
      </c>
      <c r="D517">
        <v>80920948</v>
      </c>
      <c r="E517" t="s">
        <v>277</v>
      </c>
      <c r="F517" s="8" t="s">
        <v>529</v>
      </c>
      <c r="G517" t="s">
        <v>4031</v>
      </c>
      <c r="H517">
        <v>23943</v>
      </c>
      <c r="I517">
        <v>118</v>
      </c>
      <c r="J517" t="s">
        <v>19</v>
      </c>
      <c r="K517" t="s">
        <v>20</v>
      </c>
      <c r="L517">
        <v>30000000</v>
      </c>
      <c r="M517">
        <v>2001</v>
      </c>
      <c r="N517">
        <v>6</v>
      </c>
      <c r="O517">
        <v>50920948</v>
      </c>
      <c r="Q517" t="str">
        <f t="shared" si="24"/>
        <v xml:space="preserve"> </v>
      </c>
      <c r="R517" t="str">
        <f t="shared" si="25"/>
        <v xml:space="preserve"> </v>
      </c>
      <c r="S517" t="str">
        <f t="shared" si="26"/>
        <v/>
      </c>
    </row>
    <row r="518" spans="1:19">
      <c r="A518" t="s">
        <v>1531</v>
      </c>
      <c r="B518">
        <v>174</v>
      </c>
      <c r="C518">
        <v>96</v>
      </c>
      <c r="D518">
        <v>88915214</v>
      </c>
      <c r="E518" t="s">
        <v>878</v>
      </c>
      <c r="F518" s="8" t="s">
        <v>362</v>
      </c>
      <c r="G518" t="s">
        <v>3137</v>
      </c>
      <c r="H518">
        <v>163665</v>
      </c>
      <c r="I518">
        <v>169</v>
      </c>
      <c r="J518" t="s">
        <v>19</v>
      </c>
      <c r="K518" t="s">
        <v>20</v>
      </c>
      <c r="L518">
        <v>38000000</v>
      </c>
      <c r="M518">
        <v>2009</v>
      </c>
      <c r="N518">
        <v>6.5</v>
      </c>
      <c r="O518">
        <v>50915214</v>
      </c>
      <c r="Q518" t="str">
        <f t="shared" si="24"/>
        <v xml:space="preserve"> </v>
      </c>
      <c r="R518" t="str">
        <f t="shared" si="25"/>
        <v xml:space="preserve"> </v>
      </c>
      <c r="S518" t="str">
        <f t="shared" si="26"/>
        <v/>
      </c>
    </row>
    <row r="519" spans="1:19">
      <c r="A519" t="s">
        <v>720</v>
      </c>
      <c r="B519">
        <v>119</v>
      </c>
      <c r="C519">
        <v>102</v>
      </c>
      <c r="D519">
        <v>90835030</v>
      </c>
      <c r="E519" t="s">
        <v>1107</v>
      </c>
      <c r="F519" s="8" t="s">
        <v>2109</v>
      </c>
      <c r="G519" t="s">
        <v>2895</v>
      </c>
      <c r="H519">
        <v>28621</v>
      </c>
      <c r="I519">
        <v>58</v>
      </c>
      <c r="J519" t="s">
        <v>19</v>
      </c>
      <c r="K519" t="s">
        <v>20</v>
      </c>
      <c r="L519">
        <v>40000000</v>
      </c>
      <c r="M519">
        <v>2016</v>
      </c>
      <c r="N519">
        <v>5.9</v>
      </c>
      <c r="O519">
        <v>50835030</v>
      </c>
      <c r="Q519" t="str">
        <f t="shared" si="24"/>
        <v xml:space="preserve"> </v>
      </c>
      <c r="R519" t="str">
        <f t="shared" si="25"/>
        <v xml:space="preserve"> </v>
      </c>
      <c r="S519" t="str">
        <f t="shared" si="26"/>
        <v/>
      </c>
    </row>
    <row r="520" spans="1:19">
      <c r="A520" t="s">
        <v>1787</v>
      </c>
      <c r="B520">
        <v>153</v>
      </c>
      <c r="C520">
        <v>119</v>
      </c>
      <c r="D520">
        <v>115731542</v>
      </c>
      <c r="E520" t="s">
        <v>754</v>
      </c>
      <c r="F520" s="8" t="s">
        <v>193</v>
      </c>
      <c r="G520" t="s">
        <v>1788</v>
      </c>
      <c r="H520">
        <v>151812</v>
      </c>
      <c r="I520">
        <v>556</v>
      </c>
      <c r="J520" t="s">
        <v>19</v>
      </c>
      <c r="K520" t="s">
        <v>20</v>
      </c>
      <c r="L520">
        <v>65000000</v>
      </c>
      <c r="M520">
        <v>1998</v>
      </c>
      <c r="N520">
        <v>6.5</v>
      </c>
      <c r="O520">
        <v>50731542</v>
      </c>
      <c r="Q520" t="str">
        <f t="shared" si="24"/>
        <v xml:space="preserve"> </v>
      </c>
      <c r="R520" t="str">
        <f t="shared" si="25"/>
        <v xml:space="preserve"> </v>
      </c>
      <c r="S520" t="str">
        <f t="shared" si="26"/>
        <v/>
      </c>
    </row>
    <row r="521" spans="1:19">
      <c r="A521" t="s">
        <v>1296</v>
      </c>
      <c r="B521">
        <v>123</v>
      </c>
      <c r="C521">
        <v>88</v>
      </c>
      <c r="D521">
        <v>74608545</v>
      </c>
      <c r="E521" t="s">
        <v>873</v>
      </c>
      <c r="F521" s="8" t="s">
        <v>672</v>
      </c>
      <c r="G521" t="s">
        <v>4262</v>
      </c>
      <c r="H521">
        <v>185258</v>
      </c>
      <c r="I521">
        <v>404</v>
      </c>
      <c r="J521" t="s">
        <v>19</v>
      </c>
      <c r="K521" t="s">
        <v>20</v>
      </c>
      <c r="L521">
        <v>24000000</v>
      </c>
      <c r="M521">
        <v>2003</v>
      </c>
      <c r="N521">
        <v>7.2</v>
      </c>
      <c r="O521">
        <v>50608545</v>
      </c>
      <c r="Q521" t="str">
        <f t="shared" si="24"/>
        <v xml:space="preserve"> </v>
      </c>
      <c r="R521" t="str">
        <f t="shared" si="25"/>
        <v xml:space="preserve"> </v>
      </c>
      <c r="S521" t="str">
        <f t="shared" si="26"/>
        <v/>
      </c>
    </row>
    <row r="522" spans="1:19">
      <c r="A522" t="s">
        <v>325</v>
      </c>
      <c r="B522">
        <v>322</v>
      </c>
      <c r="C522">
        <v>137</v>
      </c>
      <c r="D522">
        <v>115603980</v>
      </c>
      <c r="E522" t="s">
        <v>1794</v>
      </c>
      <c r="F522" s="8" t="s">
        <v>1795</v>
      </c>
      <c r="G522" t="s">
        <v>1796</v>
      </c>
      <c r="H522">
        <v>103589</v>
      </c>
      <c r="I522">
        <v>351</v>
      </c>
      <c r="J522" t="s">
        <v>19</v>
      </c>
      <c r="K522" t="s">
        <v>20</v>
      </c>
      <c r="L522">
        <v>65000000</v>
      </c>
      <c r="M522">
        <v>2014</v>
      </c>
      <c r="N522">
        <v>7.2</v>
      </c>
      <c r="O522">
        <v>50603980</v>
      </c>
      <c r="Q522" t="str">
        <f t="shared" si="24"/>
        <v xml:space="preserve"> </v>
      </c>
      <c r="R522" t="str">
        <f t="shared" si="25"/>
        <v xml:space="preserve"> </v>
      </c>
      <c r="S522" t="str">
        <f t="shared" si="26"/>
        <v/>
      </c>
    </row>
    <row r="523" spans="1:19">
      <c r="A523" t="s">
        <v>325</v>
      </c>
      <c r="B523">
        <v>322</v>
      </c>
      <c r="C523">
        <v>137</v>
      </c>
      <c r="D523">
        <v>115603980</v>
      </c>
      <c r="E523" t="s">
        <v>1794</v>
      </c>
      <c r="F523" s="8" t="s">
        <v>1795</v>
      </c>
      <c r="G523" t="s">
        <v>1796</v>
      </c>
      <c r="H523">
        <v>103589</v>
      </c>
      <c r="I523">
        <v>351</v>
      </c>
      <c r="J523" t="s">
        <v>19</v>
      </c>
      <c r="K523" t="s">
        <v>20</v>
      </c>
      <c r="L523">
        <v>65000000</v>
      </c>
      <c r="M523">
        <v>2014</v>
      </c>
      <c r="N523">
        <v>7.2</v>
      </c>
      <c r="O523">
        <v>50603980</v>
      </c>
      <c r="Q523" t="str">
        <f t="shared" si="24"/>
        <v xml:space="preserve"> </v>
      </c>
      <c r="R523" t="str">
        <f t="shared" si="25"/>
        <v xml:space="preserve"> </v>
      </c>
      <c r="S523" t="str">
        <f t="shared" si="26"/>
        <v/>
      </c>
    </row>
    <row r="524" spans="1:19">
      <c r="A524" t="s">
        <v>1733</v>
      </c>
      <c r="B524">
        <v>176</v>
      </c>
      <c r="C524">
        <v>124</v>
      </c>
      <c r="D524">
        <v>118471320</v>
      </c>
      <c r="E524" t="s">
        <v>513</v>
      </c>
      <c r="F524" s="8" t="s">
        <v>270</v>
      </c>
      <c r="G524" t="s">
        <v>1734</v>
      </c>
      <c r="H524">
        <v>86504</v>
      </c>
      <c r="I524">
        <v>568</v>
      </c>
      <c r="J524" t="s">
        <v>19</v>
      </c>
      <c r="K524" t="s">
        <v>20</v>
      </c>
      <c r="L524">
        <v>68000000</v>
      </c>
      <c r="M524">
        <v>2002</v>
      </c>
      <c r="N524">
        <v>6.4</v>
      </c>
      <c r="O524">
        <v>50471320</v>
      </c>
      <c r="Q524" t="str">
        <f t="shared" si="24"/>
        <v xml:space="preserve"> </v>
      </c>
      <c r="R524" t="str">
        <f t="shared" si="25"/>
        <v xml:space="preserve"> </v>
      </c>
      <c r="S524" t="str">
        <f t="shared" si="26"/>
        <v/>
      </c>
    </row>
    <row r="525" spans="1:19">
      <c r="A525" t="s">
        <v>95</v>
      </c>
      <c r="B525">
        <v>208</v>
      </c>
      <c r="C525">
        <v>88</v>
      </c>
      <c r="D525">
        <v>190418803</v>
      </c>
      <c r="E525" t="s">
        <v>544</v>
      </c>
      <c r="F525" s="8" t="s">
        <v>98</v>
      </c>
      <c r="G525" t="s">
        <v>545</v>
      </c>
      <c r="H525">
        <v>270207</v>
      </c>
      <c r="I525">
        <v>606</v>
      </c>
      <c r="J525" t="s">
        <v>19</v>
      </c>
      <c r="K525" t="s">
        <v>20</v>
      </c>
      <c r="L525">
        <v>140000000</v>
      </c>
      <c r="M525">
        <v>2002</v>
      </c>
      <c r="N525">
        <v>6.1</v>
      </c>
      <c r="O525">
        <v>50418803</v>
      </c>
      <c r="Q525" t="str">
        <f t="shared" si="24"/>
        <v xml:space="preserve"> </v>
      </c>
      <c r="R525" t="str">
        <f t="shared" si="25"/>
        <v xml:space="preserve"> </v>
      </c>
      <c r="S525" t="str">
        <f t="shared" si="26"/>
        <v/>
      </c>
    </row>
    <row r="526" spans="1:19">
      <c r="A526" t="s">
        <v>1813</v>
      </c>
      <c r="B526">
        <v>262</v>
      </c>
      <c r="C526">
        <v>92</v>
      </c>
      <c r="D526">
        <v>58401464</v>
      </c>
      <c r="E526" t="s">
        <v>878</v>
      </c>
      <c r="F526" s="8" t="s">
        <v>108</v>
      </c>
      <c r="G526" t="s">
        <v>6197</v>
      </c>
      <c r="H526">
        <v>276746</v>
      </c>
      <c r="I526">
        <v>264</v>
      </c>
      <c r="J526" t="s">
        <v>19</v>
      </c>
      <c r="K526" t="s">
        <v>20</v>
      </c>
      <c r="L526">
        <v>8000000</v>
      </c>
      <c r="M526">
        <v>2010</v>
      </c>
      <c r="N526">
        <v>7.1</v>
      </c>
      <c r="O526">
        <v>50401464</v>
      </c>
      <c r="Q526" t="str">
        <f t="shared" si="24"/>
        <v xml:space="preserve"> </v>
      </c>
      <c r="R526" t="str">
        <f t="shared" si="25"/>
        <v xml:space="preserve"> </v>
      </c>
      <c r="S526" t="str">
        <f t="shared" si="26"/>
        <v/>
      </c>
    </row>
    <row r="527" spans="1:19">
      <c r="A527" t="s">
        <v>2884</v>
      </c>
      <c r="B527">
        <v>173</v>
      </c>
      <c r="C527">
        <v>107</v>
      </c>
      <c r="D527">
        <v>90353764</v>
      </c>
      <c r="E527" t="s">
        <v>557</v>
      </c>
      <c r="F527" s="8" t="s">
        <v>672</v>
      </c>
      <c r="G527" t="s">
        <v>2885</v>
      </c>
      <c r="H527">
        <v>85629</v>
      </c>
      <c r="I527">
        <v>144</v>
      </c>
      <c r="J527" t="s">
        <v>19</v>
      </c>
      <c r="K527" t="s">
        <v>20</v>
      </c>
      <c r="L527">
        <v>40000000</v>
      </c>
      <c r="M527">
        <v>2015</v>
      </c>
      <c r="N527">
        <v>6</v>
      </c>
      <c r="O527">
        <v>50353764</v>
      </c>
      <c r="Q527" t="str">
        <f t="shared" si="24"/>
        <v xml:space="preserve"> </v>
      </c>
      <c r="R527" t="str">
        <f t="shared" si="25"/>
        <v xml:space="preserve"> </v>
      </c>
      <c r="S527" t="str">
        <f t="shared" si="26"/>
        <v/>
      </c>
    </row>
    <row r="528" spans="1:19">
      <c r="A528" t="s">
        <v>978</v>
      </c>
      <c r="B528">
        <v>26</v>
      </c>
      <c r="C528">
        <v>100</v>
      </c>
      <c r="D528">
        <v>100328194</v>
      </c>
      <c r="E528" t="s">
        <v>298</v>
      </c>
      <c r="F528" s="8" t="s">
        <v>405</v>
      </c>
      <c r="G528" t="s">
        <v>2191</v>
      </c>
      <c r="H528">
        <v>85903</v>
      </c>
      <c r="I528">
        <v>92</v>
      </c>
      <c r="J528" t="s">
        <v>19</v>
      </c>
      <c r="K528" t="s">
        <v>20</v>
      </c>
      <c r="L528">
        <v>50000000</v>
      </c>
      <c r="M528">
        <v>1995</v>
      </c>
      <c r="N528">
        <v>6</v>
      </c>
      <c r="O528">
        <v>50328194</v>
      </c>
      <c r="Q528" t="str">
        <f t="shared" si="24"/>
        <v xml:space="preserve"> </v>
      </c>
      <c r="R528" t="str">
        <f t="shared" si="25"/>
        <v xml:space="preserve"> </v>
      </c>
      <c r="S528" t="str">
        <f t="shared" si="26"/>
        <v/>
      </c>
    </row>
    <row r="529" spans="1:19">
      <c r="A529" t="s">
        <v>1261</v>
      </c>
      <c r="B529">
        <v>265</v>
      </c>
      <c r="C529">
        <v>110</v>
      </c>
      <c r="D529">
        <v>130313314</v>
      </c>
      <c r="E529" t="s">
        <v>852</v>
      </c>
      <c r="F529" s="8" t="s">
        <v>314</v>
      </c>
      <c r="G529" t="s">
        <v>1312</v>
      </c>
      <c r="H529">
        <v>168172</v>
      </c>
      <c r="I529">
        <v>380</v>
      </c>
      <c r="J529" t="s">
        <v>19</v>
      </c>
      <c r="K529" t="s">
        <v>20</v>
      </c>
      <c r="L529">
        <v>80000000</v>
      </c>
      <c r="M529">
        <v>2008</v>
      </c>
      <c r="N529">
        <v>6.5</v>
      </c>
      <c r="O529">
        <v>50313314</v>
      </c>
      <c r="Q529" t="str">
        <f t="shared" si="24"/>
        <v xml:space="preserve"> </v>
      </c>
      <c r="R529" t="str">
        <f t="shared" si="25"/>
        <v xml:space="preserve"> </v>
      </c>
      <c r="S529" t="str">
        <f t="shared" si="26"/>
        <v/>
      </c>
    </row>
    <row r="530" spans="1:19">
      <c r="A530" t="s">
        <v>1975</v>
      </c>
      <c r="B530">
        <v>75</v>
      </c>
      <c r="C530">
        <v>95</v>
      </c>
      <c r="D530">
        <v>82301521</v>
      </c>
      <c r="E530" t="s">
        <v>4162</v>
      </c>
      <c r="F530" s="8" t="s">
        <v>2906</v>
      </c>
      <c r="G530" t="s">
        <v>4472</v>
      </c>
      <c r="H530">
        <v>22679</v>
      </c>
      <c r="I530">
        <v>149</v>
      </c>
      <c r="J530" t="s">
        <v>19</v>
      </c>
      <c r="K530" t="s">
        <v>20</v>
      </c>
      <c r="L530">
        <v>32000000</v>
      </c>
      <c r="M530">
        <v>2005</v>
      </c>
      <c r="N530">
        <v>4.5999999999999996</v>
      </c>
      <c r="O530">
        <v>50301521</v>
      </c>
      <c r="Q530" t="str">
        <f t="shared" si="24"/>
        <v xml:space="preserve"> </v>
      </c>
      <c r="R530" t="str">
        <f t="shared" si="25"/>
        <v xml:space="preserve"> </v>
      </c>
      <c r="S530" t="str">
        <f t="shared" si="26"/>
        <v/>
      </c>
    </row>
    <row r="531" spans="1:19">
      <c r="A531" t="s">
        <v>2183</v>
      </c>
      <c r="B531">
        <v>53</v>
      </c>
      <c r="C531">
        <v>92</v>
      </c>
      <c r="D531">
        <v>105263257</v>
      </c>
      <c r="E531" t="s">
        <v>2184</v>
      </c>
      <c r="F531" s="8" t="s">
        <v>290</v>
      </c>
      <c r="G531" t="s">
        <v>2185</v>
      </c>
      <c r="H531">
        <v>56168</v>
      </c>
      <c r="I531">
        <v>103</v>
      </c>
      <c r="J531" t="s">
        <v>19</v>
      </c>
      <c r="K531" t="s">
        <v>20</v>
      </c>
      <c r="L531">
        <v>55000000</v>
      </c>
      <c r="M531">
        <v>1997</v>
      </c>
      <c r="N531">
        <v>5.4</v>
      </c>
      <c r="O531">
        <v>50263257</v>
      </c>
      <c r="Q531" t="str">
        <f t="shared" si="24"/>
        <v xml:space="preserve"> </v>
      </c>
      <c r="R531" t="str">
        <f t="shared" si="25"/>
        <v xml:space="preserve"> </v>
      </c>
      <c r="S531" t="str">
        <f t="shared" si="26"/>
        <v/>
      </c>
    </row>
    <row r="532" spans="1:19">
      <c r="A532" t="s">
        <v>633</v>
      </c>
      <c r="B532">
        <v>517</v>
      </c>
      <c r="C532">
        <v>117</v>
      </c>
      <c r="D532">
        <v>180191634</v>
      </c>
      <c r="E532" t="s">
        <v>295</v>
      </c>
      <c r="F532" s="8" t="s">
        <v>142</v>
      </c>
      <c r="G532" t="s">
        <v>634</v>
      </c>
      <c r="H532">
        <v>313866</v>
      </c>
      <c r="I532">
        <v>549</v>
      </c>
      <c r="J532" t="s">
        <v>19</v>
      </c>
      <c r="K532" t="s">
        <v>20</v>
      </c>
      <c r="L532">
        <v>130000000</v>
      </c>
      <c r="M532">
        <v>2015</v>
      </c>
      <c r="N532">
        <v>7.4</v>
      </c>
      <c r="O532">
        <v>50191634</v>
      </c>
      <c r="Q532" t="str">
        <f t="shared" si="24"/>
        <v xml:space="preserve"> </v>
      </c>
      <c r="R532" t="str">
        <f t="shared" si="25"/>
        <v xml:space="preserve"> </v>
      </c>
      <c r="S532" t="str">
        <f t="shared" si="26"/>
        <v/>
      </c>
    </row>
    <row r="533" spans="1:19">
      <c r="A533" t="s">
        <v>230</v>
      </c>
      <c r="B533">
        <v>75</v>
      </c>
      <c r="C533">
        <v>142</v>
      </c>
      <c r="D533">
        <v>119654900</v>
      </c>
      <c r="E533" t="s">
        <v>442</v>
      </c>
      <c r="F533" s="8" t="s">
        <v>457</v>
      </c>
      <c r="G533" t="s">
        <v>1634</v>
      </c>
      <c r="H533">
        <v>182802</v>
      </c>
      <c r="I533">
        <v>363</v>
      </c>
      <c r="J533" t="s">
        <v>19</v>
      </c>
      <c r="K533" t="s">
        <v>20</v>
      </c>
      <c r="L533">
        <v>70000000</v>
      </c>
      <c r="M533">
        <v>1991</v>
      </c>
      <c r="N533">
        <v>6.7</v>
      </c>
      <c r="O533">
        <v>49654900</v>
      </c>
      <c r="Q533" t="str">
        <f t="shared" si="24"/>
        <v xml:space="preserve"> </v>
      </c>
      <c r="R533" t="str">
        <f t="shared" si="25"/>
        <v xml:space="preserve"> </v>
      </c>
      <c r="S533" t="str">
        <f t="shared" si="26"/>
        <v/>
      </c>
    </row>
    <row r="534" spans="1:19">
      <c r="A534" t="s">
        <v>876</v>
      </c>
      <c r="B534">
        <v>131</v>
      </c>
      <c r="C534">
        <v>102</v>
      </c>
      <c r="D534">
        <v>79566871</v>
      </c>
      <c r="E534" t="s">
        <v>3596</v>
      </c>
      <c r="F534" s="8" t="s">
        <v>3141</v>
      </c>
      <c r="G534" t="s">
        <v>3597</v>
      </c>
      <c r="H534">
        <v>31760</v>
      </c>
      <c r="I534">
        <v>140</v>
      </c>
      <c r="J534" t="s">
        <v>19</v>
      </c>
      <c r="K534" t="s">
        <v>20</v>
      </c>
      <c r="L534">
        <v>30000000</v>
      </c>
      <c r="M534">
        <v>2009</v>
      </c>
      <c r="N534">
        <v>4.2</v>
      </c>
      <c r="O534">
        <v>49566871</v>
      </c>
      <c r="Q534" t="str">
        <f t="shared" si="24"/>
        <v xml:space="preserve"> </v>
      </c>
      <c r="R534" t="str">
        <f t="shared" si="25"/>
        <v xml:space="preserve"> </v>
      </c>
      <c r="S534" t="str">
        <f t="shared" si="26"/>
        <v/>
      </c>
    </row>
    <row r="535" spans="1:19">
      <c r="A535" t="s">
        <v>2186</v>
      </c>
      <c r="B535">
        <v>153</v>
      </c>
      <c r="C535">
        <v>74</v>
      </c>
      <c r="D535">
        <v>104354205</v>
      </c>
      <c r="E535" t="s">
        <v>878</v>
      </c>
      <c r="F535" s="8" t="s">
        <v>2187</v>
      </c>
      <c r="G535" t="s">
        <v>2188</v>
      </c>
      <c r="H535">
        <v>162331</v>
      </c>
      <c r="I535">
        <v>332</v>
      </c>
      <c r="J535" t="s">
        <v>19</v>
      </c>
      <c r="K535" t="s">
        <v>20</v>
      </c>
      <c r="L535">
        <v>55000000</v>
      </c>
      <c r="M535">
        <v>2003</v>
      </c>
      <c r="N535">
        <v>6.3</v>
      </c>
      <c r="O535">
        <v>49354205</v>
      </c>
      <c r="Q535" t="str">
        <f t="shared" si="24"/>
        <v xml:space="preserve"> </v>
      </c>
      <c r="R535" t="str">
        <f t="shared" si="25"/>
        <v xml:space="preserve"> </v>
      </c>
      <c r="S535" t="str">
        <f t="shared" si="26"/>
        <v/>
      </c>
    </row>
    <row r="536" spans="1:19">
      <c r="A536" t="s">
        <v>3196</v>
      </c>
      <c r="B536">
        <v>488</v>
      </c>
      <c r="C536">
        <v>122</v>
      </c>
      <c r="D536">
        <v>74273505</v>
      </c>
      <c r="E536" t="s">
        <v>1101</v>
      </c>
      <c r="F536" s="8" t="s">
        <v>236</v>
      </c>
      <c r="G536" t="s">
        <v>4039</v>
      </c>
      <c r="H536">
        <v>612060</v>
      </c>
      <c r="I536">
        <v>1518</v>
      </c>
      <c r="J536" t="s">
        <v>19</v>
      </c>
      <c r="K536" t="s">
        <v>20</v>
      </c>
      <c r="L536">
        <v>25000000</v>
      </c>
      <c r="M536">
        <v>2007</v>
      </c>
      <c r="N536">
        <v>8.1</v>
      </c>
      <c r="O536">
        <v>49273505</v>
      </c>
      <c r="Q536" t="str">
        <f t="shared" si="24"/>
        <v xml:space="preserve"> </v>
      </c>
      <c r="R536" t="str">
        <f t="shared" si="25"/>
        <v xml:space="preserve"> </v>
      </c>
      <c r="S536" t="str">
        <f t="shared" si="26"/>
        <v/>
      </c>
    </row>
    <row r="537" spans="1:19">
      <c r="A537" t="s">
        <v>1932</v>
      </c>
      <c r="B537">
        <v>166</v>
      </c>
      <c r="C537">
        <v>113</v>
      </c>
      <c r="D537">
        <v>109176215</v>
      </c>
      <c r="E537" t="s">
        <v>873</v>
      </c>
      <c r="F537" s="8" t="s">
        <v>151</v>
      </c>
      <c r="G537" t="s">
        <v>1933</v>
      </c>
      <c r="H537">
        <v>83506</v>
      </c>
      <c r="I537">
        <v>144</v>
      </c>
      <c r="J537" t="s">
        <v>19</v>
      </c>
      <c r="K537" t="s">
        <v>20</v>
      </c>
      <c r="L537">
        <v>60000000</v>
      </c>
      <c r="M537">
        <v>2009</v>
      </c>
      <c r="N537">
        <v>5.5</v>
      </c>
      <c r="O537">
        <v>49176215</v>
      </c>
      <c r="Q537" t="str">
        <f t="shared" si="24"/>
        <v xml:space="preserve"> </v>
      </c>
      <c r="R537" t="str">
        <f t="shared" si="25"/>
        <v xml:space="preserve"> </v>
      </c>
      <c r="S537" t="str">
        <f t="shared" si="26"/>
        <v/>
      </c>
    </row>
    <row r="538" spans="1:19">
      <c r="A538" t="s">
        <v>2879</v>
      </c>
      <c r="B538">
        <v>212</v>
      </c>
      <c r="C538">
        <v>116</v>
      </c>
      <c r="D538">
        <v>89138076</v>
      </c>
      <c r="E538" t="s">
        <v>2397</v>
      </c>
      <c r="F538" s="8" t="s">
        <v>2880</v>
      </c>
      <c r="G538" t="s">
        <v>2881</v>
      </c>
      <c r="H538">
        <v>98535</v>
      </c>
      <c r="I538">
        <v>734</v>
      </c>
      <c r="J538" t="s">
        <v>19</v>
      </c>
      <c r="K538" t="s">
        <v>20</v>
      </c>
      <c r="L538">
        <v>40000000</v>
      </c>
      <c r="M538">
        <v>2000</v>
      </c>
      <c r="N538">
        <v>5.5</v>
      </c>
      <c r="O538">
        <v>49138076</v>
      </c>
      <c r="Q538" t="str">
        <f t="shared" si="24"/>
        <v xml:space="preserve"> </v>
      </c>
      <c r="R538" t="str">
        <f t="shared" si="25"/>
        <v xml:space="preserve"> </v>
      </c>
      <c r="S538" t="str">
        <f t="shared" si="26"/>
        <v/>
      </c>
    </row>
    <row r="539" spans="1:19">
      <c r="A539" t="s">
        <v>1152</v>
      </c>
      <c r="B539">
        <v>111</v>
      </c>
      <c r="C539">
        <v>94</v>
      </c>
      <c r="D539">
        <v>64001297</v>
      </c>
      <c r="E539" t="s">
        <v>1509</v>
      </c>
      <c r="F539" s="8" t="s">
        <v>283</v>
      </c>
      <c r="G539" t="s">
        <v>5154</v>
      </c>
      <c r="H539">
        <v>32002</v>
      </c>
      <c r="I539">
        <v>103</v>
      </c>
      <c r="J539" t="s">
        <v>19</v>
      </c>
      <c r="K539" t="s">
        <v>20</v>
      </c>
      <c r="L539">
        <v>15000000</v>
      </c>
      <c r="M539">
        <v>2010</v>
      </c>
      <c r="N539">
        <v>6.2</v>
      </c>
      <c r="O539">
        <v>49001297</v>
      </c>
      <c r="Q539" t="str">
        <f t="shared" si="24"/>
        <v xml:space="preserve"> </v>
      </c>
      <c r="R539" t="str">
        <f t="shared" si="25"/>
        <v xml:space="preserve"> </v>
      </c>
      <c r="S539" t="str">
        <f t="shared" si="26"/>
        <v/>
      </c>
    </row>
    <row r="540" spans="1:19">
      <c r="A540" t="s">
        <v>4588</v>
      </c>
      <c r="B540">
        <v>248</v>
      </c>
      <c r="C540">
        <v>96</v>
      </c>
      <c r="D540">
        <v>53884821</v>
      </c>
      <c r="E540" t="s">
        <v>2916</v>
      </c>
      <c r="F540" s="8" t="s">
        <v>6595</v>
      </c>
      <c r="G540" t="s">
        <v>6596</v>
      </c>
      <c r="H540">
        <v>51204</v>
      </c>
      <c r="I540">
        <v>247</v>
      </c>
      <c r="J540" t="s">
        <v>19</v>
      </c>
      <c r="K540" t="s">
        <v>20</v>
      </c>
      <c r="L540">
        <v>5000000</v>
      </c>
      <c r="M540">
        <v>2012</v>
      </c>
      <c r="N540">
        <v>4.5999999999999996</v>
      </c>
      <c r="O540">
        <v>48884821</v>
      </c>
      <c r="Q540" t="str">
        <f t="shared" si="24"/>
        <v xml:space="preserve"> </v>
      </c>
      <c r="R540" t="str">
        <f t="shared" si="25"/>
        <v xml:space="preserve"> </v>
      </c>
      <c r="S540" t="str">
        <f t="shared" si="26"/>
        <v/>
      </c>
    </row>
    <row r="541" spans="1:19">
      <c r="A541" t="s">
        <v>1947</v>
      </c>
      <c r="B541">
        <v>62</v>
      </c>
      <c r="C541">
        <v>124</v>
      </c>
      <c r="D541">
        <v>54800000</v>
      </c>
      <c r="E541" t="s">
        <v>1672</v>
      </c>
      <c r="F541" s="8" t="s">
        <v>806</v>
      </c>
      <c r="G541" t="s">
        <v>6446</v>
      </c>
      <c r="H541">
        <v>35130</v>
      </c>
      <c r="I541">
        <v>283</v>
      </c>
      <c r="J541" t="s">
        <v>19</v>
      </c>
      <c r="K541" t="s">
        <v>20</v>
      </c>
      <c r="L541">
        <v>6000000</v>
      </c>
      <c r="M541">
        <v>1980</v>
      </c>
      <c r="N541">
        <v>7.8</v>
      </c>
      <c r="O541">
        <v>48800000</v>
      </c>
      <c r="Q541" t="str">
        <f t="shared" si="24"/>
        <v xml:space="preserve"> </v>
      </c>
      <c r="R541" t="str">
        <f t="shared" si="25"/>
        <v xml:space="preserve"> </v>
      </c>
      <c r="S541" t="str">
        <f t="shared" si="26"/>
        <v/>
      </c>
    </row>
    <row r="542" spans="1:19">
      <c r="A542" t="s">
        <v>4196</v>
      </c>
      <c r="B542">
        <v>63</v>
      </c>
      <c r="C542">
        <v>109</v>
      </c>
      <c r="D542">
        <v>61693523</v>
      </c>
      <c r="E542" t="s">
        <v>1672</v>
      </c>
      <c r="F542" s="8" t="s">
        <v>421</v>
      </c>
      <c r="G542" t="s">
        <v>5463</v>
      </c>
      <c r="H542">
        <v>6276</v>
      </c>
      <c r="I542">
        <v>55</v>
      </c>
      <c r="J542" t="s">
        <v>19</v>
      </c>
      <c r="K542" t="s">
        <v>20</v>
      </c>
      <c r="L542">
        <v>13000000</v>
      </c>
      <c r="M542">
        <v>2016</v>
      </c>
      <c r="N542">
        <v>6.8</v>
      </c>
      <c r="O542">
        <v>48693523</v>
      </c>
      <c r="Q542" t="str">
        <f t="shared" si="24"/>
        <v xml:space="preserve"> </v>
      </c>
      <c r="R542" t="str">
        <f t="shared" si="25"/>
        <v xml:space="preserve"> </v>
      </c>
      <c r="S542" t="str">
        <f t="shared" si="26"/>
        <v/>
      </c>
    </row>
    <row r="543" spans="1:19">
      <c r="A543" t="s">
        <v>188</v>
      </c>
      <c r="B543">
        <v>137</v>
      </c>
      <c r="C543">
        <v>130</v>
      </c>
      <c r="D543">
        <v>106635996</v>
      </c>
      <c r="E543" t="s">
        <v>28</v>
      </c>
      <c r="F543" s="8" t="s">
        <v>1501</v>
      </c>
      <c r="G543" t="s">
        <v>1914</v>
      </c>
      <c r="H543">
        <v>199025</v>
      </c>
      <c r="I543">
        <v>416</v>
      </c>
      <c r="J543" t="s">
        <v>19</v>
      </c>
      <c r="K543" t="s">
        <v>31</v>
      </c>
      <c r="L543">
        <v>58000000</v>
      </c>
      <c r="M543">
        <v>1995</v>
      </c>
      <c r="N543">
        <v>7.2</v>
      </c>
      <c r="O543">
        <v>48635996</v>
      </c>
      <c r="Q543" t="str">
        <f t="shared" si="24"/>
        <v xml:space="preserve"> </v>
      </c>
      <c r="R543" t="str">
        <f t="shared" si="25"/>
        <v xml:space="preserve"> </v>
      </c>
      <c r="S543" t="str">
        <f t="shared" si="26"/>
        <v/>
      </c>
    </row>
    <row r="544" spans="1:19">
      <c r="A544" t="s">
        <v>617</v>
      </c>
      <c r="B544">
        <v>556</v>
      </c>
      <c r="C544">
        <v>156</v>
      </c>
      <c r="D544">
        <v>183635922</v>
      </c>
      <c r="E544" t="s">
        <v>618</v>
      </c>
      <c r="F544" s="8" t="s">
        <v>130</v>
      </c>
      <c r="G544" t="s">
        <v>619</v>
      </c>
      <c r="H544">
        <v>406020</v>
      </c>
      <c r="I544">
        <v>1188</v>
      </c>
      <c r="J544" t="s">
        <v>19</v>
      </c>
      <c r="K544" t="s">
        <v>20</v>
      </c>
      <c r="L544">
        <v>135000000</v>
      </c>
      <c r="M544">
        <v>2015</v>
      </c>
      <c r="N544">
        <v>8.1</v>
      </c>
      <c r="O544">
        <v>48635922</v>
      </c>
      <c r="Q544" t="str">
        <f t="shared" si="24"/>
        <v xml:space="preserve"> </v>
      </c>
      <c r="R544" t="str">
        <f t="shared" si="25"/>
        <v>The RevenantÂ </v>
      </c>
      <c r="S544" t="str">
        <f t="shared" si="26"/>
        <v/>
      </c>
    </row>
    <row r="545" spans="1:19">
      <c r="A545" t="s">
        <v>340</v>
      </c>
      <c r="B545">
        <v>91</v>
      </c>
      <c r="C545">
        <v>88</v>
      </c>
      <c r="D545">
        <v>65535067</v>
      </c>
      <c r="E545" t="s">
        <v>878</v>
      </c>
      <c r="F545" s="8" t="s">
        <v>278</v>
      </c>
      <c r="G545" t="s">
        <v>4832</v>
      </c>
      <c r="H545">
        <v>59380</v>
      </c>
      <c r="I545">
        <v>202</v>
      </c>
      <c r="J545" t="s">
        <v>19</v>
      </c>
      <c r="K545" t="s">
        <v>20</v>
      </c>
      <c r="L545">
        <v>17000000</v>
      </c>
      <c r="M545">
        <v>1999</v>
      </c>
      <c r="N545">
        <v>5.7</v>
      </c>
      <c r="O545">
        <v>48535067</v>
      </c>
      <c r="Q545" t="str">
        <f t="shared" si="24"/>
        <v xml:space="preserve"> </v>
      </c>
      <c r="R545" t="str">
        <f t="shared" si="25"/>
        <v xml:space="preserve"> </v>
      </c>
      <c r="S545" t="str">
        <f t="shared" si="26"/>
        <v/>
      </c>
    </row>
    <row r="546" spans="1:19">
      <c r="A546" t="s">
        <v>1884</v>
      </c>
      <c r="B546">
        <v>207</v>
      </c>
      <c r="C546">
        <v>97</v>
      </c>
      <c r="D546">
        <v>93452056</v>
      </c>
      <c r="E546" t="s">
        <v>2510</v>
      </c>
      <c r="F546" s="8" t="s">
        <v>270</v>
      </c>
      <c r="G546" t="s">
        <v>2643</v>
      </c>
      <c r="H546">
        <v>184795</v>
      </c>
      <c r="I546">
        <v>310</v>
      </c>
      <c r="J546" t="s">
        <v>19</v>
      </c>
      <c r="K546" t="s">
        <v>20</v>
      </c>
      <c r="L546">
        <v>45000000</v>
      </c>
      <c r="M546">
        <v>2007</v>
      </c>
      <c r="N546">
        <v>7.4</v>
      </c>
      <c r="O546">
        <v>48452056</v>
      </c>
      <c r="Q546" t="str">
        <f t="shared" si="24"/>
        <v xml:space="preserve"> </v>
      </c>
      <c r="R546" t="str">
        <f t="shared" si="25"/>
        <v xml:space="preserve"> </v>
      </c>
      <c r="S546" t="str">
        <f t="shared" si="26"/>
        <v/>
      </c>
    </row>
    <row r="547" spans="1:19">
      <c r="A547" t="s">
        <v>912</v>
      </c>
      <c r="B547">
        <v>180</v>
      </c>
      <c r="C547">
        <v>98</v>
      </c>
      <c r="D547">
        <v>148383780</v>
      </c>
      <c r="E547" t="s">
        <v>878</v>
      </c>
      <c r="F547" s="8" t="s">
        <v>914</v>
      </c>
      <c r="G547" t="s">
        <v>915</v>
      </c>
      <c r="H547">
        <v>85531</v>
      </c>
      <c r="I547">
        <v>152</v>
      </c>
      <c r="J547" t="s">
        <v>19</v>
      </c>
      <c r="K547" t="s">
        <v>20</v>
      </c>
      <c r="L547">
        <v>100000000</v>
      </c>
      <c r="M547">
        <v>2010</v>
      </c>
      <c r="N547">
        <v>5.5</v>
      </c>
      <c r="O547">
        <v>48383780</v>
      </c>
      <c r="Q547" t="str">
        <f t="shared" si="24"/>
        <v xml:space="preserve"> </v>
      </c>
      <c r="R547" t="str">
        <f t="shared" si="25"/>
        <v xml:space="preserve"> </v>
      </c>
      <c r="S547" t="str">
        <f t="shared" si="26"/>
        <v/>
      </c>
    </row>
    <row r="548" spans="1:19">
      <c r="A548" t="s">
        <v>1067</v>
      </c>
      <c r="B548">
        <v>405</v>
      </c>
      <c r="C548">
        <v>125</v>
      </c>
      <c r="D548">
        <v>83299761</v>
      </c>
      <c r="E548" t="s">
        <v>3293</v>
      </c>
      <c r="F548" s="8" t="s">
        <v>193</v>
      </c>
      <c r="G548" t="s">
        <v>3294</v>
      </c>
      <c r="H548">
        <v>117719</v>
      </c>
      <c r="I548">
        <v>306</v>
      </c>
      <c r="J548" t="s">
        <v>19</v>
      </c>
      <c r="K548" t="s">
        <v>20</v>
      </c>
      <c r="L548">
        <v>35000000</v>
      </c>
      <c r="M548">
        <v>2013</v>
      </c>
      <c r="N548">
        <v>7.5</v>
      </c>
      <c r="O548">
        <v>48299761</v>
      </c>
      <c r="Q548" t="str">
        <f t="shared" si="24"/>
        <v xml:space="preserve"> </v>
      </c>
      <c r="R548" t="str">
        <f t="shared" si="25"/>
        <v xml:space="preserve"> </v>
      </c>
      <c r="S548" t="str">
        <f t="shared" si="26"/>
        <v/>
      </c>
    </row>
    <row r="549" spans="1:19">
      <c r="A549" t="s">
        <v>221</v>
      </c>
      <c r="B549">
        <v>84</v>
      </c>
      <c r="C549">
        <v>117</v>
      </c>
      <c r="D549">
        <v>52700832</v>
      </c>
      <c r="E549" t="s">
        <v>754</v>
      </c>
      <c r="F549" s="8" t="s">
        <v>123</v>
      </c>
      <c r="G549" t="s">
        <v>6747</v>
      </c>
      <c r="H549">
        <v>107923</v>
      </c>
      <c r="I549">
        <v>197</v>
      </c>
      <c r="J549" t="s">
        <v>19</v>
      </c>
      <c r="K549" t="s">
        <v>31</v>
      </c>
      <c r="L549">
        <v>4500000</v>
      </c>
      <c r="M549">
        <v>1994</v>
      </c>
      <c r="N549">
        <v>7.1</v>
      </c>
      <c r="O549">
        <v>48200832</v>
      </c>
      <c r="Q549" t="str">
        <f t="shared" si="24"/>
        <v xml:space="preserve"> </v>
      </c>
      <c r="R549" t="str">
        <f t="shared" si="25"/>
        <v xml:space="preserve"> </v>
      </c>
      <c r="S549" t="str">
        <f t="shared" si="26"/>
        <v/>
      </c>
    </row>
    <row r="550" spans="1:19">
      <c r="A550" t="s">
        <v>3494</v>
      </c>
      <c r="B550">
        <v>163</v>
      </c>
      <c r="C550">
        <v>92</v>
      </c>
      <c r="D550">
        <v>80197993</v>
      </c>
      <c r="E550" t="s">
        <v>3495</v>
      </c>
      <c r="F550" s="8" t="s">
        <v>2439</v>
      </c>
      <c r="G550" t="s">
        <v>3496</v>
      </c>
      <c r="H550">
        <v>65551</v>
      </c>
      <c r="I550">
        <v>441</v>
      </c>
      <c r="J550" t="s">
        <v>19</v>
      </c>
      <c r="K550" t="s">
        <v>432</v>
      </c>
      <c r="L550">
        <v>32000000</v>
      </c>
      <c r="M550">
        <v>2006</v>
      </c>
      <c r="N550">
        <v>5.7</v>
      </c>
      <c r="O550">
        <v>48197993</v>
      </c>
      <c r="Q550" t="str">
        <f t="shared" si="24"/>
        <v xml:space="preserve"> </v>
      </c>
      <c r="R550" t="str">
        <f t="shared" si="25"/>
        <v xml:space="preserve"> </v>
      </c>
      <c r="S550" t="str">
        <f t="shared" si="26"/>
        <v/>
      </c>
    </row>
    <row r="551" spans="1:19">
      <c r="A551" t="s">
        <v>6292</v>
      </c>
      <c r="B551">
        <v>164</v>
      </c>
      <c r="C551">
        <v>110</v>
      </c>
      <c r="D551">
        <v>51100000</v>
      </c>
      <c r="E551" t="s">
        <v>28</v>
      </c>
      <c r="F551" s="8" t="s">
        <v>6955</v>
      </c>
      <c r="G551" t="s">
        <v>6956</v>
      </c>
      <c r="H551">
        <v>139432</v>
      </c>
      <c r="I551">
        <v>418</v>
      </c>
      <c r="J551" t="s">
        <v>19</v>
      </c>
      <c r="K551" t="s">
        <v>31</v>
      </c>
      <c r="L551">
        <v>3000000</v>
      </c>
      <c r="M551">
        <v>1964</v>
      </c>
      <c r="N551">
        <v>7.8</v>
      </c>
      <c r="O551">
        <v>48100000</v>
      </c>
      <c r="Q551" t="str">
        <f t="shared" si="24"/>
        <v xml:space="preserve"> </v>
      </c>
      <c r="R551" t="str">
        <f t="shared" si="25"/>
        <v xml:space="preserve"> </v>
      </c>
      <c r="S551" t="str">
        <f t="shared" si="26"/>
        <v/>
      </c>
    </row>
    <row r="552" spans="1:19">
      <c r="A552" t="s">
        <v>3719</v>
      </c>
      <c r="B552">
        <v>287</v>
      </c>
      <c r="C552">
        <v>115</v>
      </c>
      <c r="D552">
        <v>54557348</v>
      </c>
      <c r="E552" t="s">
        <v>1101</v>
      </c>
      <c r="F552" s="8" t="s">
        <v>153</v>
      </c>
      <c r="G552" t="s">
        <v>5987</v>
      </c>
      <c r="H552">
        <v>361169</v>
      </c>
      <c r="I552">
        <v>1624</v>
      </c>
      <c r="J552" t="s">
        <v>19</v>
      </c>
      <c r="K552" t="s">
        <v>432</v>
      </c>
      <c r="L552">
        <v>6500000</v>
      </c>
      <c r="M552">
        <v>2004</v>
      </c>
      <c r="N552">
        <v>7.9</v>
      </c>
      <c r="O552">
        <v>48057348</v>
      </c>
      <c r="Q552" t="str">
        <f t="shared" si="24"/>
        <v xml:space="preserve"> </v>
      </c>
      <c r="R552" t="str">
        <f t="shared" si="25"/>
        <v xml:space="preserve"> </v>
      </c>
      <c r="S552" t="str">
        <f t="shared" si="26"/>
        <v/>
      </c>
    </row>
    <row r="553" spans="1:19">
      <c r="A553" t="s">
        <v>3719</v>
      </c>
      <c r="B553">
        <v>287</v>
      </c>
      <c r="C553">
        <v>115</v>
      </c>
      <c r="D553">
        <v>54557348</v>
      </c>
      <c r="E553" t="s">
        <v>1101</v>
      </c>
      <c r="F553" s="8" t="s">
        <v>153</v>
      </c>
      <c r="G553" t="s">
        <v>5987</v>
      </c>
      <c r="H553">
        <v>361169</v>
      </c>
      <c r="I553">
        <v>1624</v>
      </c>
      <c r="J553" t="s">
        <v>19</v>
      </c>
      <c r="K553" t="s">
        <v>432</v>
      </c>
      <c r="L553">
        <v>6500000</v>
      </c>
      <c r="M553">
        <v>2004</v>
      </c>
      <c r="N553">
        <v>7.9</v>
      </c>
      <c r="O553">
        <v>48057348</v>
      </c>
      <c r="Q553" t="str">
        <f t="shared" si="24"/>
        <v xml:space="preserve"> </v>
      </c>
      <c r="R553" t="str">
        <f t="shared" si="25"/>
        <v xml:space="preserve"> </v>
      </c>
      <c r="S553" t="str">
        <f t="shared" si="26"/>
        <v/>
      </c>
    </row>
    <row r="554" spans="1:19">
      <c r="A554" t="s">
        <v>4988</v>
      </c>
      <c r="B554">
        <v>223</v>
      </c>
      <c r="C554">
        <v>112</v>
      </c>
      <c r="D554">
        <v>64998368</v>
      </c>
      <c r="E554" t="s">
        <v>2973</v>
      </c>
      <c r="F554" s="8" t="s">
        <v>1257</v>
      </c>
      <c r="G554" t="s">
        <v>4989</v>
      </c>
      <c r="H554">
        <v>213898</v>
      </c>
      <c r="I554">
        <v>250</v>
      </c>
      <c r="J554" t="s">
        <v>19</v>
      </c>
      <c r="K554" t="s">
        <v>20</v>
      </c>
      <c r="L554">
        <v>17000000</v>
      </c>
      <c r="M554">
        <v>2012</v>
      </c>
      <c r="N554">
        <v>7.2</v>
      </c>
      <c r="O554">
        <v>47998368</v>
      </c>
      <c r="Q554" t="str">
        <f t="shared" si="24"/>
        <v xml:space="preserve"> </v>
      </c>
      <c r="R554" t="str">
        <f t="shared" si="25"/>
        <v xml:space="preserve"> </v>
      </c>
      <c r="S554" t="str">
        <f t="shared" si="26"/>
        <v/>
      </c>
    </row>
    <row r="555" spans="1:19">
      <c r="A555" t="s">
        <v>281</v>
      </c>
      <c r="B555">
        <v>490</v>
      </c>
      <c r="C555">
        <v>138</v>
      </c>
      <c r="D555">
        <v>127968405</v>
      </c>
      <c r="E555" t="s">
        <v>477</v>
      </c>
      <c r="F555" s="8" t="s">
        <v>130</v>
      </c>
      <c r="G555" t="s">
        <v>1315</v>
      </c>
      <c r="H555">
        <v>786092</v>
      </c>
      <c r="I555">
        <v>964</v>
      </c>
      <c r="J555" t="s">
        <v>19</v>
      </c>
      <c r="K555" t="s">
        <v>20</v>
      </c>
      <c r="L555">
        <v>80000000</v>
      </c>
      <c r="M555">
        <v>2010</v>
      </c>
      <c r="N555">
        <v>8.1</v>
      </c>
      <c r="O555">
        <v>47968405</v>
      </c>
      <c r="Q555" t="str">
        <f t="shared" si="24"/>
        <v xml:space="preserve"> </v>
      </c>
      <c r="R555" t="str">
        <f t="shared" si="25"/>
        <v>Shutter IslandÂ </v>
      </c>
      <c r="S555" t="str">
        <f t="shared" si="26"/>
        <v/>
      </c>
    </row>
    <row r="556" spans="1:19">
      <c r="A556" t="s">
        <v>6397</v>
      </c>
      <c r="B556">
        <v>18</v>
      </c>
      <c r="C556">
        <v>108</v>
      </c>
      <c r="D556">
        <v>54215416</v>
      </c>
      <c r="E556" t="s">
        <v>2059</v>
      </c>
      <c r="F556" s="8" t="s">
        <v>4758</v>
      </c>
      <c r="G556" t="s">
        <v>6398</v>
      </c>
      <c r="H556">
        <v>21409</v>
      </c>
      <c r="I556">
        <v>63</v>
      </c>
      <c r="J556" t="s">
        <v>19</v>
      </c>
      <c r="K556" t="s">
        <v>20</v>
      </c>
      <c r="L556">
        <v>6500000</v>
      </c>
      <c r="M556">
        <v>1987</v>
      </c>
      <c r="N556">
        <v>6.8</v>
      </c>
      <c r="O556">
        <v>47715416</v>
      </c>
      <c r="Q556" t="str">
        <f t="shared" si="24"/>
        <v xml:space="preserve"> </v>
      </c>
      <c r="R556" t="str">
        <f t="shared" si="25"/>
        <v xml:space="preserve"> </v>
      </c>
      <c r="S556" t="str">
        <f t="shared" si="26"/>
        <v/>
      </c>
    </row>
    <row r="557" spans="1:19">
      <c r="A557" t="s">
        <v>1591</v>
      </c>
      <c r="B557">
        <v>55</v>
      </c>
      <c r="C557">
        <v>98</v>
      </c>
      <c r="D557">
        <v>57176582</v>
      </c>
      <c r="E557" t="s">
        <v>873</v>
      </c>
      <c r="F557" s="8" t="s">
        <v>1880</v>
      </c>
      <c r="G557" t="s">
        <v>6065</v>
      </c>
      <c r="H557">
        <v>27492</v>
      </c>
      <c r="I557">
        <v>84</v>
      </c>
      <c r="J557" t="s">
        <v>19</v>
      </c>
      <c r="K557" t="s">
        <v>20</v>
      </c>
      <c r="L557">
        <v>9500000</v>
      </c>
      <c r="M557">
        <v>2000</v>
      </c>
      <c r="N557">
        <v>6.1</v>
      </c>
      <c r="O557">
        <v>47676582</v>
      </c>
      <c r="Q557" t="str">
        <f t="shared" si="24"/>
        <v xml:space="preserve"> </v>
      </c>
      <c r="R557" t="str">
        <f t="shared" si="25"/>
        <v xml:space="preserve"> </v>
      </c>
      <c r="S557" t="str">
        <f t="shared" si="26"/>
        <v/>
      </c>
    </row>
    <row r="558" spans="1:19">
      <c r="A558" t="s">
        <v>253</v>
      </c>
      <c r="B558">
        <v>111</v>
      </c>
      <c r="C558">
        <v>118</v>
      </c>
      <c r="D558">
        <v>87666629</v>
      </c>
      <c r="E558" t="s">
        <v>2882</v>
      </c>
      <c r="F558" s="8" t="s">
        <v>1826</v>
      </c>
      <c r="G558" t="s">
        <v>2883</v>
      </c>
      <c r="H558">
        <v>283480</v>
      </c>
      <c r="I558">
        <v>263</v>
      </c>
      <c r="J558" t="s">
        <v>19</v>
      </c>
      <c r="K558" t="s">
        <v>20</v>
      </c>
      <c r="L558">
        <v>40000000</v>
      </c>
      <c r="M558">
        <v>1990</v>
      </c>
      <c r="N558">
        <v>7.4</v>
      </c>
      <c r="O558">
        <v>47666629</v>
      </c>
      <c r="Q558" t="str">
        <f t="shared" si="24"/>
        <v xml:space="preserve"> </v>
      </c>
      <c r="R558" t="str">
        <f t="shared" si="25"/>
        <v xml:space="preserve"> </v>
      </c>
      <c r="S558" t="str">
        <f t="shared" si="26"/>
        <v/>
      </c>
    </row>
    <row r="559" spans="1:19">
      <c r="A559" t="s">
        <v>2310</v>
      </c>
      <c r="B559">
        <v>103</v>
      </c>
      <c r="C559">
        <v>100</v>
      </c>
      <c r="D559">
        <v>85570368</v>
      </c>
      <c r="E559" t="s">
        <v>1503</v>
      </c>
      <c r="F559" s="8" t="s">
        <v>166</v>
      </c>
      <c r="G559" t="s">
        <v>3140</v>
      </c>
      <c r="H559">
        <v>44885</v>
      </c>
      <c r="I559">
        <v>107</v>
      </c>
      <c r="J559" t="s">
        <v>19</v>
      </c>
      <c r="K559" t="s">
        <v>20</v>
      </c>
      <c r="L559">
        <v>38000000</v>
      </c>
      <c r="M559">
        <v>2002</v>
      </c>
      <c r="N559">
        <v>5.0999999999999996</v>
      </c>
      <c r="O559">
        <v>47570368</v>
      </c>
      <c r="Q559" t="str">
        <f t="shared" si="24"/>
        <v xml:space="preserve"> </v>
      </c>
      <c r="R559" t="str">
        <f t="shared" si="25"/>
        <v xml:space="preserve"> </v>
      </c>
      <c r="S559" t="str">
        <f t="shared" si="26"/>
        <v/>
      </c>
    </row>
    <row r="560" spans="1:19">
      <c r="A560" t="s">
        <v>1074</v>
      </c>
      <c r="B560">
        <v>142</v>
      </c>
      <c r="C560">
        <v>124</v>
      </c>
      <c r="D560">
        <v>117541000</v>
      </c>
      <c r="E560" t="s">
        <v>34</v>
      </c>
      <c r="F560" s="8" t="s">
        <v>540</v>
      </c>
      <c r="G560" t="s">
        <v>1636</v>
      </c>
      <c r="H560">
        <v>269858</v>
      </c>
      <c r="I560">
        <v>316</v>
      </c>
      <c r="J560" t="s">
        <v>19</v>
      </c>
      <c r="K560" t="s">
        <v>20</v>
      </c>
      <c r="L560">
        <v>70000000</v>
      </c>
      <c r="M560">
        <v>1990</v>
      </c>
      <c r="N560">
        <v>7.1</v>
      </c>
      <c r="O560">
        <v>47541000</v>
      </c>
      <c r="Q560" t="str">
        <f t="shared" si="24"/>
        <v xml:space="preserve"> </v>
      </c>
      <c r="R560" t="str">
        <f t="shared" si="25"/>
        <v xml:space="preserve"> </v>
      </c>
      <c r="S560" t="str">
        <f t="shared" si="26"/>
        <v/>
      </c>
    </row>
    <row r="561" spans="1:19">
      <c r="A561" t="s">
        <v>4146</v>
      </c>
      <c r="B561">
        <v>86</v>
      </c>
      <c r="C561">
        <v>109</v>
      </c>
      <c r="D561">
        <v>61356221</v>
      </c>
      <c r="E561" t="s">
        <v>3464</v>
      </c>
      <c r="F561" s="8" t="s">
        <v>4696</v>
      </c>
      <c r="G561" t="s">
        <v>5386</v>
      </c>
      <c r="H561">
        <v>19505</v>
      </c>
      <c r="I561">
        <v>162</v>
      </c>
      <c r="J561" t="s">
        <v>19</v>
      </c>
      <c r="K561" t="s">
        <v>20</v>
      </c>
      <c r="L561">
        <v>14000000</v>
      </c>
      <c r="M561">
        <v>2007</v>
      </c>
      <c r="N561">
        <v>5.2</v>
      </c>
      <c r="O561">
        <v>47356221</v>
      </c>
      <c r="Q561" t="str">
        <f t="shared" si="24"/>
        <v xml:space="preserve"> </v>
      </c>
      <c r="R561" t="str">
        <f t="shared" si="25"/>
        <v xml:space="preserve"> </v>
      </c>
      <c r="S561" t="str">
        <f t="shared" si="26"/>
        <v/>
      </c>
    </row>
    <row r="562" spans="1:19">
      <c r="A562" t="s">
        <v>1246</v>
      </c>
      <c r="B562">
        <v>106</v>
      </c>
      <c r="C562">
        <v>117</v>
      </c>
      <c r="D562">
        <v>67325559</v>
      </c>
      <c r="E562" t="s">
        <v>4480</v>
      </c>
      <c r="F562" s="8" t="s">
        <v>794</v>
      </c>
      <c r="G562" t="s">
        <v>4481</v>
      </c>
      <c r="H562">
        <v>58222</v>
      </c>
      <c r="I562">
        <v>331</v>
      </c>
      <c r="J562" t="s">
        <v>19</v>
      </c>
      <c r="K562" t="s">
        <v>20</v>
      </c>
      <c r="L562">
        <v>20000000</v>
      </c>
      <c r="M562">
        <v>2003</v>
      </c>
      <c r="N562">
        <v>7.1</v>
      </c>
      <c r="O562">
        <v>47325559</v>
      </c>
      <c r="Q562" t="str">
        <f t="shared" si="24"/>
        <v xml:space="preserve"> </v>
      </c>
      <c r="R562" t="str">
        <f t="shared" si="25"/>
        <v xml:space="preserve"> </v>
      </c>
      <c r="S562" t="str">
        <f t="shared" si="26"/>
        <v/>
      </c>
    </row>
    <row r="563" spans="1:19">
      <c r="A563" t="s">
        <v>383</v>
      </c>
      <c r="B563">
        <v>233</v>
      </c>
      <c r="C563">
        <v>112</v>
      </c>
      <c r="D563">
        <v>95308367</v>
      </c>
      <c r="E563" t="s">
        <v>1101</v>
      </c>
      <c r="F563" s="8" t="s">
        <v>319</v>
      </c>
      <c r="G563" t="s">
        <v>2570</v>
      </c>
      <c r="H563">
        <v>206104</v>
      </c>
      <c r="I563">
        <v>850</v>
      </c>
      <c r="J563" t="s">
        <v>19</v>
      </c>
      <c r="K563" t="s">
        <v>20</v>
      </c>
      <c r="L563">
        <v>48000000</v>
      </c>
      <c r="M563">
        <v>2002</v>
      </c>
      <c r="N563">
        <v>6.8</v>
      </c>
      <c r="O563">
        <v>47308367</v>
      </c>
      <c r="Q563" t="str">
        <f t="shared" si="24"/>
        <v xml:space="preserve"> </v>
      </c>
      <c r="R563" t="str">
        <f t="shared" si="25"/>
        <v xml:space="preserve"> </v>
      </c>
      <c r="S563" t="str">
        <f t="shared" si="26"/>
        <v/>
      </c>
    </row>
    <row r="564" spans="1:19">
      <c r="A564" t="s">
        <v>3263</v>
      </c>
      <c r="B564">
        <v>134</v>
      </c>
      <c r="C564">
        <v>143</v>
      </c>
      <c r="D564">
        <v>82300000</v>
      </c>
      <c r="E564" t="s">
        <v>735</v>
      </c>
      <c r="F564" s="8" t="s">
        <v>566</v>
      </c>
      <c r="G564" t="s">
        <v>3264</v>
      </c>
      <c r="H564">
        <v>63330</v>
      </c>
      <c r="I564">
        <v>405</v>
      </c>
      <c r="J564" t="s">
        <v>19</v>
      </c>
      <c r="K564" t="s">
        <v>20</v>
      </c>
      <c r="L564">
        <v>35000000</v>
      </c>
      <c r="M564">
        <v>1979</v>
      </c>
      <c r="N564">
        <v>6.4</v>
      </c>
      <c r="O564">
        <v>47300000</v>
      </c>
      <c r="Q564" t="str">
        <f t="shared" si="24"/>
        <v xml:space="preserve"> </v>
      </c>
      <c r="R564" t="str">
        <f t="shared" si="25"/>
        <v xml:space="preserve"> </v>
      </c>
      <c r="S564" t="str">
        <f t="shared" si="26"/>
        <v/>
      </c>
    </row>
    <row r="565" spans="1:19">
      <c r="A565" t="s">
        <v>2290</v>
      </c>
      <c r="B565">
        <v>261</v>
      </c>
      <c r="C565">
        <v>289</v>
      </c>
      <c r="D565">
        <v>78800000</v>
      </c>
      <c r="E565" t="s">
        <v>1665</v>
      </c>
      <c r="F565" s="8" t="s">
        <v>232</v>
      </c>
      <c r="G565" t="s">
        <v>3542</v>
      </c>
      <c r="H565">
        <v>450676</v>
      </c>
      <c r="I565">
        <v>983</v>
      </c>
      <c r="J565" t="s">
        <v>19</v>
      </c>
      <c r="K565" t="s">
        <v>20</v>
      </c>
      <c r="L565">
        <v>31500000</v>
      </c>
      <c r="M565">
        <v>1979</v>
      </c>
      <c r="N565">
        <v>8.5</v>
      </c>
      <c r="O565">
        <v>47300000</v>
      </c>
      <c r="Q565" t="str">
        <f t="shared" si="24"/>
        <v xml:space="preserve"> </v>
      </c>
      <c r="R565" t="str">
        <f t="shared" si="25"/>
        <v xml:space="preserve"> </v>
      </c>
      <c r="S565" t="str">
        <f t="shared" si="26"/>
        <v/>
      </c>
    </row>
    <row r="566" spans="1:19">
      <c r="A566" t="s">
        <v>707</v>
      </c>
      <c r="B566">
        <v>39</v>
      </c>
      <c r="C566">
        <v>119</v>
      </c>
      <c r="D566">
        <v>92115211</v>
      </c>
      <c r="E566" t="s">
        <v>1111</v>
      </c>
      <c r="F566" s="8" t="s">
        <v>2582</v>
      </c>
      <c r="G566" t="s">
        <v>2641</v>
      </c>
      <c r="H566">
        <v>45798</v>
      </c>
      <c r="I566">
        <v>94</v>
      </c>
      <c r="J566" t="s">
        <v>19</v>
      </c>
      <c r="K566" t="s">
        <v>20</v>
      </c>
      <c r="L566">
        <v>45000000</v>
      </c>
      <c r="M566">
        <v>1994</v>
      </c>
      <c r="N566">
        <v>6.7</v>
      </c>
      <c r="O566">
        <v>47115211</v>
      </c>
      <c r="Q566" t="str">
        <f t="shared" si="24"/>
        <v xml:space="preserve"> </v>
      </c>
      <c r="R566" t="str">
        <f t="shared" si="25"/>
        <v xml:space="preserve"> </v>
      </c>
      <c r="S566" t="str">
        <f t="shared" si="26"/>
        <v/>
      </c>
    </row>
    <row r="567" spans="1:19">
      <c r="A567" t="s">
        <v>4636</v>
      </c>
      <c r="B567">
        <v>42</v>
      </c>
      <c r="C567">
        <v>89</v>
      </c>
      <c r="D567">
        <v>60008303</v>
      </c>
      <c r="E567" t="s">
        <v>1212</v>
      </c>
      <c r="F567" s="8" t="s">
        <v>1266</v>
      </c>
      <c r="G567" t="s">
        <v>5479</v>
      </c>
      <c r="H567">
        <v>9285</v>
      </c>
      <c r="I567">
        <v>91</v>
      </c>
      <c r="J567" t="s">
        <v>19</v>
      </c>
      <c r="K567" t="s">
        <v>20</v>
      </c>
      <c r="L567">
        <v>13000000</v>
      </c>
      <c r="M567">
        <v>2000</v>
      </c>
      <c r="N567">
        <v>4.9000000000000004</v>
      </c>
      <c r="O567">
        <v>47008303</v>
      </c>
      <c r="Q567" t="str">
        <f t="shared" si="24"/>
        <v xml:space="preserve"> </v>
      </c>
      <c r="R567" t="str">
        <f t="shared" si="25"/>
        <v xml:space="preserve"> </v>
      </c>
      <c r="S567" t="str">
        <f t="shared" si="26"/>
        <v/>
      </c>
    </row>
    <row r="568" spans="1:19">
      <c r="A568" t="s">
        <v>1656</v>
      </c>
      <c r="B568">
        <v>143</v>
      </c>
      <c r="C568">
        <v>111</v>
      </c>
      <c r="D568">
        <v>92001027</v>
      </c>
      <c r="E568" t="s">
        <v>2617</v>
      </c>
      <c r="F568" s="8" t="s">
        <v>1657</v>
      </c>
      <c r="G568" t="s">
        <v>2618</v>
      </c>
      <c r="H568">
        <v>97838</v>
      </c>
      <c r="I568">
        <v>286</v>
      </c>
      <c r="J568" t="s">
        <v>19</v>
      </c>
      <c r="K568" t="s">
        <v>20</v>
      </c>
      <c r="L568">
        <v>45000000</v>
      </c>
      <c r="M568">
        <v>1996</v>
      </c>
      <c r="N568">
        <v>7.6</v>
      </c>
      <c r="O568">
        <v>47001027</v>
      </c>
      <c r="Q568" t="str">
        <f t="shared" si="24"/>
        <v xml:space="preserve"> </v>
      </c>
      <c r="R568" t="str">
        <f t="shared" si="25"/>
        <v xml:space="preserve"> </v>
      </c>
      <c r="S568" t="str">
        <f t="shared" si="26"/>
        <v/>
      </c>
    </row>
    <row r="569" spans="1:19">
      <c r="A569" t="s">
        <v>1726</v>
      </c>
      <c r="B569">
        <v>314</v>
      </c>
      <c r="C569">
        <v>114</v>
      </c>
      <c r="D569">
        <v>71975611</v>
      </c>
      <c r="E569" t="s">
        <v>3311</v>
      </c>
      <c r="F569" s="8" t="s">
        <v>4337</v>
      </c>
      <c r="G569" t="s">
        <v>4338</v>
      </c>
      <c r="H569">
        <v>209396</v>
      </c>
      <c r="I569">
        <v>580</v>
      </c>
      <c r="J569" t="s">
        <v>19</v>
      </c>
      <c r="K569" t="s">
        <v>20</v>
      </c>
      <c r="L569">
        <v>25000000</v>
      </c>
      <c r="M569">
        <v>2007</v>
      </c>
      <c r="N569">
        <v>6.8</v>
      </c>
      <c r="O569">
        <v>46975611</v>
      </c>
      <c r="Q569" t="str">
        <f t="shared" si="24"/>
        <v xml:space="preserve"> </v>
      </c>
      <c r="R569" t="str">
        <f t="shared" si="25"/>
        <v xml:space="preserve"> </v>
      </c>
      <c r="S569" t="str">
        <f t="shared" si="26"/>
        <v/>
      </c>
    </row>
    <row r="570" spans="1:19">
      <c r="A570" t="s">
        <v>3271</v>
      </c>
      <c r="B570">
        <v>50</v>
      </c>
      <c r="C570">
        <v>106</v>
      </c>
      <c r="D570">
        <v>64955956</v>
      </c>
      <c r="E570" t="s">
        <v>1290</v>
      </c>
      <c r="F570" s="8" t="s">
        <v>84</v>
      </c>
      <c r="G570" t="s">
        <v>4839</v>
      </c>
      <c r="H570">
        <v>10104</v>
      </c>
      <c r="I570">
        <v>69</v>
      </c>
      <c r="J570" t="s">
        <v>19</v>
      </c>
      <c r="K570" t="s">
        <v>20</v>
      </c>
      <c r="L570">
        <v>18000000</v>
      </c>
      <c r="M570">
        <v>2004</v>
      </c>
      <c r="N570">
        <v>5.7</v>
      </c>
      <c r="O570">
        <v>46955956</v>
      </c>
      <c r="Q570" t="str">
        <f t="shared" si="24"/>
        <v xml:space="preserve"> </v>
      </c>
      <c r="R570" t="str">
        <f t="shared" si="25"/>
        <v xml:space="preserve"> </v>
      </c>
      <c r="S570" t="str">
        <f t="shared" si="26"/>
        <v/>
      </c>
    </row>
    <row r="571" spans="1:19">
      <c r="A571" t="s">
        <v>169</v>
      </c>
      <c r="B571">
        <v>63</v>
      </c>
      <c r="C571">
        <v>119</v>
      </c>
      <c r="D571">
        <v>65807024</v>
      </c>
      <c r="E571" t="s">
        <v>1741</v>
      </c>
      <c r="F571" s="8" t="s">
        <v>98</v>
      </c>
      <c r="G571" t="s">
        <v>4301</v>
      </c>
      <c r="H571">
        <v>172405</v>
      </c>
      <c r="I571">
        <v>203</v>
      </c>
      <c r="J571" t="s">
        <v>19</v>
      </c>
      <c r="K571" t="s">
        <v>20</v>
      </c>
      <c r="L571">
        <v>19000000</v>
      </c>
      <c r="M571">
        <v>1995</v>
      </c>
      <c r="N571">
        <v>6.8</v>
      </c>
      <c r="O571">
        <v>46807024</v>
      </c>
      <c r="Q571" t="str">
        <f t="shared" si="24"/>
        <v xml:space="preserve"> </v>
      </c>
      <c r="R571" t="str">
        <f t="shared" si="25"/>
        <v xml:space="preserve"> </v>
      </c>
      <c r="S571" t="str">
        <f t="shared" si="26"/>
        <v/>
      </c>
    </row>
    <row r="572" spans="1:19">
      <c r="A572" t="s">
        <v>2853</v>
      </c>
      <c r="B572">
        <v>175</v>
      </c>
      <c r="C572">
        <v>111</v>
      </c>
      <c r="D572">
        <v>76806312</v>
      </c>
      <c r="E572" t="s">
        <v>878</v>
      </c>
      <c r="F572" s="8" t="s">
        <v>142</v>
      </c>
      <c r="G572" t="s">
        <v>3595</v>
      </c>
      <c r="H572">
        <v>124501</v>
      </c>
      <c r="I572">
        <v>154</v>
      </c>
      <c r="J572" t="s">
        <v>19</v>
      </c>
      <c r="K572" t="s">
        <v>20</v>
      </c>
      <c r="L572">
        <v>30000000</v>
      </c>
      <c r="M572">
        <v>2008</v>
      </c>
      <c r="N572">
        <v>6.1</v>
      </c>
      <c r="O572">
        <v>46806312</v>
      </c>
      <c r="Q572" t="str">
        <f t="shared" si="24"/>
        <v xml:space="preserve"> </v>
      </c>
      <c r="R572" t="str">
        <f t="shared" si="25"/>
        <v xml:space="preserve"> </v>
      </c>
      <c r="S572" t="str">
        <f t="shared" si="26"/>
        <v/>
      </c>
    </row>
    <row r="573" spans="1:19">
      <c r="A573" t="s">
        <v>2855</v>
      </c>
      <c r="B573">
        <v>129</v>
      </c>
      <c r="C573">
        <v>105</v>
      </c>
      <c r="D573">
        <v>116735231</v>
      </c>
      <c r="E573" t="s">
        <v>1148</v>
      </c>
      <c r="F573" s="8" t="s">
        <v>213</v>
      </c>
      <c r="G573" t="s">
        <v>2856</v>
      </c>
      <c r="H573">
        <v>56646</v>
      </c>
      <c r="I573">
        <v>336</v>
      </c>
      <c r="J573" t="s">
        <v>19</v>
      </c>
      <c r="K573" t="s">
        <v>20</v>
      </c>
      <c r="L573">
        <v>70000000</v>
      </c>
      <c r="M573">
        <v>1999</v>
      </c>
      <c r="N573">
        <v>6.4</v>
      </c>
      <c r="O573">
        <v>46735231</v>
      </c>
      <c r="Q573" t="str">
        <f t="shared" si="24"/>
        <v xml:space="preserve"> </v>
      </c>
      <c r="R573" t="str">
        <f t="shared" si="25"/>
        <v xml:space="preserve"> </v>
      </c>
      <c r="S573" t="str">
        <f t="shared" si="26"/>
        <v/>
      </c>
    </row>
    <row r="574" spans="1:19">
      <c r="A574" t="s">
        <v>2505</v>
      </c>
      <c r="B574">
        <v>318</v>
      </c>
      <c r="C574">
        <v>101</v>
      </c>
      <c r="D574">
        <v>47000000</v>
      </c>
      <c r="E574" t="s">
        <v>2572</v>
      </c>
      <c r="F574" s="8" t="s">
        <v>908</v>
      </c>
      <c r="G574" t="s">
        <v>4972</v>
      </c>
      <c r="H574">
        <v>157857</v>
      </c>
      <c r="I574">
        <v>1191</v>
      </c>
      <c r="J574" t="s">
        <v>19</v>
      </c>
      <c r="K574" t="s">
        <v>20</v>
      </c>
      <c r="L574">
        <v>300000</v>
      </c>
      <c r="M574">
        <v>1978</v>
      </c>
      <c r="N574">
        <v>7.9</v>
      </c>
      <c r="O574">
        <v>46700000</v>
      </c>
      <c r="Q574" t="str">
        <f t="shared" si="24"/>
        <v xml:space="preserve"> </v>
      </c>
      <c r="R574" t="str">
        <f t="shared" si="25"/>
        <v xml:space="preserve"> </v>
      </c>
      <c r="S574" t="str">
        <f t="shared" si="26"/>
        <v/>
      </c>
    </row>
    <row r="575" spans="1:19">
      <c r="A575" t="s">
        <v>2505</v>
      </c>
      <c r="B575">
        <v>318</v>
      </c>
      <c r="C575">
        <v>101</v>
      </c>
      <c r="D575">
        <v>47000000</v>
      </c>
      <c r="E575" t="s">
        <v>2572</v>
      </c>
      <c r="F575" s="8" t="s">
        <v>908</v>
      </c>
      <c r="G575" t="s">
        <v>4972</v>
      </c>
      <c r="H575">
        <v>157857</v>
      </c>
      <c r="I575">
        <v>1191</v>
      </c>
      <c r="J575" t="s">
        <v>19</v>
      </c>
      <c r="K575" t="s">
        <v>20</v>
      </c>
      <c r="L575">
        <v>300000</v>
      </c>
      <c r="M575">
        <v>1978</v>
      </c>
      <c r="N575">
        <v>7.9</v>
      </c>
      <c r="O575">
        <v>46700000</v>
      </c>
      <c r="Q575" t="str">
        <f t="shared" si="24"/>
        <v xml:space="preserve"> </v>
      </c>
      <c r="R575" t="str">
        <f t="shared" si="25"/>
        <v xml:space="preserve"> </v>
      </c>
      <c r="S575" t="str">
        <f t="shared" si="26"/>
        <v/>
      </c>
    </row>
    <row r="576" spans="1:19">
      <c r="A576" t="s">
        <v>2505</v>
      </c>
      <c r="B576">
        <v>318</v>
      </c>
      <c r="C576">
        <v>101</v>
      </c>
      <c r="D576">
        <v>47000000</v>
      </c>
      <c r="E576" t="s">
        <v>2572</v>
      </c>
      <c r="F576" s="8" t="s">
        <v>908</v>
      </c>
      <c r="G576" t="s">
        <v>4972</v>
      </c>
      <c r="H576">
        <v>157863</v>
      </c>
      <c r="I576">
        <v>1191</v>
      </c>
      <c r="J576" t="s">
        <v>19</v>
      </c>
      <c r="K576" t="s">
        <v>20</v>
      </c>
      <c r="L576">
        <v>300000</v>
      </c>
      <c r="M576">
        <v>1978</v>
      </c>
      <c r="N576">
        <v>7.9</v>
      </c>
      <c r="O576">
        <v>46700000</v>
      </c>
      <c r="Q576" t="str">
        <f t="shared" si="24"/>
        <v xml:space="preserve"> </v>
      </c>
      <c r="R576" t="str">
        <f t="shared" si="25"/>
        <v xml:space="preserve"> </v>
      </c>
      <c r="S576" t="str">
        <f t="shared" si="26"/>
        <v/>
      </c>
    </row>
    <row r="577" spans="1:19">
      <c r="A577" t="s">
        <v>2611</v>
      </c>
      <c r="B577">
        <v>280</v>
      </c>
      <c r="C577">
        <v>94</v>
      </c>
      <c r="D577">
        <v>56437947</v>
      </c>
      <c r="E577" t="s">
        <v>818</v>
      </c>
      <c r="F577" s="8" t="s">
        <v>4799</v>
      </c>
      <c r="G577" t="s">
        <v>5160</v>
      </c>
      <c r="H577">
        <v>85333</v>
      </c>
      <c r="I577">
        <v>421</v>
      </c>
      <c r="J577" t="s">
        <v>19</v>
      </c>
      <c r="K577" t="s">
        <v>31</v>
      </c>
      <c r="L577">
        <v>9800000</v>
      </c>
      <c r="M577">
        <v>2006</v>
      </c>
      <c r="N577">
        <v>7.3</v>
      </c>
      <c r="O577">
        <v>46637947</v>
      </c>
      <c r="Q577" t="str">
        <f t="shared" si="24"/>
        <v xml:space="preserve"> </v>
      </c>
      <c r="R577" t="str">
        <f t="shared" si="25"/>
        <v xml:space="preserve"> </v>
      </c>
      <c r="S577" t="str">
        <f t="shared" si="26"/>
        <v/>
      </c>
    </row>
    <row r="578" spans="1:19">
      <c r="A578" t="s">
        <v>1529</v>
      </c>
      <c r="B578">
        <v>292</v>
      </c>
      <c r="C578">
        <v>132</v>
      </c>
      <c r="D578">
        <v>101530738</v>
      </c>
      <c r="E578" t="s">
        <v>201</v>
      </c>
      <c r="F578" s="8" t="s">
        <v>903</v>
      </c>
      <c r="G578" t="s">
        <v>2192</v>
      </c>
      <c r="H578">
        <v>229574</v>
      </c>
      <c r="I578">
        <v>436</v>
      </c>
      <c r="J578" t="s">
        <v>19</v>
      </c>
      <c r="K578" t="s">
        <v>20</v>
      </c>
      <c r="L578">
        <v>55000000</v>
      </c>
      <c r="M578">
        <v>2014</v>
      </c>
      <c r="N578">
        <v>7.2</v>
      </c>
      <c r="O578">
        <v>46530738</v>
      </c>
      <c r="Q578" t="str">
        <f t="shared" si="24"/>
        <v xml:space="preserve"> </v>
      </c>
      <c r="R578" t="str">
        <f t="shared" si="25"/>
        <v xml:space="preserve"> </v>
      </c>
      <c r="S578" t="str">
        <f t="shared" si="26"/>
        <v/>
      </c>
    </row>
    <row r="579" spans="1:19">
      <c r="A579" t="s">
        <v>3598</v>
      </c>
      <c r="B579">
        <v>41</v>
      </c>
      <c r="C579">
        <v>78</v>
      </c>
      <c r="D579">
        <v>76501438</v>
      </c>
      <c r="E579" t="s">
        <v>1035</v>
      </c>
      <c r="F579" s="8" t="s">
        <v>1195</v>
      </c>
      <c r="G579" t="s">
        <v>3599</v>
      </c>
      <c r="H579">
        <v>8146</v>
      </c>
      <c r="I579">
        <v>49</v>
      </c>
      <c r="J579" t="s">
        <v>19</v>
      </c>
      <c r="K579" t="s">
        <v>432</v>
      </c>
      <c r="L579">
        <v>30000000</v>
      </c>
      <c r="M579">
        <v>2000</v>
      </c>
      <c r="N579">
        <v>6.1</v>
      </c>
      <c r="O579">
        <v>46501438</v>
      </c>
      <c r="Q579" t="str">
        <f t="shared" ref="Q579:Q642" si="27">IF(F579="Meryl Streep",G579," ")</f>
        <v xml:space="preserve"> </v>
      </c>
      <c r="R579" t="str">
        <f t="shared" ref="R579:R642" si="28">IF(F579="Leonardo DiCaprio",G579," ")</f>
        <v xml:space="preserve"> </v>
      </c>
      <c r="S579" t="str">
        <f t="shared" ref="S579:S642" si="29">IF(F579="Brad Pitt",G579,"")</f>
        <v/>
      </c>
    </row>
    <row r="580" spans="1:19">
      <c r="A580" t="s">
        <v>2028</v>
      </c>
      <c r="B580">
        <v>55</v>
      </c>
      <c r="C580">
        <v>98</v>
      </c>
      <c r="D580">
        <v>61400000</v>
      </c>
      <c r="E580" t="s">
        <v>2029</v>
      </c>
      <c r="F580" s="8" t="s">
        <v>3431</v>
      </c>
      <c r="G580" t="s">
        <v>5157</v>
      </c>
      <c r="H580">
        <v>71183</v>
      </c>
      <c r="I580">
        <v>183</v>
      </c>
      <c r="J580" t="s">
        <v>19</v>
      </c>
      <c r="K580" t="s">
        <v>20</v>
      </c>
      <c r="L580">
        <v>15000000</v>
      </c>
      <c r="M580">
        <v>1983</v>
      </c>
      <c r="N580">
        <v>7.4</v>
      </c>
      <c r="O580">
        <v>46400000</v>
      </c>
      <c r="Q580" t="str">
        <f t="shared" si="27"/>
        <v xml:space="preserve"> </v>
      </c>
      <c r="R580" t="str">
        <f t="shared" si="28"/>
        <v xml:space="preserve"> </v>
      </c>
      <c r="S580" t="str">
        <f t="shared" si="29"/>
        <v/>
      </c>
    </row>
    <row r="581" spans="1:19">
      <c r="A581" t="s">
        <v>3393</v>
      </c>
      <c r="B581">
        <v>152</v>
      </c>
      <c r="C581">
        <v>121</v>
      </c>
      <c r="D581">
        <v>71309760</v>
      </c>
      <c r="E581" t="s">
        <v>129</v>
      </c>
      <c r="F581" s="8" t="s">
        <v>1559</v>
      </c>
      <c r="G581" t="s">
        <v>4043</v>
      </c>
      <c r="H581">
        <v>150308</v>
      </c>
      <c r="I581">
        <v>498</v>
      </c>
      <c r="J581" t="s">
        <v>19</v>
      </c>
      <c r="K581" t="s">
        <v>31</v>
      </c>
      <c r="L581">
        <v>25000000</v>
      </c>
      <c r="M581">
        <v>2000</v>
      </c>
      <c r="N581">
        <v>7.3</v>
      </c>
      <c r="O581">
        <v>46309760</v>
      </c>
      <c r="Q581" t="str">
        <f t="shared" si="27"/>
        <v xml:space="preserve"> </v>
      </c>
      <c r="R581" t="str">
        <f t="shared" si="28"/>
        <v xml:space="preserve"> </v>
      </c>
      <c r="S581" t="str">
        <f t="shared" si="29"/>
        <v/>
      </c>
    </row>
    <row r="582" spans="1:19">
      <c r="A582" t="s">
        <v>934</v>
      </c>
      <c r="B582">
        <v>285</v>
      </c>
      <c r="C582">
        <v>139</v>
      </c>
      <c r="D582">
        <v>70269171</v>
      </c>
      <c r="E582" t="s">
        <v>1840</v>
      </c>
      <c r="F582" s="8" t="s">
        <v>934</v>
      </c>
      <c r="G582" t="s">
        <v>4254</v>
      </c>
      <c r="H582">
        <v>162130</v>
      </c>
      <c r="I582">
        <v>962</v>
      </c>
      <c r="J582" t="s">
        <v>19</v>
      </c>
      <c r="K582" t="s">
        <v>20</v>
      </c>
      <c r="L582">
        <v>24000000</v>
      </c>
      <c r="M582">
        <v>2006</v>
      </c>
      <c r="N582">
        <v>7.2</v>
      </c>
      <c r="O582">
        <v>46269171</v>
      </c>
      <c r="Q582" t="str">
        <f t="shared" si="27"/>
        <v xml:space="preserve"> </v>
      </c>
      <c r="R582" t="str">
        <f t="shared" si="28"/>
        <v xml:space="preserve"> </v>
      </c>
      <c r="S582" t="str">
        <f t="shared" si="29"/>
        <v/>
      </c>
    </row>
    <row r="583" spans="1:19">
      <c r="A583" t="s">
        <v>3939</v>
      </c>
      <c r="B583">
        <v>204</v>
      </c>
      <c r="C583">
        <v>108</v>
      </c>
      <c r="D583">
        <v>81257845</v>
      </c>
      <c r="E583" t="s">
        <v>2923</v>
      </c>
      <c r="F583" s="8" t="s">
        <v>1479</v>
      </c>
      <c r="G583" t="s">
        <v>4475</v>
      </c>
      <c r="H583">
        <v>210680</v>
      </c>
      <c r="I583">
        <v>479</v>
      </c>
      <c r="J583" t="s">
        <v>19</v>
      </c>
      <c r="K583" t="s">
        <v>20</v>
      </c>
      <c r="L583">
        <v>35000000</v>
      </c>
      <c r="M583">
        <v>2003</v>
      </c>
      <c r="N583">
        <v>7.1</v>
      </c>
      <c r="O583">
        <v>46257845</v>
      </c>
      <c r="Q583" t="str">
        <f t="shared" si="27"/>
        <v xml:space="preserve"> </v>
      </c>
      <c r="R583" t="str">
        <f t="shared" si="28"/>
        <v xml:space="preserve"> </v>
      </c>
      <c r="S583" t="str">
        <f t="shared" si="29"/>
        <v/>
      </c>
    </row>
    <row r="584" spans="1:19">
      <c r="A584" t="s">
        <v>1531</v>
      </c>
      <c r="B584">
        <v>144</v>
      </c>
      <c r="C584">
        <v>123</v>
      </c>
      <c r="D584">
        <v>81159365</v>
      </c>
      <c r="E584" t="s">
        <v>1101</v>
      </c>
      <c r="F584" s="8" t="s">
        <v>71</v>
      </c>
      <c r="G584" t="s">
        <v>3268</v>
      </c>
      <c r="H584">
        <v>191470</v>
      </c>
      <c r="I584">
        <v>278</v>
      </c>
      <c r="J584" t="s">
        <v>19</v>
      </c>
      <c r="K584" t="s">
        <v>20</v>
      </c>
      <c r="L584">
        <v>35000000</v>
      </c>
      <c r="M584">
        <v>2008</v>
      </c>
      <c r="N584">
        <v>6.8</v>
      </c>
      <c r="O584">
        <v>46159365</v>
      </c>
      <c r="Q584" t="str">
        <f t="shared" si="27"/>
        <v xml:space="preserve"> </v>
      </c>
      <c r="R584" t="str">
        <f t="shared" si="28"/>
        <v xml:space="preserve"> </v>
      </c>
      <c r="S584" t="str">
        <f t="shared" si="29"/>
        <v/>
      </c>
    </row>
    <row r="585" spans="1:19">
      <c r="A585" t="s">
        <v>1975</v>
      </c>
      <c r="B585">
        <v>67</v>
      </c>
      <c r="C585">
        <v>99</v>
      </c>
      <c r="D585">
        <v>81150692</v>
      </c>
      <c r="E585" t="s">
        <v>3490</v>
      </c>
      <c r="F585" s="8" t="s">
        <v>768</v>
      </c>
      <c r="G585" t="s">
        <v>3491</v>
      </c>
      <c r="H585">
        <v>20219</v>
      </c>
      <c r="I585">
        <v>100</v>
      </c>
      <c r="J585" t="s">
        <v>19</v>
      </c>
      <c r="K585" t="s">
        <v>162</v>
      </c>
      <c r="L585">
        <v>35000000</v>
      </c>
      <c r="M585">
        <v>2002</v>
      </c>
      <c r="N585">
        <v>5.0999999999999996</v>
      </c>
      <c r="O585">
        <v>46150692</v>
      </c>
      <c r="Q585" t="str">
        <f t="shared" si="27"/>
        <v xml:space="preserve"> </v>
      </c>
      <c r="R585" t="str">
        <f t="shared" si="28"/>
        <v xml:space="preserve"> </v>
      </c>
      <c r="S585" t="str">
        <f t="shared" si="29"/>
        <v/>
      </c>
    </row>
    <row r="586" spans="1:19">
      <c r="A586" t="s">
        <v>1523</v>
      </c>
      <c r="B586">
        <v>155</v>
      </c>
      <c r="C586">
        <v>111</v>
      </c>
      <c r="D586">
        <v>106126012</v>
      </c>
      <c r="E586" t="s">
        <v>201</v>
      </c>
      <c r="F586" s="8" t="s">
        <v>202</v>
      </c>
      <c r="G586" t="s">
        <v>1926</v>
      </c>
      <c r="H586">
        <v>285623</v>
      </c>
      <c r="I586">
        <v>497</v>
      </c>
      <c r="J586" t="s">
        <v>19</v>
      </c>
      <c r="K586" t="s">
        <v>20</v>
      </c>
      <c r="L586">
        <v>60000000</v>
      </c>
      <c r="M586">
        <v>2003</v>
      </c>
      <c r="N586">
        <v>7</v>
      </c>
      <c r="O586">
        <v>46126012</v>
      </c>
      <c r="Q586" t="str">
        <f t="shared" si="27"/>
        <v xml:space="preserve"> </v>
      </c>
      <c r="R586" t="str">
        <f t="shared" si="28"/>
        <v xml:space="preserve"> </v>
      </c>
      <c r="S586" t="str">
        <f t="shared" si="29"/>
        <v/>
      </c>
    </row>
    <row r="587" spans="1:19">
      <c r="A587" t="s">
        <v>5318</v>
      </c>
      <c r="B587">
        <v>98</v>
      </c>
      <c r="C587">
        <v>103</v>
      </c>
      <c r="D587">
        <v>57469179</v>
      </c>
      <c r="E587" t="s">
        <v>3311</v>
      </c>
      <c r="F587" s="8" t="s">
        <v>1778</v>
      </c>
      <c r="G587" t="s">
        <v>5744</v>
      </c>
      <c r="H587">
        <v>63855</v>
      </c>
      <c r="I587">
        <v>248</v>
      </c>
      <c r="J587" t="s">
        <v>19</v>
      </c>
      <c r="K587" t="s">
        <v>20</v>
      </c>
      <c r="L587">
        <v>11500000</v>
      </c>
      <c r="M587">
        <v>1989</v>
      </c>
      <c r="N587">
        <v>6.6</v>
      </c>
      <c r="O587">
        <v>45969179</v>
      </c>
      <c r="Q587" t="str">
        <f t="shared" si="27"/>
        <v xml:space="preserve"> </v>
      </c>
      <c r="R587" t="str">
        <f t="shared" si="28"/>
        <v xml:space="preserve"> </v>
      </c>
      <c r="S587" t="str">
        <f t="shared" si="29"/>
        <v/>
      </c>
    </row>
    <row r="588" spans="1:19">
      <c r="A588" t="s">
        <v>5808</v>
      </c>
      <c r="B588">
        <v>160</v>
      </c>
      <c r="C588">
        <v>95</v>
      </c>
      <c r="D588">
        <v>56729973</v>
      </c>
      <c r="E588" t="s">
        <v>2397</v>
      </c>
      <c r="F588" s="8" t="s">
        <v>2536</v>
      </c>
      <c r="G588" t="s">
        <v>5809</v>
      </c>
      <c r="H588">
        <v>88529</v>
      </c>
      <c r="I588">
        <v>262</v>
      </c>
      <c r="J588" t="s">
        <v>19</v>
      </c>
      <c r="K588" t="s">
        <v>20</v>
      </c>
      <c r="L588">
        <v>10800000</v>
      </c>
      <c r="M588">
        <v>2008</v>
      </c>
      <c r="N588">
        <v>5.8</v>
      </c>
      <c r="O588">
        <v>45929973</v>
      </c>
      <c r="Q588" t="str">
        <f t="shared" si="27"/>
        <v xml:space="preserve"> </v>
      </c>
      <c r="R588" t="str">
        <f t="shared" si="28"/>
        <v xml:space="preserve"> </v>
      </c>
      <c r="S588" t="str">
        <f t="shared" si="29"/>
        <v/>
      </c>
    </row>
    <row r="589" spans="1:19">
      <c r="A589" t="s">
        <v>3095</v>
      </c>
      <c r="B589">
        <v>173</v>
      </c>
      <c r="C589">
        <v>101</v>
      </c>
      <c r="D589">
        <v>55865715</v>
      </c>
      <c r="E589" t="s">
        <v>2808</v>
      </c>
      <c r="F589" s="8" t="s">
        <v>2389</v>
      </c>
      <c r="G589" t="s">
        <v>5845</v>
      </c>
      <c r="H589">
        <v>41763</v>
      </c>
      <c r="I589">
        <v>403</v>
      </c>
      <c r="J589" t="s">
        <v>19</v>
      </c>
      <c r="K589" t="s">
        <v>31</v>
      </c>
      <c r="L589">
        <v>10000000</v>
      </c>
      <c r="M589">
        <v>2005</v>
      </c>
      <c r="N589">
        <v>5.5</v>
      </c>
      <c r="O589">
        <v>45865715</v>
      </c>
      <c r="Q589" t="str">
        <f t="shared" si="27"/>
        <v xml:space="preserve"> </v>
      </c>
      <c r="R589" t="str">
        <f t="shared" si="28"/>
        <v xml:space="preserve"> </v>
      </c>
      <c r="S589" t="str">
        <f t="shared" si="29"/>
        <v/>
      </c>
    </row>
    <row r="590" spans="1:19">
      <c r="A590" t="s">
        <v>2794</v>
      </c>
      <c r="B590">
        <v>108</v>
      </c>
      <c r="C590">
        <v>90</v>
      </c>
      <c r="D590">
        <v>87856565</v>
      </c>
      <c r="E590" t="s">
        <v>878</v>
      </c>
      <c r="F590" s="8" t="s">
        <v>391</v>
      </c>
      <c r="G590" t="s">
        <v>2795</v>
      </c>
      <c r="H590">
        <v>106909</v>
      </c>
      <c r="I590">
        <v>268</v>
      </c>
      <c r="J590" t="s">
        <v>19</v>
      </c>
      <c r="K590" t="s">
        <v>20</v>
      </c>
      <c r="L590">
        <v>42000000</v>
      </c>
      <c r="M590">
        <v>2004</v>
      </c>
      <c r="N590">
        <v>5.9</v>
      </c>
      <c r="O590">
        <v>45856565</v>
      </c>
      <c r="Q590" t="str">
        <f t="shared" si="27"/>
        <v xml:space="preserve"> </v>
      </c>
      <c r="R590" t="str">
        <f t="shared" si="28"/>
        <v xml:space="preserve"> </v>
      </c>
      <c r="S590" t="str">
        <f t="shared" si="29"/>
        <v/>
      </c>
    </row>
    <row r="591" spans="1:19">
      <c r="A591" t="s">
        <v>6588</v>
      </c>
      <c r="B591">
        <v>183</v>
      </c>
      <c r="C591">
        <v>89</v>
      </c>
      <c r="D591">
        <v>50820940</v>
      </c>
      <c r="E591" t="s">
        <v>3311</v>
      </c>
      <c r="F591" s="8" t="s">
        <v>3281</v>
      </c>
      <c r="G591" t="s">
        <v>6590</v>
      </c>
      <c r="H591">
        <v>31915</v>
      </c>
      <c r="I591">
        <v>159</v>
      </c>
      <c r="J591" t="s">
        <v>19</v>
      </c>
      <c r="K591" t="s">
        <v>20</v>
      </c>
      <c r="L591">
        <v>5000000</v>
      </c>
      <c r="M591">
        <v>2014</v>
      </c>
      <c r="N591">
        <v>4.4000000000000004</v>
      </c>
      <c r="O591">
        <v>45820940</v>
      </c>
      <c r="Q591" t="str">
        <f t="shared" si="27"/>
        <v xml:space="preserve"> </v>
      </c>
      <c r="R591" t="str">
        <f t="shared" si="28"/>
        <v xml:space="preserve"> </v>
      </c>
      <c r="S591" t="str">
        <f t="shared" si="29"/>
        <v/>
      </c>
    </row>
    <row r="592" spans="1:19">
      <c r="A592" t="s">
        <v>1261</v>
      </c>
      <c r="B592">
        <v>147</v>
      </c>
      <c r="C592">
        <v>99</v>
      </c>
      <c r="D592">
        <v>120776832</v>
      </c>
      <c r="E592" t="s">
        <v>878</v>
      </c>
      <c r="F592" s="8" t="s">
        <v>1130</v>
      </c>
      <c r="G592" t="s">
        <v>1495</v>
      </c>
      <c r="H592">
        <v>266103</v>
      </c>
      <c r="I592">
        <v>456</v>
      </c>
      <c r="J592" t="s">
        <v>19</v>
      </c>
      <c r="K592" t="s">
        <v>20</v>
      </c>
      <c r="L592">
        <v>75000000</v>
      </c>
      <c r="M592">
        <v>2004</v>
      </c>
      <c r="N592">
        <v>6.8</v>
      </c>
      <c r="O592">
        <v>45776832</v>
      </c>
      <c r="Q592" t="str">
        <f t="shared" si="27"/>
        <v xml:space="preserve"> </v>
      </c>
      <c r="R592" t="str">
        <f t="shared" si="28"/>
        <v xml:space="preserve"> </v>
      </c>
      <c r="S592" t="str">
        <f t="shared" si="29"/>
        <v/>
      </c>
    </row>
    <row r="593" spans="1:19">
      <c r="A593" t="s">
        <v>2631</v>
      </c>
      <c r="B593">
        <v>151</v>
      </c>
      <c r="C593">
        <v>89</v>
      </c>
      <c r="D593">
        <v>90703745</v>
      </c>
      <c r="E593" t="s">
        <v>873</v>
      </c>
      <c r="F593" s="8" t="s">
        <v>2877</v>
      </c>
      <c r="G593" t="s">
        <v>2878</v>
      </c>
      <c r="H593">
        <v>93748</v>
      </c>
      <c r="I593">
        <v>410</v>
      </c>
      <c r="J593" t="s">
        <v>19</v>
      </c>
      <c r="K593" t="s">
        <v>20</v>
      </c>
      <c r="L593">
        <v>45000000</v>
      </c>
      <c r="M593">
        <v>2006</v>
      </c>
      <c r="N593">
        <v>5.0999999999999996</v>
      </c>
      <c r="O593">
        <v>45703745</v>
      </c>
      <c r="Q593" t="str">
        <f t="shared" si="27"/>
        <v xml:space="preserve"> </v>
      </c>
      <c r="R593" t="str">
        <f t="shared" si="28"/>
        <v xml:space="preserve"> </v>
      </c>
      <c r="S593" t="str">
        <f t="shared" si="29"/>
        <v/>
      </c>
    </row>
    <row r="594" spans="1:19">
      <c r="A594" t="s">
        <v>1361</v>
      </c>
      <c r="B594">
        <v>245</v>
      </c>
      <c r="C594">
        <v>108</v>
      </c>
      <c r="D594">
        <v>70625986</v>
      </c>
      <c r="E594" t="s">
        <v>878</v>
      </c>
      <c r="F594" s="8" t="s">
        <v>470</v>
      </c>
      <c r="G594" t="s">
        <v>4047</v>
      </c>
      <c r="H594">
        <v>168717</v>
      </c>
      <c r="I594">
        <v>178</v>
      </c>
      <c r="J594" t="s">
        <v>19</v>
      </c>
      <c r="K594" t="s">
        <v>20</v>
      </c>
      <c r="L594">
        <v>25000000</v>
      </c>
      <c r="M594">
        <v>2011</v>
      </c>
      <c r="N594">
        <v>6.2</v>
      </c>
      <c r="O594">
        <v>45625986</v>
      </c>
      <c r="Q594" t="str">
        <f t="shared" si="27"/>
        <v xml:space="preserve"> </v>
      </c>
      <c r="R594" t="str">
        <f t="shared" si="28"/>
        <v xml:space="preserve"> </v>
      </c>
      <c r="S594" t="str">
        <f t="shared" si="29"/>
        <v/>
      </c>
    </row>
    <row r="595" spans="1:19">
      <c r="A595" t="s">
        <v>4060</v>
      </c>
      <c r="B595">
        <v>31</v>
      </c>
      <c r="C595">
        <v>114</v>
      </c>
      <c r="D595">
        <v>65623128</v>
      </c>
      <c r="E595" t="s">
        <v>3952</v>
      </c>
      <c r="F595" s="8" t="s">
        <v>1635</v>
      </c>
      <c r="G595" t="s">
        <v>4493</v>
      </c>
      <c r="H595">
        <v>7354</v>
      </c>
      <c r="I595">
        <v>50</v>
      </c>
      <c r="J595" t="s">
        <v>19</v>
      </c>
      <c r="K595" t="s">
        <v>20</v>
      </c>
      <c r="L595">
        <v>20000000</v>
      </c>
      <c r="M595">
        <v>2012</v>
      </c>
      <c r="N595">
        <v>4.8</v>
      </c>
      <c r="O595">
        <v>45623128</v>
      </c>
      <c r="Q595" t="str">
        <f t="shared" si="27"/>
        <v xml:space="preserve"> </v>
      </c>
      <c r="R595" t="str">
        <f t="shared" si="28"/>
        <v xml:space="preserve"> </v>
      </c>
      <c r="S595" t="str">
        <f t="shared" si="29"/>
        <v/>
      </c>
    </row>
    <row r="596" spans="1:19">
      <c r="A596" t="s">
        <v>2402</v>
      </c>
      <c r="B596">
        <v>142</v>
      </c>
      <c r="C596">
        <v>102</v>
      </c>
      <c r="D596">
        <v>93607673</v>
      </c>
      <c r="E596" t="s">
        <v>878</v>
      </c>
      <c r="F596" s="8" t="s">
        <v>809</v>
      </c>
      <c r="G596" t="s">
        <v>2615</v>
      </c>
      <c r="H596">
        <v>47573</v>
      </c>
      <c r="I596">
        <v>343</v>
      </c>
      <c r="J596" t="s">
        <v>19</v>
      </c>
      <c r="K596" t="s">
        <v>20</v>
      </c>
      <c r="L596">
        <v>48000000</v>
      </c>
      <c r="M596">
        <v>2001</v>
      </c>
      <c r="N596">
        <v>5.7</v>
      </c>
      <c r="O596">
        <v>45607673</v>
      </c>
      <c r="Q596" t="str">
        <f t="shared" si="27"/>
        <v xml:space="preserve"> </v>
      </c>
      <c r="R596" t="str">
        <f t="shared" si="28"/>
        <v xml:space="preserve"> </v>
      </c>
      <c r="S596" t="str">
        <f t="shared" si="29"/>
        <v/>
      </c>
    </row>
    <row r="597" spans="1:19">
      <c r="A597" t="s">
        <v>923</v>
      </c>
      <c r="B597">
        <v>486</v>
      </c>
      <c r="C597">
        <v>153</v>
      </c>
      <c r="D597">
        <v>120523073</v>
      </c>
      <c r="E597" t="s">
        <v>1632</v>
      </c>
      <c r="F597" s="8" t="s">
        <v>265</v>
      </c>
      <c r="G597" t="s">
        <v>1633</v>
      </c>
      <c r="H597">
        <v>885175</v>
      </c>
      <c r="I597">
        <v>1527</v>
      </c>
      <c r="J597" t="s">
        <v>19</v>
      </c>
      <c r="K597" t="s">
        <v>20</v>
      </c>
      <c r="L597">
        <v>75000000</v>
      </c>
      <c r="M597">
        <v>2009</v>
      </c>
      <c r="N597">
        <v>8.3000000000000007</v>
      </c>
      <c r="O597">
        <v>45523073</v>
      </c>
      <c r="Q597" t="str">
        <f t="shared" si="27"/>
        <v xml:space="preserve"> </v>
      </c>
      <c r="R597" t="str">
        <f t="shared" si="28"/>
        <v xml:space="preserve"> </v>
      </c>
      <c r="S597" t="str">
        <f t="shared" si="29"/>
        <v/>
      </c>
    </row>
    <row r="598" spans="1:19">
      <c r="A598" t="s">
        <v>4041</v>
      </c>
      <c r="B598">
        <v>168</v>
      </c>
      <c r="C598">
        <v>97</v>
      </c>
      <c r="D598">
        <v>71500556</v>
      </c>
      <c r="E598" t="s">
        <v>754</v>
      </c>
      <c r="F598" s="8" t="s">
        <v>254</v>
      </c>
      <c r="G598" t="s">
        <v>4042</v>
      </c>
      <c r="H598">
        <v>171568</v>
      </c>
      <c r="I598">
        <v>571</v>
      </c>
      <c r="J598" t="s">
        <v>19</v>
      </c>
      <c r="K598" t="s">
        <v>31</v>
      </c>
      <c r="L598">
        <v>26000000</v>
      </c>
      <c r="M598">
        <v>2001</v>
      </c>
      <c r="N598">
        <v>6.7</v>
      </c>
      <c r="O598">
        <v>45500556</v>
      </c>
      <c r="Q598" t="str">
        <f t="shared" si="27"/>
        <v xml:space="preserve"> </v>
      </c>
      <c r="R598" t="str">
        <f t="shared" si="28"/>
        <v xml:space="preserve"> </v>
      </c>
      <c r="S598" t="str">
        <f t="shared" si="29"/>
        <v/>
      </c>
    </row>
    <row r="599" spans="1:19">
      <c r="A599" t="s">
        <v>3575</v>
      </c>
      <c r="B599">
        <v>148</v>
      </c>
      <c r="C599">
        <v>101</v>
      </c>
      <c r="D599">
        <v>80276912</v>
      </c>
      <c r="E599" t="s">
        <v>878</v>
      </c>
      <c r="F599" s="8" t="s">
        <v>2023</v>
      </c>
      <c r="G599" t="s">
        <v>7680</v>
      </c>
      <c r="H599">
        <v>140740</v>
      </c>
      <c r="I599">
        <v>151</v>
      </c>
      <c r="J599" t="s">
        <v>19</v>
      </c>
      <c r="K599" t="s">
        <v>20</v>
      </c>
      <c r="L599">
        <v>35000000</v>
      </c>
      <c r="M599">
        <v>2008</v>
      </c>
      <c r="N599">
        <v>6.1</v>
      </c>
      <c r="O599">
        <v>45276912</v>
      </c>
      <c r="Q599" t="str">
        <f t="shared" si="27"/>
        <v xml:space="preserve"> </v>
      </c>
      <c r="R599" t="str">
        <f t="shared" si="28"/>
        <v xml:space="preserve"> </v>
      </c>
      <c r="S599" t="str">
        <f t="shared" si="29"/>
        <v/>
      </c>
    </row>
    <row r="600" spans="1:19">
      <c r="A600" t="s">
        <v>2375</v>
      </c>
      <c r="B600">
        <v>120</v>
      </c>
      <c r="C600">
        <v>123</v>
      </c>
      <c r="D600">
        <v>105264608</v>
      </c>
      <c r="E600" t="s">
        <v>2376</v>
      </c>
      <c r="F600" s="8" t="s">
        <v>205</v>
      </c>
      <c r="G600" t="s">
        <v>2377</v>
      </c>
      <c r="H600">
        <v>239752</v>
      </c>
      <c r="I600">
        <v>406</v>
      </c>
      <c r="J600" t="s">
        <v>19</v>
      </c>
      <c r="K600" t="s">
        <v>20</v>
      </c>
      <c r="L600">
        <v>60000000</v>
      </c>
      <c r="M600">
        <v>1994</v>
      </c>
      <c r="N600">
        <v>7.6</v>
      </c>
      <c r="O600">
        <v>45264608</v>
      </c>
      <c r="Q600" t="str">
        <f t="shared" si="27"/>
        <v xml:space="preserve"> </v>
      </c>
      <c r="R600" t="str">
        <f t="shared" si="28"/>
        <v xml:space="preserve"> </v>
      </c>
      <c r="S600" t="str">
        <f t="shared" si="29"/>
        <v>Interview with the Vampire: The Vampire ChroniclesÂ </v>
      </c>
    </row>
    <row r="601" spans="1:19">
      <c r="A601" t="s">
        <v>4816</v>
      </c>
      <c r="B601">
        <v>220</v>
      </c>
      <c r="C601">
        <v>90</v>
      </c>
      <c r="D601">
        <v>64255243</v>
      </c>
      <c r="E601" t="s">
        <v>2808</v>
      </c>
      <c r="F601" s="8" t="s">
        <v>299</v>
      </c>
      <c r="G601" t="s">
        <v>4817</v>
      </c>
      <c r="H601">
        <v>80903</v>
      </c>
      <c r="I601">
        <v>518</v>
      </c>
      <c r="J601" t="s">
        <v>19</v>
      </c>
      <c r="K601" t="s">
        <v>20</v>
      </c>
      <c r="L601">
        <v>19000000</v>
      </c>
      <c r="M601">
        <v>2005</v>
      </c>
      <c r="N601">
        <v>6</v>
      </c>
      <c r="O601">
        <v>45255243</v>
      </c>
      <c r="Q601" t="str">
        <f t="shared" si="27"/>
        <v xml:space="preserve"> </v>
      </c>
      <c r="R601" t="str">
        <f t="shared" si="28"/>
        <v xml:space="preserve"> </v>
      </c>
      <c r="S601" t="str">
        <f t="shared" si="29"/>
        <v/>
      </c>
    </row>
    <row r="602" spans="1:19">
      <c r="A602" t="s">
        <v>799</v>
      </c>
      <c r="B602">
        <v>358</v>
      </c>
      <c r="C602">
        <v>114</v>
      </c>
      <c r="D602">
        <v>155181732</v>
      </c>
      <c r="E602" t="s">
        <v>400</v>
      </c>
      <c r="F602" s="8" t="s">
        <v>588</v>
      </c>
      <c r="G602" t="s">
        <v>800</v>
      </c>
      <c r="H602">
        <v>147497</v>
      </c>
      <c r="I602">
        <v>499</v>
      </c>
      <c r="J602" t="s">
        <v>19</v>
      </c>
      <c r="K602" t="s">
        <v>20</v>
      </c>
      <c r="L602">
        <v>110000000</v>
      </c>
      <c r="M602">
        <v>2015</v>
      </c>
      <c r="N602">
        <v>6.1</v>
      </c>
      <c r="O602">
        <v>45181732</v>
      </c>
      <c r="Q602" t="str">
        <f t="shared" si="27"/>
        <v xml:space="preserve"> </v>
      </c>
      <c r="R602" t="str">
        <f t="shared" si="28"/>
        <v xml:space="preserve"> </v>
      </c>
      <c r="S602" t="str">
        <f t="shared" si="29"/>
        <v/>
      </c>
    </row>
    <row r="603" spans="1:19">
      <c r="A603" t="s">
        <v>1355</v>
      </c>
      <c r="B603">
        <v>411</v>
      </c>
      <c r="C603">
        <v>110</v>
      </c>
      <c r="D603">
        <v>48056940</v>
      </c>
      <c r="E603" t="s">
        <v>2397</v>
      </c>
      <c r="F603" s="8" t="s">
        <v>6970</v>
      </c>
      <c r="G603" t="s">
        <v>6971</v>
      </c>
      <c r="H603">
        <v>155153</v>
      </c>
      <c r="I603">
        <v>524</v>
      </c>
      <c r="J603" t="s">
        <v>19</v>
      </c>
      <c r="K603" t="s">
        <v>20</v>
      </c>
      <c r="L603">
        <v>3000000</v>
      </c>
      <c r="M603">
        <v>2012</v>
      </c>
      <c r="N603">
        <v>6.8</v>
      </c>
      <c r="O603">
        <v>45056940</v>
      </c>
      <c r="Q603" t="str">
        <f t="shared" si="27"/>
        <v xml:space="preserve"> </v>
      </c>
      <c r="R603" t="str">
        <f t="shared" si="28"/>
        <v xml:space="preserve"> </v>
      </c>
      <c r="S603" t="str">
        <f t="shared" si="29"/>
        <v/>
      </c>
    </row>
    <row r="604" spans="1:19">
      <c r="A604" t="s">
        <v>1899</v>
      </c>
      <c r="B604">
        <v>156</v>
      </c>
      <c r="C604">
        <v>95</v>
      </c>
      <c r="D604">
        <v>108012170</v>
      </c>
      <c r="E604" t="s">
        <v>165</v>
      </c>
      <c r="F604" s="8" t="s">
        <v>1590</v>
      </c>
      <c r="G604" t="s">
        <v>1900</v>
      </c>
      <c r="H604">
        <v>24089</v>
      </c>
      <c r="I604">
        <v>82</v>
      </c>
      <c r="J604" t="s">
        <v>19</v>
      </c>
      <c r="K604" t="s">
        <v>20</v>
      </c>
      <c r="L604">
        <v>63000000</v>
      </c>
      <c r="M604">
        <v>2011</v>
      </c>
      <c r="N604">
        <v>5.5</v>
      </c>
      <c r="O604">
        <v>45012170</v>
      </c>
      <c r="Q604" t="str">
        <f t="shared" si="27"/>
        <v xml:space="preserve"> </v>
      </c>
      <c r="R604" t="str">
        <f t="shared" si="28"/>
        <v xml:space="preserve"> </v>
      </c>
      <c r="S604" t="str">
        <f t="shared" si="29"/>
        <v/>
      </c>
    </row>
    <row r="605" spans="1:19">
      <c r="A605" t="s">
        <v>494</v>
      </c>
      <c r="B605">
        <v>465</v>
      </c>
      <c r="C605">
        <v>131</v>
      </c>
      <c r="D605">
        <v>195000874</v>
      </c>
      <c r="E605" t="s">
        <v>28</v>
      </c>
      <c r="F605" s="8" t="s">
        <v>303</v>
      </c>
      <c r="G605" t="s">
        <v>496</v>
      </c>
      <c r="H605">
        <v>232187</v>
      </c>
      <c r="I605">
        <v>440</v>
      </c>
      <c r="J605" t="s">
        <v>19</v>
      </c>
      <c r="K605" t="s">
        <v>497</v>
      </c>
      <c r="L605">
        <v>150000000</v>
      </c>
      <c r="M605">
        <v>2015</v>
      </c>
      <c r="N605">
        <v>7.4</v>
      </c>
      <c r="O605">
        <v>45000874</v>
      </c>
      <c r="Q605" t="str">
        <f t="shared" si="27"/>
        <v xml:space="preserve"> </v>
      </c>
      <c r="R605" t="str">
        <f t="shared" si="28"/>
        <v xml:space="preserve"> </v>
      </c>
      <c r="S605" t="str">
        <f t="shared" si="29"/>
        <v/>
      </c>
    </row>
    <row r="606" spans="1:19">
      <c r="A606" t="s">
        <v>3915</v>
      </c>
      <c r="B606">
        <v>112</v>
      </c>
      <c r="C606">
        <v>110</v>
      </c>
      <c r="D606">
        <v>74888996</v>
      </c>
      <c r="E606" t="s">
        <v>137</v>
      </c>
      <c r="F606" s="8" t="s">
        <v>566</v>
      </c>
      <c r="G606" t="s">
        <v>3916</v>
      </c>
      <c r="H606">
        <v>55513</v>
      </c>
      <c r="I606">
        <v>188</v>
      </c>
      <c r="J606" t="s">
        <v>19</v>
      </c>
      <c r="K606" t="s">
        <v>20</v>
      </c>
      <c r="L606">
        <v>30000000</v>
      </c>
      <c r="M606">
        <v>1991</v>
      </c>
      <c r="N606">
        <v>7.2</v>
      </c>
      <c r="O606">
        <v>44888996</v>
      </c>
      <c r="Q606" t="str">
        <f t="shared" si="27"/>
        <v xml:space="preserve"> </v>
      </c>
      <c r="R606" t="str">
        <f t="shared" si="28"/>
        <v xml:space="preserve"> </v>
      </c>
      <c r="S606" t="str">
        <f t="shared" si="29"/>
        <v/>
      </c>
    </row>
    <row r="607" spans="1:19">
      <c r="A607" t="s">
        <v>6544</v>
      </c>
      <c r="B607">
        <v>62</v>
      </c>
      <c r="C607">
        <v>116</v>
      </c>
      <c r="D607">
        <v>50382128</v>
      </c>
      <c r="E607" t="s">
        <v>754</v>
      </c>
      <c r="F607" s="8" t="s">
        <v>3350</v>
      </c>
      <c r="G607" t="s">
        <v>6545</v>
      </c>
      <c r="H607">
        <v>10472</v>
      </c>
      <c r="I607">
        <v>202</v>
      </c>
      <c r="J607" t="s">
        <v>19</v>
      </c>
      <c r="K607" t="s">
        <v>20</v>
      </c>
      <c r="L607">
        <v>5500000</v>
      </c>
      <c r="M607">
        <v>2005</v>
      </c>
      <c r="N607">
        <v>5.6</v>
      </c>
      <c r="O607">
        <v>44882128</v>
      </c>
      <c r="Q607" t="str">
        <f t="shared" si="27"/>
        <v xml:space="preserve"> </v>
      </c>
      <c r="R607" t="str">
        <f t="shared" si="28"/>
        <v xml:space="preserve"> </v>
      </c>
      <c r="S607" t="str">
        <f t="shared" si="29"/>
        <v/>
      </c>
    </row>
    <row r="608" spans="1:19">
      <c r="A608" t="s">
        <v>4044</v>
      </c>
      <c r="B608">
        <v>133</v>
      </c>
      <c r="C608">
        <v>95</v>
      </c>
      <c r="D608">
        <v>89808372</v>
      </c>
      <c r="E608" t="s">
        <v>873</v>
      </c>
      <c r="F608" s="8" t="s">
        <v>2442</v>
      </c>
      <c r="G608" t="s">
        <v>4045</v>
      </c>
      <c r="H608">
        <v>46417</v>
      </c>
      <c r="I608">
        <v>297</v>
      </c>
      <c r="J608" t="s">
        <v>19</v>
      </c>
      <c r="K608" t="s">
        <v>20</v>
      </c>
      <c r="L608">
        <v>45000000</v>
      </c>
      <c r="M608">
        <v>2003</v>
      </c>
      <c r="N608">
        <v>4.5999999999999996</v>
      </c>
      <c r="O608">
        <v>44808372</v>
      </c>
      <c r="Q608" t="str">
        <f t="shared" si="27"/>
        <v xml:space="preserve"> </v>
      </c>
      <c r="R608" t="str">
        <f t="shared" si="28"/>
        <v xml:space="preserve"> </v>
      </c>
      <c r="S608" t="str">
        <f t="shared" si="29"/>
        <v/>
      </c>
    </row>
    <row r="609" spans="1:19">
      <c r="A609" t="s">
        <v>2805</v>
      </c>
      <c r="B609">
        <v>30</v>
      </c>
      <c r="C609">
        <v>132</v>
      </c>
      <c r="D609">
        <v>74787599</v>
      </c>
      <c r="E609" t="s">
        <v>129</v>
      </c>
      <c r="F609" s="8" t="s">
        <v>1623</v>
      </c>
      <c r="G609" t="s">
        <v>3600</v>
      </c>
      <c r="H609">
        <v>12549</v>
      </c>
      <c r="I609">
        <v>109</v>
      </c>
      <c r="J609" t="s">
        <v>19</v>
      </c>
      <c r="K609" t="s">
        <v>20</v>
      </c>
      <c r="L609">
        <v>30000000</v>
      </c>
      <c r="M609">
        <v>1991</v>
      </c>
      <c r="N609">
        <v>6.6</v>
      </c>
      <c r="O609">
        <v>44787599</v>
      </c>
      <c r="Q609" t="str">
        <f t="shared" si="27"/>
        <v xml:space="preserve"> </v>
      </c>
      <c r="R609" t="str">
        <f t="shared" si="28"/>
        <v xml:space="preserve"> </v>
      </c>
      <c r="S609" t="str">
        <f t="shared" si="29"/>
        <v/>
      </c>
    </row>
    <row r="610" spans="1:19">
      <c r="A610" t="s">
        <v>699</v>
      </c>
      <c r="B610">
        <v>217</v>
      </c>
      <c r="C610">
        <v>107</v>
      </c>
      <c r="D610">
        <v>59735548</v>
      </c>
      <c r="E610" t="s">
        <v>2007</v>
      </c>
      <c r="F610" s="8" t="s">
        <v>150</v>
      </c>
      <c r="G610" t="s">
        <v>4845</v>
      </c>
      <c r="H610">
        <v>290949</v>
      </c>
      <c r="I610">
        <v>629</v>
      </c>
      <c r="J610" t="s">
        <v>19</v>
      </c>
      <c r="K610" t="s">
        <v>20</v>
      </c>
      <c r="L610">
        <v>15000000</v>
      </c>
      <c r="M610">
        <v>1987</v>
      </c>
      <c r="N610">
        <v>7.8</v>
      </c>
      <c r="O610">
        <v>44735548</v>
      </c>
      <c r="Q610" t="str">
        <f t="shared" si="27"/>
        <v xml:space="preserve"> </v>
      </c>
      <c r="R610" t="str">
        <f t="shared" si="28"/>
        <v xml:space="preserve"> </v>
      </c>
      <c r="S610" t="str">
        <f t="shared" si="29"/>
        <v/>
      </c>
    </row>
    <row r="611" spans="1:19">
      <c r="A611" t="s">
        <v>1810</v>
      </c>
      <c r="B611">
        <v>285</v>
      </c>
      <c r="C611">
        <v>161</v>
      </c>
      <c r="D611">
        <v>56715371</v>
      </c>
      <c r="E611" t="s">
        <v>735</v>
      </c>
      <c r="F611" s="8" t="s">
        <v>5822</v>
      </c>
      <c r="G611" t="s">
        <v>5823</v>
      </c>
      <c r="H611">
        <v>427357</v>
      </c>
      <c r="I611">
        <v>1736</v>
      </c>
      <c r="J611" t="s">
        <v>19</v>
      </c>
      <c r="K611" t="s">
        <v>31</v>
      </c>
      <c r="L611">
        <v>12000000</v>
      </c>
      <c r="M611">
        <v>1968</v>
      </c>
      <c r="N611">
        <v>8.3000000000000007</v>
      </c>
      <c r="O611">
        <v>44715371</v>
      </c>
      <c r="Q611" t="str">
        <f t="shared" si="27"/>
        <v xml:space="preserve"> </v>
      </c>
      <c r="R611" t="str">
        <f t="shared" si="28"/>
        <v xml:space="preserve"> </v>
      </c>
      <c r="S611" t="str">
        <f t="shared" si="29"/>
        <v/>
      </c>
    </row>
    <row r="612" spans="1:19">
      <c r="A612" t="s">
        <v>4638</v>
      </c>
      <c r="B612">
        <v>88</v>
      </c>
      <c r="C612">
        <v>97</v>
      </c>
      <c r="D612">
        <v>56631572</v>
      </c>
      <c r="E612" t="s">
        <v>878</v>
      </c>
      <c r="F612" s="8" t="s">
        <v>3898</v>
      </c>
      <c r="G612" t="s">
        <v>5444</v>
      </c>
      <c r="H612">
        <v>123390</v>
      </c>
      <c r="I612">
        <v>248</v>
      </c>
      <c r="J612" t="s">
        <v>19</v>
      </c>
      <c r="K612" t="s">
        <v>20</v>
      </c>
      <c r="L612">
        <v>12000000</v>
      </c>
      <c r="M612">
        <v>1995</v>
      </c>
      <c r="N612">
        <v>6.8</v>
      </c>
      <c r="O612">
        <v>44631572</v>
      </c>
      <c r="Q612" t="str">
        <f t="shared" si="27"/>
        <v xml:space="preserve"> </v>
      </c>
      <c r="R612" t="str">
        <f t="shared" si="28"/>
        <v xml:space="preserve"> </v>
      </c>
      <c r="S612" t="str">
        <f t="shared" si="29"/>
        <v/>
      </c>
    </row>
    <row r="613" spans="1:19">
      <c r="A613" t="s">
        <v>1216</v>
      </c>
      <c r="B613">
        <v>145</v>
      </c>
      <c r="C613">
        <v>128</v>
      </c>
      <c r="D613">
        <v>124590960</v>
      </c>
      <c r="E613" t="s">
        <v>754</v>
      </c>
      <c r="F613" s="8" t="s">
        <v>336</v>
      </c>
      <c r="G613" t="s">
        <v>1313</v>
      </c>
      <c r="H613">
        <v>91092</v>
      </c>
      <c r="I613">
        <v>402</v>
      </c>
      <c r="J613" t="s">
        <v>19</v>
      </c>
      <c r="K613" t="s">
        <v>20</v>
      </c>
      <c r="L613">
        <v>80000000</v>
      </c>
      <c r="M613">
        <v>2003</v>
      </c>
      <c r="N613">
        <v>6.7</v>
      </c>
      <c r="O613">
        <v>44590960</v>
      </c>
      <c r="Q613" t="str">
        <f t="shared" si="27"/>
        <v xml:space="preserve"> </v>
      </c>
      <c r="R613" t="str">
        <f t="shared" si="28"/>
        <v xml:space="preserve"> </v>
      </c>
      <c r="S613" t="str">
        <f t="shared" si="29"/>
        <v/>
      </c>
    </row>
    <row r="614" spans="1:19">
      <c r="A614" t="s">
        <v>2290</v>
      </c>
      <c r="B614">
        <v>149</v>
      </c>
      <c r="C614">
        <v>220</v>
      </c>
      <c r="D614">
        <v>57300000</v>
      </c>
      <c r="E614" t="s">
        <v>1008</v>
      </c>
      <c r="F614" s="8" t="s">
        <v>914</v>
      </c>
      <c r="G614" t="s">
        <v>5458</v>
      </c>
      <c r="H614">
        <v>790926</v>
      </c>
      <c r="I614">
        <v>650</v>
      </c>
      <c r="J614" t="s">
        <v>19</v>
      </c>
      <c r="K614" t="s">
        <v>20</v>
      </c>
      <c r="L614">
        <v>13000000</v>
      </c>
      <c r="M614">
        <v>1974</v>
      </c>
      <c r="N614">
        <v>9</v>
      </c>
      <c r="O614">
        <v>44300000</v>
      </c>
      <c r="Q614" t="str">
        <f t="shared" si="27"/>
        <v xml:space="preserve"> </v>
      </c>
      <c r="R614" t="str">
        <f t="shared" si="28"/>
        <v xml:space="preserve"> </v>
      </c>
      <c r="S614" t="str">
        <f t="shared" si="29"/>
        <v/>
      </c>
    </row>
    <row r="615" spans="1:19">
      <c r="A615" t="s">
        <v>1884</v>
      </c>
      <c r="B615">
        <v>99</v>
      </c>
      <c r="C615">
        <v>89</v>
      </c>
      <c r="D615">
        <v>52287414</v>
      </c>
      <c r="E615" t="s">
        <v>3168</v>
      </c>
      <c r="F615" s="8" t="s">
        <v>698</v>
      </c>
      <c r="G615" t="s">
        <v>6161</v>
      </c>
      <c r="H615">
        <v>271794</v>
      </c>
      <c r="I615">
        <v>584</v>
      </c>
      <c r="J615" t="s">
        <v>19</v>
      </c>
      <c r="K615" t="s">
        <v>20</v>
      </c>
      <c r="L615">
        <v>8000000</v>
      </c>
      <c r="M615">
        <v>1986</v>
      </c>
      <c r="N615">
        <v>8.1</v>
      </c>
      <c r="O615">
        <v>44287414</v>
      </c>
      <c r="Q615" t="str">
        <f t="shared" si="27"/>
        <v xml:space="preserve"> </v>
      </c>
      <c r="R615" t="str">
        <f t="shared" si="28"/>
        <v xml:space="preserve"> </v>
      </c>
      <c r="S615" t="str">
        <f t="shared" si="29"/>
        <v/>
      </c>
    </row>
    <row r="616" spans="1:19">
      <c r="A616" t="s">
        <v>2786</v>
      </c>
      <c r="B616">
        <v>191</v>
      </c>
      <c r="C616">
        <v>102</v>
      </c>
      <c r="D616">
        <v>64149837</v>
      </c>
      <c r="E616" t="s">
        <v>2910</v>
      </c>
      <c r="F616" s="8" t="s">
        <v>2911</v>
      </c>
      <c r="G616" t="s">
        <v>2912</v>
      </c>
      <c r="H616">
        <v>146899</v>
      </c>
      <c r="I616">
        <v>185</v>
      </c>
      <c r="J616" t="s">
        <v>19</v>
      </c>
      <c r="K616" t="s">
        <v>20</v>
      </c>
      <c r="L616">
        <v>20000000</v>
      </c>
      <c r="M616">
        <v>2009</v>
      </c>
      <c r="N616">
        <v>6.4</v>
      </c>
      <c r="O616">
        <v>44149837</v>
      </c>
      <c r="Q616" t="str">
        <f t="shared" si="27"/>
        <v xml:space="preserve"> </v>
      </c>
      <c r="R616" t="str">
        <f t="shared" si="28"/>
        <v xml:space="preserve"> </v>
      </c>
      <c r="S616" t="str">
        <f t="shared" si="29"/>
        <v/>
      </c>
    </row>
    <row r="617" spans="1:19">
      <c r="A617" t="s">
        <v>1591</v>
      </c>
      <c r="B617">
        <v>81</v>
      </c>
      <c r="C617">
        <v>92</v>
      </c>
      <c r="D617">
        <v>104148781</v>
      </c>
      <c r="E617" t="s">
        <v>1509</v>
      </c>
      <c r="F617" s="8" t="s">
        <v>1920</v>
      </c>
      <c r="G617" t="s">
        <v>1921</v>
      </c>
      <c r="H617">
        <v>49486</v>
      </c>
      <c r="I617">
        <v>116</v>
      </c>
      <c r="J617" t="s">
        <v>19</v>
      </c>
      <c r="K617" t="s">
        <v>20</v>
      </c>
      <c r="L617">
        <v>60000000</v>
      </c>
      <c r="M617">
        <v>2003</v>
      </c>
      <c r="N617">
        <v>5.5</v>
      </c>
      <c r="O617">
        <v>44148781</v>
      </c>
      <c r="Q617" t="str">
        <f t="shared" si="27"/>
        <v xml:space="preserve"> </v>
      </c>
      <c r="R617" t="str">
        <f t="shared" si="28"/>
        <v xml:space="preserve"> </v>
      </c>
      <c r="S617" t="str">
        <f t="shared" si="29"/>
        <v/>
      </c>
    </row>
    <row r="618" spans="1:19">
      <c r="A618" t="s">
        <v>3494</v>
      </c>
      <c r="B618">
        <v>220</v>
      </c>
      <c r="C618">
        <v>92</v>
      </c>
      <c r="D618">
        <v>44540956</v>
      </c>
      <c r="E618" t="s">
        <v>873</v>
      </c>
      <c r="F618" s="8" t="s">
        <v>1018</v>
      </c>
      <c r="G618" t="s">
        <v>7660</v>
      </c>
      <c r="H618">
        <v>161448</v>
      </c>
      <c r="I618">
        <v>1473</v>
      </c>
      <c r="J618" t="s">
        <v>19</v>
      </c>
      <c r="K618" t="s">
        <v>20</v>
      </c>
      <c r="L618">
        <v>400000</v>
      </c>
      <c r="M618">
        <v>2004</v>
      </c>
      <c r="N618">
        <v>6.9</v>
      </c>
      <c r="O618">
        <v>44140956</v>
      </c>
      <c r="Q618" t="str">
        <f t="shared" si="27"/>
        <v xml:space="preserve"> </v>
      </c>
      <c r="R618" t="str">
        <f t="shared" si="28"/>
        <v xml:space="preserve"> </v>
      </c>
      <c r="S618" t="str">
        <f t="shared" si="29"/>
        <v/>
      </c>
    </row>
    <row r="619" spans="1:19">
      <c r="A619" t="s">
        <v>281</v>
      </c>
      <c r="B619">
        <v>120</v>
      </c>
      <c r="C619">
        <v>128</v>
      </c>
      <c r="D619">
        <v>79100000</v>
      </c>
      <c r="E619" t="s">
        <v>810</v>
      </c>
      <c r="F619" s="8" t="s">
        <v>914</v>
      </c>
      <c r="G619" t="s">
        <v>3267</v>
      </c>
      <c r="H619">
        <v>127503</v>
      </c>
      <c r="I619">
        <v>261</v>
      </c>
      <c r="J619" t="s">
        <v>19</v>
      </c>
      <c r="K619" t="s">
        <v>20</v>
      </c>
      <c r="L619">
        <v>35000000</v>
      </c>
      <c r="M619">
        <v>1991</v>
      </c>
      <c r="N619">
        <v>7.3</v>
      </c>
      <c r="O619">
        <v>44100000</v>
      </c>
      <c r="Q619" t="str">
        <f t="shared" si="27"/>
        <v xml:space="preserve"> </v>
      </c>
      <c r="R619" t="str">
        <f t="shared" si="28"/>
        <v xml:space="preserve"> </v>
      </c>
      <c r="S619" t="str">
        <f t="shared" si="29"/>
        <v/>
      </c>
    </row>
    <row r="620" spans="1:19">
      <c r="A620" t="s">
        <v>2913</v>
      </c>
      <c r="B620">
        <v>191</v>
      </c>
      <c r="C620">
        <v>109</v>
      </c>
      <c r="D620">
        <v>83906114</v>
      </c>
      <c r="E620" t="s">
        <v>878</v>
      </c>
      <c r="F620" s="8" t="s">
        <v>614</v>
      </c>
      <c r="G620" t="s">
        <v>2914</v>
      </c>
      <c r="H620">
        <v>104481</v>
      </c>
      <c r="I620">
        <v>189</v>
      </c>
      <c r="J620" t="s">
        <v>19</v>
      </c>
      <c r="K620" t="s">
        <v>20</v>
      </c>
      <c r="L620">
        <v>40000000</v>
      </c>
      <c r="M620">
        <v>2014</v>
      </c>
      <c r="N620">
        <v>6</v>
      </c>
      <c r="O620">
        <v>43906114</v>
      </c>
      <c r="Q620" t="str">
        <f t="shared" si="27"/>
        <v xml:space="preserve"> </v>
      </c>
      <c r="R620" t="str">
        <f t="shared" si="28"/>
        <v xml:space="preserve"> </v>
      </c>
      <c r="S620" t="str">
        <f t="shared" si="29"/>
        <v/>
      </c>
    </row>
    <row r="621" spans="1:19">
      <c r="A621" t="s">
        <v>1321</v>
      </c>
      <c r="B621">
        <v>219</v>
      </c>
      <c r="C621">
        <v>117</v>
      </c>
      <c r="D621">
        <v>118823091</v>
      </c>
      <c r="E621" t="s">
        <v>1496</v>
      </c>
      <c r="F621" s="8" t="s">
        <v>1497</v>
      </c>
      <c r="G621" t="s">
        <v>1498</v>
      </c>
      <c r="H621">
        <v>98693</v>
      </c>
      <c r="I621">
        <v>401</v>
      </c>
      <c r="J621" t="s">
        <v>19</v>
      </c>
      <c r="K621" t="s">
        <v>20</v>
      </c>
      <c r="L621">
        <v>75000000</v>
      </c>
      <c r="M621">
        <v>2007</v>
      </c>
      <c r="N621">
        <v>6.7</v>
      </c>
      <c r="O621">
        <v>43823091</v>
      </c>
      <c r="Q621" t="str">
        <f t="shared" si="27"/>
        <v xml:space="preserve"> </v>
      </c>
      <c r="R621" t="str">
        <f t="shared" si="28"/>
        <v xml:space="preserve"> </v>
      </c>
      <c r="S621" t="str">
        <f t="shared" si="29"/>
        <v/>
      </c>
    </row>
    <row r="622" spans="1:19">
      <c r="A622" t="s">
        <v>39</v>
      </c>
      <c r="B622">
        <v>421</v>
      </c>
      <c r="C622">
        <v>98</v>
      </c>
      <c r="D622">
        <v>223806889</v>
      </c>
      <c r="E622" t="s">
        <v>243</v>
      </c>
      <c r="F622" s="8" t="s">
        <v>192</v>
      </c>
      <c r="G622" t="s">
        <v>244</v>
      </c>
      <c r="H622">
        <v>718837</v>
      </c>
      <c r="I622">
        <v>1043</v>
      </c>
      <c r="J622" t="s">
        <v>19</v>
      </c>
      <c r="K622" t="s">
        <v>20</v>
      </c>
      <c r="L622">
        <v>180000000</v>
      </c>
      <c r="M622">
        <v>2008</v>
      </c>
      <c r="N622">
        <v>8.4</v>
      </c>
      <c r="O622">
        <v>43806889</v>
      </c>
      <c r="Q622" t="str">
        <f t="shared" si="27"/>
        <v xml:space="preserve"> </v>
      </c>
      <c r="R622" t="str">
        <f t="shared" si="28"/>
        <v xml:space="preserve"> </v>
      </c>
      <c r="S622" t="str">
        <f t="shared" si="29"/>
        <v/>
      </c>
    </row>
    <row r="623" spans="1:19">
      <c r="A623" t="s">
        <v>455</v>
      </c>
      <c r="B623">
        <v>247</v>
      </c>
      <c r="C623">
        <v>101</v>
      </c>
      <c r="D623">
        <v>98711404</v>
      </c>
      <c r="E623" t="s">
        <v>2035</v>
      </c>
      <c r="F623" s="8" t="s">
        <v>175</v>
      </c>
      <c r="G623" t="s">
        <v>2190</v>
      </c>
      <c r="H623">
        <v>127571</v>
      </c>
      <c r="I623">
        <v>207</v>
      </c>
      <c r="J623" t="s">
        <v>19</v>
      </c>
      <c r="K623" t="s">
        <v>20</v>
      </c>
      <c r="L623">
        <v>55000000</v>
      </c>
      <c r="M623">
        <v>2010</v>
      </c>
      <c r="N623">
        <v>6.3</v>
      </c>
      <c r="O623">
        <v>43711404</v>
      </c>
      <c r="Q623" t="str">
        <f t="shared" si="27"/>
        <v xml:space="preserve"> </v>
      </c>
      <c r="R623" t="str">
        <f t="shared" si="28"/>
        <v xml:space="preserve"> </v>
      </c>
      <c r="S623" t="str">
        <f t="shared" si="29"/>
        <v/>
      </c>
    </row>
    <row r="624" spans="1:19">
      <c r="A624" t="s">
        <v>402</v>
      </c>
      <c r="B624">
        <v>398</v>
      </c>
      <c r="C624">
        <v>103</v>
      </c>
      <c r="D624">
        <v>88625922</v>
      </c>
      <c r="E624" t="s">
        <v>2651</v>
      </c>
      <c r="F624" s="8" t="s">
        <v>1859</v>
      </c>
      <c r="G624" t="s">
        <v>2652</v>
      </c>
      <c r="H624">
        <v>75176</v>
      </c>
      <c r="I624">
        <v>252</v>
      </c>
      <c r="J624" t="s">
        <v>19</v>
      </c>
      <c r="K624" t="s">
        <v>20</v>
      </c>
      <c r="L624">
        <v>45000000</v>
      </c>
      <c r="M624">
        <v>2011</v>
      </c>
      <c r="N624">
        <v>7.1</v>
      </c>
      <c r="O624">
        <v>43625922</v>
      </c>
      <c r="Q624" t="str">
        <f t="shared" si="27"/>
        <v xml:space="preserve"> </v>
      </c>
      <c r="R624" t="str">
        <f t="shared" si="28"/>
        <v xml:space="preserve"> </v>
      </c>
      <c r="S624" t="str">
        <f t="shared" si="29"/>
        <v/>
      </c>
    </row>
    <row r="625" spans="1:19">
      <c r="A625" t="s">
        <v>2386</v>
      </c>
      <c r="B625">
        <v>230</v>
      </c>
      <c r="C625">
        <v>129</v>
      </c>
      <c r="D625">
        <v>88504640</v>
      </c>
      <c r="E625" t="s">
        <v>1111</v>
      </c>
      <c r="F625" s="8" t="s">
        <v>903</v>
      </c>
      <c r="G625" t="s">
        <v>2387</v>
      </c>
      <c r="H625">
        <v>273108</v>
      </c>
      <c r="I625">
        <v>646</v>
      </c>
      <c r="J625" t="s">
        <v>19</v>
      </c>
      <c r="K625" t="s">
        <v>20</v>
      </c>
      <c r="L625">
        <v>45000000</v>
      </c>
      <c r="M625">
        <v>2006</v>
      </c>
      <c r="N625">
        <v>7.6</v>
      </c>
      <c r="O625">
        <v>43504640</v>
      </c>
      <c r="Q625" t="str">
        <f t="shared" si="27"/>
        <v xml:space="preserve"> </v>
      </c>
      <c r="R625" t="str">
        <f t="shared" si="28"/>
        <v xml:space="preserve"> </v>
      </c>
      <c r="S625" t="str">
        <f t="shared" si="29"/>
        <v/>
      </c>
    </row>
    <row r="626" spans="1:19">
      <c r="A626" t="s">
        <v>5026</v>
      </c>
      <c r="B626">
        <v>31</v>
      </c>
      <c r="C626">
        <v>102</v>
      </c>
      <c r="D626">
        <v>59847242</v>
      </c>
      <c r="E626" t="s">
        <v>3924</v>
      </c>
      <c r="F626" s="8" t="s">
        <v>2970</v>
      </c>
      <c r="G626" t="s">
        <v>5027</v>
      </c>
      <c r="H626">
        <v>55895</v>
      </c>
      <c r="I626">
        <v>115</v>
      </c>
      <c r="J626" t="s">
        <v>19</v>
      </c>
      <c r="K626" t="s">
        <v>20</v>
      </c>
      <c r="L626">
        <v>16500000</v>
      </c>
      <c r="M626">
        <v>1991</v>
      </c>
      <c r="N626">
        <v>6.8</v>
      </c>
      <c r="O626">
        <v>43347242</v>
      </c>
      <c r="Q626" t="str">
        <f t="shared" si="27"/>
        <v xml:space="preserve"> </v>
      </c>
      <c r="R626" t="str">
        <f t="shared" si="28"/>
        <v xml:space="preserve"> </v>
      </c>
      <c r="S626" t="str">
        <f t="shared" si="29"/>
        <v/>
      </c>
    </row>
    <row r="627" spans="1:19">
      <c r="A627" t="s">
        <v>3393</v>
      </c>
      <c r="B627">
        <v>184</v>
      </c>
      <c r="C627">
        <v>115</v>
      </c>
      <c r="D627">
        <v>71346930</v>
      </c>
      <c r="E627" t="s">
        <v>3856</v>
      </c>
      <c r="F627" s="8" t="s">
        <v>3857</v>
      </c>
      <c r="G627" t="s">
        <v>3858</v>
      </c>
      <c r="H627">
        <v>78008</v>
      </c>
      <c r="I627">
        <v>160</v>
      </c>
      <c r="J627" t="s">
        <v>19</v>
      </c>
      <c r="K627" t="s">
        <v>20</v>
      </c>
      <c r="L627">
        <v>28000000</v>
      </c>
      <c r="M627">
        <v>2013</v>
      </c>
      <c r="N627">
        <v>6.7</v>
      </c>
      <c r="O627">
        <v>43346930</v>
      </c>
      <c r="Q627" t="str">
        <f t="shared" si="27"/>
        <v xml:space="preserve"> </v>
      </c>
      <c r="R627" t="str">
        <f t="shared" si="28"/>
        <v xml:space="preserve"> </v>
      </c>
      <c r="S627" t="str">
        <f t="shared" si="29"/>
        <v/>
      </c>
    </row>
    <row r="628" spans="1:19">
      <c r="A628" t="s">
        <v>2826</v>
      </c>
      <c r="B628">
        <v>123</v>
      </c>
      <c r="C628">
        <v>107</v>
      </c>
      <c r="D628">
        <v>62933793</v>
      </c>
      <c r="E628" t="s">
        <v>4482</v>
      </c>
      <c r="F628" s="8" t="s">
        <v>859</v>
      </c>
      <c r="G628" t="s">
        <v>4483</v>
      </c>
      <c r="H628">
        <v>62421</v>
      </c>
      <c r="I628">
        <v>185</v>
      </c>
      <c r="J628" t="s">
        <v>19</v>
      </c>
      <c r="K628" t="s">
        <v>20</v>
      </c>
      <c r="L628">
        <v>20000000</v>
      </c>
      <c r="M628">
        <v>2010</v>
      </c>
      <c r="N628">
        <v>5.8</v>
      </c>
      <c r="O628">
        <v>42933793</v>
      </c>
      <c r="Q628" t="str">
        <f t="shared" si="27"/>
        <v xml:space="preserve"> </v>
      </c>
      <c r="R628" t="str">
        <f t="shared" si="28"/>
        <v xml:space="preserve"> </v>
      </c>
      <c r="S628" t="str">
        <f t="shared" si="29"/>
        <v/>
      </c>
    </row>
    <row r="629" spans="1:19">
      <c r="A629" t="s">
        <v>183</v>
      </c>
      <c r="B629">
        <v>117</v>
      </c>
      <c r="C629">
        <v>95</v>
      </c>
      <c r="D629">
        <v>162792677</v>
      </c>
      <c r="E629" t="s">
        <v>165</v>
      </c>
      <c r="F629" s="8" t="s">
        <v>71</v>
      </c>
      <c r="G629" t="s">
        <v>2668</v>
      </c>
      <c r="H629">
        <v>211226</v>
      </c>
      <c r="I629">
        <v>317</v>
      </c>
      <c r="J629" t="s">
        <v>19</v>
      </c>
      <c r="K629" t="s">
        <v>20</v>
      </c>
      <c r="L629">
        <v>120000000</v>
      </c>
      <c r="M629">
        <v>1998</v>
      </c>
      <c r="N629">
        <v>7.2</v>
      </c>
      <c r="O629">
        <v>42792677</v>
      </c>
      <c r="Q629" t="str">
        <f t="shared" si="27"/>
        <v xml:space="preserve"> </v>
      </c>
      <c r="R629" t="str">
        <f t="shared" si="28"/>
        <v xml:space="preserve"> </v>
      </c>
      <c r="S629" t="str">
        <f t="shared" si="29"/>
        <v/>
      </c>
    </row>
    <row r="630" spans="1:19">
      <c r="A630" t="s">
        <v>5631</v>
      </c>
      <c r="B630">
        <v>229</v>
      </c>
      <c r="C630">
        <v>93</v>
      </c>
      <c r="D630">
        <v>54724272</v>
      </c>
      <c r="E630" t="s">
        <v>557</v>
      </c>
      <c r="F630" s="8" t="s">
        <v>2790</v>
      </c>
      <c r="G630" t="s">
        <v>5632</v>
      </c>
      <c r="H630">
        <v>157051</v>
      </c>
      <c r="I630">
        <v>261</v>
      </c>
      <c r="J630" t="s">
        <v>19</v>
      </c>
      <c r="K630" t="s">
        <v>20</v>
      </c>
      <c r="L630">
        <v>12000000</v>
      </c>
      <c r="M630">
        <v>2012</v>
      </c>
      <c r="N630">
        <v>6.7</v>
      </c>
      <c r="O630">
        <v>42724272</v>
      </c>
      <c r="Q630" t="str">
        <f t="shared" si="27"/>
        <v xml:space="preserve"> </v>
      </c>
      <c r="R630" t="str">
        <f t="shared" si="28"/>
        <v xml:space="preserve"> </v>
      </c>
      <c r="S630" t="str">
        <f t="shared" si="29"/>
        <v/>
      </c>
    </row>
    <row r="631" spans="1:19">
      <c r="A631" t="s">
        <v>1205</v>
      </c>
      <c r="B631">
        <v>222</v>
      </c>
      <c r="C631">
        <v>107</v>
      </c>
      <c r="D631">
        <v>127706877</v>
      </c>
      <c r="E631" t="s">
        <v>1206</v>
      </c>
      <c r="F631" s="8" t="s">
        <v>1207</v>
      </c>
      <c r="G631" t="s">
        <v>1208</v>
      </c>
      <c r="H631">
        <v>142496</v>
      </c>
      <c r="I631">
        <v>399</v>
      </c>
      <c r="J631" t="s">
        <v>19</v>
      </c>
      <c r="K631" t="s">
        <v>20</v>
      </c>
      <c r="L631">
        <v>85000000</v>
      </c>
      <c r="M631">
        <v>2007</v>
      </c>
      <c r="N631">
        <v>7.1</v>
      </c>
      <c r="O631">
        <v>42706877</v>
      </c>
      <c r="Q631" t="str">
        <f t="shared" si="27"/>
        <v xml:space="preserve"> </v>
      </c>
      <c r="R631" t="str">
        <f t="shared" si="28"/>
        <v xml:space="preserve"> </v>
      </c>
      <c r="S631" t="str">
        <f t="shared" si="29"/>
        <v/>
      </c>
    </row>
    <row r="632" spans="1:19">
      <c r="A632" t="s">
        <v>610</v>
      </c>
      <c r="B632">
        <v>384</v>
      </c>
      <c r="C632">
        <v>125</v>
      </c>
      <c r="D632">
        <v>117698894</v>
      </c>
      <c r="E632" t="s">
        <v>1148</v>
      </c>
      <c r="F632" s="8" t="s">
        <v>270</v>
      </c>
      <c r="G632" t="s">
        <v>1505</v>
      </c>
      <c r="H632">
        <v>447979</v>
      </c>
      <c r="I632">
        <v>629</v>
      </c>
      <c r="J632" t="s">
        <v>19</v>
      </c>
      <c r="K632" t="s">
        <v>20</v>
      </c>
      <c r="L632">
        <v>75000000</v>
      </c>
      <c r="M632">
        <v>2013</v>
      </c>
      <c r="N632">
        <v>7.3</v>
      </c>
      <c r="O632">
        <v>42698894</v>
      </c>
      <c r="Q632" t="str">
        <f t="shared" si="27"/>
        <v xml:space="preserve"> </v>
      </c>
      <c r="R632" t="str">
        <f t="shared" si="28"/>
        <v xml:space="preserve"> </v>
      </c>
      <c r="S632" t="str">
        <f t="shared" si="29"/>
        <v/>
      </c>
    </row>
    <row r="633" spans="1:19">
      <c r="A633" t="s">
        <v>398</v>
      </c>
      <c r="B633">
        <v>231</v>
      </c>
      <c r="C633">
        <v>130</v>
      </c>
      <c r="D633">
        <v>182618434</v>
      </c>
      <c r="E633" t="s">
        <v>400</v>
      </c>
      <c r="F633" s="8" t="s">
        <v>718</v>
      </c>
      <c r="G633" t="s">
        <v>719</v>
      </c>
      <c r="H633">
        <v>133076</v>
      </c>
      <c r="I633">
        <v>779</v>
      </c>
      <c r="J633" t="s">
        <v>19</v>
      </c>
      <c r="K633" t="s">
        <v>20</v>
      </c>
      <c r="L633">
        <v>140000000</v>
      </c>
      <c r="M633">
        <v>2000</v>
      </c>
      <c r="N633">
        <v>6.4</v>
      </c>
      <c r="O633">
        <v>42618434</v>
      </c>
      <c r="Q633" t="str">
        <f t="shared" si="27"/>
        <v xml:space="preserve"> </v>
      </c>
      <c r="R633" t="str">
        <f t="shared" si="28"/>
        <v xml:space="preserve"> </v>
      </c>
      <c r="S633" t="str">
        <f t="shared" si="29"/>
        <v/>
      </c>
    </row>
    <row r="634" spans="1:19">
      <c r="A634" t="s">
        <v>3917</v>
      </c>
      <c r="B634">
        <v>93</v>
      </c>
      <c r="C634">
        <v>116</v>
      </c>
      <c r="D634">
        <v>69586544</v>
      </c>
      <c r="E634" t="s">
        <v>1672</v>
      </c>
      <c r="F634" s="8" t="s">
        <v>3436</v>
      </c>
      <c r="G634" t="s">
        <v>3918</v>
      </c>
      <c r="H634">
        <v>15352</v>
      </c>
      <c r="I634">
        <v>199</v>
      </c>
      <c r="J634" t="s">
        <v>19</v>
      </c>
      <c r="K634" t="s">
        <v>20</v>
      </c>
      <c r="L634">
        <v>27000000</v>
      </c>
      <c r="M634">
        <v>2002</v>
      </c>
      <c r="N634">
        <v>6</v>
      </c>
      <c r="O634">
        <v>42586544</v>
      </c>
      <c r="Q634" t="str">
        <f t="shared" si="27"/>
        <v xml:space="preserve"> </v>
      </c>
      <c r="R634" t="str">
        <f t="shared" si="28"/>
        <v xml:space="preserve"> </v>
      </c>
      <c r="S634" t="str">
        <f t="shared" si="29"/>
        <v/>
      </c>
    </row>
    <row r="635" spans="1:19">
      <c r="A635" t="s">
        <v>2290</v>
      </c>
      <c r="B635">
        <v>181</v>
      </c>
      <c r="C635">
        <v>155</v>
      </c>
      <c r="D635">
        <v>82522790</v>
      </c>
      <c r="E635" t="s">
        <v>2886</v>
      </c>
      <c r="F635" s="8" t="s">
        <v>336</v>
      </c>
      <c r="G635" t="s">
        <v>2887</v>
      </c>
      <c r="H635">
        <v>143835</v>
      </c>
      <c r="I635">
        <v>654</v>
      </c>
      <c r="J635" t="s">
        <v>19</v>
      </c>
      <c r="K635" t="s">
        <v>20</v>
      </c>
      <c r="L635">
        <v>40000000</v>
      </c>
      <c r="M635">
        <v>1992</v>
      </c>
      <c r="N635">
        <v>7.5</v>
      </c>
      <c r="O635">
        <v>42522790</v>
      </c>
      <c r="Q635" t="str">
        <f t="shared" si="27"/>
        <v xml:space="preserve"> </v>
      </c>
      <c r="R635" t="str">
        <f t="shared" si="28"/>
        <v xml:space="preserve"> </v>
      </c>
      <c r="S635" t="str">
        <f t="shared" si="29"/>
        <v/>
      </c>
    </row>
    <row r="636" spans="1:19">
      <c r="A636" t="s">
        <v>6258</v>
      </c>
      <c r="B636">
        <v>303</v>
      </c>
      <c r="C636">
        <v>93</v>
      </c>
      <c r="D636">
        <v>47277326</v>
      </c>
      <c r="E636" t="s">
        <v>2916</v>
      </c>
      <c r="F636" s="8" t="s">
        <v>1805</v>
      </c>
      <c r="G636" t="s">
        <v>6734</v>
      </c>
      <c r="H636">
        <v>138814</v>
      </c>
      <c r="I636">
        <v>1516</v>
      </c>
      <c r="J636" t="s">
        <v>19</v>
      </c>
      <c r="K636" t="s">
        <v>20</v>
      </c>
      <c r="L636">
        <v>4800000</v>
      </c>
      <c r="M636">
        <v>2005</v>
      </c>
      <c r="N636">
        <v>5.9</v>
      </c>
      <c r="O636">
        <v>42477326</v>
      </c>
      <c r="Q636" t="str">
        <f t="shared" si="27"/>
        <v xml:space="preserve"> </v>
      </c>
      <c r="R636" t="str">
        <f t="shared" si="28"/>
        <v xml:space="preserve"> </v>
      </c>
      <c r="S636" t="str">
        <f t="shared" si="29"/>
        <v/>
      </c>
    </row>
    <row r="637" spans="1:19">
      <c r="A637" t="s">
        <v>281</v>
      </c>
      <c r="B637">
        <v>352</v>
      </c>
      <c r="C637">
        <v>151</v>
      </c>
      <c r="D637">
        <v>132373442</v>
      </c>
      <c r="E637" t="s">
        <v>1101</v>
      </c>
      <c r="F637" s="8" t="s">
        <v>130</v>
      </c>
      <c r="G637" t="s">
        <v>1102</v>
      </c>
      <c r="H637">
        <v>873649</v>
      </c>
      <c r="I637">
        <v>2054</v>
      </c>
      <c r="J637" t="s">
        <v>19</v>
      </c>
      <c r="K637" t="s">
        <v>20</v>
      </c>
      <c r="L637">
        <v>90000000</v>
      </c>
      <c r="M637">
        <v>2006</v>
      </c>
      <c r="N637">
        <v>8.5</v>
      </c>
      <c r="O637">
        <v>42373442</v>
      </c>
      <c r="Q637" t="str">
        <f t="shared" si="27"/>
        <v xml:space="preserve"> </v>
      </c>
      <c r="R637" t="str">
        <f t="shared" si="28"/>
        <v>The DepartedÂ </v>
      </c>
      <c r="S637" t="str">
        <f t="shared" si="29"/>
        <v/>
      </c>
    </row>
    <row r="638" spans="1:19">
      <c r="A638" t="s">
        <v>1074</v>
      </c>
      <c r="B638">
        <v>102</v>
      </c>
      <c r="C638">
        <v>99</v>
      </c>
      <c r="D638">
        <v>49369900</v>
      </c>
      <c r="E638" t="s">
        <v>4150</v>
      </c>
      <c r="F638" s="8" t="s">
        <v>5460</v>
      </c>
      <c r="G638" t="s">
        <v>5461</v>
      </c>
      <c r="H638">
        <v>36108</v>
      </c>
      <c r="I638">
        <v>260</v>
      </c>
      <c r="J638" t="s">
        <v>19</v>
      </c>
      <c r="K638" t="s">
        <v>20</v>
      </c>
      <c r="L638">
        <v>7000000</v>
      </c>
      <c r="M638">
        <v>1988</v>
      </c>
      <c r="N638">
        <v>5.7</v>
      </c>
      <c r="O638">
        <v>42369900</v>
      </c>
      <c r="Q638" t="str">
        <f t="shared" si="27"/>
        <v xml:space="preserve"> </v>
      </c>
      <c r="R638" t="str">
        <f t="shared" si="28"/>
        <v xml:space="preserve"> </v>
      </c>
      <c r="S638" t="str">
        <f t="shared" si="29"/>
        <v/>
      </c>
    </row>
    <row r="639" spans="1:19">
      <c r="A639" t="s">
        <v>5312</v>
      </c>
      <c r="B639">
        <v>122</v>
      </c>
      <c r="C639">
        <v>91</v>
      </c>
      <c r="D639">
        <v>45857453</v>
      </c>
      <c r="E639" t="s">
        <v>2563</v>
      </c>
      <c r="F639" s="8" t="s">
        <v>81</v>
      </c>
      <c r="G639" t="s">
        <v>6893</v>
      </c>
      <c r="H639">
        <v>82232</v>
      </c>
      <c r="I639">
        <v>174</v>
      </c>
      <c r="J639" t="s">
        <v>19</v>
      </c>
      <c r="K639" t="s">
        <v>31</v>
      </c>
      <c r="L639">
        <v>3500000</v>
      </c>
      <c r="M639">
        <v>1997</v>
      </c>
      <c r="N639">
        <v>7.2</v>
      </c>
      <c r="O639">
        <v>42357453</v>
      </c>
      <c r="Q639" t="str">
        <f t="shared" si="27"/>
        <v xml:space="preserve"> </v>
      </c>
      <c r="R639" t="str">
        <f t="shared" si="28"/>
        <v xml:space="preserve"> </v>
      </c>
      <c r="S639" t="str">
        <f t="shared" si="29"/>
        <v/>
      </c>
    </row>
    <row r="640" spans="1:19">
      <c r="A640" t="s">
        <v>5312</v>
      </c>
      <c r="B640">
        <v>122</v>
      </c>
      <c r="C640">
        <v>91</v>
      </c>
      <c r="D640">
        <v>45857453</v>
      </c>
      <c r="E640" t="s">
        <v>2563</v>
      </c>
      <c r="F640" s="8" t="s">
        <v>81</v>
      </c>
      <c r="G640" t="s">
        <v>6893</v>
      </c>
      <c r="H640">
        <v>82232</v>
      </c>
      <c r="I640">
        <v>174</v>
      </c>
      <c r="J640" t="s">
        <v>19</v>
      </c>
      <c r="K640" t="s">
        <v>31</v>
      </c>
      <c r="L640">
        <v>3500000</v>
      </c>
      <c r="M640">
        <v>1997</v>
      </c>
      <c r="N640">
        <v>7.2</v>
      </c>
      <c r="O640">
        <v>42357453</v>
      </c>
      <c r="Q640" t="str">
        <f t="shared" si="27"/>
        <v xml:space="preserve"> </v>
      </c>
      <c r="R640" t="str">
        <f t="shared" si="28"/>
        <v xml:space="preserve"> </v>
      </c>
      <c r="S640" t="str">
        <f t="shared" si="29"/>
        <v/>
      </c>
    </row>
    <row r="641" spans="1:19">
      <c r="A641" t="s">
        <v>638</v>
      </c>
      <c r="B641">
        <v>165</v>
      </c>
      <c r="C641">
        <v>94</v>
      </c>
      <c r="D641">
        <v>177343675</v>
      </c>
      <c r="E641" t="s">
        <v>639</v>
      </c>
      <c r="F641" s="8" t="s">
        <v>640</v>
      </c>
      <c r="G641" t="s">
        <v>641</v>
      </c>
      <c r="H641">
        <v>70121</v>
      </c>
      <c r="I641">
        <v>214</v>
      </c>
      <c r="J641" t="s">
        <v>19</v>
      </c>
      <c r="K641" t="s">
        <v>20</v>
      </c>
      <c r="L641">
        <v>135000000</v>
      </c>
      <c r="M641">
        <v>2015</v>
      </c>
      <c r="N641">
        <v>6.7</v>
      </c>
      <c r="O641">
        <v>42343675</v>
      </c>
      <c r="Q641" t="str">
        <f t="shared" si="27"/>
        <v xml:space="preserve"> </v>
      </c>
      <c r="R641" t="str">
        <f t="shared" si="28"/>
        <v xml:space="preserve"> </v>
      </c>
      <c r="S641" t="str">
        <f t="shared" si="29"/>
        <v/>
      </c>
    </row>
    <row r="642" spans="1:19">
      <c r="A642" t="s">
        <v>638</v>
      </c>
      <c r="B642">
        <v>165</v>
      </c>
      <c r="C642">
        <v>94</v>
      </c>
      <c r="D642">
        <v>177343675</v>
      </c>
      <c r="E642" t="s">
        <v>639</v>
      </c>
      <c r="F642" s="8" t="s">
        <v>640</v>
      </c>
      <c r="G642" t="s">
        <v>641</v>
      </c>
      <c r="H642">
        <v>70133</v>
      </c>
      <c r="I642">
        <v>214</v>
      </c>
      <c r="J642" t="s">
        <v>19</v>
      </c>
      <c r="K642" t="s">
        <v>20</v>
      </c>
      <c r="L642">
        <v>135000000</v>
      </c>
      <c r="M642">
        <v>2015</v>
      </c>
      <c r="N642">
        <v>6.7</v>
      </c>
      <c r="O642">
        <v>42343675</v>
      </c>
      <c r="Q642" t="str">
        <f t="shared" si="27"/>
        <v xml:space="preserve"> </v>
      </c>
      <c r="R642" t="str">
        <f t="shared" si="28"/>
        <v xml:space="preserve"> </v>
      </c>
      <c r="S642" t="str">
        <f t="shared" si="29"/>
        <v/>
      </c>
    </row>
    <row r="643" spans="1:19">
      <c r="A643" t="s">
        <v>638</v>
      </c>
      <c r="B643">
        <v>165</v>
      </c>
      <c r="C643">
        <v>94</v>
      </c>
      <c r="D643">
        <v>177343675</v>
      </c>
      <c r="E643" t="s">
        <v>639</v>
      </c>
      <c r="F643" s="8" t="s">
        <v>640</v>
      </c>
      <c r="G643" t="s">
        <v>641</v>
      </c>
      <c r="H643">
        <v>70136</v>
      </c>
      <c r="I643">
        <v>214</v>
      </c>
      <c r="J643" t="s">
        <v>19</v>
      </c>
      <c r="K643" t="s">
        <v>20</v>
      </c>
      <c r="L643">
        <v>135000000</v>
      </c>
      <c r="M643">
        <v>2015</v>
      </c>
      <c r="N643">
        <v>6.7</v>
      </c>
      <c r="O643">
        <v>42343675</v>
      </c>
      <c r="Q643" t="str">
        <f t="shared" ref="Q643:Q706" si="30">IF(F643="Meryl Streep",G643," ")</f>
        <v xml:space="preserve"> </v>
      </c>
      <c r="R643" t="str">
        <f t="shared" ref="R643:R706" si="31">IF(F643="Leonardo DiCaprio",G643," ")</f>
        <v xml:space="preserve"> </v>
      </c>
      <c r="S643" t="str">
        <f t="shared" ref="S643:S706" si="32">IF(F643="Brad Pitt",G643,"")</f>
        <v/>
      </c>
    </row>
    <row r="644" spans="1:19">
      <c r="A644" t="s">
        <v>916</v>
      </c>
      <c r="B644">
        <v>426</v>
      </c>
      <c r="C644">
        <v>130</v>
      </c>
      <c r="D644">
        <v>70235322</v>
      </c>
      <c r="E644" t="s">
        <v>1514</v>
      </c>
      <c r="F644" s="8" t="s">
        <v>2026</v>
      </c>
      <c r="G644" t="s">
        <v>3839</v>
      </c>
      <c r="H644">
        <v>182983</v>
      </c>
      <c r="I644">
        <v>374</v>
      </c>
      <c r="J644" t="s">
        <v>19</v>
      </c>
      <c r="K644" t="s">
        <v>20</v>
      </c>
      <c r="L644">
        <v>28000000</v>
      </c>
      <c r="M644">
        <v>2015</v>
      </c>
      <c r="N644">
        <v>7.8</v>
      </c>
      <c r="O644">
        <v>42235322</v>
      </c>
      <c r="Q644" t="str">
        <f t="shared" si="30"/>
        <v xml:space="preserve"> </v>
      </c>
      <c r="R644" t="str">
        <f t="shared" si="31"/>
        <v xml:space="preserve"> </v>
      </c>
      <c r="S644" t="str">
        <f t="shared" si="32"/>
        <v/>
      </c>
    </row>
    <row r="645" spans="1:19">
      <c r="A645" t="s">
        <v>5838</v>
      </c>
      <c r="B645">
        <v>242</v>
      </c>
      <c r="C645">
        <v>97</v>
      </c>
      <c r="D645">
        <v>52200504</v>
      </c>
      <c r="E645" t="s">
        <v>4150</v>
      </c>
      <c r="F645" s="8" t="s">
        <v>3281</v>
      </c>
      <c r="G645" t="s">
        <v>5868</v>
      </c>
      <c r="H645">
        <v>54190</v>
      </c>
      <c r="I645">
        <v>183</v>
      </c>
      <c r="J645" t="s">
        <v>19</v>
      </c>
      <c r="K645" t="s">
        <v>162</v>
      </c>
      <c r="L645">
        <v>10000000</v>
      </c>
      <c r="M645">
        <v>2015</v>
      </c>
      <c r="N645">
        <v>6.1</v>
      </c>
      <c r="O645">
        <v>42200504</v>
      </c>
      <c r="Q645" t="str">
        <f t="shared" si="30"/>
        <v xml:space="preserve"> </v>
      </c>
      <c r="R645" t="str">
        <f t="shared" si="31"/>
        <v xml:space="preserve"> </v>
      </c>
      <c r="S645" t="str">
        <f t="shared" si="32"/>
        <v/>
      </c>
    </row>
    <row r="646" spans="1:19">
      <c r="A646" t="s">
        <v>4840</v>
      </c>
      <c r="B646">
        <v>195</v>
      </c>
      <c r="C646">
        <v>98</v>
      </c>
      <c r="D646">
        <v>60057639</v>
      </c>
      <c r="E646" t="s">
        <v>3952</v>
      </c>
      <c r="F646" s="8" t="s">
        <v>452</v>
      </c>
      <c r="G646" t="s">
        <v>4841</v>
      </c>
      <c r="H646">
        <v>107815</v>
      </c>
      <c r="I646">
        <v>485</v>
      </c>
      <c r="J646" t="s">
        <v>19</v>
      </c>
      <c r="K646" t="s">
        <v>20</v>
      </c>
      <c r="L646">
        <v>18000000</v>
      </c>
      <c r="M646">
        <v>2003</v>
      </c>
      <c r="N646">
        <v>7.1</v>
      </c>
      <c r="O646">
        <v>42057639</v>
      </c>
      <c r="Q646" t="str">
        <f t="shared" si="30"/>
        <v xml:space="preserve"> </v>
      </c>
      <c r="R646" t="str">
        <f t="shared" si="31"/>
        <v xml:space="preserve"> </v>
      </c>
      <c r="S646" t="str">
        <f t="shared" si="32"/>
        <v/>
      </c>
    </row>
    <row r="647" spans="1:19">
      <c r="A647" t="s">
        <v>3138</v>
      </c>
      <c r="B647">
        <v>54</v>
      </c>
      <c r="C647">
        <v>120</v>
      </c>
      <c r="D647">
        <v>52929168</v>
      </c>
      <c r="E647" t="s">
        <v>557</v>
      </c>
      <c r="F647" s="8" t="s">
        <v>2586</v>
      </c>
      <c r="G647" t="s">
        <v>5757</v>
      </c>
      <c r="H647">
        <v>82743</v>
      </c>
      <c r="I647">
        <v>201</v>
      </c>
      <c r="J647" t="s">
        <v>19</v>
      </c>
      <c r="K647" t="s">
        <v>20</v>
      </c>
      <c r="L647">
        <v>11000000</v>
      </c>
      <c r="M647">
        <v>1992</v>
      </c>
      <c r="N647">
        <v>7.5</v>
      </c>
      <c r="O647">
        <v>41929168</v>
      </c>
      <c r="Q647" t="str">
        <f t="shared" si="30"/>
        <v xml:space="preserve"> </v>
      </c>
      <c r="R647" t="str">
        <f t="shared" si="31"/>
        <v xml:space="preserve"> </v>
      </c>
      <c r="S647" t="str">
        <f t="shared" si="32"/>
        <v/>
      </c>
    </row>
    <row r="648" spans="1:19">
      <c r="A648" t="s">
        <v>95</v>
      </c>
      <c r="B648">
        <v>96</v>
      </c>
      <c r="C648">
        <v>105</v>
      </c>
      <c r="D648">
        <v>72077000</v>
      </c>
      <c r="E648" t="s">
        <v>2739</v>
      </c>
      <c r="F648" s="8" t="s">
        <v>272</v>
      </c>
      <c r="G648" t="s">
        <v>3564</v>
      </c>
      <c r="H648">
        <v>62986</v>
      </c>
      <c r="I648">
        <v>150</v>
      </c>
      <c r="J648" t="s">
        <v>19</v>
      </c>
      <c r="K648" t="s">
        <v>20</v>
      </c>
      <c r="L648">
        <v>30250000</v>
      </c>
      <c r="M648">
        <v>1995</v>
      </c>
      <c r="N648">
        <v>6.9</v>
      </c>
      <c r="O648">
        <v>41827000</v>
      </c>
      <c r="Q648" t="str">
        <f t="shared" si="30"/>
        <v xml:space="preserve"> </v>
      </c>
      <c r="R648" t="str">
        <f t="shared" si="31"/>
        <v xml:space="preserve"> </v>
      </c>
      <c r="S648" t="str">
        <f t="shared" si="32"/>
        <v/>
      </c>
    </row>
    <row r="649" spans="1:19">
      <c r="A649" t="s">
        <v>1454</v>
      </c>
      <c r="B649">
        <v>169</v>
      </c>
      <c r="C649">
        <v>95</v>
      </c>
      <c r="D649">
        <v>119793567</v>
      </c>
      <c r="E649" t="s">
        <v>1455</v>
      </c>
      <c r="F649" s="8" t="s">
        <v>1090</v>
      </c>
      <c r="G649" t="s">
        <v>1456</v>
      </c>
      <c r="H649">
        <v>64387</v>
      </c>
      <c r="I649">
        <v>85</v>
      </c>
      <c r="J649" t="s">
        <v>19</v>
      </c>
      <c r="K649" t="s">
        <v>20</v>
      </c>
      <c r="L649">
        <v>78000000</v>
      </c>
      <c r="M649">
        <v>2013</v>
      </c>
      <c r="N649">
        <v>6.5</v>
      </c>
      <c r="O649">
        <v>41793567</v>
      </c>
      <c r="Q649" t="str">
        <f t="shared" si="30"/>
        <v xml:space="preserve"> </v>
      </c>
      <c r="R649" t="str">
        <f t="shared" si="31"/>
        <v xml:space="preserve"> </v>
      </c>
      <c r="S649" t="str">
        <f t="shared" si="32"/>
        <v/>
      </c>
    </row>
    <row r="650" spans="1:19">
      <c r="A650" t="s">
        <v>2392</v>
      </c>
      <c r="B650">
        <v>118</v>
      </c>
      <c r="C650">
        <v>120</v>
      </c>
      <c r="D650">
        <v>81593527</v>
      </c>
      <c r="E650" t="s">
        <v>1608</v>
      </c>
      <c r="F650" s="8" t="s">
        <v>200</v>
      </c>
      <c r="G650" t="s">
        <v>2893</v>
      </c>
      <c r="H650">
        <v>48806</v>
      </c>
      <c r="I650">
        <v>263</v>
      </c>
      <c r="J650" t="s">
        <v>19</v>
      </c>
      <c r="K650" t="s">
        <v>20</v>
      </c>
      <c r="L650">
        <v>40000000</v>
      </c>
      <c r="M650">
        <v>2006</v>
      </c>
      <c r="N650">
        <v>7.3</v>
      </c>
      <c r="O650">
        <v>41593527</v>
      </c>
      <c r="Q650" t="str">
        <f t="shared" si="30"/>
        <v xml:space="preserve"> </v>
      </c>
      <c r="R650" t="str">
        <f t="shared" si="31"/>
        <v xml:space="preserve"> </v>
      </c>
      <c r="S650" t="str">
        <f t="shared" si="32"/>
        <v/>
      </c>
    </row>
    <row r="651" spans="1:19">
      <c r="A651" t="s">
        <v>3194</v>
      </c>
      <c r="B651">
        <v>156</v>
      </c>
      <c r="C651">
        <v>94</v>
      </c>
      <c r="D651">
        <v>59573085</v>
      </c>
      <c r="E651" t="s">
        <v>1371</v>
      </c>
      <c r="F651" s="8" t="s">
        <v>4688</v>
      </c>
      <c r="G651" t="s">
        <v>4843</v>
      </c>
      <c r="H651">
        <v>13562</v>
      </c>
      <c r="I651">
        <v>103</v>
      </c>
      <c r="J651" t="s">
        <v>19</v>
      </c>
      <c r="K651" t="s">
        <v>20</v>
      </c>
      <c r="L651">
        <v>18000000</v>
      </c>
      <c r="M651">
        <v>2016</v>
      </c>
      <c r="N651">
        <v>6.1</v>
      </c>
      <c r="O651">
        <v>41573085</v>
      </c>
      <c r="Q651" t="str">
        <f t="shared" si="30"/>
        <v xml:space="preserve"> </v>
      </c>
      <c r="R651" t="str">
        <f t="shared" si="31"/>
        <v xml:space="preserve"> </v>
      </c>
      <c r="S651" t="str">
        <f t="shared" si="32"/>
        <v/>
      </c>
    </row>
    <row r="652" spans="1:19">
      <c r="A652" t="s">
        <v>1860</v>
      </c>
      <c r="B652">
        <v>270</v>
      </c>
      <c r="C652">
        <v>109</v>
      </c>
      <c r="D652">
        <v>66489425</v>
      </c>
      <c r="E652" t="s">
        <v>268</v>
      </c>
      <c r="F652" s="8" t="s">
        <v>47</v>
      </c>
      <c r="G652" t="s">
        <v>4077</v>
      </c>
      <c r="H652">
        <v>101977</v>
      </c>
      <c r="I652">
        <v>161</v>
      </c>
      <c r="J652" t="s">
        <v>19</v>
      </c>
      <c r="K652" t="s">
        <v>20</v>
      </c>
      <c r="L652">
        <v>25000000</v>
      </c>
      <c r="M652">
        <v>2012</v>
      </c>
      <c r="N652">
        <v>6.5</v>
      </c>
      <c r="O652">
        <v>41489425</v>
      </c>
      <c r="Q652" t="str">
        <f t="shared" si="30"/>
        <v xml:space="preserve"> </v>
      </c>
      <c r="R652" t="str">
        <f t="shared" si="31"/>
        <v xml:space="preserve"> </v>
      </c>
      <c r="S652" t="str">
        <f t="shared" si="32"/>
        <v/>
      </c>
    </row>
    <row r="653" spans="1:19">
      <c r="A653" t="s">
        <v>2407</v>
      </c>
      <c r="B653">
        <v>359</v>
      </c>
      <c r="C653">
        <v>106</v>
      </c>
      <c r="D653">
        <v>91439400</v>
      </c>
      <c r="E653" t="s">
        <v>628</v>
      </c>
      <c r="F653" s="8" t="s">
        <v>138</v>
      </c>
      <c r="G653" t="s">
        <v>2408</v>
      </c>
      <c r="H653">
        <v>200647</v>
      </c>
      <c r="I653">
        <v>384</v>
      </c>
      <c r="J653" t="s">
        <v>19</v>
      </c>
      <c r="K653" t="s">
        <v>31</v>
      </c>
      <c r="L653">
        <v>50000000</v>
      </c>
      <c r="M653">
        <v>2014</v>
      </c>
      <c r="N653">
        <v>7</v>
      </c>
      <c r="O653">
        <v>41439400</v>
      </c>
      <c r="Q653" t="str">
        <f t="shared" si="30"/>
        <v xml:space="preserve"> </v>
      </c>
      <c r="R653" t="str">
        <f t="shared" si="31"/>
        <v xml:space="preserve"> </v>
      </c>
      <c r="S653" t="str">
        <f t="shared" si="32"/>
        <v/>
      </c>
    </row>
    <row r="654" spans="1:19">
      <c r="A654" t="s">
        <v>1337</v>
      </c>
      <c r="B654">
        <v>203</v>
      </c>
      <c r="C654">
        <v>139</v>
      </c>
      <c r="D654">
        <v>81292135</v>
      </c>
      <c r="E654" t="s">
        <v>1101</v>
      </c>
      <c r="F654" s="8" t="s">
        <v>391</v>
      </c>
      <c r="G654" t="s">
        <v>2891</v>
      </c>
      <c r="H654">
        <v>137891</v>
      </c>
      <c r="I654">
        <v>696</v>
      </c>
      <c r="J654" t="s">
        <v>19</v>
      </c>
      <c r="K654" t="s">
        <v>20</v>
      </c>
      <c r="L654">
        <v>40000000</v>
      </c>
      <c r="M654">
        <v>1999</v>
      </c>
      <c r="N654">
        <v>7.3</v>
      </c>
      <c r="O654">
        <v>41292135</v>
      </c>
      <c r="Q654" t="str">
        <f t="shared" si="30"/>
        <v xml:space="preserve"> </v>
      </c>
      <c r="R654" t="str">
        <f t="shared" si="31"/>
        <v xml:space="preserve"> </v>
      </c>
      <c r="S654" t="str">
        <f t="shared" si="32"/>
        <v/>
      </c>
    </row>
    <row r="655" spans="1:19">
      <c r="A655" t="s">
        <v>2590</v>
      </c>
      <c r="B655">
        <v>222</v>
      </c>
      <c r="C655">
        <v>115</v>
      </c>
      <c r="D655">
        <v>89253340</v>
      </c>
      <c r="E655" t="s">
        <v>34</v>
      </c>
      <c r="F655" s="8" t="s">
        <v>138</v>
      </c>
      <c r="G655" t="s">
        <v>2591</v>
      </c>
      <c r="H655">
        <v>133436</v>
      </c>
      <c r="I655">
        <v>323</v>
      </c>
      <c r="J655" t="s">
        <v>19</v>
      </c>
      <c r="K655" t="s">
        <v>775</v>
      </c>
      <c r="L655">
        <v>48000000</v>
      </c>
      <c r="M655">
        <v>2014</v>
      </c>
      <c r="N655">
        <v>6</v>
      </c>
      <c r="O655">
        <v>41253340</v>
      </c>
      <c r="Q655" t="str">
        <f t="shared" si="30"/>
        <v xml:space="preserve"> </v>
      </c>
      <c r="R655" t="str">
        <f t="shared" si="31"/>
        <v xml:space="preserve"> </v>
      </c>
      <c r="S655" t="str">
        <f t="shared" si="32"/>
        <v/>
      </c>
    </row>
    <row r="656" spans="1:19">
      <c r="A656" t="s">
        <v>720</v>
      </c>
      <c r="B656">
        <v>52</v>
      </c>
      <c r="C656">
        <v>106</v>
      </c>
      <c r="D656">
        <v>65182182</v>
      </c>
      <c r="E656" t="s">
        <v>878</v>
      </c>
      <c r="F656" s="8" t="s">
        <v>1888</v>
      </c>
      <c r="G656" t="s">
        <v>4258</v>
      </c>
      <c r="H656">
        <v>15310</v>
      </c>
      <c r="I656">
        <v>38</v>
      </c>
      <c r="J656" t="s">
        <v>19</v>
      </c>
      <c r="K656" t="s">
        <v>20</v>
      </c>
      <c r="L656">
        <v>24000000</v>
      </c>
      <c r="M656">
        <v>2014</v>
      </c>
      <c r="N656">
        <v>5.7</v>
      </c>
      <c r="O656">
        <v>41182182</v>
      </c>
      <c r="Q656" t="str">
        <f t="shared" si="30"/>
        <v xml:space="preserve"> </v>
      </c>
      <c r="R656" t="str">
        <f t="shared" si="31"/>
        <v xml:space="preserve"> </v>
      </c>
      <c r="S656" t="str">
        <f t="shared" si="32"/>
        <v/>
      </c>
    </row>
    <row r="657" spans="1:19">
      <c r="A657" t="s">
        <v>1210</v>
      </c>
      <c r="B657">
        <v>298</v>
      </c>
      <c r="C657">
        <v>115</v>
      </c>
      <c r="D657">
        <v>126149655</v>
      </c>
      <c r="E657" t="s">
        <v>648</v>
      </c>
      <c r="F657" s="8" t="s">
        <v>903</v>
      </c>
      <c r="G657" t="s">
        <v>1211</v>
      </c>
      <c r="H657">
        <v>166693</v>
      </c>
      <c r="I657">
        <v>276</v>
      </c>
      <c r="J657" t="s">
        <v>19</v>
      </c>
      <c r="K657" t="s">
        <v>20</v>
      </c>
      <c r="L657">
        <v>85000000</v>
      </c>
      <c r="M657">
        <v>2012</v>
      </c>
      <c r="N657">
        <v>6.8</v>
      </c>
      <c r="O657">
        <v>41149655</v>
      </c>
      <c r="Q657" t="str">
        <f t="shared" si="30"/>
        <v xml:space="preserve"> </v>
      </c>
      <c r="R657" t="str">
        <f t="shared" si="31"/>
        <v xml:space="preserve"> </v>
      </c>
      <c r="S657" t="str">
        <f t="shared" si="32"/>
        <v/>
      </c>
    </row>
    <row r="658" spans="1:19">
      <c r="A658" t="s">
        <v>2410</v>
      </c>
      <c r="B658">
        <v>76</v>
      </c>
      <c r="C658">
        <v>94</v>
      </c>
      <c r="D658">
        <v>71038190</v>
      </c>
      <c r="E658" t="s">
        <v>917</v>
      </c>
      <c r="F658" s="8" t="s">
        <v>3154</v>
      </c>
      <c r="G658" t="s">
        <v>3155</v>
      </c>
      <c r="H658">
        <v>23473</v>
      </c>
      <c r="I658">
        <v>123</v>
      </c>
      <c r="J658" t="s">
        <v>19</v>
      </c>
      <c r="K658" t="s">
        <v>20</v>
      </c>
      <c r="L658">
        <v>30000000</v>
      </c>
      <c r="M658">
        <v>2015</v>
      </c>
      <c r="N658">
        <v>4.4000000000000004</v>
      </c>
      <c r="O658">
        <v>41038190</v>
      </c>
      <c r="Q658" t="str">
        <f t="shared" si="30"/>
        <v xml:space="preserve"> </v>
      </c>
      <c r="R658" t="str">
        <f t="shared" si="31"/>
        <v xml:space="preserve"> </v>
      </c>
      <c r="S658" t="str">
        <f t="shared" si="32"/>
        <v/>
      </c>
    </row>
    <row r="659" spans="1:19">
      <c r="A659" t="s">
        <v>673</v>
      </c>
      <c r="B659">
        <v>65</v>
      </c>
      <c r="C659">
        <v>124</v>
      </c>
      <c r="D659">
        <v>91030827</v>
      </c>
      <c r="E659" t="s">
        <v>1290</v>
      </c>
      <c r="F659" s="8" t="s">
        <v>809</v>
      </c>
      <c r="G659" t="s">
        <v>2382</v>
      </c>
      <c r="H659">
        <v>46482</v>
      </c>
      <c r="I659">
        <v>252</v>
      </c>
      <c r="J659" t="s">
        <v>19</v>
      </c>
      <c r="K659" t="s">
        <v>20</v>
      </c>
      <c r="L659">
        <v>50000000</v>
      </c>
      <c r="M659">
        <v>1998</v>
      </c>
      <c r="N659">
        <v>6.7</v>
      </c>
      <c r="O659">
        <v>41030827</v>
      </c>
      <c r="Q659" t="str">
        <f t="shared" si="30"/>
        <v xml:space="preserve"> </v>
      </c>
      <c r="R659" t="str">
        <f t="shared" si="31"/>
        <v xml:space="preserve"> </v>
      </c>
      <c r="S659" t="str">
        <f t="shared" si="32"/>
        <v/>
      </c>
    </row>
    <row r="660" spans="1:19">
      <c r="A660" t="s">
        <v>3148</v>
      </c>
      <c r="B660">
        <v>66</v>
      </c>
      <c r="C660">
        <v>181</v>
      </c>
      <c r="D660">
        <v>50000000</v>
      </c>
      <c r="E660" t="s">
        <v>4964</v>
      </c>
      <c r="F660" s="8" t="s">
        <v>3849</v>
      </c>
      <c r="G660" t="s">
        <v>6084</v>
      </c>
      <c r="H660">
        <v>29839</v>
      </c>
      <c r="I660">
        <v>150</v>
      </c>
      <c r="J660" t="s">
        <v>19</v>
      </c>
      <c r="K660" t="s">
        <v>20</v>
      </c>
      <c r="L660">
        <v>9000000</v>
      </c>
      <c r="M660">
        <v>1971</v>
      </c>
      <c r="N660">
        <v>8</v>
      </c>
      <c r="O660">
        <v>41000000</v>
      </c>
      <c r="Q660" t="str">
        <f t="shared" si="30"/>
        <v xml:space="preserve"> </v>
      </c>
      <c r="R660" t="str">
        <f t="shared" si="31"/>
        <v xml:space="preserve"> </v>
      </c>
      <c r="S660" t="str">
        <f t="shared" si="32"/>
        <v/>
      </c>
    </row>
    <row r="661" spans="1:19">
      <c r="A661" t="s">
        <v>1591</v>
      </c>
      <c r="B661">
        <v>91</v>
      </c>
      <c r="C661">
        <v>87</v>
      </c>
      <c r="D661">
        <v>112950721</v>
      </c>
      <c r="E661" t="s">
        <v>298</v>
      </c>
      <c r="F661" s="8" t="s">
        <v>1592</v>
      </c>
      <c r="G661" t="s">
        <v>1593</v>
      </c>
      <c r="H661">
        <v>33884</v>
      </c>
      <c r="I661">
        <v>79</v>
      </c>
      <c r="J661" t="s">
        <v>19</v>
      </c>
      <c r="K661" t="s">
        <v>20</v>
      </c>
      <c r="L661">
        <v>72000000</v>
      </c>
      <c r="M661">
        <v>2001</v>
      </c>
      <c r="N661">
        <v>4.5999999999999996</v>
      </c>
      <c r="O661">
        <v>40950721</v>
      </c>
      <c r="Q661" t="str">
        <f t="shared" si="30"/>
        <v xml:space="preserve"> </v>
      </c>
      <c r="R661" t="str">
        <f t="shared" si="31"/>
        <v xml:space="preserve"> </v>
      </c>
      <c r="S661" t="str">
        <f t="shared" si="32"/>
        <v/>
      </c>
    </row>
    <row r="662" spans="1:19">
      <c r="A662" t="s">
        <v>2123</v>
      </c>
      <c r="B662">
        <v>22</v>
      </c>
      <c r="C662">
        <v>100</v>
      </c>
      <c r="D662">
        <v>50752337</v>
      </c>
      <c r="E662" t="s">
        <v>3329</v>
      </c>
      <c r="F662" s="8" t="s">
        <v>5758</v>
      </c>
      <c r="G662" t="s">
        <v>5848</v>
      </c>
      <c r="H662">
        <v>44502</v>
      </c>
      <c r="I662">
        <v>46</v>
      </c>
      <c r="J662" t="s">
        <v>19</v>
      </c>
      <c r="K662" t="s">
        <v>20</v>
      </c>
      <c r="L662">
        <v>10000000</v>
      </c>
      <c r="M662">
        <v>1992</v>
      </c>
      <c r="N662">
        <v>6.4</v>
      </c>
      <c r="O662">
        <v>40752337</v>
      </c>
      <c r="Q662" t="str">
        <f t="shared" si="30"/>
        <v xml:space="preserve"> </v>
      </c>
      <c r="R662" t="str">
        <f t="shared" si="31"/>
        <v xml:space="preserve"> </v>
      </c>
      <c r="S662" t="str">
        <f t="shared" si="32"/>
        <v/>
      </c>
    </row>
    <row r="663" spans="1:19">
      <c r="A663" t="s">
        <v>3142</v>
      </c>
      <c r="B663">
        <v>98</v>
      </c>
      <c r="C663">
        <v>118</v>
      </c>
      <c r="D663">
        <v>75668868</v>
      </c>
      <c r="E663" t="s">
        <v>836</v>
      </c>
      <c r="F663" s="8" t="s">
        <v>1657</v>
      </c>
      <c r="G663" t="s">
        <v>3143</v>
      </c>
      <c r="H663">
        <v>60504</v>
      </c>
      <c r="I663">
        <v>249</v>
      </c>
      <c r="J663" t="s">
        <v>19</v>
      </c>
      <c r="K663" t="s">
        <v>20</v>
      </c>
      <c r="L663">
        <v>35000000</v>
      </c>
      <c r="M663">
        <v>1994</v>
      </c>
      <c r="N663">
        <v>6.6</v>
      </c>
      <c r="O663">
        <v>40668868</v>
      </c>
      <c r="Q663" t="str">
        <f t="shared" si="30"/>
        <v xml:space="preserve"> </v>
      </c>
      <c r="R663" t="str">
        <f t="shared" si="31"/>
        <v xml:space="preserve"> </v>
      </c>
      <c r="S663" t="str">
        <f t="shared" si="32"/>
        <v/>
      </c>
    </row>
    <row r="664" spans="1:19">
      <c r="A664" t="s">
        <v>3037</v>
      </c>
      <c r="B664">
        <v>265</v>
      </c>
      <c r="C664">
        <v>101</v>
      </c>
      <c r="D664">
        <v>44566004</v>
      </c>
      <c r="E664" t="s">
        <v>1672</v>
      </c>
      <c r="F664" s="8" t="s">
        <v>58</v>
      </c>
      <c r="G664" t="s">
        <v>6787</v>
      </c>
      <c r="H664">
        <v>321283</v>
      </c>
      <c r="I664">
        <v>1848</v>
      </c>
      <c r="J664" t="s">
        <v>19</v>
      </c>
      <c r="K664" t="s">
        <v>20</v>
      </c>
      <c r="L664">
        <v>4000000</v>
      </c>
      <c r="M664">
        <v>2003</v>
      </c>
      <c r="N664">
        <v>7.8</v>
      </c>
      <c r="O664">
        <v>40566004</v>
      </c>
      <c r="Q664" t="str">
        <f t="shared" si="30"/>
        <v xml:space="preserve"> </v>
      </c>
      <c r="R664" t="str">
        <f t="shared" si="31"/>
        <v xml:space="preserve"> </v>
      </c>
      <c r="S664" t="str">
        <f t="shared" si="32"/>
        <v/>
      </c>
    </row>
    <row r="665" spans="1:19">
      <c r="A665" t="s">
        <v>2812</v>
      </c>
      <c r="B665">
        <v>106</v>
      </c>
      <c r="C665">
        <v>131</v>
      </c>
      <c r="D665">
        <v>67900000</v>
      </c>
      <c r="E665" t="s">
        <v>28</v>
      </c>
      <c r="F665" s="8" t="s">
        <v>3902</v>
      </c>
      <c r="G665" t="s">
        <v>3903</v>
      </c>
      <c r="H665">
        <v>74374</v>
      </c>
      <c r="I665">
        <v>225</v>
      </c>
      <c r="J665" t="s">
        <v>19</v>
      </c>
      <c r="K665" t="s">
        <v>31</v>
      </c>
      <c r="L665">
        <v>27500000</v>
      </c>
      <c r="M665">
        <v>1983</v>
      </c>
      <c r="N665">
        <v>6.6</v>
      </c>
      <c r="O665">
        <v>40400000</v>
      </c>
      <c r="Q665" t="str">
        <f t="shared" si="30"/>
        <v xml:space="preserve"> </v>
      </c>
      <c r="R665" t="str">
        <f t="shared" si="31"/>
        <v xml:space="preserve"> </v>
      </c>
      <c r="S665" t="str">
        <f t="shared" si="32"/>
        <v/>
      </c>
    </row>
    <row r="666" spans="1:19">
      <c r="A666" t="s">
        <v>2400</v>
      </c>
      <c r="B666">
        <v>116</v>
      </c>
      <c r="C666">
        <v>80</v>
      </c>
      <c r="D666">
        <v>75367693</v>
      </c>
      <c r="E666" t="s">
        <v>444</v>
      </c>
      <c r="F666" s="8" t="s">
        <v>314</v>
      </c>
      <c r="G666" t="s">
        <v>2401</v>
      </c>
      <c r="H666">
        <v>58961</v>
      </c>
      <c r="I666">
        <v>232</v>
      </c>
      <c r="J666" t="s">
        <v>19</v>
      </c>
      <c r="K666" t="s">
        <v>20</v>
      </c>
      <c r="L666">
        <v>35000000</v>
      </c>
      <c r="M666">
        <v>2004</v>
      </c>
      <c r="N666">
        <v>5</v>
      </c>
      <c r="O666">
        <v>40367693</v>
      </c>
      <c r="Q666" t="str">
        <f t="shared" si="30"/>
        <v xml:space="preserve"> </v>
      </c>
      <c r="R666" t="str">
        <f t="shared" si="31"/>
        <v xml:space="preserve"> </v>
      </c>
      <c r="S666" t="str">
        <f t="shared" si="32"/>
        <v/>
      </c>
    </row>
    <row r="667" spans="1:19">
      <c r="A667" t="s">
        <v>919</v>
      </c>
      <c r="B667">
        <v>131</v>
      </c>
      <c r="C667">
        <v>88</v>
      </c>
      <c r="D667">
        <v>44793200</v>
      </c>
      <c r="E667" t="s">
        <v>3864</v>
      </c>
      <c r="F667" s="8" t="s">
        <v>6591</v>
      </c>
      <c r="G667" t="s">
        <v>6592</v>
      </c>
      <c r="H667">
        <v>49820</v>
      </c>
      <c r="I667">
        <v>311</v>
      </c>
      <c r="J667" t="s">
        <v>19</v>
      </c>
      <c r="K667" t="s">
        <v>20</v>
      </c>
      <c r="L667">
        <v>4500000</v>
      </c>
      <c r="M667">
        <v>1987</v>
      </c>
      <c r="N667">
        <v>6.6</v>
      </c>
      <c r="O667">
        <v>40293200</v>
      </c>
      <c r="Q667" t="str">
        <f t="shared" si="30"/>
        <v xml:space="preserve"> </v>
      </c>
      <c r="R667" t="str">
        <f t="shared" si="31"/>
        <v xml:space="preserve"> </v>
      </c>
      <c r="S667" t="str">
        <f t="shared" si="32"/>
        <v/>
      </c>
    </row>
    <row r="668" spans="1:19">
      <c r="A668" t="s">
        <v>1216</v>
      </c>
      <c r="B668">
        <v>241</v>
      </c>
      <c r="C668">
        <v>121</v>
      </c>
      <c r="D668">
        <v>75274748</v>
      </c>
      <c r="E668" t="s">
        <v>1290</v>
      </c>
      <c r="F668" s="8" t="s">
        <v>914</v>
      </c>
      <c r="G668" t="s">
        <v>2894</v>
      </c>
      <c r="H668">
        <v>130661</v>
      </c>
      <c r="I668">
        <v>304</v>
      </c>
      <c r="J668" t="s">
        <v>19</v>
      </c>
      <c r="K668" t="s">
        <v>20</v>
      </c>
      <c r="L668">
        <v>35000000</v>
      </c>
      <c r="M668">
        <v>2015</v>
      </c>
      <c r="N668">
        <v>7.2</v>
      </c>
      <c r="O668">
        <v>40274748</v>
      </c>
      <c r="Q668" t="str">
        <f t="shared" si="30"/>
        <v xml:space="preserve"> </v>
      </c>
      <c r="R668" t="str">
        <f t="shared" si="31"/>
        <v xml:space="preserve"> </v>
      </c>
      <c r="S668" t="str">
        <f t="shared" si="32"/>
        <v/>
      </c>
    </row>
    <row r="669" spans="1:19">
      <c r="A669" t="s">
        <v>4060</v>
      </c>
      <c r="B669">
        <v>41</v>
      </c>
      <c r="C669">
        <v>113</v>
      </c>
      <c r="D669">
        <v>55184721</v>
      </c>
      <c r="E669" t="s">
        <v>1290</v>
      </c>
      <c r="F669" s="8" t="s">
        <v>2927</v>
      </c>
      <c r="G669" t="s">
        <v>5162</v>
      </c>
      <c r="H669">
        <v>9811</v>
      </c>
      <c r="I669">
        <v>100</v>
      </c>
      <c r="J669" t="s">
        <v>19</v>
      </c>
      <c r="K669" t="s">
        <v>20</v>
      </c>
      <c r="L669">
        <v>15000000</v>
      </c>
      <c r="M669">
        <v>2007</v>
      </c>
      <c r="N669">
        <v>5.6</v>
      </c>
      <c r="O669">
        <v>40184721</v>
      </c>
      <c r="Q669" t="str">
        <f t="shared" si="30"/>
        <v xml:space="preserve"> </v>
      </c>
      <c r="R669" t="str">
        <f t="shared" si="31"/>
        <v xml:space="preserve"> </v>
      </c>
      <c r="S669" t="str">
        <f t="shared" si="32"/>
        <v/>
      </c>
    </row>
    <row r="670" spans="1:19">
      <c r="A670" t="s">
        <v>1316</v>
      </c>
      <c r="B670">
        <v>141</v>
      </c>
      <c r="C670">
        <v>88</v>
      </c>
      <c r="D670">
        <v>120136047</v>
      </c>
      <c r="E670" t="s">
        <v>754</v>
      </c>
      <c r="F670" s="8" t="s">
        <v>151</v>
      </c>
      <c r="G670" t="s">
        <v>1317</v>
      </c>
      <c r="H670">
        <v>48500</v>
      </c>
      <c r="I670">
        <v>124</v>
      </c>
      <c r="J670" t="s">
        <v>19</v>
      </c>
      <c r="K670" t="s">
        <v>432</v>
      </c>
      <c r="L670">
        <v>80000000</v>
      </c>
      <c r="M670">
        <v>2008</v>
      </c>
      <c r="N670">
        <v>5.6</v>
      </c>
      <c r="O670">
        <v>40136047</v>
      </c>
      <c r="Q670" t="str">
        <f t="shared" si="30"/>
        <v xml:space="preserve"> </v>
      </c>
      <c r="R670" t="str">
        <f t="shared" si="31"/>
        <v xml:space="preserve"> </v>
      </c>
      <c r="S670" t="str">
        <f t="shared" si="32"/>
        <v/>
      </c>
    </row>
    <row r="671" spans="1:19">
      <c r="A671" t="s">
        <v>923</v>
      </c>
      <c r="B671">
        <v>354</v>
      </c>
      <c r="C671">
        <v>111</v>
      </c>
      <c r="D671">
        <v>70098138</v>
      </c>
      <c r="E671" t="s">
        <v>708</v>
      </c>
      <c r="F671" s="8" t="s">
        <v>2207</v>
      </c>
      <c r="G671" t="s">
        <v>2208</v>
      </c>
      <c r="H671">
        <v>735784</v>
      </c>
      <c r="I671">
        <v>2105</v>
      </c>
      <c r="J671" t="s">
        <v>19</v>
      </c>
      <c r="K671" t="s">
        <v>20</v>
      </c>
      <c r="L671">
        <v>30000000</v>
      </c>
      <c r="M671">
        <v>2003</v>
      </c>
      <c r="N671">
        <v>8.1</v>
      </c>
      <c r="O671">
        <v>40098138</v>
      </c>
      <c r="Q671" t="str">
        <f t="shared" si="30"/>
        <v xml:space="preserve"> </v>
      </c>
      <c r="R671" t="str">
        <f t="shared" si="31"/>
        <v xml:space="preserve"> </v>
      </c>
      <c r="S671" t="str">
        <f t="shared" si="32"/>
        <v/>
      </c>
    </row>
    <row r="672" spans="1:19">
      <c r="A672" t="s">
        <v>4060</v>
      </c>
      <c r="B672">
        <v>40</v>
      </c>
      <c r="C672">
        <v>121</v>
      </c>
      <c r="D672">
        <v>60072596</v>
      </c>
      <c r="E672" t="s">
        <v>754</v>
      </c>
      <c r="F672" s="8" t="s">
        <v>2927</v>
      </c>
      <c r="G672" t="s">
        <v>4488</v>
      </c>
      <c r="H672">
        <v>7664</v>
      </c>
      <c r="I672">
        <v>68</v>
      </c>
      <c r="J672" t="s">
        <v>19</v>
      </c>
      <c r="K672" t="s">
        <v>20</v>
      </c>
      <c r="L672">
        <v>20000000</v>
      </c>
      <c r="M672">
        <v>2010</v>
      </c>
      <c r="N672">
        <v>4.4000000000000004</v>
      </c>
      <c r="O672">
        <v>40072596</v>
      </c>
      <c r="Q672" t="str">
        <f t="shared" si="30"/>
        <v xml:space="preserve"> </v>
      </c>
      <c r="R672" t="str">
        <f t="shared" si="31"/>
        <v xml:space="preserve"> </v>
      </c>
      <c r="S672" t="str">
        <f t="shared" si="32"/>
        <v/>
      </c>
    </row>
    <row r="673" spans="1:19">
      <c r="A673" t="s">
        <v>1930</v>
      </c>
      <c r="B673">
        <v>487</v>
      </c>
      <c r="C673">
        <v>94</v>
      </c>
      <c r="D673">
        <v>56816662</v>
      </c>
      <c r="E673" t="s">
        <v>1771</v>
      </c>
      <c r="F673" s="8" t="s">
        <v>2199</v>
      </c>
      <c r="G673" t="s">
        <v>3629</v>
      </c>
      <c r="H673">
        <v>301149</v>
      </c>
      <c r="I673">
        <v>509</v>
      </c>
      <c r="J673" t="s">
        <v>19</v>
      </c>
      <c r="K673" t="s">
        <v>1749</v>
      </c>
      <c r="L673">
        <v>17000000</v>
      </c>
      <c r="M673">
        <v>2011</v>
      </c>
      <c r="N673">
        <v>7.7</v>
      </c>
      <c r="O673">
        <v>39816662</v>
      </c>
      <c r="Q673" t="str">
        <f t="shared" si="30"/>
        <v xml:space="preserve"> </v>
      </c>
      <c r="R673" t="str">
        <f t="shared" si="31"/>
        <v xml:space="preserve"> </v>
      </c>
      <c r="S673" t="str">
        <f t="shared" si="32"/>
        <v/>
      </c>
    </row>
    <row r="674" spans="1:19">
      <c r="A674" t="s">
        <v>218</v>
      </c>
      <c r="B674">
        <v>490</v>
      </c>
      <c r="C674">
        <v>143</v>
      </c>
      <c r="D674">
        <v>144812796</v>
      </c>
      <c r="E674" t="s">
        <v>129</v>
      </c>
      <c r="F674" s="8" t="s">
        <v>130</v>
      </c>
      <c r="G674" t="s">
        <v>219</v>
      </c>
      <c r="H674">
        <v>362912</v>
      </c>
      <c r="I674">
        <v>753</v>
      </c>
      <c r="J674" t="s">
        <v>19</v>
      </c>
      <c r="K674" t="s">
        <v>220</v>
      </c>
      <c r="L674">
        <v>105000000</v>
      </c>
      <c r="M674">
        <v>2013</v>
      </c>
      <c r="N674">
        <v>7.3</v>
      </c>
      <c r="O674">
        <v>39812796</v>
      </c>
      <c r="Q674" t="str">
        <f t="shared" si="30"/>
        <v xml:space="preserve"> </v>
      </c>
      <c r="R674" t="str">
        <f t="shared" si="31"/>
        <v>The Great GatsbyÂ </v>
      </c>
      <c r="S674" t="str">
        <f t="shared" si="32"/>
        <v/>
      </c>
    </row>
    <row r="675" spans="1:19">
      <c r="A675" t="s">
        <v>218</v>
      </c>
      <c r="B675">
        <v>490</v>
      </c>
      <c r="C675">
        <v>143</v>
      </c>
      <c r="D675">
        <v>144812796</v>
      </c>
      <c r="E675" t="s">
        <v>129</v>
      </c>
      <c r="F675" s="8" t="s">
        <v>130</v>
      </c>
      <c r="G675" t="s">
        <v>219</v>
      </c>
      <c r="H675">
        <v>362933</v>
      </c>
      <c r="I675">
        <v>753</v>
      </c>
      <c r="J675" t="s">
        <v>19</v>
      </c>
      <c r="K675" t="s">
        <v>220</v>
      </c>
      <c r="L675">
        <v>105000000</v>
      </c>
      <c r="M675">
        <v>2013</v>
      </c>
      <c r="N675">
        <v>7.3</v>
      </c>
      <c r="O675">
        <v>39812796</v>
      </c>
      <c r="Q675" t="str">
        <f t="shared" si="30"/>
        <v xml:space="preserve"> </v>
      </c>
      <c r="R675" t="str">
        <f t="shared" si="31"/>
        <v>The Great GatsbyÂ </v>
      </c>
      <c r="S675" t="str">
        <f t="shared" si="32"/>
        <v/>
      </c>
    </row>
    <row r="676" spans="1:19">
      <c r="A676" t="s">
        <v>1546</v>
      </c>
      <c r="B676">
        <v>92</v>
      </c>
      <c r="C676">
        <v>121</v>
      </c>
      <c r="D676">
        <v>65703412</v>
      </c>
      <c r="E676" t="s">
        <v>754</v>
      </c>
      <c r="F676" s="8" t="s">
        <v>1920</v>
      </c>
      <c r="G676" t="s">
        <v>3967</v>
      </c>
      <c r="H676">
        <v>57958</v>
      </c>
      <c r="I676">
        <v>345</v>
      </c>
      <c r="J676" t="s">
        <v>19</v>
      </c>
      <c r="K676" t="s">
        <v>20</v>
      </c>
      <c r="L676">
        <v>26000000</v>
      </c>
      <c r="M676">
        <v>1998</v>
      </c>
      <c r="N676">
        <v>7</v>
      </c>
      <c r="O676">
        <v>39703412</v>
      </c>
      <c r="Q676" t="str">
        <f t="shared" si="30"/>
        <v xml:space="preserve"> </v>
      </c>
      <c r="R676" t="str">
        <f t="shared" si="31"/>
        <v xml:space="preserve"> </v>
      </c>
      <c r="S676" t="str">
        <f t="shared" si="32"/>
        <v/>
      </c>
    </row>
    <row r="677" spans="1:19">
      <c r="A677" t="s">
        <v>2057</v>
      </c>
      <c r="B677">
        <v>43</v>
      </c>
      <c r="C677">
        <v>113</v>
      </c>
      <c r="D677">
        <v>58571513</v>
      </c>
      <c r="E677" t="s">
        <v>1111</v>
      </c>
      <c r="F677" s="8" t="s">
        <v>1223</v>
      </c>
      <c r="G677" t="s">
        <v>4773</v>
      </c>
      <c r="H677">
        <v>30213</v>
      </c>
      <c r="I677">
        <v>112</v>
      </c>
      <c r="J677" t="s">
        <v>19</v>
      </c>
      <c r="K677" t="s">
        <v>20</v>
      </c>
      <c r="L677">
        <v>19000000</v>
      </c>
      <c r="M677">
        <v>1989</v>
      </c>
      <c r="N677">
        <v>6.8</v>
      </c>
      <c r="O677">
        <v>39571513</v>
      </c>
      <c r="Q677" t="str">
        <f t="shared" si="30"/>
        <v xml:space="preserve"> </v>
      </c>
      <c r="R677" t="str">
        <f t="shared" si="31"/>
        <v xml:space="preserve"> </v>
      </c>
      <c r="S677" t="str">
        <f t="shared" si="32"/>
        <v/>
      </c>
    </row>
    <row r="678" spans="1:19">
      <c r="A678" t="s">
        <v>1712</v>
      </c>
      <c r="B678">
        <v>155</v>
      </c>
      <c r="C678">
        <v>116</v>
      </c>
      <c r="D678">
        <v>90567722</v>
      </c>
      <c r="E678" t="s">
        <v>873</v>
      </c>
      <c r="F678" s="8" t="s">
        <v>2087</v>
      </c>
      <c r="G678" t="s">
        <v>2344</v>
      </c>
      <c r="H678">
        <v>185878</v>
      </c>
      <c r="I678">
        <v>481</v>
      </c>
      <c r="J678" t="s">
        <v>19</v>
      </c>
      <c r="K678" t="s">
        <v>20</v>
      </c>
      <c r="L678">
        <v>51000000</v>
      </c>
      <c r="M678">
        <v>2000</v>
      </c>
      <c r="N678">
        <v>6.5</v>
      </c>
      <c r="O678">
        <v>39567722</v>
      </c>
      <c r="Q678" t="str">
        <f t="shared" si="30"/>
        <v xml:space="preserve"> </v>
      </c>
      <c r="R678" t="str">
        <f t="shared" si="31"/>
        <v xml:space="preserve"> </v>
      </c>
      <c r="S678" t="str">
        <f t="shared" si="32"/>
        <v/>
      </c>
    </row>
    <row r="679" spans="1:19">
      <c r="A679" t="s">
        <v>5759</v>
      </c>
      <c r="B679">
        <v>141</v>
      </c>
      <c r="C679">
        <v>107</v>
      </c>
      <c r="D679">
        <v>50461335</v>
      </c>
      <c r="E679" t="s">
        <v>5760</v>
      </c>
      <c r="F679" s="8" t="s">
        <v>283</v>
      </c>
      <c r="G679" t="s">
        <v>5761</v>
      </c>
      <c r="H679">
        <v>83893</v>
      </c>
      <c r="I679">
        <v>132</v>
      </c>
      <c r="J679" t="s">
        <v>19</v>
      </c>
      <c r="K679" t="s">
        <v>20</v>
      </c>
      <c r="L679">
        <v>11000000</v>
      </c>
      <c r="M679">
        <v>2014</v>
      </c>
      <c r="N679">
        <v>6.8</v>
      </c>
      <c r="O679">
        <v>39461335</v>
      </c>
      <c r="Q679" t="str">
        <f t="shared" si="30"/>
        <v xml:space="preserve"> </v>
      </c>
      <c r="R679" t="str">
        <f t="shared" si="31"/>
        <v xml:space="preserve"> </v>
      </c>
      <c r="S679" t="str">
        <f t="shared" si="32"/>
        <v/>
      </c>
    </row>
    <row r="680" spans="1:19">
      <c r="A680" t="s">
        <v>6593</v>
      </c>
      <c r="B680">
        <v>41</v>
      </c>
      <c r="C680">
        <v>115</v>
      </c>
      <c r="D680">
        <v>44456509</v>
      </c>
      <c r="E680" t="s">
        <v>1290</v>
      </c>
      <c r="F680" s="8" t="s">
        <v>6593</v>
      </c>
      <c r="G680" t="s">
        <v>6594</v>
      </c>
      <c r="H680">
        <v>22105</v>
      </c>
      <c r="I680">
        <v>81</v>
      </c>
      <c r="J680" t="s">
        <v>1392</v>
      </c>
      <c r="K680" t="s">
        <v>1448</v>
      </c>
      <c r="L680">
        <v>5000000</v>
      </c>
      <c r="M680">
        <v>2013</v>
      </c>
      <c r="N680">
        <v>7.6</v>
      </c>
      <c r="O680">
        <v>39456509</v>
      </c>
      <c r="Q680" t="str">
        <f t="shared" si="30"/>
        <v xml:space="preserve"> </v>
      </c>
      <c r="R680" t="str">
        <f t="shared" si="31"/>
        <v xml:space="preserve"> </v>
      </c>
      <c r="S680" t="str">
        <f t="shared" si="32"/>
        <v/>
      </c>
    </row>
    <row r="681" spans="1:19">
      <c r="A681" t="s">
        <v>5492</v>
      </c>
      <c r="B681">
        <v>58</v>
      </c>
      <c r="C681">
        <v>84</v>
      </c>
      <c r="D681">
        <v>52543632</v>
      </c>
      <c r="E681" t="s">
        <v>810</v>
      </c>
      <c r="F681" s="8" t="s">
        <v>1370</v>
      </c>
      <c r="G681" t="s">
        <v>5493</v>
      </c>
      <c r="H681">
        <v>12676</v>
      </c>
      <c r="I681">
        <v>84</v>
      </c>
      <c r="J681" t="s">
        <v>19</v>
      </c>
      <c r="K681" t="s">
        <v>20</v>
      </c>
      <c r="L681">
        <v>13200000</v>
      </c>
      <c r="M681">
        <v>2014</v>
      </c>
      <c r="N681">
        <v>5.6</v>
      </c>
      <c r="O681">
        <v>39343632</v>
      </c>
      <c r="Q681" t="str">
        <f t="shared" si="30"/>
        <v xml:space="preserve"> </v>
      </c>
      <c r="R681" t="str">
        <f t="shared" si="31"/>
        <v xml:space="preserve"> </v>
      </c>
      <c r="S681" t="str">
        <f t="shared" si="32"/>
        <v/>
      </c>
    </row>
    <row r="682" spans="1:19">
      <c r="A682" t="s">
        <v>3486</v>
      </c>
      <c r="B682">
        <v>173</v>
      </c>
      <c r="C682">
        <v>101</v>
      </c>
      <c r="D682">
        <v>67266300</v>
      </c>
      <c r="E682" t="s">
        <v>873</v>
      </c>
      <c r="F682" s="8" t="s">
        <v>355</v>
      </c>
      <c r="G682" t="s">
        <v>3838</v>
      </c>
      <c r="H682">
        <v>195255</v>
      </c>
      <c r="I682">
        <v>170</v>
      </c>
      <c r="J682" t="s">
        <v>19</v>
      </c>
      <c r="K682" t="s">
        <v>432</v>
      </c>
      <c r="L682">
        <v>28000000</v>
      </c>
      <c r="M682">
        <v>2008</v>
      </c>
      <c r="N682">
        <v>6.9</v>
      </c>
      <c r="O682">
        <v>39266300</v>
      </c>
      <c r="Q682" t="str">
        <f t="shared" si="30"/>
        <v xml:space="preserve"> </v>
      </c>
      <c r="R682" t="str">
        <f t="shared" si="31"/>
        <v xml:space="preserve"> </v>
      </c>
      <c r="S682" t="str">
        <f t="shared" si="32"/>
        <v/>
      </c>
    </row>
    <row r="683" spans="1:19">
      <c r="A683" t="s">
        <v>7255</v>
      </c>
      <c r="B683">
        <v>311</v>
      </c>
      <c r="C683">
        <v>87</v>
      </c>
      <c r="D683">
        <v>40990055</v>
      </c>
      <c r="E683" t="s">
        <v>2101</v>
      </c>
      <c r="F683" s="8" t="s">
        <v>6957</v>
      </c>
      <c r="G683" t="s">
        <v>7256</v>
      </c>
      <c r="H683">
        <v>41509</v>
      </c>
      <c r="I683">
        <v>300</v>
      </c>
      <c r="J683" t="s">
        <v>19</v>
      </c>
      <c r="K683" t="s">
        <v>775</v>
      </c>
      <c r="L683">
        <v>1800000</v>
      </c>
      <c r="M683">
        <v>2010</v>
      </c>
      <c r="N683">
        <v>5.6</v>
      </c>
      <c r="O683">
        <v>39190055</v>
      </c>
      <c r="Q683" t="str">
        <f t="shared" si="30"/>
        <v xml:space="preserve"> </v>
      </c>
      <c r="R683" t="str">
        <f t="shared" si="31"/>
        <v xml:space="preserve"> </v>
      </c>
      <c r="S683" t="str">
        <f t="shared" si="32"/>
        <v/>
      </c>
    </row>
    <row r="684" spans="1:19">
      <c r="A684" t="s">
        <v>1396</v>
      </c>
      <c r="B684">
        <v>94</v>
      </c>
      <c r="C684">
        <v>95</v>
      </c>
      <c r="D684">
        <v>58156435</v>
      </c>
      <c r="E684" t="s">
        <v>1268</v>
      </c>
      <c r="F684" s="8" t="s">
        <v>3626</v>
      </c>
      <c r="G684" t="s">
        <v>3627</v>
      </c>
      <c r="H684">
        <v>37479</v>
      </c>
      <c r="I684">
        <v>152</v>
      </c>
      <c r="J684" t="s">
        <v>19</v>
      </c>
      <c r="K684" t="s">
        <v>20</v>
      </c>
      <c r="L684">
        <v>19000000</v>
      </c>
      <c r="M684">
        <v>2004</v>
      </c>
      <c r="N684">
        <v>5.9</v>
      </c>
      <c r="O684">
        <v>39156435</v>
      </c>
      <c r="Q684" t="str">
        <f t="shared" si="30"/>
        <v xml:space="preserve"> </v>
      </c>
      <c r="R684" t="str">
        <f t="shared" si="31"/>
        <v xml:space="preserve"> </v>
      </c>
      <c r="S684" t="str">
        <f t="shared" si="32"/>
        <v/>
      </c>
    </row>
    <row r="685" spans="1:19">
      <c r="A685" t="s">
        <v>7585</v>
      </c>
      <c r="B685">
        <v>5</v>
      </c>
      <c r="C685">
        <v>86</v>
      </c>
      <c r="D685">
        <v>39552600</v>
      </c>
      <c r="E685" t="s">
        <v>7586</v>
      </c>
      <c r="F685" s="8" t="s">
        <v>7587</v>
      </c>
      <c r="G685" t="s">
        <v>7588</v>
      </c>
      <c r="H685">
        <v>3411</v>
      </c>
      <c r="I685">
        <v>36</v>
      </c>
      <c r="J685" t="s">
        <v>19</v>
      </c>
      <c r="K685" t="s">
        <v>20</v>
      </c>
      <c r="L685">
        <v>500000</v>
      </c>
      <c r="M685">
        <v>1974</v>
      </c>
      <c r="N685">
        <v>6.1</v>
      </c>
      <c r="O685">
        <v>39052600</v>
      </c>
      <c r="Q685" t="str">
        <f t="shared" si="30"/>
        <v xml:space="preserve"> </v>
      </c>
      <c r="R685" t="str">
        <f t="shared" si="31"/>
        <v xml:space="preserve"> </v>
      </c>
      <c r="S685" t="str">
        <f t="shared" si="32"/>
        <v/>
      </c>
    </row>
    <row r="686" spans="1:19">
      <c r="A686" t="s">
        <v>3866</v>
      </c>
      <c r="B686">
        <v>119</v>
      </c>
      <c r="C686">
        <v>81</v>
      </c>
      <c r="D686">
        <v>66950483</v>
      </c>
      <c r="E686" t="s">
        <v>1509</v>
      </c>
      <c r="F686" s="8" t="s">
        <v>1123</v>
      </c>
      <c r="G686" t="s">
        <v>3867</v>
      </c>
      <c r="H686">
        <v>29738</v>
      </c>
      <c r="I686">
        <v>85</v>
      </c>
      <c r="J686" t="s">
        <v>19</v>
      </c>
      <c r="K686" t="s">
        <v>20</v>
      </c>
      <c r="L686">
        <v>28000000</v>
      </c>
      <c r="M686">
        <v>2014</v>
      </c>
      <c r="N686">
        <v>6.2</v>
      </c>
      <c r="O686">
        <v>38950483</v>
      </c>
      <c r="Q686" t="str">
        <f t="shared" si="30"/>
        <v xml:space="preserve"> </v>
      </c>
      <c r="R686" t="str">
        <f t="shared" si="31"/>
        <v xml:space="preserve"> </v>
      </c>
      <c r="S686" t="str">
        <f t="shared" si="32"/>
        <v/>
      </c>
    </row>
    <row r="687" spans="1:19">
      <c r="A687" t="s">
        <v>5332</v>
      </c>
      <c r="B687">
        <v>285</v>
      </c>
      <c r="C687">
        <v>94</v>
      </c>
      <c r="D687">
        <v>51872378</v>
      </c>
      <c r="E687" t="s">
        <v>810</v>
      </c>
      <c r="F687" s="8" t="s">
        <v>1042</v>
      </c>
      <c r="G687" t="s">
        <v>5552</v>
      </c>
      <c r="H687">
        <v>88241</v>
      </c>
      <c r="I687">
        <v>266</v>
      </c>
      <c r="J687" t="s">
        <v>19</v>
      </c>
      <c r="K687" t="s">
        <v>20</v>
      </c>
      <c r="L687">
        <v>13000000</v>
      </c>
      <c r="M687">
        <v>2013</v>
      </c>
      <c r="N687">
        <v>6.7</v>
      </c>
      <c r="O687">
        <v>38872378</v>
      </c>
      <c r="Q687" t="str">
        <f t="shared" si="30"/>
        <v xml:space="preserve"> </v>
      </c>
      <c r="R687" t="str">
        <f t="shared" si="31"/>
        <v xml:space="preserve"> </v>
      </c>
      <c r="S687" t="str">
        <f t="shared" si="32"/>
        <v/>
      </c>
    </row>
    <row r="688" spans="1:19">
      <c r="A688" t="s">
        <v>2194</v>
      </c>
      <c r="B688">
        <v>114</v>
      </c>
      <c r="C688">
        <v>105</v>
      </c>
      <c r="D688">
        <v>93815117</v>
      </c>
      <c r="E688" t="s">
        <v>754</v>
      </c>
      <c r="F688" s="8" t="s">
        <v>1231</v>
      </c>
      <c r="G688" t="s">
        <v>2195</v>
      </c>
      <c r="H688">
        <v>68417</v>
      </c>
      <c r="I688">
        <v>242</v>
      </c>
      <c r="J688" t="s">
        <v>19</v>
      </c>
      <c r="K688" t="s">
        <v>20</v>
      </c>
      <c r="L688">
        <v>55000000</v>
      </c>
      <c r="M688">
        <v>2002</v>
      </c>
      <c r="N688">
        <v>5.0999999999999996</v>
      </c>
      <c r="O688">
        <v>38815117</v>
      </c>
      <c r="Q688" t="str">
        <f t="shared" si="30"/>
        <v xml:space="preserve"> </v>
      </c>
      <c r="R688" t="str">
        <f t="shared" si="31"/>
        <v xml:space="preserve"> </v>
      </c>
      <c r="S688" t="str">
        <f t="shared" si="32"/>
        <v/>
      </c>
    </row>
    <row r="689" spans="1:19">
      <c r="A689" t="s">
        <v>5762</v>
      </c>
      <c r="B689">
        <v>57</v>
      </c>
      <c r="C689">
        <v>107</v>
      </c>
      <c r="D689">
        <v>49797148</v>
      </c>
      <c r="E689" t="s">
        <v>1897</v>
      </c>
      <c r="F689" s="8" t="s">
        <v>5324</v>
      </c>
      <c r="G689" t="s">
        <v>5763</v>
      </c>
      <c r="H689">
        <v>49007</v>
      </c>
      <c r="I689">
        <v>97</v>
      </c>
      <c r="J689" t="s">
        <v>19</v>
      </c>
      <c r="K689" t="s">
        <v>20</v>
      </c>
      <c r="L689">
        <v>11000000</v>
      </c>
      <c r="M689">
        <v>1989</v>
      </c>
      <c r="N689">
        <v>7.2</v>
      </c>
      <c r="O689">
        <v>38797148</v>
      </c>
      <c r="Q689" t="str">
        <f t="shared" si="30"/>
        <v xml:space="preserve"> </v>
      </c>
      <c r="R689" t="str">
        <f t="shared" si="31"/>
        <v xml:space="preserve"> </v>
      </c>
      <c r="S689" t="str">
        <f t="shared" si="32"/>
        <v/>
      </c>
    </row>
    <row r="690" spans="1:19">
      <c r="A690" t="s">
        <v>5930</v>
      </c>
      <c r="B690">
        <v>297</v>
      </c>
      <c r="C690">
        <v>108</v>
      </c>
      <c r="D690">
        <v>43771291</v>
      </c>
      <c r="E690" t="s">
        <v>477</v>
      </c>
      <c r="F690" s="8" t="s">
        <v>2954</v>
      </c>
      <c r="G690" t="s">
        <v>5931</v>
      </c>
      <c r="H690">
        <v>79909</v>
      </c>
      <c r="I690">
        <v>279</v>
      </c>
      <c r="J690" t="s">
        <v>19</v>
      </c>
      <c r="K690" t="s">
        <v>20</v>
      </c>
      <c r="L690">
        <v>5000000</v>
      </c>
      <c r="M690">
        <v>2015</v>
      </c>
      <c r="N690">
        <v>7.1</v>
      </c>
      <c r="O690">
        <v>38771291</v>
      </c>
      <c r="Q690" t="str">
        <f t="shared" si="30"/>
        <v xml:space="preserve"> </v>
      </c>
      <c r="R690" t="str">
        <f t="shared" si="31"/>
        <v xml:space="preserve"> </v>
      </c>
      <c r="S690" t="str">
        <f t="shared" si="32"/>
        <v/>
      </c>
    </row>
    <row r="691" spans="1:19">
      <c r="A691" t="s">
        <v>5930</v>
      </c>
      <c r="B691">
        <v>297</v>
      </c>
      <c r="C691">
        <v>108</v>
      </c>
      <c r="D691">
        <v>43771291</v>
      </c>
      <c r="E691" t="s">
        <v>477</v>
      </c>
      <c r="F691" s="8" t="s">
        <v>2954</v>
      </c>
      <c r="G691" t="s">
        <v>5931</v>
      </c>
      <c r="H691">
        <v>79916</v>
      </c>
      <c r="I691">
        <v>279</v>
      </c>
      <c r="J691" t="s">
        <v>19</v>
      </c>
      <c r="K691" t="s">
        <v>20</v>
      </c>
      <c r="L691">
        <v>5000000</v>
      </c>
      <c r="M691">
        <v>2015</v>
      </c>
      <c r="N691">
        <v>7.1</v>
      </c>
      <c r="O691">
        <v>38771291</v>
      </c>
      <c r="Q691" t="str">
        <f t="shared" si="30"/>
        <v xml:space="preserve"> </v>
      </c>
      <c r="R691" t="str">
        <f t="shared" si="31"/>
        <v xml:space="preserve"> </v>
      </c>
      <c r="S691" t="str">
        <f t="shared" si="32"/>
        <v/>
      </c>
    </row>
    <row r="692" spans="1:19">
      <c r="A692" t="s">
        <v>212</v>
      </c>
      <c r="B692">
        <v>590</v>
      </c>
      <c r="C692">
        <v>132</v>
      </c>
      <c r="D692">
        <v>228756232</v>
      </c>
      <c r="E692" t="s">
        <v>41</v>
      </c>
      <c r="F692" s="8" t="s">
        <v>214</v>
      </c>
      <c r="G692" t="s">
        <v>215</v>
      </c>
      <c r="H692">
        <v>395573</v>
      </c>
      <c r="I692">
        <v>1171</v>
      </c>
      <c r="J692" t="s">
        <v>19</v>
      </c>
      <c r="K692" t="s">
        <v>20</v>
      </c>
      <c r="L692">
        <v>190000000</v>
      </c>
      <c r="M692">
        <v>2013</v>
      </c>
      <c r="N692">
        <v>7.8</v>
      </c>
      <c r="O692">
        <v>38756232</v>
      </c>
      <c r="Q692" t="str">
        <f t="shared" si="30"/>
        <v xml:space="preserve"> </v>
      </c>
      <c r="R692" t="str">
        <f t="shared" si="31"/>
        <v xml:space="preserve"> </v>
      </c>
      <c r="S692" t="str">
        <f t="shared" si="32"/>
        <v/>
      </c>
    </row>
    <row r="693" spans="1:19">
      <c r="A693" t="s">
        <v>4060</v>
      </c>
      <c r="B693">
        <v>36</v>
      </c>
      <c r="C693">
        <v>113</v>
      </c>
      <c r="D693">
        <v>51697449</v>
      </c>
      <c r="E693" t="s">
        <v>1290</v>
      </c>
      <c r="F693" s="8" t="s">
        <v>4785</v>
      </c>
      <c r="G693" t="s">
        <v>4786</v>
      </c>
      <c r="H693">
        <v>8346</v>
      </c>
      <c r="I693">
        <v>59</v>
      </c>
      <c r="J693" t="s">
        <v>19</v>
      </c>
      <c r="K693" t="s">
        <v>20</v>
      </c>
      <c r="L693">
        <v>13000000</v>
      </c>
      <c r="M693">
        <v>2009</v>
      </c>
      <c r="N693">
        <v>4.0999999999999996</v>
      </c>
      <c r="O693">
        <v>38697449</v>
      </c>
      <c r="Q693" t="str">
        <f t="shared" si="30"/>
        <v xml:space="preserve"> </v>
      </c>
      <c r="R693" t="str">
        <f t="shared" si="31"/>
        <v xml:space="preserve"> </v>
      </c>
      <c r="S693" t="str">
        <f t="shared" si="32"/>
        <v/>
      </c>
    </row>
    <row r="694" spans="1:19">
      <c r="A694" t="s">
        <v>2214</v>
      </c>
      <c r="B694">
        <v>143</v>
      </c>
      <c r="C694">
        <v>95</v>
      </c>
      <c r="D694">
        <v>88658172</v>
      </c>
      <c r="E694" t="s">
        <v>878</v>
      </c>
      <c r="F694" s="8" t="s">
        <v>370</v>
      </c>
      <c r="G694" t="s">
        <v>2396</v>
      </c>
      <c r="H694">
        <v>58412</v>
      </c>
      <c r="I694">
        <v>242</v>
      </c>
      <c r="J694" t="s">
        <v>19</v>
      </c>
      <c r="K694" t="s">
        <v>20</v>
      </c>
      <c r="L694">
        <v>50000000</v>
      </c>
      <c r="M694">
        <v>2006</v>
      </c>
      <c r="N694">
        <v>5.6</v>
      </c>
      <c r="O694">
        <v>38658172</v>
      </c>
      <c r="Q694" t="str">
        <f t="shared" si="30"/>
        <v xml:space="preserve"> </v>
      </c>
      <c r="R694" t="str">
        <f t="shared" si="31"/>
        <v xml:space="preserve"> </v>
      </c>
      <c r="S694" t="str">
        <f t="shared" si="32"/>
        <v/>
      </c>
    </row>
    <row r="695" spans="1:19">
      <c r="A695" t="s">
        <v>328</v>
      </c>
      <c r="B695">
        <v>521</v>
      </c>
      <c r="C695">
        <v>130</v>
      </c>
      <c r="D695">
        <v>208543795</v>
      </c>
      <c r="E695" t="s">
        <v>329</v>
      </c>
      <c r="F695" s="8" t="s">
        <v>258</v>
      </c>
      <c r="G695" t="s">
        <v>330</v>
      </c>
      <c r="H695">
        <v>317542</v>
      </c>
      <c r="I695">
        <v>620</v>
      </c>
      <c r="J695" t="s">
        <v>19</v>
      </c>
      <c r="K695" t="s">
        <v>20</v>
      </c>
      <c r="L695">
        <v>170000000</v>
      </c>
      <c r="M695">
        <v>2014</v>
      </c>
      <c r="N695">
        <v>7.6</v>
      </c>
      <c r="O695">
        <v>38543795</v>
      </c>
      <c r="Q695" t="str">
        <f t="shared" si="30"/>
        <v xml:space="preserve"> </v>
      </c>
      <c r="R695" t="str">
        <f t="shared" si="31"/>
        <v xml:space="preserve"> </v>
      </c>
      <c r="S695" t="str">
        <f t="shared" si="32"/>
        <v/>
      </c>
    </row>
    <row r="696" spans="1:19">
      <c r="A696" t="s">
        <v>281</v>
      </c>
      <c r="B696">
        <v>59</v>
      </c>
      <c r="C696">
        <v>119</v>
      </c>
      <c r="D696">
        <v>52293982</v>
      </c>
      <c r="E696" t="s">
        <v>1840</v>
      </c>
      <c r="F696" s="8" t="s">
        <v>303</v>
      </c>
      <c r="G696" t="s">
        <v>5847</v>
      </c>
      <c r="H696">
        <v>57831</v>
      </c>
      <c r="I696">
        <v>115</v>
      </c>
      <c r="J696" t="s">
        <v>19</v>
      </c>
      <c r="K696" t="s">
        <v>20</v>
      </c>
      <c r="L696">
        <v>13800000</v>
      </c>
      <c r="M696">
        <v>1986</v>
      </c>
      <c r="N696">
        <v>7</v>
      </c>
      <c r="O696">
        <v>38493982</v>
      </c>
      <c r="Q696" t="str">
        <f t="shared" si="30"/>
        <v xml:space="preserve"> </v>
      </c>
      <c r="R696" t="str">
        <f t="shared" si="31"/>
        <v xml:space="preserve"> </v>
      </c>
      <c r="S696" t="str">
        <f t="shared" si="32"/>
        <v/>
      </c>
    </row>
    <row r="697" spans="1:19">
      <c r="A697" t="s">
        <v>910</v>
      </c>
      <c r="B697">
        <v>82</v>
      </c>
      <c r="C697">
        <v>123</v>
      </c>
      <c r="D697">
        <v>91400000</v>
      </c>
      <c r="E697" t="s">
        <v>996</v>
      </c>
      <c r="F697" s="8" t="s">
        <v>903</v>
      </c>
      <c r="G697" t="s">
        <v>2196</v>
      </c>
      <c r="H697">
        <v>81026</v>
      </c>
      <c r="I697">
        <v>194</v>
      </c>
      <c r="J697" t="s">
        <v>19</v>
      </c>
      <c r="K697" t="s">
        <v>20</v>
      </c>
      <c r="L697">
        <v>53000000</v>
      </c>
      <c r="M697">
        <v>1995</v>
      </c>
      <c r="N697">
        <v>7.3</v>
      </c>
      <c r="O697">
        <v>38400000</v>
      </c>
      <c r="Q697" t="str">
        <f t="shared" si="30"/>
        <v xml:space="preserve"> </v>
      </c>
      <c r="R697" t="str">
        <f t="shared" si="31"/>
        <v xml:space="preserve"> </v>
      </c>
      <c r="S697" t="str">
        <f t="shared" si="32"/>
        <v/>
      </c>
    </row>
    <row r="698" spans="1:19">
      <c r="A698" t="s">
        <v>647</v>
      </c>
      <c r="B698">
        <v>47</v>
      </c>
      <c r="C698">
        <v>117</v>
      </c>
      <c r="D698">
        <v>83287363</v>
      </c>
      <c r="E698" t="s">
        <v>34</v>
      </c>
      <c r="F698" s="8" t="s">
        <v>232</v>
      </c>
      <c r="G698" t="s">
        <v>2644</v>
      </c>
      <c r="H698">
        <v>81442</v>
      </c>
      <c r="I698">
        <v>137</v>
      </c>
      <c r="J698" t="s">
        <v>19</v>
      </c>
      <c r="K698" t="s">
        <v>20</v>
      </c>
      <c r="L698">
        <v>45000000</v>
      </c>
      <c r="M698">
        <v>1992</v>
      </c>
      <c r="N698">
        <v>6.9</v>
      </c>
      <c r="O698">
        <v>38287363</v>
      </c>
      <c r="Q698" t="str">
        <f t="shared" si="30"/>
        <v xml:space="preserve"> </v>
      </c>
      <c r="R698" t="str">
        <f t="shared" si="31"/>
        <v xml:space="preserve"> </v>
      </c>
      <c r="S698" t="str">
        <f t="shared" si="32"/>
        <v/>
      </c>
    </row>
    <row r="699" spans="1:19">
      <c r="A699" t="s">
        <v>610</v>
      </c>
      <c r="B699">
        <v>344</v>
      </c>
      <c r="C699">
        <v>106</v>
      </c>
      <c r="D699">
        <v>163192114</v>
      </c>
      <c r="E699" t="s">
        <v>23</v>
      </c>
      <c r="F699" s="8" t="s">
        <v>138</v>
      </c>
      <c r="G699" t="s">
        <v>694</v>
      </c>
      <c r="H699">
        <v>229679</v>
      </c>
      <c r="I699">
        <v>637</v>
      </c>
      <c r="J699" t="s">
        <v>19</v>
      </c>
      <c r="K699" t="s">
        <v>20</v>
      </c>
      <c r="L699">
        <v>125000000</v>
      </c>
      <c r="M699">
        <v>2010</v>
      </c>
      <c r="N699">
        <v>5.8</v>
      </c>
      <c r="O699">
        <v>38192114</v>
      </c>
      <c r="Q699" t="str">
        <f t="shared" si="30"/>
        <v xml:space="preserve"> </v>
      </c>
      <c r="R699" t="str">
        <f t="shared" si="31"/>
        <v xml:space="preserve"> </v>
      </c>
      <c r="S699" t="str">
        <f t="shared" si="32"/>
        <v/>
      </c>
    </row>
    <row r="700" spans="1:19">
      <c r="A700" t="s">
        <v>610</v>
      </c>
      <c r="B700">
        <v>344</v>
      </c>
      <c r="C700">
        <v>106</v>
      </c>
      <c r="D700">
        <v>163192114</v>
      </c>
      <c r="E700" t="s">
        <v>23</v>
      </c>
      <c r="F700" s="8" t="s">
        <v>138</v>
      </c>
      <c r="G700" t="s">
        <v>694</v>
      </c>
      <c r="H700">
        <v>229687</v>
      </c>
      <c r="I700">
        <v>637</v>
      </c>
      <c r="J700" t="s">
        <v>19</v>
      </c>
      <c r="K700" t="s">
        <v>20</v>
      </c>
      <c r="L700">
        <v>125000000</v>
      </c>
      <c r="M700">
        <v>2010</v>
      </c>
      <c r="N700">
        <v>5.8</v>
      </c>
      <c r="O700">
        <v>38192114</v>
      </c>
      <c r="Q700" t="str">
        <f t="shared" si="30"/>
        <v xml:space="preserve"> </v>
      </c>
      <c r="R700" t="str">
        <f t="shared" si="31"/>
        <v xml:space="preserve"> </v>
      </c>
      <c r="S700" t="str">
        <f t="shared" si="32"/>
        <v/>
      </c>
    </row>
    <row r="701" spans="1:19">
      <c r="A701" t="s">
        <v>455</v>
      </c>
      <c r="B701">
        <v>97</v>
      </c>
      <c r="C701">
        <v>95</v>
      </c>
      <c r="D701">
        <v>56127162</v>
      </c>
      <c r="E701" t="s">
        <v>878</v>
      </c>
      <c r="F701" s="8" t="s">
        <v>4486</v>
      </c>
      <c r="G701" t="s">
        <v>4788</v>
      </c>
      <c r="H701">
        <v>57479</v>
      </c>
      <c r="I701">
        <v>205</v>
      </c>
      <c r="J701" t="s">
        <v>19</v>
      </c>
      <c r="K701" t="s">
        <v>20</v>
      </c>
      <c r="L701">
        <v>18000000</v>
      </c>
      <c r="M701">
        <v>2003</v>
      </c>
      <c r="N701">
        <v>5.4</v>
      </c>
      <c r="O701">
        <v>38127162</v>
      </c>
      <c r="Q701" t="str">
        <f t="shared" si="30"/>
        <v xml:space="preserve"> </v>
      </c>
      <c r="R701" t="str">
        <f t="shared" si="31"/>
        <v xml:space="preserve"> </v>
      </c>
      <c r="S701" t="str">
        <f t="shared" si="32"/>
        <v/>
      </c>
    </row>
    <row r="702" spans="1:19">
      <c r="A702" t="s">
        <v>1152</v>
      </c>
      <c r="B702">
        <v>107</v>
      </c>
      <c r="C702">
        <v>100</v>
      </c>
      <c r="D702">
        <v>73023275</v>
      </c>
      <c r="E702" t="s">
        <v>1509</v>
      </c>
      <c r="F702" s="8" t="s">
        <v>153</v>
      </c>
      <c r="G702" t="s">
        <v>1510</v>
      </c>
      <c r="H702">
        <v>16271</v>
      </c>
      <c r="I702">
        <v>57</v>
      </c>
      <c r="J702" t="s">
        <v>19</v>
      </c>
      <c r="K702" t="s">
        <v>20</v>
      </c>
      <c r="L702">
        <v>35000000</v>
      </c>
      <c r="M702">
        <v>2009</v>
      </c>
      <c r="N702">
        <v>5.4</v>
      </c>
      <c r="O702">
        <v>38023275</v>
      </c>
      <c r="Q702" t="str">
        <f t="shared" si="30"/>
        <v xml:space="preserve"> </v>
      </c>
      <c r="R702" t="str">
        <f t="shared" si="31"/>
        <v xml:space="preserve"> </v>
      </c>
      <c r="S702" t="str">
        <f t="shared" si="32"/>
        <v/>
      </c>
    </row>
    <row r="703" spans="1:19">
      <c r="A703" t="s">
        <v>4278</v>
      </c>
      <c r="B703">
        <v>79</v>
      </c>
      <c r="C703">
        <v>129</v>
      </c>
      <c r="D703">
        <v>54000000</v>
      </c>
      <c r="E703" t="s">
        <v>1672</v>
      </c>
      <c r="F703" s="8" t="s">
        <v>1724</v>
      </c>
      <c r="G703" t="s">
        <v>5044</v>
      </c>
      <c r="H703">
        <v>26310</v>
      </c>
      <c r="I703">
        <v>154</v>
      </c>
      <c r="J703" t="s">
        <v>19</v>
      </c>
      <c r="K703" t="s">
        <v>20</v>
      </c>
      <c r="L703">
        <v>16000000</v>
      </c>
      <c r="M703">
        <v>1982</v>
      </c>
      <c r="N703">
        <v>7.8</v>
      </c>
      <c r="O703">
        <v>38000000</v>
      </c>
      <c r="Q703" t="str">
        <f t="shared" si="30"/>
        <v xml:space="preserve"> </v>
      </c>
      <c r="R703" t="str">
        <f t="shared" si="31"/>
        <v xml:space="preserve"> </v>
      </c>
      <c r="S703" t="str">
        <f t="shared" si="32"/>
        <v/>
      </c>
    </row>
    <row r="704" spans="1:19">
      <c r="A704" t="s">
        <v>3503</v>
      </c>
      <c r="B704">
        <v>119</v>
      </c>
      <c r="C704">
        <v>107</v>
      </c>
      <c r="D704">
        <v>57744720</v>
      </c>
      <c r="E704" t="s">
        <v>201</v>
      </c>
      <c r="F704" s="8" t="s">
        <v>200</v>
      </c>
      <c r="G704" t="s">
        <v>3504</v>
      </c>
      <c r="H704">
        <v>46961</v>
      </c>
      <c r="I704">
        <v>132</v>
      </c>
      <c r="J704" t="s">
        <v>19</v>
      </c>
      <c r="K704" t="s">
        <v>20</v>
      </c>
      <c r="L704">
        <v>20000000</v>
      </c>
      <c r="M704">
        <v>2010</v>
      </c>
      <c r="N704">
        <v>6.2</v>
      </c>
      <c r="O704">
        <v>37744720</v>
      </c>
      <c r="Q704" t="str">
        <f t="shared" si="30"/>
        <v xml:space="preserve"> </v>
      </c>
      <c r="R704" t="str">
        <f t="shared" si="31"/>
        <v xml:space="preserve"> </v>
      </c>
      <c r="S704" t="str">
        <f t="shared" si="32"/>
        <v/>
      </c>
    </row>
    <row r="705" spans="1:19">
      <c r="A705" t="s">
        <v>4359</v>
      </c>
      <c r="B705">
        <v>61</v>
      </c>
      <c r="C705">
        <v>170</v>
      </c>
      <c r="D705">
        <v>59696176</v>
      </c>
      <c r="E705" t="s">
        <v>2728</v>
      </c>
      <c r="F705" s="8" t="s">
        <v>4360</v>
      </c>
      <c r="G705" t="s">
        <v>4361</v>
      </c>
      <c r="H705">
        <v>15448</v>
      </c>
      <c r="I705">
        <v>174</v>
      </c>
      <c r="J705" t="s">
        <v>19</v>
      </c>
      <c r="K705" t="s">
        <v>20</v>
      </c>
      <c r="L705">
        <v>22000000</v>
      </c>
      <c r="M705">
        <v>2014</v>
      </c>
      <c r="N705">
        <v>5.6</v>
      </c>
      <c r="O705">
        <v>37696176</v>
      </c>
      <c r="Q705" t="str">
        <f t="shared" si="30"/>
        <v xml:space="preserve"> </v>
      </c>
      <c r="R705" t="str">
        <f t="shared" si="31"/>
        <v xml:space="preserve"> </v>
      </c>
      <c r="S705" t="str">
        <f t="shared" si="32"/>
        <v/>
      </c>
    </row>
    <row r="706" spans="1:19">
      <c r="A706" t="s">
        <v>6447</v>
      </c>
      <c r="B706">
        <v>120</v>
      </c>
      <c r="C706">
        <v>152</v>
      </c>
      <c r="D706">
        <v>43650000</v>
      </c>
      <c r="E706" t="s">
        <v>6448</v>
      </c>
      <c r="F706" s="8" t="s">
        <v>6399</v>
      </c>
      <c r="G706" t="s">
        <v>6449</v>
      </c>
      <c r="H706">
        <v>71919</v>
      </c>
      <c r="I706">
        <v>316</v>
      </c>
      <c r="J706" t="s">
        <v>19</v>
      </c>
      <c r="K706" t="s">
        <v>20</v>
      </c>
      <c r="L706">
        <v>6000000</v>
      </c>
      <c r="M706">
        <v>1961</v>
      </c>
      <c r="N706">
        <v>7.6</v>
      </c>
      <c r="O706">
        <v>37650000</v>
      </c>
      <c r="Q706" t="str">
        <f t="shared" si="30"/>
        <v xml:space="preserve"> </v>
      </c>
      <c r="R706" t="str">
        <f t="shared" si="31"/>
        <v xml:space="preserve"> </v>
      </c>
      <c r="S706" t="str">
        <f t="shared" si="32"/>
        <v/>
      </c>
    </row>
    <row r="707" spans="1:19">
      <c r="A707" t="s">
        <v>6659</v>
      </c>
      <c r="B707">
        <v>129</v>
      </c>
      <c r="C707">
        <v>86</v>
      </c>
      <c r="D707">
        <v>40041683</v>
      </c>
      <c r="E707" t="s">
        <v>1397</v>
      </c>
      <c r="F707" s="8" t="s">
        <v>4127</v>
      </c>
      <c r="G707" t="s">
        <v>7078</v>
      </c>
      <c r="H707">
        <v>34620</v>
      </c>
      <c r="I707">
        <v>107</v>
      </c>
      <c r="J707" t="s">
        <v>19</v>
      </c>
      <c r="K707" t="s">
        <v>20</v>
      </c>
      <c r="L707">
        <v>2500000</v>
      </c>
      <c r="M707">
        <v>2013</v>
      </c>
      <c r="N707">
        <v>5.0999999999999996</v>
      </c>
      <c r="O707">
        <v>37541683</v>
      </c>
      <c r="Q707" t="str">
        <f t="shared" ref="Q707:Q770" si="33">IF(F707="Meryl Streep",G707," ")</f>
        <v xml:space="preserve"> </v>
      </c>
      <c r="R707" t="str">
        <f t="shared" ref="R707:R770" si="34">IF(F707="Leonardo DiCaprio",G707," ")</f>
        <v xml:space="preserve"> </v>
      </c>
      <c r="S707" t="str">
        <f t="shared" ref="S707:S770" si="35">IF(F707="Brad Pitt",G707,"")</f>
        <v/>
      </c>
    </row>
    <row r="708" spans="1:19">
      <c r="A708" t="s">
        <v>3164</v>
      </c>
      <c r="B708">
        <v>323</v>
      </c>
      <c r="C708">
        <v>109</v>
      </c>
      <c r="D708">
        <v>47536959</v>
      </c>
      <c r="E708" t="s">
        <v>1672</v>
      </c>
      <c r="F708" s="8" t="s">
        <v>2537</v>
      </c>
      <c r="G708" t="s">
        <v>3165</v>
      </c>
      <c r="H708">
        <v>86955</v>
      </c>
      <c r="I708">
        <v>275</v>
      </c>
      <c r="J708" t="s">
        <v>19</v>
      </c>
      <c r="K708" t="s">
        <v>20</v>
      </c>
      <c r="L708">
        <v>10000000</v>
      </c>
      <c r="M708">
        <v>2009</v>
      </c>
      <c r="N708">
        <v>7.3</v>
      </c>
      <c r="O708">
        <v>37536959</v>
      </c>
      <c r="Q708" t="str">
        <f t="shared" si="33"/>
        <v xml:space="preserve"> </v>
      </c>
      <c r="R708" t="str">
        <f t="shared" si="34"/>
        <v xml:space="preserve"> </v>
      </c>
      <c r="S708" t="str">
        <f t="shared" si="35"/>
        <v/>
      </c>
    </row>
    <row r="709" spans="1:19">
      <c r="A709" t="s">
        <v>3164</v>
      </c>
      <c r="B709">
        <v>323</v>
      </c>
      <c r="C709">
        <v>109</v>
      </c>
      <c r="D709">
        <v>47536959</v>
      </c>
      <c r="E709" t="s">
        <v>1672</v>
      </c>
      <c r="F709" s="8" t="s">
        <v>2537</v>
      </c>
      <c r="G709" t="s">
        <v>3165</v>
      </c>
      <c r="H709">
        <v>86956</v>
      </c>
      <c r="I709">
        <v>275</v>
      </c>
      <c r="J709" t="s">
        <v>19</v>
      </c>
      <c r="K709" t="s">
        <v>20</v>
      </c>
      <c r="L709">
        <v>10000000</v>
      </c>
      <c r="M709">
        <v>2009</v>
      </c>
      <c r="N709">
        <v>7.3</v>
      </c>
      <c r="O709">
        <v>37536959</v>
      </c>
      <c r="Q709" t="str">
        <f t="shared" si="33"/>
        <v xml:space="preserve"> </v>
      </c>
      <c r="R709" t="str">
        <f t="shared" si="34"/>
        <v xml:space="preserve"> </v>
      </c>
      <c r="S709" t="str">
        <f t="shared" si="35"/>
        <v/>
      </c>
    </row>
    <row r="710" spans="1:19">
      <c r="A710" t="s">
        <v>1400</v>
      </c>
      <c r="B710">
        <v>139</v>
      </c>
      <c r="C710">
        <v>103</v>
      </c>
      <c r="D710">
        <v>42365600</v>
      </c>
      <c r="E710" t="s">
        <v>5626</v>
      </c>
      <c r="F710" s="8" t="s">
        <v>4780</v>
      </c>
      <c r="G710" t="s">
        <v>5627</v>
      </c>
      <c r="H710">
        <v>45890</v>
      </c>
      <c r="I710">
        <v>177</v>
      </c>
      <c r="J710" t="s">
        <v>19</v>
      </c>
      <c r="K710" t="s">
        <v>31</v>
      </c>
      <c r="L710">
        <v>5000000</v>
      </c>
      <c r="M710">
        <v>1981</v>
      </c>
      <c r="N710">
        <v>7</v>
      </c>
      <c r="O710">
        <v>37365600</v>
      </c>
      <c r="Q710" t="str">
        <f t="shared" si="33"/>
        <v xml:space="preserve"> </v>
      </c>
      <c r="R710" t="str">
        <f t="shared" si="34"/>
        <v xml:space="preserve"> </v>
      </c>
      <c r="S710" t="str">
        <f t="shared" si="35"/>
        <v/>
      </c>
    </row>
    <row r="711" spans="1:19">
      <c r="A711" t="s">
        <v>5166</v>
      </c>
      <c r="B711">
        <v>462</v>
      </c>
      <c r="C711">
        <v>95</v>
      </c>
      <c r="D711">
        <v>54322273</v>
      </c>
      <c r="E711" t="s">
        <v>499</v>
      </c>
      <c r="F711" s="8" t="s">
        <v>60</v>
      </c>
      <c r="G711" t="s">
        <v>5167</v>
      </c>
      <c r="H711">
        <v>139749</v>
      </c>
      <c r="I711">
        <v>509</v>
      </c>
      <c r="J711" t="s">
        <v>19</v>
      </c>
      <c r="K711" t="s">
        <v>31</v>
      </c>
      <c r="L711">
        <v>17000000</v>
      </c>
      <c r="M711">
        <v>2012</v>
      </c>
      <c r="N711">
        <v>6.4</v>
      </c>
      <c r="O711">
        <v>37322273</v>
      </c>
      <c r="Q711" t="str">
        <f t="shared" si="33"/>
        <v xml:space="preserve"> </v>
      </c>
      <c r="R711" t="str">
        <f t="shared" si="34"/>
        <v xml:space="preserve"> </v>
      </c>
      <c r="S711" t="str">
        <f t="shared" si="35"/>
        <v/>
      </c>
    </row>
    <row r="712" spans="1:19">
      <c r="A712" t="s">
        <v>2407</v>
      </c>
      <c r="B712">
        <v>186</v>
      </c>
      <c r="C712">
        <v>86</v>
      </c>
      <c r="D712">
        <v>54257433</v>
      </c>
      <c r="E712" t="s">
        <v>2101</v>
      </c>
      <c r="F712" s="8" t="s">
        <v>4148</v>
      </c>
      <c r="G712" t="s">
        <v>5476</v>
      </c>
      <c r="H712">
        <v>12983</v>
      </c>
      <c r="I712">
        <v>139</v>
      </c>
      <c r="J712" t="s">
        <v>19</v>
      </c>
      <c r="K712" t="s">
        <v>20</v>
      </c>
      <c r="L712">
        <v>17000000</v>
      </c>
      <c r="M712">
        <v>2016</v>
      </c>
      <c r="N712">
        <v>6.8</v>
      </c>
      <c r="O712">
        <v>37257433</v>
      </c>
      <c r="Q712" t="str">
        <f t="shared" si="33"/>
        <v xml:space="preserve"> </v>
      </c>
      <c r="R712" t="str">
        <f t="shared" si="34"/>
        <v xml:space="preserve"> </v>
      </c>
      <c r="S712" t="str">
        <f t="shared" si="35"/>
        <v/>
      </c>
    </row>
    <row r="713" spans="1:19">
      <c r="A713" t="s">
        <v>2655</v>
      </c>
      <c r="B713">
        <v>127</v>
      </c>
      <c r="C713">
        <v>136</v>
      </c>
      <c r="D713">
        <v>67253092</v>
      </c>
      <c r="E713" t="s">
        <v>1840</v>
      </c>
      <c r="F713" s="8" t="s">
        <v>260</v>
      </c>
      <c r="G713" t="s">
        <v>2656</v>
      </c>
      <c r="H713">
        <v>92702</v>
      </c>
      <c r="I713">
        <v>209</v>
      </c>
      <c r="J713" t="s">
        <v>19</v>
      </c>
      <c r="K713" t="s">
        <v>20</v>
      </c>
      <c r="L713">
        <v>30000000</v>
      </c>
      <c r="M713">
        <v>2005</v>
      </c>
      <c r="N713">
        <v>7.2</v>
      </c>
      <c r="O713">
        <v>37253092</v>
      </c>
      <c r="Q713" t="str">
        <f t="shared" si="33"/>
        <v xml:space="preserve"> </v>
      </c>
      <c r="R713" t="str">
        <f t="shared" si="34"/>
        <v xml:space="preserve"> </v>
      </c>
      <c r="S713" t="str">
        <f t="shared" si="35"/>
        <v/>
      </c>
    </row>
    <row r="714" spans="1:19">
      <c r="A714" t="s">
        <v>5000</v>
      </c>
      <c r="B714">
        <v>543</v>
      </c>
      <c r="C714">
        <v>96</v>
      </c>
      <c r="D714">
        <v>54239856</v>
      </c>
      <c r="E714" t="s">
        <v>2916</v>
      </c>
      <c r="F714" s="8" t="s">
        <v>1564</v>
      </c>
      <c r="G714" t="s">
        <v>5001</v>
      </c>
      <c r="H714">
        <v>125016</v>
      </c>
      <c r="I714">
        <v>789</v>
      </c>
      <c r="J714" t="s">
        <v>19</v>
      </c>
      <c r="K714" t="s">
        <v>20</v>
      </c>
      <c r="L714">
        <v>17000000</v>
      </c>
      <c r="M714">
        <v>2013</v>
      </c>
      <c r="N714">
        <v>6.5</v>
      </c>
      <c r="O714">
        <v>37239856</v>
      </c>
      <c r="Q714" t="str">
        <f t="shared" si="33"/>
        <v xml:space="preserve"> </v>
      </c>
      <c r="R714" t="str">
        <f t="shared" si="34"/>
        <v xml:space="preserve"> </v>
      </c>
      <c r="S714" t="str">
        <f t="shared" si="35"/>
        <v/>
      </c>
    </row>
    <row r="715" spans="1:19">
      <c r="A715" t="s">
        <v>2479</v>
      </c>
      <c r="B715">
        <v>224</v>
      </c>
      <c r="C715">
        <v>113</v>
      </c>
      <c r="D715">
        <v>45063889</v>
      </c>
      <c r="E715" t="s">
        <v>1563</v>
      </c>
      <c r="F715" s="8" t="s">
        <v>6162</v>
      </c>
      <c r="G715" t="s">
        <v>6163</v>
      </c>
      <c r="H715">
        <v>297250</v>
      </c>
      <c r="I715">
        <v>1441</v>
      </c>
      <c r="J715" t="s">
        <v>19</v>
      </c>
      <c r="K715" t="s">
        <v>31</v>
      </c>
      <c r="L715">
        <v>8000000</v>
      </c>
      <c r="M715">
        <v>2002</v>
      </c>
      <c r="N715">
        <v>7.6</v>
      </c>
      <c r="O715">
        <v>37063889</v>
      </c>
      <c r="Q715" t="str">
        <f t="shared" si="33"/>
        <v xml:space="preserve"> </v>
      </c>
      <c r="R715" t="str">
        <f t="shared" si="34"/>
        <v xml:space="preserve"> </v>
      </c>
      <c r="S715" t="str">
        <f t="shared" si="35"/>
        <v/>
      </c>
    </row>
    <row r="716" spans="1:19">
      <c r="A716" t="s">
        <v>6070</v>
      </c>
      <c r="B716">
        <v>61</v>
      </c>
      <c r="C716">
        <v>197</v>
      </c>
      <c r="D716">
        <v>46300000</v>
      </c>
      <c r="E716" t="s">
        <v>731</v>
      </c>
      <c r="F716" s="8" t="s">
        <v>1471</v>
      </c>
      <c r="G716" t="s">
        <v>6071</v>
      </c>
      <c r="H716">
        <v>29323</v>
      </c>
      <c r="I716">
        <v>344</v>
      </c>
      <c r="J716" t="s">
        <v>19</v>
      </c>
      <c r="K716" t="s">
        <v>20</v>
      </c>
      <c r="L716">
        <v>9400000</v>
      </c>
      <c r="M716">
        <v>1963</v>
      </c>
      <c r="N716">
        <v>7.6</v>
      </c>
      <c r="O716">
        <v>36900000</v>
      </c>
      <c r="Q716" t="str">
        <f t="shared" si="33"/>
        <v xml:space="preserve"> </v>
      </c>
      <c r="R716" t="str">
        <f t="shared" si="34"/>
        <v xml:space="preserve"> </v>
      </c>
      <c r="S716" t="str">
        <f t="shared" si="35"/>
        <v/>
      </c>
    </row>
    <row r="717" spans="1:19">
      <c r="A717" t="s">
        <v>1972</v>
      </c>
      <c r="B717">
        <v>67</v>
      </c>
      <c r="C717">
        <v>106</v>
      </c>
      <c r="D717">
        <v>52885587</v>
      </c>
      <c r="E717" t="s">
        <v>2140</v>
      </c>
      <c r="F717" s="8" t="s">
        <v>200</v>
      </c>
      <c r="G717" t="s">
        <v>5046</v>
      </c>
      <c r="H717">
        <v>35312</v>
      </c>
      <c r="I717">
        <v>267</v>
      </c>
      <c r="J717" t="s">
        <v>19</v>
      </c>
      <c r="K717" t="s">
        <v>20</v>
      </c>
      <c r="L717">
        <v>16000000</v>
      </c>
      <c r="M717">
        <v>1999</v>
      </c>
      <c r="N717">
        <v>6.4</v>
      </c>
      <c r="O717">
        <v>36885587</v>
      </c>
      <c r="Q717" t="str">
        <f t="shared" si="33"/>
        <v xml:space="preserve"> </v>
      </c>
      <c r="R717" t="str">
        <f t="shared" si="34"/>
        <v xml:space="preserve"> </v>
      </c>
      <c r="S717" t="str">
        <f t="shared" si="35"/>
        <v/>
      </c>
    </row>
    <row r="718" spans="1:19">
      <c r="A718" t="s">
        <v>1025</v>
      </c>
      <c r="B718">
        <v>129</v>
      </c>
      <c r="C718">
        <v>68</v>
      </c>
      <c r="D718">
        <v>53868030</v>
      </c>
      <c r="E718" t="s">
        <v>557</v>
      </c>
      <c r="F718" s="8" t="s">
        <v>672</v>
      </c>
      <c r="G718" t="s">
        <v>4842</v>
      </c>
      <c r="H718">
        <v>183425</v>
      </c>
      <c r="I718">
        <v>425</v>
      </c>
      <c r="J718" t="s">
        <v>19</v>
      </c>
      <c r="K718" t="s">
        <v>20</v>
      </c>
      <c r="L718">
        <v>17000000</v>
      </c>
      <c r="M718">
        <v>1997</v>
      </c>
      <c r="N718">
        <v>7</v>
      </c>
      <c r="O718">
        <v>36868030</v>
      </c>
      <c r="Q718" t="str">
        <f t="shared" si="33"/>
        <v xml:space="preserve"> </v>
      </c>
      <c r="R718" t="str">
        <f t="shared" si="34"/>
        <v xml:space="preserve"> </v>
      </c>
      <c r="S718" t="str">
        <f t="shared" si="35"/>
        <v/>
      </c>
    </row>
    <row r="719" spans="1:19">
      <c r="A719" t="s">
        <v>4484</v>
      </c>
      <c r="B719">
        <v>597</v>
      </c>
      <c r="C719">
        <v>134</v>
      </c>
      <c r="D719">
        <v>56667870</v>
      </c>
      <c r="E719" t="s">
        <v>2728</v>
      </c>
      <c r="F719" s="8" t="s">
        <v>1815</v>
      </c>
      <c r="G719" t="s">
        <v>4485</v>
      </c>
      <c r="H719">
        <v>439176</v>
      </c>
      <c r="I719">
        <v>695</v>
      </c>
      <c r="J719" t="s">
        <v>19</v>
      </c>
      <c r="K719" t="s">
        <v>20</v>
      </c>
      <c r="L719">
        <v>20000000</v>
      </c>
      <c r="M719">
        <v>2013</v>
      </c>
      <c r="N719">
        <v>8.1</v>
      </c>
      <c r="O719">
        <v>36667870</v>
      </c>
      <c r="Q719" t="str">
        <f t="shared" si="33"/>
        <v xml:space="preserve"> </v>
      </c>
      <c r="R719" t="str">
        <f t="shared" si="34"/>
        <v xml:space="preserve"> </v>
      </c>
      <c r="S719" t="str">
        <f t="shared" si="35"/>
        <v/>
      </c>
    </row>
    <row r="720" spans="1:19">
      <c r="A720" t="s">
        <v>1637</v>
      </c>
      <c r="B720">
        <v>144</v>
      </c>
      <c r="C720">
        <v>117</v>
      </c>
      <c r="D720">
        <v>116643346</v>
      </c>
      <c r="E720" t="s">
        <v>1639</v>
      </c>
      <c r="F720" s="8" t="s">
        <v>495</v>
      </c>
      <c r="G720" t="s">
        <v>1640</v>
      </c>
      <c r="H720">
        <v>119807</v>
      </c>
      <c r="I720">
        <v>340</v>
      </c>
      <c r="J720" t="s">
        <v>19</v>
      </c>
      <c r="K720" t="s">
        <v>20</v>
      </c>
      <c r="L720">
        <v>80000000</v>
      </c>
      <c r="M720">
        <v>2003</v>
      </c>
      <c r="N720">
        <v>6</v>
      </c>
      <c r="O720">
        <v>36643346</v>
      </c>
      <c r="Q720" t="str">
        <f t="shared" si="33"/>
        <v xml:space="preserve"> </v>
      </c>
      <c r="R720" t="str">
        <f t="shared" si="34"/>
        <v xml:space="preserve"> </v>
      </c>
      <c r="S720" t="str">
        <f t="shared" si="35"/>
        <v/>
      </c>
    </row>
    <row r="721" spans="1:19">
      <c r="A721" t="s">
        <v>498</v>
      </c>
      <c r="B721">
        <v>510</v>
      </c>
      <c r="C721">
        <v>124</v>
      </c>
      <c r="D721">
        <v>176636816</v>
      </c>
      <c r="E721" t="s">
        <v>41</v>
      </c>
      <c r="F721" s="8" t="s">
        <v>134</v>
      </c>
      <c r="G721" t="s">
        <v>597</v>
      </c>
      <c r="H721">
        <v>508818</v>
      </c>
      <c r="I721">
        <v>679</v>
      </c>
      <c r="J721" t="s">
        <v>19</v>
      </c>
      <c r="K721" t="s">
        <v>20</v>
      </c>
      <c r="L721">
        <v>140000000</v>
      </c>
      <c r="M721">
        <v>2011</v>
      </c>
      <c r="N721">
        <v>6.9</v>
      </c>
      <c r="O721">
        <v>36636816</v>
      </c>
      <c r="Q721" t="str">
        <f t="shared" si="33"/>
        <v xml:space="preserve"> </v>
      </c>
      <c r="R721" t="str">
        <f t="shared" si="34"/>
        <v xml:space="preserve"> </v>
      </c>
      <c r="S721" t="str">
        <f t="shared" si="35"/>
        <v/>
      </c>
    </row>
    <row r="722" spans="1:19">
      <c r="A722" t="s">
        <v>3613</v>
      </c>
      <c r="B722">
        <v>79</v>
      </c>
      <c r="C722">
        <v>91</v>
      </c>
      <c r="D722">
        <v>66600000</v>
      </c>
      <c r="E722" t="s">
        <v>1905</v>
      </c>
      <c r="F722" s="8" t="s">
        <v>1925</v>
      </c>
      <c r="G722" t="s">
        <v>3614</v>
      </c>
      <c r="H722">
        <v>94435</v>
      </c>
      <c r="I722">
        <v>182</v>
      </c>
      <c r="J722" t="s">
        <v>19</v>
      </c>
      <c r="K722" t="s">
        <v>220</v>
      </c>
      <c r="L722">
        <v>30000000</v>
      </c>
      <c r="M722">
        <v>1995</v>
      </c>
      <c r="N722">
        <v>6.8</v>
      </c>
      <c r="O722">
        <v>36600000</v>
      </c>
      <c r="Q722" t="str">
        <f t="shared" si="33"/>
        <v xml:space="preserve"> </v>
      </c>
      <c r="R722" t="str">
        <f t="shared" si="34"/>
        <v xml:space="preserve"> </v>
      </c>
      <c r="S722" t="str">
        <f t="shared" si="35"/>
        <v/>
      </c>
    </row>
    <row r="723" spans="1:19">
      <c r="A723" t="s">
        <v>6292</v>
      </c>
      <c r="B723">
        <v>120</v>
      </c>
      <c r="C723">
        <v>120</v>
      </c>
      <c r="D723">
        <v>43800000</v>
      </c>
      <c r="E723" t="s">
        <v>28</v>
      </c>
      <c r="F723" s="8" t="s">
        <v>599</v>
      </c>
      <c r="G723" t="s">
        <v>6293</v>
      </c>
      <c r="H723">
        <v>74249</v>
      </c>
      <c r="I723">
        <v>276</v>
      </c>
      <c r="J723" t="s">
        <v>19</v>
      </c>
      <c r="K723" t="s">
        <v>31</v>
      </c>
      <c r="L723">
        <v>7200000</v>
      </c>
      <c r="M723">
        <v>1971</v>
      </c>
      <c r="N723">
        <v>6.7</v>
      </c>
      <c r="O723">
        <v>36600000</v>
      </c>
      <c r="Q723" t="str">
        <f t="shared" si="33"/>
        <v xml:space="preserve"> </v>
      </c>
      <c r="R723" t="str">
        <f t="shared" si="34"/>
        <v xml:space="preserve"> </v>
      </c>
      <c r="S723" t="str">
        <f t="shared" si="35"/>
        <v/>
      </c>
    </row>
    <row r="724" spans="1:19">
      <c r="A724" t="s">
        <v>560</v>
      </c>
      <c r="B724">
        <v>57</v>
      </c>
      <c r="C724">
        <v>133</v>
      </c>
      <c r="D724">
        <v>66528842</v>
      </c>
      <c r="E724" t="s">
        <v>3427</v>
      </c>
      <c r="F724" s="8" t="s">
        <v>429</v>
      </c>
      <c r="G724" t="s">
        <v>3601</v>
      </c>
      <c r="H724">
        <v>112175</v>
      </c>
      <c r="I724">
        <v>329</v>
      </c>
      <c r="J724" t="s">
        <v>19</v>
      </c>
      <c r="K724" t="s">
        <v>20</v>
      </c>
      <c r="L724">
        <v>30000000</v>
      </c>
      <c r="M724">
        <v>1994</v>
      </c>
      <c r="N724">
        <v>7.5</v>
      </c>
      <c r="O724">
        <v>36528842</v>
      </c>
      <c r="Q724" t="str">
        <f t="shared" si="33"/>
        <v xml:space="preserve"> </v>
      </c>
      <c r="R724" t="str">
        <f t="shared" si="34"/>
        <v xml:space="preserve"> </v>
      </c>
      <c r="S724" t="str">
        <f t="shared" si="35"/>
        <v/>
      </c>
    </row>
    <row r="725" spans="1:19">
      <c r="A725" t="s">
        <v>2554</v>
      </c>
      <c r="B725">
        <v>264</v>
      </c>
      <c r="C725">
        <v>101</v>
      </c>
      <c r="D725">
        <v>51527787</v>
      </c>
      <c r="E725" t="s">
        <v>2572</v>
      </c>
      <c r="F725" s="8" t="s">
        <v>5384</v>
      </c>
      <c r="G725" t="s">
        <v>5385</v>
      </c>
      <c r="H725">
        <v>45603</v>
      </c>
      <c r="I725">
        <v>268</v>
      </c>
      <c r="J725" t="s">
        <v>19</v>
      </c>
      <c r="K725" t="s">
        <v>20</v>
      </c>
      <c r="L725">
        <v>15000000</v>
      </c>
      <c r="M725">
        <v>2009</v>
      </c>
      <c r="N725">
        <v>5.5</v>
      </c>
      <c r="O725">
        <v>36527787</v>
      </c>
      <c r="Q725" t="str">
        <f t="shared" si="33"/>
        <v xml:space="preserve"> </v>
      </c>
      <c r="R725" t="str">
        <f t="shared" si="34"/>
        <v xml:space="preserve"> </v>
      </c>
      <c r="S725" t="str">
        <f t="shared" si="35"/>
        <v/>
      </c>
    </row>
    <row r="726" spans="1:19">
      <c r="A726" t="s">
        <v>3610</v>
      </c>
      <c r="B726">
        <v>589</v>
      </c>
      <c r="C726">
        <v>119</v>
      </c>
      <c r="D726">
        <v>66468315</v>
      </c>
      <c r="E726" t="s">
        <v>2567</v>
      </c>
      <c r="F726" s="8" t="s">
        <v>37</v>
      </c>
      <c r="G726" t="s">
        <v>3611</v>
      </c>
      <c r="H726">
        <v>428916</v>
      </c>
      <c r="I726">
        <v>667</v>
      </c>
      <c r="J726" t="s">
        <v>19</v>
      </c>
      <c r="K726" t="s">
        <v>20</v>
      </c>
      <c r="L726">
        <v>30000000</v>
      </c>
      <c r="M726">
        <v>2012</v>
      </c>
      <c r="N726">
        <v>7.4</v>
      </c>
      <c r="O726">
        <v>36468315</v>
      </c>
      <c r="Q726" t="str">
        <f t="shared" si="33"/>
        <v xml:space="preserve"> </v>
      </c>
      <c r="R726" t="str">
        <f t="shared" si="34"/>
        <v xml:space="preserve"> </v>
      </c>
      <c r="S726" t="str">
        <f t="shared" si="35"/>
        <v/>
      </c>
    </row>
    <row r="727" spans="1:19">
      <c r="A727" t="s">
        <v>3717</v>
      </c>
      <c r="B727">
        <v>64</v>
      </c>
      <c r="C727">
        <v>118</v>
      </c>
      <c r="D727">
        <v>56398162</v>
      </c>
      <c r="E727" t="s">
        <v>2664</v>
      </c>
      <c r="F727" s="8" t="s">
        <v>2125</v>
      </c>
      <c r="G727" t="s">
        <v>4487</v>
      </c>
      <c r="H727">
        <v>28649</v>
      </c>
      <c r="I727">
        <v>185</v>
      </c>
      <c r="J727" t="s">
        <v>19</v>
      </c>
      <c r="K727" t="s">
        <v>20</v>
      </c>
      <c r="L727">
        <v>20000000</v>
      </c>
      <c r="M727">
        <v>2002</v>
      </c>
      <c r="N727">
        <v>5.7</v>
      </c>
      <c r="O727">
        <v>36398162</v>
      </c>
      <c r="Q727" t="str">
        <f t="shared" si="33"/>
        <v xml:space="preserve"> </v>
      </c>
      <c r="R727" t="str">
        <f t="shared" si="34"/>
        <v xml:space="preserve"> </v>
      </c>
      <c r="S727" t="str">
        <f t="shared" si="35"/>
        <v/>
      </c>
    </row>
    <row r="728" spans="1:19">
      <c r="A728" t="s">
        <v>2162</v>
      </c>
      <c r="B728">
        <v>264</v>
      </c>
      <c r="C728">
        <v>124</v>
      </c>
      <c r="D728">
        <v>46377022</v>
      </c>
      <c r="E728" t="s">
        <v>1290</v>
      </c>
      <c r="F728" s="8" t="s">
        <v>81</v>
      </c>
      <c r="G728" t="s">
        <v>5858</v>
      </c>
      <c r="H728">
        <v>75306</v>
      </c>
      <c r="I728">
        <v>266</v>
      </c>
      <c r="J728" t="s">
        <v>19</v>
      </c>
      <c r="K728" t="s">
        <v>31</v>
      </c>
      <c r="L728">
        <v>10000000</v>
      </c>
      <c r="M728">
        <v>2011</v>
      </c>
      <c r="N728">
        <v>7.3</v>
      </c>
      <c r="O728">
        <v>36377022</v>
      </c>
      <c r="Q728" t="str">
        <f t="shared" si="33"/>
        <v xml:space="preserve"> </v>
      </c>
      <c r="R728" t="str">
        <f t="shared" si="34"/>
        <v xml:space="preserve"> </v>
      </c>
      <c r="S728" t="str">
        <f t="shared" si="35"/>
        <v/>
      </c>
    </row>
    <row r="729" spans="1:19">
      <c r="A729" t="s">
        <v>3746</v>
      </c>
      <c r="B729">
        <v>129</v>
      </c>
      <c r="C729">
        <v>135</v>
      </c>
      <c r="D729">
        <v>64371181</v>
      </c>
      <c r="E729" t="s">
        <v>2032</v>
      </c>
      <c r="F729" s="8" t="s">
        <v>3841</v>
      </c>
      <c r="G729" t="s">
        <v>3842</v>
      </c>
      <c r="H729">
        <v>36636</v>
      </c>
      <c r="I729">
        <v>289</v>
      </c>
      <c r="J729" t="s">
        <v>19</v>
      </c>
      <c r="K729" t="s">
        <v>20</v>
      </c>
      <c r="L729">
        <v>28000000</v>
      </c>
      <c r="M729">
        <v>2004</v>
      </c>
      <c r="N729">
        <v>7.5</v>
      </c>
      <c r="O729">
        <v>36371181</v>
      </c>
      <c r="Q729" t="str">
        <f t="shared" si="33"/>
        <v xml:space="preserve"> </v>
      </c>
      <c r="R729" t="str">
        <f t="shared" si="34"/>
        <v xml:space="preserve"> </v>
      </c>
      <c r="S729" t="str">
        <f t="shared" si="35"/>
        <v/>
      </c>
    </row>
    <row r="730" spans="1:19">
      <c r="A730" t="s">
        <v>154</v>
      </c>
      <c r="B730">
        <v>111</v>
      </c>
      <c r="C730">
        <v>105</v>
      </c>
      <c r="D730">
        <v>56362352</v>
      </c>
      <c r="E730" t="s">
        <v>4489</v>
      </c>
      <c r="F730" s="8" t="s">
        <v>24</v>
      </c>
      <c r="G730" t="s">
        <v>4490</v>
      </c>
      <c r="H730">
        <v>357581</v>
      </c>
      <c r="I730">
        <v>588</v>
      </c>
      <c r="J730" t="s">
        <v>19</v>
      </c>
      <c r="K730" t="s">
        <v>20</v>
      </c>
      <c r="L730">
        <v>20000000</v>
      </c>
      <c r="M730">
        <v>1990</v>
      </c>
      <c r="N730">
        <v>7.9</v>
      </c>
      <c r="O730">
        <v>36362352</v>
      </c>
      <c r="Q730" t="str">
        <f t="shared" si="33"/>
        <v xml:space="preserve"> </v>
      </c>
      <c r="R730" t="str">
        <f t="shared" si="34"/>
        <v xml:space="preserve"> </v>
      </c>
      <c r="S730" t="str">
        <f t="shared" si="35"/>
        <v/>
      </c>
    </row>
    <row r="731" spans="1:19">
      <c r="A731" t="s">
        <v>413</v>
      </c>
      <c r="B731">
        <v>486</v>
      </c>
      <c r="C731">
        <v>112</v>
      </c>
      <c r="D731">
        <v>206360018</v>
      </c>
      <c r="E731" t="s">
        <v>23</v>
      </c>
      <c r="F731" s="8" t="s">
        <v>56</v>
      </c>
      <c r="G731" t="s">
        <v>471</v>
      </c>
      <c r="H731">
        <v>414070</v>
      </c>
      <c r="I731">
        <v>532</v>
      </c>
      <c r="J731" t="s">
        <v>19</v>
      </c>
      <c r="K731" t="s">
        <v>20</v>
      </c>
      <c r="L731">
        <v>170000000</v>
      </c>
      <c r="M731">
        <v>2013</v>
      </c>
      <c r="N731">
        <v>7.1</v>
      </c>
      <c r="O731">
        <v>36360018</v>
      </c>
      <c r="Q731" t="str">
        <f t="shared" si="33"/>
        <v xml:space="preserve"> </v>
      </c>
      <c r="R731" t="str">
        <f t="shared" si="34"/>
        <v xml:space="preserve"> </v>
      </c>
      <c r="S731" t="str">
        <f t="shared" si="35"/>
        <v/>
      </c>
    </row>
    <row r="732" spans="1:19">
      <c r="A732" t="s">
        <v>1428</v>
      </c>
      <c r="B732">
        <v>153</v>
      </c>
      <c r="C732">
        <v>139</v>
      </c>
      <c r="D732">
        <v>58328680</v>
      </c>
      <c r="E732" t="s">
        <v>1948</v>
      </c>
      <c r="F732" s="8" t="s">
        <v>884</v>
      </c>
      <c r="G732" t="s">
        <v>3968</v>
      </c>
      <c r="H732">
        <v>54096</v>
      </c>
      <c r="I732">
        <v>494</v>
      </c>
      <c r="J732" t="s">
        <v>19</v>
      </c>
      <c r="K732" t="s">
        <v>20</v>
      </c>
      <c r="L732">
        <v>22000000</v>
      </c>
      <c r="M732">
        <v>2003</v>
      </c>
      <c r="N732">
        <v>7.5</v>
      </c>
      <c r="O732">
        <v>36328680</v>
      </c>
      <c r="Q732" t="str">
        <f t="shared" si="33"/>
        <v xml:space="preserve"> </v>
      </c>
      <c r="R732" t="str">
        <f t="shared" si="34"/>
        <v xml:space="preserve"> </v>
      </c>
      <c r="S732" t="str">
        <f t="shared" si="35"/>
        <v/>
      </c>
    </row>
    <row r="733" spans="1:19">
      <c r="A733" t="s">
        <v>923</v>
      </c>
      <c r="B733">
        <v>304</v>
      </c>
      <c r="C733">
        <v>137</v>
      </c>
      <c r="D733">
        <v>66207920</v>
      </c>
      <c r="E733" t="s">
        <v>268</v>
      </c>
      <c r="F733" s="8" t="s">
        <v>358</v>
      </c>
      <c r="G733" t="s">
        <v>2210</v>
      </c>
      <c r="H733">
        <v>512749</v>
      </c>
      <c r="I733">
        <v>935</v>
      </c>
      <c r="J733" t="s">
        <v>19</v>
      </c>
      <c r="K733" t="s">
        <v>20</v>
      </c>
      <c r="L733">
        <v>30000000</v>
      </c>
      <c r="M733">
        <v>2004</v>
      </c>
      <c r="N733">
        <v>8</v>
      </c>
      <c r="O733">
        <v>36207920</v>
      </c>
      <c r="Q733" t="str">
        <f t="shared" si="33"/>
        <v xml:space="preserve"> </v>
      </c>
      <c r="R733" t="str">
        <f t="shared" si="34"/>
        <v xml:space="preserve"> </v>
      </c>
      <c r="S733" t="str">
        <f t="shared" si="35"/>
        <v/>
      </c>
    </row>
    <row r="734" spans="1:19">
      <c r="A734" t="s">
        <v>4491</v>
      </c>
      <c r="B734">
        <v>151</v>
      </c>
      <c r="C734">
        <v>110</v>
      </c>
      <c r="D734">
        <v>56154094</v>
      </c>
      <c r="E734" t="s">
        <v>129</v>
      </c>
      <c r="F734" s="8" t="s">
        <v>92</v>
      </c>
      <c r="G734" t="s">
        <v>4492</v>
      </c>
      <c r="H734">
        <v>44723</v>
      </c>
      <c r="I734">
        <v>130</v>
      </c>
      <c r="J734" t="s">
        <v>19</v>
      </c>
      <c r="K734" t="s">
        <v>31</v>
      </c>
      <c r="L734">
        <v>20000000</v>
      </c>
      <c r="M734">
        <v>2016</v>
      </c>
      <c r="N734">
        <v>7.6</v>
      </c>
      <c r="O734">
        <v>36154094</v>
      </c>
      <c r="Q734" t="str">
        <f t="shared" si="33"/>
        <v xml:space="preserve"> </v>
      </c>
      <c r="R734" t="str">
        <f t="shared" si="34"/>
        <v xml:space="preserve"> </v>
      </c>
      <c r="S734" t="str">
        <f t="shared" si="35"/>
        <v/>
      </c>
    </row>
    <row r="735" spans="1:19">
      <c r="A735" t="s">
        <v>3223</v>
      </c>
      <c r="B735">
        <v>90</v>
      </c>
      <c r="C735">
        <v>100</v>
      </c>
      <c r="D735">
        <v>48637684</v>
      </c>
      <c r="E735" t="s">
        <v>878</v>
      </c>
      <c r="F735" s="8" t="s">
        <v>355</v>
      </c>
      <c r="G735" t="s">
        <v>5470</v>
      </c>
      <c r="H735">
        <v>16979</v>
      </c>
      <c r="I735">
        <v>42</v>
      </c>
      <c r="J735" t="s">
        <v>19</v>
      </c>
      <c r="K735" t="s">
        <v>20</v>
      </c>
      <c r="L735">
        <v>12500000</v>
      </c>
      <c r="M735">
        <v>2014</v>
      </c>
      <c r="N735">
        <v>6.1</v>
      </c>
      <c r="O735">
        <v>36137684</v>
      </c>
      <c r="Q735" t="str">
        <f t="shared" si="33"/>
        <v xml:space="preserve"> </v>
      </c>
      <c r="R735" t="str">
        <f t="shared" si="34"/>
        <v xml:space="preserve"> </v>
      </c>
      <c r="S735" t="str">
        <f t="shared" si="35"/>
        <v/>
      </c>
    </row>
    <row r="736" spans="1:19">
      <c r="A736" t="s">
        <v>5480</v>
      </c>
      <c r="B736">
        <v>37</v>
      </c>
      <c r="C736">
        <v>117</v>
      </c>
      <c r="D736">
        <v>49121934</v>
      </c>
      <c r="E736" t="s">
        <v>754</v>
      </c>
      <c r="F736" s="8" t="s">
        <v>816</v>
      </c>
      <c r="G736" t="s">
        <v>5481</v>
      </c>
      <c r="H736">
        <v>6528</v>
      </c>
      <c r="I736">
        <v>32</v>
      </c>
      <c r="J736" t="s">
        <v>19</v>
      </c>
      <c r="K736" t="s">
        <v>20</v>
      </c>
      <c r="L736">
        <v>13000000</v>
      </c>
      <c r="M736">
        <v>2007</v>
      </c>
      <c r="N736">
        <v>6.1</v>
      </c>
      <c r="O736">
        <v>36121934</v>
      </c>
      <c r="Q736" t="str">
        <f t="shared" si="33"/>
        <v xml:space="preserve"> </v>
      </c>
      <c r="R736" t="str">
        <f t="shared" si="34"/>
        <v xml:space="preserve"> </v>
      </c>
      <c r="S736" t="str">
        <f t="shared" si="35"/>
        <v/>
      </c>
    </row>
    <row r="737" spans="1:19">
      <c r="A737" t="s">
        <v>3445</v>
      </c>
      <c r="B737">
        <v>34</v>
      </c>
      <c r="C737">
        <v>115</v>
      </c>
      <c r="D737">
        <v>43490057</v>
      </c>
      <c r="E737" t="s">
        <v>1290</v>
      </c>
      <c r="F737" s="8" t="s">
        <v>921</v>
      </c>
      <c r="G737" t="s">
        <v>6253</v>
      </c>
      <c r="H737">
        <v>5275</v>
      </c>
      <c r="I737">
        <v>30</v>
      </c>
      <c r="J737" t="s">
        <v>19</v>
      </c>
      <c r="K737" t="s">
        <v>20</v>
      </c>
      <c r="L737">
        <v>7500000</v>
      </c>
      <c r="M737">
        <v>1997</v>
      </c>
      <c r="N737">
        <v>6.9</v>
      </c>
      <c r="O737">
        <v>35990057</v>
      </c>
      <c r="Q737" t="str">
        <f t="shared" si="33"/>
        <v xml:space="preserve"> </v>
      </c>
      <c r="R737" t="str">
        <f t="shared" si="34"/>
        <v xml:space="preserve"> </v>
      </c>
      <c r="S737" t="str">
        <f t="shared" si="35"/>
        <v/>
      </c>
    </row>
    <row r="738" spans="1:19">
      <c r="A738" t="s">
        <v>1797</v>
      </c>
      <c r="B738">
        <v>69</v>
      </c>
      <c r="C738">
        <v>135</v>
      </c>
      <c r="D738">
        <v>70960517</v>
      </c>
      <c r="E738" t="s">
        <v>129</v>
      </c>
      <c r="F738" s="8" t="s">
        <v>1797</v>
      </c>
      <c r="G738" t="s">
        <v>4352</v>
      </c>
      <c r="H738">
        <v>54631</v>
      </c>
      <c r="I738">
        <v>192</v>
      </c>
      <c r="J738" t="s">
        <v>19</v>
      </c>
      <c r="K738" t="s">
        <v>20</v>
      </c>
      <c r="L738">
        <v>35000000</v>
      </c>
      <c r="M738">
        <v>1995</v>
      </c>
      <c r="N738">
        <v>7.5</v>
      </c>
      <c r="O738">
        <v>35960517</v>
      </c>
      <c r="Q738" t="str">
        <f t="shared" si="33"/>
        <v xml:space="preserve"> </v>
      </c>
      <c r="R738" t="str">
        <f t="shared" si="34"/>
        <v xml:space="preserve"> </v>
      </c>
      <c r="S738" t="str">
        <f t="shared" si="35"/>
        <v/>
      </c>
    </row>
    <row r="739" spans="1:19">
      <c r="A739" t="s">
        <v>395</v>
      </c>
      <c r="B739">
        <v>222</v>
      </c>
      <c r="C739">
        <v>105</v>
      </c>
      <c r="D739">
        <v>63910583</v>
      </c>
      <c r="E739" t="s">
        <v>878</v>
      </c>
      <c r="F739" s="8" t="s">
        <v>914</v>
      </c>
      <c r="G739" t="s">
        <v>3848</v>
      </c>
      <c r="H739">
        <v>106755</v>
      </c>
      <c r="I739">
        <v>173</v>
      </c>
      <c r="J739" t="s">
        <v>19</v>
      </c>
      <c r="K739" t="s">
        <v>20</v>
      </c>
      <c r="L739">
        <v>28000000</v>
      </c>
      <c r="M739">
        <v>2013</v>
      </c>
      <c r="N739">
        <v>6.6</v>
      </c>
      <c r="O739">
        <v>35910583</v>
      </c>
      <c r="Q739" t="str">
        <f t="shared" si="33"/>
        <v xml:space="preserve"> </v>
      </c>
      <c r="R739" t="str">
        <f t="shared" si="34"/>
        <v xml:space="preserve"> </v>
      </c>
      <c r="S739" t="str">
        <f t="shared" si="35"/>
        <v/>
      </c>
    </row>
    <row r="740" spans="1:19">
      <c r="A740" t="s">
        <v>1554</v>
      </c>
      <c r="B740">
        <v>24</v>
      </c>
      <c r="C740">
        <v>69</v>
      </c>
      <c r="D740">
        <v>48092846</v>
      </c>
      <c r="E740" t="s">
        <v>1414</v>
      </c>
      <c r="F740" s="8" t="s">
        <v>4319</v>
      </c>
      <c r="G740" t="s">
        <v>5588</v>
      </c>
      <c r="H740">
        <v>61753</v>
      </c>
      <c r="I740">
        <v>133</v>
      </c>
      <c r="J740" t="s">
        <v>19</v>
      </c>
      <c r="K740" t="s">
        <v>20</v>
      </c>
      <c r="L740">
        <v>12500000</v>
      </c>
      <c r="M740">
        <v>1988</v>
      </c>
      <c r="N740">
        <v>7.3</v>
      </c>
      <c r="O740">
        <v>35592846</v>
      </c>
      <c r="Q740" t="str">
        <f t="shared" si="33"/>
        <v xml:space="preserve"> </v>
      </c>
      <c r="R740" t="str">
        <f t="shared" si="34"/>
        <v xml:space="preserve"> </v>
      </c>
      <c r="S740" t="str">
        <f t="shared" si="35"/>
        <v/>
      </c>
    </row>
    <row r="741" spans="1:19">
      <c r="A741" t="s">
        <v>707</v>
      </c>
      <c r="B741">
        <v>49</v>
      </c>
      <c r="C741">
        <v>115</v>
      </c>
      <c r="D741">
        <v>61490000</v>
      </c>
      <c r="E741" t="s">
        <v>1563</v>
      </c>
      <c r="F741" s="8" t="s">
        <v>809</v>
      </c>
      <c r="G741" t="s">
        <v>3969</v>
      </c>
      <c r="H741">
        <v>62037</v>
      </c>
      <c r="I741">
        <v>148</v>
      </c>
      <c r="J741" t="s">
        <v>19</v>
      </c>
      <c r="K741" t="s">
        <v>20</v>
      </c>
      <c r="L741">
        <v>26000000</v>
      </c>
      <c r="M741">
        <v>1990</v>
      </c>
      <c r="N741">
        <v>6.6</v>
      </c>
      <c r="O741">
        <v>35490000</v>
      </c>
      <c r="Q741" t="str">
        <f t="shared" si="33"/>
        <v xml:space="preserve"> </v>
      </c>
      <c r="R741" t="str">
        <f t="shared" si="34"/>
        <v xml:space="preserve"> </v>
      </c>
      <c r="S741" t="str">
        <f t="shared" si="35"/>
        <v/>
      </c>
    </row>
    <row r="742" spans="1:19">
      <c r="A742" t="s">
        <v>916</v>
      </c>
      <c r="B742">
        <v>173</v>
      </c>
      <c r="C742">
        <v>106</v>
      </c>
      <c r="D742">
        <v>100468793</v>
      </c>
      <c r="E742" t="s">
        <v>873</v>
      </c>
      <c r="F742" s="8" t="s">
        <v>672</v>
      </c>
      <c r="G742" t="s">
        <v>1789</v>
      </c>
      <c r="H742">
        <v>212499</v>
      </c>
      <c r="I742">
        <v>277</v>
      </c>
      <c r="J742" t="s">
        <v>19</v>
      </c>
      <c r="K742" t="s">
        <v>20</v>
      </c>
      <c r="L742">
        <v>65000000</v>
      </c>
      <c r="M742">
        <v>2008</v>
      </c>
      <c r="N742">
        <v>6.9</v>
      </c>
      <c r="O742">
        <v>35468793</v>
      </c>
      <c r="Q742" t="str">
        <f t="shared" si="33"/>
        <v xml:space="preserve"> </v>
      </c>
      <c r="R742" t="str">
        <f t="shared" si="34"/>
        <v xml:space="preserve"> </v>
      </c>
      <c r="S742" t="str">
        <f t="shared" si="35"/>
        <v/>
      </c>
    </row>
    <row r="743" spans="1:19">
      <c r="A743" t="s">
        <v>4494</v>
      </c>
      <c r="B743">
        <v>81</v>
      </c>
      <c r="C743">
        <v>100</v>
      </c>
      <c r="D743">
        <v>55461307</v>
      </c>
      <c r="E743" t="s">
        <v>873</v>
      </c>
      <c r="F743" s="8" t="s">
        <v>175</v>
      </c>
      <c r="G743" t="s">
        <v>4495</v>
      </c>
      <c r="H743">
        <v>4654</v>
      </c>
      <c r="I743">
        <v>46</v>
      </c>
      <c r="J743" t="s">
        <v>19</v>
      </c>
      <c r="K743" t="s">
        <v>20</v>
      </c>
      <c r="L743">
        <v>20000000</v>
      </c>
      <c r="M743">
        <v>2016</v>
      </c>
      <c r="N743">
        <v>6.7</v>
      </c>
      <c r="O743">
        <v>35461307</v>
      </c>
      <c r="Q743" t="str">
        <f t="shared" si="33"/>
        <v xml:space="preserve"> </v>
      </c>
      <c r="R743" t="str">
        <f t="shared" si="34"/>
        <v xml:space="preserve"> </v>
      </c>
      <c r="S743" t="str">
        <f t="shared" si="35"/>
        <v/>
      </c>
    </row>
    <row r="744" spans="1:19">
      <c r="A744" t="s">
        <v>4494</v>
      </c>
      <c r="B744">
        <v>81</v>
      </c>
      <c r="C744">
        <v>100</v>
      </c>
      <c r="D744">
        <v>55461307</v>
      </c>
      <c r="E744" t="s">
        <v>873</v>
      </c>
      <c r="F744" s="8" t="s">
        <v>175</v>
      </c>
      <c r="G744" t="s">
        <v>4495</v>
      </c>
      <c r="H744">
        <v>4654</v>
      </c>
      <c r="I744">
        <v>46</v>
      </c>
      <c r="J744" t="s">
        <v>19</v>
      </c>
      <c r="K744" t="s">
        <v>20</v>
      </c>
      <c r="L744">
        <v>20000000</v>
      </c>
      <c r="M744">
        <v>2016</v>
      </c>
      <c r="N744">
        <v>6.7</v>
      </c>
      <c r="O744">
        <v>35461307</v>
      </c>
      <c r="Q744" t="str">
        <f t="shared" si="33"/>
        <v xml:space="preserve"> </v>
      </c>
      <c r="R744" t="str">
        <f t="shared" si="34"/>
        <v xml:space="preserve"> </v>
      </c>
      <c r="S744" t="str">
        <f t="shared" si="35"/>
        <v/>
      </c>
    </row>
    <row r="745" spans="1:19">
      <c r="A745" t="s">
        <v>1296</v>
      </c>
      <c r="B745">
        <v>307</v>
      </c>
      <c r="C745">
        <v>95</v>
      </c>
      <c r="D745">
        <v>100448498</v>
      </c>
      <c r="E745" t="s">
        <v>1290</v>
      </c>
      <c r="F745" s="8" t="s">
        <v>55</v>
      </c>
      <c r="G745" t="s">
        <v>1792</v>
      </c>
      <c r="H745">
        <v>272789</v>
      </c>
      <c r="I745">
        <v>285</v>
      </c>
      <c r="J745" t="s">
        <v>19</v>
      </c>
      <c r="K745" t="s">
        <v>20</v>
      </c>
      <c r="L745">
        <v>65000000</v>
      </c>
      <c r="M745">
        <v>2010</v>
      </c>
      <c r="N745">
        <v>6.6</v>
      </c>
      <c r="O745">
        <v>35448498</v>
      </c>
      <c r="Q745" t="str">
        <f t="shared" si="33"/>
        <v xml:space="preserve"> </v>
      </c>
      <c r="R745" t="str">
        <f t="shared" si="34"/>
        <v xml:space="preserve"> </v>
      </c>
      <c r="S745" t="str">
        <f t="shared" si="35"/>
        <v/>
      </c>
    </row>
    <row r="746" spans="1:19">
      <c r="A746" t="s">
        <v>3233</v>
      </c>
      <c r="B746">
        <v>170</v>
      </c>
      <c r="C746">
        <v>101</v>
      </c>
      <c r="D746">
        <v>60443237</v>
      </c>
      <c r="E746" t="s">
        <v>129</v>
      </c>
      <c r="F746" s="8" t="s">
        <v>913</v>
      </c>
      <c r="G746" t="s">
        <v>4055</v>
      </c>
      <c r="H746">
        <v>76882</v>
      </c>
      <c r="I746">
        <v>106</v>
      </c>
      <c r="J746" t="s">
        <v>19</v>
      </c>
      <c r="K746" t="s">
        <v>20</v>
      </c>
      <c r="L746">
        <v>25000000</v>
      </c>
      <c r="M746">
        <v>2012</v>
      </c>
      <c r="N746">
        <v>6.5</v>
      </c>
      <c r="O746">
        <v>35443237</v>
      </c>
      <c r="Q746" t="str">
        <f t="shared" si="33"/>
        <v xml:space="preserve"> </v>
      </c>
      <c r="R746" t="str">
        <f t="shared" si="34"/>
        <v xml:space="preserve"> </v>
      </c>
      <c r="S746" t="str">
        <f t="shared" si="35"/>
        <v/>
      </c>
    </row>
    <row r="747" spans="1:19">
      <c r="A747" t="s">
        <v>169</v>
      </c>
      <c r="B747">
        <v>378</v>
      </c>
      <c r="C747">
        <v>165</v>
      </c>
      <c r="D747">
        <v>245428137</v>
      </c>
      <c r="E747" t="s">
        <v>41</v>
      </c>
      <c r="F747" s="8" t="s">
        <v>173</v>
      </c>
      <c r="G747" t="s">
        <v>174</v>
      </c>
      <c r="H747">
        <v>242420</v>
      </c>
      <c r="I747">
        <v>918</v>
      </c>
      <c r="J747" t="s">
        <v>19</v>
      </c>
      <c r="K747" t="s">
        <v>20</v>
      </c>
      <c r="L747">
        <v>210000000</v>
      </c>
      <c r="M747">
        <v>2014</v>
      </c>
      <c r="N747">
        <v>5.7</v>
      </c>
      <c r="O747">
        <v>35428137</v>
      </c>
      <c r="Q747" t="str">
        <f t="shared" si="33"/>
        <v xml:space="preserve"> </v>
      </c>
      <c r="R747" t="str">
        <f t="shared" si="34"/>
        <v xml:space="preserve"> </v>
      </c>
      <c r="S747" t="str">
        <f t="shared" si="35"/>
        <v/>
      </c>
    </row>
    <row r="748" spans="1:19">
      <c r="A748" t="s">
        <v>1834</v>
      </c>
      <c r="B748">
        <v>209</v>
      </c>
      <c r="C748">
        <v>178</v>
      </c>
      <c r="D748">
        <v>75305995</v>
      </c>
      <c r="E748" t="s">
        <v>2059</v>
      </c>
      <c r="F748" s="8" t="s">
        <v>1493</v>
      </c>
      <c r="G748" t="s">
        <v>2899</v>
      </c>
      <c r="H748">
        <v>110394</v>
      </c>
      <c r="I748">
        <v>433</v>
      </c>
      <c r="J748" t="s">
        <v>19</v>
      </c>
      <c r="K748" t="s">
        <v>20</v>
      </c>
      <c r="L748">
        <v>40000000</v>
      </c>
      <c r="M748">
        <v>2004</v>
      </c>
      <c r="N748">
        <v>7.7</v>
      </c>
      <c r="O748">
        <v>35305995</v>
      </c>
      <c r="Q748" t="str">
        <f t="shared" si="33"/>
        <v xml:space="preserve"> </v>
      </c>
      <c r="R748" t="str">
        <f t="shared" si="34"/>
        <v xml:space="preserve"> </v>
      </c>
      <c r="S748" t="str">
        <f t="shared" si="35"/>
        <v/>
      </c>
    </row>
    <row r="749" spans="1:19">
      <c r="A749" t="s">
        <v>3209</v>
      </c>
      <c r="B749">
        <v>131</v>
      </c>
      <c r="C749">
        <v>113</v>
      </c>
      <c r="D749">
        <v>72279690</v>
      </c>
      <c r="E749" t="s">
        <v>3210</v>
      </c>
      <c r="F749" s="8" t="s">
        <v>270</v>
      </c>
      <c r="G749" t="s">
        <v>3211</v>
      </c>
      <c r="H749">
        <v>17948</v>
      </c>
      <c r="I749">
        <v>86</v>
      </c>
      <c r="J749" t="s">
        <v>19</v>
      </c>
      <c r="K749" t="s">
        <v>20</v>
      </c>
      <c r="L749">
        <v>37000000</v>
      </c>
      <c r="M749">
        <v>2011</v>
      </c>
      <c r="N749">
        <v>6.9</v>
      </c>
      <c r="O749">
        <v>35279690</v>
      </c>
      <c r="Q749" t="str">
        <f t="shared" si="33"/>
        <v xml:space="preserve"> </v>
      </c>
      <c r="R749" t="str">
        <f t="shared" si="34"/>
        <v xml:space="preserve"> </v>
      </c>
      <c r="S749" t="str">
        <f t="shared" si="35"/>
        <v/>
      </c>
    </row>
    <row r="750" spans="1:19">
      <c r="A750" t="s">
        <v>1930</v>
      </c>
      <c r="B750">
        <v>154</v>
      </c>
      <c r="C750">
        <v>93</v>
      </c>
      <c r="D750">
        <v>39200000</v>
      </c>
      <c r="E750" t="s">
        <v>878</v>
      </c>
      <c r="F750" s="8" t="s">
        <v>1930</v>
      </c>
      <c r="G750" t="s">
        <v>6788</v>
      </c>
      <c r="H750">
        <v>192940</v>
      </c>
      <c r="I750">
        <v>491</v>
      </c>
      <c r="J750" t="s">
        <v>19</v>
      </c>
      <c r="K750" t="s">
        <v>20</v>
      </c>
      <c r="L750">
        <v>4000000</v>
      </c>
      <c r="M750">
        <v>1977</v>
      </c>
      <c r="N750">
        <v>8.1</v>
      </c>
      <c r="O750">
        <v>35200000</v>
      </c>
      <c r="Q750" t="str">
        <f t="shared" si="33"/>
        <v xml:space="preserve"> </v>
      </c>
      <c r="R750" t="str">
        <f t="shared" si="34"/>
        <v xml:space="preserve"> </v>
      </c>
      <c r="S750" t="str">
        <f t="shared" si="35"/>
        <v/>
      </c>
    </row>
    <row r="751" spans="1:19">
      <c r="A751" t="s">
        <v>2386</v>
      </c>
      <c r="B751">
        <v>53</v>
      </c>
      <c r="C751">
        <v>115</v>
      </c>
      <c r="D751">
        <v>38168022</v>
      </c>
      <c r="E751" t="s">
        <v>6582</v>
      </c>
      <c r="F751" s="8" t="s">
        <v>452</v>
      </c>
      <c r="G751" t="s">
        <v>6959</v>
      </c>
      <c r="H751">
        <v>4687</v>
      </c>
      <c r="I751">
        <v>83</v>
      </c>
      <c r="J751" t="s">
        <v>19</v>
      </c>
      <c r="K751" t="s">
        <v>20</v>
      </c>
      <c r="L751">
        <v>3000000</v>
      </c>
      <c r="M751">
        <v>2000</v>
      </c>
      <c r="N751">
        <v>6.6</v>
      </c>
      <c r="O751">
        <v>35168022</v>
      </c>
      <c r="Q751" t="str">
        <f t="shared" si="33"/>
        <v xml:space="preserve"> </v>
      </c>
      <c r="R751" t="str">
        <f t="shared" si="34"/>
        <v xml:space="preserve"> </v>
      </c>
      <c r="S751" t="str">
        <f t="shared" si="35"/>
        <v/>
      </c>
    </row>
    <row r="752" spans="1:19">
      <c r="A752" t="s">
        <v>4212</v>
      </c>
      <c r="B752">
        <v>264</v>
      </c>
      <c r="C752">
        <v>92</v>
      </c>
      <c r="D752">
        <v>49122319</v>
      </c>
      <c r="E752" t="s">
        <v>2572</v>
      </c>
      <c r="F752" s="8" t="s">
        <v>3488</v>
      </c>
      <c r="G752" t="s">
        <v>4213</v>
      </c>
      <c r="H752">
        <v>47169</v>
      </c>
      <c r="I752">
        <v>162</v>
      </c>
      <c r="J752" t="s">
        <v>19</v>
      </c>
      <c r="K752" t="s">
        <v>20</v>
      </c>
      <c r="L752">
        <v>14000000</v>
      </c>
      <c r="M752">
        <v>2012</v>
      </c>
      <c r="N752">
        <v>5.9</v>
      </c>
      <c r="O752">
        <v>35122319</v>
      </c>
      <c r="Q752" t="str">
        <f t="shared" si="33"/>
        <v xml:space="preserve"> </v>
      </c>
      <c r="R752" t="str">
        <f t="shared" si="34"/>
        <v xml:space="preserve"> </v>
      </c>
      <c r="S752" t="str">
        <f t="shared" si="35"/>
        <v/>
      </c>
    </row>
    <row r="753" spans="1:19">
      <c r="A753" t="s">
        <v>4212</v>
      </c>
      <c r="B753">
        <v>264</v>
      </c>
      <c r="C753">
        <v>92</v>
      </c>
      <c r="D753">
        <v>49122319</v>
      </c>
      <c r="E753" t="s">
        <v>2572</v>
      </c>
      <c r="F753" s="8" t="s">
        <v>3488</v>
      </c>
      <c r="G753" t="s">
        <v>4213</v>
      </c>
      <c r="H753">
        <v>47169</v>
      </c>
      <c r="I753">
        <v>162</v>
      </c>
      <c r="J753" t="s">
        <v>19</v>
      </c>
      <c r="K753" t="s">
        <v>20</v>
      </c>
      <c r="L753">
        <v>14000000</v>
      </c>
      <c r="M753">
        <v>2012</v>
      </c>
      <c r="N753">
        <v>5.9</v>
      </c>
      <c r="O753">
        <v>35122319</v>
      </c>
      <c r="Q753" t="str">
        <f t="shared" si="33"/>
        <v xml:space="preserve"> </v>
      </c>
      <c r="R753" t="str">
        <f t="shared" si="34"/>
        <v xml:space="preserve"> </v>
      </c>
      <c r="S753" t="str">
        <f t="shared" si="35"/>
        <v/>
      </c>
    </row>
    <row r="754" spans="1:19">
      <c r="A754" t="s">
        <v>2913</v>
      </c>
      <c r="B754">
        <v>129</v>
      </c>
      <c r="C754">
        <v>116</v>
      </c>
      <c r="D754">
        <v>71026631</v>
      </c>
      <c r="E754" t="s">
        <v>1101</v>
      </c>
      <c r="F754" s="8" t="s">
        <v>903</v>
      </c>
      <c r="G754" t="s">
        <v>3214</v>
      </c>
      <c r="H754">
        <v>98899</v>
      </c>
      <c r="I754">
        <v>394</v>
      </c>
      <c r="J754" t="s">
        <v>19</v>
      </c>
      <c r="K754" t="s">
        <v>20</v>
      </c>
      <c r="L754">
        <v>36000000</v>
      </c>
      <c r="M754">
        <v>2002</v>
      </c>
      <c r="N754">
        <v>7</v>
      </c>
      <c r="O754">
        <v>35026631</v>
      </c>
      <c r="Q754" t="str">
        <f t="shared" si="33"/>
        <v xml:space="preserve"> </v>
      </c>
      <c r="R754" t="str">
        <f t="shared" si="34"/>
        <v xml:space="preserve"> </v>
      </c>
      <c r="S754" t="str">
        <f t="shared" si="35"/>
        <v/>
      </c>
    </row>
    <row r="755" spans="1:19">
      <c r="A755" t="s">
        <v>3604</v>
      </c>
      <c r="B755">
        <v>217</v>
      </c>
      <c r="C755">
        <v>125</v>
      </c>
      <c r="D755">
        <v>65010106</v>
      </c>
      <c r="E755" t="s">
        <v>1290</v>
      </c>
      <c r="F755" s="8" t="s">
        <v>3557</v>
      </c>
      <c r="G755" t="s">
        <v>3605</v>
      </c>
      <c r="H755">
        <v>107557</v>
      </c>
      <c r="I755">
        <v>612</v>
      </c>
      <c r="J755" t="s">
        <v>19</v>
      </c>
      <c r="K755" t="s">
        <v>20</v>
      </c>
      <c r="L755">
        <v>30000000</v>
      </c>
      <c r="M755">
        <v>2002</v>
      </c>
      <c r="N755">
        <v>7.2</v>
      </c>
      <c r="O755">
        <v>35010106</v>
      </c>
      <c r="Q755" t="str">
        <f t="shared" si="33"/>
        <v xml:space="preserve"> </v>
      </c>
      <c r="R755" t="str">
        <f t="shared" si="34"/>
        <v xml:space="preserve"> </v>
      </c>
      <c r="S755" t="str">
        <f t="shared" si="35"/>
        <v/>
      </c>
    </row>
    <row r="756" spans="1:19">
      <c r="A756" t="s">
        <v>587</v>
      </c>
      <c r="B756">
        <v>97</v>
      </c>
      <c r="C756">
        <v>98</v>
      </c>
      <c r="D756">
        <v>58006147</v>
      </c>
      <c r="E756" t="s">
        <v>2276</v>
      </c>
      <c r="F756" s="8" t="s">
        <v>4943</v>
      </c>
      <c r="G756" t="s">
        <v>4944</v>
      </c>
      <c r="H756">
        <v>67653</v>
      </c>
      <c r="I756">
        <v>108</v>
      </c>
      <c r="J756" t="s">
        <v>19</v>
      </c>
      <c r="K756" t="s">
        <v>20</v>
      </c>
      <c r="L756">
        <v>23000000</v>
      </c>
      <c r="M756">
        <v>2008</v>
      </c>
      <c r="N756">
        <v>6.2</v>
      </c>
      <c r="O756">
        <v>35006147</v>
      </c>
      <c r="Q756" t="str">
        <f t="shared" si="33"/>
        <v xml:space="preserve"> </v>
      </c>
      <c r="R756" t="str">
        <f t="shared" si="34"/>
        <v xml:space="preserve"> </v>
      </c>
      <c r="S756" t="str">
        <f t="shared" si="35"/>
        <v/>
      </c>
    </row>
    <row r="757" spans="1:19">
      <c r="A757" t="s">
        <v>855</v>
      </c>
      <c r="B757">
        <v>299</v>
      </c>
      <c r="C757">
        <v>120</v>
      </c>
      <c r="D757">
        <v>100003492</v>
      </c>
      <c r="E757" t="s">
        <v>1101</v>
      </c>
      <c r="F757" s="8" t="s">
        <v>303</v>
      </c>
      <c r="G757" t="s">
        <v>1950</v>
      </c>
      <c r="H757">
        <v>293662</v>
      </c>
      <c r="I757">
        <v>836</v>
      </c>
      <c r="J757" t="s">
        <v>19</v>
      </c>
      <c r="K757" t="s">
        <v>20</v>
      </c>
      <c r="L757">
        <v>65000000</v>
      </c>
      <c r="M757">
        <v>2004</v>
      </c>
      <c r="N757">
        <v>7.6</v>
      </c>
      <c r="O757">
        <v>35003492</v>
      </c>
      <c r="Q757" t="str">
        <f t="shared" si="33"/>
        <v xml:space="preserve"> </v>
      </c>
      <c r="R757" t="str">
        <f t="shared" si="34"/>
        <v xml:space="preserve"> </v>
      </c>
      <c r="S757" t="str">
        <f t="shared" si="35"/>
        <v/>
      </c>
    </row>
    <row r="758" spans="1:19">
      <c r="A758" t="s">
        <v>5163</v>
      </c>
      <c r="B758">
        <v>27</v>
      </c>
      <c r="C758">
        <v>115</v>
      </c>
      <c r="D758">
        <v>50003300</v>
      </c>
      <c r="E758" t="s">
        <v>5164</v>
      </c>
      <c r="F758" s="8" t="s">
        <v>33</v>
      </c>
      <c r="G758" t="s">
        <v>5165</v>
      </c>
      <c r="H758">
        <v>36624</v>
      </c>
      <c r="I758">
        <v>132</v>
      </c>
      <c r="J758" t="s">
        <v>19</v>
      </c>
      <c r="K758" t="s">
        <v>20</v>
      </c>
      <c r="L758">
        <v>15000000</v>
      </c>
      <c r="M758">
        <v>1994</v>
      </c>
      <c r="N758">
        <v>7.3</v>
      </c>
      <c r="O758">
        <v>35003300</v>
      </c>
      <c r="Q758" t="str">
        <f t="shared" si="33"/>
        <v xml:space="preserve"> </v>
      </c>
      <c r="R758" t="str">
        <f t="shared" si="34"/>
        <v xml:space="preserve"> </v>
      </c>
      <c r="S758" t="str">
        <f t="shared" si="35"/>
        <v/>
      </c>
    </row>
    <row r="759" spans="1:19">
      <c r="A759" t="s">
        <v>757</v>
      </c>
      <c r="B759">
        <v>131</v>
      </c>
      <c r="C759">
        <v>120</v>
      </c>
      <c r="D759">
        <v>44886089</v>
      </c>
      <c r="E759" t="s">
        <v>1101</v>
      </c>
      <c r="F759" s="8" t="s">
        <v>914</v>
      </c>
      <c r="G759" t="s">
        <v>5181</v>
      </c>
      <c r="H759">
        <v>69576</v>
      </c>
      <c r="I759">
        <v>207</v>
      </c>
      <c r="J759" t="s">
        <v>19</v>
      </c>
      <c r="K759" t="s">
        <v>20</v>
      </c>
      <c r="L759">
        <v>10000000</v>
      </c>
      <c r="M759">
        <v>1997</v>
      </c>
      <c r="N759">
        <v>6.9</v>
      </c>
      <c r="O759">
        <v>34886089</v>
      </c>
      <c r="Q759" t="str">
        <f t="shared" si="33"/>
        <v xml:space="preserve"> </v>
      </c>
      <c r="R759" t="str">
        <f t="shared" si="34"/>
        <v xml:space="preserve"> </v>
      </c>
      <c r="S759" t="str">
        <f t="shared" si="35"/>
        <v/>
      </c>
    </row>
    <row r="760" spans="1:19">
      <c r="A760" t="s">
        <v>676</v>
      </c>
      <c r="B760">
        <v>231</v>
      </c>
      <c r="C760">
        <v>98</v>
      </c>
      <c r="D760">
        <v>89706988</v>
      </c>
      <c r="E760" t="s">
        <v>1002</v>
      </c>
      <c r="F760" s="8" t="s">
        <v>2201</v>
      </c>
      <c r="G760" t="s">
        <v>2202</v>
      </c>
      <c r="H760">
        <v>126746</v>
      </c>
      <c r="I760">
        <v>600</v>
      </c>
      <c r="J760" t="s">
        <v>19</v>
      </c>
      <c r="K760" t="s">
        <v>20</v>
      </c>
      <c r="L760">
        <v>55000000</v>
      </c>
      <c r="M760">
        <v>2005</v>
      </c>
      <c r="N760">
        <v>6.2</v>
      </c>
      <c r="O760">
        <v>34706988</v>
      </c>
      <c r="Q760" t="str">
        <f t="shared" si="33"/>
        <v xml:space="preserve"> </v>
      </c>
      <c r="R760" t="str">
        <f t="shared" si="34"/>
        <v xml:space="preserve"> </v>
      </c>
      <c r="S760" t="str">
        <f t="shared" si="35"/>
        <v/>
      </c>
    </row>
    <row r="761" spans="1:19">
      <c r="A761" t="s">
        <v>4448</v>
      </c>
      <c r="B761">
        <v>11</v>
      </c>
      <c r="C761">
        <v>114</v>
      </c>
      <c r="D761">
        <v>69700000</v>
      </c>
      <c r="E761" t="s">
        <v>2720</v>
      </c>
      <c r="F761" s="8" t="s">
        <v>3925</v>
      </c>
      <c r="G761" t="s">
        <v>4449</v>
      </c>
      <c r="H761">
        <v>7748</v>
      </c>
      <c r="I761">
        <v>48</v>
      </c>
      <c r="J761" t="s">
        <v>19</v>
      </c>
      <c r="K761" t="s">
        <v>20</v>
      </c>
      <c r="L761">
        <v>35000000</v>
      </c>
      <c r="M761">
        <v>1982</v>
      </c>
      <c r="N761">
        <v>5.8</v>
      </c>
      <c r="O761">
        <v>34700000</v>
      </c>
      <c r="Q761" t="str">
        <f t="shared" si="33"/>
        <v xml:space="preserve"> </v>
      </c>
      <c r="R761" t="str">
        <f t="shared" si="34"/>
        <v xml:space="preserve"> </v>
      </c>
      <c r="S761" t="str">
        <f t="shared" si="35"/>
        <v/>
      </c>
    </row>
    <row r="762" spans="1:19">
      <c r="A762" t="s">
        <v>1797</v>
      </c>
      <c r="B762">
        <v>38</v>
      </c>
      <c r="C762">
        <v>115</v>
      </c>
      <c r="D762">
        <v>41400000</v>
      </c>
      <c r="E762" t="s">
        <v>5915</v>
      </c>
      <c r="F762" s="8" t="s">
        <v>1797</v>
      </c>
      <c r="G762" t="s">
        <v>6373</v>
      </c>
      <c r="H762">
        <v>39451</v>
      </c>
      <c r="I762">
        <v>138</v>
      </c>
      <c r="J762" t="s">
        <v>19</v>
      </c>
      <c r="K762" t="s">
        <v>20</v>
      </c>
      <c r="L762">
        <v>6900000</v>
      </c>
      <c r="M762">
        <v>1985</v>
      </c>
      <c r="N762">
        <v>7.3</v>
      </c>
      <c r="O762">
        <v>34500000</v>
      </c>
      <c r="Q762" t="str">
        <f t="shared" si="33"/>
        <v xml:space="preserve"> </v>
      </c>
      <c r="R762" t="str">
        <f t="shared" si="34"/>
        <v xml:space="preserve"> </v>
      </c>
      <c r="S762" t="str">
        <f t="shared" si="35"/>
        <v/>
      </c>
    </row>
    <row r="763" spans="1:19">
      <c r="A763" t="s">
        <v>2812</v>
      </c>
      <c r="B763">
        <v>112</v>
      </c>
      <c r="C763">
        <v>127</v>
      </c>
      <c r="D763">
        <v>62300000</v>
      </c>
      <c r="E763" t="s">
        <v>28</v>
      </c>
      <c r="F763" s="8" t="s">
        <v>528</v>
      </c>
      <c r="G763" t="s">
        <v>3850</v>
      </c>
      <c r="H763">
        <v>72085</v>
      </c>
      <c r="I763">
        <v>263</v>
      </c>
      <c r="J763" t="s">
        <v>19</v>
      </c>
      <c r="K763" t="s">
        <v>31</v>
      </c>
      <c r="L763">
        <v>28000000</v>
      </c>
      <c r="M763">
        <v>1981</v>
      </c>
      <c r="N763">
        <v>6.8</v>
      </c>
      <c r="O763">
        <v>34300000</v>
      </c>
      <c r="Q763" t="str">
        <f t="shared" si="33"/>
        <v xml:space="preserve"> </v>
      </c>
      <c r="R763" t="str">
        <f t="shared" si="34"/>
        <v xml:space="preserve"> </v>
      </c>
      <c r="S763" t="str">
        <f t="shared" si="35"/>
        <v/>
      </c>
    </row>
    <row r="764" spans="1:19">
      <c r="A764" t="s">
        <v>1818</v>
      </c>
      <c r="B764">
        <v>310</v>
      </c>
      <c r="C764">
        <v>118</v>
      </c>
      <c r="D764">
        <v>84244877</v>
      </c>
      <c r="E764" t="s">
        <v>754</v>
      </c>
      <c r="F764" s="8" t="s">
        <v>2026</v>
      </c>
      <c r="G764" t="s">
        <v>2399</v>
      </c>
      <c r="H764">
        <v>375456</v>
      </c>
      <c r="I764">
        <v>292</v>
      </c>
      <c r="J764" t="s">
        <v>19</v>
      </c>
      <c r="K764" t="s">
        <v>20</v>
      </c>
      <c r="L764">
        <v>50000000</v>
      </c>
      <c r="M764">
        <v>2011</v>
      </c>
      <c r="N764">
        <v>7.4</v>
      </c>
      <c r="O764">
        <v>34244877</v>
      </c>
      <c r="Q764" t="str">
        <f t="shared" si="33"/>
        <v xml:space="preserve"> </v>
      </c>
      <c r="R764" t="str">
        <f t="shared" si="34"/>
        <v xml:space="preserve"> </v>
      </c>
      <c r="S764" t="str">
        <f t="shared" si="35"/>
        <v/>
      </c>
    </row>
    <row r="765" spans="1:19">
      <c r="A765" t="s">
        <v>1578</v>
      </c>
      <c r="B765">
        <v>141</v>
      </c>
      <c r="C765">
        <v>97</v>
      </c>
      <c r="D765">
        <v>107225164</v>
      </c>
      <c r="E765" t="s">
        <v>1579</v>
      </c>
      <c r="F765" s="8" t="s">
        <v>87</v>
      </c>
      <c r="G765" t="s">
        <v>1580</v>
      </c>
      <c r="H765">
        <v>27130</v>
      </c>
      <c r="I765">
        <v>126</v>
      </c>
      <c r="J765" t="s">
        <v>19</v>
      </c>
      <c r="K765" t="s">
        <v>20</v>
      </c>
      <c r="L765">
        <v>73000000</v>
      </c>
      <c r="M765">
        <v>2016</v>
      </c>
      <c r="N765">
        <v>6.3</v>
      </c>
      <c r="O765">
        <v>34225164</v>
      </c>
      <c r="Q765" t="str">
        <f t="shared" si="33"/>
        <v xml:space="preserve"> </v>
      </c>
      <c r="R765" t="str">
        <f t="shared" si="34"/>
        <v xml:space="preserve"> </v>
      </c>
      <c r="S765" t="str">
        <f t="shared" si="35"/>
        <v/>
      </c>
    </row>
    <row r="766" spans="1:19">
      <c r="A766" t="s">
        <v>5422</v>
      </c>
      <c r="B766">
        <v>179</v>
      </c>
      <c r="C766">
        <v>138</v>
      </c>
      <c r="D766">
        <v>35918429</v>
      </c>
      <c r="E766" t="s">
        <v>1008</v>
      </c>
      <c r="F766" s="8" t="s">
        <v>81</v>
      </c>
      <c r="G766" t="s">
        <v>7271</v>
      </c>
      <c r="H766">
        <v>32415</v>
      </c>
      <c r="I766">
        <v>510</v>
      </c>
      <c r="J766" t="s">
        <v>19</v>
      </c>
      <c r="K766" t="s">
        <v>20</v>
      </c>
      <c r="L766">
        <v>1700000</v>
      </c>
      <c r="M766">
        <v>2001</v>
      </c>
      <c r="N766">
        <v>7.5</v>
      </c>
      <c r="O766">
        <v>34218429</v>
      </c>
      <c r="Q766" t="str">
        <f t="shared" si="33"/>
        <v xml:space="preserve"> </v>
      </c>
      <c r="R766" t="str">
        <f t="shared" si="34"/>
        <v xml:space="preserve"> </v>
      </c>
      <c r="S766" t="str">
        <f t="shared" si="35"/>
        <v/>
      </c>
    </row>
    <row r="767" spans="1:19">
      <c r="A767" t="s">
        <v>118</v>
      </c>
      <c r="B767">
        <v>61</v>
      </c>
      <c r="C767">
        <v>87</v>
      </c>
      <c r="D767">
        <v>64172251</v>
      </c>
      <c r="E767" t="s">
        <v>1397</v>
      </c>
      <c r="F767" s="8" t="s">
        <v>864</v>
      </c>
      <c r="G767" t="s">
        <v>3612</v>
      </c>
      <c r="H767">
        <v>19079</v>
      </c>
      <c r="I767">
        <v>122</v>
      </c>
      <c r="J767" t="s">
        <v>19</v>
      </c>
      <c r="K767" t="s">
        <v>20</v>
      </c>
      <c r="L767">
        <v>30000000</v>
      </c>
      <c r="M767">
        <v>2001</v>
      </c>
      <c r="N767">
        <v>5.4</v>
      </c>
      <c r="O767">
        <v>34172251</v>
      </c>
      <c r="Q767" t="str">
        <f t="shared" si="33"/>
        <v xml:space="preserve"> </v>
      </c>
      <c r="R767" t="str">
        <f t="shared" si="34"/>
        <v xml:space="preserve"> </v>
      </c>
      <c r="S767" t="str">
        <f t="shared" si="35"/>
        <v/>
      </c>
    </row>
    <row r="768" spans="1:19">
      <c r="A768" t="s">
        <v>1855</v>
      </c>
      <c r="B768">
        <v>374</v>
      </c>
      <c r="C768">
        <v>147</v>
      </c>
      <c r="D768">
        <v>74098862</v>
      </c>
      <c r="E768" t="s">
        <v>810</v>
      </c>
      <c r="F768" s="8" t="s">
        <v>543</v>
      </c>
      <c r="G768" t="s">
        <v>2900</v>
      </c>
      <c r="H768">
        <v>656640</v>
      </c>
      <c r="I768">
        <v>1732</v>
      </c>
      <c r="J768" t="s">
        <v>19</v>
      </c>
      <c r="K768" t="s">
        <v>20</v>
      </c>
      <c r="L768">
        <v>40000000</v>
      </c>
      <c r="M768">
        <v>2005</v>
      </c>
      <c r="N768">
        <v>8.1</v>
      </c>
      <c r="O768">
        <v>34098862</v>
      </c>
      <c r="Q768" t="str">
        <f t="shared" si="33"/>
        <v xml:space="preserve"> </v>
      </c>
      <c r="R768" t="str">
        <f t="shared" si="34"/>
        <v xml:space="preserve"> </v>
      </c>
      <c r="S768" t="str">
        <f t="shared" si="35"/>
        <v/>
      </c>
    </row>
    <row r="769" spans="1:19">
      <c r="A769" t="s">
        <v>2509</v>
      </c>
      <c r="B769">
        <v>536</v>
      </c>
      <c r="C769">
        <v>99</v>
      </c>
      <c r="D769">
        <v>59073773</v>
      </c>
      <c r="E769" t="s">
        <v>3553</v>
      </c>
      <c r="F769" s="8" t="s">
        <v>314</v>
      </c>
      <c r="G769" t="s">
        <v>3554</v>
      </c>
      <c r="H769">
        <v>475518</v>
      </c>
      <c r="I769">
        <v>644</v>
      </c>
      <c r="J769" t="s">
        <v>19</v>
      </c>
      <c r="K769" t="s">
        <v>20</v>
      </c>
      <c r="L769">
        <v>25000000</v>
      </c>
      <c r="M769">
        <v>2014</v>
      </c>
      <c r="N769">
        <v>8.1</v>
      </c>
      <c r="O769">
        <v>34073773</v>
      </c>
      <c r="Q769" t="str">
        <f t="shared" si="33"/>
        <v xml:space="preserve"> </v>
      </c>
      <c r="R769" t="str">
        <f t="shared" si="34"/>
        <v xml:space="preserve"> </v>
      </c>
      <c r="S769" t="str">
        <f t="shared" si="35"/>
        <v/>
      </c>
    </row>
    <row r="770" spans="1:19">
      <c r="A770" t="s">
        <v>2065</v>
      </c>
      <c r="B770">
        <v>154</v>
      </c>
      <c r="C770">
        <v>99</v>
      </c>
      <c r="D770">
        <v>63034755</v>
      </c>
      <c r="E770" t="s">
        <v>873</v>
      </c>
      <c r="F770" s="8" t="s">
        <v>87</v>
      </c>
      <c r="G770" t="s">
        <v>3819</v>
      </c>
      <c r="H770">
        <v>16984</v>
      </c>
      <c r="I770">
        <v>96</v>
      </c>
      <c r="J770" t="s">
        <v>19</v>
      </c>
      <c r="K770" t="s">
        <v>20</v>
      </c>
      <c r="L770">
        <v>29000000</v>
      </c>
      <c r="M770">
        <v>2016</v>
      </c>
      <c r="N770">
        <v>5.3</v>
      </c>
      <c r="O770">
        <v>34034755</v>
      </c>
      <c r="Q770" t="str">
        <f t="shared" si="33"/>
        <v xml:space="preserve"> </v>
      </c>
      <c r="R770" t="str">
        <f t="shared" si="34"/>
        <v xml:space="preserve"> </v>
      </c>
      <c r="S770" t="str">
        <f t="shared" si="35"/>
        <v/>
      </c>
    </row>
    <row r="771" spans="1:19">
      <c r="A771" t="s">
        <v>294</v>
      </c>
      <c r="B771">
        <v>355</v>
      </c>
      <c r="C771">
        <v>109</v>
      </c>
      <c r="D771">
        <v>40983001</v>
      </c>
      <c r="E771" t="s">
        <v>1101</v>
      </c>
      <c r="F771" s="8" t="s">
        <v>223</v>
      </c>
      <c r="G771" t="s">
        <v>5184</v>
      </c>
      <c r="H771">
        <v>181025</v>
      </c>
      <c r="I771">
        <v>336</v>
      </c>
      <c r="J771" t="s">
        <v>19</v>
      </c>
      <c r="K771" t="s">
        <v>20</v>
      </c>
      <c r="L771">
        <v>7000000</v>
      </c>
      <c r="M771">
        <v>2012</v>
      </c>
      <c r="N771">
        <v>7.7</v>
      </c>
      <c r="O771">
        <v>33983001</v>
      </c>
      <c r="Q771" t="str">
        <f t="shared" ref="Q771:Q834" si="36">IF(F771="Meryl Streep",G771," ")</f>
        <v xml:space="preserve"> </v>
      </c>
      <c r="R771" t="str">
        <f t="shared" ref="R771:R834" si="37">IF(F771="Leonardo DiCaprio",G771," ")</f>
        <v xml:space="preserve"> </v>
      </c>
      <c r="S771" t="str">
        <f t="shared" ref="S771:S834" si="38">IF(F771="Brad Pitt",G771,"")</f>
        <v/>
      </c>
    </row>
    <row r="772" spans="1:19">
      <c r="A772" t="s">
        <v>69</v>
      </c>
      <c r="B772">
        <v>539</v>
      </c>
      <c r="C772">
        <v>149</v>
      </c>
      <c r="D772">
        <v>233914986</v>
      </c>
      <c r="E772" t="s">
        <v>159</v>
      </c>
      <c r="F772" s="8" t="s">
        <v>210</v>
      </c>
      <c r="G772" t="s">
        <v>211</v>
      </c>
      <c r="H772">
        <v>514125</v>
      </c>
      <c r="I772">
        <v>752</v>
      </c>
      <c r="J772" t="s">
        <v>19</v>
      </c>
      <c r="K772" t="s">
        <v>20</v>
      </c>
      <c r="L772">
        <v>200000000</v>
      </c>
      <c r="M772">
        <v>2014</v>
      </c>
      <c r="N772">
        <v>8</v>
      </c>
      <c r="O772">
        <v>33914986</v>
      </c>
      <c r="Q772" t="str">
        <f t="shared" si="36"/>
        <v xml:space="preserve"> </v>
      </c>
      <c r="R772" t="str">
        <f t="shared" si="37"/>
        <v xml:space="preserve"> </v>
      </c>
      <c r="S772" t="str">
        <f t="shared" si="38"/>
        <v/>
      </c>
    </row>
    <row r="773" spans="1:19">
      <c r="A773" t="s">
        <v>2028</v>
      </c>
      <c r="B773">
        <v>71</v>
      </c>
      <c r="C773">
        <v>98</v>
      </c>
      <c r="D773">
        <v>39800000</v>
      </c>
      <c r="E773" t="s">
        <v>1897</v>
      </c>
      <c r="F773" s="8" t="s">
        <v>314</v>
      </c>
      <c r="G773" t="s">
        <v>6450</v>
      </c>
      <c r="H773">
        <v>81599</v>
      </c>
      <c r="I773">
        <v>250</v>
      </c>
      <c r="J773" t="s">
        <v>19</v>
      </c>
      <c r="K773" t="s">
        <v>20</v>
      </c>
      <c r="L773">
        <v>6000000</v>
      </c>
      <c r="M773">
        <v>1980</v>
      </c>
      <c r="N773">
        <v>7.4</v>
      </c>
      <c r="O773">
        <v>33800000</v>
      </c>
      <c r="Q773" t="str">
        <f t="shared" si="36"/>
        <v xml:space="preserve"> </v>
      </c>
      <c r="R773" t="str">
        <f t="shared" si="37"/>
        <v xml:space="preserve"> </v>
      </c>
      <c r="S773" t="str">
        <f t="shared" si="38"/>
        <v/>
      </c>
    </row>
    <row r="774" spans="1:19">
      <c r="A774" t="s">
        <v>3321</v>
      </c>
      <c r="B774">
        <v>75</v>
      </c>
      <c r="C774">
        <v>84</v>
      </c>
      <c r="D774">
        <v>55762229</v>
      </c>
      <c r="E774" t="s">
        <v>2552</v>
      </c>
      <c r="F774" s="8" t="s">
        <v>2107</v>
      </c>
      <c r="G774" t="s">
        <v>4353</v>
      </c>
      <c r="H774">
        <v>47383</v>
      </c>
      <c r="I774">
        <v>132</v>
      </c>
      <c r="J774" t="s">
        <v>19</v>
      </c>
      <c r="K774" t="s">
        <v>20</v>
      </c>
      <c r="L774">
        <v>22000000</v>
      </c>
      <c r="M774">
        <v>2001</v>
      </c>
      <c r="N774">
        <v>4.8</v>
      </c>
      <c r="O774">
        <v>33762229</v>
      </c>
      <c r="Q774" t="str">
        <f t="shared" si="36"/>
        <v xml:space="preserve"> </v>
      </c>
      <c r="R774" t="str">
        <f t="shared" si="37"/>
        <v xml:space="preserve"> </v>
      </c>
      <c r="S774" t="str">
        <f t="shared" si="38"/>
        <v/>
      </c>
    </row>
    <row r="775" spans="1:19">
      <c r="A775" t="s">
        <v>5464</v>
      </c>
      <c r="B775">
        <v>106</v>
      </c>
      <c r="C775">
        <v>83</v>
      </c>
      <c r="D775">
        <v>46729374</v>
      </c>
      <c r="E775" t="s">
        <v>4379</v>
      </c>
      <c r="F775" s="8" t="s">
        <v>421</v>
      </c>
      <c r="G775" t="s">
        <v>5465</v>
      </c>
      <c r="H775">
        <v>116625</v>
      </c>
      <c r="I775">
        <v>469</v>
      </c>
      <c r="J775" t="s">
        <v>19</v>
      </c>
      <c r="K775" t="s">
        <v>20</v>
      </c>
      <c r="L775">
        <v>13000000</v>
      </c>
      <c r="M775">
        <v>2000</v>
      </c>
      <c r="N775">
        <v>5.5</v>
      </c>
      <c r="O775">
        <v>33729374</v>
      </c>
      <c r="Q775" t="str">
        <f t="shared" si="36"/>
        <v xml:space="preserve"> </v>
      </c>
      <c r="R775" t="str">
        <f t="shared" si="37"/>
        <v xml:space="preserve"> </v>
      </c>
      <c r="S775" t="str">
        <f t="shared" si="38"/>
        <v/>
      </c>
    </row>
    <row r="776" spans="1:19">
      <c r="A776" t="s">
        <v>2334</v>
      </c>
      <c r="B776">
        <v>134</v>
      </c>
      <c r="C776">
        <v>180</v>
      </c>
      <c r="D776">
        <v>51600000</v>
      </c>
      <c r="E776" t="s">
        <v>4846</v>
      </c>
      <c r="F776" s="8" t="s">
        <v>866</v>
      </c>
      <c r="G776" t="s">
        <v>4847</v>
      </c>
      <c r="H776">
        <v>270790</v>
      </c>
      <c r="I776">
        <v>549</v>
      </c>
      <c r="J776" t="s">
        <v>19</v>
      </c>
      <c r="K776" t="s">
        <v>20</v>
      </c>
      <c r="L776">
        <v>18000000</v>
      </c>
      <c r="M776">
        <v>1984</v>
      </c>
      <c r="N776">
        <v>8.3000000000000007</v>
      </c>
      <c r="O776">
        <v>33600000</v>
      </c>
      <c r="Q776" t="str">
        <f t="shared" si="36"/>
        <v xml:space="preserve"> </v>
      </c>
      <c r="R776" t="str">
        <f t="shared" si="37"/>
        <v xml:space="preserve"> </v>
      </c>
      <c r="S776" t="str">
        <f t="shared" si="38"/>
        <v/>
      </c>
    </row>
    <row r="777" spans="1:19">
      <c r="A777" t="s">
        <v>3551</v>
      </c>
      <c r="B777">
        <v>130</v>
      </c>
      <c r="C777">
        <v>117</v>
      </c>
      <c r="D777">
        <v>43100000</v>
      </c>
      <c r="E777" t="s">
        <v>28</v>
      </c>
      <c r="F777" s="8" t="s">
        <v>4291</v>
      </c>
      <c r="G777" t="s">
        <v>6066</v>
      </c>
      <c r="H777">
        <v>75280</v>
      </c>
      <c r="I777">
        <v>267</v>
      </c>
      <c r="J777" t="s">
        <v>19</v>
      </c>
      <c r="K777" t="s">
        <v>31</v>
      </c>
      <c r="L777">
        <v>9500000</v>
      </c>
      <c r="M777">
        <v>1967</v>
      </c>
      <c r="N777">
        <v>6.9</v>
      </c>
      <c r="O777">
        <v>33600000</v>
      </c>
      <c r="Q777" t="str">
        <f t="shared" si="36"/>
        <v xml:space="preserve"> </v>
      </c>
      <c r="R777" t="str">
        <f t="shared" si="37"/>
        <v xml:space="preserve"> </v>
      </c>
      <c r="S777" t="str">
        <f t="shared" si="38"/>
        <v/>
      </c>
    </row>
    <row r="778" spans="1:19">
      <c r="A778" t="s">
        <v>707</v>
      </c>
      <c r="B778">
        <v>216</v>
      </c>
      <c r="C778">
        <v>81</v>
      </c>
      <c r="D778">
        <v>46563158</v>
      </c>
      <c r="E778" t="s">
        <v>810</v>
      </c>
      <c r="F778" s="8" t="s">
        <v>1655</v>
      </c>
      <c r="G778" t="s">
        <v>5765</v>
      </c>
      <c r="H778">
        <v>207934</v>
      </c>
      <c r="I778">
        <v>629</v>
      </c>
      <c r="J778" t="s">
        <v>19</v>
      </c>
      <c r="K778" t="s">
        <v>20</v>
      </c>
      <c r="L778">
        <v>13000000</v>
      </c>
      <c r="M778">
        <v>2002</v>
      </c>
      <c r="N778">
        <v>7.1</v>
      </c>
      <c r="O778">
        <v>33563158</v>
      </c>
      <c r="Q778" t="str">
        <f t="shared" si="36"/>
        <v xml:space="preserve"> </v>
      </c>
      <c r="R778" t="str">
        <f t="shared" si="37"/>
        <v xml:space="preserve"> </v>
      </c>
      <c r="S778" t="str">
        <f t="shared" si="38"/>
        <v/>
      </c>
    </row>
    <row r="779" spans="1:19">
      <c r="A779" t="s">
        <v>4945</v>
      </c>
      <c r="B779">
        <v>142</v>
      </c>
      <c r="C779">
        <v>80</v>
      </c>
      <c r="D779">
        <v>51053787</v>
      </c>
      <c r="E779" t="s">
        <v>4946</v>
      </c>
      <c r="F779" s="8" t="s">
        <v>156</v>
      </c>
      <c r="G779" t="s">
        <v>4947</v>
      </c>
      <c r="H779">
        <v>45900</v>
      </c>
      <c r="I779">
        <v>247</v>
      </c>
      <c r="J779" t="s">
        <v>19</v>
      </c>
      <c r="K779" t="s">
        <v>20</v>
      </c>
      <c r="L779">
        <v>17500000</v>
      </c>
      <c r="M779">
        <v>2005</v>
      </c>
      <c r="N779">
        <v>6.5</v>
      </c>
      <c r="O779">
        <v>33553787</v>
      </c>
      <c r="Q779" t="str">
        <f t="shared" si="36"/>
        <v xml:space="preserve"> </v>
      </c>
      <c r="R779" t="str">
        <f t="shared" si="37"/>
        <v xml:space="preserve"> </v>
      </c>
      <c r="S779" t="str">
        <f t="shared" si="38"/>
        <v/>
      </c>
    </row>
    <row r="780" spans="1:19">
      <c r="A780" t="s">
        <v>1903</v>
      </c>
      <c r="B780">
        <v>234</v>
      </c>
      <c r="C780">
        <v>100</v>
      </c>
      <c r="D780">
        <v>63536011</v>
      </c>
      <c r="E780" t="s">
        <v>754</v>
      </c>
      <c r="F780" s="8" t="s">
        <v>1220</v>
      </c>
      <c r="G780" t="s">
        <v>3615</v>
      </c>
      <c r="H780">
        <v>34258</v>
      </c>
      <c r="I780">
        <v>178</v>
      </c>
      <c r="J780" t="s">
        <v>19</v>
      </c>
      <c r="K780" t="s">
        <v>20</v>
      </c>
      <c r="L780">
        <v>30000000</v>
      </c>
      <c r="M780">
        <v>2012</v>
      </c>
      <c r="N780">
        <v>6.3</v>
      </c>
      <c r="O780">
        <v>33536011</v>
      </c>
      <c r="Q780" t="str">
        <f t="shared" si="36"/>
        <v>Hope SpringsÂ </v>
      </c>
      <c r="R780" t="str">
        <f t="shared" si="37"/>
        <v xml:space="preserve"> </v>
      </c>
      <c r="S780" t="str">
        <f t="shared" si="38"/>
        <v/>
      </c>
    </row>
    <row r="781" spans="1:19">
      <c r="A781" t="s">
        <v>2424</v>
      </c>
      <c r="B781">
        <v>83</v>
      </c>
      <c r="C781">
        <v>115</v>
      </c>
      <c r="D781">
        <v>60491560</v>
      </c>
      <c r="E781" t="s">
        <v>1111</v>
      </c>
      <c r="F781" s="8" t="s">
        <v>270</v>
      </c>
      <c r="G781" t="s">
        <v>3920</v>
      </c>
      <c r="H781">
        <v>50653</v>
      </c>
      <c r="I781">
        <v>143</v>
      </c>
      <c r="J781" t="s">
        <v>19</v>
      </c>
      <c r="K781" t="s">
        <v>20</v>
      </c>
      <c r="L781">
        <v>27000000</v>
      </c>
      <c r="M781">
        <v>1997</v>
      </c>
      <c r="N781">
        <v>6.6</v>
      </c>
      <c r="O781">
        <v>33491560</v>
      </c>
      <c r="Q781" t="str">
        <f t="shared" si="36"/>
        <v xml:space="preserve"> </v>
      </c>
      <c r="R781" t="str">
        <f t="shared" si="37"/>
        <v xml:space="preserve"> </v>
      </c>
      <c r="S781" t="str">
        <f t="shared" si="38"/>
        <v/>
      </c>
    </row>
    <row r="782" spans="1:19">
      <c r="A782" t="s">
        <v>987</v>
      </c>
      <c r="B782">
        <v>105</v>
      </c>
      <c r="C782">
        <v>87</v>
      </c>
      <c r="D782">
        <v>93375151</v>
      </c>
      <c r="E782" t="s">
        <v>1280</v>
      </c>
      <c r="F782" s="8" t="s">
        <v>1923</v>
      </c>
      <c r="G782" t="s">
        <v>1924</v>
      </c>
      <c r="H782">
        <v>46031</v>
      </c>
      <c r="I782">
        <v>235</v>
      </c>
      <c r="J782" t="s">
        <v>19</v>
      </c>
      <c r="K782" t="s">
        <v>20</v>
      </c>
      <c r="L782">
        <v>60000000</v>
      </c>
      <c r="M782">
        <v>2001</v>
      </c>
      <c r="N782">
        <v>5.2</v>
      </c>
      <c r="O782">
        <v>33375151</v>
      </c>
      <c r="Q782" t="str">
        <f t="shared" si="36"/>
        <v xml:space="preserve"> </v>
      </c>
      <c r="R782" t="str">
        <f t="shared" si="37"/>
        <v xml:space="preserve"> </v>
      </c>
      <c r="S782" t="str">
        <f t="shared" si="38"/>
        <v/>
      </c>
    </row>
    <row r="783" spans="1:19">
      <c r="A783" t="s">
        <v>100</v>
      </c>
      <c r="B783">
        <v>509</v>
      </c>
      <c r="C783">
        <v>186</v>
      </c>
      <c r="D783">
        <v>258355354</v>
      </c>
      <c r="E783" t="s">
        <v>101</v>
      </c>
      <c r="F783" s="8" t="s">
        <v>102</v>
      </c>
      <c r="G783" t="s">
        <v>117</v>
      </c>
      <c r="H783">
        <v>483540</v>
      </c>
      <c r="I783">
        <v>951</v>
      </c>
      <c r="J783" t="s">
        <v>19</v>
      </c>
      <c r="K783" t="s">
        <v>20</v>
      </c>
      <c r="L783">
        <v>225000000</v>
      </c>
      <c r="M783">
        <v>2013</v>
      </c>
      <c r="N783">
        <v>7.9</v>
      </c>
      <c r="O783">
        <v>33355354</v>
      </c>
      <c r="Q783" t="str">
        <f t="shared" si="36"/>
        <v xml:space="preserve"> </v>
      </c>
      <c r="R783" t="str">
        <f t="shared" si="37"/>
        <v xml:space="preserve"> </v>
      </c>
      <c r="S783" t="str">
        <f t="shared" si="38"/>
        <v/>
      </c>
    </row>
    <row r="784" spans="1:19">
      <c r="A784" t="s">
        <v>604</v>
      </c>
      <c r="B784">
        <v>241</v>
      </c>
      <c r="C784">
        <v>130</v>
      </c>
      <c r="D784">
        <v>103338338</v>
      </c>
      <c r="E784" t="s">
        <v>1518</v>
      </c>
      <c r="F784" s="8" t="s">
        <v>1519</v>
      </c>
      <c r="G784" t="s">
        <v>1520</v>
      </c>
      <c r="H784">
        <v>55901</v>
      </c>
      <c r="I784">
        <v>503</v>
      </c>
      <c r="J784" t="s">
        <v>19</v>
      </c>
      <c r="K784" t="s">
        <v>20</v>
      </c>
      <c r="L784">
        <v>70000000</v>
      </c>
      <c r="M784">
        <v>2006</v>
      </c>
      <c r="N784">
        <v>6.5</v>
      </c>
      <c r="O784">
        <v>33338338</v>
      </c>
      <c r="Q784" t="str">
        <f t="shared" si="36"/>
        <v xml:space="preserve"> </v>
      </c>
      <c r="R784" t="str">
        <f t="shared" si="37"/>
        <v xml:space="preserve"> </v>
      </c>
      <c r="S784" t="str">
        <f t="shared" si="38"/>
        <v/>
      </c>
    </row>
    <row r="785" spans="1:19">
      <c r="A785" t="s">
        <v>1927</v>
      </c>
      <c r="B785">
        <v>118</v>
      </c>
      <c r="C785">
        <v>101</v>
      </c>
      <c r="D785">
        <v>93307796</v>
      </c>
      <c r="E785" t="s">
        <v>878</v>
      </c>
      <c r="F785" s="8" t="s">
        <v>1377</v>
      </c>
      <c r="G785" t="s">
        <v>1929</v>
      </c>
      <c r="H785">
        <v>85673</v>
      </c>
      <c r="I785">
        <v>269</v>
      </c>
      <c r="J785" t="s">
        <v>19</v>
      </c>
      <c r="K785" t="s">
        <v>20</v>
      </c>
      <c r="L785">
        <v>60000000</v>
      </c>
      <c r="M785">
        <v>2002</v>
      </c>
      <c r="N785">
        <v>6.1</v>
      </c>
      <c r="O785">
        <v>33307796</v>
      </c>
      <c r="Q785" t="str">
        <f t="shared" si="36"/>
        <v xml:space="preserve"> </v>
      </c>
      <c r="R785" t="str">
        <f t="shared" si="37"/>
        <v xml:space="preserve"> </v>
      </c>
      <c r="S785" t="str">
        <f t="shared" si="38"/>
        <v/>
      </c>
    </row>
    <row r="786" spans="1:19">
      <c r="A786" t="s">
        <v>196</v>
      </c>
      <c r="B786">
        <v>181</v>
      </c>
      <c r="C786">
        <v>94</v>
      </c>
      <c r="D786">
        <v>125305545</v>
      </c>
      <c r="E786" t="s">
        <v>1099</v>
      </c>
      <c r="F786" s="8" t="s">
        <v>314</v>
      </c>
      <c r="G786" t="s">
        <v>1100</v>
      </c>
      <c r="H786">
        <v>145350</v>
      </c>
      <c r="I786">
        <v>643</v>
      </c>
      <c r="J786" t="s">
        <v>19</v>
      </c>
      <c r="K786" t="s">
        <v>20</v>
      </c>
      <c r="L786">
        <v>92000000</v>
      </c>
      <c r="M786">
        <v>2000</v>
      </c>
      <c r="N786">
        <v>5.5</v>
      </c>
      <c r="O786">
        <v>33305545</v>
      </c>
      <c r="Q786" t="str">
        <f t="shared" si="36"/>
        <v xml:space="preserve"> </v>
      </c>
      <c r="R786" t="str">
        <f t="shared" si="37"/>
        <v xml:space="preserve"> </v>
      </c>
      <c r="S786" t="str">
        <f t="shared" si="38"/>
        <v/>
      </c>
    </row>
    <row r="787" spans="1:19">
      <c r="A787" t="s">
        <v>3138</v>
      </c>
      <c r="B787">
        <v>129</v>
      </c>
      <c r="C787">
        <v>98</v>
      </c>
      <c r="D787">
        <v>57262492</v>
      </c>
      <c r="E787" t="s">
        <v>557</v>
      </c>
      <c r="F787" s="8" t="s">
        <v>540</v>
      </c>
      <c r="G787" t="s">
        <v>4259</v>
      </c>
      <c r="H787">
        <v>90374</v>
      </c>
      <c r="I787">
        <v>318</v>
      </c>
      <c r="J787" t="s">
        <v>19</v>
      </c>
      <c r="K787" t="s">
        <v>20</v>
      </c>
      <c r="L787">
        <v>24000000</v>
      </c>
      <c r="M787">
        <v>2000</v>
      </c>
      <c r="N787">
        <v>6.7</v>
      </c>
      <c r="O787">
        <v>33262492</v>
      </c>
      <c r="Q787" t="str">
        <f t="shared" si="36"/>
        <v xml:space="preserve"> </v>
      </c>
      <c r="R787" t="str">
        <f t="shared" si="37"/>
        <v xml:space="preserve"> </v>
      </c>
      <c r="S787" t="str">
        <f t="shared" si="38"/>
        <v/>
      </c>
    </row>
    <row r="788" spans="1:19">
      <c r="A788" t="s">
        <v>5693</v>
      </c>
      <c r="B788">
        <v>83</v>
      </c>
      <c r="C788">
        <v>121</v>
      </c>
      <c r="D788">
        <v>40158000</v>
      </c>
      <c r="E788" t="s">
        <v>3464</v>
      </c>
      <c r="F788" s="8" t="s">
        <v>1072</v>
      </c>
      <c r="G788" t="s">
        <v>6297</v>
      </c>
      <c r="H788">
        <v>63931</v>
      </c>
      <c r="I788">
        <v>241</v>
      </c>
      <c r="J788" t="s">
        <v>19</v>
      </c>
      <c r="K788" t="s">
        <v>105</v>
      </c>
      <c r="L788">
        <v>7000000</v>
      </c>
      <c r="M788">
        <v>1993</v>
      </c>
      <c r="N788">
        <v>7.6</v>
      </c>
      <c r="O788">
        <v>33158000</v>
      </c>
      <c r="Q788" t="str">
        <f t="shared" si="36"/>
        <v xml:space="preserve"> </v>
      </c>
      <c r="R788" t="str">
        <f t="shared" si="37"/>
        <v xml:space="preserve"> </v>
      </c>
      <c r="S788" t="str">
        <f t="shared" si="38"/>
        <v/>
      </c>
    </row>
    <row r="789" spans="1:19">
      <c r="A789" t="s">
        <v>1185</v>
      </c>
      <c r="B789">
        <v>175</v>
      </c>
      <c r="C789">
        <v>140</v>
      </c>
      <c r="D789">
        <v>120147445</v>
      </c>
      <c r="E789" t="s">
        <v>1187</v>
      </c>
      <c r="F789" s="8" t="s">
        <v>181</v>
      </c>
      <c r="G789" t="s">
        <v>1188</v>
      </c>
      <c r="H789">
        <v>57661</v>
      </c>
      <c r="I789">
        <v>455</v>
      </c>
      <c r="J789" t="s">
        <v>19</v>
      </c>
      <c r="K789" t="s">
        <v>20</v>
      </c>
      <c r="L789">
        <v>87000000</v>
      </c>
      <c r="M789">
        <v>2003</v>
      </c>
      <c r="N789">
        <v>7.3</v>
      </c>
      <c r="O789">
        <v>33147445</v>
      </c>
      <c r="Q789" t="str">
        <f t="shared" si="36"/>
        <v xml:space="preserve"> </v>
      </c>
      <c r="R789" t="str">
        <f t="shared" si="37"/>
        <v xml:space="preserve"> </v>
      </c>
      <c r="S789" t="str">
        <f t="shared" si="38"/>
        <v/>
      </c>
    </row>
    <row r="790" spans="1:19">
      <c r="A790" t="s">
        <v>4177</v>
      </c>
      <c r="B790">
        <v>31</v>
      </c>
      <c r="C790">
        <v>101</v>
      </c>
      <c r="D790">
        <v>53146000</v>
      </c>
      <c r="E790" t="s">
        <v>1101</v>
      </c>
      <c r="F790" s="8" t="s">
        <v>185</v>
      </c>
      <c r="G790" t="s">
        <v>4559</v>
      </c>
      <c r="H790">
        <v>9845</v>
      </c>
      <c r="I790">
        <v>77</v>
      </c>
      <c r="J790" t="s">
        <v>19</v>
      </c>
      <c r="K790" t="s">
        <v>20</v>
      </c>
      <c r="L790">
        <v>20000000</v>
      </c>
      <c r="M790">
        <v>1996</v>
      </c>
      <c r="N790">
        <v>6.1</v>
      </c>
      <c r="O790">
        <v>33146000</v>
      </c>
      <c r="Q790" t="str">
        <f t="shared" si="36"/>
        <v xml:space="preserve"> </v>
      </c>
      <c r="R790" t="str">
        <f t="shared" si="37"/>
        <v xml:space="preserve"> </v>
      </c>
      <c r="S790" t="str">
        <f t="shared" si="38"/>
        <v/>
      </c>
    </row>
    <row r="791" spans="1:19">
      <c r="A791" t="s">
        <v>3271</v>
      </c>
      <c r="B791">
        <v>104</v>
      </c>
      <c r="C791">
        <v>105</v>
      </c>
      <c r="D791">
        <v>67962333</v>
      </c>
      <c r="E791" t="s">
        <v>878</v>
      </c>
      <c r="F791" s="8" t="s">
        <v>452</v>
      </c>
      <c r="G791" t="s">
        <v>3272</v>
      </c>
      <c r="H791">
        <v>33887</v>
      </c>
      <c r="I791">
        <v>160</v>
      </c>
      <c r="J791" t="s">
        <v>19</v>
      </c>
      <c r="K791" t="s">
        <v>20</v>
      </c>
      <c r="L791">
        <v>35000000</v>
      </c>
      <c r="M791">
        <v>2005</v>
      </c>
      <c r="N791">
        <v>5.9</v>
      </c>
      <c r="O791">
        <v>32962333</v>
      </c>
      <c r="Q791" t="str">
        <f t="shared" si="36"/>
        <v xml:space="preserve"> </v>
      </c>
      <c r="R791" t="str">
        <f t="shared" si="37"/>
        <v xml:space="preserve"> </v>
      </c>
      <c r="S791" t="str">
        <f t="shared" si="38"/>
        <v/>
      </c>
    </row>
    <row r="792" spans="1:19">
      <c r="A792" t="s">
        <v>6756</v>
      </c>
      <c r="B792">
        <v>50</v>
      </c>
      <c r="C792">
        <v>122</v>
      </c>
      <c r="D792">
        <v>33451479</v>
      </c>
      <c r="E792" t="s">
        <v>129</v>
      </c>
      <c r="F792" s="8" t="s">
        <v>7583</v>
      </c>
      <c r="G792" t="s">
        <v>7584</v>
      </c>
      <c r="H792">
        <v>17068</v>
      </c>
      <c r="I792">
        <v>215</v>
      </c>
      <c r="J792" t="s">
        <v>19</v>
      </c>
      <c r="K792" t="s">
        <v>20</v>
      </c>
      <c r="L792">
        <v>500000</v>
      </c>
      <c r="M792">
        <v>2008</v>
      </c>
      <c r="N792">
        <v>6.5</v>
      </c>
      <c r="O792">
        <v>32951479</v>
      </c>
      <c r="Q792" t="str">
        <f t="shared" si="36"/>
        <v xml:space="preserve"> </v>
      </c>
      <c r="R792" t="str">
        <f t="shared" si="37"/>
        <v xml:space="preserve"> </v>
      </c>
      <c r="S792" t="str">
        <f t="shared" si="38"/>
        <v/>
      </c>
    </row>
    <row r="793" spans="1:19">
      <c r="A793" t="s">
        <v>65</v>
      </c>
      <c r="B793">
        <v>287</v>
      </c>
      <c r="C793">
        <v>110</v>
      </c>
      <c r="D793">
        <v>58885635</v>
      </c>
      <c r="E793" t="s">
        <v>2311</v>
      </c>
      <c r="F793" s="8" t="s">
        <v>524</v>
      </c>
      <c r="G793" t="s">
        <v>3843</v>
      </c>
      <c r="H793">
        <v>194422</v>
      </c>
      <c r="I793">
        <v>1057</v>
      </c>
      <c r="J793" t="s">
        <v>19</v>
      </c>
      <c r="K793" t="s">
        <v>20</v>
      </c>
      <c r="L793">
        <v>26000000</v>
      </c>
      <c r="M793">
        <v>2004</v>
      </c>
      <c r="N793">
        <v>7.4</v>
      </c>
      <c r="O793">
        <v>32885635</v>
      </c>
      <c r="Q793" t="str">
        <f t="shared" si="36"/>
        <v xml:space="preserve"> </v>
      </c>
      <c r="R793" t="str">
        <f t="shared" si="37"/>
        <v xml:space="preserve"> </v>
      </c>
      <c r="S793" t="str">
        <f t="shared" si="38"/>
        <v/>
      </c>
    </row>
    <row r="794" spans="1:19">
      <c r="A794" t="s">
        <v>65</v>
      </c>
      <c r="B794">
        <v>287</v>
      </c>
      <c r="C794">
        <v>110</v>
      </c>
      <c r="D794">
        <v>58885635</v>
      </c>
      <c r="E794" t="s">
        <v>2311</v>
      </c>
      <c r="F794" s="8" t="s">
        <v>524</v>
      </c>
      <c r="G794" t="s">
        <v>3843</v>
      </c>
      <c r="H794">
        <v>194426</v>
      </c>
      <c r="I794">
        <v>1057</v>
      </c>
      <c r="J794" t="s">
        <v>19</v>
      </c>
      <c r="K794" t="s">
        <v>20</v>
      </c>
      <c r="L794">
        <v>26000000</v>
      </c>
      <c r="M794">
        <v>2004</v>
      </c>
      <c r="N794">
        <v>7.4</v>
      </c>
      <c r="O794">
        <v>32885635</v>
      </c>
      <c r="Q794" t="str">
        <f t="shared" si="36"/>
        <v xml:space="preserve"> </v>
      </c>
      <c r="R794" t="str">
        <f t="shared" si="37"/>
        <v xml:space="preserve"> </v>
      </c>
      <c r="S794" t="str">
        <f t="shared" si="38"/>
        <v/>
      </c>
    </row>
    <row r="795" spans="1:19">
      <c r="A795" t="s">
        <v>2922</v>
      </c>
      <c r="B795">
        <v>253</v>
      </c>
      <c r="C795">
        <v>118</v>
      </c>
      <c r="D795">
        <v>62877175</v>
      </c>
      <c r="E795" t="s">
        <v>754</v>
      </c>
      <c r="F795" s="8" t="s">
        <v>175</v>
      </c>
      <c r="G795" t="s">
        <v>3616</v>
      </c>
      <c r="H795">
        <v>217507</v>
      </c>
      <c r="I795">
        <v>325</v>
      </c>
      <c r="J795" t="s">
        <v>19</v>
      </c>
      <c r="K795" t="s">
        <v>20</v>
      </c>
      <c r="L795">
        <v>30000000</v>
      </c>
      <c r="M795">
        <v>2008</v>
      </c>
      <c r="N795">
        <v>7.2</v>
      </c>
      <c r="O795">
        <v>32877175</v>
      </c>
      <c r="Q795" t="str">
        <f t="shared" si="36"/>
        <v xml:space="preserve"> </v>
      </c>
      <c r="R795" t="str">
        <f t="shared" si="37"/>
        <v xml:space="preserve"> </v>
      </c>
      <c r="S795" t="str">
        <f t="shared" si="38"/>
        <v/>
      </c>
    </row>
    <row r="796" spans="1:19">
      <c r="A796" t="s">
        <v>933</v>
      </c>
      <c r="B796">
        <v>152</v>
      </c>
      <c r="C796">
        <v>87</v>
      </c>
      <c r="D796">
        <v>47860214</v>
      </c>
      <c r="E796" t="s">
        <v>2572</v>
      </c>
      <c r="F796" s="8" t="s">
        <v>2218</v>
      </c>
      <c r="G796" t="s">
        <v>5168</v>
      </c>
      <c r="H796">
        <v>34711</v>
      </c>
      <c r="I796">
        <v>468</v>
      </c>
      <c r="J796" t="s">
        <v>19</v>
      </c>
      <c r="K796" t="s">
        <v>20</v>
      </c>
      <c r="L796">
        <v>15000000</v>
      </c>
      <c r="M796">
        <v>2006</v>
      </c>
      <c r="N796">
        <v>5</v>
      </c>
      <c r="O796">
        <v>32860214</v>
      </c>
      <c r="Q796" t="str">
        <f t="shared" si="36"/>
        <v xml:space="preserve"> </v>
      </c>
      <c r="R796" t="str">
        <f t="shared" si="37"/>
        <v xml:space="preserve"> </v>
      </c>
      <c r="S796" t="str">
        <f t="shared" si="38"/>
        <v/>
      </c>
    </row>
    <row r="797" spans="1:19">
      <c r="A797" t="s">
        <v>455</v>
      </c>
      <c r="B797">
        <v>69</v>
      </c>
      <c r="C797">
        <v>88</v>
      </c>
      <c r="D797">
        <v>47811275</v>
      </c>
      <c r="E797" t="s">
        <v>1212</v>
      </c>
      <c r="F797" s="8" t="s">
        <v>3648</v>
      </c>
      <c r="G797" t="s">
        <v>5169</v>
      </c>
      <c r="H797">
        <v>29008</v>
      </c>
      <c r="I797">
        <v>99</v>
      </c>
      <c r="J797" t="s">
        <v>19</v>
      </c>
      <c r="K797" t="s">
        <v>20</v>
      </c>
      <c r="L797">
        <v>15000000</v>
      </c>
      <c r="M797">
        <v>2002</v>
      </c>
      <c r="N797">
        <v>5.4</v>
      </c>
      <c r="O797">
        <v>32811275</v>
      </c>
      <c r="Q797" t="str">
        <f t="shared" si="36"/>
        <v xml:space="preserve"> </v>
      </c>
      <c r="R797" t="str">
        <f t="shared" si="37"/>
        <v xml:space="preserve"> </v>
      </c>
      <c r="S797" t="str">
        <f t="shared" si="38"/>
        <v/>
      </c>
    </row>
    <row r="798" spans="1:19">
      <c r="A798" t="s">
        <v>455</v>
      </c>
      <c r="B798">
        <v>69</v>
      </c>
      <c r="C798">
        <v>88</v>
      </c>
      <c r="D798">
        <v>47811275</v>
      </c>
      <c r="E798" t="s">
        <v>1212</v>
      </c>
      <c r="F798" s="8" t="s">
        <v>3648</v>
      </c>
      <c r="G798" t="s">
        <v>5169</v>
      </c>
      <c r="H798">
        <v>29008</v>
      </c>
      <c r="I798">
        <v>99</v>
      </c>
      <c r="J798" t="s">
        <v>19</v>
      </c>
      <c r="K798" t="s">
        <v>20</v>
      </c>
      <c r="L798">
        <v>15000000</v>
      </c>
      <c r="M798">
        <v>2002</v>
      </c>
      <c r="N798">
        <v>5.4</v>
      </c>
      <c r="O798">
        <v>32811275</v>
      </c>
      <c r="Q798" t="str">
        <f t="shared" si="36"/>
        <v xml:space="preserve"> </v>
      </c>
      <c r="R798" t="str">
        <f t="shared" si="37"/>
        <v xml:space="preserve"> </v>
      </c>
      <c r="S798" t="str">
        <f t="shared" si="38"/>
        <v/>
      </c>
    </row>
    <row r="799" spans="1:19">
      <c r="A799" t="s">
        <v>21</v>
      </c>
      <c r="B799">
        <v>125</v>
      </c>
      <c r="C799">
        <v>123</v>
      </c>
      <c r="D799">
        <v>66808615</v>
      </c>
      <c r="E799" t="s">
        <v>2908</v>
      </c>
      <c r="F799" s="8" t="s">
        <v>47</v>
      </c>
      <c r="G799" t="s">
        <v>2909</v>
      </c>
      <c r="H799">
        <v>87351</v>
      </c>
      <c r="I799">
        <v>344</v>
      </c>
      <c r="J799" t="s">
        <v>19</v>
      </c>
      <c r="K799" t="s">
        <v>20</v>
      </c>
      <c r="L799">
        <v>34000000</v>
      </c>
      <c r="M799">
        <v>2001</v>
      </c>
      <c r="N799">
        <v>6.1</v>
      </c>
      <c r="O799">
        <v>32808615</v>
      </c>
      <c r="Q799" t="str">
        <f t="shared" si="36"/>
        <v xml:space="preserve"> </v>
      </c>
      <c r="R799" t="str">
        <f t="shared" si="37"/>
        <v xml:space="preserve"> </v>
      </c>
      <c r="S799" t="str">
        <f t="shared" si="38"/>
        <v/>
      </c>
    </row>
    <row r="800" spans="1:19">
      <c r="A800" t="s">
        <v>3551</v>
      </c>
      <c r="B800">
        <v>112</v>
      </c>
      <c r="C800">
        <v>123</v>
      </c>
      <c r="D800">
        <v>46800000</v>
      </c>
      <c r="E800" t="s">
        <v>137</v>
      </c>
      <c r="F800" s="8" t="s">
        <v>5387</v>
      </c>
      <c r="G800" t="s">
        <v>5388</v>
      </c>
      <c r="H800">
        <v>76477</v>
      </c>
      <c r="I800">
        <v>275</v>
      </c>
      <c r="J800" t="s">
        <v>19</v>
      </c>
      <c r="K800" t="s">
        <v>31</v>
      </c>
      <c r="L800">
        <v>14000000</v>
      </c>
      <c r="M800">
        <v>1977</v>
      </c>
      <c r="N800">
        <v>7.1</v>
      </c>
      <c r="O800">
        <v>32800000</v>
      </c>
      <c r="Q800" t="str">
        <f t="shared" si="36"/>
        <v xml:space="preserve"> </v>
      </c>
      <c r="R800" t="str">
        <f t="shared" si="37"/>
        <v xml:space="preserve"> </v>
      </c>
      <c r="S800" t="str">
        <f t="shared" si="38"/>
        <v/>
      </c>
    </row>
    <row r="801" spans="1:19">
      <c r="A801" t="s">
        <v>1641</v>
      </c>
      <c r="B801">
        <v>153</v>
      </c>
      <c r="C801">
        <v>141</v>
      </c>
      <c r="D801">
        <v>100614858</v>
      </c>
      <c r="E801" t="s">
        <v>1642</v>
      </c>
      <c r="F801" s="8" t="s">
        <v>303</v>
      </c>
      <c r="G801" t="s">
        <v>1643</v>
      </c>
      <c r="H801">
        <v>206776</v>
      </c>
      <c r="I801">
        <v>1248</v>
      </c>
      <c r="J801" t="s">
        <v>19</v>
      </c>
      <c r="K801" t="s">
        <v>20</v>
      </c>
      <c r="L801">
        <v>68000000</v>
      </c>
      <c r="M801">
        <v>2001</v>
      </c>
      <c r="N801">
        <v>6.9</v>
      </c>
      <c r="O801">
        <v>32614858</v>
      </c>
      <c r="Q801" t="str">
        <f t="shared" si="36"/>
        <v xml:space="preserve"> </v>
      </c>
      <c r="R801" t="str">
        <f t="shared" si="37"/>
        <v xml:space="preserve"> </v>
      </c>
      <c r="S801" t="str">
        <f t="shared" si="38"/>
        <v/>
      </c>
    </row>
    <row r="802" spans="1:19">
      <c r="A802" t="s">
        <v>830</v>
      </c>
      <c r="B802">
        <v>172</v>
      </c>
      <c r="C802">
        <v>103</v>
      </c>
      <c r="D802">
        <v>142614158</v>
      </c>
      <c r="E802" t="s">
        <v>165</v>
      </c>
      <c r="F802" s="8" t="s">
        <v>831</v>
      </c>
      <c r="G802" t="s">
        <v>832</v>
      </c>
      <c r="H802">
        <v>66593</v>
      </c>
      <c r="I802">
        <v>153</v>
      </c>
      <c r="J802" t="s">
        <v>19</v>
      </c>
      <c r="K802" t="s">
        <v>20</v>
      </c>
      <c r="L802">
        <v>110000000</v>
      </c>
      <c r="M802">
        <v>2011</v>
      </c>
      <c r="N802">
        <v>5.5</v>
      </c>
      <c r="O802">
        <v>32614158</v>
      </c>
      <c r="Q802" t="str">
        <f t="shared" si="36"/>
        <v xml:space="preserve"> </v>
      </c>
      <c r="R802" t="str">
        <f t="shared" si="37"/>
        <v xml:space="preserve"> </v>
      </c>
      <c r="S802" t="str">
        <f t="shared" si="38"/>
        <v/>
      </c>
    </row>
    <row r="803" spans="1:19">
      <c r="A803" t="s">
        <v>1584</v>
      </c>
      <c r="B803">
        <v>285</v>
      </c>
      <c r="C803">
        <v>134</v>
      </c>
      <c r="D803">
        <v>67523385</v>
      </c>
      <c r="E803" t="s">
        <v>873</v>
      </c>
      <c r="F803" s="8" t="s">
        <v>3296</v>
      </c>
      <c r="G803" t="s">
        <v>3297</v>
      </c>
      <c r="H803">
        <v>104005</v>
      </c>
      <c r="I803">
        <v>248</v>
      </c>
      <c r="J803" t="s">
        <v>19</v>
      </c>
      <c r="K803" t="s">
        <v>20</v>
      </c>
      <c r="L803">
        <v>35000000</v>
      </c>
      <c r="M803">
        <v>2012</v>
      </c>
      <c r="N803">
        <v>6.2</v>
      </c>
      <c r="O803">
        <v>32523385</v>
      </c>
      <c r="Q803" t="str">
        <f t="shared" si="36"/>
        <v xml:space="preserve"> </v>
      </c>
      <c r="R803" t="str">
        <f t="shared" si="37"/>
        <v xml:space="preserve"> </v>
      </c>
      <c r="S803" t="str">
        <f t="shared" si="38"/>
        <v/>
      </c>
    </row>
    <row r="804" spans="1:19">
      <c r="A804" t="s">
        <v>6756</v>
      </c>
      <c r="B804">
        <v>34</v>
      </c>
      <c r="C804">
        <v>129</v>
      </c>
      <c r="D804">
        <v>34522221</v>
      </c>
      <c r="E804" t="s">
        <v>1672</v>
      </c>
      <c r="F804" s="8" t="s">
        <v>7166</v>
      </c>
      <c r="G804" t="s">
        <v>7167</v>
      </c>
      <c r="H804">
        <v>15401</v>
      </c>
      <c r="I804">
        <v>175</v>
      </c>
      <c r="J804" t="s">
        <v>19</v>
      </c>
      <c r="K804" t="s">
        <v>20</v>
      </c>
      <c r="L804">
        <v>2000000</v>
      </c>
      <c r="M804">
        <v>2011</v>
      </c>
      <c r="N804">
        <v>7</v>
      </c>
      <c r="O804">
        <v>32522221</v>
      </c>
      <c r="Q804" t="str">
        <f t="shared" si="36"/>
        <v xml:space="preserve"> </v>
      </c>
      <c r="R804" t="str">
        <f t="shared" si="37"/>
        <v xml:space="preserve"> </v>
      </c>
      <c r="S804" t="str">
        <f t="shared" si="38"/>
        <v/>
      </c>
    </row>
    <row r="805" spans="1:19">
      <c r="A805" t="s">
        <v>2306</v>
      </c>
      <c r="B805">
        <v>273</v>
      </c>
      <c r="C805">
        <v>112</v>
      </c>
      <c r="D805">
        <v>39462438</v>
      </c>
      <c r="E805" t="s">
        <v>3464</v>
      </c>
      <c r="F805" s="8" t="s">
        <v>181</v>
      </c>
      <c r="G805" t="s">
        <v>6133</v>
      </c>
      <c r="H805">
        <v>67760</v>
      </c>
      <c r="I805">
        <v>226</v>
      </c>
      <c r="J805" t="s">
        <v>19</v>
      </c>
      <c r="K805" t="s">
        <v>20</v>
      </c>
      <c r="L805">
        <v>7000000</v>
      </c>
      <c r="M805">
        <v>2009</v>
      </c>
      <c r="N805">
        <v>7.3</v>
      </c>
      <c r="O805">
        <v>32462438</v>
      </c>
      <c r="Q805" t="str">
        <f t="shared" si="36"/>
        <v xml:space="preserve"> </v>
      </c>
      <c r="R805" t="str">
        <f t="shared" si="37"/>
        <v xml:space="preserve"> </v>
      </c>
      <c r="S805" t="str">
        <f t="shared" si="38"/>
        <v/>
      </c>
    </row>
    <row r="806" spans="1:19">
      <c r="A806" t="s">
        <v>855</v>
      </c>
      <c r="B806">
        <v>89</v>
      </c>
      <c r="C806">
        <v>117</v>
      </c>
      <c r="D806">
        <v>72455275</v>
      </c>
      <c r="E806" t="s">
        <v>2896</v>
      </c>
      <c r="F806" s="8" t="s">
        <v>18</v>
      </c>
      <c r="G806" t="s">
        <v>2897</v>
      </c>
      <c r="H806">
        <v>113068</v>
      </c>
      <c r="I806">
        <v>382</v>
      </c>
      <c r="J806" t="s">
        <v>19</v>
      </c>
      <c r="K806" t="s">
        <v>20</v>
      </c>
      <c r="L806">
        <v>40000000</v>
      </c>
      <c r="M806">
        <v>1992</v>
      </c>
      <c r="N806">
        <v>7.8</v>
      </c>
      <c r="O806">
        <v>32455275</v>
      </c>
      <c r="Q806" t="str">
        <f t="shared" si="36"/>
        <v xml:space="preserve"> </v>
      </c>
      <c r="R806" t="str">
        <f t="shared" si="37"/>
        <v xml:space="preserve"> </v>
      </c>
      <c r="S806" t="str">
        <f t="shared" si="38"/>
        <v/>
      </c>
    </row>
    <row r="807" spans="1:19">
      <c r="A807" t="s">
        <v>676</v>
      </c>
      <c r="B807">
        <v>315</v>
      </c>
      <c r="C807">
        <v>111</v>
      </c>
      <c r="D807">
        <v>90356857</v>
      </c>
      <c r="E807" t="s">
        <v>246</v>
      </c>
      <c r="F807" s="8" t="s">
        <v>540</v>
      </c>
      <c r="G807" t="s">
        <v>1945</v>
      </c>
      <c r="H807">
        <v>238916</v>
      </c>
      <c r="I807">
        <v>328</v>
      </c>
      <c r="J807" t="s">
        <v>19</v>
      </c>
      <c r="K807" t="s">
        <v>20</v>
      </c>
      <c r="L807">
        <v>58000000</v>
      </c>
      <c r="M807">
        <v>2010</v>
      </c>
      <c r="N807">
        <v>7.1</v>
      </c>
      <c r="O807">
        <v>32356857</v>
      </c>
      <c r="Q807" t="str">
        <f t="shared" si="36"/>
        <v xml:space="preserve"> </v>
      </c>
      <c r="R807" t="str">
        <f t="shared" si="37"/>
        <v xml:space="preserve"> </v>
      </c>
      <c r="S807" t="str">
        <f t="shared" si="38"/>
        <v/>
      </c>
    </row>
    <row r="808" spans="1:19">
      <c r="A808" t="s">
        <v>230</v>
      </c>
      <c r="B808">
        <v>459</v>
      </c>
      <c r="C808">
        <v>142</v>
      </c>
      <c r="D808">
        <v>72306065</v>
      </c>
      <c r="E808" t="s">
        <v>1409</v>
      </c>
      <c r="F808" s="8" t="s">
        <v>193</v>
      </c>
      <c r="G808" t="s">
        <v>2919</v>
      </c>
      <c r="H808">
        <v>178118</v>
      </c>
      <c r="I808">
        <v>355</v>
      </c>
      <c r="J808" t="s">
        <v>19</v>
      </c>
      <c r="K808" t="s">
        <v>20</v>
      </c>
      <c r="L808">
        <v>40000000</v>
      </c>
      <c r="M808">
        <v>2015</v>
      </c>
      <c r="N808">
        <v>7.6</v>
      </c>
      <c r="O808">
        <v>32306065</v>
      </c>
      <c r="Q808" t="str">
        <f t="shared" si="36"/>
        <v xml:space="preserve"> </v>
      </c>
      <c r="R808" t="str">
        <f t="shared" si="37"/>
        <v xml:space="preserve"> </v>
      </c>
      <c r="S808" t="str">
        <f t="shared" si="38"/>
        <v/>
      </c>
    </row>
    <row r="809" spans="1:19">
      <c r="A809" t="s">
        <v>1271</v>
      </c>
      <c r="B809">
        <v>235</v>
      </c>
      <c r="C809">
        <v>90</v>
      </c>
      <c r="D809">
        <v>72266306</v>
      </c>
      <c r="E809" t="s">
        <v>1111</v>
      </c>
      <c r="F809" s="8" t="s">
        <v>310</v>
      </c>
      <c r="G809" t="s">
        <v>2901</v>
      </c>
      <c r="H809">
        <v>127528</v>
      </c>
      <c r="I809">
        <v>422</v>
      </c>
      <c r="J809" t="s">
        <v>19</v>
      </c>
      <c r="K809" t="s">
        <v>20</v>
      </c>
      <c r="L809">
        <v>40000000</v>
      </c>
      <c r="M809">
        <v>2008</v>
      </c>
      <c r="N809">
        <v>6.6</v>
      </c>
      <c r="O809">
        <v>32266306</v>
      </c>
      <c r="Q809" t="str">
        <f t="shared" si="36"/>
        <v xml:space="preserve"> </v>
      </c>
      <c r="R809" t="str">
        <f t="shared" si="37"/>
        <v xml:space="preserve"> </v>
      </c>
      <c r="S809" t="str">
        <f t="shared" si="38"/>
        <v/>
      </c>
    </row>
    <row r="810" spans="1:19">
      <c r="A810" t="s">
        <v>3393</v>
      </c>
      <c r="B810">
        <v>180</v>
      </c>
      <c r="C810">
        <v>122</v>
      </c>
      <c r="D810">
        <v>54235441</v>
      </c>
      <c r="E810" t="s">
        <v>1290</v>
      </c>
      <c r="F810" s="8" t="s">
        <v>4354</v>
      </c>
      <c r="G810" t="s">
        <v>4355</v>
      </c>
      <c r="H810">
        <v>52894</v>
      </c>
      <c r="I810">
        <v>185</v>
      </c>
      <c r="J810" t="s">
        <v>19</v>
      </c>
      <c r="K810" t="s">
        <v>20</v>
      </c>
      <c r="L810">
        <v>22000000</v>
      </c>
      <c r="M810">
        <v>2014</v>
      </c>
      <c r="N810">
        <v>7.3</v>
      </c>
      <c r="O810">
        <v>32235441</v>
      </c>
      <c r="Q810" t="str">
        <f t="shared" si="36"/>
        <v xml:space="preserve"> </v>
      </c>
      <c r="R810" t="str">
        <f t="shared" si="37"/>
        <v xml:space="preserve"> </v>
      </c>
      <c r="S810" t="str">
        <f t="shared" si="38"/>
        <v/>
      </c>
    </row>
    <row r="811" spans="1:19">
      <c r="A811" t="s">
        <v>714</v>
      </c>
      <c r="B811">
        <v>155</v>
      </c>
      <c r="C811">
        <v>138</v>
      </c>
      <c r="D811">
        <v>112225777</v>
      </c>
      <c r="E811" t="s">
        <v>747</v>
      </c>
      <c r="F811" s="8" t="s">
        <v>396</v>
      </c>
      <c r="G811" t="s">
        <v>1320</v>
      </c>
      <c r="H811">
        <v>283967</v>
      </c>
      <c r="I811">
        <v>535</v>
      </c>
      <c r="J811" t="s">
        <v>19</v>
      </c>
      <c r="K811" t="s">
        <v>20</v>
      </c>
      <c r="L811">
        <v>80000000</v>
      </c>
      <c r="M811">
        <v>1997</v>
      </c>
      <c r="N811">
        <v>7.3</v>
      </c>
      <c r="O811">
        <v>32225777</v>
      </c>
      <c r="Q811" t="str">
        <f t="shared" si="36"/>
        <v xml:space="preserve"> </v>
      </c>
      <c r="R811" t="str">
        <f t="shared" si="37"/>
        <v xml:space="preserve"> </v>
      </c>
      <c r="S811" t="str">
        <f t="shared" si="38"/>
        <v/>
      </c>
    </row>
    <row r="812" spans="1:19">
      <c r="A812" t="s">
        <v>3177</v>
      </c>
      <c r="B812">
        <v>235</v>
      </c>
      <c r="C812">
        <v>91</v>
      </c>
      <c r="D812">
        <v>36200000</v>
      </c>
      <c r="E812" t="s">
        <v>2572</v>
      </c>
      <c r="F812" s="8" t="s">
        <v>7131</v>
      </c>
      <c r="G812" t="s">
        <v>7132</v>
      </c>
      <c r="H812">
        <v>31952</v>
      </c>
      <c r="I812">
        <v>372</v>
      </c>
      <c r="J812" t="s">
        <v>19</v>
      </c>
      <c r="K812" t="s">
        <v>20</v>
      </c>
      <c r="L812">
        <v>4000000</v>
      </c>
      <c r="M812">
        <v>1982</v>
      </c>
      <c r="N812">
        <v>5.7</v>
      </c>
      <c r="O812">
        <v>32200000</v>
      </c>
      <c r="Q812" t="str">
        <f t="shared" si="36"/>
        <v xml:space="preserve"> </v>
      </c>
      <c r="R812" t="str">
        <f t="shared" si="37"/>
        <v xml:space="preserve"> </v>
      </c>
      <c r="S812" t="str">
        <f t="shared" si="38"/>
        <v/>
      </c>
    </row>
    <row r="813" spans="1:19">
      <c r="A813" t="s">
        <v>1877</v>
      </c>
      <c r="B813">
        <v>62</v>
      </c>
      <c r="C813">
        <v>109</v>
      </c>
      <c r="D813">
        <v>69148997</v>
      </c>
      <c r="E813" t="s">
        <v>557</v>
      </c>
      <c r="F813" s="8" t="s">
        <v>2954</v>
      </c>
      <c r="G813" t="s">
        <v>4477</v>
      </c>
      <c r="H813">
        <v>98794</v>
      </c>
      <c r="I813">
        <v>251</v>
      </c>
      <c r="J813" t="s">
        <v>19</v>
      </c>
      <c r="K813" t="s">
        <v>20</v>
      </c>
      <c r="L813">
        <v>37000000</v>
      </c>
      <c r="M813">
        <v>2004</v>
      </c>
      <c r="N813">
        <v>5.4</v>
      </c>
      <c r="O813">
        <v>32148997</v>
      </c>
      <c r="Q813" t="str">
        <f t="shared" si="36"/>
        <v xml:space="preserve"> </v>
      </c>
      <c r="R813" t="str">
        <f t="shared" si="37"/>
        <v xml:space="preserve"> </v>
      </c>
      <c r="S813" t="str">
        <f t="shared" si="38"/>
        <v/>
      </c>
    </row>
    <row r="814" spans="1:19">
      <c r="A814" t="s">
        <v>808</v>
      </c>
      <c r="B814">
        <v>238</v>
      </c>
      <c r="C814">
        <v>122</v>
      </c>
      <c r="D814">
        <v>117144465</v>
      </c>
      <c r="E814" t="s">
        <v>810</v>
      </c>
      <c r="F814" s="8" t="s">
        <v>1223</v>
      </c>
      <c r="G814" t="s">
        <v>1224</v>
      </c>
      <c r="H814">
        <v>256928</v>
      </c>
      <c r="I814">
        <v>288</v>
      </c>
      <c r="J814" t="s">
        <v>19</v>
      </c>
      <c r="K814" t="s">
        <v>20</v>
      </c>
      <c r="L814">
        <v>85000000</v>
      </c>
      <c r="M814">
        <v>2007</v>
      </c>
      <c r="N814">
        <v>6.9</v>
      </c>
      <c r="O814">
        <v>32144465</v>
      </c>
      <c r="Q814" t="str">
        <f t="shared" si="36"/>
        <v xml:space="preserve"> </v>
      </c>
      <c r="R814" t="str">
        <f t="shared" si="37"/>
        <v xml:space="preserve"> </v>
      </c>
      <c r="S814" t="str">
        <f t="shared" si="38"/>
        <v/>
      </c>
    </row>
    <row r="815" spans="1:19">
      <c r="A815" t="s">
        <v>6164</v>
      </c>
      <c r="B815">
        <v>58</v>
      </c>
      <c r="C815">
        <v>95</v>
      </c>
      <c r="D815">
        <v>40066497</v>
      </c>
      <c r="E815" t="s">
        <v>2838</v>
      </c>
      <c r="F815" s="8" t="s">
        <v>6165</v>
      </c>
      <c r="G815" t="s">
        <v>6166</v>
      </c>
      <c r="H815">
        <v>23671</v>
      </c>
      <c r="I815">
        <v>247</v>
      </c>
      <c r="J815" t="s">
        <v>19</v>
      </c>
      <c r="K815" t="s">
        <v>20</v>
      </c>
      <c r="L815">
        <v>8000000</v>
      </c>
      <c r="M815">
        <v>2004</v>
      </c>
      <c r="N815">
        <v>3.5</v>
      </c>
      <c r="O815">
        <v>32066497</v>
      </c>
      <c r="Q815" t="str">
        <f t="shared" si="36"/>
        <v xml:space="preserve"> </v>
      </c>
      <c r="R815" t="str">
        <f t="shared" si="37"/>
        <v xml:space="preserve"> </v>
      </c>
      <c r="S815" t="str">
        <f t="shared" si="38"/>
        <v/>
      </c>
    </row>
    <row r="816" spans="1:19">
      <c r="A816" t="s">
        <v>4500</v>
      </c>
      <c r="B816">
        <v>364</v>
      </c>
      <c r="C816">
        <v>128</v>
      </c>
      <c r="D816">
        <v>52066000</v>
      </c>
      <c r="E816" t="s">
        <v>2728</v>
      </c>
      <c r="F816" s="8" t="s">
        <v>1060</v>
      </c>
      <c r="G816" t="s">
        <v>4501</v>
      </c>
      <c r="H816">
        <v>61114</v>
      </c>
      <c r="I816">
        <v>212</v>
      </c>
      <c r="J816" t="s">
        <v>19</v>
      </c>
      <c r="K816" t="s">
        <v>31</v>
      </c>
      <c r="L816">
        <v>20000000</v>
      </c>
      <c r="M816">
        <v>2014</v>
      </c>
      <c r="N816">
        <v>7.5</v>
      </c>
      <c r="O816">
        <v>32066000</v>
      </c>
      <c r="Q816" t="str">
        <f t="shared" si="36"/>
        <v xml:space="preserve"> </v>
      </c>
      <c r="R816" t="str">
        <f t="shared" si="37"/>
        <v xml:space="preserve"> </v>
      </c>
      <c r="S816" t="str">
        <f t="shared" si="38"/>
        <v/>
      </c>
    </row>
    <row r="817" spans="1:19">
      <c r="A817" t="s">
        <v>106</v>
      </c>
      <c r="B817">
        <v>599</v>
      </c>
      <c r="C817">
        <v>153</v>
      </c>
      <c r="D817">
        <v>262030663</v>
      </c>
      <c r="E817" t="s">
        <v>23</v>
      </c>
      <c r="F817" s="8" t="s">
        <v>108</v>
      </c>
      <c r="G817" t="s">
        <v>109</v>
      </c>
      <c r="H817">
        <v>451803</v>
      </c>
      <c r="I817">
        <v>1225</v>
      </c>
      <c r="J817" t="s">
        <v>19</v>
      </c>
      <c r="K817" t="s">
        <v>20</v>
      </c>
      <c r="L817">
        <v>230000000</v>
      </c>
      <c r="M817">
        <v>2012</v>
      </c>
      <c r="N817">
        <v>7</v>
      </c>
      <c r="O817">
        <v>32030663</v>
      </c>
      <c r="Q817" t="str">
        <f t="shared" si="36"/>
        <v xml:space="preserve"> </v>
      </c>
      <c r="R817" t="str">
        <f t="shared" si="37"/>
        <v xml:space="preserve"> </v>
      </c>
      <c r="S817" t="str">
        <f t="shared" si="38"/>
        <v/>
      </c>
    </row>
    <row r="818" spans="1:19">
      <c r="A818" t="s">
        <v>6789</v>
      </c>
      <c r="B818">
        <v>44</v>
      </c>
      <c r="C818">
        <v>152</v>
      </c>
      <c r="D818">
        <v>36000000</v>
      </c>
      <c r="E818" t="s">
        <v>5164</v>
      </c>
      <c r="F818" s="8" t="s">
        <v>6790</v>
      </c>
      <c r="G818" t="s">
        <v>6791</v>
      </c>
      <c r="H818">
        <v>9456</v>
      </c>
      <c r="I818">
        <v>107</v>
      </c>
      <c r="J818" t="s">
        <v>19</v>
      </c>
      <c r="K818" t="s">
        <v>20</v>
      </c>
      <c r="L818">
        <v>4000000</v>
      </c>
      <c r="M818">
        <v>1952</v>
      </c>
      <c r="N818">
        <v>6.7</v>
      </c>
      <c r="O818">
        <v>32000000</v>
      </c>
      <c r="Q818" t="str">
        <f t="shared" si="36"/>
        <v xml:space="preserve"> </v>
      </c>
      <c r="R818" t="str">
        <f t="shared" si="37"/>
        <v xml:space="preserve"> </v>
      </c>
      <c r="S818" t="str">
        <f t="shared" si="38"/>
        <v/>
      </c>
    </row>
    <row r="819" spans="1:19">
      <c r="A819" t="s">
        <v>360</v>
      </c>
      <c r="B819">
        <v>292</v>
      </c>
      <c r="C819">
        <v>102</v>
      </c>
      <c r="D819">
        <v>176997107</v>
      </c>
      <c r="E819" t="s">
        <v>569</v>
      </c>
      <c r="F819" s="8" t="s">
        <v>362</v>
      </c>
      <c r="G819" t="s">
        <v>570</v>
      </c>
      <c r="H819">
        <v>221128</v>
      </c>
      <c r="I819">
        <v>343</v>
      </c>
      <c r="J819" t="s">
        <v>19</v>
      </c>
      <c r="K819" t="s">
        <v>20</v>
      </c>
      <c r="L819">
        <v>145000000</v>
      </c>
      <c r="M819">
        <v>2014</v>
      </c>
      <c r="N819">
        <v>7.9</v>
      </c>
      <c r="O819">
        <v>31997107</v>
      </c>
      <c r="Q819" t="str">
        <f t="shared" si="36"/>
        <v xml:space="preserve"> </v>
      </c>
      <c r="R819" t="str">
        <f t="shared" si="37"/>
        <v xml:space="preserve"> </v>
      </c>
      <c r="S819" t="str">
        <f t="shared" si="38"/>
        <v/>
      </c>
    </row>
    <row r="820" spans="1:19">
      <c r="A820" t="s">
        <v>14</v>
      </c>
      <c r="B820">
        <v>204</v>
      </c>
      <c r="C820">
        <v>107</v>
      </c>
      <c r="D820">
        <v>38400000</v>
      </c>
      <c r="E820" t="s">
        <v>366</v>
      </c>
      <c r="F820" s="8" t="s">
        <v>1491</v>
      </c>
      <c r="G820" t="s">
        <v>6424</v>
      </c>
      <c r="H820">
        <v>600266</v>
      </c>
      <c r="I820">
        <v>692</v>
      </c>
      <c r="J820" t="s">
        <v>19</v>
      </c>
      <c r="K820" t="s">
        <v>31</v>
      </c>
      <c r="L820">
        <v>6500000</v>
      </c>
      <c r="M820">
        <v>1984</v>
      </c>
      <c r="N820">
        <v>8.1</v>
      </c>
      <c r="O820">
        <v>31900000</v>
      </c>
      <c r="Q820" t="str">
        <f t="shared" si="36"/>
        <v xml:space="preserve"> </v>
      </c>
      <c r="R820" t="str">
        <f t="shared" si="37"/>
        <v xml:space="preserve"> </v>
      </c>
      <c r="S820" t="str">
        <f t="shared" si="38"/>
        <v/>
      </c>
    </row>
    <row r="821" spans="1:19">
      <c r="A821" t="s">
        <v>2879</v>
      </c>
      <c r="B821">
        <v>224</v>
      </c>
      <c r="C821">
        <v>85</v>
      </c>
      <c r="D821">
        <v>57859105</v>
      </c>
      <c r="E821" t="s">
        <v>477</v>
      </c>
      <c r="F821" s="8" t="s">
        <v>3972</v>
      </c>
      <c r="G821" t="s">
        <v>3973</v>
      </c>
      <c r="H821">
        <v>94108</v>
      </c>
      <c r="I821">
        <v>673</v>
      </c>
      <c r="J821" t="s">
        <v>19</v>
      </c>
      <c r="K821" t="s">
        <v>20</v>
      </c>
      <c r="L821">
        <v>26000000</v>
      </c>
      <c r="M821">
        <v>2005</v>
      </c>
      <c r="N821">
        <v>6.5</v>
      </c>
      <c r="O821">
        <v>31859105</v>
      </c>
      <c r="Q821" t="str">
        <f t="shared" si="36"/>
        <v xml:space="preserve"> </v>
      </c>
      <c r="R821" t="str">
        <f t="shared" si="37"/>
        <v xml:space="preserve"> </v>
      </c>
      <c r="S821" t="str">
        <f t="shared" si="38"/>
        <v/>
      </c>
    </row>
    <row r="822" spans="1:19">
      <c r="A822" t="s">
        <v>218</v>
      </c>
      <c r="B822">
        <v>106</v>
      </c>
      <c r="C822">
        <v>120</v>
      </c>
      <c r="D822">
        <v>46338728</v>
      </c>
      <c r="E822" t="s">
        <v>129</v>
      </c>
      <c r="F822" s="8" t="s">
        <v>130</v>
      </c>
      <c r="G822" t="s">
        <v>5368</v>
      </c>
      <c r="H822">
        <v>167750</v>
      </c>
      <c r="I822">
        <v>506</v>
      </c>
      <c r="J822" t="s">
        <v>19</v>
      </c>
      <c r="K822" t="s">
        <v>20</v>
      </c>
      <c r="L822">
        <v>14500000</v>
      </c>
      <c r="M822">
        <v>1996</v>
      </c>
      <c r="N822">
        <v>6.8</v>
      </c>
      <c r="O822">
        <v>31838728</v>
      </c>
      <c r="Q822" t="str">
        <f t="shared" si="36"/>
        <v xml:space="preserve"> </v>
      </c>
      <c r="R822" t="str">
        <f t="shared" si="37"/>
        <v>Romeo + JulietÂ </v>
      </c>
      <c r="S822" t="str">
        <f t="shared" si="38"/>
        <v/>
      </c>
    </row>
    <row r="823" spans="1:19">
      <c r="A823" t="s">
        <v>5466</v>
      </c>
      <c r="B823">
        <v>50</v>
      </c>
      <c r="C823">
        <v>107</v>
      </c>
      <c r="D823">
        <v>44726644</v>
      </c>
      <c r="E823" t="s">
        <v>4327</v>
      </c>
      <c r="F823" s="8" t="s">
        <v>2211</v>
      </c>
      <c r="G823" t="s">
        <v>5467</v>
      </c>
      <c r="H823">
        <v>42614</v>
      </c>
      <c r="I823">
        <v>120</v>
      </c>
      <c r="J823" t="s">
        <v>19</v>
      </c>
      <c r="K823" t="s">
        <v>20</v>
      </c>
      <c r="L823">
        <v>13000000</v>
      </c>
      <c r="M823">
        <v>1988</v>
      </c>
      <c r="N823">
        <v>6.8</v>
      </c>
      <c r="O823">
        <v>31726644</v>
      </c>
      <c r="Q823" t="str">
        <f t="shared" si="36"/>
        <v xml:space="preserve"> </v>
      </c>
      <c r="R823" t="str">
        <f t="shared" si="37"/>
        <v xml:space="preserve"> </v>
      </c>
      <c r="S823" t="str">
        <f t="shared" si="38"/>
        <v/>
      </c>
    </row>
    <row r="824" spans="1:19">
      <c r="A824" t="s">
        <v>519</v>
      </c>
      <c r="B824">
        <v>103</v>
      </c>
      <c r="C824">
        <v>99</v>
      </c>
      <c r="D824">
        <v>52691009</v>
      </c>
      <c r="E824" t="s">
        <v>1509</v>
      </c>
      <c r="F824" s="8" t="s">
        <v>4372</v>
      </c>
      <c r="G824" t="s">
        <v>4844</v>
      </c>
      <c r="H824">
        <v>18727</v>
      </c>
      <c r="I824">
        <v>45</v>
      </c>
      <c r="J824" t="s">
        <v>19</v>
      </c>
      <c r="K824" t="s">
        <v>20</v>
      </c>
      <c r="L824">
        <v>21000000</v>
      </c>
      <c r="M824">
        <v>2011</v>
      </c>
      <c r="N824">
        <v>6.6</v>
      </c>
      <c r="O824">
        <v>31691009</v>
      </c>
      <c r="Q824" t="str">
        <f t="shared" si="36"/>
        <v xml:space="preserve"> </v>
      </c>
      <c r="R824" t="str">
        <f t="shared" si="37"/>
        <v xml:space="preserve"> </v>
      </c>
      <c r="S824" t="str">
        <f t="shared" si="38"/>
        <v/>
      </c>
    </row>
    <row r="825" spans="1:19">
      <c r="A825" t="s">
        <v>2388</v>
      </c>
      <c r="B825">
        <v>143</v>
      </c>
      <c r="C825">
        <v>90</v>
      </c>
      <c r="D825">
        <v>81517441</v>
      </c>
      <c r="E825" t="s">
        <v>268</v>
      </c>
      <c r="F825" s="8" t="s">
        <v>2390</v>
      </c>
      <c r="G825" t="s">
        <v>2391</v>
      </c>
      <c r="H825">
        <v>111368</v>
      </c>
      <c r="I825">
        <v>394</v>
      </c>
      <c r="J825" t="s">
        <v>19</v>
      </c>
      <c r="K825" t="s">
        <v>20</v>
      </c>
      <c r="L825">
        <v>50000000</v>
      </c>
      <c r="M825">
        <v>1999</v>
      </c>
      <c r="N825">
        <v>7.1</v>
      </c>
      <c r="O825">
        <v>31517441</v>
      </c>
      <c r="Q825" t="str">
        <f t="shared" si="36"/>
        <v xml:space="preserve"> </v>
      </c>
      <c r="R825" t="str">
        <f t="shared" si="37"/>
        <v xml:space="preserve"> </v>
      </c>
      <c r="S825" t="str">
        <f t="shared" si="38"/>
        <v/>
      </c>
    </row>
    <row r="826" spans="1:19">
      <c r="A826" t="s">
        <v>2745</v>
      </c>
      <c r="B826">
        <v>84</v>
      </c>
      <c r="C826">
        <v>134</v>
      </c>
      <c r="D826">
        <v>56505065</v>
      </c>
      <c r="E826" t="s">
        <v>4049</v>
      </c>
      <c r="F826" s="8" t="s">
        <v>1491</v>
      </c>
      <c r="G826" t="s">
        <v>4050</v>
      </c>
      <c r="H826">
        <v>95241</v>
      </c>
      <c r="I826">
        <v>439</v>
      </c>
      <c r="J826" t="s">
        <v>19</v>
      </c>
      <c r="K826" t="s">
        <v>20</v>
      </c>
      <c r="L826">
        <v>25000000</v>
      </c>
      <c r="M826">
        <v>1993</v>
      </c>
      <c r="N826">
        <v>7.8</v>
      </c>
      <c r="O826">
        <v>31505065</v>
      </c>
      <c r="Q826" t="str">
        <f t="shared" si="36"/>
        <v xml:space="preserve"> </v>
      </c>
      <c r="R826" t="str">
        <f t="shared" si="37"/>
        <v xml:space="preserve"> </v>
      </c>
      <c r="S826" t="str">
        <f t="shared" si="38"/>
        <v/>
      </c>
    </row>
    <row r="827" spans="1:19">
      <c r="A827" t="s">
        <v>4774</v>
      </c>
      <c r="B827">
        <v>69</v>
      </c>
      <c r="C827">
        <v>95</v>
      </c>
      <c r="D827">
        <v>51431160</v>
      </c>
      <c r="E827" t="s">
        <v>1371</v>
      </c>
      <c r="F827" s="8" t="s">
        <v>4775</v>
      </c>
      <c r="G827" t="s">
        <v>4776</v>
      </c>
      <c r="H827">
        <v>62861</v>
      </c>
      <c r="I827">
        <v>232</v>
      </c>
      <c r="J827" t="s">
        <v>19</v>
      </c>
      <c r="K827" t="s">
        <v>20</v>
      </c>
      <c r="L827">
        <v>20000000</v>
      </c>
      <c r="M827">
        <v>2004</v>
      </c>
      <c r="N827">
        <v>5.9</v>
      </c>
      <c r="O827">
        <v>31431160</v>
      </c>
      <c r="Q827" t="str">
        <f t="shared" si="36"/>
        <v xml:space="preserve"> </v>
      </c>
      <c r="R827" t="str">
        <f t="shared" si="37"/>
        <v xml:space="preserve"> </v>
      </c>
      <c r="S827" t="str">
        <f t="shared" si="38"/>
        <v/>
      </c>
    </row>
    <row r="828" spans="1:19">
      <c r="A828" t="s">
        <v>289</v>
      </c>
      <c r="B828">
        <v>149</v>
      </c>
      <c r="C828">
        <v>91</v>
      </c>
      <c r="D828">
        <v>35385560</v>
      </c>
      <c r="E828" t="s">
        <v>477</v>
      </c>
      <c r="F828" s="8" t="s">
        <v>3465</v>
      </c>
      <c r="G828" t="s">
        <v>6798</v>
      </c>
      <c r="H828">
        <v>27198</v>
      </c>
      <c r="I828">
        <v>131</v>
      </c>
      <c r="J828" t="s">
        <v>19</v>
      </c>
      <c r="K828" t="s">
        <v>20</v>
      </c>
      <c r="L828">
        <v>4000000</v>
      </c>
      <c r="M828">
        <v>2015</v>
      </c>
      <c r="N828">
        <v>4.5999999999999996</v>
      </c>
      <c r="O828">
        <v>31385560</v>
      </c>
      <c r="Q828" t="str">
        <f t="shared" si="36"/>
        <v xml:space="preserve"> </v>
      </c>
      <c r="R828" t="str">
        <f t="shared" si="37"/>
        <v xml:space="preserve"> </v>
      </c>
      <c r="S828" t="str">
        <f t="shared" si="38"/>
        <v/>
      </c>
    </row>
    <row r="829" spans="1:19">
      <c r="A829" t="s">
        <v>3606</v>
      </c>
      <c r="B829">
        <v>452</v>
      </c>
      <c r="C829">
        <v>98</v>
      </c>
      <c r="D829">
        <v>66359959</v>
      </c>
      <c r="E829" t="s">
        <v>3607</v>
      </c>
      <c r="F829" s="8" t="s">
        <v>3608</v>
      </c>
      <c r="G829" t="s">
        <v>3609</v>
      </c>
      <c r="H829">
        <v>184641</v>
      </c>
      <c r="I829">
        <v>326</v>
      </c>
      <c r="J829" t="s">
        <v>19</v>
      </c>
      <c r="K829" t="s">
        <v>20</v>
      </c>
      <c r="L829">
        <v>35000000</v>
      </c>
      <c r="M829">
        <v>2013</v>
      </c>
      <c r="N829">
        <v>6.9</v>
      </c>
      <c r="O829">
        <v>31359959</v>
      </c>
      <c r="Q829" t="str">
        <f t="shared" si="36"/>
        <v xml:space="preserve"> </v>
      </c>
      <c r="R829" t="str">
        <f t="shared" si="37"/>
        <v xml:space="preserve"> </v>
      </c>
      <c r="S829" t="str">
        <f t="shared" si="38"/>
        <v/>
      </c>
    </row>
    <row r="830" spans="1:19">
      <c r="A830" t="s">
        <v>2509</v>
      </c>
      <c r="B830">
        <v>220</v>
      </c>
      <c r="C830">
        <v>110</v>
      </c>
      <c r="D830">
        <v>52353636</v>
      </c>
      <c r="E830" t="s">
        <v>1290</v>
      </c>
      <c r="F830" s="8" t="s">
        <v>314</v>
      </c>
      <c r="G830" t="s">
        <v>3846</v>
      </c>
      <c r="H830">
        <v>209133</v>
      </c>
      <c r="I830">
        <v>962</v>
      </c>
      <c r="J830" t="s">
        <v>19</v>
      </c>
      <c r="K830" t="s">
        <v>20</v>
      </c>
      <c r="L830">
        <v>21000000</v>
      </c>
      <c r="M830">
        <v>2001</v>
      </c>
      <c r="N830">
        <v>7.6</v>
      </c>
      <c r="O830">
        <v>31353636</v>
      </c>
      <c r="Q830" t="str">
        <f t="shared" si="36"/>
        <v xml:space="preserve"> </v>
      </c>
      <c r="R830" t="str">
        <f t="shared" si="37"/>
        <v xml:space="preserve"> </v>
      </c>
      <c r="S830" t="str">
        <f t="shared" si="38"/>
        <v/>
      </c>
    </row>
    <row r="831" spans="1:19">
      <c r="A831" t="s">
        <v>2794</v>
      </c>
      <c r="B831">
        <v>215</v>
      </c>
      <c r="C831">
        <v>105</v>
      </c>
      <c r="D831">
        <v>71347010</v>
      </c>
      <c r="E831" t="s">
        <v>878</v>
      </c>
      <c r="F831" s="8" t="s">
        <v>47</v>
      </c>
      <c r="G831" t="s">
        <v>2902</v>
      </c>
      <c r="H831">
        <v>166194</v>
      </c>
      <c r="I831">
        <v>215</v>
      </c>
      <c r="J831" t="s">
        <v>19</v>
      </c>
      <c r="K831" t="s">
        <v>20</v>
      </c>
      <c r="L831">
        <v>40000000</v>
      </c>
      <c r="M831">
        <v>2009</v>
      </c>
      <c r="N831">
        <v>7.1</v>
      </c>
      <c r="O831">
        <v>31347010</v>
      </c>
      <c r="Q831" t="str">
        <f t="shared" si="36"/>
        <v xml:space="preserve"> </v>
      </c>
      <c r="R831" t="str">
        <f t="shared" si="37"/>
        <v xml:space="preserve"> </v>
      </c>
      <c r="S831" t="str">
        <f t="shared" si="38"/>
        <v/>
      </c>
    </row>
    <row r="832" spans="1:19">
      <c r="A832" t="s">
        <v>14</v>
      </c>
      <c r="B832">
        <v>94</v>
      </c>
      <c r="C832">
        <v>141</v>
      </c>
      <c r="D832">
        <v>146282411</v>
      </c>
      <c r="E832" t="s">
        <v>907</v>
      </c>
      <c r="F832" s="8" t="s">
        <v>908</v>
      </c>
      <c r="G832" t="s">
        <v>909</v>
      </c>
      <c r="H832">
        <v>190439</v>
      </c>
      <c r="I832">
        <v>351</v>
      </c>
      <c r="J832" t="s">
        <v>19</v>
      </c>
      <c r="K832" t="s">
        <v>20</v>
      </c>
      <c r="L832">
        <v>115000000</v>
      </c>
      <c r="M832">
        <v>1994</v>
      </c>
      <c r="N832">
        <v>7.2</v>
      </c>
      <c r="O832">
        <v>31282411</v>
      </c>
      <c r="Q832" t="str">
        <f t="shared" si="36"/>
        <v xml:space="preserve"> </v>
      </c>
      <c r="R832" t="str">
        <f t="shared" si="37"/>
        <v xml:space="preserve"> </v>
      </c>
      <c r="S832" t="str">
        <f t="shared" si="38"/>
        <v/>
      </c>
    </row>
    <row r="833" spans="1:19">
      <c r="A833" t="s">
        <v>1529</v>
      </c>
      <c r="B833">
        <v>109</v>
      </c>
      <c r="C833">
        <v>122</v>
      </c>
      <c r="D833">
        <v>76261036</v>
      </c>
      <c r="E833" t="s">
        <v>1101</v>
      </c>
      <c r="F833" s="8" t="s">
        <v>903</v>
      </c>
      <c r="G833" t="s">
        <v>2648</v>
      </c>
      <c r="H833">
        <v>305929</v>
      </c>
      <c r="I833">
        <v>633</v>
      </c>
      <c r="J833" t="s">
        <v>19</v>
      </c>
      <c r="K833" t="s">
        <v>20</v>
      </c>
      <c r="L833">
        <v>45000000</v>
      </c>
      <c r="M833">
        <v>2001</v>
      </c>
      <c r="N833">
        <v>7.7</v>
      </c>
      <c r="O833">
        <v>31261036</v>
      </c>
      <c r="Q833" t="str">
        <f t="shared" si="36"/>
        <v xml:space="preserve"> </v>
      </c>
      <c r="R833" t="str">
        <f t="shared" si="37"/>
        <v xml:space="preserve"> </v>
      </c>
      <c r="S833" t="str">
        <f t="shared" si="38"/>
        <v/>
      </c>
    </row>
    <row r="834" spans="1:19">
      <c r="A834" t="s">
        <v>1917</v>
      </c>
      <c r="B834">
        <v>120</v>
      </c>
      <c r="C834">
        <v>99</v>
      </c>
      <c r="D834">
        <v>101217900</v>
      </c>
      <c r="E834" t="s">
        <v>1918</v>
      </c>
      <c r="F834" s="8" t="s">
        <v>529</v>
      </c>
      <c r="G834" t="s">
        <v>1919</v>
      </c>
      <c r="H834">
        <v>91093</v>
      </c>
      <c r="I834">
        <v>353</v>
      </c>
      <c r="J834" t="s">
        <v>19</v>
      </c>
      <c r="K834" t="s">
        <v>20</v>
      </c>
      <c r="L834">
        <v>70000000</v>
      </c>
      <c r="M834">
        <v>1998</v>
      </c>
      <c r="N834">
        <v>7</v>
      </c>
      <c r="O834">
        <v>31217900</v>
      </c>
      <c r="Q834" t="str">
        <f t="shared" si="36"/>
        <v xml:space="preserve"> </v>
      </c>
      <c r="R834" t="str">
        <f t="shared" si="37"/>
        <v xml:space="preserve"> </v>
      </c>
      <c r="S834" t="str">
        <f t="shared" si="38"/>
        <v/>
      </c>
    </row>
    <row r="835" spans="1:19">
      <c r="A835" t="s">
        <v>4596</v>
      </c>
      <c r="B835">
        <v>290</v>
      </c>
      <c r="C835">
        <v>108</v>
      </c>
      <c r="D835">
        <v>32000000</v>
      </c>
      <c r="E835" t="s">
        <v>1499</v>
      </c>
      <c r="F835" s="8" t="s">
        <v>4597</v>
      </c>
      <c r="G835" t="s">
        <v>4598</v>
      </c>
      <c r="H835">
        <v>422432</v>
      </c>
      <c r="I835">
        <v>1040</v>
      </c>
      <c r="J835" t="s">
        <v>19</v>
      </c>
      <c r="K835" t="s">
        <v>20</v>
      </c>
      <c r="L835">
        <v>806947</v>
      </c>
      <c r="M835">
        <v>1960</v>
      </c>
      <c r="N835">
        <v>8.5</v>
      </c>
      <c r="O835">
        <v>31193053</v>
      </c>
      <c r="Q835" t="str">
        <f t="shared" ref="Q835:Q898" si="39">IF(F835="Meryl Streep",G835," ")</f>
        <v xml:space="preserve"> </v>
      </c>
      <c r="R835" t="str">
        <f t="shared" ref="R835:R898" si="40">IF(F835="Leonardo DiCaprio",G835," ")</f>
        <v xml:space="preserve"> </v>
      </c>
      <c r="S835" t="str">
        <f t="shared" ref="S835:S898" si="41">IF(F835="Brad Pitt",G835,"")</f>
        <v/>
      </c>
    </row>
    <row r="836" spans="1:19">
      <c r="A836" t="s">
        <v>998</v>
      </c>
      <c r="B836">
        <v>208</v>
      </c>
      <c r="C836">
        <v>88</v>
      </c>
      <c r="D836">
        <v>130174897</v>
      </c>
      <c r="E836" t="s">
        <v>273</v>
      </c>
      <c r="F836" s="8" t="s">
        <v>999</v>
      </c>
      <c r="G836" t="s">
        <v>1000</v>
      </c>
      <c r="H836">
        <v>27918</v>
      </c>
      <c r="I836">
        <v>155</v>
      </c>
      <c r="J836" t="s">
        <v>19</v>
      </c>
      <c r="K836" t="s">
        <v>20</v>
      </c>
      <c r="L836">
        <v>99000000</v>
      </c>
      <c r="M836">
        <v>2015</v>
      </c>
      <c r="N836">
        <v>7.2</v>
      </c>
      <c r="O836">
        <v>31174897</v>
      </c>
      <c r="Q836" t="str">
        <f t="shared" si="39"/>
        <v xml:space="preserve"> </v>
      </c>
      <c r="R836" t="str">
        <f t="shared" si="40"/>
        <v xml:space="preserve"> </v>
      </c>
      <c r="S836" t="str">
        <f t="shared" si="41"/>
        <v/>
      </c>
    </row>
    <row r="837" spans="1:19">
      <c r="A837" t="s">
        <v>5468</v>
      </c>
      <c r="B837">
        <v>275</v>
      </c>
      <c r="C837">
        <v>102</v>
      </c>
      <c r="D837">
        <v>44134898</v>
      </c>
      <c r="E837" t="s">
        <v>1290</v>
      </c>
      <c r="F837" s="8" t="s">
        <v>314</v>
      </c>
      <c r="G837" t="s">
        <v>5469</v>
      </c>
      <c r="H837">
        <v>72803</v>
      </c>
      <c r="I837">
        <v>171</v>
      </c>
      <c r="J837" t="s">
        <v>19</v>
      </c>
      <c r="K837" t="s">
        <v>20</v>
      </c>
      <c r="L837">
        <v>13000000</v>
      </c>
      <c r="M837">
        <v>2014</v>
      </c>
      <c r="N837">
        <v>7.3</v>
      </c>
      <c r="O837">
        <v>31134898</v>
      </c>
      <c r="Q837" t="str">
        <f t="shared" si="39"/>
        <v xml:space="preserve"> </v>
      </c>
      <c r="R837" t="str">
        <f t="shared" si="40"/>
        <v xml:space="preserve"> </v>
      </c>
      <c r="S837" t="str">
        <f t="shared" si="41"/>
        <v/>
      </c>
    </row>
    <row r="838" spans="1:19">
      <c r="A838" t="s">
        <v>2407</v>
      </c>
      <c r="B838">
        <v>349</v>
      </c>
      <c r="C838">
        <v>113</v>
      </c>
      <c r="D838">
        <v>61094903</v>
      </c>
      <c r="E838" t="s">
        <v>628</v>
      </c>
      <c r="F838" s="8" t="s">
        <v>138</v>
      </c>
      <c r="G838" t="s">
        <v>2932</v>
      </c>
      <c r="H838">
        <v>210542</v>
      </c>
      <c r="I838">
        <v>332</v>
      </c>
      <c r="J838" t="s">
        <v>19</v>
      </c>
      <c r="K838" t="s">
        <v>31</v>
      </c>
      <c r="L838">
        <v>30000000</v>
      </c>
      <c r="M838">
        <v>2011</v>
      </c>
      <c r="N838">
        <v>6.9</v>
      </c>
      <c r="O838">
        <v>31094903</v>
      </c>
      <c r="Q838" t="str">
        <f t="shared" si="39"/>
        <v xml:space="preserve"> </v>
      </c>
      <c r="R838" t="str">
        <f t="shared" si="40"/>
        <v xml:space="preserve"> </v>
      </c>
      <c r="S838" t="str">
        <f t="shared" si="41"/>
        <v/>
      </c>
    </row>
    <row r="839" spans="1:19">
      <c r="A839" t="s">
        <v>2407</v>
      </c>
      <c r="B839">
        <v>349</v>
      </c>
      <c r="C839">
        <v>113</v>
      </c>
      <c r="D839">
        <v>61094903</v>
      </c>
      <c r="E839" t="s">
        <v>628</v>
      </c>
      <c r="F839" s="8" t="s">
        <v>138</v>
      </c>
      <c r="G839" t="s">
        <v>2932</v>
      </c>
      <c r="H839">
        <v>210548</v>
      </c>
      <c r="I839">
        <v>332</v>
      </c>
      <c r="J839" t="s">
        <v>19</v>
      </c>
      <c r="K839" t="s">
        <v>31</v>
      </c>
      <c r="L839">
        <v>30000000</v>
      </c>
      <c r="M839">
        <v>2011</v>
      </c>
      <c r="N839">
        <v>6.9</v>
      </c>
      <c r="O839">
        <v>31094903</v>
      </c>
      <c r="Q839" t="str">
        <f t="shared" si="39"/>
        <v xml:space="preserve"> </v>
      </c>
      <c r="R839" t="str">
        <f t="shared" si="40"/>
        <v xml:space="preserve"> </v>
      </c>
      <c r="S839" t="str">
        <f t="shared" si="41"/>
        <v/>
      </c>
    </row>
    <row r="840" spans="1:19">
      <c r="A840" t="s">
        <v>2392</v>
      </c>
      <c r="B840">
        <v>55</v>
      </c>
      <c r="C840">
        <v>109</v>
      </c>
      <c r="D840">
        <v>81022333</v>
      </c>
      <c r="E840" t="s">
        <v>761</v>
      </c>
      <c r="F840" s="8" t="s">
        <v>2393</v>
      </c>
      <c r="G840" t="s">
        <v>2394</v>
      </c>
      <c r="H840">
        <v>34471</v>
      </c>
      <c r="I840">
        <v>147</v>
      </c>
      <c r="J840" t="s">
        <v>19</v>
      </c>
      <c r="K840" t="s">
        <v>20</v>
      </c>
      <c r="L840">
        <v>50000000</v>
      </c>
      <c r="M840">
        <v>1995</v>
      </c>
      <c r="N840">
        <v>5</v>
      </c>
      <c r="O840">
        <v>31022333</v>
      </c>
      <c r="Q840" t="str">
        <f t="shared" si="39"/>
        <v xml:space="preserve"> </v>
      </c>
      <c r="R840" t="str">
        <f t="shared" si="40"/>
        <v xml:space="preserve"> </v>
      </c>
      <c r="S840" t="str">
        <f t="shared" si="41"/>
        <v/>
      </c>
    </row>
    <row r="841" spans="1:19">
      <c r="A841" t="s">
        <v>480</v>
      </c>
      <c r="B841">
        <v>516</v>
      </c>
      <c r="C841">
        <v>115</v>
      </c>
      <c r="D841">
        <v>181015141</v>
      </c>
      <c r="E841" t="s">
        <v>23</v>
      </c>
      <c r="F841" s="8" t="s">
        <v>56</v>
      </c>
      <c r="G841" t="s">
        <v>481</v>
      </c>
      <c r="H841">
        <v>536314</v>
      </c>
      <c r="I841">
        <v>738</v>
      </c>
      <c r="J841" t="s">
        <v>19</v>
      </c>
      <c r="K841" t="s">
        <v>20</v>
      </c>
      <c r="L841">
        <v>150000000</v>
      </c>
      <c r="M841">
        <v>2011</v>
      </c>
      <c r="N841">
        <v>7</v>
      </c>
      <c r="O841">
        <v>31015141</v>
      </c>
      <c r="Q841" t="str">
        <f t="shared" si="39"/>
        <v xml:space="preserve"> </v>
      </c>
      <c r="R841" t="str">
        <f t="shared" si="40"/>
        <v xml:space="preserve"> </v>
      </c>
      <c r="S841" t="str">
        <f t="shared" si="41"/>
        <v/>
      </c>
    </row>
    <row r="842" spans="1:19">
      <c r="A842" t="s">
        <v>4423</v>
      </c>
      <c r="B842">
        <v>163</v>
      </c>
      <c r="C842">
        <v>81</v>
      </c>
      <c r="D842">
        <v>52008288</v>
      </c>
      <c r="E842" t="s">
        <v>4424</v>
      </c>
      <c r="F842" s="8" t="s">
        <v>1710</v>
      </c>
      <c r="G842" t="s">
        <v>4425</v>
      </c>
      <c r="H842">
        <v>162037</v>
      </c>
      <c r="I842">
        <v>928</v>
      </c>
      <c r="J842" t="s">
        <v>19</v>
      </c>
      <c r="K842" t="s">
        <v>20</v>
      </c>
      <c r="L842">
        <v>21000000</v>
      </c>
      <c r="M842">
        <v>1999</v>
      </c>
      <c r="N842">
        <v>7.8</v>
      </c>
      <c r="O842">
        <v>31008288</v>
      </c>
      <c r="Q842" t="str">
        <f t="shared" si="39"/>
        <v xml:space="preserve"> </v>
      </c>
      <c r="R842" t="str">
        <f t="shared" si="40"/>
        <v xml:space="preserve"> </v>
      </c>
      <c r="S842" t="str">
        <f t="shared" si="41"/>
        <v/>
      </c>
    </row>
    <row r="843" spans="1:19">
      <c r="A843" t="s">
        <v>6597</v>
      </c>
      <c r="B843">
        <v>42</v>
      </c>
      <c r="C843">
        <v>135</v>
      </c>
      <c r="D843">
        <v>36000000</v>
      </c>
      <c r="E843" t="s">
        <v>2961</v>
      </c>
      <c r="F843" s="8" t="s">
        <v>2800</v>
      </c>
      <c r="G843" t="s">
        <v>6598</v>
      </c>
      <c r="H843">
        <v>6359</v>
      </c>
      <c r="I843">
        <v>69</v>
      </c>
      <c r="J843" t="s">
        <v>19</v>
      </c>
      <c r="K843" t="s">
        <v>20</v>
      </c>
      <c r="L843">
        <v>5000000</v>
      </c>
      <c r="M843">
        <v>1953</v>
      </c>
      <c r="N843">
        <v>6.8</v>
      </c>
      <c r="O843">
        <v>31000000</v>
      </c>
      <c r="Q843" t="str">
        <f t="shared" si="39"/>
        <v xml:space="preserve"> </v>
      </c>
      <c r="R843" t="str">
        <f t="shared" si="40"/>
        <v xml:space="preserve"> </v>
      </c>
      <c r="S843" t="str">
        <f t="shared" si="41"/>
        <v/>
      </c>
    </row>
    <row r="844" spans="1:19">
      <c r="A844" t="s">
        <v>1687</v>
      </c>
      <c r="B844">
        <v>70</v>
      </c>
      <c r="C844">
        <v>115</v>
      </c>
      <c r="D844">
        <v>55973336</v>
      </c>
      <c r="E844" t="s">
        <v>201</v>
      </c>
      <c r="F844" s="8" t="s">
        <v>292</v>
      </c>
      <c r="G844" t="s">
        <v>4051</v>
      </c>
      <c r="H844">
        <v>57040</v>
      </c>
      <c r="I844">
        <v>365</v>
      </c>
      <c r="J844" t="s">
        <v>19</v>
      </c>
      <c r="K844" t="s">
        <v>20</v>
      </c>
      <c r="L844">
        <v>25000000</v>
      </c>
      <c r="M844">
        <v>2000</v>
      </c>
      <c r="N844">
        <v>6.1</v>
      </c>
      <c r="O844">
        <v>30973336</v>
      </c>
      <c r="Q844" t="str">
        <f t="shared" si="39"/>
        <v xml:space="preserve"> </v>
      </c>
      <c r="R844" t="str">
        <f t="shared" si="40"/>
        <v xml:space="preserve"> </v>
      </c>
      <c r="S844" t="str">
        <f t="shared" si="41"/>
        <v/>
      </c>
    </row>
    <row r="845" spans="1:19">
      <c r="A845" t="s">
        <v>7079</v>
      </c>
      <c r="B845">
        <v>30</v>
      </c>
      <c r="C845">
        <v>87</v>
      </c>
      <c r="D845">
        <v>33349949</v>
      </c>
      <c r="E845" t="s">
        <v>38</v>
      </c>
      <c r="F845" s="8" t="s">
        <v>7080</v>
      </c>
      <c r="G845" t="s">
        <v>7081</v>
      </c>
      <c r="H845">
        <v>9010</v>
      </c>
      <c r="I845">
        <v>199</v>
      </c>
      <c r="J845" t="s">
        <v>19</v>
      </c>
      <c r="K845" t="s">
        <v>20</v>
      </c>
      <c r="L845">
        <v>2500000</v>
      </c>
      <c r="M845">
        <v>2012</v>
      </c>
      <c r="N845">
        <v>5.0999999999999996</v>
      </c>
      <c r="O845">
        <v>30849949</v>
      </c>
      <c r="Q845" t="str">
        <f t="shared" si="39"/>
        <v xml:space="preserve"> </v>
      </c>
      <c r="R845" t="str">
        <f t="shared" si="40"/>
        <v xml:space="preserve"> </v>
      </c>
      <c r="S845" t="str">
        <f t="shared" si="41"/>
        <v/>
      </c>
    </row>
    <row r="846" spans="1:19">
      <c r="A846" t="s">
        <v>1712</v>
      </c>
      <c r="B846">
        <v>109</v>
      </c>
      <c r="C846">
        <v>114</v>
      </c>
      <c r="D846">
        <v>70836296</v>
      </c>
      <c r="E846" t="s">
        <v>1275</v>
      </c>
      <c r="F846" s="8" t="s">
        <v>927</v>
      </c>
      <c r="G846" t="s">
        <v>2903</v>
      </c>
      <c r="H846">
        <v>109445</v>
      </c>
      <c r="I846">
        <v>426</v>
      </c>
      <c r="J846" t="s">
        <v>19</v>
      </c>
      <c r="K846" t="s">
        <v>20</v>
      </c>
      <c r="L846">
        <v>40000000</v>
      </c>
      <c r="M846">
        <v>2001</v>
      </c>
      <c r="N846">
        <v>5.9</v>
      </c>
      <c r="O846">
        <v>30836296</v>
      </c>
      <c r="Q846" t="str">
        <f t="shared" si="39"/>
        <v xml:space="preserve"> </v>
      </c>
      <c r="R846" t="str">
        <f t="shared" si="40"/>
        <v xml:space="preserve"> </v>
      </c>
      <c r="S846" t="str">
        <f t="shared" si="41"/>
        <v/>
      </c>
    </row>
    <row r="847" spans="1:19">
      <c r="A847" t="s">
        <v>5900</v>
      </c>
      <c r="B847">
        <v>166</v>
      </c>
      <c r="C847">
        <v>97</v>
      </c>
      <c r="D847">
        <v>32600000</v>
      </c>
      <c r="E847" t="s">
        <v>2572</v>
      </c>
      <c r="F847" s="8" t="s">
        <v>7069</v>
      </c>
      <c r="G847" t="s">
        <v>7070</v>
      </c>
      <c r="H847">
        <v>29488</v>
      </c>
      <c r="I847">
        <v>326</v>
      </c>
      <c r="J847" t="s">
        <v>19</v>
      </c>
      <c r="K847" t="s">
        <v>20</v>
      </c>
      <c r="L847">
        <v>1800000</v>
      </c>
      <c r="M847">
        <v>1984</v>
      </c>
      <c r="N847">
        <v>5.9</v>
      </c>
      <c r="O847">
        <v>30800000</v>
      </c>
      <c r="Q847" t="str">
        <f t="shared" si="39"/>
        <v xml:space="preserve"> </v>
      </c>
      <c r="R847" t="str">
        <f t="shared" si="40"/>
        <v xml:space="preserve"> </v>
      </c>
      <c r="S847" t="str">
        <f t="shared" si="41"/>
        <v/>
      </c>
    </row>
    <row r="848" spans="1:19">
      <c r="A848" t="s">
        <v>3310</v>
      </c>
      <c r="B848">
        <v>277</v>
      </c>
      <c r="C848">
        <v>88</v>
      </c>
      <c r="D848">
        <v>30859000</v>
      </c>
      <c r="E848" t="s">
        <v>2572</v>
      </c>
      <c r="F848" s="8" t="s">
        <v>4537</v>
      </c>
      <c r="G848" t="s">
        <v>6081</v>
      </c>
      <c r="H848">
        <v>96410</v>
      </c>
      <c r="I848">
        <v>826</v>
      </c>
      <c r="J848" t="s">
        <v>19</v>
      </c>
      <c r="K848" t="s">
        <v>20</v>
      </c>
      <c r="L848">
        <v>83532</v>
      </c>
      <c r="M848">
        <v>1974</v>
      </c>
      <c r="N848">
        <v>7.5</v>
      </c>
      <c r="O848">
        <v>30775468</v>
      </c>
      <c r="Q848" t="str">
        <f t="shared" si="39"/>
        <v xml:space="preserve"> </v>
      </c>
      <c r="R848" t="str">
        <f t="shared" si="40"/>
        <v xml:space="preserve"> </v>
      </c>
      <c r="S848" t="str">
        <f t="shared" si="41"/>
        <v/>
      </c>
    </row>
    <row r="849" spans="1:19">
      <c r="A849" t="s">
        <v>3310</v>
      </c>
      <c r="B849">
        <v>277</v>
      </c>
      <c r="C849">
        <v>88</v>
      </c>
      <c r="D849">
        <v>30859000</v>
      </c>
      <c r="E849" t="s">
        <v>2572</v>
      </c>
      <c r="F849" s="8" t="s">
        <v>4537</v>
      </c>
      <c r="G849" t="s">
        <v>6081</v>
      </c>
      <c r="H849">
        <v>96411</v>
      </c>
      <c r="I849">
        <v>826</v>
      </c>
      <c r="J849" t="s">
        <v>19</v>
      </c>
      <c r="K849" t="s">
        <v>20</v>
      </c>
      <c r="L849">
        <v>83532</v>
      </c>
      <c r="M849">
        <v>1974</v>
      </c>
      <c r="N849">
        <v>7.5</v>
      </c>
      <c r="O849">
        <v>30775468</v>
      </c>
      <c r="Q849" t="str">
        <f t="shared" si="39"/>
        <v xml:space="preserve"> </v>
      </c>
      <c r="R849" t="str">
        <f t="shared" si="40"/>
        <v xml:space="preserve"> </v>
      </c>
      <c r="S849" t="str">
        <f t="shared" si="41"/>
        <v/>
      </c>
    </row>
    <row r="850" spans="1:19">
      <c r="A850" t="s">
        <v>5892</v>
      </c>
      <c r="B850">
        <v>52</v>
      </c>
      <c r="C850">
        <v>112</v>
      </c>
      <c r="D850">
        <v>37295394</v>
      </c>
      <c r="E850" t="s">
        <v>1290</v>
      </c>
      <c r="F850" s="8" t="s">
        <v>2008</v>
      </c>
      <c r="G850" t="s">
        <v>6302</v>
      </c>
      <c r="H850">
        <v>7973</v>
      </c>
      <c r="I850">
        <v>59</v>
      </c>
      <c r="J850" t="s">
        <v>19</v>
      </c>
      <c r="K850" t="s">
        <v>20</v>
      </c>
      <c r="L850">
        <v>6600000</v>
      </c>
      <c r="M850">
        <v>2011</v>
      </c>
      <c r="N850">
        <v>5.7</v>
      </c>
      <c r="O850">
        <v>30695394</v>
      </c>
      <c r="Q850" t="str">
        <f t="shared" si="39"/>
        <v xml:space="preserve"> </v>
      </c>
      <c r="R850" t="str">
        <f t="shared" si="40"/>
        <v xml:space="preserve"> </v>
      </c>
      <c r="S850" t="str">
        <f t="shared" si="41"/>
        <v/>
      </c>
    </row>
    <row r="851" spans="1:19">
      <c r="A851" t="s">
        <v>1103</v>
      </c>
      <c r="B851">
        <v>143</v>
      </c>
      <c r="C851">
        <v>88</v>
      </c>
      <c r="D851">
        <v>120618403</v>
      </c>
      <c r="E851" t="s">
        <v>1105</v>
      </c>
      <c r="F851" s="8" t="s">
        <v>594</v>
      </c>
      <c r="G851" t="s">
        <v>1106</v>
      </c>
      <c r="H851">
        <v>171792</v>
      </c>
      <c r="I851">
        <v>222</v>
      </c>
      <c r="J851" t="s">
        <v>19</v>
      </c>
      <c r="K851" t="s">
        <v>20</v>
      </c>
      <c r="L851">
        <v>90000000</v>
      </c>
      <c r="M851">
        <v>1998</v>
      </c>
      <c r="N851">
        <v>7.5</v>
      </c>
      <c r="O851">
        <v>30618403</v>
      </c>
      <c r="Q851" t="str">
        <f t="shared" si="39"/>
        <v xml:space="preserve"> </v>
      </c>
      <c r="R851" t="str">
        <f t="shared" si="40"/>
        <v xml:space="preserve"> </v>
      </c>
      <c r="S851" t="str">
        <f t="shared" si="41"/>
        <v/>
      </c>
    </row>
    <row r="852" spans="1:19">
      <c r="A852" t="s">
        <v>7410</v>
      </c>
      <c r="B852">
        <v>270</v>
      </c>
      <c r="C852">
        <v>83</v>
      </c>
      <c r="D852">
        <v>31537320</v>
      </c>
      <c r="E852" t="s">
        <v>1499</v>
      </c>
      <c r="F852" s="8" t="s">
        <v>6589</v>
      </c>
      <c r="G852" t="s">
        <v>7411</v>
      </c>
      <c r="H852">
        <v>44329</v>
      </c>
      <c r="I852">
        <v>309</v>
      </c>
      <c r="J852" t="s">
        <v>19</v>
      </c>
      <c r="K852" t="s">
        <v>20</v>
      </c>
      <c r="L852">
        <v>1000000</v>
      </c>
      <c r="M852">
        <v>2014</v>
      </c>
      <c r="N852">
        <v>5.7</v>
      </c>
      <c r="O852">
        <v>30537320</v>
      </c>
      <c r="Q852" t="str">
        <f t="shared" si="39"/>
        <v xml:space="preserve"> </v>
      </c>
      <c r="R852" t="str">
        <f t="shared" si="40"/>
        <v xml:space="preserve"> </v>
      </c>
      <c r="S852" t="str">
        <f t="shared" si="41"/>
        <v/>
      </c>
    </row>
    <row r="853" spans="1:19">
      <c r="A853" t="s">
        <v>2123</v>
      </c>
      <c r="B853">
        <v>81</v>
      </c>
      <c r="C853">
        <v>90</v>
      </c>
      <c r="D853">
        <v>40485039</v>
      </c>
      <c r="E853" t="s">
        <v>5853</v>
      </c>
      <c r="F853" s="8" t="s">
        <v>336</v>
      </c>
      <c r="G853" t="s">
        <v>5854</v>
      </c>
      <c r="H853">
        <v>85362</v>
      </c>
      <c r="I853">
        <v>181</v>
      </c>
      <c r="J853" t="s">
        <v>19</v>
      </c>
      <c r="K853" t="s">
        <v>20</v>
      </c>
      <c r="L853">
        <v>10000000</v>
      </c>
      <c r="M853">
        <v>1989</v>
      </c>
      <c r="N853">
        <v>6.9</v>
      </c>
      <c r="O853">
        <v>30485039</v>
      </c>
      <c r="Q853" t="str">
        <f t="shared" si="39"/>
        <v xml:space="preserve"> </v>
      </c>
      <c r="R853" t="str">
        <f t="shared" si="40"/>
        <v xml:space="preserve"> </v>
      </c>
      <c r="S853" t="str">
        <f t="shared" si="41"/>
        <v/>
      </c>
    </row>
    <row r="854" spans="1:19">
      <c r="A854" t="s">
        <v>427</v>
      </c>
      <c r="B854">
        <v>125</v>
      </c>
      <c r="C854">
        <v>206</v>
      </c>
      <c r="D854">
        <v>70405498</v>
      </c>
      <c r="E854" t="s">
        <v>1409</v>
      </c>
      <c r="F854" s="8" t="s">
        <v>2904</v>
      </c>
      <c r="G854" t="s">
        <v>2905</v>
      </c>
      <c r="H854">
        <v>113472</v>
      </c>
      <c r="I854">
        <v>442</v>
      </c>
      <c r="J854" t="s">
        <v>19</v>
      </c>
      <c r="K854" t="s">
        <v>775</v>
      </c>
      <c r="L854">
        <v>40000000</v>
      </c>
      <c r="M854">
        <v>1991</v>
      </c>
      <c r="N854">
        <v>8</v>
      </c>
      <c r="O854">
        <v>30405498</v>
      </c>
      <c r="Q854" t="str">
        <f t="shared" si="39"/>
        <v xml:space="preserve"> </v>
      </c>
      <c r="R854" t="str">
        <f t="shared" si="40"/>
        <v xml:space="preserve"> </v>
      </c>
      <c r="S854" t="str">
        <f t="shared" si="41"/>
        <v/>
      </c>
    </row>
    <row r="855" spans="1:19">
      <c r="A855" t="s">
        <v>919</v>
      </c>
      <c r="B855">
        <v>167</v>
      </c>
      <c r="C855">
        <v>100</v>
      </c>
      <c r="D855">
        <v>90341670</v>
      </c>
      <c r="E855" t="s">
        <v>1006</v>
      </c>
      <c r="F855" s="8" t="s">
        <v>588</v>
      </c>
      <c r="G855" t="s">
        <v>1951</v>
      </c>
      <c r="H855">
        <v>102129</v>
      </c>
      <c r="I855">
        <v>432</v>
      </c>
      <c r="J855" t="s">
        <v>19</v>
      </c>
      <c r="K855" t="s">
        <v>20</v>
      </c>
      <c r="L855">
        <v>60000000</v>
      </c>
      <c r="M855">
        <v>2002</v>
      </c>
      <c r="N855">
        <v>5.5</v>
      </c>
      <c r="O855">
        <v>30341670</v>
      </c>
      <c r="Q855" t="str">
        <f t="shared" si="39"/>
        <v xml:space="preserve"> </v>
      </c>
      <c r="R855" t="str">
        <f t="shared" si="40"/>
        <v xml:space="preserve"> </v>
      </c>
      <c r="S855" t="str">
        <f t="shared" si="41"/>
        <v/>
      </c>
    </row>
    <row r="856" spans="1:19">
      <c r="A856" t="s">
        <v>3233</v>
      </c>
      <c r="B856">
        <v>71</v>
      </c>
      <c r="C856">
        <v>105</v>
      </c>
      <c r="D856">
        <v>35811509</v>
      </c>
      <c r="E856" t="s">
        <v>3811</v>
      </c>
      <c r="F856" s="8" t="s">
        <v>305</v>
      </c>
      <c r="G856" t="s">
        <v>6546</v>
      </c>
      <c r="H856">
        <v>43013</v>
      </c>
      <c r="I856">
        <v>104</v>
      </c>
      <c r="J856" t="s">
        <v>19</v>
      </c>
      <c r="K856" t="s">
        <v>220</v>
      </c>
      <c r="L856">
        <v>5500000</v>
      </c>
      <c r="M856">
        <v>1996</v>
      </c>
      <c r="N856">
        <v>7.7</v>
      </c>
      <c r="O856">
        <v>30311509</v>
      </c>
      <c r="Q856" t="str">
        <f t="shared" si="39"/>
        <v xml:space="preserve"> </v>
      </c>
      <c r="R856" t="str">
        <f t="shared" si="40"/>
        <v xml:space="preserve"> </v>
      </c>
      <c r="S856" t="str">
        <f t="shared" si="41"/>
        <v/>
      </c>
    </row>
    <row r="857" spans="1:19">
      <c r="A857" t="s">
        <v>2557</v>
      </c>
      <c r="B857">
        <v>211</v>
      </c>
      <c r="C857">
        <v>98</v>
      </c>
      <c r="D857">
        <v>53302314</v>
      </c>
      <c r="E857" t="s">
        <v>2572</v>
      </c>
      <c r="F857" s="8" t="s">
        <v>2755</v>
      </c>
      <c r="G857" t="s">
        <v>4304</v>
      </c>
      <c r="H857">
        <v>181058</v>
      </c>
      <c r="I857">
        <v>674</v>
      </c>
      <c r="J857" t="s">
        <v>19</v>
      </c>
      <c r="K857" t="s">
        <v>20</v>
      </c>
      <c r="L857">
        <v>23000000</v>
      </c>
      <c r="M857">
        <v>2000</v>
      </c>
      <c r="N857">
        <v>6.7</v>
      </c>
      <c r="O857">
        <v>30302314</v>
      </c>
      <c r="Q857" t="str">
        <f t="shared" si="39"/>
        <v xml:space="preserve"> </v>
      </c>
      <c r="R857" t="str">
        <f t="shared" si="40"/>
        <v xml:space="preserve"> </v>
      </c>
      <c r="S857" t="str">
        <f t="shared" si="41"/>
        <v/>
      </c>
    </row>
    <row r="858" spans="1:19">
      <c r="A858" t="s">
        <v>2327</v>
      </c>
      <c r="B858">
        <v>144</v>
      </c>
      <c r="C858">
        <v>107</v>
      </c>
      <c r="D858">
        <v>80270227</v>
      </c>
      <c r="E858" t="s">
        <v>852</v>
      </c>
      <c r="F858" s="8" t="s">
        <v>2328</v>
      </c>
      <c r="G858" t="s">
        <v>2329</v>
      </c>
      <c r="H858">
        <v>66382</v>
      </c>
      <c r="I858">
        <v>612</v>
      </c>
      <c r="J858" t="s">
        <v>19</v>
      </c>
      <c r="K858" t="s">
        <v>20</v>
      </c>
      <c r="L858">
        <v>50000000</v>
      </c>
      <c r="M858">
        <v>2005</v>
      </c>
      <c r="N858">
        <v>5.0999999999999996</v>
      </c>
      <c r="O858">
        <v>30270227</v>
      </c>
      <c r="Q858" t="str">
        <f t="shared" si="39"/>
        <v xml:space="preserve"> </v>
      </c>
      <c r="R858" t="str">
        <f t="shared" si="40"/>
        <v xml:space="preserve"> </v>
      </c>
      <c r="S858" t="str">
        <f t="shared" si="41"/>
        <v/>
      </c>
    </row>
    <row r="859" spans="1:19">
      <c r="A859" t="s">
        <v>3621</v>
      </c>
      <c r="B859">
        <v>145</v>
      </c>
      <c r="C859">
        <v>99</v>
      </c>
      <c r="D859">
        <v>60269340</v>
      </c>
      <c r="E859" t="s">
        <v>878</v>
      </c>
      <c r="F859" s="8" t="s">
        <v>2270</v>
      </c>
      <c r="G859" t="s">
        <v>3622</v>
      </c>
      <c r="H859">
        <v>34079</v>
      </c>
      <c r="I859">
        <v>97</v>
      </c>
      <c r="J859" t="s">
        <v>19</v>
      </c>
      <c r="K859" t="s">
        <v>20</v>
      </c>
      <c r="L859">
        <v>30000000</v>
      </c>
      <c r="M859">
        <v>2008</v>
      </c>
      <c r="N859">
        <v>6</v>
      </c>
      <c r="O859">
        <v>30269340</v>
      </c>
      <c r="Q859" t="str">
        <f t="shared" si="39"/>
        <v xml:space="preserve"> </v>
      </c>
      <c r="R859" t="str">
        <f t="shared" si="40"/>
        <v xml:space="preserve"> </v>
      </c>
      <c r="S859" t="str">
        <f t="shared" si="41"/>
        <v/>
      </c>
    </row>
    <row r="860" spans="1:19">
      <c r="A860" t="s">
        <v>1321</v>
      </c>
      <c r="B860">
        <v>80</v>
      </c>
      <c r="C860">
        <v>101</v>
      </c>
      <c r="D860">
        <v>41227069</v>
      </c>
      <c r="E860" t="s">
        <v>129</v>
      </c>
      <c r="F860" s="8" t="s">
        <v>5766</v>
      </c>
      <c r="G860" t="s">
        <v>5767</v>
      </c>
      <c r="H860">
        <v>162701</v>
      </c>
      <c r="I860">
        <v>962</v>
      </c>
      <c r="J860" t="s">
        <v>19</v>
      </c>
      <c r="K860" t="s">
        <v>20</v>
      </c>
      <c r="L860">
        <v>11000000</v>
      </c>
      <c r="M860">
        <v>2002</v>
      </c>
      <c r="N860">
        <v>7.4</v>
      </c>
      <c r="O860">
        <v>30227069</v>
      </c>
      <c r="Q860" t="str">
        <f t="shared" si="39"/>
        <v xml:space="preserve"> </v>
      </c>
      <c r="R860" t="str">
        <f t="shared" si="40"/>
        <v xml:space="preserve"> </v>
      </c>
      <c r="S860" t="str">
        <f t="shared" si="41"/>
        <v/>
      </c>
    </row>
    <row r="861" spans="1:19">
      <c r="A861" t="s">
        <v>2348</v>
      </c>
      <c r="B861">
        <v>65</v>
      </c>
      <c r="C861">
        <v>99</v>
      </c>
      <c r="D861">
        <v>70163652</v>
      </c>
      <c r="E861" t="s">
        <v>557</v>
      </c>
      <c r="F861" s="8" t="s">
        <v>283</v>
      </c>
      <c r="G861" t="s">
        <v>2907</v>
      </c>
      <c r="H861">
        <v>31968</v>
      </c>
      <c r="I861">
        <v>82</v>
      </c>
      <c r="J861" t="s">
        <v>19</v>
      </c>
      <c r="K861" t="s">
        <v>20</v>
      </c>
      <c r="L861">
        <v>40000000</v>
      </c>
      <c r="M861">
        <v>2006</v>
      </c>
      <c r="N861">
        <v>4.5999999999999996</v>
      </c>
      <c r="O861">
        <v>30163652</v>
      </c>
      <c r="Q861" t="str">
        <f t="shared" si="39"/>
        <v xml:space="preserve"> </v>
      </c>
      <c r="R861" t="str">
        <f t="shared" si="40"/>
        <v xml:space="preserve"> </v>
      </c>
      <c r="S861" t="str">
        <f t="shared" si="41"/>
        <v/>
      </c>
    </row>
    <row r="862" spans="1:19">
      <c r="A862" t="s">
        <v>111</v>
      </c>
      <c r="B862">
        <v>300</v>
      </c>
      <c r="C862">
        <v>176</v>
      </c>
      <c r="D862">
        <v>130127620</v>
      </c>
      <c r="E862" t="s">
        <v>902</v>
      </c>
      <c r="F862" s="8" t="s">
        <v>903</v>
      </c>
      <c r="G862" t="s">
        <v>904</v>
      </c>
      <c r="H862">
        <v>324671</v>
      </c>
      <c r="I862">
        <v>458</v>
      </c>
      <c r="J862" t="s">
        <v>19</v>
      </c>
      <c r="K862" t="s">
        <v>20</v>
      </c>
      <c r="L862">
        <v>100000000</v>
      </c>
      <c r="M862">
        <v>2007</v>
      </c>
      <c r="N862">
        <v>7.8</v>
      </c>
      <c r="O862">
        <v>30127620</v>
      </c>
      <c r="Q862" t="str">
        <f t="shared" si="39"/>
        <v xml:space="preserve"> </v>
      </c>
      <c r="R862" t="str">
        <f t="shared" si="40"/>
        <v xml:space="preserve"> </v>
      </c>
      <c r="S862" t="str">
        <f t="shared" si="41"/>
        <v/>
      </c>
    </row>
    <row r="863" spans="1:19">
      <c r="A863" t="s">
        <v>2796</v>
      </c>
      <c r="B863">
        <v>21</v>
      </c>
      <c r="C863">
        <v>117</v>
      </c>
      <c r="D863">
        <v>70100000</v>
      </c>
      <c r="E863" t="s">
        <v>754</v>
      </c>
      <c r="F863" s="8" t="s">
        <v>1880</v>
      </c>
      <c r="G863" t="s">
        <v>2797</v>
      </c>
      <c r="H863">
        <v>20183</v>
      </c>
      <c r="I863">
        <v>41</v>
      </c>
      <c r="J863" t="s">
        <v>19</v>
      </c>
      <c r="K863" t="s">
        <v>20</v>
      </c>
      <c r="L863">
        <v>40000000</v>
      </c>
      <c r="M863">
        <v>1992</v>
      </c>
      <c r="N863">
        <v>5.4</v>
      </c>
      <c r="O863">
        <v>30100000</v>
      </c>
      <c r="Q863" t="str">
        <f t="shared" si="39"/>
        <v xml:space="preserve"> </v>
      </c>
      <c r="R863" t="str">
        <f t="shared" si="40"/>
        <v xml:space="preserve"> </v>
      </c>
      <c r="S863" t="str">
        <f t="shared" si="41"/>
        <v/>
      </c>
    </row>
    <row r="864" spans="1:19">
      <c r="A864" t="s">
        <v>3623</v>
      </c>
      <c r="B864">
        <v>65</v>
      </c>
      <c r="C864">
        <v>114</v>
      </c>
      <c r="D864">
        <v>60033780</v>
      </c>
      <c r="E864" t="s">
        <v>129</v>
      </c>
      <c r="F864" s="8" t="s">
        <v>1859</v>
      </c>
      <c r="G864" t="s">
        <v>3624</v>
      </c>
      <c r="H864">
        <v>18973</v>
      </c>
      <c r="I864">
        <v>162</v>
      </c>
      <c r="J864" t="s">
        <v>19</v>
      </c>
      <c r="K864" t="s">
        <v>20</v>
      </c>
      <c r="L864">
        <v>30000000</v>
      </c>
      <c r="M864">
        <v>1998</v>
      </c>
      <c r="N864">
        <v>5.9</v>
      </c>
      <c r="O864">
        <v>30033780</v>
      </c>
      <c r="Q864" t="str">
        <f t="shared" si="39"/>
        <v xml:space="preserve"> </v>
      </c>
      <c r="R864" t="str">
        <f t="shared" si="40"/>
        <v xml:space="preserve"> </v>
      </c>
      <c r="S864" t="str">
        <f t="shared" si="41"/>
        <v/>
      </c>
    </row>
    <row r="865" spans="1:19">
      <c r="A865" t="s">
        <v>230</v>
      </c>
      <c r="B865">
        <v>252</v>
      </c>
      <c r="C865">
        <v>145</v>
      </c>
      <c r="D865">
        <v>132014112</v>
      </c>
      <c r="E865" t="s">
        <v>861</v>
      </c>
      <c r="F865" s="8" t="s">
        <v>303</v>
      </c>
      <c r="G865" t="s">
        <v>890</v>
      </c>
      <c r="H865">
        <v>399651</v>
      </c>
      <c r="I865">
        <v>1331</v>
      </c>
      <c r="J865" t="s">
        <v>19</v>
      </c>
      <c r="K865" t="s">
        <v>20</v>
      </c>
      <c r="L865">
        <v>102000000</v>
      </c>
      <c r="M865">
        <v>2002</v>
      </c>
      <c r="N865">
        <v>7.7</v>
      </c>
      <c r="O865">
        <v>30014112</v>
      </c>
      <c r="Q865" t="str">
        <f t="shared" si="39"/>
        <v xml:space="preserve"> </v>
      </c>
      <c r="R865" t="str">
        <f t="shared" si="40"/>
        <v xml:space="preserve"> </v>
      </c>
      <c r="S865" t="str">
        <f t="shared" si="41"/>
        <v/>
      </c>
    </row>
    <row r="866" spans="1:19">
      <c r="A866" t="s">
        <v>7162</v>
      </c>
      <c r="B866">
        <v>235</v>
      </c>
      <c r="C866">
        <v>79</v>
      </c>
      <c r="D866">
        <v>30500882</v>
      </c>
      <c r="E866" t="s">
        <v>7589</v>
      </c>
      <c r="F866" s="8" t="s">
        <v>7590</v>
      </c>
      <c r="G866" t="s">
        <v>7591</v>
      </c>
      <c r="H866">
        <v>42256</v>
      </c>
      <c r="I866">
        <v>916</v>
      </c>
      <c r="J866" t="s">
        <v>19</v>
      </c>
      <c r="K866" t="s">
        <v>20</v>
      </c>
      <c r="L866">
        <v>500000</v>
      </c>
      <c r="M866">
        <v>2003</v>
      </c>
      <c r="N866">
        <v>5.7</v>
      </c>
      <c r="O866">
        <v>30000882</v>
      </c>
      <c r="Q866" t="str">
        <f t="shared" si="39"/>
        <v xml:space="preserve"> </v>
      </c>
      <c r="R866" t="str">
        <f t="shared" si="40"/>
        <v xml:space="preserve"> </v>
      </c>
      <c r="S866" t="str">
        <f t="shared" si="41"/>
        <v/>
      </c>
    </row>
    <row r="867" spans="1:19">
      <c r="A867" t="s">
        <v>1321</v>
      </c>
      <c r="B867">
        <v>144</v>
      </c>
      <c r="C867">
        <v>99</v>
      </c>
      <c r="D867">
        <v>109993847</v>
      </c>
      <c r="E867" t="s">
        <v>1323</v>
      </c>
      <c r="F867" s="8" t="s">
        <v>1130</v>
      </c>
      <c r="G867" t="s">
        <v>1324</v>
      </c>
      <c r="H867">
        <v>72326</v>
      </c>
      <c r="I867">
        <v>116</v>
      </c>
      <c r="J867" t="s">
        <v>19</v>
      </c>
      <c r="K867" t="s">
        <v>20</v>
      </c>
      <c r="L867">
        <v>80000000</v>
      </c>
      <c r="M867">
        <v>2008</v>
      </c>
      <c r="N867">
        <v>6.1</v>
      </c>
      <c r="O867">
        <v>29993847</v>
      </c>
      <c r="Q867" t="str">
        <f t="shared" si="39"/>
        <v xml:space="preserve"> </v>
      </c>
      <c r="R867" t="str">
        <f t="shared" si="40"/>
        <v xml:space="preserve"> </v>
      </c>
      <c r="S867" t="str">
        <f t="shared" si="41"/>
        <v/>
      </c>
    </row>
    <row r="868" spans="1:19">
      <c r="A868" t="s">
        <v>449</v>
      </c>
      <c r="B868">
        <v>167</v>
      </c>
      <c r="C868">
        <v>89</v>
      </c>
      <c r="D868">
        <v>179982968</v>
      </c>
      <c r="E868" t="s">
        <v>451</v>
      </c>
      <c r="F868" s="8" t="s">
        <v>452</v>
      </c>
      <c r="G868" t="s">
        <v>453</v>
      </c>
      <c r="H868">
        <v>146019</v>
      </c>
      <c r="I868">
        <v>119</v>
      </c>
      <c r="J868" t="s">
        <v>19</v>
      </c>
      <c r="K868" t="s">
        <v>20</v>
      </c>
      <c r="L868">
        <v>150000000</v>
      </c>
      <c r="M868">
        <v>2008</v>
      </c>
      <c r="N868">
        <v>6.7</v>
      </c>
      <c r="O868">
        <v>29982968</v>
      </c>
      <c r="Q868" t="str">
        <f t="shared" si="39"/>
        <v xml:space="preserve"> </v>
      </c>
      <c r="R868" t="str">
        <f t="shared" si="40"/>
        <v xml:space="preserve"> </v>
      </c>
      <c r="S868" t="str">
        <f t="shared" si="41"/>
        <v/>
      </c>
    </row>
    <row r="869" spans="1:19">
      <c r="A869" t="s">
        <v>6600</v>
      </c>
      <c r="B869">
        <v>185</v>
      </c>
      <c r="C869">
        <v>109</v>
      </c>
      <c r="D869">
        <v>34468224</v>
      </c>
      <c r="E869" t="s">
        <v>2625</v>
      </c>
      <c r="F869" s="8" t="s">
        <v>436</v>
      </c>
      <c r="G869" t="s">
        <v>6601</v>
      </c>
      <c r="H869">
        <v>105568</v>
      </c>
      <c r="I869">
        <v>533</v>
      </c>
      <c r="J869" t="s">
        <v>19</v>
      </c>
      <c r="K869" t="s">
        <v>20</v>
      </c>
      <c r="L869">
        <v>4500000</v>
      </c>
      <c r="M869">
        <v>2003</v>
      </c>
      <c r="N869">
        <v>7.3</v>
      </c>
      <c r="O869">
        <v>29968224</v>
      </c>
      <c r="Q869" t="str">
        <f t="shared" si="39"/>
        <v xml:space="preserve"> </v>
      </c>
      <c r="R869" t="str">
        <f t="shared" si="40"/>
        <v xml:space="preserve"> </v>
      </c>
      <c r="S869" t="str">
        <f t="shared" si="41"/>
        <v/>
      </c>
    </row>
    <row r="870" spans="1:19">
      <c r="A870" t="s">
        <v>571</v>
      </c>
      <c r="B870">
        <v>279</v>
      </c>
      <c r="C870">
        <v>121</v>
      </c>
      <c r="D870">
        <v>79948113</v>
      </c>
      <c r="E870" t="s">
        <v>1141</v>
      </c>
      <c r="F870" s="8" t="s">
        <v>396</v>
      </c>
      <c r="G870" t="s">
        <v>2395</v>
      </c>
      <c r="H870">
        <v>186879</v>
      </c>
      <c r="I870">
        <v>791</v>
      </c>
      <c r="J870" t="s">
        <v>19</v>
      </c>
      <c r="K870" t="s">
        <v>20</v>
      </c>
      <c r="L870">
        <v>50000000</v>
      </c>
      <c r="M870">
        <v>2009</v>
      </c>
      <c r="N870">
        <v>6.2</v>
      </c>
      <c r="O870">
        <v>29948113</v>
      </c>
      <c r="Q870" t="str">
        <f t="shared" si="39"/>
        <v xml:space="preserve"> </v>
      </c>
      <c r="R870" t="str">
        <f t="shared" si="40"/>
        <v xml:space="preserve"> </v>
      </c>
      <c r="S870" t="str">
        <f t="shared" si="41"/>
        <v/>
      </c>
    </row>
    <row r="871" spans="1:19">
      <c r="A871" t="s">
        <v>460</v>
      </c>
      <c r="B871">
        <v>350</v>
      </c>
      <c r="C871">
        <v>119</v>
      </c>
      <c r="D871">
        <v>179883016</v>
      </c>
      <c r="E871" t="s">
        <v>159</v>
      </c>
      <c r="F871" s="8" t="s">
        <v>160</v>
      </c>
      <c r="G871" t="s">
        <v>461</v>
      </c>
      <c r="H871">
        <v>361924</v>
      </c>
      <c r="I871">
        <v>641</v>
      </c>
      <c r="J871" t="s">
        <v>19</v>
      </c>
      <c r="K871" t="s">
        <v>20</v>
      </c>
      <c r="L871">
        <v>150000000</v>
      </c>
      <c r="M871">
        <v>2009</v>
      </c>
      <c r="N871">
        <v>6.7</v>
      </c>
      <c r="O871">
        <v>29883016</v>
      </c>
      <c r="Q871" t="str">
        <f t="shared" si="39"/>
        <v xml:space="preserve"> </v>
      </c>
      <c r="R871" t="str">
        <f t="shared" si="40"/>
        <v xml:space="preserve"> </v>
      </c>
      <c r="S871" t="str">
        <f t="shared" si="41"/>
        <v/>
      </c>
    </row>
    <row r="872" spans="1:19">
      <c r="A872" t="s">
        <v>7085</v>
      </c>
      <c r="B872">
        <v>26</v>
      </c>
      <c r="C872">
        <v>75</v>
      </c>
      <c r="D872">
        <v>32230907</v>
      </c>
      <c r="E872" t="s">
        <v>6582</v>
      </c>
      <c r="F872" s="8" t="s">
        <v>7086</v>
      </c>
      <c r="G872" t="s">
        <v>7087</v>
      </c>
      <c r="H872">
        <v>6062</v>
      </c>
      <c r="I872">
        <v>30</v>
      </c>
      <c r="J872" t="s">
        <v>19</v>
      </c>
      <c r="K872" t="s">
        <v>20</v>
      </c>
      <c r="L872">
        <v>2500000</v>
      </c>
      <c r="M872">
        <v>2013</v>
      </c>
      <c r="N872">
        <v>6.7</v>
      </c>
      <c r="O872">
        <v>29730907</v>
      </c>
      <c r="Q872" t="str">
        <f t="shared" si="39"/>
        <v xml:space="preserve"> </v>
      </c>
      <c r="R872" t="str">
        <f t="shared" si="40"/>
        <v xml:space="preserve"> </v>
      </c>
      <c r="S872" t="str">
        <f t="shared" si="41"/>
        <v/>
      </c>
    </row>
    <row r="873" spans="1:19">
      <c r="A873" t="s">
        <v>5047</v>
      </c>
      <c r="B873">
        <v>576</v>
      </c>
      <c r="C873">
        <v>100</v>
      </c>
      <c r="D873">
        <v>44667095</v>
      </c>
      <c r="E873" t="s">
        <v>754</v>
      </c>
      <c r="F873" s="8" t="s">
        <v>2841</v>
      </c>
      <c r="G873" t="s">
        <v>5048</v>
      </c>
      <c r="H873">
        <v>190030</v>
      </c>
      <c r="I873">
        <v>583</v>
      </c>
      <c r="J873" t="s">
        <v>19</v>
      </c>
      <c r="K873" t="s">
        <v>775</v>
      </c>
      <c r="L873">
        <v>15000000</v>
      </c>
      <c r="M873">
        <v>2011</v>
      </c>
      <c r="N873">
        <v>8</v>
      </c>
      <c r="O873">
        <v>29667095</v>
      </c>
      <c r="Q873" t="str">
        <f t="shared" si="39"/>
        <v xml:space="preserve"> </v>
      </c>
      <c r="R873" t="str">
        <f t="shared" si="40"/>
        <v xml:space="preserve"> </v>
      </c>
      <c r="S873" t="str">
        <f t="shared" si="41"/>
        <v/>
      </c>
    </row>
    <row r="874" spans="1:19">
      <c r="A874" t="s">
        <v>2317</v>
      </c>
      <c r="B874">
        <v>177</v>
      </c>
      <c r="C874">
        <v>138</v>
      </c>
      <c r="D874">
        <v>64604977</v>
      </c>
      <c r="E874" t="s">
        <v>1111</v>
      </c>
      <c r="F874" s="8" t="s">
        <v>71</v>
      </c>
      <c r="G874" t="s">
        <v>3274</v>
      </c>
      <c r="H874">
        <v>414219</v>
      </c>
      <c r="I874">
        <v>625</v>
      </c>
      <c r="J874" t="s">
        <v>19</v>
      </c>
      <c r="K874" t="s">
        <v>20</v>
      </c>
      <c r="L874">
        <v>35000000</v>
      </c>
      <c r="M874">
        <v>1997</v>
      </c>
      <c r="N874">
        <v>8.3000000000000007</v>
      </c>
      <c r="O874">
        <v>29604977</v>
      </c>
      <c r="Q874" t="str">
        <f t="shared" si="39"/>
        <v xml:space="preserve"> </v>
      </c>
      <c r="R874" t="str">
        <f t="shared" si="40"/>
        <v xml:space="preserve"> </v>
      </c>
      <c r="S874" t="str">
        <f t="shared" si="41"/>
        <v/>
      </c>
    </row>
    <row r="875" spans="1:19">
      <c r="A875" t="s">
        <v>2509</v>
      </c>
      <c r="B875">
        <v>487</v>
      </c>
      <c r="C875">
        <v>94</v>
      </c>
      <c r="D875">
        <v>45507053</v>
      </c>
      <c r="E875" t="s">
        <v>4730</v>
      </c>
      <c r="F875" s="8" t="s">
        <v>540</v>
      </c>
      <c r="G875" t="s">
        <v>5050</v>
      </c>
      <c r="H875">
        <v>237848</v>
      </c>
      <c r="I875">
        <v>377</v>
      </c>
      <c r="J875" t="s">
        <v>19</v>
      </c>
      <c r="K875" t="s">
        <v>20</v>
      </c>
      <c r="L875">
        <v>16000000</v>
      </c>
      <c r="M875">
        <v>2012</v>
      </c>
      <c r="N875">
        <v>7.8</v>
      </c>
      <c r="O875">
        <v>29507053</v>
      </c>
      <c r="Q875" t="str">
        <f t="shared" si="39"/>
        <v xml:space="preserve"> </v>
      </c>
      <c r="R875" t="str">
        <f t="shared" si="40"/>
        <v xml:space="preserve"> </v>
      </c>
      <c r="S875" t="str">
        <f t="shared" si="41"/>
        <v/>
      </c>
    </row>
    <row r="876" spans="1:19">
      <c r="A876" t="s">
        <v>1462</v>
      </c>
      <c r="B876">
        <v>123</v>
      </c>
      <c r="C876">
        <v>109</v>
      </c>
      <c r="D876">
        <v>74484168</v>
      </c>
      <c r="E876" t="s">
        <v>613</v>
      </c>
      <c r="F876" s="8" t="s">
        <v>1638</v>
      </c>
      <c r="G876" t="s">
        <v>3619</v>
      </c>
      <c r="H876">
        <v>109894</v>
      </c>
      <c r="I876">
        <v>340</v>
      </c>
      <c r="J876" t="s">
        <v>19</v>
      </c>
      <c r="K876" t="s">
        <v>20</v>
      </c>
      <c r="L876">
        <v>45000000</v>
      </c>
      <c r="M876">
        <v>2005</v>
      </c>
      <c r="N876">
        <v>6.9</v>
      </c>
      <c r="O876">
        <v>29484168</v>
      </c>
      <c r="Q876" t="str">
        <f t="shared" si="39"/>
        <v xml:space="preserve"> </v>
      </c>
      <c r="R876" t="str">
        <f t="shared" si="40"/>
        <v xml:space="preserve"> </v>
      </c>
      <c r="S876" t="str">
        <f t="shared" si="41"/>
        <v/>
      </c>
    </row>
    <row r="877" spans="1:19">
      <c r="A877" t="s">
        <v>848</v>
      </c>
      <c r="B877">
        <v>226</v>
      </c>
      <c r="C877">
        <v>133</v>
      </c>
      <c r="D877">
        <v>51483949</v>
      </c>
      <c r="E877" t="s">
        <v>727</v>
      </c>
      <c r="F877" s="8" t="s">
        <v>172</v>
      </c>
      <c r="G877" t="s">
        <v>4362</v>
      </c>
      <c r="H877">
        <v>208092</v>
      </c>
      <c r="I877">
        <v>806</v>
      </c>
      <c r="J877" t="s">
        <v>19</v>
      </c>
      <c r="K877" t="s">
        <v>31</v>
      </c>
      <c r="L877">
        <v>22000000</v>
      </c>
      <c r="M877">
        <v>2003</v>
      </c>
      <c r="N877">
        <v>7</v>
      </c>
      <c r="O877">
        <v>29483949</v>
      </c>
      <c r="Q877" t="str">
        <f t="shared" si="39"/>
        <v xml:space="preserve"> </v>
      </c>
      <c r="R877" t="str">
        <f t="shared" si="40"/>
        <v xml:space="preserve"> </v>
      </c>
      <c r="S877" t="str">
        <f t="shared" si="41"/>
        <v/>
      </c>
    </row>
    <row r="878" spans="1:19">
      <c r="A878" t="s">
        <v>1952</v>
      </c>
      <c r="B878">
        <v>79</v>
      </c>
      <c r="C878">
        <v>95</v>
      </c>
      <c r="D878">
        <v>34099640</v>
      </c>
      <c r="E878" t="s">
        <v>3517</v>
      </c>
      <c r="F878" s="8" t="s">
        <v>711</v>
      </c>
      <c r="G878" t="s">
        <v>6301</v>
      </c>
      <c r="H878">
        <v>16651</v>
      </c>
      <c r="I878">
        <v>149</v>
      </c>
      <c r="J878" t="s">
        <v>19</v>
      </c>
      <c r="K878" t="s">
        <v>20</v>
      </c>
      <c r="L878">
        <v>5000000</v>
      </c>
      <c r="M878">
        <v>2000</v>
      </c>
      <c r="N878">
        <v>7</v>
      </c>
      <c r="O878">
        <v>29099640</v>
      </c>
      <c r="Q878" t="str">
        <f t="shared" si="39"/>
        <v xml:space="preserve"> </v>
      </c>
      <c r="R878" t="str">
        <f t="shared" si="40"/>
        <v xml:space="preserve"> </v>
      </c>
      <c r="S878" t="str">
        <f t="shared" si="41"/>
        <v/>
      </c>
    </row>
    <row r="879" spans="1:19">
      <c r="A879" t="s">
        <v>2557</v>
      </c>
      <c r="B879">
        <v>216</v>
      </c>
      <c r="C879">
        <v>86</v>
      </c>
      <c r="D879">
        <v>54098051</v>
      </c>
      <c r="E879" t="s">
        <v>2916</v>
      </c>
      <c r="F879" s="8" t="s">
        <v>4053</v>
      </c>
      <c r="G879" t="s">
        <v>4054</v>
      </c>
      <c r="H879">
        <v>102861</v>
      </c>
      <c r="I879">
        <v>571</v>
      </c>
      <c r="J879" t="s">
        <v>19</v>
      </c>
      <c r="K879" t="s">
        <v>432</v>
      </c>
      <c r="L879">
        <v>25000000</v>
      </c>
      <c r="M879">
        <v>2006</v>
      </c>
      <c r="N879">
        <v>5.8</v>
      </c>
      <c r="O879">
        <v>29098051</v>
      </c>
      <c r="Q879" t="str">
        <f t="shared" si="39"/>
        <v xml:space="preserve"> </v>
      </c>
      <c r="R879" t="str">
        <f t="shared" si="40"/>
        <v xml:space="preserve"> </v>
      </c>
      <c r="S879" t="str">
        <f t="shared" si="41"/>
        <v/>
      </c>
    </row>
    <row r="880" spans="1:19">
      <c r="A880" t="s">
        <v>6061</v>
      </c>
      <c r="B880">
        <v>161</v>
      </c>
      <c r="C880">
        <v>112</v>
      </c>
      <c r="D880">
        <v>32541719</v>
      </c>
      <c r="E880" t="s">
        <v>2140</v>
      </c>
      <c r="F880" s="8" t="s">
        <v>801</v>
      </c>
      <c r="G880" t="s">
        <v>6533</v>
      </c>
      <c r="H880">
        <v>89806</v>
      </c>
      <c r="I880">
        <v>438</v>
      </c>
      <c r="J880" t="s">
        <v>19</v>
      </c>
      <c r="K880" t="s">
        <v>31</v>
      </c>
      <c r="L880">
        <v>3500159</v>
      </c>
      <c r="M880">
        <v>2002</v>
      </c>
      <c r="N880">
        <v>6.7</v>
      </c>
      <c r="O880">
        <v>29041560</v>
      </c>
      <c r="Q880" t="str">
        <f t="shared" si="39"/>
        <v xml:space="preserve"> </v>
      </c>
      <c r="R880" t="str">
        <f t="shared" si="40"/>
        <v xml:space="preserve"> </v>
      </c>
      <c r="S880" t="str">
        <f t="shared" si="41"/>
        <v/>
      </c>
    </row>
    <row r="881" spans="1:19">
      <c r="A881" t="s">
        <v>340</v>
      </c>
      <c r="B881">
        <v>127</v>
      </c>
      <c r="C881">
        <v>100</v>
      </c>
      <c r="D881">
        <v>63939454</v>
      </c>
      <c r="E881" t="s">
        <v>3275</v>
      </c>
      <c r="F881" s="8" t="s">
        <v>1186</v>
      </c>
      <c r="G881" t="s">
        <v>3276</v>
      </c>
      <c r="H881">
        <v>61321</v>
      </c>
      <c r="I881">
        <v>217</v>
      </c>
      <c r="J881" t="s">
        <v>19</v>
      </c>
      <c r="K881" t="s">
        <v>20</v>
      </c>
      <c r="L881">
        <v>35000000</v>
      </c>
      <c r="M881">
        <v>2005</v>
      </c>
      <c r="N881">
        <v>6.2</v>
      </c>
      <c r="O881">
        <v>28939454</v>
      </c>
      <c r="Q881" t="str">
        <f t="shared" si="39"/>
        <v xml:space="preserve"> </v>
      </c>
      <c r="R881" t="str">
        <f t="shared" si="40"/>
        <v xml:space="preserve"> </v>
      </c>
      <c r="S881" t="str">
        <f t="shared" si="41"/>
        <v/>
      </c>
    </row>
    <row r="882" spans="1:19">
      <c r="A882" t="s">
        <v>1529</v>
      </c>
      <c r="B882">
        <v>358</v>
      </c>
      <c r="C882">
        <v>119</v>
      </c>
      <c r="D882">
        <v>98895417</v>
      </c>
      <c r="E882" t="s">
        <v>34</v>
      </c>
      <c r="F882" s="8" t="s">
        <v>362</v>
      </c>
      <c r="G882" t="s">
        <v>1654</v>
      </c>
      <c r="H882">
        <v>203154</v>
      </c>
      <c r="I882">
        <v>698</v>
      </c>
      <c r="J882" t="s">
        <v>19</v>
      </c>
      <c r="K882" t="s">
        <v>20</v>
      </c>
      <c r="L882">
        <v>70000000</v>
      </c>
      <c r="M882">
        <v>2013</v>
      </c>
      <c r="N882">
        <v>6.5</v>
      </c>
      <c r="O882">
        <v>28895417</v>
      </c>
      <c r="Q882" t="str">
        <f t="shared" si="39"/>
        <v xml:space="preserve"> </v>
      </c>
      <c r="R882" t="str">
        <f t="shared" si="40"/>
        <v xml:space="preserve"> </v>
      </c>
      <c r="S882" t="str">
        <f t="shared" si="41"/>
        <v/>
      </c>
    </row>
    <row r="883" spans="1:19">
      <c r="A883" t="s">
        <v>427</v>
      </c>
      <c r="B883">
        <v>114</v>
      </c>
      <c r="C883">
        <v>126</v>
      </c>
      <c r="D883">
        <v>43848100</v>
      </c>
      <c r="E883" t="s">
        <v>1008</v>
      </c>
      <c r="F883" s="8" t="s">
        <v>1278</v>
      </c>
      <c r="G883" t="s">
        <v>5030</v>
      </c>
      <c r="H883">
        <v>119150</v>
      </c>
      <c r="I883">
        <v>219</v>
      </c>
      <c r="J883" t="s">
        <v>19</v>
      </c>
      <c r="K883" t="s">
        <v>20</v>
      </c>
      <c r="L883">
        <v>15000000</v>
      </c>
      <c r="M883">
        <v>1987</v>
      </c>
      <c r="N883">
        <v>7.4</v>
      </c>
      <c r="O883">
        <v>28848100</v>
      </c>
      <c r="Q883" t="str">
        <f t="shared" si="39"/>
        <v xml:space="preserve"> </v>
      </c>
      <c r="R883" t="str">
        <f t="shared" si="40"/>
        <v xml:space="preserve"> </v>
      </c>
      <c r="S883" t="str">
        <f t="shared" si="41"/>
        <v/>
      </c>
    </row>
    <row r="884" spans="1:19">
      <c r="A884" t="s">
        <v>1019</v>
      </c>
      <c r="B884">
        <v>83</v>
      </c>
      <c r="C884">
        <v>90</v>
      </c>
      <c r="D884">
        <v>63826569</v>
      </c>
      <c r="E884" t="s">
        <v>873</v>
      </c>
      <c r="F884" s="8" t="s">
        <v>1533</v>
      </c>
      <c r="G884" t="s">
        <v>3277</v>
      </c>
      <c r="H884">
        <v>32416</v>
      </c>
      <c r="I884">
        <v>138</v>
      </c>
      <c r="J884" t="s">
        <v>19</v>
      </c>
      <c r="K884" t="s">
        <v>20</v>
      </c>
      <c r="L884">
        <v>35000000</v>
      </c>
      <c r="M884">
        <v>1997</v>
      </c>
      <c r="N884">
        <v>6.3</v>
      </c>
      <c r="O884">
        <v>28826569</v>
      </c>
      <c r="Q884" t="str">
        <f t="shared" si="39"/>
        <v xml:space="preserve"> </v>
      </c>
      <c r="R884" t="str">
        <f t="shared" si="40"/>
        <v xml:space="preserve"> </v>
      </c>
      <c r="S884" t="str">
        <f t="shared" si="41"/>
        <v/>
      </c>
    </row>
    <row r="885" spans="1:19">
      <c r="A885" t="s">
        <v>188</v>
      </c>
      <c r="B885">
        <v>156</v>
      </c>
      <c r="C885">
        <v>136</v>
      </c>
      <c r="D885">
        <v>93771072</v>
      </c>
      <c r="E885" t="s">
        <v>1790</v>
      </c>
      <c r="F885" s="8" t="s">
        <v>429</v>
      </c>
      <c r="G885" t="s">
        <v>1791</v>
      </c>
      <c r="H885">
        <v>135404</v>
      </c>
      <c r="I885">
        <v>318</v>
      </c>
      <c r="J885" t="s">
        <v>19</v>
      </c>
      <c r="K885" t="s">
        <v>20</v>
      </c>
      <c r="L885">
        <v>65000000</v>
      </c>
      <c r="M885">
        <v>1998</v>
      </c>
      <c r="N885">
        <v>6.7</v>
      </c>
      <c r="O885">
        <v>28771072</v>
      </c>
      <c r="Q885" t="str">
        <f t="shared" si="39"/>
        <v xml:space="preserve"> </v>
      </c>
      <c r="R885" t="str">
        <f t="shared" si="40"/>
        <v xml:space="preserve"> </v>
      </c>
      <c r="S885" t="str">
        <f t="shared" si="41"/>
        <v/>
      </c>
    </row>
    <row r="886" spans="1:19">
      <c r="A886" t="s">
        <v>3028</v>
      </c>
      <c r="B886">
        <v>53</v>
      </c>
      <c r="C886">
        <v>114</v>
      </c>
      <c r="D886">
        <v>50728000</v>
      </c>
      <c r="E886" t="s">
        <v>613</v>
      </c>
      <c r="F886" s="8" t="s">
        <v>3518</v>
      </c>
      <c r="G886" t="s">
        <v>4356</v>
      </c>
      <c r="H886">
        <v>48909</v>
      </c>
      <c r="I886">
        <v>166</v>
      </c>
      <c r="J886" t="s">
        <v>19</v>
      </c>
      <c r="K886" t="s">
        <v>20</v>
      </c>
      <c r="L886">
        <v>22000000</v>
      </c>
      <c r="M886">
        <v>1995</v>
      </c>
      <c r="N886">
        <v>5.8</v>
      </c>
      <c r="O886">
        <v>28728000</v>
      </c>
      <c r="Q886" t="str">
        <f t="shared" si="39"/>
        <v xml:space="preserve"> </v>
      </c>
      <c r="R886" t="str">
        <f t="shared" si="40"/>
        <v xml:space="preserve"> </v>
      </c>
      <c r="S886" t="str">
        <f t="shared" si="41"/>
        <v/>
      </c>
    </row>
    <row r="887" spans="1:19">
      <c r="A887" t="s">
        <v>1303</v>
      </c>
      <c r="B887">
        <v>152</v>
      </c>
      <c r="C887">
        <v>89</v>
      </c>
      <c r="D887">
        <v>58715510</v>
      </c>
      <c r="E887" t="s">
        <v>878</v>
      </c>
      <c r="F887" s="8" t="s">
        <v>156</v>
      </c>
      <c r="G887" t="s">
        <v>3625</v>
      </c>
      <c r="H887">
        <v>79094</v>
      </c>
      <c r="I887">
        <v>129</v>
      </c>
      <c r="J887" t="s">
        <v>19</v>
      </c>
      <c r="K887" t="s">
        <v>20</v>
      </c>
      <c r="L887">
        <v>30000000</v>
      </c>
      <c r="M887">
        <v>2009</v>
      </c>
      <c r="N887">
        <v>5.4</v>
      </c>
      <c r="O887">
        <v>28715510</v>
      </c>
      <c r="Q887" t="str">
        <f t="shared" si="39"/>
        <v xml:space="preserve"> </v>
      </c>
      <c r="R887" t="str">
        <f t="shared" si="40"/>
        <v xml:space="preserve"> </v>
      </c>
      <c r="S887" t="str">
        <f t="shared" si="41"/>
        <v/>
      </c>
    </row>
    <row r="888" spans="1:19">
      <c r="A888" t="s">
        <v>3551</v>
      </c>
      <c r="B888">
        <v>121</v>
      </c>
      <c r="C888">
        <v>126</v>
      </c>
      <c r="D888">
        <v>62700000</v>
      </c>
      <c r="E888" t="s">
        <v>137</v>
      </c>
      <c r="F888" s="8" t="s">
        <v>599</v>
      </c>
      <c r="G888" t="s">
        <v>3552</v>
      </c>
      <c r="H888">
        <v>69534</v>
      </c>
      <c r="I888">
        <v>294</v>
      </c>
      <c r="J888" t="s">
        <v>19</v>
      </c>
      <c r="K888" t="s">
        <v>31</v>
      </c>
      <c r="L888">
        <v>34000000</v>
      </c>
      <c r="M888">
        <v>1979</v>
      </c>
      <c r="N888">
        <v>6.3</v>
      </c>
      <c r="O888">
        <v>28700000</v>
      </c>
      <c r="Q888" t="str">
        <f t="shared" si="39"/>
        <v xml:space="preserve"> </v>
      </c>
      <c r="R888" t="str">
        <f t="shared" si="40"/>
        <v xml:space="preserve"> </v>
      </c>
      <c r="S888" t="str">
        <f t="shared" si="41"/>
        <v/>
      </c>
    </row>
    <row r="889" spans="1:19">
      <c r="A889" t="s">
        <v>4496</v>
      </c>
      <c r="B889">
        <v>99</v>
      </c>
      <c r="C889">
        <v>85</v>
      </c>
      <c r="D889">
        <v>48546578</v>
      </c>
      <c r="E889" t="s">
        <v>878</v>
      </c>
      <c r="F889" s="8" t="s">
        <v>2187</v>
      </c>
      <c r="G889" t="s">
        <v>4497</v>
      </c>
      <c r="H889">
        <v>50415</v>
      </c>
      <c r="I889">
        <v>613</v>
      </c>
      <c r="J889" t="s">
        <v>19</v>
      </c>
      <c r="K889" t="s">
        <v>20</v>
      </c>
      <c r="L889">
        <v>20000000</v>
      </c>
      <c r="M889">
        <v>2006</v>
      </c>
      <c r="N889">
        <v>2.7</v>
      </c>
      <c r="O889">
        <v>28546578</v>
      </c>
      <c r="Q889" t="str">
        <f t="shared" si="39"/>
        <v xml:space="preserve"> </v>
      </c>
      <c r="R889" t="str">
        <f t="shared" si="40"/>
        <v xml:space="preserve"> </v>
      </c>
      <c r="S889" t="str">
        <f t="shared" si="41"/>
        <v/>
      </c>
    </row>
    <row r="890" spans="1:19">
      <c r="A890" t="s">
        <v>685</v>
      </c>
      <c r="B890">
        <v>159</v>
      </c>
      <c r="C890">
        <v>101</v>
      </c>
      <c r="D890">
        <v>131536019</v>
      </c>
      <c r="E890" t="s">
        <v>686</v>
      </c>
      <c r="F890" s="8" t="s">
        <v>687</v>
      </c>
      <c r="G890" t="s">
        <v>688</v>
      </c>
      <c r="H890">
        <v>58498</v>
      </c>
      <c r="I890">
        <v>99</v>
      </c>
      <c r="J890" t="s">
        <v>19</v>
      </c>
      <c r="K890" t="s">
        <v>20</v>
      </c>
      <c r="L890">
        <v>103000000</v>
      </c>
      <c r="M890">
        <v>2014</v>
      </c>
      <c r="N890">
        <v>6.4</v>
      </c>
      <c r="O890">
        <v>28536019</v>
      </c>
      <c r="Q890" t="str">
        <f t="shared" si="39"/>
        <v xml:space="preserve"> </v>
      </c>
      <c r="R890" t="str">
        <f t="shared" si="40"/>
        <v xml:space="preserve"> </v>
      </c>
      <c r="S890" t="str">
        <f t="shared" si="41"/>
        <v/>
      </c>
    </row>
    <row r="891" spans="1:19">
      <c r="A891" t="s">
        <v>6167</v>
      </c>
      <c r="B891">
        <v>53</v>
      </c>
      <c r="C891">
        <v>112</v>
      </c>
      <c r="D891">
        <v>36500000</v>
      </c>
      <c r="E891" t="s">
        <v>902</v>
      </c>
      <c r="F891" s="8" t="s">
        <v>1797</v>
      </c>
      <c r="G891" t="s">
        <v>6168</v>
      </c>
      <c r="H891">
        <v>87090</v>
      </c>
      <c r="I891">
        <v>142</v>
      </c>
      <c r="J891" t="s">
        <v>19</v>
      </c>
      <c r="K891" t="s">
        <v>20</v>
      </c>
      <c r="L891">
        <v>8000000</v>
      </c>
      <c r="M891">
        <v>1979</v>
      </c>
      <c r="N891">
        <v>7.6</v>
      </c>
      <c r="O891">
        <v>28500000</v>
      </c>
      <c r="Q891" t="str">
        <f t="shared" si="39"/>
        <v xml:space="preserve"> </v>
      </c>
      <c r="R891" t="str">
        <f t="shared" si="40"/>
        <v xml:space="preserve"> </v>
      </c>
      <c r="S891" t="str">
        <f t="shared" si="41"/>
        <v/>
      </c>
    </row>
    <row r="892" spans="1:19">
      <c r="A892" t="s">
        <v>1668</v>
      </c>
      <c r="B892">
        <v>421</v>
      </c>
      <c r="C892">
        <v>101</v>
      </c>
      <c r="D892">
        <v>40962534</v>
      </c>
      <c r="E892" t="s">
        <v>1672</v>
      </c>
      <c r="F892" s="8" t="s">
        <v>2026</v>
      </c>
      <c r="G892" t="s">
        <v>4305</v>
      </c>
      <c r="H892">
        <v>188652</v>
      </c>
      <c r="I892">
        <v>288</v>
      </c>
      <c r="J892" t="s">
        <v>19</v>
      </c>
      <c r="K892" t="s">
        <v>20</v>
      </c>
      <c r="L892">
        <v>12500000</v>
      </c>
      <c r="M892">
        <v>2011</v>
      </c>
      <c r="N892">
        <v>7.1</v>
      </c>
      <c r="O892">
        <v>28462534</v>
      </c>
      <c r="Q892" t="str">
        <f t="shared" si="39"/>
        <v xml:space="preserve"> </v>
      </c>
      <c r="R892" t="str">
        <f t="shared" si="40"/>
        <v xml:space="preserve"> </v>
      </c>
      <c r="S892" t="str">
        <f t="shared" si="41"/>
        <v/>
      </c>
    </row>
    <row r="893" spans="1:19">
      <c r="A893" t="s">
        <v>4498</v>
      </c>
      <c r="B893">
        <v>80</v>
      </c>
      <c r="C893">
        <v>72</v>
      </c>
      <c r="D893">
        <v>48423368</v>
      </c>
      <c r="E893" t="s">
        <v>356</v>
      </c>
      <c r="F893" s="8" t="s">
        <v>1353</v>
      </c>
      <c r="G893" t="s">
        <v>4499</v>
      </c>
      <c r="H893">
        <v>13324</v>
      </c>
      <c r="I893">
        <v>79</v>
      </c>
      <c r="J893" t="s">
        <v>19</v>
      </c>
      <c r="K893" t="s">
        <v>20</v>
      </c>
      <c r="L893">
        <v>20000000</v>
      </c>
      <c r="M893">
        <v>2002</v>
      </c>
      <c r="N893">
        <v>5.8</v>
      </c>
      <c r="O893">
        <v>28423368</v>
      </c>
      <c r="Q893" t="str">
        <f t="shared" si="39"/>
        <v xml:space="preserve"> </v>
      </c>
      <c r="R893" t="str">
        <f t="shared" si="40"/>
        <v xml:space="preserve"> </v>
      </c>
      <c r="S893" t="str">
        <f t="shared" si="41"/>
        <v/>
      </c>
    </row>
    <row r="894" spans="1:19">
      <c r="A894" t="s">
        <v>6292</v>
      </c>
      <c r="B894">
        <v>136</v>
      </c>
      <c r="C894">
        <v>121</v>
      </c>
      <c r="D894">
        <v>35400000</v>
      </c>
      <c r="E894" t="s">
        <v>28</v>
      </c>
      <c r="F894" s="8" t="s">
        <v>3673</v>
      </c>
      <c r="G894" t="s">
        <v>6300</v>
      </c>
      <c r="H894">
        <v>74957</v>
      </c>
      <c r="I894">
        <v>251</v>
      </c>
      <c r="J894" t="s">
        <v>19</v>
      </c>
      <c r="K894" t="s">
        <v>31</v>
      </c>
      <c r="L894">
        <v>7000000</v>
      </c>
      <c r="M894">
        <v>1973</v>
      </c>
      <c r="N894">
        <v>6.8</v>
      </c>
      <c r="O894">
        <v>28400000</v>
      </c>
      <c r="Q894" t="str">
        <f t="shared" si="39"/>
        <v xml:space="preserve"> </v>
      </c>
      <c r="R894" t="str">
        <f t="shared" si="40"/>
        <v xml:space="preserve"> </v>
      </c>
      <c r="S894" t="str">
        <f t="shared" si="41"/>
        <v/>
      </c>
    </row>
    <row r="895" spans="1:19">
      <c r="A895" t="s">
        <v>6795</v>
      </c>
      <c r="B895">
        <v>123</v>
      </c>
      <c r="C895">
        <v>111</v>
      </c>
      <c r="D895">
        <v>31968347</v>
      </c>
      <c r="E895" t="s">
        <v>129</v>
      </c>
      <c r="F895" s="8" t="s">
        <v>396</v>
      </c>
      <c r="G895" t="s">
        <v>6796</v>
      </c>
      <c r="H895">
        <v>93894</v>
      </c>
      <c r="I895">
        <v>286</v>
      </c>
      <c r="J895" t="s">
        <v>19</v>
      </c>
      <c r="K895" t="s">
        <v>20</v>
      </c>
      <c r="L895">
        <v>3600000</v>
      </c>
      <c r="M895">
        <v>1995</v>
      </c>
      <c r="N895">
        <v>7.6</v>
      </c>
      <c r="O895">
        <v>28368347</v>
      </c>
      <c r="Q895" t="str">
        <f t="shared" si="39"/>
        <v xml:space="preserve"> </v>
      </c>
      <c r="R895" t="str">
        <f t="shared" si="40"/>
        <v xml:space="preserve"> </v>
      </c>
      <c r="S895" t="str">
        <f t="shared" si="41"/>
        <v/>
      </c>
    </row>
    <row r="896" spans="1:19">
      <c r="A896" t="s">
        <v>581</v>
      </c>
      <c r="B896">
        <v>88</v>
      </c>
      <c r="C896">
        <v>101</v>
      </c>
      <c r="D896">
        <v>60328558</v>
      </c>
      <c r="E896" t="s">
        <v>3492</v>
      </c>
      <c r="F896" s="8" t="s">
        <v>314</v>
      </c>
      <c r="G896" t="s">
        <v>3493</v>
      </c>
      <c r="H896">
        <v>61396</v>
      </c>
      <c r="I896">
        <v>159</v>
      </c>
      <c r="J896" t="s">
        <v>19</v>
      </c>
      <c r="K896" t="s">
        <v>20</v>
      </c>
      <c r="L896">
        <v>32000000</v>
      </c>
      <c r="M896">
        <v>1988</v>
      </c>
      <c r="N896">
        <v>7</v>
      </c>
      <c r="O896">
        <v>28328558</v>
      </c>
      <c r="Q896" t="str">
        <f t="shared" si="39"/>
        <v xml:space="preserve"> </v>
      </c>
      <c r="R896" t="str">
        <f t="shared" si="40"/>
        <v xml:space="preserve"> </v>
      </c>
      <c r="S896" t="str">
        <f t="shared" si="41"/>
        <v/>
      </c>
    </row>
    <row r="897" spans="1:19">
      <c r="A897" t="s">
        <v>1251</v>
      </c>
      <c r="B897">
        <v>225</v>
      </c>
      <c r="C897">
        <v>109</v>
      </c>
      <c r="D897">
        <v>61280963</v>
      </c>
      <c r="E897" t="s">
        <v>2075</v>
      </c>
      <c r="F897" s="8" t="s">
        <v>2204</v>
      </c>
      <c r="G897" t="s">
        <v>3283</v>
      </c>
      <c r="H897">
        <v>79877</v>
      </c>
      <c r="I897">
        <v>677</v>
      </c>
      <c r="J897" t="s">
        <v>19</v>
      </c>
      <c r="K897" t="s">
        <v>20</v>
      </c>
      <c r="L897">
        <v>33000000</v>
      </c>
      <c r="M897">
        <v>2000</v>
      </c>
      <c r="N897">
        <v>6.3</v>
      </c>
      <c r="O897">
        <v>28280963</v>
      </c>
      <c r="Q897" t="str">
        <f t="shared" si="39"/>
        <v xml:space="preserve"> </v>
      </c>
      <c r="R897" t="str">
        <f t="shared" si="40"/>
        <v xml:space="preserve"> </v>
      </c>
      <c r="S897" t="str">
        <f t="shared" si="41"/>
        <v/>
      </c>
    </row>
    <row r="898" spans="1:19">
      <c r="A898" t="s">
        <v>1296</v>
      </c>
      <c r="B898">
        <v>173</v>
      </c>
      <c r="C898">
        <v>101</v>
      </c>
      <c r="D898">
        <v>88200225</v>
      </c>
      <c r="E898" t="s">
        <v>557</v>
      </c>
      <c r="F898" s="8" t="s">
        <v>621</v>
      </c>
      <c r="G898" t="s">
        <v>1974</v>
      </c>
      <c r="H898">
        <v>120795</v>
      </c>
      <c r="I898">
        <v>308</v>
      </c>
      <c r="J898" t="s">
        <v>19</v>
      </c>
      <c r="K898" t="s">
        <v>20</v>
      </c>
      <c r="L898">
        <v>60000000</v>
      </c>
      <c r="M898">
        <v>2004</v>
      </c>
      <c r="N898">
        <v>6.1</v>
      </c>
      <c r="O898">
        <v>28200225</v>
      </c>
      <c r="Q898" t="str">
        <f t="shared" si="39"/>
        <v xml:space="preserve"> </v>
      </c>
      <c r="R898" t="str">
        <f t="shared" si="40"/>
        <v xml:space="preserve"> </v>
      </c>
      <c r="S898" t="str">
        <f t="shared" si="41"/>
        <v/>
      </c>
    </row>
    <row r="899" spans="1:19">
      <c r="A899" t="s">
        <v>3539</v>
      </c>
      <c r="B899">
        <v>77</v>
      </c>
      <c r="C899">
        <v>122</v>
      </c>
      <c r="D899">
        <v>39025000</v>
      </c>
      <c r="E899" t="s">
        <v>1008</v>
      </c>
      <c r="F899" s="8" t="s">
        <v>5377</v>
      </c>
      <c r="G899" t="s">
        <v>5768</v>
      </c>
      <c r="H899">
        <v>73193</v>
      </c>
      <c r="I899">
        <v>190</v>
      </c>
      <c r="J899" t="s">
        <v>19</v>
      </c>
      <c r="K899" t="s">
        <v>31</v>
      </c>
      <c r="L899">
        <v>11000000</v>
      </c>
      <c r="M899">
        <v>1995</v>
      </c>
      <c r="N899">
        <v>7.6</v>
      </c>
      <c r="O899">
        <v>28025000</v>
      </c>
      <c r="Q899" t="str">
        <f t="shared" ref="Q899:Q962" si="42">IF(F899="Meryl Streep",G899," ")</f>
        <v xml:space="preserve"> </v>
      </c>
      <c r="R899" t="str">
        <f t="shared" ref="R899:R962" si="43">IF(F899="Leonardo DiCaprio",G899," ")</f>
        <v xml:space="preserve"> </v>
      </c>
      <c r="S899" t="str">
        <f t="shared" ref="S899:S962" si="44">IF(F899="Brad Pitt",G899,"")</f>
        <v/>
      </c>
    </row>
    <row r="900" spans="1:19">
      <c r="A900" t="s">
        <v>1540</v>
      </c>
      <c r="B900">
        <v>130</v>
      </c>
      <c r="C900">
        <v>97</v>
      </c>
      <c r="D900">
        <v>43022524</v>
      </c>
      <c r="E900" t="s">
        <v>1290</v>
      </c>
      <c r="F900" s="8" t="s">
        <v>914</v>
      </c>
      <c r="G900" t="s">
        <v>5171</v>
      </c>
      <c r="H900">
        <v>67604</v>
      </c>
      <c r="I900">
        <v>218</v>
      </c>
      <c r="J900" t="s">
        <v>19</v>
      </c>
      <c r="K900" t="s">
        <v>20</v>
      </c>
      <c r="L900">
        <v>15000000</v>
      </c>
      <c r="M900">
        <v>1997</v>
      </c>
      <c r="N900">
        <v>7.1</v>
      </c>
      <c r="O900">
        <v>28022524</v>
      </c>
      <c r="Q900" t="str">
        <f t="shared" si="42"/>
        <v xml:space="preserve"> </v>
      </c>
      <c r="R900" t="str">
        <f t="shared" si="43"/>
        <v xml:space="preserve"> </v>
      </c>
      <c r="S900" t="str">
        <f t="shared" si="44"/>
        <v/>
      </c>
    </row>
    <row r="901" spans="1:19">
      <c r="A901" t="s">
        <v>1540</v>
      </c>
      <c r="B901">
        <v>55</v>
      </c>
      <c r="C901">
        <v>128</v>
      </c>
      <c r="D901">
        <v>83000000</v>
      </c>
      <c r="E901" t="s">
        <v>1963</v>
      </c>
      <c r="F901" s="8" t="s">
        <v>732</v>
      </c>
      <c r="G901" t="s">
        <v>2205</v>
      </c>
      <c r="H901">
        <v>36587</v>
      </c>
      <c r="I901">
        <v>95</v>
      </c>
      <c r="J901" t="s">
        <v>19</v>
      </c>
      <c r="K901" t="s">
        <v>20</v>
      </c>
      <c r="L901">
        <v>55000000</v>
      </c>
      <c r="M901">
        <v>1994</v>
      </c>
      <c r="N901">
        <v>6</v>
      </c>
      <c r="O901">
        <v>28000000</v>
      </c>
      <c r="Q901" t="str">
        <f t="shared" si="42"/>
        <v xml:space="preserve"> </v>
      </c>
      <c r="R901" t="str">
        <f t="shared" si="43"/>
        <v xml:space="preserve"> </v>
      </c>
      <c r="S901" t="str">
        <f t="shared" si="44"/>
        <v/>
      </c>
    </row>
    <row r="902" spans="1:19">
      <c r="A902" t="s">
        <v>5176</v>
      </c>
      <c r="B902">
        <v>238</v>
      </c>
      <c r="C902">
        <v>112</v>
      </c>
      <c r="D902">
        <v>42919096</v>
      </c>
      <c r="E902" t="s">
        <v>513</v>
      </c>
      <c r="F902" s="8" t="s">
        <v>588</v>
      </c>
      <c r="G902" t="s">
        <v>5177</v>
      </c>
      <c r="H902">
        <v>64747</v>
      </c>
      <c r="I902">
        <v>122</v>
      </c>
      <c r="J902" t="s">
        <v>19</v>
      </c>
      <c r="K902" t="s">
        <v>20</v>
      </c>
      <c r="L902">
        <v>15000000</v>
      </c>
      <c r="M902">
        <v>2013</v>
      </c>
      <c r="N902">
        <v>6.5</v>
      </c>
      <c r="O902">
        <v>27919096</v>
      </c>
      <c r="Q902" t="str">
        <f t="shared" si="42"/>
        <v xml:space="preserve"> </v>
      </c>
      <c r="R902" t="str">
        <f t="shared" si="43"/>
        <v xml:space="preserve"> </v>
      </c>
      <c r="S902" t="str">
        <f t="shared" si="44"/>
        <v/>
      </c>
    </row>
    <row r="903" spans="1:19">
      <c r="A903" t="s">
        <v>5176</v>
      </c>
      <c r="B903">
        <v>238</v>
      </c>
      <c r="C903">
        <v>112</v>
      </c>
      <c r="D903">
        <v>42919096</v>
      </c>
      <c r="E903" t="s">
        <v>513</v>
      </c>
      <c r="F903" s="8" t="s">
        <v>588</v>
      </c>
      <c r="G903" t="s">
        <v>5177</v>
      </c>
      <c r="H903">
        <v>64748</v>
      </c>
      <c r="I903">
        <v>122</v>
      </c>
      <c r="J903" t="s">
        <v>19</v>
      </c>
      <c r="K903" t="s">
        <v>20</v>
      </c>
      <c r="L903">
        <v>15000000</v>
      </c>
      <c r="M903">
        <v>2013</v>
      </c>
      <c r="N903">
        <v>6.5</v>
      </c>
      <c r="O903">
        <v>27919096</v>
      </c>
      <c r="Q903" t="str">
        <f t="shared" si="42"/>
        <v xml:space="preserve"> </v>
      </c>
      <c r="R903" t="str">
        <f t="shared" si="43"/>
        <v xml:space="preserve"> </v>
      </c>
      <c r="S903" t="str">
        <f t="shared" si="44"/>
        <v/>
      </c>
    </row>
    <row r="904" spans="1:19">
      <c r="A904" t="s">
        <v>4502</v>
      </c>
      <c r="B904">
        <v>85</v>
      </c>
      <c r="C904">
        <v>72</v>
      </c>
      <c r="D904">
        <v>47887943</v>
      </c>
      <c r="E904" t="s">
        <v>4503</v>
      </c>
      <c r="F904" s="8" t="s">
        <v>1134</v>
      </c>
      <c r="G904" t="s">
        <v>4504</v>
      </c>
      <c r="H904">
        <v>11634</v>
      </c>
      <c r="I904">
        <v>58</v>
      </c>
      <c r="J904" t="s">
        <v>19</v>
      </c>
      <c r="K904" t="s">
        <v>20</v>
      </c>
      <c r="L904">
        <v>20000000</v>
      </c>
      <c r="M904">
        <v>2003</v>
      </c>
      <c r="N904">
        <v>5.4</v>
      </c>
      <c r="O904">
        <v>27887943</v>
      </c>
      <c r="Q904" t="str">
        <f t="shared" si="42"/>
        <v xml:space="preserve"> </v>
      </c>
      <c r="R904" t="str">
        <f t="shared" si="43"/>
        <v xml:space="preserve"> </v>
      </c>
      <c r="S904" t="str">
        <f t="shared" si="44"/>
        <v/>
      </c>
    </row>
    <row r="905" spans="1:19">
      <c r="A905" t="s">
        <v>3562</v>
      </c>
      <c r="B905">
        <v>204</v>
      </c>
      <c r="C905">
        <v>99</v>
      </c>
      <c r="D905">
        <v>58879132</v>
      </c>
      <c r="E905" t="s">
        <v>2029</v>
      </c>
      <c r="F905" s="8" t="s">
        <v>56</v>
      </c>
      <c r="G905" t="s">
        <v>3563</v>
      </c>
      <c r="H905">
        <v>66123</v>
      </c>
      <c r="I905">
        <v>219</v>
      </c>
      <c r="J905" t="s">
        <v>19</v>
      </c>
      <c r="K905" t="s">
        <v>20</v>
      </c>
      <c r="L905">
        <v>31000000</v>
      </c>
      <c r="M905">
        <v>2015</v>
      </c>
      <c r="N905">
        <v>6.1</v>
      </c>
      <c r="O905">
        <v>27879132</v>
      </c>
      <c r="Q905" t="str">
        <f t="shared" si="42"/>
        <v xml:space="preserve"> </v>
      </c>
      <c r="R905" t="str">
        <f t="shared" si="43"/>
        <v xml:space="preserve"> </v>
      </c>
      <c r="S905" t="str">
        <f t="shared" si="44"/>
        <v/>
      </c>
    </row>
    <row r="906" spans="1:19">
      <c r="A906" t="s">
        <v>4507</v>
      </c>
      <c r="B906">
        <v>184</v>
      </c>
      <c r="C906">
        <v>96</v>
      </c>
      <c r="D906">
        <v>47852604</v>
      </c>
      <c r="E906" t="s">
        <v>1002</v>
      </c>
      <c r="F906" s="8" t="s">
        <v>2906</v>
      </c>
      <c r="G906" t="s">
        <v>4508</v>
      </c>
      <c r="H906">
        <v>62364</v>
      </c>
      <c r="I906">
        <v>337</v>
      </c>
      <c r="J906" t="s">
        <v>19</v>
      </c>
      <c r="K906" t="s">
        <v>20</v>
      </c>
      <c r="L906">
        <v>20000000</v>
      </c>
      <c r="M906">
        <v>2007</v>
      </c>
      <c r="N906">
        <v>5.9</v>
      </c>
      <c r="O906">
        <v>27852604</v>
      </c>
      <c r="Q906" t="str">
        <f t="shared" si="42"/>
        <v xml:space="preserve"> </v>
      </c>
      <c r="R906" t="str">
        <f t="shared" si="43"/>
        <v xml:space="preserve"> </v>
      </c>
      <c r="S906" t="str">
        <f t="shared" si="44"/>
        <v/>
      </c>
    </row>
    <row r="907" spans="1:19">
      <c r="A907" t="s">
        <v>6966</v>
      </c>
      <c r="B907">
        <v>138</v>
      </c>
      <c r="C907">
        <v>87</v>
      </c>
      <c r="D907">
        <v>30000000</v>
      </c>
      <c r="E907" t="s">
        <v>3311</v>
      </c>
      <c r="F907" s="8" t="s">
        <v>6429</v>
      </c>
      <c r="G907" t="s">
        <v>6967</v>
      </c>
      <c r="H907">
        <v>43485</v>
      </c>
      <c r="I907">
        <v>327</v>
      </c>
      <c r="J907" t="s">
        <v>19</v>
      </c>
      <c r="K907" t="s">
        <v>20</v>
      </c>
      <c r="L907">
        <v>2200000</v>
      </c>
      <c r="M907">
        <v>1985</v>
      </c>
      <c r="N907">
        <v>5.4</v>
      </c>
      <c r="O907">
        <v>27800000</v>
      </c>
      <c r="Q907" t="str">
        <f t="shared" si="42"/>
        <v xml:space="preserve"> </v>
      </c>
      <c r="R907" t="str">
        <f t="shared" si="43"/>
        <v xml:space="preserve"> </v>
      </c>
      <c r="S907" t="str">
        <f t="shared" si="44"/>
        <v/>
      </c>
    </row>
    <row r="908" spans="1:19">
      <c r="A908" t="s">
        <v>1216</v>
      </c>
      <c r="B908">
        <v>187</v>
      </c>
      <c r="C908">
        <v>120</v>
      </c>
      <c r="D908">
        <v>112703470</v>
      </c>
      <c r="E908" t="s">
        <v>754</v>
      </c>
      <c r="F908" s="8" t="s">
        <v>1220</v>
      </c>
      <c r="G908" t="s">
        <v>1221</v>
      </c>
      <c r="H908">
        <v>69860</v>
      </c>
      <c r="I908">
        <v>214</v>
      </c>
      <c r="J908" t="s">
        <v>19</v>
      </c>
      <c r="K908" t="s">
        <v>20</v>
      </c>
      <c r="L908">
        <v>85000000</v>
      </c>
      <c r="M908">
        <v>2009</v>
      </c>
      <c r="N908">
        <v>6.6</v>
      </c>
      <c r="O908">
        <v>27703470</v>
      </c>
      <c r="Q908" t="str">
        <f t="shared" si="42"/>
        <v>It's ComplicatedÂ </v>
      </c>
      <c r="R908" t="str">
        <f t="shared" si="43"/>
        <v xml:space="preserve"> </v>
      </c>
      <c r="S908" t="str">
        <f t="shared" si="44"/>
        <v/>
      </c>
    </row>
    <row r="909" spans="1:19">
      <c r="A909" t="s">
        <v>2781</v>
      </c>
      <c r="B909">
        <v>101</v>
      </c>
      <c r="C909">
        <v>97</v>
      </c>
      <c r="D909">
        <v>38201895</v>
      </c>
      <c r="E909" t="s">
        <v>129</v>
      </c>
      <c r="F909" s="8" t="s">
        <v>1269</v>
      </c>
      <c r="G909" t="s">
        <v>5769</v>
      </c>
      <c r="H909">
        <v>149222</v>
      </c>
      <c r="I909">
        <v>749</v>
      </c>
      <c r="J909" t="s">
        <v>19</v>
      </c>
      <c r="K909" t="s">
        <v>20</v>
      </c>
      <c r="L909">
        <v>10500000</v>
      </c>
      <c r="M909">
        <v>1999</v>
      </c>
      <c r="N909">
        <v>6.9</v>
      </c>
      <c r="O909">
        <v>27701895</v>
      </c>
      <c r="Q909" t="str">
        <f t="shared" si="42"/>
        <v xml:space="preserve"> </v>
      </c>
      <c r="R909" t="str">
        <f t="shared" si="43"/>
        <v xml:space="preserve"> </v>
      </c>
      <c r="S909" t="str">
        <f t="shared" si="44"/>
        <v/>
      </c>
    </row>
    <row r="910" spans="1:19">
      <c r="A910" t="s">
        <v>571</v>
      </c>
      <c r="B910">
        <v>118</v>
      </c>
      <c r="C910">
        <v>98</v>
      </c>
      <c r="D910">
        <v>50693162</v>
      </c>
      <c r="E910" t="s">
        <v>3117</v>
      </c>
      <c r="F910" s="8" t="s">
        <v>977</v>
      </c>
      <c r="G910" t="s">
        <v>3118</v>
      </c>
      <c r="H910">
        <v>136580</v>
      </c>
      <c r="I910">
        <v>545</v>
      </c>
      <c r="J910" t="s">
        <v>19</v>
      </c>
      <c r="K910" t="s">
        <v>20</v>
      </c>
      <c r="L910">
        <v>23000000</v>
      </c>
      <c r="M910">
        <v>1994</v>
      </c>
      <c r="N910">
        <v>7.6</v>
      </c>
      <c r="O910">
        <v>27693162</v>
      </c>
      <c r="Q910" t="str">
        <f t="shared" si="42"/>
        <v xml:space="preserve"> </v>
      </c>
      <c r="R910" t="str">
        <f t="shared" si="43"/>
        <v xml:space="preserve"> </v>
      </c>
      <c r="S910" t="str">
        <f t="shared" si="44"/>
        <v/>
      </c>
    </row>
    <row r="911" spans="1:19">
      <c r="A911" t="s">
        <v>633</v>
      </c>
      <c r="B911">
        <v>190</v>
      </c>
      <c r="C911">
        <v>104</v>
      </c>
      <c r="D911">
        <v>97680195</v>
      </c>
      <c r="E911" t="s">
        <v>878</v>
      </c>
      <c r="F911" s="8" t="s">
        <v>370</v>
      </c>
      <c r="G911" t="s">
        <v>2378</v>
      </c>
      <c r="H911">
        <v>271691</v>
      </c>
      <c r="I911">
        <v>243</v>
      </c>
      <c r="J911" t="s">
        <v>19</v>
      </c>
      <c r="K911" t="s">
        <v>20</v>
      </c>
      <c r="L911">
        <v>70000000</v>
      </c>
      <c r="M911">
        <v>2008</v>
      </c>
      <c r="N911">
        <v>6.8</v>
      </c>
      <c r="O911">
        <v>27680195</v>
      </c>
      <c r="Q911" t="str">
        <f t="shared" si="42"/>
        <v xml:space="preserve"> </v>
      </c>
      <c r="R911" t="str">
        <f t="shared" si="43"/>
        <v xml:space="preserve"> </v>
      </c>
      <c r="S911" t="str">
        <f t="shared" si="44"/>
        <v/>
      </c>
    </row>
    <row r="912" spans="1:19">
      <c r="A912" t="s">
        <v>923</v>
      </c>
      <c r="B912">
        <v>140</v>
      </c>
      <c r="C912">
        <v>154</v>
      </c>
      <c r="D912">
        <v>39647595</v>
      </c>
      <c r="E912" t="s">
        <v>810</v>
      </c>
      <c r="F912" s="8" t="s">
        <v>914</v>
      </c>
      <c r="G912" t="s">
        <v>5622</v>
      </c>
      <c r="H912">
        <v>239540</v>
      </c>
      <c r="I912">
        <v>462</v>
      </c>
      <c r="J912" t="s">
        <v>19</v>
      </c>
      <c r="K912" t="s">
        <v>20</v>
      </c>
      <c r="L912">
        <v>12000000</v>
      </c>
      <c r="M912">
        <v>1997</v>
      </c>
      <c r="N912">
        <v>7.5</v>
      </c>
      <c r="O912">
        <v>27647595</v>
      </c>
      <c r="Q912" t="str">
        <f t="shared" si="42"/>
        <v xml:space="preserve"> </v>
      </c>
      <c r="R912" t="str">
        <f t="shared" si="43"/>
        <v xml:space="preserve"> </v>
      </c>
      <c r="S912" t="str">
        <f t="shared" si="44"/>
        <v/>
      </c>
    </row>
    <row r="913" spans="1:19">
      <c r="A913" t="s">
        <v>225</v>
      </c>
      <c r="B913">
        <v>224</v>
      </c>
      <c r="C913">
        <v>117</v>
      </c>
      <c r="D913">
        <v>81645152</v>
      </c>
      <c r="E913" t="s">
        <v>1144</v>
      </c>
      <c r="F913" s="8" t="s">
        <v>2285</v>
      </c>
      <c r="G913" t="s">
        <v>2286</v>
      </c>
      <c r="H913">
        <v>158267</v>
      </c>
      <c r="I913">
        <v>559</v>
      </c>
      <c r="J913" t="s">
        <v>19</v>
      </c>
      <c r="K913" t="s">
        <v>20</v>
      </c>
      <c r="L913">
        <v>54000000</v>
      </c>
      <c r="M913">
        <v>2002</v>
      </c>
      <c r="N913">
        <v>6.7</v>
      </c>
      <c r="O913">
        <v>27645152</v>
      </c>
      <c r="Q913" t="str">
        <f t="shared" si="42"/>
        <v xml:space="preserve"> </v>
      </c>
      <c r="R913" t="str">
        <f t="shared" si="43"/>
        <v xml:space="preserve"> </v>
      </c>
      <c r="S913" t="str">
        <f t="shared" si="44"/>
        <v/>
      </c>
    </row>
    <row r="914" spans="1:19">
      <c r="A914" t="s">
        <v>5178</v>
      </c>
      <c r="B914">
        <v>198</v>
      </c>
      <c r="C914">
        <v>98</v>
      </c>
      <c r="D914">
        <v>42592530</v>
      </c>
      <c r="E914" t="s">
        <v>492</v>
      </c>
      <c r="F914" s="8" t="s">
        <v>817</v>
      </c>
      <c r="G914" t="s">
        <v>5179</v>
      </c>
      <c r="H914">
        <v>29867</v>
      </c>
      <c r="I914">
        <v>181</v>
      </c>
      <c r="J914" t="s">
        <v>19</v>
      </c>
      <c r="K914" t="s">
        <v>20</v>
      </c>
      <c r="L914">
        <v>15000000</v>
      </c>
      <c r="M914">
        <v>2015</v>
      </c>
      <c r="N914">
        <v>6.2</v>
      </c>
      <c r="O914">
        <v>27592530</v>
      </c>
      <c r="Q914" t="str">
        <f t="shared" si="42"/>
        <v xml:space="preserve"> </v>
      </c>
      <c r="R914" t="str">
        <f t="shared" si="43"/>
        <v xml:space="preserve"> </v>
      </c>
      <c r="S914" t="str">
        <f t="shared" si="44"/>
        <v/>
      </c>
    </row>
    <row r="915" spans="1:19">
      <c r="A915" t="s">
        <v>4060</v>
      </c>
      <c r="B915">
        <v>24</v>
      </c>
      <c r="C915">
        <v>100</v>
      </c>
      <c r="D915">
        <v>52528330</v>
      </c>
      <c r="E915" t="s">
        <v>1290</v>
      </c>
      <c r="F915" s="8" t="s">
        <v>1928</v>
      </c>
      <c r="G915" t="s">
        <v>4061</v>
      </c>
      <c r="H915">
        <v>4265</v>
      </c>
      <c r="I915">
        <v>27</v>
      </c>
      <c r="J915" t="s">
        <v>19</v>
      </c>
      <c r="K915" t="s">
        <v>20</v>
      </c>
      <c r="L915">
        <v>25000000</v>
      </c>
      <c r="M915">
        <v>2013</v>
      </c>
      <c r="N915">
        <v>4.7</v>
      </c>
      <c r="O915">
        <v>27528330</v>
      </c>
      <c r="Q915" t="str">
        <f t="shared" si="42"/>
        <v xml:space="preserve"> </v>
      </c>
      <c r="R915" t="str">
        <f t="shared" si="43"/>
        <v xml:space="preserve"> </v>
      </c>
      <c r="S915" t="str">
        <f t="shared" si="44"/>
        <v/>
      </c>
    </row>
    <row r="916" spans="1:19">
      <c r="A916" t="s">
        <v>4096</v>
      </c>
      <c r="B916">
        <v>190</v>
      </c>
      <c r="C916">
        <v>90</v>
      </c>
      <c r="D916">
        <v>37470017</v>
      </c>
      <c r="E916" t="s">
        <v>2397</v>
      </c>
      <c r="F916" s="8" t="s">
        <v>2021</v>
      </c>
      <c r="G916" t="s">
        <v>5852</v>
      </c>
      <c r="H916">
        <v>86890</v>
      </c>
      <c r="I916">
        <v>985</v>
      </c>
      <c r="J916" t="s">
        <v>19</v>
      </c>
      <c r="K916" t="s">
        <v>432</v>
      </c>
      <c r="L916">
        <v>10000000</v>
      </c>
      <c r="M916">
        <v>2001</v>
      </c>
      <c r="N916">
        <v>6.1</v>
      </c>
      <c r="O916">
        <v>27470017</v>
      </c>
      <c r="Q916" t="str">
        <f t="shared" si="42"/>
        <v xml:space="preserve"> </v>
      </c>
      <c r="R916" t="str">
        <f t="shared" si="43"/>
        <v xml:space="preserve"> </v>
      </c>
      <c r="S916" t="str">
        <f t="shared" si="44"/>
        <v/>
      </c>
    </row>
    <row r="917" spans="1:19">
      <c r="A917" t="s">
        <v>3737</v>
      </c>
      <c r="B917">
        <v>113</v>
      </c>
      <c r="C917">
        <v>129</v>
      </c>
      <c r="D917">
        <v>44469602</v>
      </c>
      <c r="E917" t="s">
        <v>856</v>
      </c>
      <c r="F917" s="8" t="s">
        <v>4986</v>
      </c>
      <c r="G917" t="s">
        <v>4987</v>
      </c>
      <c r="H917">
        <v>23480</v>
      </c>
      <c r="I917">
        <v>83</v>
      </c>
      <c r="J917" t="s">
        <v>19</v>
      </c>
      <c r="K917" t="s">
        <v>20</v>
      </c>
      <c r="L917">
        <v>17000000</v>
      </c>
      <c r="M917">
        <v>2015</v>
      </c>
      <c r="N917">
        <v>7.4</v>
      </c>
      <c r="O917">
        <v>27469602</v>
      </c>
      <c r="Q917" t="str">
        <f t="shared" si="42"/>
        <v xml:space="preserve"> </v>
      </c>
      <c r="R917" t="str">
        <f t="shared" si="43"/>
        <v xml:space="preserve"> </v>
      </c>
      <c r="S917" t="str">
        <f t="shared" si="44"/>
        <v/>
      </c>
    </row>
    <row r="918" spans="1:19">
      <c r="A918" t="s">
        <v>6602</v>
      </c>
      <c r="B918">
        <v>220</v>
      </c>
      <c r="C918">
        <v>101</v>
      </c>
      <c r="D918">
        <v>32453345</v>
      </c>
      <c r="E918" t="s">
        <v>4150</v>
      </c>
      <c r="F918" s="8" t="s">
        <v>6603</v>
      </c>
      <c r="G918" t="s">
        <v>6604</v>
      </c>
      <c r="H918">
        <v>31791</v>
      </c>
      <c r="I918">
        <v>155</v>
      </c>
      <c r="J918" t="s">
        <v>19</v>
      </c>
      <c r="K918" t="s">
        <v>20</v>
      </c>
      <c r="L918">
        <v>5000000</v>
      </c>
      <c r="M918">
        <v>2014</v>
      </c>
      <c r="N918">
        <v>5</v>
      </c>
      <c r="O918">
        <v>27453345</v>
      </c>
      <c r="Q918" t="str">
        <f t="shared" si="42"/>
        <v xml:space="preserve"> </v>
      </c>
      <c r="R918" t="str">
        <f t="shared" si="43"/>
        <v xml:space="preserve"> </v>
      </c>
      <c r="S918" t="str">
        <f t="shared" si="44"/>
        <v/>
      </c>
    </row>
    <row r="919" spans="1:19">
      <c r="A919" t="s">
        <v>3635</v>
      </c>
      <c r="B919">
        <v>98</v>
      </c>
      <c r="C919">
        <v>107</v>
      </c>
      <c r="D919">
        <v>55210049</v>
      </c>
      <c r="E919" t="s">
        <v>137</v>
      </c>
      <c r="F919" s="8" t="s">
        <v>566</v>
      </c>
      <c r="G919" t="s">
        <v>3636</v>
      </c>
      <c r="H919">
        <v>43743</v>
      </c>
      <c r="I919">
        <v>293</v>
      </c>
      <c r="J919" t="s">
        <v>19</v>
      </c>
      <c r="K919" t="s">
        <v>20</v>
      </c>
      <c r="L919">
        <v>27800000</v>
      </c>
      <c r="M919">
        <v>1989</v>
      </c>
      <c r="N919">
        <v>5.4</v>
      </c>
      <c r="O919">
        <v>27410049</v>
      </c>
      <c r="Q919" t="str">
        <f t="shared" si="42"/>
        <v xml:space="preserve"> </v>
      </c>
      <c r="R919" t="str">
        <f t="shared" si="43"/>
        <v xml:space="preserve"> </v>
      </c>
      <c r="S919" t="str">
        <f t="shared" si="44"/>
        <v/>
      </c>
    </row>
    <row r="920" spans="1:19">
      <c r="A920" t="s">
        <v>5778</v>
      </c>
      <c r="B920">
        <v>351</v>
      </c>
      <c r="C920">
        <v>111</v>
      </c>
      <c r="D920">
        <v>38317535</v>
      </c>
      <c r="E920" t="s">
        <v>129</v>
      </c>
      <c r="F920" s="8" t="s">
        <v>238</v>
      </c>
      <c r="G920" t="s">
        <v>5779</v>
      </c>
      <c r="H920">
        <v>73249</v>
      </c>
      <c r="I920">
        <v>212</v>
      </c>
      <c r="J920" t="s">
        <v>19</v>
      </c>
      <c r="K920" t="s">
        <v>31</v>
      </c>
      <c r="L920">
        <v>11000000</v>
      </c>
      <c r="M920">
        <v>2015</v>
      </c>
      <c r="N920">
        <v>7.5</v>
      </c>
      <c r="O920">
        <v>27317535</v>
      </c>
      <c r="Q920" t="str">
        <f t="shared" si="42"/>
        <v xml:space="preserve"> </v>
      </c>
      <c r="R920" t="str">
        <f t="shared" si="43"/>
        <v xml:space="preserve"> </v>
      </c>
      <c r="S920" t="str">
        <f t="shared" si="44"/>
        <v/>
      </c>
    </row>
    <row r="921" spans="1:19">
      <c r="A921" t="s">
        <v>74</v>
      </c>
      <c r="B921">
        <v>153</v>
      </c>
      <c r="C921">
        <v>112</v>
      </c>
      <c r="D921">
        <v>31252964</v>
      </c>
      <c r="E921" t="s">
        <v>129</v>
      </c>
      <c r="F921" s="8" t="s">
        <v>267</v>
      </c>
      <c r="G921" t="s">
        <v>6792</v>
      </c>
      <c r="H921">
        <v>71495</v>
      </c>
      <c r="I921">
        <v>522</v>
      </c>
      <c r="J921" t="s">
        <v>19</v>
      </c>
      <c r="K921" t="s">
        <v>20</v>
      </c>
      <c r="L921">
        <v>4000000</v>
      </c>
      <c r="M921">
        <v>2001</v>
      </c>
      <c r="N921">
        <v>7.1</v>
      </c>
      <c r="O921">
        <v>27252964</v>
      </c>
      <c r="Q921" t="str">
        <f t="shared" si="42"/>
        <v xml:space="preserve"> </v>
      </c>
      <c r="R921" t="str">
        <f t="shared" si="43"/>
        <v xml:space="preserve"> </v>
      </c>
      <c r="S921" t="str">
        <f t="shared" si="44"/>
        <v/>
      </c>
    </row>
    <row r="922" spans="1:19">
      <c r="A922" t="s">
        <v>455</v>
      </c>
      <c r="B922">
        <v>185</v>
      </c>
      <c r="C922">
        <v>105</v>
      </c>
      <c r="D922">
        <v>177243721</v>
      </c>
      <c r="E922" t="s">
        <v>442</v>
      </c>
      <c r="F922" s="8" t="s">
        <v>457</v>
      </c>
      <c r="G922" t="s">
        <v>458</v>
      </c>
      <c r="H922">
        <v>130272</v>
      </c>
      <c r="I922">
        <v>209</v>
      </c>
      <c r="J922" t="s">
        <v>19</v>
      </c>
      <c r="K922" t="s">
        <v>20</v>
      </c>
      <c r="L922">
        <v>150000000</v>
      </c>
      <c r="M922">
        <v>2009</v>
      </c>
      <c r="N922">
        <v>5.9</v>
      </c>
      <c r="O922">
        <v>27243721</v>
      </c>
      <c r="Q922" t="str">
        <f t="shared" si="42"/>
        <v xml:space="preserve"> </v>
      </c>
      <c r="R922" t="str">
        <f t="shared" si="43"/>
        <v xml:space="preserve"> </v>
      </c>
      <c r="S922" t="str">
        <f t="shared" si="44"/>
        <v/>
      </c>
    </row>
    <row r="923" spans="1:19">
      <c r="A923" t="s">
        <v>2459</v>
      </c>
      <c r="B923">
        <v>125</v>
      </c>
      <c r="C923">
        <v>148</v>
      </c>
      <c r="D923">
        <v>54200000</v>
      </c>
      <c r="E923" t="s">
        <v>3922</v>
      </c>
      <c r="F923" s="8" t="s">
        <v>3515</v>
      </c>
      <c r="G923" t="s">
        <v>3923</v>
      </c>
      <c r="H923">
        <v>142448</v>
      </c>
      <c r="I923">
        <v>319</v>
      </c>
      <c r="J923" t="s">
        <v>19</v>
      </c>
      <c r="K923" t="s">
        <v>20</v>
      </c>
      <c r="L923">
        <v>27000000</v>
      </c>
      <c r="M923">
        <v>1980</v>
      </c>
      <c r="N923">
        <v>7.9</v>
      </c>
      <c r="O923">
        <v>27200000</v>
      </c>
      <c r="Q923" t="str">
        <f t="shared" si="42"/>
        <v xml:space="preserve"> </v>
      </c>
      <c r="R923" t="str">
        <f t="shared" si="43"/>
        <v xml:space="preserve"> </v>
      </c>
      <c r="S923" t="str">
        <f t="shared" si="44"/>
        <v/>
      </c>
    </row>
    <row r="924" spans="1:19">
      <c r="A924" t="s">
        <v>1546</v>
      </c>
      <c r="B924">
        <v>161</v>
      </c>
      <c r="C924">
        <v>110</v>
      </c>
      <c r="D924">
        <v>67061228</v>
      </c>
      <c r="E924" t="s">
        <v>759</v>
      </c>
      <c r="F924" s="8" t="s">
        <v>362</v>
      </c>
      <c r="G924" t="s">
        <v>2758</v>
      </c>
      <c r="H924">
        <v>96565</v>
      </c>
      <c r="I924">
        <v>135</v>
      </c>
      <c r="J924" t="s">
        <v>19</v>
      </c>
      <c r="K924" t="s">
        <v>20</v>
      </c>
      <c r="L924">
        <v>40000000</v>
      </c>
      <c r="M924">
        <v>2010</v>
      </c>
      <c r="N924">
        <v>5.5</v>
      </c>
      <c r="O924">
        <v>27061228</v>
      </c>
      <c r="Q924" t="str">
        <f t="shared" si="42"/>
        <v xml:space="preserve"> </v>
      </c>
      <c r="R924" t="str">
        <f t="shared" si="43"/>
        <v xml:space="preserve"> </v>
      </c>
      <c r="S924" t="str">
        <f t="shared" si="44"/>
        <v/>
      </c>
    </row>
    <row r="925" spans="1:19">
      <c r="A925" t="s">
        <v>1523</v>
      </c>
      <c r="B925">
        <v>29</v>
      </c>
      <c r="C925">
        <v>123</v>
      </c>
      <c r="D925">
        <v>36049108</v>
      </c>
      <c r="E925" t="s">
        <v>2670</v>
      </c>
      <c r="F925" s="8" t="s">
        <v>358</v>
      </c>
      <c r="G925" t="s">
        <v>6086</v>
      </c>
      <c r="H925">
        <v>10139</v>
      </c>
      <c r="I925">
        <v>70</v>
      </c>
      <c r="J925" t="s">
        <v>19</v>
      </c>
      <c r="K925" t="s">
        <v>20</v>
      </c>
      <c r="L925">
        <v>9000000</v>
      </c>
      <c r="M925">
        <v>1996</v>
      </c>
      <c r="N925">
        <v>6.8</v>
      </c>
      <c r="O925">
        <v>27049108</v>
      </c>
      <c r="Q925" t="str">
        <f t="shared" si="42"/>
        <v xml:space="preserve"> </v>
      </c>
      <c r="R925" t="str">
        <f t="shared" si="43"/>
        <v xml:space="preserve"> </v>
      </c>
      <c r="S925" t="str">
        <f t="shared" si="44"/>
        <v/>
      </c>
    </row>
    <row r="926" spans="1:19">
      <c r="A926" t="s">
        <v>519</v>
      </c>
      <c r="B926">
        <v>88</v>
      </c>
      <c r="C926">
        <v>94</v>
      </c>
      <c r="D926">
        <v>49002815</v>
      </c>
      <c r="E926" t="s">
        <v>1509</v>
      </c>
      <c r="F926" s="8" t="s">
        <v>4372</v>
      </c>
      <c r="G926" t="s">
        <v>4373</v>
      </c>
      <c r="H926">
        <v>15665</v>
      </c>
      <c r="I926">
        <v>35</v>
      </c>
      <c r="J926" t="s">
        <v>19</v>
      </c>
      <c r="K926" t="s">
        <v>20</v>
      </c>
      <c r="L926">
        <v>22000000</v>
      </c>
      <c r="M926">
        <v>2012</v>
      </c>
      <c r="N926">
        <v>6.4</v>
      </c>
      <c r="O926">
        <v>27002815</v>
      </c>
      <c r="Q926" t="str">
        <f t="shared" si="42"/>
        <v xml:space="preserve"> </v>
      </c>
      <c r="R926" t="str">
        <f t="shared" si="43"/>
        <v xml:space="preserve"> </v>
      </c>
      <c r="S926" t="str">
        <f t="shared" si="44"/>
        <v/>
      </c>
    </row>
    <row r="927" spans="1:19">
      <c r="A927" t="s">
        <v>3606</v>
      </c>
      <c r="B927">
        <v>327</v>
      </c>
      <c r="C927">
        <v>100</v>
      </c>
      <c r="D927">
        <v>34963967</v>
      </c>
      <c r="E927" t="s">
        <v>754</v>
      </c>
      <c r="F927" s="8" t="s">
        <v>37</v>
      </c>
      <c r="G927" t="s">
        <v>6173</v>
      </c>
      <c r="H927">
        <v>270441</v>
      </c>
      <c r="I927">
        <v>378</v>
      </c>
      <c r="J927" t="s">
        <v>19</v>
      </c>
      <c r="K927" t="s">
        <v>20</v>
      </c>
      <c r="L927">
        <v>8000000</v>
      </c>
      <c r="M927">
        <v>2011</v>
      </c>
      <c r="N927">
        <v>7.7</v>
      </c>
      <c r="O927">
        <v>26963967</v>
      </c>
      <c r="Q927" t="str">
        <f t="shared" si="42"/>
        <v xml:space="preserve"> </v>
      </c>
      <c r="R927" t="str">
        <f t="shared" si="43"/>
        <v xml:space="preserve"> </v>
      </c>
      <c r="S927" t="str">
        <f t="shared" si="44"/>
        <v/>
      </c>
    </row>
    <row r="928" spans="1:19">
      <c r="A928" t="s">
        <v>2951</v>
      </c>
      <c r="B928">
        <v>169</v>
      </c>
      <c r="C928">
        <v>105</v>
      </c>
      <c r="D928">
        <v>51853450</v>
      </c>
      <c r="E928" t="s">
        <v>2268</v>
      </c>
      <c r="F928" s="8" t="s">
        <v>421</v>
      </c>
      <c r="G928" t="s">
        <v>2952</v>
      </c>
      <c r="H928">
        <v>37398</v>
      </c>
      <c r="I928">
        <v>110</v>
      </c>
      <c r="J928" t="s">
        <v>19</v>
      </c>
      <c r="K928" t="s">
        <v>20</v>
      </c>
      <c r="L928">
        <v>25000000</v>
      </c>
      <c r="M928">
        <v>2012</v>
      </c>
      <c r="N928">
        <v>6.6</v>
      </c>
      <c r="O928">
        <v>26853450</v>
      </c>
      <c r="Q928" t="str">
        <f t="shared" si="42"/>
        <v xml:space="preserve"> </v>
      </c>
      <c r="R928" t="str">
        <f t="shared" si="43"/>
        <v xml:space="preserve"> </v>
      </c>
      <c r="S928" t="str">
        <f t="shared" si="44"/>
        <v/>
      </c>
    </row>
    <row r="929" spans="1:19">
      <c r="A929" t="s">
        <v>2310</v>
      </c>
      <c r="B929">
        <v>178</v>
      </c>
      <c r="C929">
        <v>102</v>
      </c>
      <c r="D929">
        <v>55845943</v>
      </c>
      <c r="E929" t="s">
        <v>201</v>
      </c>
      <c r="F929" s="8" t="s">
        <v>24</v>
      </c>
      <c r="G929" t="s">
        <v>3836</v>
      </c>
      <c r="H929">
        <v>130094</v>
      </c>
      <c r="I929">
        <v>471</v>
      </c>
      <c r="J929" t="s">
        <v>19</v>
      </c>
      <c r="K929" t="s">
        <v>20</v>
      </c>
      <c r="L929">
        <v>29000000</v>
      </c>
      <c r="M929">
        <v>2003</v>
      </c>
      <c r="N929">
        <v>6.4</v>
      </c>
      <c r="O929">
        <v>26845943</v>
      </c>
      <c r="Q929" t="str">
        <f t="shared" si="42"/>
        <v xml:space="preserve"> </v>
      </c>
      <c r="R929" t="str">
        <f t="shared" si="43"/>
        <v xml:space="preserve"> </v>
      </c>
      <c r="S929" t="str">
        <f t="shared" si="44"/>
        <v/>
      </c>
    </row>
    <row r="930" spans="1:19">
      <c r="A930" t="s">
        <v>3339</v>
      </c>
      <c r="B930">
        <v>265</v>
      </c>
      <c r="C930">
        <v>108</v>
      </c>
      <c r="D930">
        <v>41777564</v>
      </c>
      <c r="E930" t="s">
        <v>2916</v>
      </c>
      <c r="F930" s="8" t="s">
        <v>4775</v>
      </c>
      <c r="G930" t="s">
        <v>4984</v>
      </c>
      <c r="H930">
        <v>129719</v>
      </c>
      <c r="I930">
        <v>855</v>
      </c>
      <c r="J930" t="s">
        <v>19</v>
      </c>
      <c r="K930" t="s">
        <v>20</v>
      </c>
      <c r="L930">
        <v>15000000</v>
      </c>
      <c r="M930">
        <v>2006</v>
      </c>
      <c r="N930">
        <v>6.4</v>
      </c>
      <c r="O930">
        <v>26777564</v>
      </c>
      <c r="Q930" t="str">
        <f t="shared" si="42"/>
        <v xml:space="preserve"> </v>
      </c>
      <c r="R930" t="str">
        <f t="shared" si="43"/>
        <v xml:space="preserve"> </v>
      </c>
      <c r="S930" t="str">
        <f t="shared" si="44"/>
        <v/>
      </c>
    </row>
    <row r="931" spans="1:19">
      <c r="A931" t="s">
        <v>5215</v>
      </c>
      <c r="B931">
        <v>109</v>
      </c>
      <c r="C931">
        <v>110</v>
      </c>
      <c r="D931">
        <v>37766350</v>
      </c>
      <c r="E931" t="s">
        <v>1672</v>
      </c>
      <c r="F931" s="8" t="s">
        <v>2149</v>
      </c>
      <c r="G931" t="s">
        <v>5771</v>
      </c>
      <c r="H931">
        <v>19440</v>
      </c>
      <c r="I931">
        <v>56</v>
      </c>
      <c r="J931" t="s">
        <v>19</v>
      </c>
      <c r="K931" t="s">
        <v>20</v>
      </c>
      <c r="L931">
        <v>11000000</v>
      </c>
      <c r="M931">
        <v>2008</v>
      </c>
      <c r="N931">
        <v>7.3</v>
      </c>
      <c r="O931">
        <v>26766350</v>
      </c>
      <c r="Q931" t="str">
        <f t="shared" si="42"/>
        <v xml:space="preserve"> </v>
      </c>
      <c r="R931" t="str">
        <f t="shared" si="43"/>
        <v xml:space="preserve"> </v>
      </c>
      <c r="S931" t="str">
        <f t="shared" si="44"/>
        <v/>
      </c>
    </row>
    <row r="932" spans="1:19">
      <c r="A932" t="s">
        <v>6170</v>
      </c>
      <c r="B932">
        <v>11</v>
      </c>
      <c r="C932">
        <v>108</v>
      </c>
      <c r="D932">
        <v>34746109</v>
      </c>
      <c r="E932" t="s">
        <v>6171</v>
      </c>
      <c r="F932" s="8" t="s">
        <v>2452</v>
      </c>
      <c r="G932" t="s">
        <v>6172</v>
      </c>
      <c r="H932">
        <v>3122</v>
      </c>
      <c r="I932">
        <v>14</v>
      </c>
      <c r="J932" t="s">
        <v>19</v>
      </c>
      <c r="K932" t="s">
        <v>20</v>
      </c>
      <c r="L932">
        <v>8000000</v>
      </c>
      <c r="M932">
        <v>1996</v>
      </c>
      <c r="N932">
        <v>5.6</v>
      </c>
      <c r="O932">
        <v>26746109</v>
      </c>
      <c r="Q932" t="str">
        <f t="shared" si="42"/>
        <v xml:space="preserve"> </v>
      </c>
      <c r="R932" t="str">
        <f t="shared" si="43"/>
        <v xml:space="preserve"> </v>
      </c>
      <c r="S932" t="str">
        <f t="shared" si="44"/>
        <v/>
      </c>
    </row>
    <row r="933" spans="1:19">
      <c r="A933" t="s">
        <v>74</v>
      </c>
      <c r="B933">
        <v>226</v>
      </c>
      <c r="C933">
        <v>101</v>
      </c>
      <c r="D933">
        <v>51676606</v>
      </c>
      <c r="E933" t="s">
        <v>4058</v>
      </c>
      <c r="F933" s="8" t="s">
        <v>24</v>
      </c>
      <c r="G933" t="s">
        <v>4059</v>
      </c>
      <c r="H933">
        <v>174591</v>
      </c>
      <c r="I933">
        <v>632</v>
      </c>
      <c r="J933" t="s">
        <v>19</v>
      </c>
      <c r="K933" t="s">
        <v>20</v>
      </c>
      <c r="L933">
        <v>25000000</v>
      </c>
      <c r="M933">
        <v>2004</v>
      </c>
      <c r="N933">
        <v>7.8</v>
      </c>
      <c r="O933">
        <v>26676606</v>
      </c>
      <c r="Q933" t="str">
        <f t="shared" si="42"/>
        <v xml:space="preserve"> </v>
      </c>
      <c r="R933" t="str">
        <f t="shared" si="43"/>
        <v xml:space="preserve"> </v>
      </c>
      <c r="S933" t="str">
        <f t="shared" si="44"/>
        <v/>
      </c>
    </row>
    <row r="934" spans="1:19">
      <c r="A934" t="s">
        <v>1822</v>
      </c>
      <c r="B934">
        <v>178</v>
      </c>
      <c r="C934">
        <v>89</v>
      </c>
      <c r="D934">
        <v>42638165</v>
      </c>
      <c r="E934" t="s">
        <v>1086</v>
      </c>
      <c r="F934" s="8" t="s">
        <v>258</v>
      </c>
      <c r="G934" t="s">
        <v>5049</v>
      </c>
      <c r="H934">
        <v>42182</v>
      </c>
      <c r="I934">
        <v>230</v>
      </c>
      <c r="J934" t="s">
        <v>19</v>
      </c>
      <c r="K934" t="s">
        <v>20</v>
      </c>
      <c r="L934">
        <v>16000000</v>
      </c>
      <c r="M934">
        <v>2009</v>
      </c>
      <c r="N934">
        <v>4.8</v>
      </c>
      <c r="O934">
        <v>26638165</v>
      </c>
      <c r="Q934" t="str">
        <f t="shared" si="42"/>
        <v xml:space="preserve"> </v>
      </c>
      <c r="R934" t="str">
        <f t="shared" si="43"/>
        <v xml:space="preserve"> </v>
      </c>
      <c r="S934" t="str">
        <f t="shared" si="44"/>
        <v/>
      </c>
    </row>
    <row r="935" spans="1:19">
      <c r="A935" t="s">
        <v>1822</v>
      </c>
      <c r="B935">
        <v>178</v>
      </c>
      <c r="C935">
        <v>89</v>
      </c>
      <c r="D935">
        <v>42638165</v>
      </c>
      <c r="E935" t="s">
        <v>1086</v>
      </c>
      <c r="F935" s="8" t="s">
        <v>258</v>
      </c>
      <c r="G935" t="s">
        <v>5049</v>
      </c>
      <c r="H935">
        <v>42183</v>
      </c>
      <c r="I935">
        <v>230</v>
      </c>
      <c r="J935" t="s">
        <v>19</v>
      </c>
      <c r="K935" t="s">
        <v>20</v>
      </c>
      <c r="L935">
        <v>16000000</v>
      </c>
      <c r="M935">
        <v>2009</v>
      </c>
      <c r="N935">
        <v>4.8</v>
      </c>
      <c r="O935">
        <v>26638165</v>
      </c>
      <c r="Q935" t="str">
        <f t="shared" si="42"/>
        <v xml:space="preserve"> </v>
      </c>
      <c r="R935" t="str">
        <f t="shared" si="43"/>
        <v xml:space="preserve"> </v>
      </c>
      <c r="S935" t="str">
        <f t="shared" si="44"/>
        <v/>
      </c>
    </row>
    <row r="936" spans="1:19">
      <c r="A936" t="s">
        <v>2799</v>
      </c>
      <c r="B936">
        <v>72</v>
      </c>
      <c r="C936">
        <v>251</v>
      </c>
      <c r="D936">
        <v>57750000</v>
      </c>
      <c r="E936" t="s">
        <v>2801</v>
      </c>
      <c r="F936" s="8" t="s">
        <v>1604</v>
      </c>
      <c r="G936" t="s">
        <v>2802</v>
      </c>
      <c r="H936">
        <v>21554</v>
      </c>
      <c r="I936">
        <v>192</v>
      </c>
      <c r="J936" t="s">
        <v>19</v>
      </c>
      <c r="K936" t="s">
        <v>31</v>
      </c>
      <c r="L936">
        <v>31115000</v>
      </c>
      <c r="M936">
        <v>1963</v>
      </c>
      <c r="N936">
        <v>7</v>
      </c>
      <c r="O936">
        <v>26635000</v>
      </c>
      <c r="Q936" t="str">
        <f t="shared" si="42"/>
        <v xml:space="preserve"> </v>
      </c>
      <c r="R936" t="str">
        <f t="shared" si="43"/>
        <v xml:space="preserve"> </v>
      </c>
      <c r="S936" t="str">
        <f t="shared" si="44"/>
        <v/>
      </c>
    </row>
    <row r="937" spans="1:19">
      <c r="A937" t="s">
        <v>1128</v>
      </c>
      <c r="B937">
        <v>77</v>
      </c>
      <c r="C937">
        <v>92</v>
      </c>
      <c r="D937">
        <v>38624000</v>
      </c>
      <c r="E937" t="s">
        <v>1897</v>
      </c>
      <c r="F937" s="8" t="s">
        <v>1130</v>
      </c>
      <c r="G937" t="s">
        <v>5851</v>
      </c>
      <c r="H937">
        <v>156143</v>
      </c>
      <c r="I937">
        <v>289</v>
      </c>
      <c r="J937" t="s">
        <v>19</v>
      </c>
      <c r="K937" t="s">
        <v>20</v>
      </c>
      <c r="L937">
        <v>12000000</v>
      </c>
      <c r="M937">
        <v>1996</v>
      </c>
      <c r="N937">
        <v>7</v>
      </c>
      <c r="O937">
        <v>26624000</v>
      </c>
      <c r="Q937" t="str">
        <f t="shared" si="42"/>
        <v xml:space="preserve"> </v>
      </c>
      <c r="R937" t="str">
        <f t="shared" si="43"/>
        <v xml:space="preserve"> </v>
      </c>
      <c r="S937" t="str">
        <f t="shared" si="44"/>
        <v/>
      </c>
    </row>
    <row r="938" spans="1:19">
      <c r="A938" t="s">
        <v>4062</v>
      </c>
      <c r="B938">
        <v>408</v>
      </c>
      <c r="C938">
        <v>117</v>
      </c>
      <c r="D938">
        <v>51533608</v>
      </c>
      <c r="E938" t="s">
        <v>400</v>
      </c>
      <c r="F938" s="8" t="s">
        <v>138</v>
      </c>
      <c r="G938" t="s">
        <v>4063</v>
      </c>
      <c r="H938">
        <v>203111</v>
      </c>
      <c r="I938">
        <v>755</v>
      </c>
      <c r="J938" t="s">
        <v>19</v>
      </c>
      <c r="K938" t="s">
        <v>20</v>
      </c>
      <c r="L938">
        <v>25000000</v>
      </c>
      <c r="M938">
        <v>2011</v>
      </c>
      <c r="N938">
        <v>6.8</v>
      </c>
      <c r="O938">
        <v>26533608</v>
      </c>
      <c r="Q938" t="str">
        <f t="shared" si="42"/>
        <v xml:space="preserve"> </v>
      </c>
      <c r="R938" t="str">
        <f t="shared" si="43"/>
        <v xml:space="preserve"> </v>
      </c>
      <c r="S938" t="str">
        <f t="shared" si="44"/>
        <v/>
      </c>
    </row>
    <row r="939" spans="1:19">
      <c r="A939" t="s">
        <v>2690</v>
      </c>
      <c r="B939">
        <v>221</v>
      </c>
      <c r="C939">
        <v>82</v>
      </c>
      <c r="D939">
        <v>66466372</v>
      </c>
      <c r="E939" t="s">
        <v>2916</v>
      </c>
      <c r="F939" s="8" t="s">
        <v>2917</v>
      </c>
      <c r="G939" t="s">
        <v>2918</v>
      </c>
      <c r="H939">
        <v>75345</v>
      </c>
      <c r="I939">
        <v>290</v>
      </c>
      <c r="J939" t="s">
        <v>19</v>
      </c>
      <c r="K939" t="s">
        <v>20</v>
      </c>
      <c r="L939">
        <v>40000000</v>
      </c>
      <c r="M939">
        <v>2009</v>
      </c>
      <c r="N939">
        <v>5.2</v>
      </c>
      <c r="O939">
        <v>26466372</v>
      </c>
      <c r="Q939" t="str">
        <f t="shared" si="42"/>
        <v xml:space="preserve"> </v>
      </c>
      <c r="R939" t="str">
        <f t="shared" si="43"/>
        <v xml:space="preserve"> </v>
      </c>
      <c r="S939" t="str">
        <f t="shared" si="44"/>
        <v/>
      </c>
    </row>
    <row r="940" spans="1:19">
      <c r="A940" t="s">
        <v>555</v>
      </c>
      <c r="B940">
        <v>213</v>
      </c>
      <c r="C940">
        <v>102</v>
      </c>
      <c r="D940">
        <v>71423726</v>
      </c>
      <c r="E940" t="s">
        <v>980</v>
      </c>
      <c r="F940" s="8" t="s">
        <v>62</v>
      </c>
      <c r="G940" t="s">
        <v>2649</v>
      </c>
      <c r="H940">
        <v>123558</v>
      </c>
      <c r="I940">
        <v>609</v>
      </c>
      <c r="J940" t="s">
        <v>19</v>
      </c>
      <c r="K940" t="s">
        <v>20</v>
      </c>
      <c r="L940">
        <v>45000000</v>
      </c>
      <c r="M940">
        <v>1999</v>
      </c>
      <c r="N940">
        <v>7.3</v>
      </c>
      <c r="O940">
        <v>26423726</v>
      </c>
      <c r="Q940" t="str">
        <f t="shared" si="42"/>
        <v xml:space="preserve"> </v>
      </c>
      <c r="R940" t="str">
        <f t="shared" si="43"/>
        <v xml:space="preserve"> </v>
      </c>
      <c r="S940" t="str">
        <f t="shared" si="44"/>
        <v/>
      </c>
    </row>
    <row r="941" spans="1:19">
      <c r="A941" t="s">
        <v>4227</v>
      </c>
      <c r="B941">
        <v>91</v>
      </c>
      <c r="C941">
        <v>93</v>
      </c>
      <c r="D941">
        <v>34872293</v>
      </c>
      <c r="E941" t="s">
        <v>3558</v>
      </c>
      <c r="F941" s="8" t="s">
        <v>24</v>
      </c>
      <c r="G941" t="s">
        <v>6599</v>
      </c>
      <c r="H941">
        <v>30765</v>
      </c>
      <c r="I941">
        <v>252</v>
      </c>
      <c r="J941" t="s">
        <v>19</v>
      </c>
      <c r="K941" t="s">
        <v>20</v>
      </c>
      <c r="L941">
        <v>8500000</v>
      </c>
      <c r="M941">
        <v>1991</v>
      </c>
      <c r="N941">
        <v>4.9000000000000004</v>
      </c>
      <c r="O941">
        <v>26372293</v>
      </c>
      <c r="Q941" t="str">
        <f t="shared" si="42"/>
        <v xml:space="preserve"> </v>
      </c>
      <c r="R941" t="str">
        <f t="shared" si="43"/>
        <v xml:space="preserve"> </v>
      </c>
      <c r="S941" t="str">
        <f t="shared" si="44"/>
        <v/>
      </c>
    </row>
    <row r="942" spans="1:19">
      <c r="A942" t="s">
        <v>3040</v>
      </c>
      <c r="B942">
        <v>140</v>
      </c>
      <c r="C942">
        <v>89</v>
      </c>
      <c r="D942">
        <v>46363118</v>
      </c>
      <c r="E942" t="s">
        <v>2808</v>
      </c>
      <c r="F942" s="8" t="s">
        <v>4505</v>
      </c>
      <c r="G942" t="s">
        <v>4506</v>
      </c>
      <c r="H942">
        <v>25960</v>
      </c>
      <c r="I942">
        <v>389</v>
      </c>
      <c r="J942" t="s">
        <v>19</v>
      </c>
      <c r="K942" t="s">
        <v>20</v>
      </c>
      <c r="L942">
        <v>20000000</v>
      </c>
      <c r="M942">
        <v>2005</v>
      </c>
      <c r="N942">
        <v>4.0999999999999996</v>
      </c>
      <c r="O942">
        <v>26363118</v>
      </c>
      <c r="Q942" t="str">
        <f t="shared" si="42"/>
        <v xml:space="preserve"> </v>
      </c>
      <c r="R942" t="str">
        <f t="shared" si="43"/>
        <v xml:space="preserve"> </v>
      </c>
      <c r="S942" t="str">
        <f t="shared" si="44"/>
        <v/>
      </c>
    </row>
    <row r="943" spans="1:19">
      <c r="A943" t="s">
        <v>1877</v>
      </c>
      <c r="B943">
        <v>127</v>
      </c>
      <c r="C943">
        <v>83</v>
      </c>
      <c r="D943">
        <v>71277420</v>
      </c>
      <c r="E943" t="s">
        <v>873</v>
      </c>
      <c r="F943" s="8" t="s">
        <v>1823</v>
      </c>
      <c r="G943" t="s">
        <v>2650</v>
      </c>
      <c r="H943">
        <v>119590</v>
      </c>
      <c r="I943">
        <v>548</v>
      </c>
      <c r="J943" t="s">
        <v>19</v>
      </c>
      <c r="K943" t="s">
        <v>20</v>
      </c>
      <c r="L943">
        <v>45000000</v>
      </c>
      <c r="M943">
        <v>2001</v>
      </c>
      <c r="N943">
        <v>5.2</v>
      </c>
      <c r="O943">
        <v>26277420</v>
      </c>
      <c r="Q943" t="str">
        <f t="shared" si="42"/>
        <v xml:space="preserve"> </v>
      </c>
      <c r="R943" t="str">
        <f t="shared" si="43"/>
        <v xml:space="preserve"> </v>
      </c>
      <c r="S943" t="str">
        <f t="shared" si="44"/>
        <v/>
      </c>
    </row>
    <row r="944" spans="1:19">
      <c r="A944" t="s">
        <v>584</v>
      </c>
      <c r="B944">
        <v>69</v>
      </c>
      <c r="C944">
        <v>136</v>
      </c>
      <c r="D944">
        <v>42700000</v>
      </c>
      <c r="E944" t="s">
        <v>129</v>
      </c>
      <c r="F944" s="8" t="s">
        <v>62</v>
      </c>
      <c r="G944" t="s">
        <v>5031</v>
      </c>
      <c r="H944">
        <v>78392</v>
      </c>
      <c r="I944">
        <v>196</v>
      </c>
      <c r="J944" t="s">
        <v>19</v>
      </c>
      <c r="K944" t="s">
        <v>20</v>
      </c>
      <c r="L944">
        <v>16500000</v>
      </c>
      <c r="M944">
        <v>1995</v>
      </c>
      <c r="N944">
        <v>7.7</v>
      </c>
      <c r="O944">
        <v>26200000</v>
      </c>
      <c r="Q944" t="str">
        <f t="shared" si="42"/>
        <v xml:space="preserve"> </v>
      </c>
      <c r="R944" t="str">
        <f t="shared" si="43"/>
        <v xml:space="preserve"> </v>
      </c>
      <c r="S944" t="str">
        <f t="shared" si="44"/>
        <v/>
      </c>
    </row>
    <row r="945" spans="1:19">
      <c r="A945" t="s">
        <v>2453</v>
      </c>
      <c r="B945">
        <v>153</v>
      </c>
      <c r="C945">
        <v>102</v>
      </c>
      <c r="D945">
        <v>38087366</v>
      </c>
      <c r="E945" t="s">
        <v>2029</v>
      </c>
      <c r="F945" s="8" t="s">
        <v>3319</v>
      </c>
      <c r="G945" t="s">
        <v>5623</v>
      </c>
      <c r="H945">
        <v>113918</v>
      </c>
      <c r="I945">
        <v>165</v>
      </c>
      <c r="J945" t="s">
        <v>19</v>
      </c>
      <c r="K945" t="s">
        <v>20</v>
      </c>
      <c r="L945">
        <v>12000000</v>
      </c>
      <c r="M945">
        <v>2008</v>
      </c>
      <c r="N945">
        <v>6.6</v>
      </c>
      <c r="O945">
        <v>26087366</v>
      </c>
      <c r="Q945" t="str">
        <f t="shared" si="42"/>
        <v xml:space="preserve"> </v>
      </c>
      <c r="R945" t="str">
        <f t="shared" si="43"/>
        <v xml:space="preserve"> </v>
      </c>
      <c r="S945" t="str">
        <f t="shared" si="44"/>
        <v/>
      </c>
    </row>
    <row r="946" spans="1:19">
      <c r="A946" t="s">
        <v>933</v>
      </c>
      <c r="B946">
        <v>139</v>
      </c>
      <c r="C946">
        <v>123</v>
      </c>
      <c r="D946">
        <v>101087161</v>
      </c>
      <c r="E946" t="s">
        <v>201</v>
      </c>
      <c r="F946" s="8" t="s">
        <v>166</v>
      </c>
      <c r="G946" t="s">
        <v>1332</v>
      </c>
      <c r="H946">
        <v>225282</v>
      </c>
      <c r="I946">
        <v>339</v>
      </c>
      <c r="J946" t="s">
        <v>19</v>
      </c>
      <c r="K946" t="s">
        <v>20</v>
      </c>
      <c r="L946">
        <v>75000000</v>
      </c>
      <c r="M946">
        <v>1997</v>
      </c>
      <c r="N946">
        <v>6.8</v>
      </c>
      <c r="O946">
        <v>26087161</v>
      </c>
      <c r="Q946" t="str">
        <f t="shared" si="42"/>
        <v xml:space="preserve"> </v>
      </c>
      <c r="R946" t="str">
        <f t="shared" si="43"/>
        <v xml:space="preserve"> </v>
      </c>
      <c r="S946" t="str">
        <f t="shared" si="44"/>
        <v/>
      </c>
    </row>
    <row r="947" spans="1:19">
      <c r="A947" t="s">
        <v>3643</v>
      </c>
      <c r="B947">
        <v>209</v>
      </c>
      <c r="C947">
        <v>85</v>
      </c>
      <c r="D947">
        <v>56068547</v>
      </c>
      <c r="E947" t="s">
        <v>3644</v>
      </c>
      <c r="F947" s="8" t="s">
        <v>3645</v>
      </c>
      <c r="G947" t="s">
        <v>3646</v>
      </c>
      <c r="H947">
        <v>98160</v>
      </c>
      <c r="I947">
        <v>307</v>
      </c>
      <c r="J947" t="s">
        <v>19</v>
      </c>
      <c r="K947" t="s">
        <v>31</v>
      </c>
      <c r="L947">
        <v>30000000</v>
      </c>
      <c r="M947">
        <v>2005</v>
      </c>
      <c r="N947">
        <v>7.5</v>
      </c>
      <c r="O947">
        <v>26068547</v>
      </c>
      <c r="Q947" t="str">
        <f t="shared" si="42"/>
        <v xml:space="preserve"> </v>
      </c>
      <c r="R947" t="str">
        <f t="shared" si="43"/>
        <v xml:space="preserve"> </v>
      </c>
      <c r="S947" t="str">
        <f t="shared" si="44"/>
        <v/>
      </c>
    </row>
    <row r="948" spans="1:19">
      <c r="A948" t="s">
        <v>790</v>
      </c>
      <c r="B948">
        <v>112</v>
      </c>
      <c r="C948">
        <v>91</v>
      </c>
      <c r="D948">
        <v>38916903</v>
      </c>
      <c r="E948" t="s">
        <v>5501</v>
      </c>
      <c r="F948" s="8" t="s">
        <v>5502</v>
      </c>
      <c r="G948" t="s">
        <v>5503</v>
      </c>
      <c r="H948">
        <v>15664</v>
      </c>
      <c r="I948">
        <v>149</v>
      </c>
      <c r="J948" t="s">
        <v>19</v>
      </c>
      <c r="K948" t="s">
        <v>20</v>
      </c>
      <c r="L948">
        <v>13000000</v>
      </c>
      <c r="M948">
        <v>2014</v>
      </c>
      <c r="N948">
        <v>5.8</v>
      </c>
      <c r="O948">
        <v>25916903</v>
      </c>
      <c r="Q948" t="str">
        <f t="shared" si="42"/>
        <v xml:space="preserve"> </v>
      </c>
      <c r="R948" t="str">
        <f t="shared" si="43"/>
        <v xml:space="preserve"> </v>
      </c>
      <c r="S948" t="str">
        <f t="shared" si="44"/>
        <v/>
      </c>
    </row>
    <row r="949" spans="1:19">
      <c r="A949" t="s">
        <v>4865</v>
      </c>
      <c r="B949">
        <v>110</v>
      </c>
      <c r="C949">
        <v>106</v>
      </c>
      <c r="D949">
        <v>43853424</v>
      </c>
      <c r="E949" t="s">
        <v>4866</v>
      </c>
      <c r="F949" s="8" t="s">
        <v>310</v>
      </c>
      <c r="G949" t="s">
        <v>4867</v>
      </c>
      <c r="H949">
        <v>35514</v>
      </c>
      <c r="I949">
        <v>114</v>
      </c>
      <c r="J949" t="s">
        <v>19</v>
      </c>
      <c r="K949" t="s">
        <v>20</v>
      </c>
      <c r="L949">
        <v>18000000</v>
      </c>
      <c r="M949">
        <v>2011</v>
      </c>
      <c r="N949">
        <v>7.1</v>
      </c>
      <c r="O949">
        <v>25853424</v>
      </c>
      <c r="Q949" t="str">
        <f t="shared" si="42"/>
        <v xml:space="preserve"> </v>
      </c>
      <c r="R949" t="str">
        <f t="shared" si="43"/>
        <v xml:space="preserve"> </v>
      </c>
      <c r="S949" t="str">
        <f t="shared" si="44"/>
        <v/>
      </c>
    </row>
    <row r="950" spans="1:19">
      <c r="A950" t="s">
        <v>4578</v>
      </c>
      <c r="B950">
        <v>159</v>
      </c>
      <c r="C950">
        <v>97</v>
      </c>
      <c r="D950">
        <v>35794166</v>
      </c>
      <c r="E950" t="s">
        <v>1499</v>
      </c>
      <c r="F950" s="8" t="s">
        <v>66</v>
      </c>
      <c r="G950" t="s">
        <v>5864</v>
      </c>
      <c r="H950">
        <v>35654</v>
      </c>
      <c r="I950">
        <v>155</v>
      </c>
      <c r="J950" t="s">
        <v>19</v>
      </c>
      <c r="K950" t="s">
        <v>20</v>
      </c>
      <c r="L950">
        <v>10000000</v>
      </c>
      <c r="M950">
        <v>2016</v>
      </c>
      <c r="N950">
        <v>6</v>
      </c>
      <c r="O950">
        <v>25794166</v>
      </c>
      <c r="Q950" t="str">
        <f t="shared" si="42"/>
        <v xml:space="preserve"> </v>
      </c>
      <c r="R950" t="str">
        <f t="shared" si="43"/>
        <v xml:space="preserve"> </v>
      </c>
      <c r="S950" t="str">
        <f t="shared" si="44"/>
        <v/>
      </c>
    </row>
    <row r="951" spans="1:19">
      <c r="A951" t="s">
        <v>2611</v>
      </c>
      <c r="B951">
        <v>354</v>
      </c>
      <c r="C951">
        <v>98</v>
      </c>
      <c r="D951">
        <v>37707719</v>
      </c>
      <c r="E951" t="s">
        <v>818</v>
      </c>
      <c r="F951" s="8" t="s">
        <v>459</v>
      </c>
      <c r="G951" t="s">
        <v>5655</v>
      </c>
      <c r="H951">
        <v>76094</v>
      </c>
      <c r="I951">
        <v>233</v>
      </c>
      <c r="J951" t="s">
        <v>19</v>
      </c>
      <c r="K951" t="s">
        <v>31</v>
      </c>
      <c r="L951">
        <v>12000000</v>
      </c>
      <c r="M951">
        <v>2013</v>
      </c>
      <c r="N951">
        <v>7.6</v>
      </c>
      <c r="O951">
        <v>25707719</v>
      </c>
      <c r="Q951" t="str">
        <f t="shared" si="42"/>
        <v xml:space="preserve"> </v>
      </c>
      <c r="R951" t="str">
        <f t="shared" si="43"/>
        <v xml:space="preserve"> </v>
      </c>
      <c r="S951" t="str">
        <f t="shared" si="44"/>
        <v/>
      </c>
    </row>
    <row r="952" spans="1:19">
      <c r="A952" t="s">
        <v>1797</v>
      </c>
      <c r="B952">
        <v>43</v>
      </c>
      <c r="C952">
        <v>136</v>
      </c>
      <c r="D952">
        <v>46700000</v>
      </c>
      <c r="E952" t="s">
        <v>28</v>
      </c>
      <c r="F952" s="8" t="s">
        <v>1797</v>
      </c>
      <c r="G952" t="s">
        <v>4422</v>
      </c>
      <c r="H952">
        <v>19832</v>
      </c>
      <c r="I952">
        <v>98</v>
      </c>
      <c r="J952" t="s">
        <v>19</v>
      </c>
      <c r="K952" t="s">
        <v>20</v>
      </c>
      <c r="L952">
        <v>21000000</v>
      </c>
      <c r="M952">
        <v>1982</v>
      </c>
      <c r="N952">
        <v>5.9</v>
      </c>
      <c r="O952">
        <v>25700000</v>
      </c>
      <c r="Q952" t="str">
        <f t="shared" si="42"/>
        <v xml:space="preserve"> </v>
      </c>
      <c r="R952" t="str">
        <f t="shared" si="43"/>
        <v xml:space="preserve"> </v>
      </c>
      <c r="S952" t="str">
        <f t="shared" si="44"/>
        <v/>
      </c>
    </row>
    <row r="953" spans="1:19">
      <c r="A953" t="s">
        <v>5172</v>
      </c>
      <c r="B953">
        <v>66</v>
      </c>
      <c r="C953">
        <v>94</v>
      </c>
      <c r="D953">
        <v>42672630</v>
      </c>
      <c r="E953" t="s">
        <v>5173</v>
      </c>
      <c r="F953" s="8" t="s">
        <v>5174</v>
      </c>
      <c r="G953" t="s">
        <v>5175</v>
      </c>
      <c r="H953">
        <v>27580</v>
      </c>
      <c r="I953">
        <v>172</v>
      </c>
      <c r="J953" t="s">
        <v>19</v>
      </c>
      <c r="K953" t="s">
        <v>20</v>
      </c>
      <c r="L953">
        <v>17000000</v>
      </c>
      <c r="M953">
        <v>2003</v>
      </c>
      <c r="N953">
        <v>5.3</v>
      </c>
      <c r="O953">
        <v>25672630</v>
      </c>
      <c r="Q953" t="str">
        <f t="shared" si="42"/>
        <v xml:space="preserve"> </v>
      </c>
      <c r="R953" t="str">
        <f t="shared" si="43"/>
        <v xml:space="preserve"> </v>
      </c>
      <c r="S953" t="str">
        <f t="shared" si="44"/>
        <v/>
      </c>
    </row>
    <row r="954" spans="1:19">
      <c r="A954" t="s">
        <v>4978</v>
      </c>
      <c r="B954">
        <v>178</v>
      </c>
      <c r="C954">
        <v>90</v>
      </c>
      <c r="D954">
        <v>45670855</v>
      </c>
      <c r="E954" t="s">
        <v>2397</v>
      </c>
      <c r="F954" s="8" t="s">
        <v>2717</v>
      </c>
      <c r="G954" t="s">
        <v>4979</v>
      </c>
      <c r="H954">
        <v>67978</v>
      </c>
      <c r="I954">
        <v>279</v>
      </c>
      <c r="J954" t="s">
        <v>19</v>
      </c>
      <c r="K954" t="s">
        <v>162</v>
      </c>
      <c r="L954">
        <v>20000000</v>
      </c>
      <c r="M954">
        <v>2010</v>
      </c>
      <c r="N954">
        <v>5.6</v>
      </c>
      <c r="O954">
        <v>25670855</v>
      </c>
      <c r="Q954" t="str">
        <f t="shared" si="42"/>
        <v xml:space="preserve"> </v>
      </c>
      <c r="R954" t="str">
        <f t="shared" si="43"/>
        <v xml:space="preserve"> </v>
      </c>
      <c r="S954" t="str">
        <f t="shared" si="44"/>
        <v/>
      </c>
    </row>
    <row r="955" spans="1:19">
      <c r="A955" t="s">
        <v>4427</v>
      </c>
      <c r="B955">
        <v>60</v>
      </c>
      <c r="C955">
        <v>96</v>
      </c>
      <c r="D955">
        <v>42660000</v>
      </c>
      <c r="E955" t="s">
        <v>97</v>
      </c>
      <c r="F955" s="8" t="s">
        <v>4035</v>
      </c>
      <c r="G955" t="s">
        <v>4428</v>
      </c>
      <c r="H955">
        <v>25086</v>
      </c>
      <c r="I955">
        <v>87</v>
      </c>
      <c r="J955" t="s">
        <v>19</v>
      </c>
      <c r="K955" t="s">
        <v>20</v>
      </c>
      <c r="L955">
        <v>17000000</v>
      </c>
      <c r="M955">
        <v>1993</v>
      </c>
      <c r="N955">
        <v>4.8</v>
      </c>
      <c r="O955">
        <v>25660000</v>
      </c>
      <c r="Q955" t="str">
        <f t="shared" si="42"/>
        <v xml:space="preserve"> </v>
      </c>
      <c r="R955" t="str">
        <f t="shared" si="43"/>
        <v xml:space="preserve"> </v>
      </c>
      <c r="S955" t="str">
        <f t="shared" si="44"/>
        <v/>
      </c>
    </row>
    <row r="956" spans="1:19">
      <c r="A956" t="s">
        <v>2404</v>
      </c>
      <c r="B956">
        <v>419</v>
      </c>
      <c r="C956">
        <v>133</v>
      </c>
      <c r="D956">
        <v>75605492</v>
      </c>
      <c r="E956" t="s">
        <v>856</v>
      </c>
      <c r="F956" s="8" t="s">
        <v>391</v>
      </c>
      <c r="G956" t="s">
        <v>2405</v>
      </c>
      <c r="H956">
        <v>283563</v>
      </c>
      <c r="I956">
        <v>312</v>
      </c>
      <c r="J956" t="s">
        <v>19</v>
      </c>
      <c r="K956" t="s">
        <v>20</v>
      </c>
      <c r="L956">
        <v>50000000</v>
      </c>
      <c r="M956">
        <v>2011</v>
      </c>
      <c r="N956">
        <v>7.6</v>
      </c>
      <c r="O956">
        <v>25605492</v>
      </c>
      <c r="Q956" t="str">
        <f t="shared" si="42"/>
        <v xml:space="preserve"> </v>
      </c>
      <c r="R956" t="str">
        <f t="shared" si="43"/>
        <v xml:space="preserve"> </v>
      </c>
      <c r="S956" t="str">
        <f t="shared" si="44"/>
        <v/>
      </c>
    </row>
    <row r="957" spans="1:19">
      <c r="A957" t="s">
        <v>4850</v>
      </c>
      <c r="B957">
        <v>111</v>
      </c>
      <c r="C957">
        <v>113</v>
      </c>
      <c r="D957">
        <v>43601508</v>
      </c>
      <c r="E957" t="s">
        <v>754</v>
      </c>
      <c r="F957" s="8" t="s">
        <v>1648</v>
      </c>
      <c r="G957" t="s">
        <v>4851</v>
      </c>
      <c r="H957">
        <v>35718</v>
      </c>
      <c r="I957">
        <v>317</v>
      </c>
      <c r="J957" t="s">
        <v>19</v>
      </c>
      <c r="K957" t="s">
        <v>20</v>
      </c>
      <c r="L957">
        <v>18000000</v>
      </c>
      <c r="M957">
        <v>2003</v>
      </c>
      <c r="N957">
        <v>6.7</v>
      </c>
      <c r="O957">
        <v>25601508</v>
      </c>
      <c r="Q957" t="str">
        <f t="shared" si="42"/>
        <v xml:space="preserve"> </v>
      </c>
      <c r="R957" t="str">
        <f t="shared" si="43"/>
        <v xml:space="preserve"> </v>
      </c>
      <c r="S957" t="str">
        <f t="shared" si="44"/>
        <v/>
      </c>
    </row>
    <row r="958" spans="1:19">
      <c r="A958" t="s">
        <v>6140</v>
      </c>
      <c r="B958">
        <v>132</v>
      </c>
      <c r="C958">
        <v>101</v>
      </c>
      <c r="D958">
        <v>34017854</v>
      </c>
      <c r="E958" t="s">
        <v>873</v>
      </c>
      <c r="F958" s="8" t="s">
        <v>1123</v>
      </c>
      <c r="G958" t="s">
        <v>6141</v>
      </c>
      <c r="H958">
        <v>51326</v>
      </c>
      <c r="I958">
        <v>116</v>
      </c>
      <c r="J958" t="s">
        <v>19</v>
      </c>
      <c r="K958" t="s">
        <v>20</v>
      </c>
      <c r="L958">
        <v>8500000</v>
      </c>
      <c r="M958">
        <v>2015</v>
      </c>
      <c r="N958">
        <v>6.5</v>
      </c>
      <c r="O958">
        <v>25517854</v>
      </c>
      <c r="Q958" t="str">
        <f t="shared" si="42"/>
        <v xml:space="preserve"> </v>
      </c>
      <c r="R958" t="str">
        <f t="shared" si="43"/>
        <v xml:space="preserve"> </v>
      </c>
      <c r="S958" t="str">
        <f t="shared" si="44"/>
        <v/>
      </c>
    </row>
    <row r="959" spans="1:19">
      <c r="A959" t="s">
        <v>1797</v>
      </c>
      <c r="B959">
        <v>169</v>
      </c>
      <c r="C959">
        <v>130</v>
      </c>
      <c r="D959">
        <v>90454043</v>
      </c>
      <c r="E959" t="s">
        <v>28</v>
      </c>
      <c r="F959" s="8" t="s">
        <v>1797</v>
      </c>
      <c r="G959" t="s">
        <v>1798</v>
      </c>
      <c r="H959">
        <v>60165</v>
      </c>
      <c r="I959">
        <v>326</v>
      </c>
      <c r="J959" t="s">
        <v>19</v>
      </c>
      <c r="K959" t="s">
        <v>20</v>
      </c>
      <c r="L959">
        <v>65000000</v>
      </c>
      <c r="M959">
        <v>2000</v>
      </c>
      <c r="N959">
        <v>6.4</v>
      </c>
      <c r="O959">
        <v>25454043</v>
      </c>
      <c r="Q959" t="str">
        <f t="shared" si="42"/>
        <v xml:space="preserve"> </v>
      </c>
      <c r="R959" t="str">
        <f t="shared" si="43"/>
        <v xml:space="preserve"> </v>
      </c>
      <c r="S959" t="str">
        <f t="shared" si="44"/>
        <v/>
      </c>
    </row>
    <row r="960" spans="1:19">
      <c r="A960" t="s">
        <v>1321</v>
      </c>
      <c r="B960">
        <v>108</v>
      </c>
      <c r="C960">
        <v>103</v>
      </c>
      <c r="D960">
        <v>60400856</v>
      </c>
      <c r="E960" t="s">
        <v>878</v>
      </c>
      <c r="F960" s="8" t="s">
        <v>374</v>
      </c>
      <c r="G960" t="s">
        <v>3844</v>
      </c>
      <c r="H960">
        <v>61317</v>
      </c>
      <c r="I960">
        <v>229</v>
      </c>
      <c r="J960" t="s">
        <v>19</v>
      </c>
      <c r="K960" t="s">
        <v>432</v>
      </c>
      <c r="L960">
        <v>35000000</v>
      </c>
      <c r="M960">
        <v>2001</v>
      </c>
      <c r="N960">
        <v>5.2</v>
      </c>
      <c r="O960">
        <v>25400856</v>
      </c>
      <c r="Q960" t="str">
        <f t="shared" si="42"/>
        <v xml:space="preserve"> </v>
      </c>
      <c r="R960" t="str">
        <f t="shared" si="43"/>
        <v xml:space="preserve"> </v>
      </c>
      <c r="S960" t="str">
        <f t="shared" si="44"/>
        <v/>
      </c>
    </row>
    <row r="961" spans="1:19">
      <c r="A961" t="s">
        <v>1161</v>
      </c>
      <c r="B961">
        <v>121</v>
      </c>
      <c r="C961">
        <v>104</v>
      </c>
      <c r="D961">
        <v>31899000</v>
      </c>
      <c r="E961" t="s">
        <v>6400</v>
      </c>
      <c r="F961" s="8" t="s">
        <v>2991</v>
      </c>
      <c r="G961" t="s">
        <v>6401</v>
      </c>
      <c r="H961">
        <v>23986</v>
      </c>
      <c r="I961">
        <v>201</v>
      </c>
      <c r="J961" t="s">
        <v>19</v>
      </c>
      <c r="K961" t="s">
        <v>20</v>
      </c>
      <c r="L961">
        <v>6500000</v>
      </c>
      <c r="M961">
        <v>1980</v>
      </c>
      <c r="N961">
        <v>7.1</v>
      </c>
      <c r="O961">
        <v>25399000</v>
      </c>
      <c r="Q961" t="str">
        <f t="shared" si="42"/>
        <v xml:space="preserve"> </v>
      </c>
      <c r="R961" t="str">
        <f t="shared" si="43"/>
        <v xml:space="preserve"> </v>
      </c>
      <c r="S961" t="str">
        <f t="shared" si="44"/>
        <v/>
      </c>
    </row>
    <row r="962" spans="1:19">
      <c r="A962" t="s">
        <v>5628</v>
      </c>
      <c r="B962">
        <v>111</v>
      </c>
      <c r="C962">
        <v>93</v>
      </c>
      <c r="D962">
        <v>37188667</v>
      </c>
      <c r="E962" t="s">
        <v>1290</v>
      </c>
      <c r="F962" s="8" t="s">
        <v>5629</v>
      </c>
      <c r="G962" t="s">
        <v>5630</v>
      </c>
      <c r="H962">
        <v>34219</v>
      </c>
      <c r="I962">
        <v>578</v>
      </c>
      <c r="J962" t="s">
        <v>19</v>
      </c>
      <c r="K962" t="s">
        <v>20</v>
      </c>
      <c r="L962">
        <v>12000000</v>
      </c>
      <c r="M962">
        <v>2002</v>
      </c>
      <c r="N962">
        <v>3.3</v>
      </c>
      <c r="O962">
        <v>25188667</v>
      </c>
      <c r="Q962" t="str">
        <f t="shared" si="42"/>
        <v xml:space="preserve"> </v>
      </c>
      <c r="R962" t="str">
        <f t="shared" si="43"/>
        <v xml:space="preserve"> </v>
      </c>
      <c r="S962" t="str">
        <f t="shared" si="44"/>
        <v/>
      </c>
    </row>
    <row r="963" spans="1:19">
      <c r="A963" t="s">
        <v>5628</v>
      </c>
      <c r="B963">
        <v>111</v>
      </c>
      <c r="C963">
        <v>93</v>
      </c>
      <c r="D963">
        <v>37188667</v>
      </c>
      <c r="E963" t="s">
        <v>1290</v>
      </c>
      <c r="F963" s="8" t="s">
        <v>5629</v>
      </c>
      <c r="G963" t="s">
        <v>5630</v>
      </c>
      <c r="H963">
        <v>34219</v>
      </c>
      <c r="I963">
        <v>578</v>
      </c>
      <c r="J963" t="s">
        <v>19</v>
      </c>
      <c r="K963" t="s">
        <v>20</v>
      </c>
      <c r="L963">
        <v>12000000</v>
      </c>
      <c r="M963">
        <v>2002</v>
      </c>
      <c r="N963">
        <v>3.3</v>
      </c>
      <c r="O963">
        <v>25188667</v>
      </c>
      <c r="Q963" t="str">
        <f t="shared" ref="Q963:Q1026" si="45">IF(F963="Meryl Streep",G963," ")</f>
        <v xml:space="preserve"> </v>
      </c>
      <c r="R963" t="str">
        <f t="shared" ref="R963:R1026" si="46">IF(F963="Leonardo DiCaprio",G963," ")</f>
        <v xml:space="preserve"> </v>
      </c>
      <c r="S963" t="str">
        <f t="shared" ref="S963:S1026" si="47">IF(F963="Brad Pitt",G963,"")</f>
        <v/>
      </c>
    </row>
    <row r="964" spans="1:19">
      <c r="A964" t="s">
        <v>3073</v>
      </c>
      <c r="B964">
        <v>32</v>
      </c>
      <c r="C964">
        <v>120</v>
      </c>
      <c r="D964">
        <v>34074895</v>
      </c>
      <c r="E964" t="s">
        <v>1290</v>
      </c>
      <c r="F964" s="8" t="s">
        <v>1404</v>
      </c>
      <c r="G964" t="s">
        <v>6087</v>
      </c>
      <c r="H964">
        <v>6525</v>
      </c>
      <c r="I964">
        <v>79</v>
      </c>
      <c r="J964" t="s">
        <v>19</v>
      </c>
      <c r="K964" t="s">
        <v>20</v>
      </c>
      <c r="L964">
        <v>9000000</v>
      </c>
      <c r="M964">
        <v>1999</v>
      </c>
      <c r="N964">
        <v>6.7</v>
      </c>
      <c r="O964">
        <v>25074895</v>
      </c>
      <c r="Q964" t="str">
        <f t="shared" si="45"/>
        <v xml:space="preserve"> </v>
      </c>
      <c r="R964" t="str">
        <f t="shared" si="46"/>
        <v xml:space="preserve"> </v>
      </c>
      <c r="S964" t="str">
        <f t="shared" si="47"/>
        <v/>
      </c>
    </row>
    <row r="965" spans="1:19">
      <c r="A965" t="s">
        <v>2310</v>
      </c>
      <c r="B965">
        <v>154</v>
      </c>
      <c r="C965">
        <v>104</v>
      </c>
      <c r="D965">
        <v>40064955</v>
      </c>
      <c r="E965" t="s">
        <v>3170</v>
      </c>
      <c r="F965" s="8" t="s">
        <v>382</v>
      </c>
      <c r="G965" t="s">
        <v>5180</v>
      </c>
      <c r="H965">
        <v>92074</v>
      </c>
      <c r="I965">
        <v>502</v>
      </c>
      <c r="J965" t="s">
        <v>19</v>
      </c>
      <c r="K965" t="s">
        <v>20</v>
      </c>
      <c r="L965">
        <v>15000000</v>
      </c>
      <c r="M965">
        <v>1998</v>
      </c>
      <c r="N965">
        <v>6.4</v>
      </c>
      <c r="O965">
        <v>25064955</v>
      </c>
      <c r="Q965" t="str">
        <f t="shared" si="45"/>
        <v xml:space="preserve"> </v>
      </c>
      <c r="R965" t="str">
        <f t="shared" si="46"/>
        <v xml:space="preserve"> </v>
      </c>
      <c r="S965" t="str">
        <f t="shared" si="47"/>
        <v/>
      </c>
    </row>
    <row r="966" spans="1:19">
      <c r="A966" t="s">
        <v>786</v>
      </c>
      <c r="B966">
        <v>97</v>
      </c>
      <c r="C966">
        <v>108</v>
      </c>
      <c r="D966">
        <v>60054449</v>
      </c>
      <c r="E966" t="s">
        <v>1144</v>
      </c>
      <c r="F966" s="8" t="s">
        <v>3279</v>
      </c>
      <c r="G966" t="s">
        <v>3280</v>
      </c>
      <c r="H966">
        <v>61018</v>
      </c>
      <c r="I966">
        <v>140</v>
      </c>
      <c r="J966" t="s">
        <v>19</v>
      </c>
      <c r="K966" t="s">
        <v>20</v>
      </c>
      <c r="L966">
        <v>35000000</v>
      </c>
      <c r="M966">
        <v>1995</v>
      </c>
      <c r="N966">
        <v>5.8</v>
      </c>
      <c r="O966">
        <v>25054449</v>
      </c>
      <c r="Q966" t="str">
        <f t="shared" si="45"/>
        <v xml:space="preserve"> </v>
      </c>
      <c r="R966" t="str">
        <f t="shared" si="46"/>
        <v xml:space="preserve"> </v>
      </c>
      <c r="S966" t="str">
        <f t="shared" si="47"/>
        <v/>
      </c>
    </row>
    <row r="967" spans="1:19">
      <c r="A967" t="s">
        <v>1476</v>
      </c>
      <c r="B967">
        <v>184</v>
      </c>
      <c r="C967">
        <v>110</v>
      </c>
      <c r="D967">
        <v>70001065</v>
      </c>
      <c r="E967" t="s">
        <v>2653</v>
      </c>
      <c r="F967" s="8" t="s">
        <v>1157</v>
      </c>
      <c r="G967" t="s">
        <v>2654</v>
      </c>
      <c r="H967">
        <v>191437</v>
      </c>
      <c r="I967">
        <v>582</v>
      </c>
      <c r="J967" t="s">
        <v>19</v>
      </c>
      <c r="K967" t="s">
        <v>20</v>
      </c>
      <c r="L967">
        <v>45000000</v>
      </c>
      <c r="M967">
        <v>1998</v>
      </c>
      <c r="N967">
        <v>7.1</v>
      </c>
      <c r="O967">
        <v>25001065</v>
      </c>
      <c r="Q967" t="str">
        <f t="shared" si="45"/>
        <v xml:space="preserve"> </v>
      </c>
      <c r="R967" t="str">
        <f t="shared" si="46"/>
        <v xml:space="preserve"> </v>
      </c>
      <c r="S967" t="str">
        <f t="shared" si="47"/>
        <v/>
      </c>
    </row>
    <row r="968" spans="1:19">
      <c r="A968" t="s">
        <v>252</v>
      </c>
      <c r="B968">
        <v>474</v>
      </c>
      <c r="C968">
        <v>128</v>
      </c>
      <c r="D968">
        <v>44988180</v>
      </c>
      <c r="E968" t="s">
        <v>4515</v>
      </c>
      <c r="F968" s="8" t="s">
        <v>576</v>
      </c>
      <c r="G968" t="s">
        <v>4516</v>
      </c>
      <c r="H968">
        <v>195333</v>
      </c>
      <c r="I968">
        <v>409</v>
      </c>
      <c r="J968" t="s">
        <v>19</v>
      </c>
      <c r="K968" t="s">
        <v>20</v>
      </c>
      <c r="L968">
        <v>20000000</v>
      </c>
      <c r="M968">
        <v>2015</v>
      </c>
      <c r="N968">
        <v>8.1</v>
      </c>
      <c r="O968">
        <v>24988180</v>
      </c>
      <c r="Q968" t="str">
        <f t="shared" si="45"/>
        <v xml:space="preserve"> </v>
      </c>
      <c r="R968" t="str">
        <f t="shared" si="46"/>
        <v xml:space="preserve"> </v>
      </c>
      <c r="S968" t="str">
        <f t="shared" si="47"/>
        <v/>
      </c>
    </row>
    <row r="969" spans="1:19">
      <c r="A969" t="s">
        <v>106</v>
      </c>
      <c r="B969">
        <v>331</v>
      </c>
      <c r="C969">
        <v>95</v>
      </c>
      <c r="D969">
        <v>32391374</v>
      </c>
      <c r="E969" t="s">
        <v>754</v>
      </c>
      <c r="F969" s="8" t="s">
        <v>37</v>
      </c>
      <c r="G969" t="s">
        <v>6296</v>
      </c>
      <c r="H969">
        <v>376600</v>
      </c>
      <c r="I969">
        <v>494</v>
      </c>
      <c r="J969" t="s">
        <v>19</v>
      </c>
      <c r="K969" t="s">
        <v>20</v>
      </c>
      <c r="L969">
        <v>7500000</v>
      </c>
      <c r="M969">
        <v>2009</v>
      </c>
      <c r="N969">
        <v>7.7</v>
      </c>
      <c r="O969">
        <v>24891374</v>
      </c>
      <c r="Q969" t="str">
        <f t="shared" si="45"/>
        <v xml:space="preserve"> </v>
      </c>
      <c r="R969" t="str">
        <f t="shared" si="46"/>
        <v xml:space="preserve"> </v>
      </c>
      <c r="S969" t="str">
        <f t="shared" si="47"/>
        <v/>
      </c>
    </row>
    <row r="970" spans="1:19">
      <c r="A970" t="s">
        <v>1088</v>
      </c>
      <c r="B970">
        <v>191</v>
      </c>
      <c r="C970">
        <v>90</v>
      </c>
      <c r="D970">
        <v>124870275</v>
      </c>
      <c r="E970" t="s">
        <v>1089</v>
      </c>
      <c r="F970" s="8" t="s">
        <v>1090</v>
      </c>
      <c r="G970" t="s">
        <v>1091</v>
      </c>
      <c r="H970">
        <v>152601</v>
      </c>
      <c r="I970">
        <v>156</v>
      </c>
      <c r="J970" t="s">
        <v>19</v>
      </c>
      <c r="K970" t="s">
        <v>20</v>
      </c>
      <c r="L970">
        <v>100000000</v>
      </c>
      <c r="M970">
        <v>2009</v>
      </c>
      <c r="N970">
        <v>7</v>
      </c>
      <c r="O970">
        <v>24870275</v>
      </c>
      <c r="Q970" t="str">
        <f t="shared" si="45"/>
        <v xml:space="preserve"> </v>
      </c>
      <c r="R970" t="str">
        <f t="shared" si="46"/>
        <v xml:space="preserve"> </v>
      </c>
      <c r="S970" t="str">
        <f t="shared" si="47"/>
        <v/>
      </c>
    </row>
    <row r="971" spans="1:19">
      <c r="A971" t="s">
        <v>6254</v>
      </c>
      <c r="B971">
        <v>62</v>
      </c>
      <c r="C971">
        <v>89</v>
      </c>
      <c r="D971">
        <v>32333860</v>
      </c>
      <c r="E971" t="s">
        <v>1107</v>
      </c>
      <c r="F971" s="8" t="s">
        <v>6255</v>
      </c>
      <c r="G971" t="s">
        <v>6256</v>
      </c>
      <c r="H971">
        <v>29843</v>
      </c>
      <c r="I971">
        <v>81</v>
      </c>
      <c r="J971" t="s">
        <v>3247</v>
      </c>
      <c r="K971" t="s">
        <v>1868</v>
      </c>
      <c r="L971">
        <v>7500000</v>
      </c>
      <c r="M971">
        <v>1995</v>
      </c>
      <c r="N971">
        <v>6.7</v>
      </c>
      <c r="O971">
        <v>24833860</v>
      </c>
      <c r="Q971" t="str">
        <f t="shared" si="45"/>
        <v xml:space="preserve"> </v>
      </c>
      <c r="R971" t="str">
        <f t="shared" si="46"/>
        <v xml:space="preserve"> </v>
      </c>
      <c r="S971" t="str">
        <f t="shared" si="47"/>
        <v/>
      </c>
    </row>
    <row r="972" spans="1:19">
      <c r="A972" t="s">
        <v>799</v>
      </c>
      <c r="B972">
        <v>178</v>
      </c>
      <c r="C972">
        <v>94</v>
      </c>
      <c r="D972">
        <v>103812241</v>
      </c>
      <c r="E972" t="s">
        <v>97</v>
      </c>
      <c r="F972" s="8" t="s">
        <v>394</v>
      </c>
      <c r="G972" t="s">
        <v>1453</v>
      </c>
      <c r="H972">
        <v>67296</v>
      </c>
      <c r="I972">
        <v>133</v>
      </c>
      <c r="J972" t="s">
        <v>19</v>
      </c>
      <c r="K972" t="s">
        <v>20</v>
      </c>
      <c r="L972">
        <v>79000000</v>
      </c>
      <c r="M972">
        <v>2012</v>
      </c>
      <c r="N972">
        <v>5.8</v>
      </c>
      <c r="O972">
        <v>24812241</v>
      </c>
      <c r="Q972" t="str">
        <f t="shared" si="45"/>
        <v xml:space="preserve"> </v>
      </c>
      <c r="R972" t="str">
        <f t="shared" si="46"/>
        <v xml:space="preserve"> </v>
      </c>
      <c r="S972" t="str">
        <f t="shared" si="47"/>
        <v/>
      </c>
    </row>
    <row r="973" spans="1:19">
      <c r="A973" t="s">
        <v>3820</v>
      </c>
      <c r="B973">
        <v>56</v>
      </c>
      <c r="C973">
        <v>175</v>
      </c>
      <c r="D973">
        <v>50800000</v>
      </c>
      <c r="E973" t="s">
        <v>1023</v>
      </c>
      <c r="F973" s="8" t="s">
        <v>3970</v>
      </c>
      <c r="G973" t="s">
        <v>3971</v>
      </c>
      <c r="H973">
        <v>40277</v>
      </c>
      <c r="I973">
        <v>210</v>
      </c>
      <c r="J973" t="s">
        <v>19</v>
      </c>
      <c r="K973" t="s">
        <v>20</v>
      </c>
      <c r="L973">
        <v>26000000</v>
      </c>
      <c r="M973">
        <v>1977</v>
      </c>
      <c r="N973">
        <v>7.4</v>
      </c>
      <c r="O973">
        <v>24800000</v>
      </c>
      <c r="Q973" t="str">
        <f t="shared" si="45"/>
        <v xml:space="preserve"> </v>
      </c>
      <c r="R973" t="str">
        <f t="shared" si="46"/>
        <v xml:space="preserve"> </v>
      </c>
      <c r="S973" t="str">
        <f t="shared" si="47"/>
        <v/>
      </c>
    </row>
    <row r="974" spans="1:19">
      <c r="A974" t="s">
        <v>571</v>
      </c>
      <c r="B974">
        <v>225</v>
      </c>
      <c r="C974">
        <v>115</v>
      </c>
      <c r="D974">
        <v>144795350</v>
      </c>
      <c r="E974" t="s">
        <v>861</v>
      </c>
      <c r="F974" s="8" t="s">
        <v>98</v>
      </c>
      <c r="G974" t="s">
        <v>862</v>
      </c>
      <c r="H974">
        <v>387632</v>
      </c>
      <c r="I974">
        <v>789</v>
      </c>
      <c r="J974" t="s">
        <v>19</v>
      </c>
      <c r="K974" t="s">
        <v>20</v>
      </c>
      <c r="L974">
        <v>120000000</v>
      </c>
      <c r="M974">
        <v>2004</v>
      </c>
      <c r="N974">
        <v>7.1</v>
      </c>
      <c r="O974">
        <v>24795350</v>
      </c>
      <c r="Q974" t="str">
        <f t="shared" si="45"/>
        <v xml:space="preserve"> </v>
      </c>
      <c r="R974" t="str">
        <f t="shared" si="46"/>
        <v xml:space="preserve"> </v>
      </c>
      <c r="S974" t="str">
        <f t="shared" si="47"/>
        <v/>
      </c>
    </row>
    <row r="975" spans="1:19">
      <c r="A975" t="s">
        <v>6382</v>
      </c>
      <c r="B975">
        <v>224</v>
      </c>
      <c r="C975">
        <v>101</v>
      </c>
      <c r="D975">
        <v>31607598</v>
      </c>
      <c r="E975" t="s">
        <v>2101</v>
      </c>
      <c r="F975" s="8" t="s">
        <v>210</v>
      </c>
      <c r="G975" t="s">
        <v>6383</v>
      </c>
      <c r="H975">
        <v>58366</v>
      </c>
      <c r="I975">
        <v>160</v>
      </c>
      <c r="J975" t="s">
        <v>19</v>
      </c>
      <c r="K975" t="s">
        <v>162</v>
      </c>
      <c r="L975">
        <v>6900000</v>
      </c>
      <c r="M975">
        <v>2012</v>
      </c>
      <c r="N975">
        <v>5.6</v>
      </c>
      <c r="O975">
        <v>24707598</v>
      </c>
      <c r="Q975" t="str">
        <f t="shared" si="45"/>
        <v xml:space="preserve"> </v>
      </c>
      <c r="R975" t="str">
        <f t="shared" si="46"/>
        <v xml:space="preserve"> </v>
      </c>
      <c r="S975" t="str">
        <f t="shared" si="47"/>
        <v/>
      </c>
    </row>
    <row r="976" spans="1:19">
      <c r="A976" t="s">
        <v>2879</v>
      </c>
      <c r="B976">
        <v>256</v>
      </c>
      <c r="C976">
        <v>101</v>
      </c>
      <c r="D976">
        <v>26505000</v>
      </c>
      <c r="E976" t="s">
        <v>2916</v>
      </c>
      <c r="F976" s="8" t="s">
        <v>24</v>
      </c>
      <c r="G976" t="s">
        <v>3282</v>
      </c>
      <c r="H976">
        <v>149285</v>
      </c>
      <c r="I976">
        <v>668</v>
      </c>
      <c r="J976" t="s">
        <v>19</v>
      </c>
      <c r="K976" t="s">
        <v>20</v>
      </c>
      <c r="L976">
        <v>1800000</v>
      </c>
      <c r="M976">
        <v>1984</v>
      </c>
      <c r="N976">
        <v>7.5</v>
      </c>
      <c r="O976">
        <v>24705000</v>
      </c>
      <c r="Q976" t="str">
        <f t="shared" si="45"/>
        <v xml:space="preserve"> </v>
      </c>
      <c r="R976" t="str">
        <f t="shared" si="46"/>
        <v xml:space="preserve"> </v>
      </c>
      <c r="S976" t="str">
        <f t="shared" si="47"/>
        <v/>
      </c>
    </row>
    <row r="977" spans="1:19">
      <c r="A977" t="s">
        <v>2879</v>
      </c>
      <c r="B977">
        <v>256</v>
      </c>
      <c r="C977">
        <v>101</v>
      </c>
      <c r="D977">
        <v>26505000</v>
      </c>
      <c r="E977" t="s">
        <v>2916</v>
      </c>
      <c r="F977" s="8" t="s">
        <v>24</v>
      </c>
      <c r="G977" t="s">
        <v>3282</v>
      </c>
      <c r="H977">
        <v>149293</v>
      </c>
      <c r="I977">
        <v>668</v>
      </c>
      <c r="J977" t="s">
        <v>19</v>
      </c>
      <c r="K977" t="s">
        <v>20</v>
      </c>
      <c r="L977">
        <v>1800000</v>
      </c>
      <c r="M977">
        <v>1984</v>
      </c>
      <c r="N977">
        <v>7.5</v>
      </c>
      <c r="O977">
        <v>24705000</v>
      </c>
      <c r="Q977" t="str">
        <f t="shared" si="45"/>
        <v xml:space="preserve"> </v>
      </c>
      <c r="R977" t="str">
        <f t="shared" si="46"/>
        <v xml:space="preserve"> </v>
      </c>
      <c r="S977" t="str">
        <f t="shared" si="47"/>
        <v/>
      </c>
    </row>
    <row r="978" spans="1:19">
      <c r="A978" t="s">
        <v>1651</v>
      </c>
      <c r="B978">
        <v>160</v>
      </c>
      <c r="C978">
        <v>123</v>
      </c>
      <c r="D978">
        <v>59699513</v>
      </c>
      <c r="E978" t="s">
        <v>3285</v>
      </c>
      <c r="F978" s="8" t="s">
        <v>704</v>
      </c>
      <c r="G978" t="s">
        <v>3286</v>
      </c>
      <c r="H978">
        <v>20827</v>
      </c>
      <c r="I978">
        <v>136</v>
      </c>
      <c r="J978" t="s">
        <v>19</v>
      </c>
      <c r="K978" t="s">
        <v>20</v>
      </c>
      <c r="L978">
        <v>35000000</v>
      </c>
      <c r="M978">
        <v>2010</v>
      </c>
      <c r="N978">
        <v>7.2</v>
      </c>
      <c r="O978">
        <v>24699513</v>
      </c>
      <c r="Q978" t="str">
        <f t="shared" si="45"/>
        <v xml:space="preserve"> </v>
      </c>
      <c r="R978" t="str">
        <f t="shared" si="46"/>
        <v xml:space="preserve"> </v>
      </c>
      <c r="S978" t="str">
        <f t="shared" si="47"/>
        <v/>
      </c>
    </row>
    <row r="979" spans="1:19">
      <c r="A979" t="s">
        <v>1128</v>
      </c>
      <c r="B979">
        <v>90</v>
      </c>
      <c r="C979">
        <v>75</v>
      </c>
      <c r="D979">
        <v>57651794</v>
      </c>
      <c r="E979" t="s">
        <v>1889</v>
      </c>
      <c r="F979" s="8" t="s">
        <v>1021</v>
      </c>
      <c r="G979" t="s">
        <v>3305</v>
      </c>
      <c r="H979">
        <v>40651</v>
      </c>
      <c r="I979">
        <v>209</v>
      </c>
      <c r="J979" t="s">
        <v>19</v>
      </c>
      <c r="K979" t="s">
        <v>20</v>
      </c>
      <c r="L979">
        <v>33000000</v>
      </c>
      <c r="M979">
        <v>2006</v>
      </c>
      <c r="N979">
        <v>5.6</v>
      </c>
      <c r="O979">
        <v>24651794</v>
      </c>
      <c r="Q979" t="str">
        <f t="shared" si="45"/>
        <v xml:space="preserve"> </v>
      </c>
      <c r="R979" t="str">
        <f t="shared" si="46"/>
        <v xml:space="preserve"> </v>
      </c>
      <c r="S979" t="str">
        <f t="shared" si="47"/>
        <v/>
      </c>
    </row>
    <row r="980" spans="1:19">
      <c r="A980" t="s">
        <v>848</v>
      </c>
      <c r="B980">
        <v>354</v>
      </c>
      <c r="C980">
        <v>129</v>
      </c>
      <c r="D980">
        <v>134520804</v>
      </c>
      <c r="E980" t="s">
        <v>28</v>
      </c>
      <c r="F980" s="8" t="s">
        <v>540</v>
      </c>
      <c r="G980" t="s">
        <v>849</v>
      </c>
      <c r="H980">
        <v>336235</v>
      </c>
      <c r="I980">
        <v>782</v>
      </c>
      <c r="J980" t="s">
        <v>19</v>
      </c>
      <c r="K980" t="s">
        <v>20</v>
      </c>
      <c r="L980">
        <v>110000000</v>
      </c>
      <c r="M980">
        <v>2007</v>
      </c>
      <c r="N980">
        <v>7.2</v>
      </c>
      <c r="O980">
        <v>24520804</v>
      </c>
      <c r="Q980" t="str">
        <f t="shared" si="45"/>
        <v xml:space="preserve"> </v>
      </c>
      <c r="R980" t="str">
        <f t="shared" si="46"/>
        <v xml:space="preserve"> </v>
      </c>
      <c r="S980" t="str">
        <f t="shared" si="47"/>
        <v/>
      </c>
    </row>
    <row r="981" spans="1:19">
      <c r="A981" t="s">
        <v>350</v>
      </c>
      <c r="B981">
        <v>377</v>
      </c>
      <c r="C981">
        <v>101</v>
      </c>
      <c r="D981">
        <v>189412677</v>
      </c>
      <c r="E981" t="s">
        <v>352</v>
      </c>
      <c r="F981" s="8" t="s">
        <v>353</v>
      </c>
      <c r="G981" t="s">
        <v>354</v>
      </c>
      <c r="H981">
        <v>272534</v>
      </c>
      <c r="I981">
        <v>345</v>
      </c>
      <c r="J981" t="s">
        <v>19</v>
      </c>
      <c r="K981" t="s">
        <v>20</v>
      </c>
      <c r="L981">
        <v>165000000</v>
      </c>
      <c r="M981">
        <v>2012</v>
      </c>
      <c r="N981">
        <v>7.8</v>
      </c>
      <c r="O981">
        <v>24412677</v>
      </c>
      <c r="Q981" t="str">
        <f t="shared" si="45"/>
        <v xml:space="preserve"> </v>
      </c>
      <c r="R981" t="str">
        <f t="shared" si="46"/>
        <v xml:space="preserve"> </v>
      </c>
      <c r="S981" t="str">
        <f t="shared" si="47"/>
        <v/>
      </c>
    </row>
    <row r="982" spans="1:19">
      <c r="A982" t="s">
        <v>676</v>
      </c>
      <c r="B982">
        <v>214</v>
      </c>
      <c r="C982">
        <v>107</v>
      </c>
      <c r="D982">
        <v>63411478</v>
      </c>
      <c r="E982" t="s">
        <v>3124</v>
      </c>
      <c r="F982" s="8" t="s">
        <v>3125</v>
      </c>
      <c r="G982" t="s">
        <v>3126</v>
      </c>
      <c r="H982">
        <v>114925</v>
      </c>
      <c r="I982">
        <v>234</v>
      </c>
      <c r="J982" t="s">
        <v>19</v>
      </c>
      <c r="K982" t="s">
        <v>20</v>
      </c>
      <c r="L982">
        <v>39000000</v>
      </c>
      <c r="M982">
        <v>2009</v>
      </c>
      <c r="N982">
        <v>7.1</v>
      </c>
      <c r="O982">
        <v>24411478</v>
      </c>
      <c r="Q982" t="str">
        <f t="shared" si="45"/>
        <v xml:space="preserve"> </v>
      </c>
      <c r="R982" t="str">
        <f t="shared" si="46"/>
        <v xml:space="preserve"> </v>
      </c>
      <c r="S982" t="str">
        <f t="shared" si="47"/>
        <v/>
      </c>
    </row>
    <row r="983" spans="1:19">
      <c r="A983" t="s">
        <v>1523</v>
      </c>
      <c r="B983">
        <v>20</v>
      </c>
      <c r="C983">
        <v>97</v>
      </c>
      <c r="D983">
        <v>27900000</v>
      </c>
      <c r="E983" t="s">
        <v>1290</v>
      </c>
      <c r="F983" s="8" t="s">
        <v>2906</v>
      </c>
      <c r="G983" t="s">
        <v>6897</v>
      </c>
      <c r="H983">
        <v>74626</v>
      </c>
      <c r="I983">
        <v>157</v>
      </c>
      <c r="J983" t="s">
        <v>19</v>
      </c>
      <c r="K983" t="s">
        <v>20</v>
      </c>
      <c r="L983">
        <v>3500000</v>
      </c>
      <c r="M983">
        <v>1995</v>
      </c>
      <c r="N983">
        <v>7.3</v>
      </c>
      <c r="O983">
        <v>24400000</v>
      </c>
      <c r="Q983" t="str">
        <f t="shared" si="45"/>
        <v xml:space="preserve"> </v>
      </c>
      <c r="R983" t="str">
        <f t="shared" si="46"/>
        <v xml:space="preserve"> </v>
      </c>
      <c r="S983" t="str">
        <f t="shared" si="47"/>
        <v/>
      </c>
    </row>
    <row r="984" spans="1:19">
      <c r="A984" t="s">
        <v>1340</v>
      </c>
      <c r="B984">
        <v>28</v>
      </c>
      <c r="C984">
        <v>97</v>
      </c>
      <c r="D984">
        <v>27900000</v>
      </c>
      <c r="E984" t="s">
        <v>1101</v>
      </c>
      <c r="F984" s="8" t="s">
        <v>450</v>
      </c>
      <c r="G984" t="s">
        <v>6898</v>
      </c>
      <c r="H984">
        <v>39508</v>
      </c>
      <c r="I984">
        <v>96</v>
      </c>
      <c r="J984" t="s">
        <v>19</v>
      </c>
      <c r="K984" t="s">
        <v>20</v>
      </c>
      <c r="L984">
        <v>3500000</v>
      </c>
      <c r="M984">
        <v>1993</v>
      </c>
      <c r="N984">
        <v>7.5</v>
      </c>
      <c r="O984">
        <v>24400000</v>
      </c>
      <c r="Q984" t="str">
        <f t="shared" si="45"/>
        <v xml:space="preserve"> </v>
      </c>
      <c r="R984" t="str">
        <f t="shared" si="46"/>
        <v xml:space="preserve"> </v>
      </c>
      <c r="S984" t="str">
        <f t="shared" si="47"/>
        <v/>
      </c>
    </row>
    <row r="985" spans="1:19">
      <c r="A985" t="s">
        <v>5054</v>
      </c>
      <c r="B985">
        <v>56</v>
      </c>
      <c r="C985">
        <v>80</v>
      </c>
      <c r="D985">
        <v>40363530</v>
      </c>
      <c r="E985" t="s">
        <v>1509</v>
      </c>
      <c r="F985" s="8" t="s">
        <v>2425</v>
      </c>
      <c r="G985" t="s">
        <v>5055</v>
      </c>
      <c r="H985">
        <v>18254</v>
      </c>
      <c r="I985">
        <v>307</v>
      </c>
      <c r="J985" t="s">
        <v>19</v>
      </c>
      <c r="K985" t="s">
        <v>20</v>
      </c>
      <c r="L985">
        <v>16000000</v>
      </c>
      <c r="M985">
        <v>2002</v>
      </c>
      <c r="N985">
        <v>3.3</v>
      </c>
      <c r="O985">
        <v>24363530</v>
      </c>
      <c r="Q985" t="str">
        <f t="shared" si="45"/>
        <v xml:space="preserve"> </v>
      </c>
      <c r="R985" t="str">
        <f t="shared" si="46"/>
        <v xml:space="preserve"> </v>
      </c>
      <c r="S985" t="str">
        <f t="shared" si="47"/>
        <v/>
      </c>
    </row>
    <row r="986" spans="1:19">
      <c r="A986" t="s">
        <v>157</v>
      </c>
      <c r="B986">
        <v>334</v>
      </c>
      <c r="C986">
        <v>104</v>
      </c>
      <c r="D986">
        <v>234360014</v>
      </c>
      <c r="E986" t="s">
        <v>159</v>
      </c>
      <c r="F986" s="8" t="s">
        <v>160</v>
      </c>
      <c r="G986" t="s">
        <v>161</v>
      </c>
      <c r="H986">
        <v>383427</v>
      </c>
      <c r="I986">
        <v>1912</v>
      </c>
      <c r="J986" t="s">
        <v>19</v>
      </c>
      <c r="K986" t="s">
        <v>162</v>
      </c>
      <c r="L986">
        <v>210000000</v>
      </c>
      <c r="M986">
        <v>2006</v>
      </c>
      <c r="N986">
        <v>6.8</v>
      </c>
      <c r="O986">
        <v>24360014</v>
      </c>
      <c r="Q986" t="str">
        <f t="shared" si="45"/>
        <v xml:space="preserve"> </v>
      </c>
      <c r="R986" t="str">
        <f t="shared" si="46"/>
        <v xml:space="preserve"> </v>
      </c>
      <c r="S986" t="str">
        <f t="shared" si="47"/>
        <v/>
      </c>
    </row>
    <row r="987" spans="1:19">
      <c r="A987" t="s">
        <v>617</v>
      </c>
      <c r="B987">
        <v>588</v>
      </c>
      <c r="C987">
        <v>119</v>
      </c>
      <c r="D987">
        <v>42335698</v>
      </c>
      <c r="E987" t="s">
        <v>754</v>
      </c>
      <c r="F987" s="8" t="s">
        <v>108</v>
      </c>
      <c r="G987" t="s">
        <v>4854</v>
      </c>
      <c r="H987">
        <v>395087</v>
      </c>
      <c r="I987">
        <v>1101</v>
      </c>
      <c r="J987" t="s">
        <v>19</v>
      </c>
      <c r="K987" t="s">
        <v>20</v>
      </c>
      <c r="L987">
        <v>18000000</v>
      </c>
      <c r="M987">
        <v>2014</v>
      </c>
      <c r="N987">
        <v>7.8</v>
      </c>
      <c r="O987">
        <v>24335698</v>
      </c>
      <c r="Q987" t="str">
        <f t="shared" si="45"/>
        <v xml:space="preserve"> </v>
      </c>
      <c r="R987" t="str">
        <f t="shared" si="46"/>
        <v xml:space="preserve"> </v>
      </c>
      <c r="S987" t="str">
        <f t="shared" si="47"/>
        <v/>
      </c>
    </row>
    <row r="988" spans="1:19">
      <c r="A988" t="s">
        <v>1462</v>
      </c>
      <c r="B988">
        <v>160</v>
      </c>
      <c r="C988">
        <v>99</v>
      </c>
      <c r="D988">
        <v>70327868</v>
      </c>
      <c r="E988" t="s">
        <v>201</v>
      </c>
      <c r="F988" s="8" t="s">
        <v>33</v>
      </c>
      <c r="G988" t="s">
        <v>2301</v>
      </c>
      <c r="H988">
        <v>58416</v>
      </c>
      <c r="I988">
        <v>301</v>
      </c>
      <c r="J988" t="s">
        <v>19</v>
      </c>
      <c r="K988" t="s">
        <v>432</v>
      </c>
      <c r="L988">
        <v>46000000</v>
      </c>
      <c r="M988">
        <v>2000</v>
      </c>
      <c r="N988">
        <v>5.9</v>
      </c>
      <c r="O988">
        <v>24327868</v>
      </c>
      <c r="Q988" t="str">
        <f t="shared" si="45"/>
        <v xml:space="preserve"> </v>
      </c>
      <c r="R988" t="str">
        <f t="shared" si="46"/>
        <v xml:space="preserve"> </v>
      </c>
      <c r="S988" t="str">
        <f t="shared" si="47"/>
        <v/>
      </c>
    </row>
    <row r="989" spans="1:19">
      <c r="A989" t="s">
        <v>6496</v>
      </c>
      <c r="B989">
        <v>205</v>
      </c>
      <c r="C989">
        <v>102</v>
      </c>
      <c r="D989">
        <v>26781723</v>
      </c>
      <c r="E989" t="s">
        <v>754</v>
      </c>
      <c r="F989" s="8" t="s">
        <v>936</v>
      </c>
      <c r="G989" t="s">
        <v>7089</v>
      </c>
      <c r="H989">
        <v>187595</v>
      </c>
      <c r="I989">
        <v>978</v>
      </c>
      <c r="J989" t="s">
        <v>19</v>
      </c>
      <c r="K989" t="s">
        <v>20</v>
      </c>
      <c r="L989">
        <v>2500000</v>
      </c>
      <c r="M989">
        <v>2004</v>
      </c>
      <c r="N989">
        <v>7.6</v>
      </c>
      <c r="O989">
        <v>24281723</v>
      </c>
      <c r="Q989" t="str">
        <f t="shared" si="45"/>
        <v xml:space="preserve"> </v>
      </c>
      <c r="R989" t="str">
        <f t="shared" si="46"/>
        <v xml:space="preserve"> </v>
      </c>
      <c r="S989" t="str">
        <f t="shared" si="47"/>
        <v/>
      </c>
    </row>
    <row r="990" spans="1:19">
      <c r="A990" t="s">
        <v>5409</v>
      </c>
      <c r="B990">
        <v>142</v>
      </c>
      <c r="C990">
        <v>87</v>
      </c>
      <c r="D990">
        <v>33244684</v>
      </c>
      <c r="E990" t="s">
        <v>3311</v>
      </c>
      <c r="F990" s="8" t="s">
        <v>6088</v>
      </c>
      <c r="G990" t="s">
        <v>6089</v>
      </c>
      <c r="H990">
        <v>62038</v>
      </c>
      <c r="I990">
        <v>281</v>
      </c>
      <c r="J990" t="s">
        <v>19</v>
      </c>
      <c r="K990" t="s">
        <v>20</v>
      </c>
      <c r="L990">
        <v>9000000</v>
      </c>
      <c r="M990">
        <v>1988</v>
      </c>
      <c r="N990">
        <v>6.5</v>
      </c>
      <c r="O990">
        <v>24244684</v>
      </c>
      <c r="Q990" t="str">
        <f t="shared" si="45"/>
        <v xml:space="preserve"> </v>
      </c>
      <c r="R990" t="str">
        <f t="shared" si="46"/>
        <v xml:space="preserve"> </v>
      </c>
      <c r="S990" t="str">
        <f t="shared" si="47"/>
        <v/>
      </c>
    </row>
    <row r="991" spans="1:19">
      <c r="A991" t="s">
        <v>3908</v>
      </c>
      <c r="B991">
        <v>122</v>
      </c>
      <c r="C991">
        <v>161</v>
      </c>
      <c r="D991">
        <v>27200000</v>
      </c>
      <c r="E991" t="s">
        <v>1632</v>
      </c>
      <c r="F991" s="8" t="s">
        <v>6509</v>
      </c>
      <c r="G991" t="s">
        <v>6977</v>
      </c>
      <c r="H991">
        <v>149444</v>
      </c>
      <c r="I991">
        <v>273</v>
      </c>
      <c r="J991" t="s">
        <v>19</v>
      </c>
      <c r="K991" t="s">
        <v>31</v>
      </c>
      <c r="L991">
        <v>3000000</v>
      </c>
      <c r="M991">
        <v>1957</v>
      </c>
      <c r="N991">
        <v>8.1999999999999993</v>
      </c>
      <c r="O991">
        <v>24200000</v>
      </c>
      <c r="Q991" t="str">
        <f t="shared" si="45"/>
        <v xml:space="preserve"> </v>
      </c>
      <c r="R991" t="str">
        <f t="shared" si="46"/>
        <v xml:space="preserve"> </v>
      </c>
      <c r="S991" t="str">
        <f t="shared" si="47"/>
        <v/>
      </c>
    </row>
    <row r="992" spans="1:19">
      <c r="A992" t="s">
        <v>225</v>
      </c>
      <c r="B992">
        <v>406</v>
      </c>
      <c r="C992">
        <v>112</v>
      </c>
      <c r="D992">
        <v>37623143</v>
      </c>
      <c r="E992" t="s">
        <v>5057</v>
      </c>
      <c r="F992" s="8" t="s">
        <v>5058</v>
      </c>
      <c r="G992" t="s">
        <v>5059</v>
      </c>
      <c r="H992">
        <v>467234</v>
      </c>
      <c r="I992">
        <v>1083</v>
      </c>
      <c r="J992" t="s">
        <v>1392</v>
      </c>
      <c r="K992" t="s">
        <v>1749</v>
      </c>
      <c r="L992">
        <v>13500000</v>
      </c>
      <c r="M992">
        <v>2006</v>
      </c>
      <c r="N992">
        <v>8.1999999999999993</v>
      </c>
      <c r="O992">
        <v>24123143</v>
      </c>
      <c r="Q992" t="str">
        <f t="shared" si="45"/>
        <v xml:space="preserve"> </v>
      </c>
      <c r="R992" t="str">
        <f t="shared" si="46"/>
        <v xml:space="preserve"> </v>
      </c>
      <c r="S992" t="str">
        <f t="shared" si="47"/>
        <v/>
      </c>
    </row>
    <row r="993" spans="1:19">
      <c r="A993" t="s">
        <v>691</v>
      </c>
      <c r="B993">
        <v>151</v>
      </c>
      <c r="C993">
        <v>104</v>
      </c>
      <c r="D993">
        <v>30093107</v>
      </c>
      <c r="E993" t="s">
        <v>557</v>
      </c>
      <c r="F993" s="8" t="s">
        <v>202</v>
      </c>
      <c r="G993" t="s">
        <v>5743</v>
      </c>
      <c r="H993">
        <v>600996</v>
      </c>
      <c r="I993">
        <v>726</v>
      </c>
      <c r="J993" t="s">
        <v>19</v>
      </c>
      <c r="K993" t="s">
        <v>31</v>
      </c>
      <c r="L993">
        <v>6000000</v>
      </c>
      <c r="M993">
        <v>2000</v>
      </c>
      <c r="N993">
        <v>8.3000000000000007</v>
      </c>
      <c r="O993">
        <v>24093107</v>
      </c>
      <c r="Q993" t="str">
        <f t="shared" si="45"/>
        <v xml:space="preserve"> </v>
      </c>
      <c r="R993" t="str">
        <f t="shared" si="46"/>
        <v xml:space="preserve"> </v>
      </c>
      <c r="S993" t="str">
        <f t="shared" si="47"/>
        <v/>
      </c>
    </row>
    <row r="994" spans="1:19">
      <c r="A994" t="s">
        <v>691</v>
      </c>
      <c r="B994">
        <v>151</v>
      </c>
      <c r="C994">
        <v>104</v>
      </c>
      <c r="D994">
        <v>30093107</v>
      </c>
      <c r="E994" t="s">
        <v>557</v>
      </c>
      <c r="F994" s="8" t="s">
        <v>202</v>
      </c>
      <c r="G994" t="s">
        <v>5743</v>
      </c>
      <c r="H994">
        <v>600996</v>
      </c>
      <c r="I994">
        <v>726</v>
      </c>
      <c r="J994" t="s">
        <v>19</v>
      </c>
      <c r="K994" t="s">
        <v>31</v>
      </c>
      <c r="L994">
        <v>6000000</v>
      </c>
      <c r="M994">
        <v>2000</v>
      </c>
      <c r="N994">
        <v>8.3000000000000007</v>
      </c>
      <c r="O994">
        <v>24093107</v>
      </c>
      <c r="Q994" t="str">
        <f t="shared" si="45"/>
        <v xml:space="preserve"> </v>
      </c>
      <c r="R994" t="str">
        <f t="shared" si="46"/>
        <v xml:space="preserve"> </v>
      </c>
      <c r="S994" t="str">
        <f t="shared" si="47"/>
        <v/>
      </c>
    </row>
    <row r="995" spans="1:19">
      <c r="A995" t="s">
        <v>27</v>
      </c>
      <c r="B995">
        <v>226</v>
      </c>
      <c r="C995">
        <v>117</v>
      </c>
      <c r="D995">
        <v>104054514</v>
      </c>
      <c r="E995" t="s">
        <v>1101</v>
      </c>
      <c r="F995" s="8" t="s">
        <v>193</v>
      </c>
      <c r="G995" t="s">
        <v>1326</v>
      </c>
      <c r="H995">
        <v>200359</v>
      </c>
      <c r="I995">
        <v>1009</v>
      </c>
      <c r="J995" t="s">
        <v>19</v>
      </c>
      <c r="K995" t="s">
        <v>20</v>
      </c>
      <c r="L995">
        <v>80000000</v>
      </c>
      <c r="M995">
        <v>2002</v>
      </c>
      <c r="N995">
        <v>7.7</v>
      </c>
      <c r="O995">
        <v>24054514</v>
      </c>
      <c r="Q995" t="str">
        <f t="shared" si="45"/>
        <v xml:space="preserve"> </v>
      </c>
      <c r="R995" t="str">
        <f t="shared" si="46"/>
        <v xml:space="preserve"> </v>
      </c>
      <c r="S995" t="str">
        <f t="shared" si="47"/>
        <v/>
      </c>
    </row>
    <row r="996" spans="1:19">
      <c r="A996" t="s">
        <v>5389</v>
      </c>
      <c r="B996">
        <v>101</v>
      </c>
      <c r="C996">
        <v>99</v>
      </c>
      <c r="D996">
        <v>38048637</v>
      </c>
      <c r="E996" t="s">
        <v>1499</v>
      </c>
      <c r="F996" s="8" t="s">
        <v>1928</v>
      </c>
      <c r="G996" t="s">
        <v>5390</v>
      </c>
      <c r="H996">
        <v>47814</v>
      </c>
      <c r="I996">
        <v>426</v>
      </c>
      <c r="J996" t="s">
        <v>19</v>
      </c>
      <c r="K996" t="s">
        <v>20</v>
      </c>
      <c r="L996">
        <v>14000000</v>
      </c>
      <c r="M996">
        <v>1998</v>
      </c>
      <c r="N996">
        <v>5.5</v>
      </c>
      <c r="O996">
        <v>24048637</v>
      </c>
      <c r="Q996" t="str">
        <f t="shared" si="45"/>
        <v xml:space="preserve"> </v>
      </c>
      <c r="R996" t="str">
        <f t="shared" si="46"/>
        <v xml:space="preserve"> </v>
      </c>
      <c r="S996" t="str">
        <f t="shared" si="47"/>
        <v/>
      </c>
    </row>
    <row r="997" spans="1:19">
      <c r="A997" t="s">
        <v>5750</v>
      </c>
      <c r="B997">
        <v>158</v>
      </c>
      <c r="C997">
        <v>109</v>
      </c>
      <c r="D997">
        <v>35537564</v>
      </c>
      <c r="E997" t="s">
        <v>873</v>
      </c>
      <c r="F997" s="8" t="s">
        <v>914</v>
      </c>
      <c r="G997" t="s">
        <v>5751</v>
      </c>
      <c r="H997">
        <v>49671</v>
      </c>
      <c r="I997">
        <v>166</v>
      </c>
      <c r="J997" t="s">
        <v>19</v>
      </c>
      <c r="K997" t="s">
        <v>20</v>
      </c>
      <c r="L997">
        <v>11500000</v>
      </c>
      <c r="M997">
        <v>2016</v>
      </c>
      <c r="N997">
        <v>6</v>
      </c>
      <c r="O997">
        <v>24037564</v>
      </c>
      <c r="Q997" t="str">
        <f t="shared" si="45"/>
        <v xml:space="preserve"> </v>
      </c>
      <c r="R997" t="str">
        <f t="shared" si="46"/>
        <v xml:space="preserve"> </v>
      </c>
      <c r="S997" t="str">
        <f t="shared" si="47"/>
        <v/>
      </c>
    </row>
    <row r="998" spans="1:19">
      <c r="A998" t="s">
        <v>703</v>
      </c>
      <c r="B998">
        <v>299</v>
      </c>
      <c r="C998">
        <v>119</v>
      </c>
      <c r="D998">
        <v>49024969</v>
      </c>
      <c r="E998" t="s">
        <v>1111</v>
      </c>
      <c r="F998" s="8" t="s">
        <v>81</v>
      </c>
      <c r="G998" t="s">
        <v>4416</v>
      </c>
      <c r="H998">
        <v>133367</v>
      </c>
      <c r="I998">
        <v>363</v>
      </c>
      <c r="J998" t="s">
        <v>19</v>
      </c>
      <c r="K998" t="s">
        <v>20</v>
      </c>
      <c r="L998">
        <v>25000000</v>
      </c>
      <c r="M998">
        <v>2007</v>
      </c>
      <c r="N998">
        <v>7.3</v>
      </c>
      <c r="O998">
        <v>24024969</v>
      </c>
      <c r="Q998" t="str">
        <f t="shared" si="45"/>
        <v xml:space="preserve"> </v>
      </c>
      <c r="R998" t="str">
        <f t="shared" si="46"/>
        <v xml:space="preserve"> </v>
      </c>
      <c r="S998" t="str">
        <f t="shared" si="47"/>
        <v/>
      </c>
    </row>
    <row r="999" spans="1:19">
      <c r="A999" t="s">
        <v>1668</v>
      </c>
      <c r="B999">
        <v>351</v>
      </c>
      <c r="C999">
        <v>93</v>
      </c>
      <c r="D999">
        <v>31501218</v>
      </c>
      <c r="E999" t="s">
        <v>2728</v>
      </c>
      <c r="F999" s="8" t="s">
        <v>55</v>
      </c>
      <c r="G999" t="s">
        <v>6303</v>
      </c>
      <c r="H999">
        <v>84070</v>
      </c>
      <c r="I999">
        <v>526</v>
      </c>
      <c r="J999" t="s">
        <v>19</v>
      </c>
      <c r="K999" t="s">
        <v>20</v>
      </c>
      <c r="L999">
        <v>7500000</v>
      </c>
      <c r="M999">
        <v>2005</v>
      </c>
      <c r="N999">
        <v>7.5</v>
      </c>
      <c r="O999">
        <v>24001218</v>
      </c>
      <c r="Q999" t="str">
        <f t="shared" si="45"/>
        <v xml:space="preserve"> </v>
      </c>
      <c r="R999" t="str">
        <f t="shared" si="46"/>
        <v xml:space="preserve"> </v>
      </c>
      <c r="S999" t="str">
        <f t="shared" si="47"/>
        <v/>
      </c>
    </row>
    <row r="1000" spans="1:19">
      <c r="A1000" t="s">
        <v>472</v>
      </c>
      <c r="B1000">
        <v>117</v>
      </c>
      <c r="C1000">
        <v>107</v>
      </c>
      <c r="D1000">
        <v>36200000</v>
      </c>
      <c r="E1000" t="s">
        <v>137</v>
      </c>
      <c r="F1000" s="8" t="s">
        <v>5861</v>
      </c>
      <c r="G1000" t="s">
        <v>5862</v>
      </c>
      <c r="H1000">
        <v>101840</v>
      </c>
      <c r="I1000">
        <v>193</v>
      </c>
      <c r="J1000" t="s">
        <v>19</v>
      </c>
      <c r="K1000" t="s">
        <v>220</v>
      </c>
      <c r="L1000">
        <v>12305523</v>
      </c>
      <c r="M1000">
        <v>1985</v>
      </c>
      <c r="N1000">
        <v>6.2</v>
      </c>
      <c r="O1000">
        <v>23894477</v>
      </c>
      <c r="Q1000" t="str">
        <f t="shared" si="45"/>
        <v xml:space="preserve"> </v>
      </c>
      <c r="R1000" t="str">
        <f t="shared" si="46"/>
        <v xml:space="preserve"> </v>
      </c>
      <c r="S1000" t="str">
        <f t="shared" si="47"/>
        <v/>
      </c>
    </row>
    <row r="1001" spans="1:19">
      <c r="A1001" t="s">
        <v>169</v>
      </c>
      <c r="B1001">
        <v>335</v>
      </c>
      <c r="C1001">
        <v>129</v>
      </c>
      <c r="D1001">
        <v>49874933</v>
      </c>
      <c r="E1001" t="s">
        <v>3952</v>
      </c>
      <c r="F1001" s="8" t="s">
        <v>588</v>
      </c>
      <c r="G1001" t="s">
        <v>3978</v>
      </c>
      <c r="H1001">
        <v>161168</v>
      </c>
      <c r="I1001">
        <v>287</v>
      </c>
      <c r="J1001" t="s">
        <v>19</v>
      </c>
      <c r="K1001" t="s">
        <v>20</v>
      </c>
      <c r="L1001">
        <v>26000000</v>
      </c>
      <c r="M1001">
        <v>2013</v>
      </c>
      <c r="N1001">
        <v>6.5</v>
      </c>
      <c r="O1001">
        <v>23874933</v>
      </c>
      <c r="Q1001" t="str">
        <f t="shared" si="45"/>
        <v xml:space="preserve"> </v>
      </c>
      <c r="R1001" t="str">
        <f t="shared" si="46"/>
        <v xml:space="preserve"> </v>
      </c>
      <c r="S1001" t="str">
        <f t="shared" si="47"/>
        <v/>
      </c>
    </row>
    <row r="1002" spans="1:19">
      <c r="A1002" t="s">
        <v>1228</v>
      </c>
      <c r="B1002">
        <v>236</v>
      </c>
      <c r="C1002">
        <v>110</v>
      </c>
      <c r="D1002">
        <v>39825798</v>
      </c>
      <c r="E1002" t="s">
        <v>1611</v>
      </c>
      <c r="F1002" s="8" t="s">
        <v>950</v>
      </c>
      <c r="G1002" t="s">
        <v>5013</v>
      </c>
      <c r="H1002">
        <v>295375</v>
      </c>
      <c r="I1002">
        <v>645</v>
      </c>
      <c r="J1002" t="s">
        <v>19</v>
      </c>
      <c r="K1002" t="s">
        <v>20</v>
      </c>
      <c r="L1002">
        <v>16000000</v>
      </c>
      <c r="M1002">
        <v>2006</v>
      </c>
      <c r="N1002">
        <v>7.6</v>
      </c>
      <c r="O1002">
        <v>23825798</v>
      </c>
      <c r="Q1002" t="str">
        <f t="shared" si="45"/>
        <v xml:space="preserve"> </v>
      </c>
      <c r="R1002" t="str">
        <f t="shared" si="46"/>
        <v xml:space="preserve"> </v>
      </c>
      <c r="S1002" t="str">
        <f t="shared" si="47"/>
        <v/>
      </c>
    </row>
    <row r="1003" spans="1:19">
      <c r="A1003" t="s">
        <v>1228</v>
      </c>
      <c r="B1003">
        <v>236</v>
      </c>
      <c r="C1003">
        <v>110</v>
      </c>
      <c r="D1003">
        <v>39825798</v>
      </c>
      <c r="E1003" t="s">
        <v>1611</v>
      </c>
      <c r="F1003" s="8" t="s">
        <v>950</v>
      </c>
      <c r="G1003" t="s">
        <v>5013</v>
      </c>
      <c r="H1003">
        <v>295375</v>
      </c>
      <c r="I1003">
        <v>645</v>
      </c>
      <c r="J1003" t="s">
        <v>19</v>
      </c>
      <c r="K1003" t="s">
        <v>20</v>
      </c>
      <c r="L1003">
        <v>16000000</v>
      </c>
      <c r="M1003">
        <v>2006</v>
      </c>
      <c r="N1003">
        <v>7.6</v>
      </c>
      <c r="O1003">
        <v>23825798</v>
      </c>
      <c r="Q1003" t="str">
        <f t="shared" si="45"/>
        <v xml:space="preserve"> </v>
      </c>
      <c r="R1003" t="str">
        <f t="shared" si="46"/>
        <v xml:space="preserve"> </v>
      </c>
      <c r="S1003" t="str">
        <f t="shared" si="47"/>
        <v/>
      </c>
    </row>
    <row r="1004" spans="1:19">
      <c r="A1004" t="s">
        <v>4554</v>
      </c>
      <c r="B1004">
        <v>146</v>
      </c>
      <c r="C1004">
        <v>89</v>
      </c>
      <c r="D1004">
        <v>43818159</v>
      </c>
      <c r="E1004" t="s">
        <v>2397</v>
      </c>
      <c r="F1004" s="8" t="s">
        <v>594</v>
      </c>
      <c r="G1004" t="s">
        <v>4848</v>
      </c>
      <c r="H1004">
        <v>27664</v>
      </c>
      <c r="I1004">
        <v>260</v>
      </c>
      <c r="J1004" t="s">
        <v>19</v>
      </c>
      <c r="K1004" t="s">
        <v>20</v>
      </c>
      <c r="L1004">
        <v>20000000</v>
      </c>
      <c r="M1004">
        <v>2008</v>
      </c>
      <c r="N1004">
        <v>3.9</v>
      </c>
      <c r="O1004">
        <v>23818159</v>
      </c>
      <c r="Q1004" t="str">
        <f t="shared" si="45"/>
        <v xml:space="preserve"> </v>
      </c>
      <c r="R1004" t="str">
        <f t="shared" si="46"/>
        <v xml:space="preserve"> </v>
      </c>
      <c r="S1004" t="str">
        <f t="shared" si="47"/>
        <v/>
      </c>
    </row>
    <row r="1005" spans="1:19">
      <c r="A1005" t="s">
        <v>6152</v>
      </c>
      <c r="B1005">
        <v>534</v>
      </c>
      <c r="C1005">
        <v>117</v>
      </c>
      <c r="D1005">
        <v>32279955</v>
      </c>
      <c r="E1005" t="s">
        <v>1101</v>
      </c>
      <c r="F1005" s="8" t="s">
        <v>223</v>
      </c>
      <c r="G1005" t="s">
        <v>6153</v>
      </c>
      <c r="H1005">
        <v>293304</v>
      </c>
      <c r="I1005">
        <v>552</v>
      </c>
      <c r="J1005" t="s">
        <v>19</v>
      </c>
      <c r="K1005" t="s">
        <v>20</v>
      </c>
      <c r="L1005">
        <v>8500000</v>
      </c>
      <c r="M1005">
        <v>2014</v>
      </c>
      <c r="N1005">
        <v>7.9</v>
      </c>
      <c r="O1005">
        <v>23779955</v>
      </c>
      <c r="Q1005" t="str">
        <f t="shared" si="45"/>
        <v xml:space="preserve"> </v>
      </c>
      <c r="R1005" t="str">
        <f t="shared" si="46"/>
        <v xml:space="preserve"> </v>
      </c>
      <c r="S1005" t="str">
        <f t="shared" si="47"/>
        <v/>
      </c>
    </row>
    <row r="1006" spans="1:19">
      <c r="A1006" t="s">
        <v>978</v>
      </c>
      <c r="B1006">
        <v>110</v>
      </c>
      <c r="C1006">
        <v>114</v>
      </c>
      <c r="D1006">
        <v>78745923</v>
      </c>
      <c r="E1006" t="s">
        <v>385</v>
      </c>
      <c r="F1006" s="8" t="s">
        <v>396</v>
      </c>
      <c r="G1006" t="s">
        <v>2206</v>
      </c>
      <c r="H1006">
        <v>94407</v>
      </c>
      <c r="I1006">
        <v>322</v>
      </c>
      <c r="J1006" t="s">
        <v>19</v>
      </c>
      <c r="K1006" t="s">
        <v>432</v>
      </c>
      <c r="L1006">
        <v>55000000</v>
      </c>
      <c r="M1006">
        <v>1998</v>
      </c>
      <c r="N1006">
        <v>6.7</v>
      </c>
      <c r="O1006">
        <v>23745923</v>
      </c>
      <c r="Q1006" t="str">
        <f t="shared" si="45"/>
        <v xml:space="preserve"> </v>
      </c>
      <c r="R1006" t="str">
        <f t="shared" si="46"/>
        <v xml:space="preserve"> </v>
      </c>
      <c r="S1006" t="str">
        <f t="shared" si="47"/>
        <v/>
      </c>
    </row>
    <row r="1007" spans="1:19">
      <c r="A1007" t="s">
        <v>2543</v>
      </c>
      <c r="B1007">
        <v>131</v>
      </c>
      <c r="C1007">
        <v>126</v>
      </c>
      <c r="D1007">
        <v>53680848</v>
      </c>
      <c r="E1007" t="s">
        <v>129</v>
      </c>
      <c r="F1007" s="8" t="s">
        <v>362</v>
      </c>
      <c r="G1007" t="s">
        <v>3647</v>
      </c>
      <c r="H1007">
        <v>167967</v>
      </c>
      <c r="I1007">
        <v>243</v>
      </c>
      <c r="J1007" t="s">
        <v>19</v>
      </c>
      <c r="K1007" t="s">
        <v>20</v>
      </c>
      <c r="L1007">
        <v>30000000</v>
      </c>
      <c r="M1007">
        <v>2007</v>
      </c>
      <c r="N1007">
        <v>7.1</v>
      </c>
      <c r="O1007">
        <v>23680848</v>
      </c>
      <c r="Q1007" t="str">
        <f t="shared" si="45"/>
        <v xml:space="preserve"> </v>
      </c>
      <c r="R1007" t="str">
        <f t="shared" si="46"/>
        <v xml:space="preserve"> </v>
      </c>
      <c r="S1007" t="str">
        <f t="shared" si="47"/>
        <v/>
      </c>
    </row>
    <row r="1008" spans="1:19">
      <c r="A1008" t="s">
        <v>2725</v>
      </c>
      <c r="B1008">
        <v>104</v>
      </c>
      <c r="C1008">
        <v>148</v>
      </c>
      <c r="D1008">
        <v>24475416</v>
      </c>
      <c r="E1008" t="s">
        <v>1672</v>
      </c>
      <c r="F1008" s="8" t="s">
        <v>884</v>
      </c>
      <c r="G1008" t="s">
        <v>6733</v>
      </c>
      <c r="H1008">
        <v>72443</v>
      </c>
      <c r="I1008">
        <v>309</v>
      </c>
      <c r="J1008" t="s">
        <v>19</v>
      </c>
      <c r="K1008" t="s">
        <v>20</v>
      </c>
      <c r="L1008">
        <v>890000</v>
      </c>
      <c r="M1008">
        <v>1996</v>
      </c>
      <c r="N1008">
        <v>8</v>
      </c>
      <c r="O1008">
        <v>23585416</v>
      </c>
      <c r="Q1008" t="str">
        <f t="shared" si="45"/>
        <v xml:space="preserve"> </v>
      </c>
      <c r="R1008" t="str">
        <f t="shared" si="46"/>
        <v xml:space="preserve"> </v>
      </c>
      <c r="S1008" t="str">
        <f t="shared" si="47"/>
        <v/>
      </c>
    </row>
    <row r="1009" spans="1:19">
      <c r="A1009" t="s">
        <v>5635</v>
      </c>
      <c r="B1009">
        <v>273</v>
      </c>
      <c r="C1009">
        <v>80</v>
      </c>
      <c r="D1009">
        <v>33583175</v>
      </c>
      <c r="E1009" t="s">
        <v>1499</v>
      </c>
      <c r="F1009" s="8" t="s">
        <v>2050</v>
      </c>
      <c r="G1009" t="s">
        <v>5865</v>
      </c>
      <c r="H1009">
        <v>104089</v>
      </c>
      <c r="I1009">
        <v>319</v>
      </c>
      <c r="J1009" t="s">
        <v>19</v>
      </c>
      <c r="K1009" t="s">
        <v>20</v>
      </c>
      <c r="L1009">
        <v>10000000</v>
      </c>
      <c r="M1009">
        <v>2010</v>
      </c>
      <c r="N1009">
        <v>6.3</v>
      </c>
      <c r="O1009">
        <v>23583175</v>
      </c>
      <c r="Q1009" t="str">
        <f t="shared" si="45"/>
        <v xml:space="preserve"> </v>
      </c>
      <c r="R1009" t="str">
        <f t="shared" si="46"/>
        <v xml:space="preserve"> </v>
      </c>
      <c r="S1009" t="str">
        <f t="shared" si="47"/>
        <v/>
      </c>
    </row>
    <row r="1010" spans="1:19">
      <c r="A1010" t="s">
        <v>808</v>
      </c>
      <c r="B1010">
        <v>58</v>
      </c>
      <c r="C1010">
        <v>100</v>
      </c>
      <c r="D1010">
        <v>24741700</v>
      </c>
      <c r="E1010" t="s">
        <v>1672</v>
      </c>
      <c r="F1010" s="8" t="s">
        <v>2275</v>
      </c>
      <c r="G1010" t="s">
        <v>7364</v>
      </c>
      <c r="H1010">
        <v>37785</v>
      </c>
      <c r="I1010">
        <v>95</v>
      </c>
      <c r="J1010" t="s">
        <v>19</v>
      </c>
      <c r="K1010" t="s">
        <v>20</v>
      </c>
      <c r="L1010">
        <v>1200000</v>
      </c>
      <c r="M1010">
        <v>1989</v>
      </c>
      <c r="N1010">
        <v>7.2</v>
      </c>
      <c r="O1010">
        <v>23541700</v>
      </c>
      <c r="Q1010" t="str">
        <f t="shared" si="45"/>
        <v xml:space="preserve"> </v>
      </c>
      <c r="R1010" t="str">
        <f t="shared" si="46"/>
        <v xml:space="preserve"> </v>
      </c>
      <c r="S1010" t="str">
        <f t="shared" si="47"/>
        <v/>
      </c>
    </row>
    <row r="1011" spans="1:19">
      <c r="A1011" t="s">
        <v>490</v>
      </c>
      <c r="B1011">
        <v>196</v>
      </c>
      <c r="C1011">
        <v>83</v>
      </c>
      <c r="D1011">
        <v>39511038</v>
      </c>
      <c r="E1011" t="s">
        <v>2916</v>
      </c>
      <c r="F1011" s="8" t="s">
        <v>2091</v>
      </c>
      <c r="G1011" t="s">
        <v>5051</v>
      </c>
      <c r="H1011">
        <v>56269</v>
      </c>
      <c r="I1011">
        <v>366</v>
      </c>
      <c r="J1011" t="s">
        <v>19</v>
      </c>
      <c r="K1011" t="s">
        <v>20</v>
      </c>
      <c r="L1011">
        <v>16000000</v>
      </c>
      <c r="M1011">
        <v>2006</v>
      </c>
      <c r="N1011">
        <v>5.9</v>
      </c>
      <c r="O1011">
        <v>23511038</v>
      </c>
      <c r="Q1011" t="str">
        <f t="shared" si="45"/>
        <v xml:space="preserve"> </v>
      </c>
      <c r="R1011" t="str">
        <f t="shared" si="46"/>
        <v xml:space="preserve"> </v>
      </c>
      <c r="S1011" t="str">
        <f t="shared" si="47"/>
        <v/>
      </c>
    </row>
    <row r="1012" spans="1:19">
      <c r="A1012" t="s">
        <v>2290</v>
      </c>
      <c r="B1012">
        <v>44</v>
      </c>
      <c r="C1012">
        <v>103</v>
      </c>
      <c r="D1012">
        <v>41382841</v>
      </c>
      <c r="E1012" t="s">
        <v>1275</v>
      </c>
      <c r="F1012" s="8" t="s">
        <v>396</v>
      </c>
      <c r="G1012" t="s">
        <v>4853</v>
      </c>
      <c r="H1012">
        <v>27149</v>
      </c>
      <c r="I1012">
        <v>96</v>
      </c>
      <c r="J1012" t="s">
        <v>19</v>
      </c>
      <c r="K1012" t="s">
        <v>20</v>
      </c>
      <c r="L1012">
        <v>18000000</v>
      </c>
      <c r="M1012">
        <v>1986</v>
      </c>
      <c r="N1012">
        <v>6.3</v>
      </c>
      <c r="O1012">
        <v>23382841</v>
      </c>
      <c r="Q1012" t="str">
        <f t="shared" si="45"/>
        <v xml:space="preserve"> </v>
      </c>
      <c r="R1012" t="str">
        <f t="shared" si="46"/>
        <v xml:space="preserve"> </v>
      </c>
      <c r="S1012" t="str">
        <f t="shared" si="47"/>
        <v/>
      </c>
    </row>
    <row r="1013" spans="1:19">
      <c r="A1013" t="s">
        <v>1523</v>
      </c>
      <c r="B1013">
        <v>216</v>
      </c>
      <c r="C1013">
        <v>118</v>
      </c>
      <c r="D1013">
        <v>73343413</v>
      </c>
      <c r="E1013" t="s">
        <v>1101</v>
      </c>
      <c r="F1013" s="8" t="s">
        <v>362</v>
      </c>
      <c r="G1013" t="s">
        <v>2309</v>
      </c>
      <c r="H1013">
        <v>217480</v>
      </c>
      <c r="I1013">
        <v>429</v>
      </c>
      <c r="J1013" t="s">
        <v>19</v>
      </c>
      <c r="K1013" t="s">
        <v>20</v>
      </c>
      <c r="L1013">
        <v>50000000</v>
      </c>
      <c r="M1013">
        <v>2009</v>
      </c>
      <c r="N1013">
        <v>7.4</v>
      </c>
      <c r="O1013">
        <v>23343413</v>
      </c>
      <c r="Q1013" t="str">
        <f t="shared" si="45"/>
        <v xml:space="preserve"> </v>
      </c>
      <c r="R1013" t="str">
        <f t="shared" si="46"/>
        <v xml:space="preserve"> </v>
      </c>
      <c r="S1013" t="str">
        <f t="shared" si="47"/>
        <v/>
      </c>
    </row>
    <row r="1014" spans="1:19">
      <c r="A1014" t="s">
        <v>3196</v>
      </c>
      <c r="B1014">
        <v>341</v>
      </c>
      <c r="C1014">
        <v>96</v>
      </c>
      <c r="D1014">
        <v>60338891</v>
      </c>
      <c r="E1014" t="s">
        <v>1290</v>
      </c>
      <c r="F1014" s="8" t="s">
        <v>47</v>
      </c>
      <c r="G1014" t="s">
        <v>3197</v>
      </c>
      <c r="H1014">
        <v>248468</v>
      </c>
      <c r="I1014">
        <v>545</v>
      </c>
      <c r="J1014" t="s">
        <v>19</v>
      </c>
      <c r="K1014" t="s">
        <v>20</v>
      </c>
      <c r="L1014">
        <v>37000000</v>
      </c>
      <c r="M1014">
        <v>2008</v>
      </c>
      <c r="N1014">
        <v>7</v>
      </c>
      <c r="O1014">
        <v>23338891</v>
      </c>
      <c r="Q1014" t="str">
        <f t="shared" si="45"/>
        <v xml:space="preserve"> </v>
      </c>
      <c r="R1014" t="str">
        <f t="shared" si="46"/>
        <v xml:space="preserve"> </v>
      </c>
      <c r="S1014" t="str">
        <f t="shared" si="47"/>
        <v/>
      </c>
    </row>
    <row r="1015" spans="1:19">
      <c r="A1015" t="s">
        <v>3503</v>
      </c>
      <c r="B1015">
        <v>282</v>
      </c>
      <c r="C1015">
        <v>92</v>
      </c>
      <c r="D1015">
        <v>34334256</v>
      </c>
      <c r="E1015" t="s">
        <v>2572</v>
      </c>
      <c r="F1015" s="8" t="s">
        <v>4537</v>
      </c>
      <c r="G1015" t="s">
        <v>4538</v>
      </c>
      <c r="H1015">
        <v>35131</v>
      </c>
      <c r="I1015">
        <v>255</v>
      </c>
      <c r="J1015" t="s">
        <v>19</v>
      </c>
      <c r="K1015" t="s">
        <v>20</v>
      </c>
      <c r="L1015">
        <v>11000000</v>
      </c>
      <c r="M1015">
        <v>2013</v>
      </c>
      <c r="N1015">
        <v>4.8</v>
      </c>
      <c r="O1015">
        <v>23334256</v>
      </c>
      <c r="Q1015" t="str">
        <f t="shared" si="45"/>
        <v xml:space="preserve"> </v>
      </c>
      <c r="R1015" t="str">
        <f t="shared" si="46"/>
        <v xml:space="preserve"> </v>
      </c>
      <c r="S1015" t="str">
        <f t="shared" si="47"/>
        <v/>
      </c>
    </row>
    <row r="1016" spans="1:19">
      <c r="A1016" t="s">
        <v>275</v>
      </c>
      <c r="B1016">
        <v>219</v>
      </c>
      <c r="C1016">
        <v>94</v>
      </c>
      <c r="D1016">
        <v>198332128</v>
      </c>
      <c r="E1016" t="s">
        <v>277</v>
      </c>
      <c r="F1016" s="8" t="s">
        <v>278</v>
      </c>
      <c r="G1016" t="s">
        <v>279</v>
      </c>
      <c r="H1016">
        <v>114553</v>
      </c>
      <c r="I1016">
        <v>187</v>
      </c>
      <c r="J1016" t="s">
        <v>19</v>
      </c>
      <c r="K1016" t="s">
        <v>20</v>
      </c>
      <c r="L1016">
        <v>175000000</v>
      </c>
      <c r="M1016">
        <v>2009</v>
      </c>
      <c r="N1016">
        <v>6.5</v>
      </c>
      <c r="O1016">
        <v>23332128</v>
      </c>
      <c r="Q1016" t="str">
        <f t="shared" si="45"/>
        <v xml:space="preserve"> </v>
      </c>
      <c r="R1016" t="str">
        <f t="shared" si="46"/>
        <v xml:space="preserve"> </v>
      </c>
      <c r="S1016" t="str">
        <f t="shared" si="47"/>
        <v/>
      </c>
    </row>
    <row r="1017" spans="1:19">
      <c r="A1017" t="s">
        <v>4089</v>
      </c>
      <c r="B1017">
        <v>129</v>
      </c>
      <c r="C1017">
        <v>97</v>
      </c>
      <c r="D1017">
        <v>48237389</v>
      </c>
      <c r="E1017" t="s">
        <v>878</v>
      </c>
      <c r="F1017" s="8" t="s">
        <v>108</v>
      </c>
      <c r="G1017" t="s">
        <v>4090</v>
      </c>
      <c r="H1017">
        <v>63969</v>
      </c>
      <c r="I1017">
        <v>126</v>
      </c>
      <c r="J1017" t="s">
        <v>19</v>
      </c>
      <c r="K1017" t="s">
        <v>20</v>
      </c>
      <c r="L1017">
        <v>25000000</v>
      </c>
      <c r="M1017">
        <v>2008</v>
      </c>
      <c r="N1017">
        <v>5.5</v>
      </c>
      <c r="O1017">
        <v>23237389</v>
      </c>
      <c r="Q1017" t="str">
        <f t="shared" si="45"/>
        <v xml:space="preserve"> </v>
      </c>
      <c r="R1017" t="str">
        <f t="shared" si="46"/>
        <v xml:space="preserve"> </v>
      </c>
      <c r="S1017" t="str">
        <f t="shared" si="47"/>
        <v/>
      </c>
    </row>
    <row r="1018" spans="1:19">
      <c r="A1018" t="s">
        <v>2162</v>
      </c>
      <c r="B1018">
        <v>158</v>
      </c>
      <c r="C1018">
        <v>122</v>
      </c>
      <c r="D1018">
        <v>33071558</v>
      </c>
      <c r="E1018" t="s">
        <v>1290</v>
      </c>
      <c r="F1018" s="8" t="s">
        <v>5903</v>
      </c>
      <c r="G1018" t="s">
        <v>5904</v>
      </c>
      <c r="H1018">
        <v>22369</v>
      </c>
      <c r="I1018">
        <v>100</v>
      </c>
      <c r="J1018" t="s">
        <v>19</v>
      </c>
      <c r="K1018" t="s">
        <v>31</v>
      </c>
      <c r="L1018">
        <v>10000000</v>
      </c>
      <c r="M1018">
        <v>2015</v>
      </c>
      <c r="N1018">
        <v>6.6</v>
      </c>
      <c r="O1018">
        <v>23071558</v>
      </c>
      <c r="Q1018" t="str">
        <f t="shared" si="45"/>
        <v xml:space="preserve"> </v>
      </c>
      <c r="R1018" t="str">
        <f t="shared" si="46"/>
        <v xml:space="preserve"> </v>
      </c>
      <c r="S1018" t="str">
        <f t="shared" si="47"/>
        <v/>
      </c>
    </row>
    <row r="1019" spans="1:19">
      <c r="A1019" t="s">
        <v>1128</v>
      </c>
      <c r="B1019">
        <v>204</v>
      </c>
      <c r="C1019">
        <v>117</v>
      </c>
      <c r="D1019">
        <v>103028109</v>
      </c>
      <c r="E1019" t="s">
        <v>878</v>
      </c>
      <c r="F1019" s="8" t="s">
        <v>1130</v>
      </c>
      <c r="G1019" t="s">
        <v>1329</v>
      </c>
      <c r="H1019">
        <v>172878</v>
      </c>
      <c r="I1019">
        <v>203</v>
      </c>
      <c r="J1019" t="s">
        <v>19</v>
      </c>
      <c r="K1019" t="s">
        <v>20</v>
      </c>
      <c r="L1019">
        <v>80000000</v>
      </c>
      <c r="M1019">
        <v>2011</v>
      </c>
      <c r="N1019">
        <v>6.4</v>
      </c>
      <c r="O1019">
        <v>23028109</v>
      </c>
      <c r="Q1019" t="str">
        <f t="shared" si="45"/>
        <v xml:space="preserve"> </v>
      </c>
      <c r="R1019" t="str">
        <f t="shared" si="46"/>
        <v xml:space="preserve"> </v>
      </c>
      <c r="S1019" t="str">
        <f t="shared" si="47"/>
        <v/>
      </c>
    </row>
    <row r="1020" spans="1:19">
      <c r="A1020" t="s">
        <v>1303</v>
      </c>
      <c r="B1020">
        <v>159</v>
      </c>
      <c r="C1020">
        <v>105</v>
      </c>
      <c r="D1020">
        <v>53021560</v>
      </c>
      <c r="E1020" t="s">
        <v>754</v>
      </c>
      <c r="F1020" s="8" t="s">
        <v>1294</v>
      </c>
      <c r="G1020" t="s">
        <v>3650</v>
      </c>
      <c r="H1020">
        <v>74630</v>
      </c>
      <c r="I1020">
        <v>156</v>
      </c>
      <c r="J1020" t="s">
        <v>19</v>
      </c>
      <c r="K1020" t="s">
        <v>20</v>
      </c>
      <c r="L1020">
        <v>30000000</v>
      </c>
      <c r="M1020">
        <v>2010</v>
      </c>
      <c r="N1020">
        <v>6.5</v>
      </c>
      <c r="O1020">
        <v>23021560</v>
      </c>
      <c r="Q1020" t="str">
        <f t="shared" si="45"/>
        <v xml:space="preserve"> </v>
      </c>
      <c r="R1020" t="str">
        <f t="shared" si="46"/>
        <v xml:space="preserve"> </v>
      </c>
      <c r="S1020" t="str">
        <f t="shared" si="47"/>
        <v/>
      </c>
    </row>
    <row r="1021" spans="1:19">
      <c r="A1021" t="s">
        <v>5869</v>
      </c>
      <c r="B1021">
        <v>55</v>
      </c>
      <c r="C1021">
        <v>109</v>
      </c>
      <c r="D1021">
        <v>33000000</v>
      </c>
      <c r="E1021" t="s">
        <v>5870</v>
      </c>
      <c r="F1021" s="8" t="s">
        <v>1573</v>
      </c>
      <c r="G1021" t="s">
        <v>5871</v>
      </c>
      <c r="H1021">
        <v>9424</v>
      </c>
      <c r="I1021">
        <v>109</v>
      </c>
      <c r="J1021" t="s">
        <v>19</v>
      </c>
      <c r="K1021" t="s">
        <v>20</v>
      </c>
      <c r="L1021">
        <v>10000000</v>
      </c>
      <c r="M1021">
        <v>1985</v>
      </c>
      <c r="N1021">
        <v>6.9</v>
      </c>
      <c r="O1021">
        <v>23000000</v>
      </c>
      <c r="Q1021" t="str">
        <f t="shared" si="45"/>
        <v xml:space="preserve"> </v>
      </c>
      <c r="R1021" t="str">
        <f t="shared" si="46"/>
        <v xml:space="preserve"> </v>
      </c>
      <c r="S1021" t="str">
        <f t="shared" si="47"/>
        <v/>
      </c>
    </row>
    <row r="1022" spans="1:19">
      <c r="A1022" t="s">
        <v>32</v>
      </c>
      <c r="B1022">
        <v>712</v>
      </c>
      <c r="C1022">
        <v>169</v>
      </c>
      <c r="D1022">
        <v>187991439</v>
      </c>
      <c r="E1022" t="s">
        <v>373</v>
      </c>
      <c r="F1022" s="8" t="s">
        <v>374</v>
      </c>
      <c r="G1022" t="s">
        <v>375</v>
      </c>
      <c r="H1022">
        <v>928227</v>
      </c>
      <c r="I1022">
        <v>2725</v>
      </c>
      <c r="J1022" t="s">
        <v>19</v>
      </c>
      <c r="K1022" t="s">
        <v>20</v>
      </c>
      <c r="L1022">
        <v>165000000</v>
      </c>
      <c r="M1022">
        <v>2014</v>
      </c>
      <c r="N1022">
        <v>8.6</v>
      </c>
      <c r="O1022">
        <v>22991439</v>
      </c>
      <c r="Q1022" t="str">
        <f t="shared" si="45"/>
        <v xml:space="preserve"> </v>
      </c>
      <c r="R1022" t="str">
        <f t="shared" si="46"/>
        <v xml:space="preserve"> </v>
      </c>
      <c r="S1022" t="str">
        <f t="shared" si="47"/>
        <v/>
      </c>
    </row>
    <row r="1023" spans="1:19">
      <c r="A1023" t="s">
        <v>934</v>
      </c>
      <c r="B1023">
        <v>424</v>
      </c>
      <c r="C1023">
        <v>113</v>
      </c>
      <c r="D1023">
        <v>102981571</v>
      </c>
      <c r="E1023" t="s">
        <v>28</v>
      </c>
      <c r="F1023" s="8" t="s">
        <v>202</v>
      </c>
      <c r="G1023" t="s">
        <v>1292</v>
      </c>
      <c r="H1023">
        <v>270226</v>
      </c>
      <c r="I1023">
        <v>741</v>
      </c>
      <c r="J1023" t="s">
        <v>19</v>
      </c>
      <c r="K1023" t="s">
        <v>20</v>
      </c>
      <c r="L1023">
        <v>80000000</v>
      </c>
      <c r="M1023">
        <v>2010</v>
      </c>
      <c r="N1023">
        <v>6.5</v>
      </c>
      <c r="O1023">
        <v>22981571</v>
      </c>
      <c r="Q1023" t="str">
        <f t="shared" si="45"/>
        <v xml:space="preserve"> </v>
      </c>
      <c r="R1023" t="str">
        <f t="shared" si="46"/>
        <v xml:space="preserve"> </v>
      </c>
      <c r="S1023" t="str">
        <f t="shared" si="47"/>
        <v/>
      </c>
    </row>
    <row r="1024" spans="1:19">
      <c r="A1024" t="s">
        <v>3632</v>
      </c>
      <c r="B1024">
        <v>147</v>
      </c>
      <c r="C1024">
        <v>124</v>
      </c>
      <c r="D1024">
        <v>52937130</v>
      </c>
      <c r="E1024" t="s">
        <v>902</v>
      </c>
      <c r="F1024" s="8" t="s">
        <v>24</v>
      </c>
      <c r="G1024" t="s">
        <v>3633</v>
      </c>
      <c r="H1024">
        <v>198066</v>
      </c>
      <c r="I1024">
        <v>426</v>
      </c>
      <c r="J1024" t="s">
        <v>19</v>
      </c>
      <c r="K1024" t="s">
        <v>20</v>
      </c>
      <c r="L1024">
        <v>30000000</v>
      </c>
      <c r="M1024">
        <v>2001</v>
      </c>
      <c r="N1024">
        <v>7.6</v>
      </c>
      <c r="O1024">
        <v>22937130</v>
      </c>
      <c r="Q1024" t="str">
        <f t="shared" si="45"/>
        <v xml:space="preserve"> </v>
      </c>
      <c r="R1024" t="str">
        <f t="shared" si="46"/>
        <v xml:space="preserve"> </v>
      </c>
      <c r="S1024" t="str">
        <f t="shared" si="47"/>
        <v/>
      </c>
    </row>
    <row r="1025" spans="1:19">
      <c r="A1025" t="s">
        <v>1531</v>
      </c>
      <c r="B1025">
        <v>132</v>
      </c>
      <c r="C1025">
        <v>101</v>
      </c>
      <c r="D1025">
        <v>82931301</v>
      </c>
      <c r="E1025" t="s">
        <v>878</v>
      </c>
      <c r="F1025" s="8" t="s">
        <v>817</v>
      </c>
      <c r="G1025" t="s">
        <v>2645</v>
      </c>
      <c r="H1025">
        <v>43358</v>
      </c>
      <c r="I1025">
        <v>228</v>
      </c>
      <c r="J1025" t="s">
        <v>19</v>
      </c>
      <c r="K1025" t="s">
        <v>432</v>
      </c>
      <c r="L1025">
        <v>60000000</v>
      </c>
      <c r="M1025">
        <v>2005</v>
      </c>
      <c r="N1025">
        <v>5.5</v>
      </c>
      <c r="O1025">
        <v>22931301</v>
      </c>
      <c r="Q1025" t="str">
        <f t="shared" si="45"/>
        <v xml:space="preserve"> </v>
      </c>
      <c r="R1025" t="str">
        <f t="shared" si="46"/>
        <v xml:space="preserve"> </v>
      </c>
      <c r="S1025" t="str">
        <f t="shared" si="47"/>
        <v/>
      </c>
    </row>
    <row r="1026" spans="1:19">
      <c r="A1026" t="s">
        <v>3397</v>
      </c>
      <c r="B1026">
        <v>349</v>
      </c>
      <c r="C1026">
        <v>115</v>
      </c>
      <c r="D1026">
        <v>37877959</v>
      </c>
      <c r="E1026" t="s">
        <v>4609</v>
      </c>
      <c r="F1026" s="8" t="s">
        <v>3398</v>
      </c>
      <c r="G1026" t="s">
        <v>5195</v>
      </c>
      <c r="H1026">
        <v>86664</v>
      </c>
      <c r="I1026">
        <v>252</v>
      </c>
      <c r="J1026" t="s">
        <v>19</v>
      </c>
      <c r="K1026" t="s">
        <v>20</v>
      </c>
      <c r="L1026">
        <v>15000000</v>
      </c>
      <c r="M1026">
        <v>2014</v>
      </c>
      <c r="N1026">
        <v>7.1</v>
      </c>
      <c r="O1026">
        <v>22877959</v>
      </c>
      <c r="Q1026" t="str">
        <f t="shared" si="45"/>
        <v xml:space="preserve"> </v>
      </c>
      <c r="R1026" t="str">
        <f t="shared" si="46"/>
        <v xml:space="preserve"> </v>
      </c>
      <c r="S1026" t="str">
        <f t="shared" si="47"/>
        <v/>
      </c>
    </row>
    <row r="1027" spans="1:19">
      <c r="A1027" t="s">
        <v>2627</v>
      </c>
      <c r="B1027">
        <v>167</v>
      </c>
      <c r="C1027">
        <v>115</v>
      </c>
      <c r="D1027">
        <v>24800000</v>
      </c>
      <c r="E1027" t="s">
        <v>28</v>
      </c>
      <c r="F1027" s="8" t="s">
        <v>5595</v>
      </c>
      <c r="G1027" t="s">
        <v>7149</v>
      </c>
      <c r="H1027">
        <v>89403</v>
      </c>
      <c r="I1027">
        <v>358</v>
      </c>
      <c r="J1027" t="s">
        <v>19</v>
      </c>
      <c r="K1027" t="s">
        <v>31</v>
      </c>
      <c r="L1027">
        <v>2000000</v>
      </c>
      <c r="M1027">
        <v>1963</v>
      </c>
      <c r="N1027">
        <v>7.5</v>
      </c>
      <c r="O1027">
        <v>22800000</v>
      </c>
      <c r="Q1027" t="str">
        <f t="shared" ref="Q1027:Q1090" si="48">IF(F1027="Meryl Streep",G1027," ")</f>
        <v xml:space="preserve"> </v>
      </c>
      <c r="R1027" t="str">
        <f t="shared" ref="R1027:R1090" si="49">IF(F1027="Leonardo DiCaprio",G1027," ")</f>
        <v xml:space="preserve"> </v>
      </c>
      <c r="S1027" t="str">
        <f t="shared" ref="S1027:S1090" si="50">IF(F1027="Brad Pitt",G1027,"")</f>
        <v/>
      </c>
    </row>
    <row r="1028" spans="1:19">
      <c r="A1028" t="s">
        <v>409</v>
      </c>
      <c r="B1028">
        <v>522</v>
      </c>
      <c r="C1028">
        <v>93</v>
      </c>
      <c r="D1028">
        <v>54696902</v>
      </c>
      <c r="E1028" t="s">
        <v>2367</v>
      </c>
      <c r="F1028" s="8" t="s">
        <v>223</v>
      </c>
      <c r="G1028" t="s">
        <v>3508</v>
      </c>
      <c r="H1028">
        <v>379462</v>
      </c>
      <c r="I1028">
        <v>571</v>
      </c>
      <c r="J1028" t="s">
        <v>19</v>
      </c>
      <c r="K1028" t="s">
        <v>20</v>
      </c>
      <c r="L1028">
        <v>32000000</v>
      </c>
      <c r="M1028">
        <v>2011</v>
      </c>
      <c r="N1028">
        <v>7.5</v>
      </c>
      <c r="O1028">
        <v>22696902</v>
      </c>
      <c r="Q1028" t="str">
        <f t="shared" si="48"/>
        <v xml:space="preserve"> </v>
      </c>
      <c r="R1028" t="str">
        <f t="shared" si="49"/>
        <v xml:space="preserve"> </v>
      </c>
      <c r="S1028" t="str">
        <f t="shared" si="50"/>
        <v/>
      </c>
    </row>
    <row r="1029" spans="1:19">
      <c r="A1029" t="s">
        <v>6609</v>
      </c>
      <c r="B1029">
        <v>336</v>
      </c>
      <c r="C1029">
        <v>104</v>
      </c>
      <c r="D1029">
        <v>27689474</v>
      </c>
      <c r="E1029" t="s">
        <v>2397</v>
      </c>
      <c r="F1029" s="8" t="s">
        <v>6610</v>
      </c>
      <c r="G1029" t="s">
        <v>6611</v>
      </c>
      <c r="H1029">
        <v>85688</v>
      </c>
      <c r="I1029">
        <v>339</v>
      </c>
      <c r="J1029" t="s">
        <v>19</v>
      </c>
      <c r="K1029" t="s">
        <v>20</v>
      </c>
      <c r="L1029">
        <v>5000000</v>
      </c>
      <c r="M1029">
        <v>2013</v>
      </c>
      <c r="N1029">
        <v>6.5</v>
      </c>
      <c r="O1029">
        <v>22689474</v>
      </c>
      <c r="Q1029" t="str">
        <f t="shared" si="48"/>
        <v xml:space="preserve"> </v>
      </c>
      <c r="R1029" t="str">
        <f t="shared" si="49"/>
        <v xml:space="preserve"> </v>
      </c>
      <c r="S1029" t="str">
        <f t="shared" si="50"/>
        <v/>
      </c>
    </row>
    <row r="1030" spans="1:19">
      <c r="A1030" t="s">
        <v>910</v>
      </c>
      <c r="B1030">
        <v>60</v>
      </c>
      <c r="C1030">
        <v>107</v>
      </c>
      <c r="D1030">
        <v>82670733</v>
      </c>
      <c r="E1030" t="s">
        <v>1606</v>
      </c>
      <c r="F1030" s="8" t="s">
        <v>303</v>
      </c>
      <c r="G1030" t="s">
        <v>1935</v>
      </c>
      <c r="H1030">
        <v>60476</v>
      </c>
      <c r="I1030">
        <v>97</v>
      </c>
      <c r="J1030" t="s">
        <v>19</v>
      </c>
      <c r="K1030" t="s">
        <v>20</v>
      </c>
      <c r="L1030">
        <v>60000000</v>
      </c>
      <c r="M1030">
        <v>1990</v>
      </c>
      <c r="N1030">
        <v>5.9</v>
      </c>
      <c r="O1030">
        <v>22670733</v>
      </c>
      <c r="Q1030" t="str">
        <f t="shared" si="48"/>
        <v xml:space="preserve"> </v>
      </c>
      <c r="R1030" t="str">
        <f t="shared" si="49"/>
        <v xml:space="preserve"> </v>
      </c>
      <c r="S1030" t="str">
        <f t="shared" si="50"/>
        <v/>
      </c>
    </row>
    <row r="1031" spans="1:19">
      <c r="A1031" t="s">
        <v>7799</v>
      </c>
      <c r="B1031">
        <v>159</v>
      </c>
      <c r="C1031">
        <v>81</v>
      </c>
      <c r="D1031">
        <v>22757819</v>
      </c>
      <c r="E1031" t="s">
        <v>2572</v>
      </c>
      <c r="F1031" s="8" t="s">
        <v>7800</v>
      </c>
      <c r="G1031" t="s">
        <v>7801</v>
      </c>
      <c r="H1031">
        <v>13521</v>
      </c>
      <c r="I1031">
        <v>150</v>
      </c>
      <c r="J1031" t="s">
        <v>19</v>
      </c>
      <c r="K1031" t="s">
        <v>20</v>
      </c>
      <c r="L1031">
        <v>100000</v>
      </c>
      <c r="M1031">
        <v>2015</v>
      </c>
      <c r="N1031">
        <v>4.2</v>
      </c>
      <c r="O1031">
        <v>22657819</v>
      </c>
      <c r="Q1031" t="str">
        <f t="shared" si="48"/>
        <v xml:space="preserve"> </v>
      </c>
      <c r="R1031" t="str">
        <f t="shared" si="49"/>
        <v xml:space="preserve"> </v>
      </c>
      <c r="S1031" t="str">
        <f t="shared" si="50"/>
        <v/>
      </c>
    </row>
    <row r="1032" spans="1:19">
      <c r="A1032" t="s">
        <v>3476</v>
      </c>
      <c r="B1032">
        <v>61</v>
      </c>
      <c r="C1032">
        <v>111</v>
      </c>
      <c r="D1032">
        <v>42652003</v>
      </c>
      <c r="E1032" t="s">
        <v>4002</v>
      </c>
      <c r="F1032" s="8" t="s">
        <v>1805</v>
      </c>
      <c r="G1032" t="s">
        <v>4513</v>
      </c>
      <c r="H1032">
        <v>18915</v>
      </c>
      <c r="I1032">
        <v>87</v>
      </c>
      <c r="J1032" t="s">
        <v>19</v>
      </c>
      <c r="K1032" t="s">
        <v>20</v>
      </c>
      <c r="L1032">
        <v>20000000</v>
      </c>
      <c r="M1032">
        <v>2015</v>
      </c>
      <c r="N1032">
        <v>6.8</v>
      </c>
      <c r="O1032">
        <v>22652003</v>
      </c>
      <c r="Q1032" t="str">
        <f t="shared" si="48"/>
        <v xml:space="preserve"> </v>
      </c>
      <c r="R1032" t="str">
        <f t="shared" si="49"/>
        <v xml:space="preserve"> </v>
      </c>
      <c r="S1032" t="str">
        <f t="shared" si="50"/>
        <v/>
      </c>
    </row>
    <row r="1033" spans="1:19">
      <c r="A1033" t="s">
        <v>1321</v>
      </c>
      <c r="B1033">
        <v>77</v>
      </c>
      <c r="C1033">
        <v>94</v>
      </c>
      <c r="D1033">
        <v>82569532</v>
      </c>
      <c r="E1033" t="s">
        <v>1212</v>
      </c>
      <c r="F1033" s="8" t="s">
        <v>607</v>
      </c>
      <c r="G1033" t="s">
        <v>1937</v>
      </c>
      <c r="H1033">
        <v>42737</v>
      </c>
      <c r="I1033">
        <v>128</v>
      </c>
      <c r="J1033" t="s">
        <v>19</v>
      </c>
      <c r="K1033" t="s">
        <v>20</v>
      </c>
      <c r="L1033">
        <v>60000000</v>
      </c>
      <c r="M1033">
        <v>2005</v>
      </c>
      <c r="N1033">
        <v>5.4</v>
      </c>
      <c r="O1033">
        <v>22569532</v>
      </c>
      <c r="Q1033" t="str">
        <f t="shared" si="48"/>
        <v xml:space="preserve"> </v>
      </c>
      <c r="R1033" t="str">
        <f t="shared" si="49"/>
        <v xml:space="preserve"> </v>
      </c>
      <c r="S1033" t="str">
        <f t="shared" si="50"/>
        <v/>
      </c>
    </row>
    <row r="1034" spans="1:19">
      <c r="A1034" t="s">
        <v>3482</v>
      </c>
      <c r="B1034">
        <v>342</v>
      </c>
      <c r="C1034">
        <v>100</v>
      </c>
      <c r="D1034">
        <v>26005908</v>
      </c>
      <c r="E1034" t="s">
        <v>3749</v>
      </c>
      <c r="F1034" s="8" t="s">
        <v>6310</v>
      </c>
      <c r="G1034" t="s">
        <v>6311</v>
      </c>
      <c r="H1034">
        <v>154938</v>
      </c>
      <c r="I1034">
        <v>1100</v>
      </c>
      <c r="J1034" t="s">
        <v>19</v>
      </c>
      <c r="K1034" t="s">
        <v>31</v>
      </c>
      <c r="L1034">
        <v>3500000</v>
      </c>
      <c r="M1034">
        <v>2005</v>
      </c>
      <c r="N1034">
        <v>7.2</v>
      </c>
      <c r="O1034">
        <v>22505908</v>
      </c>
      <c r="Q1034" t="str">
        <f t="shared" si="48"/>
        <v xml:space="preserve"> </v>
      </c>
      <c r="R1034" t="str">
        <f t="shared" si="49"/>
        <v xml:space="preserve"> </v>
      </c>
      <c r="S1034" t="str">
        <f t="shared" si="50"/>
        <v/>
      </c>
    </row>
    <row r="1035" spans="1:19">
      <c r="A1035" t="s">
        <v>6606</v>
      </c>
      <c r="B1035">
        <v>152</v>
      </c>
      <c r="C1035">
        <v>83</v>
      </c>
      <c r="D1035">
        <v>25799043</v>
      </c>
      <c r="E1035" t="s">
        <v>2075</v>
      </c>
      <c r="F1035" s="8" t="s">
        <v>180</v>
      </c>
      <c r="G1035" t="s">
        <v>6607</v>
      </c>
      <c r="H1035">
        <v>28513</v>
      </c>
      <c r="I1035">
        <v>126</v>
      </c>
      <c r="J1035" t="s">
        <v>19</v>
      </c>
      <c r="K1035" t="s">
        <v>20</v>
      </c>
      <c r="L1035">
        <v>3300000</v>
      </c>
      <c r="M1035">
        <v>2015</v>
      </c>
      <c r="N1035">
        <v>5.2</v>
      </c>
      <c r="O1035">
        <v>22499043</v>
      </c>
      <c r="Q1035" t="str">
        <f t="shared" si="48"/>
        <v xml:space="preserve"> </v>
      </c>
      <c r="R1035" t="str">
        <f t="shared" si="49"/>
        <v xml:space="preserve"> </v>
      </c>
      <c r="S1035" t="str">
        <f t="shared" si="50"/>
        <v/>
      </c>
    </row>
    <row r="1036" spans="1:19">
      <c r="A1036" t="s">
        <v>5874</v>
      </c>
      <c r="B1036">
        <v>166</v>
      </c>
      <c r="C1036">
        <v>90</v>
      </c>
      <c r="D1036">
        <v>31487293</v>
      </c>
      <c r="E1036" t="s">
        <v>2664</v>
      </c>
      <c r="F1036" s="8" t="s">
        <v>4125</v>
      </c>
      <c r="G1036" t="s">
        <v>5875</v>
      </c>
      <c r="H1036">
        <v>74887</v>
      </c>
      <c r="I1036">
        <v>129</v>
      </c>
      <c r="J1036" t="s">
        <v>19</v>
      </c>
      <c r="K1036" t="s">
        <v>20</v>
      </c>
      <c r="L1036">
        <v>9000000</v>
      </c>
      <c r="M1036">
        <v>2008</v>
      </c>
      <c r="N1036">
        <v>6.7</v>
      </c>
      <c r="O1036">
        <v>22487293</v>
      </c>
      <c r="Q1036" t="str">
        <f t="shared" si="48"/>
        <v xml:space="preserve"> </v>
      </c>
      <c r="R1036" t="str">
        <f t="shared" si="49"/>
        <v xml:space="preserve"> </v>
      </c>
      <c r="S1036" t="str">
        <f t="shared" si="50"/>
        <v/>
      </c>
    </row>
    <row r="1037" spans="1:19">
      <c r="A1037" t="s">
        <v>1529</v>
      </c>
      <c r="B1037">
        <v>305</v>
      </c>
      <c r="C1037">
        <v>124</v>
      </c>
      <c r="D1037">
        <v>52418902</v>
      </c>
      <c r="E1037" t="s">
        <v>1840</v>
      </c>
      <c r="F1037" s="8" t="s">
        <v>223</v>
      </c>
      <c r="G1037" t="s">
        <v>3658</v>
      </c>
      <c r="H1037">
        <v>147128</v>
      </c>
      <c r="I1037">
        <v>277</v>
      </c>
      <c r="J1037" t="s">
        <v>19</v>
      </c>
      <c r="K1037" t="s">
        <v>20</v>
      </c>
      <c r="L1037">
        <v>30000000</v>
      </c>
      <c r="M1037">
        <v>2015</v>
      </c>
      <c r="N1037">
        <v>7.5</v>
      </c>
      <c r="O1037">
        <v>22418902</v>
      </c>
      <c r="Q1037" t="str">
        <f t="shared" si="48"/>
        <v xml:space="preserve"> </v>
      </c>
      <c r="R1037" t="str">
        <f t="shared" si="49"/>
        <v xml:space="preserve"> </v>
      </c>
      <c r="S1037" t="str">
        <f t="shared" si="50"/>
        <v/>
      </c>
    </row>
    <row r="1038" spans="1:19">
      <c r="A1038" t="s">
        <v>1502</v>
      </c>
      <c r="B1038">
        <v>70</v>
      </c>
      <c r="C1038">
        <v>110</v>
      </c>
      <c r="D1038">
        <v>97360069</v>
      </c>
      <c r="E1038" t="s">
        <v>1503</v>
      </c>
      <c r="F1038" s="8" t="s">
        <v>503</v>
      </c>
      <c r="G1038" t="s">
        <v>1504</v>
      </c>
      <c r="H1038">
        <v>36491</v>
      </c>
      <c r="I1038">
        <v>231</v>
      </c>
      <c r="J1038" t="s">
        <v>19</v>
      </c>
      <c r="K1038" t="s">
        <v>20</v>
      </c>
      <c r="L1038">
        <v>75000000</v>
      </c>
      <c r="M1038">
        <v>1999</v>
      </c>
      <c r="N1038">
        <v>4.0999999999999996</v>
      </c>
      <c r="O1038">
        <v>22360069</v>
      </c>
      <c r="Q1038" t="str">
        <f t="shared" si="48"/>
        <v xml:space="preserve"> </v>
      </c>
      <c r="R1038" t="str">
        <f t="shared" si="49"/>
        <v xml:space="preserve"> </v>
      </c>
      <c r="S1038" t="str">
        <f t="shared" si="50"/>
        <v/>
      </c>
    </row>
    <row r="1039" spans="1:19">
      <c r="A1039" t="s">
        <v>5788</v>
      </c>
      <c r="B1039">
        <v>203</v>
      </c>
      <c r="C1039">
        <v>109</v>
      </c>
      <c r="D1039">
        <v>33305037</v>
      </c>
      <c r="E1039" t="s">
        <v>2728</v>
      </c>
      <c r="F1039" s="8" t="s">
        <v>189</v>
      </c>
      <c r="G1039" t="s">
        <v>5789</v>
      </c>
      <c r="H1039">
        <v>33856</v>
      </c>
      <c r="I1039">
        <v>147</v>
      </c>
      <c r="J1039" t="s">
        <v>19</v>
      </c>
      <c r="K1039" t="s">
        <v>31</v>
      </c>
      <c r="L1039">
        <v>11000000</v>
      </c>
      <c r="M1039">
        <v>2015</v>
      </c>
      <c r="N1039">
        <v>7.3</v>
      </c>
      <c r="O1039">
        <v>22305037</v>
      </c>
      <c r="Q1039" t="str">
        <f t="shared" si="48"/>
        <v xml:space="preserve"> </v>
      </c>
      <c r="R1039" t="str">
        <f t="shared" si="49"/>
        <v xml:space="preserve"> </v>
      </c>
      <c r="S1039" t="str">
        <f t="shared" si="50"/>
        <v/>
      </c>
    </row>
    <row r="1040" spans="1:19">
      <c r="A1040" t="s">
        <v>3397</v>
      </c>
      <c r="B1040">
        <v>471</v>
      </c>
      <c r="C1040">
        <v>117</v>
      </c>
      <c r="D1040">
        <v>27296514</v>
      </c>
      <c r="E1040" t="s">
        <v>818</v>
      </c>
      <c r="F1040" s="8" t="s">
        <v>374</v>
      </c>
      <c r="G1040" t="s">
        <v>6605</v>
      </c>
      <c r="H1040">
        <v>326494</v>
      </c>
      <c r="I1040">
        <v>340</v>
      </c>
      <c r="J1040" t="s">
        <v>19</v>
      </c>
      <c r="K1040" t="s">
        <v>20</v>
      </c>
      <c r="L1040">
        <v>5000000</v>
      </c>
      <c r="M1040">
        <v>2013</v>
      </c>
      <c r="N1040">
        <v>8</v>
      </c>
      <c r="O1040">
        <v>22296514</v>
      </c>
      <c r="Q1040" t="str">
        <f t="shared" si="48"/>
        <v xml:space="preserve"> </v>
      </c>
      <c r="R1040" t="str">
        <f t="shared" si="49"/>
        <v xml:space="preserve"> </v>
      </c>
      <c r="S1040" t="str">
        <f t="shared" si="50"/>
        <v/>
      </c>
    </row>
    <row r="1041" spans="1:19">
      <c r="A1041" t="s">
        <v>5635</v>
      </c>
      <c r="B1041">
        <v>203</v>
      </c>
      <c r="C1041">
        <v>103</v>
      </c>
      <c r="D1041">
        <v>27285953</v>
      </c>
      <c r="E1041" t="s">
        <v>34</v>
      </c>
      <c r="F1041" s="8" t="s">
        <v>6656</v>
      </c>
      <c r="G1041" t="s">
        <v>6657</v>
      </c>
      <c r="H1041">
        <v>48675</v>
      </c>
      <c r="I1041">
        <v>214</v>
      </c>
      <c r="J1041" t="s">
        <v>19</v>
      </c>
      <c r="K1041" t="s">
        <v>20</v>
      </c>
      <c r="L1041">
        <v>5000000</v>
      </c>
      <c r="M1041">
        <v>2015</v>
      </c>
      <c r="N1041">
        <v>6.8</v>
      </c>
      <c r="O1041">
        <v>22285953</v>
      </c>
      <c r="Q1041" t="str">
        <f t="shared" si="48"/>
        <v xml:space="preserve"> </v>
      </c>
      <c r="R1041" t="str">
        <f t="shared" si="49"/>
        <v xml:space="preserve"> </v>
      </c>
      <c r="S1041" t="str">
        <f t="shared" si="50"/>
        <v/>
      </c>
    </row>
    <row r="1042" spans="1:19">
      <c r="A1042" t="s">
        <v>3630</v>
      </c>
      <c r="B1042">
        <v>121</v>
      </c>
      <c r="C1042">
        <v>85</v>
      </c>
      <c r="D1042">
        <v>64238770</v>
      </c>
      <c r="E1042" t="s">
        <v>273</v>
      </c>
      <c r="F1042" s="8" t="s">
        <v>138</v>
      </c>
      <c r="G1042" t="s">
        <v>3631</v>
      </c>
      <c r="H1042">
        <v>19547</v>
      </c>
      <c r="I1042">
        <v>64</v>
      </c>
      <c r="J1042" t="s">
        <v>19</v>
      </c>
      <c r="K1042" t="s">
        <v>162</v>
      </c>
      <c r="L1042">
        <v>42000000</v>
      </c>
      <c r="M1042">
        <v>2014</v>
      </c>
      <c r="N1042">
        <v>5.8</v>
      </c>
      <c r="O1042">
        <v>22238770</v>
      </c>
      <c r="Q1042" t="str">
        <f t="shared" si="48"/>
        <v xml:space="preserve"> </v>
      </c>
      <c r="R1042" t="str">
        <f t="shared" si="49"/>
        <v xml:space="preserve"> </v>
      </c>
      <c r="S1042" t="str">
        <f t="shared" si="50"/>
        <v/>
      </c>
    </row>
    <row r="1043" spans="1:19">
      <c r="A1043" t="s">
        <v>3326</v>
      </c>
      <c r="B1043">
        <v>133</v>
      </c>
      <c r="C1043">
        <v>97</v>
      </c>
      <c r="D1043">
        <v>38176108</v>
      </c>
      <c r="E1043" t="s">
        <v>754</v>
      </c>
      <c r="F1043" s="8" t="s">
        <v>37</v>
      </c>
      <c r="G1043" t="s">
        <v>5471</v>
      </c>
      <c r="H1043">
        <v>222099</v>
      </c>
      <c r="I1043">
        <v>549</v>
      </c>
      <c r="J1043" t="s">
        <v>19</v>
      </c>
      <c r="K1043" t="s">
        <v>20</v>
      </c>
      <c r="L1043">
        <v>16000000</v>
      </c>
      <c r="M1043">
        <v>1999</v>
      </c>
      <c r="N1043">
        <v>7.2</v>
      </c>
      <c r="O1043">
        <v>22176108</v>
      </c>
      <c r="Q1043" t="str">
        <f t="shared" si="48"/>
        <v xml:space="preserve"> </v>
      </c>
      <c r="R1043" t="str">
        <f t="shared" si="49"/>
        <v xml:space="preserve"> </v>
      </c>
      <c r="S1043" t="str">
        <f t="shared" si="50"/>
        <v/>
      </c>
    </row>
    <row r="1044" spans="1:19">
      <c r="A1044" t="s">
        <v>2392</v>
      </c>
      <c r="B1044">
        <v>74</v>
      </c>
      <c r="C1044">
        <v>103</v>
      </c>
      <c r="D1044">
        <v>53133888</v>
      </c>
      <c r="E1044" t="s">
        <v>3558</v>
      </c>
      <c r="F1044" s="8" t="s">
        <v>2843</v>
      </c>
      <c r="G1044" t="s">
        <v>3559</v>
      </c>
      <c r="H1044">
        <v>50389</v>
      </c>
      <c r="I1044">
        <v>136</v>
      </c>
      <c r="J1044" t="s">
        <v>19</v>
      </c>
      <c r="K1044" t="s">
        <v>20</v>
      </c>
      <c r="L1044">
        <v>31000000</v>
      </c>
      <c r="M1044">
        <v>1990</v>
      </c>
      <c r="N1044">
        <v>6.3</v>
      </c>
      <c r="O1044">
        <v>22133888</v>
      </c>
      <c r="Q1044" t="str">
        <f t="shared" si="48"/>
        <v xml:space="preserve"> </v>
      </c>
      <c r="R1044" t="str">
        <f t="shared" si="49"/>
        <v xml:space="preserve"> </v>
      </c>
      <c r="S1044" t="str">
        <f t="shared" si="50"/>
        <v/>
      </c>
    </row>
    <row r="1045" spans="1:19">
      <c r="A1045" t="s">
        <v>3194</v>
      </c>
      <c r="B1045">
        <v>128</v>
      </c>
      <c r="C1045">
        <v>97</v>
      </c>
      <c r="D1045">
        <v>47124400</v>
      </c>
      <c r="E1045" t="s">
        <v>298</v>
      </c>
      <c r="F1045" s="8" t="s">
        <v>254</v>
      </c>
      <c r="G1045" t="s">
        <v>4072</v>
      </c>
      <c r="H1045">
        <v>49676</v>
      </c>
      <c r="I1045">
        <v>181</v>
      </c>
      <c r="J1045" t="s">
        <v>19</v>
      </c>
      <c r="K1045" t="s">
        <v>20</v>
      </c>
      <c r="L1045">
        <v>25000000</v>
      </c>
      <c r="M1045">
        <v>2005</v>
      </c>
      <c r="N1045">
        <v>6.6</v>
      </c>
      <c r="O1045">
        <v>22124400</v>
      </c>
      <c r="Q1045" t="str">
        <f t="shared" si="48"/>
        <v xml:space="preserve"> </v>
      </c>
      <c r="R1045" t="str">
        <f t="shared" si="49"/>
        <v xml:space="preserve"> </v>
      </c>
      <c r="S1045" t="str">
        <f t="shared" si="50"/>
        <v/>
      </c>
    </row>
    <row r="1046" spans="1:19">
      <c r="A1046" t="s">
        <v>6797</v>
      </c>
      <c r="B1046">
        <v>181</v>
      </c>
      <c r="C1046">
        <v>120</v>
      </c>
      <c r="D1046">
        <v>25000000</v>
      </c>
      <c r="E1046" t="s">
        <v>2973</v>
      </c>
      <c r="F1046" s="8" t="s">
        <v>7056</v>
      </c>
      <c r="G1046" t="s">
        <v>7057</v>
      </c>
      <c r="H1046">
        <v>175196</v>
      </c>
      <c r="I1046">
        <v>350</v>
      </c>
      <c r="J1046" t="s">
        <v>19</v>
      </c>
      <c r="K1046" t="s">
        <v>20</v>
      </c>
      <c r="L1046">
        <v>2883848</v>
      </c>
      <c r="M1046">
        <v>1959</v>
      </c>
      <c r="N1046">
        <v>8.3000000000000007</v>
      </c>
      <c r="O1046">
        <v>22116152</v>
      </c>
      <c r="Q1046" t="str">
        <f t="shared" si="48"/>
        <v xml:space="preserve"> </v>
      </c>
      <c r="R1046" t="str">
        <f t="shared" si="49"/>
        <v xml:space="preserve"> </v>
      </c>
      <c r="S1046" t="str">
        <f t="shared" si="50"/>
        <v/>
      </c>
    </row>
    <row r="1047" spans="1:19">
      <c r="A1047" t="s">
        <v>2678</v>
      </c>
      <c r="B1047">
        <v>59</v>
      </c>
      <c r="C1047">
        <v>93</v>
      </c>
      <c r="D1047">
        <v>48114556</v>
      </c>
      <c r="E1047" t="s">
        <v>1323</v>
      </c>
      <c r="F1047" s="8" t="s">
        <v>2454</v>
      </c>
      <c r="G1047" t="s">
        <v>2679</v>
      </c>
      <c r="H1047">
        <v>9380</v>
      </c>
      <c r="I1047">
        <v>91</v>
      </c>
      <c r="J1047" t="s">
        <v>19</v>
      </c>
      <c r="K1047" t="s">
        <v>20</v>
      </c>
      <c r="L1047">
        <v>26000000</v>
      </c>
      <c r="M1047">
        <v>2004</v>
      </c>
      <c r="N1047">
        <v>4.3</v>
      </c>
      <c r="O1047">
        <v>22114556</v>
      </c>
      <c r="Q1047" t="str">
        <f t="shared" si="48"/>
        <v xml:space="preserve"> </v>
      </c>
      <c r="R1047" t="str">
        <f t="shared" si="49"/>
        <v xml:space="preserve"> </v>
      </c>
      <c r="S1047" t="str">
        <f t="shared" si="50"/>
        <v/>
      </c>
    </row>
    <row r="1048" spans="1:19">
      <c r="A1048" t="s">
        <v>3707</v>
      </c>
      <c r="B1048">
        <v>48</v>
      </c>
      <c r="C1048">
        <v>140</v>
      </c>
      <c r="D1048">
        <v>32101000</v>
      </c>
      <c r="E1048" t="s">
        <v>4306</v>
      </c>
      <c r="F1048" s="8" t="s">
        <v>5872</v>
      </c>
      <c r="G1048" t="s">
        <v>5873</v>
      </c>
      <c r="H1048">
        <v>27800</v>
      </c>
      <c r="I1048">
        <v>96</v>
      </c>
      <c r="J1048" t="s">
        <v>19</v>
      </c>
      <c r="K1048" t="s">
        <v>31</v>
      </c>
      <c r="L1048">
        <v>10000000</v>
      </c>
      <c r="M1048">
        <v>1992</v>
      </c>
      <c r="N1048">
        <v>5.4</v>
      </c>
      <c r="O1048">
        <v>22101000</v>
      </c>
      <c r="Q1048" t="str">
        <f t="shared" si="48"/>
        <v xml:space="preserve"> </v>
      </c>
      <c r="R1048" t="str">
        <f t="shared" si="49"/>
        <v xml:space="preserve"> </v>
      </c>
      <c r="S1048" t="str">
        <f t="shared" si="50"/>
        <v/>
      </c>
    </row>
    <row r="1049" spans="1:19">
      <c r="A1049" t="s">
        <v>275</v>
      </c>
      <c r="B1049">
        <v>218</v>
      </c>
      <c r="C1049">
        <v>103</v>
      </c>
      <c r="D1049">
        <v>80021740</v>
      </c>
      <c r="E1049" t="s">
        <v>2128</v>
      </c>
      <c r="F1049" s="8" t="s">
        <v>2129</v>
      </c>
      <c r="G1049" t="s">
        <v>2130</v>
      </c>
      <c r="H1049">
        <v>47968</v>
      </c>
      <c r="I1049">
        <v>154</v>
      </c>
      <c r="J1049" t="s">
        <v>19</v>
      </c>
      <c r="K1049" t="s">
        <v>20</v>
      </c>
      <c r="L1049">
        <v>58000000</v>
      </c>
      <c r="M1049">
        <v>2015</v>
      </c>
      <c r="N1049">
        <v>6.4</v>
      </c>
      <c r="O1049">
        <v>22021740</v>
      </c>
      <c r="Q1049" t="str">
        <f t="shared" si="48"/>
        <v xml:space="preserve"> </v>
      </c>
      <c r="R1049" t="str">
        <f t="shared" si="49"/>
        <v xml:space="preserve"> </v>
      </c>
      <c r="S1049" t="str">
        <f t="shared" si="50"/>
        <v/>
      </c>
    </row>
    <row r="1050" spans="1:19">
      <c r="A1050" t="s">
        <v>275</v>
      </c>
      <c r="B1050">
        <v>218</v>
      </c>
      <c r="C1050">
        <v>103</v>
      </c>
      <c r="D1050">
        <v>80021740</v>
      </c>
      <c r="E1050" t="s">
        <v>2128</v>
      </c>
      <c r="F1050" s="8" t="s">
        <v>2129</v>
      </c>
      <c r="G1050" t="s">
        <v>2130</v>
      </c>
      <c r="H1050">
        <v>47988</v>
      </c>
      <c r="I1050">
        <v>154</v>
      </c>
      <c r="J1050" t="s">
        <v>19</v>
      </c>
      <c r="K1050" t="s">
        <v>20</v>
      </c>
      <c r="L1050">
        <v>58000000</v>
      </c>
      <c r="M1050">
        <v>2015</v>
      </c>
      <c r="N1050">
        <v>6.4</v>
      </c>
      <c r="O1050">
        <v>22021740</v>
      </c>
      <c r="Q1050" t="str">
        <f t="shared" si="48"/>
        <v xml:space="preserve"> </v>
      </c>
      <c r="R1050" t="str">
        <f t="shared" si="49"/>
        <v xml:space="preserve"> </v>
      </c>
      <c r="S1050" t="str">
        <f t="shared" si="50"/>
        <v/>
      </c>
    </row>
    <row r="1051" spans="1:19">
      <c r="A1051" t="s">
        <v>876</v>
      </c>
      <c r="B1051">
        <v>122</v>
      </c>
      <c r="C1051">
        <v>82</v>
      </c>
      <c r="D1051">
        <v>49968653</v>
      </c>
      <c r="E1051" t="s">
        <v>878</v>
      </c>
      <c r="F1051" s="8" t="s">
        <v>3851</v>
      </c>
      <c r="G1051" t="s">
        <v>3852</v>
      </c>
      <c r="H1051">
        <v>85423</v>
      </c>
      <c r="I1051">
        <v>374</v>
      </c>
      <c r="J1051" t="s">
        <v>19</v>
      </c>
      <c r="K1051" t="s">
        <v>20</v>
      </c>
      <c r="L1051">
        <v>28000000</v>
      </c>
      <c r="M1051">
        <v>2001</v>
      </c>
      <c r="N1051">
        <v>6.9</v>
      </c>
      <c r="O1051">
        <v>21968653</v>
      </c>
      <c r="Q1051" t="str">
        <f t="shared" si="48"/>
        <v xml:space="preserve"> </v>
      </c>
      <c r="R1051" t="str">
        <f t="shared" si="49"/>
        <v xml:space="preserve"> </v>
      </c>
      <c r="S1051" t="str">
        <f t="shared" si="50"/>
        <v/>
      </c>
    </row>
    <row r="1052" spans="1:19">
      <c r="A1052" t="s">
        <v>5182</v>
      </c>
      <c r="B1052">
        <v>97</v>
      </c>
      <c r="C1052">
        <v>99</v>
      </c>
      <c r="D1052">
        <v>37882551</v>
      </c>
      <c r="E1052" t="s">
        <v>873</v>
      </c>
      <c r="F1052" s="8" t="s">
        <v>134</v>
      </c>
      <c r="G1052" t="s">
        <v>5183</v>
      </c>
      <c r="H1052">
        <v>80305</v>
      </c>
      <c r="I1052">
        <v>393</v>
      </c>
      <c r="J1052" t="s">
        <v>19</v>
      </c>
      <c r="K1052" t="s">
        <v>20</v>
      </c>
      <c r="L1052">
        <v>16000000</v>
      </c>
      <c r="M1052">
        <v>2001</v>
      </c>
      <c r="N1052">
        <v>5.7</v>
      </c>
      <c r="O1052">
        <v>21882551</v>
      </c>
      <c r="Q1052" t="str">
        <f t="shared" si="48"/>
        <v xml:space="preserve"> </v>
      </c>
      <c r="R1052" t="str">
        <f t="shared" si="49"/>
        <v xml:space="preserve"> </v>
      </c>
      <c r="S1052" t="str">
        <f t="shared" si="50"/>
        <v/>
      </c>
    </row>
    <row r="1053" spans="1:19">
      <c r="A1053" t="s">
        <v>1651</v>
      </c>
      <c r="B1053">
        <v>83</v>
      </c>
      <c r="C1053">
        <v>132</v>
      </c>
      <c r="D1053">
        <v>56876365</v>
      </c>
      <c r="E1053" t="s">
        <v>75</v>
      </c>
      <c r="F1053" s="8" t="s">
        <v>130</v>
      </c>
      <c r="G1053" t="s">
        <v>3284</v>
      </c>
      <c r="H1053">
        <v>125219</v>
      </c>
      <c r="I1053">
        <v>244</v>
      </c>
      <c r="J1053" t="s">
        <v>19</v>
      </c>
      <c r="K1053" t="s">
        <v>20</v>
      </c>
      <c r="L1053">
        <v>35000000</v>
      </c>
      <c r="M1053">
        <v>1998</v>
      </c>
      <c r="N1053">
        <v>6.4</v>
      </c>
      <c r="O1053">
        <v>21876365</v>
      </c>
      <c r="Q1053" t="str">
        <f t="shared" si="48"/>
        <v xml:space="preserve"> </v>
      </c>
      <c r="R1053" t="str">
        <f t="shared" si="49"/>
        <v>The Man in the Iron MaskÂ </v>
      </c>
      <c r="S1053" t="str">
        <f t="shared" si="50"/>
        <v/>
      </c>
    </row>
    <row r="1054" spans="1:19">
      <c r="A1054" t="s">
        <v>4547</v>
      </c>
      <c r="B1054">
        <v>149</v>
      </c>
      <c r="C1054">
        <v>91</v>
      </c>
      <c r="D1054">
        <v>41867960</v>
      </c>
      <c r="E1054" t="s">
        <v>2916</v>
      </c>
      <c r="F1054" s="8" t="s">
        <v>3379</v>
      </c>
      <c r="G1054" t="s">
        <v>4779</v>
      </c>
      <c r="H1054">
        <v>65512</v>
      </c>
      <c r="I1054">
        <v>478</v>
      </c>
      <c r="J1054" t="s">
        <v>19</v>
      </c>
      <c r="K1054" t="s">
        <v>20</v>
      </c>
      <c r="L1054">
        <v>20000000</v>
      </c>
      <c r="M1054">
        <v>2001</v>
      </c>
      <c r="N1054">
        <v>5.5</v>
      </c>
      <c r="O1054">
        <v>21867960</v>
      </c>
      <c r="Q1054" t="str">
        <f t="shared" si="48"/>
        <v xml:space="preserve"> </v>
      </c>
      <c r="R1054" t="str">
        <f t="shared" si="49"/>
        <v xml:space="preserve"> </v>
      </c>
      <c r="S1054" t="str">
        <f t="shared" si="50"/>
        <v/>
      </c>
    </row>
    <row r="1055" spans="1:19">
      <c r="A1055" t="s">
        <v>3067</v>
      </c>
      <c r="B1055">
        <v>147</v>
      </c>
      <c r="C1055">
        <v>93</v>
      </c>
      <c r="D1055">
        <v>40846082</v>
      </c>
      <c r="E1055" t="s">
        <v>1499</v>
      </c>
      <c r="F1055" s="8" t="s">
        <v>3068</v>
      </c>
      <c r="G1055" t="s">
        <v>4784</v>
      </c>
      <c r="H1055">
        <v>45317</v>
      </c>
      <c r="I1055">
        <v>536</v>
      </c>
      <c r="J1055" t="s">
        <v>19</v>
      </c>
      <c r="K1055" t="s">
        <v>20</v>
      </c>
      <c r="L1055">
        <v>19000000</v>
      </c>
      <c r="M1055">
        <v>1999</v>
      </c>
      <c r="N1055">
        <v>5.6</v>
      </c>
      <c r="O1055">
        <v>21846082</v>
      </c>
      <c r="Q1055" t="str">
        <f t="shared" si="48"/>
        <v xml:space="preserve"> </v>
      </c>
      <c r="R1055" t="str">
        <f t="shared" si="49"/>
        <v xml:space="preserve"> </v>
      </c>
      <c r="S1055" t="str">
        <f t="shared" si="50"/>
        <v/>
      </c>
    </row>
    <row r="1056" spans="1:19">
      <c r="A1056" t="s">
        <v>281</v>
      </c>
      <c r="B1056">
        <v>192</v>
      </c>
      <c r="C1056">
        <v>146</v>
      </c>
      <c r="D1056">
        <v>46836394</v>
      </c>
      <c r="E1056" t="s">
        <v>902</v>
      </c>
      <c r="F1056" s="8" t="s">
        <v>914</v>
      </c>
      <c r="G1056" t="s">
        <v>4068</v>
      </c>
      <c r="H1056">
        <v>728685</v>
      </c>
      <c r="I1056">
        <v>989</v>
      </c>
      <c r="J1056" t="s">
        <v>19</v>
      </c>
      <c r="K1056" t="s">
        <v>20</v>
      </c>
      <c r="L1056">
        <v>25000000</v>
      </c>
      <c r="M1056">
        <v>1990</v>
      </c>
      <c r="N1056">
        <v>8.6999999999999993</v>
      </c>
      <c r="O1056">
        <v>21836394</v>
      </c>
      <c r="Q1056" t="str">
        <f t="shared" si="48"/>
        <v xml:space="preserve"> </v>
      </c>
      <c r="R1056" t="str">
        <f t="shared" si="49"/>
        <v xml:space="preserve"> </v>
      </c>
      <c r="S1056" t="str">
        <f t="shared" si="50"/>
        <v/>
      </c>
    </row>
    <row r="1057" spans="1:19">
      <c r="A1057" t="s">
        <v>2658</v>
      </c>
      <c r="B1057">
        <v>167</v>
      </c>
      <c r="C1057">
        <v>91</v>
      </c>
      <c r="D1057">
        <v>66790248</v>
      </c>
      <c r="E1057" t="s">
        <v>1963</v>
      </c>
      <c r="F1057" s="8" t="s">
        <v>1147</v>
      </c>
      <c r="G1057" t="s">
        <v>2659</v>
      </c>
      <c r="H1057">
        <v>57281</v>
      </c>
      <c r="I1057">
        <v>350</v>
      </c>
      <c r="J1057" t="s">
        <v>19</v>
      </c>
      <c r="K1057" t="s">
        <v>20</v>
      </c>
      <c r="L1057">
        <v>45000000</v>
      </c>
      <c r="M1057">
        <v>2002</v>
      </c>
      <c r="N1057">
        <v>6.5</v>
      </c>
      <c r="O1057">
        <v>21790248</v>
      </c>
      <c r="Q1057" t="str">
        <f t="shared" si="48"/>
        <v xml:space="preserve"> </v>
      </c>
      <c r="R1057" t="str">
        <f t="shared" si="49"/>
        <v xml:space="preserve"> </v>
      </c>
      <c r="S1057" t="str">
        <f t="shared" si="50"/>
        <v/>
      </c>
    </row>
    <row r="1058" spans="1:19">
      <c r="A1058" t="s">
        <v>3194</v>
      </c>
      <c r="B1058">
        <v>94</v>
      </c>
      <c r="C1058">
        <v>91</v>
      </c>
      <c r="D1058">
        <v>24788807</v>
      </c>
      <c r="E1058" t="s">
        <v>873</v>
      </c>
      <c r="F1058" s="8" t="s">
        <v>104</v>
      </c>
      <c r="G1058" t="s">
        <v>6963</v>
      </c>
      <c r="H1058">
        <v>21245</v>
      </c>
      <c r="I1058">
        <v>213</v>
      </c>
      <c r="J1058" t="s">
        <v>19</v>
      </c>
      <c r="K1058" t="s">
        <v>31</v>
      </c>
      <c r="L1058">
        <v>3000000</v>
      </c>
      <c r="M1058">
        <v>1998</v>
      </c>
      <c r="N1058">
        <v>7.4</v>
      </c>
      <c r="O1058">
        <v>21788807</v>
      </c>
      <c r="Q1058" t="str">
        <f t="shared" si="48"/>
        <v xml:space="preserve"> </v>
      </c>
      <c r="R1058" t="str">
        <f t="shared" si="49"/>
        <v xml:space="preserve"> </v>
      </c>
      <c r="S1058" t="str">
        <f t="shared" si="50"/>
        <v/>
      </c>
    </row>
    <row r="1059" spans="1:19">
      <c r="A1059" t="s">
        <v>2404</v>
      </c>
      <c r="B1059">
        <v>271</v>
      </c>
      <c r="C1059">
        <v>110</v>
      </c>
      <c r="D1059">
        <v>28747570</v>
      </c>
      <c r="E1059" t="s">
        <v>902</v>
      </c>
      <c r="F1059" s="8" t="s">
        <v>391</v>
      </c>
      <c r="G1059" t="s">
        <v>6304</v>
      </c>
      <c r="H1059">
        <v>100571</v>
      </c>
      <c r="I1059">
        <v>416</v>
      </c>
      <c r="J1059" t="s">
        <v>19</v>
      </c>
      <c r="K1059" t="s">
        <v>162</v>
      </c>
      <c r="L1059">
        <v>7000000</v>
      </c>
      <c r="M1059">
        <v>2005</v>
      </c>
      <c r="N1059">
        <v>7.4</v>
      </c>
      <c r="O1059">
        <v>21747570</v>
      </c>
      <c r="Q1059" t="str">
        <f t="shared" si="48"/>
        <v xml:space="preserve"> </v>
      </c>
      <c r="R1059" t="str">
        <f t="shared" si="49"/>
        <v xml:space="preserve"> </v>
      </c>
      <c r="S1059" t="str">
        <f t="shared" si="50"/>
        <v/>
      </c>
    </row>
    <row r="1060" spans="1:19">
      <c r="A1060" t="s">
        <v>1259</v>
      </c>
      <c r="B1060">
        <v>138</v>
      </c>
      <c r="C1060">
        <v>113</v>
      </c>
      <c r="D1060">
        <v>87704396</v>
      </c>
      <c r="E1060" t="s">
        <v>844</v>
      </c>
      <c r="F1060" s="8" t="s">
        <v>542</v>
      </c>
      <c r="G1060" t="s">
        <v>1760</v>
      </c>
      <c r="H1060">
        <v>88132</v>
      </c>
      <c r="I1060">
        <v>274</v>
      </c>
      <c r="J1060" t="s">
        <v>19</v>
      </c>
      <c r="K1060" t="s">
        <v>20</v>
      </c>
      <c r="L1060">
        <v>66000000</v>
      </c>
      <c r="M1060">
        <v>1999</v>
      </c>
      <c r="N1060">
        <v>6.2</v>
      </c>
      <c r="O1060">
        <v>21704396</v>
      </c>
      <c r="Q1060" t="str">
        <f t="shared" si="48"/>
        <v xml:space="preserve"> </v>
      </c>
      <c r="R1060" t="str">
        <f t="shared" si="49"/>
        <v xml:space="preserve"> </v>
      </c>
      <c r="S1060" t="str">
        <f t="shared" si="50"/>
        <v/>
      </c>
    </row>
    <row r="1061" spans="1:19">
      <c r="A1061" t="s">
        <v>6901</v>
      </c>
      <c r="B1061">
        <v>425</v>
      </c>
      <c r="C1061">
        <v>92</v>
      </c>
      <c r="D1061">
        <v>25138292</v>
      </c>
      <c r="E1061" t="s">
        <v>2397</v>
      </c>
      <c r="F1061" s="8" t="s">
        <v>3512</v>
      </c>
      <c r="G1061" t="s">
        <v>6902</v>
      </c>
      <c r="H1061">
        <v>66483</v>
      </c>
      <c r="I1061">
        <v>452</v>
      </c>
      <c r="J1061" t="s">
        <v>19</v>
      </c>
      <c r="K1061" t="s">
        <v>20</v>
      </c>
      <c r="L1061">
        <v>3500000</v>
      </c>
      <c r="M1061">
        <v>2015</v>
      </c>
      <c r="N1061">
        <v>6.8</v>
      </c>
      <c r="O1061">
        <v>21638292</v>
      </c>
      <c r="Q1061" t="str">
        <f t="shared" si="48"/>
        <v xml:space="preserve"> </v>
      </c>
      <c r="R1061" t="str">
        <f t="shared" si="49"/>
        <v xml:space="preserve"> </v>
      </c>
      <c r="S1061" t="str">
        <f t="shared" si="50"/>
        <v/>
      </c>
    </row>
    <row r="1062" spans="1:19">
      <c r="A1062" t="s">
        <v>3209</v>
      </c>
      <c r="B1062">
        <v>35</v>
      </c>
      <c r="C1062">
        <v>98</v>
      </c>
      <c r="D1062">
        <v>24629916</v>
      </c>
      <c r="E1062" t="s">
        <v>3329</v>
      </c>
      <c r="F1062" s="8" t="s">
        <v>2095</v>
      </c>
      <c r="G1062" t="s">
        <v>6974</v>
      </c>
      <c r="H1062">
        <v>12942</v>
      </c>
      <c r="I1062">
        <v>34</v>
      </c>
      <c r="J1062" t="s">
        <v>19</v>
      </c>
      <c r="K1062" t="s">
        <v>20</v>
      </c>
      <c r="L1062">
        <v>3000000</v>
      </c>
      <c r="M1062">
        <v>1997</v>
      </c>
      <c r="N1062">
        <v>5.0999999999999996</v>
      </c>
      <c r="O1062">
        <v>21629916</v>
      </c>
      <c r="Q1062" t="str">
        <f t="shared" si="48"/>
        <v xml:space="preserve"> </v>
      </c>
      <c r="R1062" t="str">
        <f t="shared" si="49"/>
        <v xml:space="preserve"> </v>
      </c>
      <c r="S1062" t="str">
        <f t="shared" si="50"/>
        <v/>
      </c>
    </row>
    <row r="1063" spans="1:19">
      <c r="A1063" t="s">
        <v>132</v>
      </c>
      <c r="B1063">
        <v>136</v>
      </c>
      <c r="C1063">
        <v>110</v>
      </c>
      <c r="D1063">
        <v>75604320</v>
      </c>
      <c r="E1063" t="s">
        <v>878</v>
      </c>
      <c r="F1063" s="8" t="s">
        <v>2293</v>
      </c>
      <c r="G1063" t="s">
        <v>2294</v>
      </c>
      <c r="H1063">
        <v>68417</v>
      </c>
      <c r="I1063">
        <v>195</v>
      </c>
      <c r="J1063" t="s">
        <v>19</v>
      </c>
      <c r="K1063" t="s">
        <v>20</v>
      </c>
      <c r="L1063">
        <v>54000000</v>
      </c>
      <c r="M1063">
        <v>2006</v>
      </c>
      <c r="N1063">
        <v>5.6</v>
      </c>
      <c r="O1063">
        <v>21604320</v>
      </c>
      <c r="Q1063" t="str">
        <f t="shared" si="48"/>
        <v xml:space="preserve"> </v>
      </c>
      <c r="R1063" t="str">
        <f t="shared" si="49"/>
        <v xml:space="preserve"> </v>
      </c>
      <c r="S1063" t="str">
        <f t="shared" si="50"/>
        <v/>
      </c>
    </row>
    <row r="1064" spans="1:19">
      <c r="A1064" t="s">
        <v>2345</v>
      </c>
      <c r="B1064">
        <v>98</v>
      </c>
      <c r="C1064">
        <v>90</v>
      </c>
      <c r="D1064">
        <v>72601713</v>
      </c>
      <c r="E1064" t="s">
        <v>1473</v>
      </c>
      <c r="F1064" s="8" t="s">
        <v>2346</v>
      </c>
      <c r="G1064" t="s">
        <v>2347</v>
      </c>
      <c r="H1064">
        <v>21396</v>
      </c>
      <c r="I1064">
        <v>155</v>
      </c>
      <c r="J1064" t="s">
        <v>19</v>
      </c>
      <c r="K1064" t="s">
        <v>432</v>
      </c>
      <c r="L1064">
        <v>51000000</v>
      </c>
      <c r="M1064">
        <v>2006</v>
      </c>
      <c r="N1064">
        <v>5.6</v>
      </c>
      <c r="O1064">
        <v>21601713</v>
      </c>
      <c r="Q1064" t="str">
        <f t="shared" si="48"/>
        <v xml:space="preserve"> </v>
      </c>
      <c r="R1064" t="str">
        <f t="shared" si="49"/>
        <v xml:space="preserve"> </v>
      </c>
      <c r="S1064" t="str">
        <f t="shared" si="50"/>
        <v/>
      </c>
    </row>
    <row r="1065" spans="1:19">
      <c r="A1065" t="s">
        <v>7139</v>
      </c>
      <c r="B1065">
        <v>97</v>
      </c>
      <c r="C1065">
        <v>172</v>
      </c>
      <c r="D1065">
        <v>23650000</v>
      </c>
      <c r="E1065" t="s">
        <v>2597</v>
      </c>
      <c r="F1065" s="8" t="s">
        <v>7140</v>
      </c>
      <c r="G1065" t="s">
        <v>7141</v>
      </c>
      <c r="H1065">
        <v>40359</v>
      </c>
      <c r="I1065">
        <v>235</v>
      </c>
      <c r="J1065" t="s">
        <v>19</v>
      </c>
      <c r="K1065" t="s">
        <v>20</v>
      </c>
      <c r="L1065">
        <v>2100000</v>
      </c>
      <c r="M1065">
        <v>1946</v>
      </c>
      <c r="N1065">
        <v>8.1</v>
      </c>
      <c r="O1065">
        <v>21550000</v>
      </c>
      <c r="Q1065" t="str">
        <f t="shared" si="48"/>
        <v xml:space="preserve"> </v>
      </c>
      <c r="R1065" t="str">
        <f t="shared" si="49"/>
        <v xml:space="preserve"> </v>
      </c>
      <c r="S1065" t="str">
        <f t="shared" si="50"/>
        <v/>
      </c>
    </row>
    <row r="1066" spans="1:19">
      <c r="A1066" t="s">
        <v>910</v>
      </c>
      <c r="B1066">
        <v>81</v>
      </c>
      <c r="C1066">
        <v>140</v>
      </c>
      <c r="D1066">
        <v>111544445</v>
      </c>
      <c r="E1066" t="s">
        <v>613</v>
      </c>
      <c r="F1066" s="8" t="s">
        <v>98</v>
      </c>
      <c r="G1066" t="s">
        <v>1218</v>
      </c>
      <c r="H1066">
        <v>188116</v>
      </c>
      <c r="I1066">
        <v>415</v>
      </c>
      <c r="J1066" t="s">
        <v>19</v>
      </c>
      <c r="K1066" t="s">
        <v>20</v>
      </c>
      <c r="L1066">
        <v>90000000</v>
      </c>
      <c r="M1066">
        <v>1998</v>
      </c>
      <c r="N1066">
        <v>7.3</v>
      </c>
      <c r="O1066">
        <v>21544445</v>
      </c>
      <c r="Q1066" t="str">
        <f t="shared" si="48"/>
        <v xml:space="preserve"> </v>
      </c>
      <c r="R1066" t="str">
        <f t="shared" si="49"/>
        <v xml:space="preserve"> </v>
      </c>
      <c r="S1066" t="str">
        <f t="shared" si="50"/>
        <v/>
      </c>
    </row>
    <row r="1067" spans="1:19">
      <c r="A1067" t="s">
        <v>4812</v>
      </c>
      <c r="B1067">
        <v>187</v>
      </c>
      <c r="C1067">
        <v>131</v>
      </c>
      <c r="D1067">
        <v>41300105</v>
      </c>
      <c r="E1067" t="s">
        <v>3555</v>
      </c>
      <c r="F1067" s="8" t="s">
        <v>123</v>
      </c>
      <c r="G1067" t="s">
        <v>4852</v>
      </c>
      <c r="H1067">
        <v>65201</v>
      </c>
      <c r="I1067">
        <v>651</v>
      </c>
      <c r="J1067" t="s">
        <v>19</v>
      </c>
      <c r="K1067" t="s">
        <v>31</v>
      </c>
      <c r="L1067">
        <v>19800000</v>
      </c>
      <c r="M1067">
        <v>2001</v>
      </c>
      <c r="N1067">
        <v>7.3</v>
      </c>
      <c r="O1067">
        <v>21500105</v>
      </c>
      <c r="Q1067" t="str">
        <f t="shared" si="48"/>
        <v xml:space="preserve"> </v>
      </c>
      <c r="R1067" t="str">
        <f t="shared" si="49"/>
        <v xml:space="preserve"> </v>
      </c>
      <c r="S1067" t="str">
        <f t="shared" si="50"/>
        <v/>
      </c>
    </row>
    <row r="1068" spans="1:19">
      <c r="A1068" t="s">
        <v>757</v>
      </c>
      <c r="B1068">
        <v>136</v>
      </c>
      <c r="C1068">
        <v>91</v>
      </c>
      <c r="D1068">
        <v>51475962</v>
      </c>
      <c r="E1068" t="s">
        <v>477</v>
      </c>
      <c r="F1068" s="8" t="s">
        <v>2753</v>
      </c>
      <c r="G1068" t="s">
        <v>3847</v>
      </c>
      <c r="H1068">
        <v>177828</v>
      </c>
      <c r="I1068">
        <v>714</v>
      </c>
      <c r="J1068" t="s">
        <v>19</v>
      </c>
      <c r="K1068" t="s">
        <v>20</v>
      </c>
      <c r="L1068">
        <v>30000000</v>
      </c>
      <c r="M1068">
        <v>2003</v>
      </c>
      <c r="N1068">
        <v>7.3</v>
      </c>
      <c r="O1068">
        <v>21475962</v>
      </c>
      <c r="Q1068" t="str">
        <f t="shared" si="48"/>
        <v xml:space="preserve"> </v>
      </c>
      <c r="R1068" t="str">
        <f t="shared" si="49"/>
        <v xml:space="preserve"> </v>
      </c>
      <c r="S1068" t="str">
        <f t="shared" si="50"/>
        <v/>
      </c>
    </row>
    <row r="1069" spans="1:19">
      <c r="A1069" t="s">
        <v>37</v>
      </c>
      <c r="B1069">
        <v>364</v>
      </c>
      <c r="C1069">
        <v>90</v>
      </c>
      <c r="D1069">
        <v>24475193</v>
      </c>
      <c r="E1069" t="s">
        <v>754</v>
      </c>
      <c r="F1069" s="8" t="s">
        <v>37</v>
      </c>
      <c r="G1069" t="s">
        <v>6547</v>
      </c>
      <c r="H1069">
        <v>190494</v>
      </c>
      <c r="I1069">
        <v>314</v>
      </c>
      <c r="J1069" t="s">
        <v>19</v>
      </c>
      <c r="K1069" t="s">
        <v>20</v>
      </c>
      <c r="L1069">
        <v>3000000</v>
      </c>
      <c r="M1069">
        <v>2013</v>
      </c>
      <c r="N1069">
        <v>6.6</v>
      </c>
      <c r="O1069">
        <v>21475193</v>
      </c>
      <c r="Q1069" t="str">
        <f t="shared" si="48"/>
        <v xml:space="preserve"> </v>
      </c>
      <c r="R1069" t="str">
        <f t="shared" si="49"/>
        <v xml:space="preserve"> </v>
      </c>
      <c r="S1069" t="str">
        <f t="shared" si="50"/>
        <v/>
      </c>
    </row>
    <row r="1070" spans="1:19">
      <c r="A1070" t="s">
        <v>6451</v>
      </c>
      <c r="B1070">
        <v>52</v>
      </c>
      <c r="C1070">
        <v>106</v>
      </c>
      <c r="D1070">
        <v>27457409</v>
      </c>
      <c r="E1070" t="s">
        <v>1290</v>
      </c>
      <c r="F1070" s="8" t="s">
        <v>2536</v>
      </c>
      <c r="G1070" t="s">
        <v>6452</v>
      </c>
      <c r="H1070">
        <v>3198</v>
      </c>
      <c r="I1070">
        <v>43</v>
      </c>
      <c r="J1070" t="s">
        <v>19</v>
      </c>
      <c r="K1070" t="s">
        <v>20</v>
      </c>
      <c r="L1070">
        <v>6000000</v>
      </c>
      <c r="M1070">
        <v>2001</v>
      </c>
      <c r="N1070">
        <v>6.3</v>
      </c>
      <c r="O1070">
        <v>21457409</v>
      </c>
      <c r="Q1070" t="str">
        <f t="shared" si="48"/>
        <v xml:space="preserve"> </v>
      </c>
      <c r="R1070" t="str">
        <f t="shared" si="49"/>
        <v xml:space="preserve"> </v>
      </c>
      <c r="S1070" t="str">
        <f t="shared" si="50"/>
        <v/>
      </c>
    </row>
    <row r="1071" spans="1:19">
      <c r="A1071" t="s">
        <v>2712</v>
      </c>
      <c r="B1071">
        <v>39</v>
      </c>
      <c r="C1071">
        <v>99</v>
      </c>
      <c r="D1071">
        <v>51432423</v>
      </c>
      <c r="E1071" t="s">
        <v>3637</v>
      </c>
      <c r="F1071" s="8" t="s">
        <v>3638</v>
      </c>
      <c r="G1071" t="s">
        <v>3639</v>
      </c>
      <c r="H1071">
        <v>15074</v>
      </c>
      <c r="I1071">
        <v>72</v>
      </c>
      <c r="J1071" t="s">
        <v>19</v>
      </c>
      <c r="K1071" t="s">
        <v>20</v>
      </c>
      <c r="L1071">
        <v>30000000</v>
      </c>
      <c r="M1071">
        <v>2002</v>
      </c>
      <c r="N1071">
        <v>5.0999999999999996</v>
      </c>
      <c r="O1071">
        <v>21432423</v>
      </c>
      <c r="Q1071" t="str">
        <f t="shared" si="48"/>
        <v xml:space="preserve"> </v>
      </c>
      <c r="R1071" t="str">
        <f t="shared" si="49"/>
        <v xml:space="preserve"> </v>
      </c>
      <c r="S1071" t="str">
        <f t="shared" si="50"/>
        <v/>
      </c>
    </row>
    <row r="1072" spans="1:19">
      <c r="A1072" t="s">
        <v>3939</v>
      </c>
      <c r="B1072">
        <v>548</v>
      </c>
      <c r="C1072">
        <v>165</v>
      </c>
      <c r="D1072">
        <v>25359200</v>
      </c>
      <c r="E1072" t="s">
        <v>1672</v>
      </c>
      <c r="F1072" s="8" t="s">
        <v>6805</v>
      </c>
      <c r="G1072" t="s">
        <v>6806</v>
      </c>
      <c r="H1072">
        <v>266020</v>
      </c>
      <c r="I1072">
        <v>836</v>
      </c>
      <c r="J1072" t="s">
        <v>19</v>
      </c>
      <c r="K1072" t="s">
        <v>20</v>
      </c>
      <c r="L1072">
        <v>4000000</v>
      </c>
      <c r="M1072">
        <v>2014</v>
      </c>
      <c r="N1072">
        <v>8</v>
      </c>
      <c r="O1072">
        <v>21359200</v>
      </c>
      <c r="Q1072" t="str">
        <f t="shared" si="48"/>
        <v xml:space="preserve"> </v>
      </c>
      <c r="R1072" t="str">
        <f t="shared" si="49"/>
        <v xml:space="preserve"> </v>
      </c>
      <c r="S1072" t="str">
        <f t="shared" si="50"/>
        <v/>
      </c>
    </row>
    <row r="1073" spans="1:19">
      <c r="A1073" t="s">
        <v>699</v>
      </c>
      <c r="B1073">
        <v>152</v>
      </c>
      <c r="C1073">
        <v>113</v>
      </c>
      <c r="D1073">
        <v>69304264</v>
      </c>
      <c r="E1073" t="s">
        <v>2603</v>
      </c>
      <c r="F1073" s="8" t="s">
        <v>952</v>
      </c>
      <c r="G1073" t="s">
        <v>2604</v>
      </c>
      <c r="H1073">
        <v>73068</v>
      </c>
      <c r="I1073">
        <v>419</v>
      </c>
      <c r="J1073" t="s">
        <v>19</v>
      </c>
      <c r="K1073" t="s">
        <v>20</v>
      </c>
      <c r="L1073">
        <v>48000000</v>
      </c>
      <c r="M1073">
        <v>1999</v>
      </c>
      <c r="N1073">
        <v>6.8</v>
      </c>
      <c r="O1073">
        <v>21304264</v>
      </c>
      <c r="Q1073" t="str">
        <f t="shared" si="48"/>
        <v xml:space="preserve"> </v>
      </c>
      <c r="R1073" t="str">
        <f t="shared" si="49"/>
        <v xml:space="preserve"> </v>
      </c>
      <c r="S1073" t="str">
        <f t="shared" si="50"/>
        <v/>
      </c>
    </row>
    <row r="1074" spans="1:19">
      <c r="A1074" t="s">
        <v>5064</v>
      </c>
      <c r="B1074">
        <v>138</v>
      </c>
      <c r="C1074">
        <v>91</v>
      </c>
      <c r="D1074">
        <v>37300107</v>
      </c>
      <c r="E1074" t="s">
        <v>2101</v>
      </c>
      <c r="F1074" s="8" t="s">
        <v>2153</v>
      </c>
      <c r="G1074" t="s">
        <v>5065</v>
      </c>
      <c r="H1074">
        <v>29147</v>
      </c>
      <c r="I1074">
        <v>115</v>
      </c>
      <c r="J1074" t="s">
        <v>19</v>
      </c>
      <c r="K1074" t="s">
        <v>20</v>
      </c>
      <c r="L1074">
        <v>16000000</v>
      </c>
      <c r="M1074">
        <v>2011</v>
      </c>
      <c r="N1074">
        <v>4.8</v>
      </c>
      <c r="O1074">
        <v>21300107</v>
      </c>
      <c r="Q1074" t="str">
        <f t="shared" si="48"/>
        <v xml:space="preserve"> </v>
      </c>
      <c r="R1074" t="str">
        <f t="shared" si="49"/>
        <v xml:space="preserve"> </v>
      </c>
      <c r="S1074" t="str">
        <f t="shared" si="50"/>
        <v/>
      </c>
    </row>
    <row r="1075" spans="1:19">
      <c r="A1075" t="s">
        <v>2094</v>
      </c>
      <c r="B1075">
        <v>79</v>
      </c>
      <c r="C1075">
        <v>102</v>
      </c>
      <c r="D1075">
        <v>47285499</v>
      </c>
      <c r="E1075" t="s">
        <v>4069</v>
      </c>
      <c r="F1075" s="8" t="s">
        <v>2755</v>
      </c>
      <c r="G1075" t="s">
        <v>4070</v>
      </c>
      <c r="H1075">
        <v>26755</v>
      </c>
      <c r="I1075">
        <v>104</v>
      </c>
      <c r="J1075" t="s">
        <v>19</v>
      </c>
      <c r="K1075" t="s">
        <v>20</v>
      </c>
      <c r="L1075">
        <v>26000000</v>
      </c>
      <c r="M1075">
        <v>2003</v>
      </c>
      <c r="N1075">
        <v>5</v>
      </c>
      <c r="O1075">
        <v>21285499</v>
      </c>
      <c r="Q1075" t="str">
        <f t="shared" si="48"/>
        <v xml:space="preserve"> </v>
      </c>
      <c r="R1075" t="str">
        <f t="shared" si="49"/>
        <v xml:space="preserve"> </v>
      </c>
      <c r="S1075" t="str">
        <f t="shared" si="50"/>
        <v/>
      </c>
    </row>
    <row r="1076" spans="1:19">
      <c r="A1076" t="s">
        <v>32</v>
      </c>
      <c r="B1076">
        <v>185</v>
      </c>
      <c r="C1076">
        <v>118</v>
      </c>
      <c r="D1076">
        <v>67263182</v>
      </c>
      <c r="E1076" t="s">
        <v>1002</v>
      </c>
      <c r="F1076" s="8" t="s">
        <v>1223</v>
      </c>
      <c r="G1076" t="s">
        <v>2616</v>
      </c>
      <c r="H1076">
        <v>218771</v>
      </c>
      <c r="I1076">
        <v>651</v>
      </c>
      <c r="J1076" t="s">
        <v>19</v>
      </c>
      <c r="K1076" t="s">
        <v>20</v>
      </c>
      <c r="L1076">
        <v>46000000</v>
      </c>
      <c r="M1076">
        <v>2002</v>
      </c>
      <c r="N1076">
        <v>7.2</v>
      </c>
      <c r="O1076">
        <v>21263182</v>
      </c>
      <c r="Q1076" t="str">
        <f t="shared" si="48"/>
        <v xml:space="preserve"> </v>
      </c>
      <c r="R1076" t="str">
        <f t="shared" si="49"/>
        <v xml:space="preserve"> </v>
      </c>
      <c r="S1076" t="str">
        <f t="shared" si="50"/>
        <v/>
      </c>
    </row>
    <row r="1077" spans="1:19">
      <c r="A1077" t="s">
        <v>2812</v>
      </c>
      <c r="B1077">
        <v>105</v>
      </c>
      <c r="C1077">
        <v>130</v>
      </c>
      <c r="D1077">
        <v>51185897</v>
      </c>
      <c r="E1077" t="s">
        <v>28</v>
      </c>
      <c r="F1077" s="8" t="s">
        <v>805</v>
      </c>
      <c r="G1077" t="s">
        <v>2941</v>
      </c>
      <c r="H1077">
        <v>69457</v>
      </c>
      <c r="I1077">
        <v>271</v>
      </c>
      <c r="J1077" t="s">
        <v>19</v>
      </c>
      <c r="K1077" t="s">
        <v>31</v>
      </c>
      <c r="L1077">
        <v>30000000</v>
      </c>
      <c r="M1077">
        <v>1987</v>
      </c>
      <c r="N1077">
        <v>6.7</v>
      </c>
      <c r="O1077">
        <v>21185897</v>
      </c>
      <c r="Q1077" t="str">
        <f t="shared" si="48"/>
        <v xml:space="preserve"> </v>
      </c>
      <c r="R1077" t="str">
        <f t="shared" si="49"/>
        <v xml:space="preserve"> </v>
      </c>
      <c r="S1077" t="str">
        <f t="shared" si="50"/>
        <v/>
      </c>
    </row>
    <row r="1078" spans="1:19">
      <c r="A1078" t="s">
        <v>2235</v>
      </c>
      <c r="B1078">
        <v>224</v>
      </c>
      <c r="C1078">
        <v>95</v>
      </c>
      <c r="D1078">
        <v>76137505</v>
      </c>
      <c r="E1078" t="s">
        <v>444</v>
      </c>
      <c r="F1078" s="8" t="s">
        <v>238</v>
      </c>
      <c r="G1078" t="s">
        <v>2237</v>
      </c>
      <c r="H1078">
        <v>49207</v>
      </c>
      <c r="I1078">
        <v>174</v>
      </c>
      <c r="J1078" t="s">
        <v>19</v>
      </c>
      <c r="K1078" t="s">
        <v>31</v>
      </c>
      <c r="L1078">
        <v>55000000</v>
      </c>
      <c r="M1078">
        <v>2014</v>
      </c>
      <c r="N1078">
        <v>7.2</v>
      </c>
      <c r="O1078">
        <v>21137505</v>
      </c>
      <c r="Q1078" t="str">
        <f t="shared" si="48"/>
        <v xml:space="preserve"> </v>
      </c>
      <c r="R1078" t="str">
        <f t="shared" si="49"/>
        <v xml:space="preserve"> </v>
      </c>
      <c r="S1078" t="str">
        <f t="shared" si="50"/>
        <v/>
      </c>
    </row>
    <row r="1079" spans="1:19">
      <c r="A1079" t="s">
        <v>490</v>
      </c>
      <c r="B1079">
        <v>140</v>
      </c>
      <c r="C1079">
        <v>96</v>
      </c>
      <c r="D1079">
        <v>32131483</v>
      </c>
      <c r="E1079" t="s">
        <v>1499</v>
      </c>
      <c r="F1079" s="8" t="s">
        <v>827</v>
      </c>
      <c r="G1079" t="s">
        <v>6299</v>
      </c>
      <c r="H1079">
        <v>25870</v>
      </c>
      <c r="I1079">
        <v>369</v>
      </c>
      <c r="J1079" t="s">
        <v>19</v>
      </c>
      <c r="K1079" t="s">
        <v>20</v>
      </c>
      <c r="L1079">
        <v>11000000</v>
      </c>
      <c r="M1079">
        <v>2003</v>
      </c>
      <c r="N1079">
        <v>4.9000000000000004</v>
      </c>
      <c r="O1079">
        <v>21131483</v>
      </c>
      <c r="Q1079" t="str">
        <f t="shared" si="48"/>
        <v xml:space="preserve"> </v>
      </c>
      <c r="R1079" t="str">
        <f t="shared" si="49"/>
        <v xml:space="preserve"> </v>
      </c>
      <c r="S1079" t="str">
        <f t="shared" si="50"/>
        <v/>
      </c>
    </row>
    <row r="1080" spans="1:19">
      <c r="A1080" t="s">
        <v>1334</v>
      </c>
      <c r="B1080">
        <v>215</v>
      </c>
      <c r="C1080">
        <v>118</v>
      </c>
      <c r="D1080">
        <v>101111837</v>
      </c>
      <c r="E1080" t="s">
        <v>628</v>
      </c>
      <c r="F1080" s="8" t="s">
        <v>543</v>
      </c>
      <c r="G1080" t="s">
        <v>1336</v>
      </c>
      <c r="H1080">
        <v>150764</v>
      </c>
      <c r="I1080">
        <v>318</v>
      </c>
      <c r="J1080" t="s">
        <v>19</v>
      </c>
      <c r="K1080" t="s">
        <v>20</v>
      </c>
      <c r="L1080">
        <v>80000000</v>
      </c>
      <c r="M1080">
        <v>2008</v>
      </c>
      <c r="N1080">
        <v>6.6</v>
      </c>
      <c r="O1080">
        <v>21111837</v>
      </c>
      <c r="Q1080" t="str">
        <f t="shared" si="48"/>
        <v xml:space="preserve"> </v>
      </c>
      <c r="R1080" t="str">
        <f t="shared" si="49"/>
        <v xml:space="preserve"> </v>
      </c>
      <c r="S1080" t="str">
        <f t="shared" si="50"/>
        <v/>
      </c>
    </row>
    <row r="1081" spans="1:19">
      <c r="A1081" t="s">
        <v>1261</v>
      </c>
      <c r="B1081">
        <v>43</v>
      </c>
      <c r="C1081">
        <v>83</v>
      </c>
      <c r="D1081">
        <v>51109400</v>
      </c>
      <c r="E1081" t="s">
        <v>557</v>
      </c>
      <c r="F1081" s="8" t="s">
        <v>3537</v>
      </c>
      <c r="G1081" t="s">
        <v>3640</v>
      </c>
      <c r="H1081">
        <v>76850</v>
      </c>
      <c r="I1081">
        <v>85</v>
      </c>
      <c r="J1081" t="s">
        <v>19</v>
      </c>
      <c r="K1081" t="s">
        <v>20</v>
      </c>
      <c r="L1081">
        <v>30000000</v>
      </c>
      <c r="M1081">
        <v>1994</v>
      </c>
      <c r="N1081">
        <v>6.4</v>
      </c>
      <c r="O1081">
        <v>21109400</v>
      </c>
      <c r="Q1081" t="str">
        <f t="shared" si="48"/>
        <v xml:space="preserve"> </v>
      </c>
      <c r="R1081" t="str">
        <f t="shared" si="49"/>
        <v xml:space="preserve"> </v>
      </c>
      <c r="S1081" t="str">
        <f t="shared" si="50"/>
        <v/>
      </c>
    </row>
    <row r="1082" spans="1:19">
      <c r="A1082" t="s">
        <v>4064</v>
      </c>
      <c r="B1082">
        <v>180</v>
      </c>
      <c r="C1082">
        <v>101</v>
      </c>
      <c r="D1082">
        <v>51097664</v>
      </c>
      <c r="E1082" t="s">
        <v>2808</v>
      </c>
      <c r="F1082" s="8" t="s">
        <v>914</v>
      </c>
      <c r="G1082" t="s">
        <v>4065</v>
      </c>
      <c r="H1082">
        <v>70205</v>
      </c>
      <c r="I1082">
        <v>450</v>
      </c>
      <c r="J1082" t="s">
        <v>19</v>
      </c>
      <c r="K1082" t="s">
        <v>20</v>
      </c>
      <c r="L1082">
        <v>30000000</v>
      </c>
      <c r="M1082">
        <v>2005</v>
      </c>
      <c r="N1082">
        <v>5.9</v>
      </c>
      <c r="O1082">
        <v>21097664</v>
      </c>
      <c r="Q1082" t="str">
        <f t="shared" si="48"/>
        <v xml:space="preserve"> </v>
      </c>
      <c r="R1082" t="str">
        <f t="shared" si="49"/>
        <v xml:space="preserve"> </v>
      </c>
      <c r="S1082" t="str">
        <f t="shared" si="50"/>
        <v/>
      </c>
    </row>
    <row r="1083" spans="1:19">
      <c r="A1083" t="s">
        <v>2386</v>
      </c>
      <c r="B1083">
        <v>103</v>
      </c>
      <c r="C1083">
        <v>120</v>
      </c>
      <c r="D1083">
        <v>27545445</v>
      </c>
      <c r="E1083" t="s">
        <v>1672</v>
      </c>
      <c r="F1083" s="8" t="s">
        <v>901</v>
      </c>
      <c r="G1083" t="s">
        <v>6557</v>
      </c>
      <c r="H1083">
        <v>59524</v>
      </c>
      <c r="I1083">
        <v>418</v>
      </c>
      <c r="J1083" t="s">
        <v>19</v>
      </c>
      <c r="K1083" t="s">
        <v>20</v>
      </c>
      <c r="L1083">
        <v>6500000</v>
      </c>
      <c r="M1083">
        <v>1989</v>
      </c>
      <c r="N1083">
        <v>7.9</v>
      </c>
      <c r="O1083">
        <v>21045445</v>
      </c>
      <c r="Q1083" t="str">
        <f t="shared" si="48"/>
        <v xml:space="preserve"> </v>
      </c>
      <c r="R1083" t="str">
        <f t="shared" si="49"/>
        <v xml:space="preserve"> </v>
      </c>
      <c r="S1083" t="str">
        <f t="shared" si="50"/>
        <v/>
      </c>
    </row>
    <row r="1084" spans="1:19">
      <c r="A1084" t="s">
        <v>3500</v>
      </c>
      <c r="B1084">
        <v>131</v>
      </c>
      <c r="C1084">
        <v>103</v>
      </c>
      <c r="D1084">
        <v>50041732</v>
      </c>
      <c r="E1084" t="s">
        <v>2916</v>
      </c>
      <c r="F1084" s="8" t="s">
        <v>2906</v>
      </c>
      <c r="G1084" t="s">
        <v>3501</v>
      </c>
      <c r="H1084">
        <v>54390</v>
      </c>
      <c r="I1084">
        <v>398</v>
      </c>
      <c r="J1084" t="s">
        <v>19</v>
      </c>
      <c r="K1084" t="s">
        <v>20</v>
      </c>
      <c r="L1084">
        <v>29000000</v>
      </c>
      <c r="M1084">
        <v>1999</v>
      </c>
      <c r="N1084">
        <v>6.2</v>
      </c>
      <c r="O1084">
        <v>21041732</v>
      </c>
      <c r="Q1084" t="str">
        <f t="shared" si="48"/>
        <v xml:space="preserve"> </v>
      </c>
      <c r="R1084" t="str">
        <f t="shared" si="49"/>
        <v xml:space="preserve"> </v>
      </c>
      <c r="S1084" t="str">
        <f t="shared" si="50"/>
        <v/>
      </c>
    </row>
    <row r="1085" spans="1:19">
      <c r="A1085" t="s">
        <v>2296</v>
      </c>
      <c r="B1085">
        <v>95</v>
      </c>
      <c r="C1085">
        <v>125</v>
      </c>
      <c r="D1085">
        <v>60000000</v>
      </c>
      <c r="E1085" t="s">
        <v>993</v>
      </c>
      <c r="F1085" s="8" t="s">
        <v>2178</v>
      </c>
      <c r="G1085" t="s">
        <v>3132</v>
      </c>
      <c r="H1085">
        <v>49934</v>
      </c>
      <c r="I1085">
        <v>224</v>
      </c>
      <c r="J1085" t="s">
        <v>19</v>
      </c>
      <c r="K1085" t="s">
        <v>31</v>
      </c>
      <c r="L1085">
        <v>39000000</v>
      </c>
      <c r="M1085">
        <v>1983</v>
      </c>
      <c r="N1085">
        <v>4.9000000000000004</v>
      </c>
      <c r="O1085">
        <v>21000000</v>
      </c>
      <c r="Q1085" t="str">
        <f t="shared" si="48"/>
        <v xml:space="preserve"> </v>
      </c>
      <c r="R1085" t="str">
        <f t="shared" si="49"/>
        <v xml:space="preserve"> </v>
      </c>
      <c r="S1085" t="str">
        <f t="shared" si="50"/>
        <v/>
      </c>
    </row>
    <row r="1086" spans="1:19">
      <c r="A1086" t="s">
        <v>4075</v>
      </c>
      <c r="B1086">
        <v>75</v>
      </c>
      <c r="C1086">
        <v>219</v>
      </c>
      <c r="D1086">
        <v>43984230</v>
      </c>
      <c r="E1086" t="s">
        <v>2728</v>
      </c>
      <c r="F1086" s="8" t="s">
        <v>335</v>
      </c>
      <c r="G1086" t="s">
        <v>4076</v>
      </c>
      <c r="H1086">
        <v>70274</v>
      </c>
      <c r="I1086">
        <v>133</v>
      </c>
      <c r="J1086" t="s">
        <v>19</v>
      </c>
      <c r="K1086" t="s">
        <v>497</v>
      </c>
      <c r="L1086">
        <v>23000000</v>
      </c>
      <c r="M1086">
        <v>1987</v>
      </c>
      <c r="N1086">
        <v>7.8</v>
      </c>
      <c r="O1086">
        <v>20984230</v>
      </c>
      <c r="Q1086" t="str">
        <f t="shared" si="48"/>
        <v xml:space="preserve"> </v>
      </c>
      <c r="R1086" t="str">
        <f t="shared" si="49"/>
        <v xml:space="preserve"> </v>
      </c>
      <c r="S1086" t="str">
        <f t="shared" si="50"/>
        <v/>
      </c>
    </row>
    <row r="1087" spans="1:19">
      <c r="A1087" t="s">
        <v>1842</v>
      </c>
      <c r="B1087">
        <v>140</v>
      </c>
      <c r="C1087">
        <v>96</v>
      </c>
      <c r="D1087">
        <v>37939782</v>
      </c>
      <c r="E1087" t="s">
        <v>878</v>
      </c>
      <c r="F1087" s="8" t="s">
        <v>3664</v>
      </c>
      <c r="G1087" t="s">
        <v>4980</v>
      </c>
      <c r="H1087">
        <v>62272</v>
      </c>
      <c r="I1087">
        <v>207</v>
      </c>
      <c r="J1087" t="s">
        <v>19</v>
      </c>
      <c r="K1087" t="s">
        <v>20</v>
      </c>
      <c r="L1087">
        <v>17000000</v>
      </c>
      <c r="M1087">
        <v>2002</v>
      </c>
      <c r="N1087">
        <v>5.6</v>
      </c>
      <c r="O1087">
        <v>20939782</v>
      </c>
      <c r="Q1087" t="str">
        <f t="shared" si="48"/>
        <v xml:space="preserve"> </v>
      </c>
      <c r="R1087" t="str">
        <f t="shared" si="49"/>
        <v xml:space="preserve"> </v>
      </c>
      <c r="S1087" t="str">
        <f t="shared" si="50"/>
        <v/>
      </c>
    </row>
    <row r="1088" spans="1:19">
      <c r="A1088" t="s">
        <v>521</v>
      </c>
      <c r="B1088">
        <v>316</v>
      </c>
      <c r="C1088">
        <v>123</v>
      </c>
      <c r="D1088">
        <v>50921738</v>
      </c>
      <c r="E1088" t="s">
        <v>2278</v>
      </c>
      <c r="F1088" s="8" t="s">
        <v>214</v>
      </c>
      <c r="G1088" t="s">
        <v>3649</v>
      </c>
      <c r="H1088">
        <v>192930</v>
      </c>
      <c r="I1088">
        <v>581</v>
      </c>
      <c r="J1088" t="s">
        <v>19</v>
      </c>
      <c r="K1088" t="s">
        <v>31</v>
      </c>
      <c r="L1088">
        <v>30000000</v>
      </c>
      <c r="M1088">
        <v>2007</v>
      </c>
      <c r="N1088">
        <v>7.8</v>
      </c>
      <c r="O1088">
        <v>20921738</v>
      </c>
      <c r="Q1088" t="str">
        <f t="shared" si="48"/>
        <v xml:space="preserve"> </v>
      </c>
      <c r="R1088" t="str">
        <f t="shared" si="49"/>
        <v xml:space="preserve"> </v>
      </c>
      <c r="S1088" t="str">
        <f t="shared" si="50"/>
        <v/>
      </c>
    </row>
    <row r="1089" spans="1:19">
      <c r="A1089" t="s">
        <v>1813</v>
      </c>
      <c r="B1089">
        <v>176</v>
      </c>
      <c r="C1089">
        <v>118</v>
      </c>
      <c r="D1089">
        <v>85911262</v>
      </c>
      <c r="E1089" t="s">
        <v>1814</v>
      </c>
      <c r="F1089" s="8" t="s">
        <v>1815</v>
      </c>
      <c r="G1089" t="s">
        <v>1816</v>
      </c>
      <c r="H1089">
        <v>24735</v>
      </c>
      <c r="I1089">
        <v>213</v>
      </c>
      <c r="J1089" t="s">
        <v>19</v>
      </c>
      <c r="K1089" t="s">
        <v>20</v>
      </c>
      <c r="L1089">
        <v>65000000</v>
      </c>
      <c r="M1089">
        <v>2014</v>
      </c>
      <c r="N1089">
        <v>5.2</v>
      </c>
      <c r="O1089">
        <v>20911262</v>
      </c>
      <c r="Q1089" t="str">
        <f t="shared" si="48"/>
        <v xml:space="preserve"> </v>
      </c>
      <c r="R1089" t="str">
        <f t="shared" si="49"/>
        <v xml:space="preserve"> </v>
      </c>
      <c r="S1089" t="str">
        <f t="shared" si="50"/>
        <v/>
      </c>
    </row>
    <row r="1090" spans="1:19">
      <c r="A1090" t="s">
        <v>5186</v>
      </c>
      <c r="B1090">
        <v>419</v>
      </c>
      <c r="C1090">
        <v>123</v>
      </c>
      <c r="D1090">
        <v>35887263</v>
      </c>
      <c r="E1090" t="s">
        <v>2888</v>
      </c>
      <c r="F1090" s="8" t="s">
        <v>262</v>
      </c>
      <c r="G1090" t="s">
        <v>5187</v>
      </c>
      <c r="H1090">
        <v>265507</v>
      </c>
      <c r="I1090">
        <v>388</v>
      </c>
      <c r="J1090" t="s">
        <v>19</v>
      </c>
      <c r="K1090" t="s">
        <v>31</v>
      </c>
      <c r="L1090">
        <v>15000000</v>
      </c>
      <c r="M1090">
        <v>2014</v>
      </c>
      <c r="N1090">
        <v>7.7</v>
      </c>
      <c r="O1090">
        <v>20887263</v>
      </c>
      <c r="Q1090" t="str">
        <f t="shared" si="48"/>
        <v xml:space="preserve"> </v>
      </c>
      <c r="R1090" t="str">
        <f t="shared" si="49"/>
        <v xml:space="preserve"> </v>
      </c>
      <c r="S1090" t="str">
        <f t="shared" si="50"/>
        <v/>
      </c>
    </row>
    <row r="1091" spans="1:19">
      <c r="A1091" t="s">
        <v>1813</v>
      </c>
      <c r="B1091">
        <v>238</v>
      </c>
      <c r="C1091">
        <v>109</v>
      </c>
      <c r="D1091">
        <v>55802754</v>
      </c>
      <c r="E1091" t="s">
        <v>878</v>
      </c>
      <c r="F1091" s="8" t="s">
        <v>175</v>
      </c>
      <c r="G1091" t="s">
        <v>3291</v>
      </c>
      <c r="H1091">
        <v>270228</v>
      </c>
      <c r="I1091">
        <v>194</v>
      </c>
      <c r="J1091" t="s">
        <v>19</v>
      </c>
      <c r="K1091" t="s">
        <v>20</v>
      </c>
      <c r="L1091">
        <v>35000000</v>
      </c>
      <c r="M1091">
        <v>2011</v>
      </c>
      <c r="N1091">
        <v>6.6</v>
      </c>
      <c r="O1091">
        <v>20802754</v>
      </c>
      <c r="Q1091" t="str">
        <f t="shared" ref="Q1091:Q1154" si="51">IF(F1091="Meryl Streep",G1091," ")</f>
        <v xml:space="preserve"> </v>
      </c>
      <c r="R1091" t="str">
        <f t="shared" ref="R1091:R1154" si="52">IF(F1091="Leonardo DiCaprio",G1091," ")</f>
        <v xml:space="preserve"> </v>
      </c>
      <c r="S1091" t="str">
        <f t="shared" ref="S1091:S1154" si="53">IF(F1091="Brad Pitt",G1091,"")</f>
        <v/>
      </c>
    </row>
    <row r="1092" spans="1:19">
      <c r="A1092" t="s">
        <v>5391</v>
      </c>
      <c r="B1092">
        <v>10</v>
      </c>
      <c r="C1092">
        <v>107</v>
      </c>
      <c r="D1092">
        <v>34793160</v>
      </c>
      <c r="E1092" t="s">
        <v>3168</v>
      </c>
      <c r="F1092" s="8" t="s">
        <v>2245</v>
      </c>
      <c r="G1092" t="s">
        <v>5392</v>
      </c>
      <c r="H1092">
        <v>15730</v>
      </c>
      <c r="I1092">
        <v>31</v>
      </c>
      <c r="J1092" t="s">
        <v>19</v>
      </c>
      <c r="K1092" t="s">
        <v>20</v>
      </c>
      <c r="L1092">
        <v>14000000</v>
      </c>
      <c r="M1092">
        <v>1991</v>
      </c>
      <c r="N1092">
        <v>6.7</v>
      </c>
      <c r="O1092">
        <v>20793160</v>
      </c>
      <c r="Q1092" t="str">
        <f t="shared" si="51"/>
        <v xml:space="preserve"> </v>
      </c>
      <c r="R1092" t="str">
        <f t="shared" si="52"/>
        <v xml:space="preserve"> </v>
      </c>
      <c r="S1092" t="str">
        <f t="shared" si="53"/>
        <v/>
      </c>
    </row>
    <row r="1093" spans="1:19">
      <c r="A1093" t="s">
        <v>390</v>
      </c>
      <c r="B1093">
        <v>279</v>
      </c>
      <c r="C1093">
        <v>120</v>
      </c>
      <c r="D1093">
        <v>58700247</v>
      </c>
      <c r="E1093" t="s">
        <v>129</v>
      </c>
      <c r="F1093" s="8" t="s">
        <v>433</v>
      </c>
      <c r="G1093" t="s">
        <v>3147</v>
      </c>
      <c r="H1093">
        <v>95367</v>
      </c>
      <c r="I1093">
        <v>260</v>
      </c>
      <c r="J1093" t="s">
        <v>19</v>
      </c>
      <c r="K1093" t="s">
        <v>20</v>
      </c>
      <c r="L1093">
        <v>38000000</v>
      </c>
      <c r="M1093">
        <v>2011</v>
      </c>
      <c r="N1093">
        <v>6.9</v>
      </c>
      <c r="O1093">
        <v>20700247</v>
      </c>
      <c r="Q1093" t="str">
        <f t="shared" si="51"/>
        <v xml:space="preserve"> </v>
      </c>
      <c r="R1093" t="str">
        <f t="shared" si="52"/>
        <v xml:space="preserve"> </v>
      </c>
      <c r="S1093" t="str">
        <f t="shared" si="53"/>
        <v/>
      </c>
    </row>
    <row r="1094" spans="1:19">
      <c r="A1094" t="s">
        <v>2611</v>
      </c>
      <c r="B1094">
        <v>51</v>
      </c>
      <c r="C1094">
        <v>119</v>
      </c>
      <c r="D1094">
        <v>34700000</v>
      </c>
      <c r="E1094" t="s">
        <v>129</v>
      </c>
      <c r="F1094" s="8" t="s">
        <v>336</v>
      </c>
      <c r="G1094" t="s">
        <v>4251</v>
      </c>
      <c r="H1094">
        <v>52846</v>
      </c>
      <c r="I1094">
        <v>143</v>
      </c>
      <c r="J1094" t="s">
        <v>19</v>
      </c>
      <c r="K1094" t="s">
        <v>20</v>
      </c>
      <c r="L1094">
        <v>14000000</v>
      </c>
      <c r="M1094">
        <v>1988</v>
      </c>
      <c r="N1094">
        <v>7.7</v>
      </c>
      <c r="O1094">
        <v>20700000</v>
      </c>
      <c r="Q1094" t="str">
        <f t="shared" si="51"/>
        <v xml:space="preserve"> </v>
      </c>
      <c r="R1094" t="str">
        <f t="shared" si="52"/>
        <v xml:space="preserve"> </v>
      </c>
      <c r="S1094" t="str">
        <f t="shared" si="53"/>
        <v/>
      </c>
    </row>
    <row r="1095" spans="1:19">
      <c r="A1095" t="s">
        <v>2611</v>
      </c>
      <c r="B1095">
        <v>51</v>
      </c>
      <c r="C1095">
        <v>119</v>
      </c>
      <c r="D1095">
        <v>34700000</v>
      </c>
      <c r="E1095" t="s">
        <v>129</v>
      </c>
      <c r="F1095" s="8" t="s">
        <v>336</v>
      </c>
      <c r="G1095" t="s">
        <v>4251</v>
      </c>
      <c r="H1095">
        <v>52846</v>
      </c>
      <c r="I1095">
        <v>143</v>
      </c>
      <c r="J1095" t="s">
        <v>19</v>
      </c>
      <c r="K1095" t="s">
        <v>20</v>
      </c>
      <c r="L1095">
        <v>14000000</v>
      </c>
      <c r="M1095">
        <v>1988</v>
      </c>
      <c r="N1095">
        <v>7.7</v>
      </c>
      <c r="O1095">
        <v>20700000</v>
      </c>
      <c r="Q1095" t="str">
        <f t="shared" si="51"/>
        <v xml:space="preserve"> </v>
      </c>
      <c r="R1095" t="str">
        <f t="shared" si="52"/>
        <v xml:space="preserve"> </v>
      </c>
      <c r="S1095" t="str">
        <f t="shared" si="53"/>
        <v/>
      </c>
    </row>
    <row r="1096" spans="1:19">
      <c r="A1096" t="s">
        <v>6134</v>
      </c>
      <c r="B1096">
        <v>32</v>
      </c>
      <c r="C1096">
        <v>125</v>
      </c>
      <c r="D1096">
        <v>29200000</v>
      </c>
      <c r="E1096" t="s">
        <v>3464</v>
      </c>
      <c r="F1096" s="8" t="s">
        <v>1883</v>
      </c>
      <c r="G1096" t="s">
        <v>6135</v>
      </c>
      <c r="H1096">
        <v>6142</v>
      </c>
      <c r="I1096">
        <v>52</v>
      </c>
      <c r="J1096" t="s">
        <v>19</v>
      </c>
      <c r="K1096" t="s">
        <v>20</v>
      </c>
      <c r="L1096">
        <v>8500000</v>
      </c>
      <c r="M1096">
        <v>1979</v>
      </c>
      <c r="N1096">
        <v>6.9</v>
      </c>
      <c r="O1096">
        <v>20700000</v>
      </c>
      <c r="Q1096" t="str">
        <f t="shared" si="51"/>
        <v xml:space="preserve"> </v>
      </c>
      <c r="R1096" t="str">
        <f t="shared" si="52"/>
        <v xml:space="preserve"> </v>
      </c>
      <c r="S1096" t="str">
        <f t="shared" si="53"/>
        <v/>
      </c>
    </row>
    <row r="1097" spans="1:19">
      <c r="A1097" t="s">
        <v>1939</v>
      </c>
      <c r="B1097">
        <v>249</v>
      </c>
      <c r="C1097">
        <v>132</v>
      </c>
      <c r="D1097">
        <v>81687587</v>
      </c>
      <c r="E1097" t="s">
        <v>1406</v>
      </c>
      <c r="F1097" s="8" t="s">
        <v>1940</v>
      </c>
      <c r="G1097" t="s">
        <v>1941</v>
      </c>
      <c r="H1097">
        <v>138246</v>
      </c>
      <c r="I1097">
        <v>360</v>
      </c>
      <c r="J1097" t="s">
        <v>19</v>
      </c>
      <c r="K1097" t="s">
        <v>20</v>
      </c>
      <c r="L1097">
        <v>61000000</v>
      </c>
      <c r="M1097">
        <v>2015</v>
      </c>
      <c r="N1097">
        <v>6.4</v>
      </c>
      <c r="O1097">
        <v>20687587</v>
      </c>
      <c r="Q1097" t="str">
        <f t="shared" si="51"/>
        <v xml:space="preserve"> </v>
      </c>
      <c r="R1097" t="str">
        <f t="shared" si="52"/>
        <v xml:space="preserve"> </v>
      </c>
      <c r="S1097" t="str">
        <f t="shared" si="53"/>
        <v/>
      </c>
    </row>
    <row r="1098" spans="1:19">
      <c r="A1098" t="s">
        <v>3205</v>
      </c>
      <c r="B1098">
        <v>206</v>
      </c>
      <c r="C1098">
        <v>130</v>
      </c>
      <c r="D1098">
        <v>30651422</v>
      </c>
      <c r="E1098" t="s">
        <v>4605</v>
      </c>
      <c r="F1098" s="8" t="s">
        <v>629</v>
      </c>
      <c r="G1098" t="s">
        <v>5876</v>
      </c>
      <c r="H1098">
        <v>181737</v>
      </c>
      <c r="I1098">
        <v>1015</v>
      </c>
      <c r="J1098" t="s">
        <v>19</v>
      </c>
      <c r="K1098" t="s">
        <v>20</v>
      </c>
      <c r="L1098">
        <v>10000000</v>
      </c>
      <c r="M1098">
        <v>1999</v>
      </c>
      <c r="N1098">
        <v>7.4</v>
      </c>
      <c r="O1098">
        <v>20651422</v>
      </c>
      <c r="Q1098" t="str">
        <f t="shared" si="51"/>
        <v xml:space="preserve"> </v>
      </c>
      <c r="R1098" t="str">
        <f t="shared" si="52"/>
        <v xml:space="preserve"> </v>
      </c>
      <c r="S1098" t="str">
        <f t="shared" si="53"/>
        <v/>
      </c>
    </row>
    <row r="1099" spans="1:19">
      <c r="A1099" t="s">
        <v>1942</v>
      </c>
      <c r="B1099">
        <v>213</v>
      </c>
      <c r="C1099">
        <v>140</v>
      </c>
      <c r="D1099">
        <v>80574010</v>
      </c>
      <c r="E1099" t="s">
        <v>129</v>
      </c>
      <c r="F1099" s="8" t="s">
        <v>45</v>
      </c>
      <c r="G1099" t="s">
        <v>1943</v>
      </c>
      <c r="H1099">
        <v>63493</v>
      </c>
      <c r="I1099">
        <v>302</v>
      </c>
      <c r="J1099" t="s">
        <v>19</v>
      </c>
      <c r="K1099" t="s">
        <v>20</v>
      </c>
      <c r="L1099">
        <v>60000000</v>
      </c>
      <c r="M1099">
        <v>2010</v>
      </c>
      <c r="N1099">
        <v>5.7</v>
      </c>
      <c r="O1099">
        <v>20574010</v>
      </c>
      <c r="Q1099" t="str">
        <f t="shared" si="51"/>
        <v xml:space="preserve"> </v>
      </c>
      <c r="R1099" t="str">
        <f t="shared" si="52"/>
        <v xml:space="preserve"> </v>
      </c>
      <c r="S1099" t="str">
        <f t="shared" si="53"/>
        <v/>
      </c>
    </row>
    <row r="1100" spans="1:19">
      <c r="A1100" t="s">
        <v>4973</v>
      </c>
      <c r="B1100">
        <v>52</v>
      </c>
      <c r="C1100">
        <v>87</v>
      </c>
      <c r="D1100">
        <v>37566230</v>
      </c>
      <c r="E1100" t="s">
        <v>4974</v>
      </c>
      <c r="F1100" s="8" t="s">
        <v>1327</v>
      </c>
      <c r="G1100" t="s">
        <v>4975</v>
      </c>
      <c r="H1100">
        <v>3407</v>
      </c>
      <c r="I1100">
        <v>48</v>
      </c>
      <c r="J1100" t="s">
        <v>19</v>
      </c>
      <c r="K1100" t="s">
        <v>20</v>
      </c>
      <c r="L1100">
        <v>17000000</v>
      </c>
      <c r="M1100">
        <v>2003</v>
      </c>
      <c r="N1100">
        <v>5.0999999999999996</v>
      </c>
      <c r="O1100">
        <v>20566230</v>
      </c>
      <c r="Q1100" t="str">
        <f t="shared" si="51"/>
        <v xml:space="preserve"> </v>
      </c>
      <c r="R1100" t="str">
        <f t="shared" si="52"/>
        <v xml:space="preserve"> </v>
      </c>
      <c r="S1100" t="str">
        <f t="shared" si="53"/>
        <v/>
      </c>
    </row>
    <row r="1101" spans="1:19">
      <c r="A1101" t="s">
        <v>2660</v>
      </c>
      <c r="B1101">
        <v>119</v>
      </c>
      <c r="C1101">
        <v>89</v>
      </c>
      <c r="D1101">
        <v>65557989</v>
      </c>
      <c r="E1101" t="s">
        <v>2662</v>
      </c>
      <c r="F1101" s="8" t="s">
        <v>1036</v>
      </c>
      <c r="G1101" t="s">
        <v>2663</v>
      </c>
      <c r="H1101">
        <v>73539</v>
      </c>
      <c r="I1101">
        <v>271</v>
      </c>
      <c r="J1101" t="s">
        <v>19</v>
      </c>
      <c r="K1101" t="s">
        <v>20</v>
      </c>
      <c r="L1101">
        <v>45000000</v>
      </c>
      <c r="M1101">
        <v>1997</v>
      </c>
      <c r="N1101">
        <v>4.5999999999999996</v>
      </c>
      <c r="O1101">
        <v>20557989</v>
      </c>
      <c r="Q1101" t="str">
        <f t="shared" si="51"/>
        <v xml:space="preserve"> </v>
      </c>
      <c r="R1101" t="str">
        <f t="shared" si="52"/>
        <v xml:space="preserve"> </v>
      </c>
      <c r="S1101" t="str">
        <f t="shared" si="53"/>
        <v/>
      </c>
    </row>
    <row r="1102" spans="1:19">
      <c r="A1102" t="s">
        <v>427</v>
      </c>
      <c r="B1102">
        <v>171</v>
      </c>
      <c r="C1102">
        <v>156</v>
      </c>
      <c r="D1102">
        <v>75530832</v>
      </c>
      <c r="E1102" t="s">
        <v>1840</v>
      </c>
      <c r="F1102" s="8" t="s">
        <v>1223</v>
      </c>
      <c r="G1102" t="s">
        <v>1946</v>
      </c>
      <c r="H1102">
        <v>97047</v>
      </c>
      <c r="I1102">
        <v>452</v>
      </c>
      <c r="J1102" t="s">
        <v>19</v>
      </c>
      <c r="K1102" t="s">
        <v>20</v>
      </c>
      <c r="L1102">
        <v>55000000</v>
      </c>
      <c r="M1102">
        <v>1999</v>
      </c>
      <c r="N1102">
        <v>6.8</v>
      </c>
      <c r="O1102">
        <v>20530832</v>
      </c>
      <c r="Q1102" t="str">
        <f t="shared" si="51"/>
        <v xml:space="preserve"> </v>
      </c>
      <c r="R1102" t="str">
        <f t="shared" si="52"/>
        <v xml:space="preserve"> </v>
      </c>
      <c r="S1102" t="str">
        <f t="shared" si="53"/>
        <v/>
      </c>
    </row>
    <row r="1103" spans="1:19">
      <c r="A1103" t="s">
        <v>2690</v>
      </c>
      <c r="B1103">
        <v>175</v>
      </c>
      <c r="C1103">
        <v>90</v>
      </c>
      <c r="D1103">
        <v>46455802</v>
      </c>
      <c r="E1103" t="s">
        <v>2572</v>
      </c>
      <c r="F1103" s="8" t="s">
        <v>3796</v>
      </c>
      <c r="G1103" t="s">
        <v>3974</v>
      </c>
      <c r="H1103">
        <v>120786</v>
      </c>
      <c r="I1103">
        <v>472</v>
      </c>
      <c r="J1103" t="s">
        <v>19</v>
      </c>
      <c r="K1103" t="s">
        <v>20</v>
      </c>
      <c r="L1103">
        <v>26000000</v>
      </c>
      <c r="M1103">
        <v>2003</v>
      </c>
      <c r="N1103">
        <v>6.2</v>
      </c>
      <c r="O1103">
        <v>20455802</v>
      </c>
      <c r="Q1103" t="str">
        <f t="shared" si="51"/>
        <v xml:space="preserve"> </v>
      </c>
      <c r="R1103" t="str">
        <f t="shared" si="52"/>
        <v xml:space="preserve"> </v>
      </c>
      <c r="S1103" t="str">
        <f t="shared" si="53"/>
        <v/>
      </c>
    </row>
    <row r="1104" spans="1:19">
      <c r="A1104" t="s">
        <v>714</v>
      </c>
      <c r="B1104">
        <v>72</v>
      </c>
      <c r="C1104">
        <v>108</v>
      </c>
      <c r="D1104">
        <v>70450000</v>
      </c>
      <c r="E1104" t="s">
        <v>201</v>
      </c>
      <c r="F1104" s="8" t="s">
        <v>272</v>
      </c>
      <c r="G1104" t="s">
        <v>1801</v>
      </c>
      <c r="H1104">
        <v>77390</v>
      </c>
      <c r="I1104">
        <v>189</v>
      </c>
      <c r="J1104" t="s">
        <v>19</v>
      </c>
      <c r="K1104" t="s">
        <v>20</v>
      </c>
      <c r="L1104">
        <v>50000000</v>
      </c>
      <c r="M1104">
        <v>1996</v>
      </c>
      <c r="N1104">
        <v>6</v>
      </c>
      <c r="O1104">
        <v>20450000</v>
      </c>
      <c r="Q1104" t="str">
        <f t="shared" si="51"/>
        <v xml:space="preserve"> </v>
      </c>
      <c r="R1104" t="str">
        <f t="shared" si="52"/>
        <v xml:space="preserve"> </v>
      </c>
      <c r="S1104" t="str">
        <f t="shared" si="53"/>
        <v/>
      </c>
    </row>
    <row r="1105" spans="1:19">
      <c r="A1105" t="s">
        <v>2505</v>
      </c>
      <c r="B1105">
        <v>212</v>
      </c>
      <c r="C1105">
        <v>89</v>
      </c>
      <c r="D1105">
        <v>21378000</v>
      </c>
      <c r="E1105" t="s">
        <v>3311</v>
      </c>
      <c r="F1105" s="8" t="s">
        <v>908</v>
      </c>
      <c r="G1105" t="s">
        <v>4864</v>
      </c>
      <c r="H1105">
        <v>46492</v>
      </c>
      <c r="I1105">
        <v>335</v>
      </c>
      <c r="J1105" t="s">
        <v>19</v>
      </c>
      <c r="K1105" t="s">
        <v>20</v>
      </c>
      <c r="L1105">
        <v>1000000</v>
      </c>
      <c r="M1105">
        <v>1980</v>
      </c>
      <c r="N1105">
        <v>6.8</v>
      </c>
      <c r="O1105">
        <v>20378000</v>
      </c>
      <c r="Q1105" t="str">
        <f t="shared" si="51"/>
        <v xml:space="preserve"> </v>
      </c>
      <c r="R1105" t="str">
        <f t="shared" si="52"/>
        <v xml:space="preserve"> </v>
      </c>
      <c r="S1105" t="str">
        <f t="shared" si="53"/>
        <v/>
      </c>
    </row>
    <row r="1106" spans="1:19">
      <c r="A1106" t="s">
        <v>2505</v>
      </c>
      <c r="B1106">
        <v>212</v>
      </c>
      <c r="C1106">
        <v>89</v>
      </c>
      <c r="D1106">
        <v>21378000</v>
      </c>
      <c r="E1106" t="s">
        <v>3311</v>
      </c>
      <c r="F1106" s="8" t="s">
        <v>908</v>
      </c>
      <c r="G1106" t="s">
        <v>4864</v>
      </c>
      <c r="H1106">
        <v>46493</v>
      </c>
      <c r="I1106">
        <v>335</v>
      </c>
      <c r="J1106" t="s">
        <v>19</v>
      </c>
      <c r="K1106" t="s">
        <v>20</v>
      </c>
      <c r="L1106">
        <v>1000000</v>
      </c>
      <c r="M1106">
        <v>1980</v>
      </c>
      <c r="N1106">
        <v>6.8</v>
      </c>
      <c r="O1106">
        <v>20378000</v>
      </c>
      <c r="Q1106" t="str">
        <f t="shared" si="51"/>
        <v xml:space="preserve"> </v>
      </c>
      <c r="R1106" t="str">
        <f t="shared" si="52"/>
        <v xml:space="preserve"> </v>
      </c>
      <c r="S1106" t="str">
        <f t="shared" si="53"/>
        <v/>
      </c>
    </row>
    <row r="1107" spans="1:19">
      <c r="A1107" t="s">
        <v>5877</v>
      </c>
      <c r="B1107">
        <v>92</v>
      </c>
      <c r="C1107">
        <v>98</v>
      </c>
      <c r="D1107">
        <v>30306281</v>
      </c>
      <c r="E1107" t="s">
        <v>1290</v>
      </c>
      <c r="F1107" s="8" t="s">
        <v>2201</v>
      </c>
      <c r="G1107" t="s">
        <v>5878</v>
      </c>
      <c r="H1107">
        <v>12388</v>
      </c>
      <c r="I1107">
        <v>147</v>
      </c>
      <c r="J1107" t="s">
        <v>19</v>
      </c>
      <c r="K1107" t="s">
        <v>20</v>
      </c>
      <c r="L1107">
        <v>10000000</v>
      </c>
      <c r="M1107">
        <v>2002</v>
      </c>
      <c r="N1107">
        <v>5.6</v>
      </c>
      <c r="O1107">
        <v>20306281</v>
      </c>
      <c r="Q1107" t="str">
        <f t="shared" si="51"/>
        <v xml:space="preserve"> </v>
      </c>
      <c r="R1107" t="str">
        <f t="shared" si="52"/>
        <v xml:space="preserve"> </v>
      </c>
      <c r="S1107" t="str">
        <f t="shared" si="53"/>
        <v/>
      </c>
    </row>
    <row r="1108" spans="1:19">
      <c r="A1108" t="s">
        <v>2812</v>
      </c>
      <c r="B1108">
        <v>108</v>
      </c>
      <c r="C1108">
        <v>131</v>
      </c>
      <c r="D1108">
        <v>50300000</v>
      </c>
      <c r="E1108" t="s">
        <v>28</v>
      </c>
      <c r="F1108" s="8" t="s">
        <v>3641</v>
      </c>
      <c r="G1108" t="s">
        <v>3642</v>
      </c>
      <c r="H1108">
        <v>68565</v>
      </c>
      <c r="I1108">
        <v>300</v>
      </c>
      <c r="J1108" t="s">
        <v>19</v>
      </c>
      <c r="K1108" t="s">
        <v>31</v>
      </c>
      <c r="L1108">
        <v>30000000</v>
      </c>
      <c r="M1108">
        <v>1985</v>
      </c>
      <c r="N1108">
        <v>6.3</v>
      </c>
      <c r="O1108">
        <v>20300000</v>
      </c>
      <c r="Q1108" t="str">
        <f t="shared" si="51"/>
        <v xml:space="preserve"> </v>
      </c>
      <c r="R1108" t="str">
        <f t="shared" si="52"/>
        <v xml:space="preserve"> </v>
      </c>
      <c r="S1108" t="str">
        <f t="shared" si="53"/>
        <v/>
      </c>
    </row>
    <row r="1109" spans="1:19">
      <c r="A1109" t="s">
        <v>2922</v>
      </c>
      <c r="B1109">
        <v>177</v>
      </c>
      <c r="C1109">
        <v>92</v>
      </c>
      <c r="D1109">
        <v>55291815</v>
      </c>
      <c r="E1109" t="s">
        <v>873</v>
      </c>
      <c r="F1109" s="8" t="s">
        <v>283</v>
      </c>
      <c r="G1109" t="s">
        <v>3292</v>
      </c>
      <c r="H1109">
        <v>28041</v>
      </c>
      <c r="I1109">
        <v>111</v>
      </c>
      <c r="J1109" t="s">
        <v>19</v>
      </c>
      <c r="K1109" t="s">
        <v>20</v>
      </c>
      <c r="L1109">
        <v>35000000</v>
      </c>
      <c r="M1109">
        <v>2016</v>
      </c>
      <c r="N1109">
        <v>6</v>
      </c>
      <c r="O1109">
        <v>20291815</v>
      </c>
      <c r="Q1109" t="str">
        <f t="shared" si="51"/>
        <v xml:space="preserve"> </v>
      </c>
      <c r="R1109" t="str">
        <f t="shared" si="52"/>
        <v xml:space="preserve"> </v>
      </c>
      <c r="S1109" t="str">
        <f t="shared" si="53"/>
        <v/>
      </c>
    </row>
    <row r="1110" spans="1:19">
      <c r="A1110" t="s">
        <v>1201</v>
      </c>
      <c r="B1110">
        <v>247</v>
      </c>
      <c r="C1110">
        <v>109</v>
      </c>
      <c r="D1110">
        <v>80281096</v>
      </c>
      <c r="E1110" t="s">
        <v>1144</v>
      </c>
      <c r="F1110" s="8" t="s">
        <v>1157</v>
      </c>
      <c r="G1110" t="s">
        <v>1647</v>
      </c>
      <c r="H1110">
        <v>143628</v>
      </c>
      <c r="I1110">
        <v>1283</v>
      </c>
      <c r="J1110" t="s">
        <v>19</v>
      </c>
      <c r="K1110" t="s">
        <v>20</v>
      </c>
      <c r="L1110">
        <v>60000000</v>
      </c>
      <c r="M1110">
        <v>2004</v>
      </c>
      <c r="N1110">
        <v>5.6</v>
      </c>
      <c r="O1110">
        <v>20281096</v>
      </c>
      <c r="Q1110" t="str">
        <f t="shared" si="51"/>
        <v xml:space="preserve"> </v>
      </c>
      <c r="R1110" t="str">
        <f t="shared" si="52"/>
        <v xml:space="preserve"> </v>
      </c>
      <c r="S1110" t="str">
        <f t="shared" si="53"/>
        <v/>
      </c>
    </row>
    <row r="1111" spans="1:19">
      <c r="A1111" t="s">
        <v>650</v>
      </c>
      <c r="B1111">
        <v>391</v>
      </c>
      <c r="C1111">
        <v>109</v>
      </c>
      <c r="D1111">
        <v>26236603</v>
      </c>
      <c r="E1111" t="s">
        <v>1840</v>
      </c>
      <c r="F1111" s="8" t="s">
        <v>952</v>
      </c>
      <c r="G1111" t="s">
        <v>6459</v>
      </c>
      <c r="H1111">
        <v>251349</v>
      </c>
      <c r="I1111">
        <v>547</v>
      </c>
      <c r="J1111" t="s">
        <v>19</v>
      </c>
      <c r="K1111" t="s">
        <v>20</v>
      </c>
      <c r="L1111">
        <v>6000000</v>
      </c>
      <c r="M1111">
        <v>2008</v>
      </c>
      <c r="N1111">
        <v>7.9</v>
      </c>
      <c r="O1111">
        <v>20236603</v>
      </c>
      <c r="Q1111" t="str">
        <f t="shared" si="51"/>
        <v xml:space="preserve"> </v>
      </c>
      <c r="R1111" t="str">
        <f t="shared" si="52"/>
        <v xml:space="preserve"> </v>
      </c>
      <c r="S1111" t="str">
        <f t="shared" si="53"/>
        <v/>
      </c>
    </row>
    <row r="1112" spans="1:19">
      <c r="A1112" t="s">
        <v>1364</v>
      </c>
      <c r="B1112">
        <v>143</v>
      </c>
      <c r="C1112">
        <v>80</v>
      </c>
      <c r="D1112">
        <v>100169068</v>
      </c>
      <c r="E1112" t="s">
        <v>273</v>
      </c>
      <c r="F1112" s="8" t="s">
        <v>406</v>
      </c>
      <c r="G1112" t="s">
        <v>1365</v>
      </c>
      <c r="H1112">
        <v>16385</v>
      </c>
      <c r="I1112">
        <v>100</v>
      </c>
      <c r="J1112" t="s">
        <v>19</v>
      </c>
      <c r="K1112" t="s">
        <v>20</v>
      </c>
      <c r="L1112">
        <v>80000000</v>
      </c>
      <c r="M1112">
        <v>2010</v>
      </c>
      <c r="N1112">
        <v>4.5999999999999996</v>
      </c>
      <c r="O1112">
        <v>20169068</v>
      </c>
      <c r="Q1112" t="str">
        <f t="shared" si="51"/>
        <v xml:space="preserve"> </v>
      </c>
      <c r="R1112" t="str">
        <f t="shared" si="52"/>
        <v xml:space="preserve"> </v>
      </c>
      <c r="S1112" t="str">
        <f t="shared" si="53"/>
        <v/>
      </c>
    </row>
    <row r="1113" spans="1:19">
      <c r="A1113" t="s">
        <v>3287</v>
      </c>
      <c r="B1113">
        <v>191</v>
      </c>
      <c r="C1113">
        <v>87</v>
      </c>
      <c r="D1113">
        <v>54132596</v>
      </c>
      <c r="E1113" t="s">
        <v>487</v>
      </c>
      <c r="F1113" s="8" t="s">
        <v>134</v>
      </c>
      <c r="G1113" t="s">
        <v>3288</v>
      </c>
      <c r="H1113">
        <v>53786</v>
      </c>
      <c r="I1113">
        <v>211</v>
      </c>
      <c r="J1113" t="s">
        <v>19</v>
      </c>
      <c r="K1113" t="s">
        <v>1868</v>
      </c>
      <c r="L1113">
        <v>34000000</v>
      </c>
      <c r="M1113">
        <v>2007</v>
      </c>
      <c r="N1113">
        <v>6.3</v>
      </c>
      <c r="O1113">
        <v>20132596</v>
      </c>
      <c r="Q1113" t="str">
        <f t="shared" si="51"/>
        <v xml:space="preserve"> </v>
      </c>
      <c r="R1113" t="str">
        <f t="shared" si="52"/>
        <v xml:space="preserve"> </v>
      </c>
      <c r="S1113" t="str">
        <f t="shared" si="53"/>
        <v/>
      </c>
    </row>
    <row r="1114" spans="1:19">
      <c r="A1114" t="s">
        <v>647</v>
      </c>
      <c r="B1114">
        <v>198</v>
      </c>
      <c r="C1114">
        <v>97</v>
      </c>
      <c r="D1114">
        <v>45089048</v>
      </c>
      <c r="E1114" t="s">
        <v>2559</v>
      </c>
      <c r="F1114" s="8" t="s">
        <v>181</v>
      </c>
      <c r="G1114" t="s">
        <v>4093</v>
      </c>
      <c r="H1114">
        <v>86251</v>
      </c>
      <c r="I1114">
        <v>260</v>
      </c>
      <c r="J1114" t="s">
        <v>19</v>
      </c>
      <c r="K1114" t="s">
        <v>3588</v>
      </c>
      <c r="L1114">
        <v>25000000</v>
      </c>
      <c r="M1114">
        <v>2014</v>
      </c>
      <c r="N1114">
        <v>6.5</v>
      </c>
      <c r="O1114">
        <v>20089048</v>
      </c>
      <c r="Q1114" t="str">
        <f t="shared" si="51"/>
        <v xml:space="preserve"> </v>
      </c>
      <c r="R1114" t="str">
        <f t="shared" si="52"/>
        <v xml:space="preserve"> </v>
      </c>
      <c r="S1114" t="str">
        <f t="shared" si="53"/>
        <v/>
      </c>
    </row>
    <row r="1115" spans="1:19">
      <c r="A1115" t="s">
        <v>4064</v>
      </c>
      <c r="B1115">
        <v>86</v>
      </c>
      <c r="C1115">
        <v>85</v>
      </c>
      <c r="D1115">
        <v>28563926</v>
      </c>
      <c r="E1115" t="s">
        <v>1963</v>
      </c>
      <c r="F1115" s="8" t="s">
        <v>2201</v>
      </c>
      <c r="G1115" t="s">
        <v>5884</v>
      </c>
      <c r="H1115">
        <v>16300</v>
      </c>
      <c r="I1115">
        <v>217</v>
      </c>
      <c r="J1115" t="s">
        <v>19</v>
      </c>
      <c r="K1115" t="s">
        <v>20</v>
      </c>
      <c r="L1115">
        <v>8500000</v>
      </c>
      <c r="M1115">
        <v>2002</v>
      </c>
      <c r="N1115">
        <v>5</v>
      </c>
      <c r="O1115">
        <v>20063926</v>
      </c>
      <c r="Q1115" t="str">
        <f t="shared" si="51"/>
        <v xml:space="preserve"> </v>
      </c>
      <c r="R1115" t="str">
        <f t="shared" si="52"/>
        <v xml:space="preserve"> </v>
      </c>
      <c r="S1115" t="str">
        <f t="shared" si="53"/>
        <v/>
      </c>
    </row>
    <row r="1116" spans="1:19">
      <c r="A1116" t="s">
        <v>5204</v>
      </c>
      <c r="B1116">
        <v>676</v>
      </c>
      <c r="C1116">
        <v>100</v>
      </c>
      <c r="D1116">
        <v>35054909</v>
      </c>
      <c r="E1116" t="s">
        <v>1008</v>
      </c>
      <c r="F1116" s="8" t="s">
        <v>2026</v>
      </c>
      <c r="G1116" t="s">
        <v>5205</v>
      </c>
      <c r="H1116">
        <v>431578</v>
      </c>
      <c r="I1116">
        <v>1264</v>
      </c>
      <c r="J1116" t="s">
        <v>19</v>
      </c>
      <c r="K1116" t="s">
        <v>20</v>
      </c>
      <c r="L1116">
        <v>15000000</v>
      </c>
      <c r="M1116">
        <v>2011</v>
      </c>
      <c r="N1116">
        <v>7.8</v>
      </c>
      <c r="O1116">
        <v>20054909</v>
      </c>
      <c r="Q1116" t="str">
        <f t="shared" si="51"/>
        <v xml:space="preserve"> </v>
      </c>
      <c r="R1116" t="str">
        <f t="shared" si="52"/>
        <v xml:space="preserve"> </v>
      </c>
      <c r="S1116" t="str">
        <f t="shared" si="53"/>
        <v/>
      </c>
    </row>
    <row r="1117" spans="1:19">
      <c r="A1117" t="s">
        <v>494</v>
      </c>
      <c r="B1117">
        <v>387</v>
      </c>
      <c r="C1117">
        <v>130</v>
      </c>
      <c r="D1117">
        <v>80033643</v>
      </c>
      <c r="E1117" t="s">
        <v>648</v>
      </c>
      <c r="F1117" s="8" t="s">
        <v>303</v>
      </c>
      <c r="G1117" t="s">
        <v>1955</v>
      </c>
      <c r="H1117">
        <v>226570</v>
      </c>
      <c r="I1117">
        <v>448</v>
      </c>
      <c r="J1117" t="s">
        <v>19</v>
      </c>
      <c r="K1117" t="s">
        <v>20</v>
      </c>
      <c r="L1117">
        <v>60000000</v>
      </c>
      <c r="M1117">
        <v>2012</v>
      </c>
      <c r="N1117">
        <v>7</v>
      </c>
      <c r="O1117">
        <v>20033643</v>
      </c>
      <c r="Q1117" t="str">
        <f t="shared" si="51"/>
        <v xml:space="preserve"> </v>
      </c>
      <c r="R1117" t="str">
        <f t="shared" si="52"/>
        <v xml:space="preserve"> </v>
      </c>
      <c r="S1117" t="str">
        <f t="shared" si="53"/>
        <v/>
      </c>
    </row>
    <row r="1118" spans="1:19">
      <c r="A1118" t="s">
        <v>494</v>
      </c>
      <c r="B1118">
        <v>387</v>
      </c>
      <c r="C1118">
        <v>130</v>
      </c>
      <c r="D1118">
        <v>80033643</v>
      </c>
      <c r="E1118" t="s">
        <v>648</v>
      </c>
      <c r="F1118" s="8" t="s">
        <v>303</v>
      </c>
      <c r="G1118" t="s">
        <v>1955</v>
      </c>
      <c r="H1118">
        <v>226583</v>
      </c>
      <c r="I1118">
        <v>448</v>
      </c>
      <c r="J1118" t="s">
        <v>19</v>
      </c>
      <c r="K1118" t="s">
        <v>20</v>
      </c>
      <c r="L1118">
        <v>60000000</v>
      </c>
      <c r="M1118">
        <v>2012</v>
      </c>
      <c r="N1118">
        <v>7</v>
      </c>
      <c r="O1118">
        <v>20033643</v>
      </c>
      <c r="Q1118" t="str">
        <f t="shared" si="51"/>
        <v xml:space="preserve"> </v>
      </c>
      <c r="R1118" t="str">
        <f t="shared" si="52"/>
        <v xml:space="preserve"> </v>
      </c>
      <c r="S1118" t="str">
        <f t="shared" si="53"/>
        <v/>
      </c>
    </row>
    <row r="1119" spans="1:19">
      <c r="A1119" t="s">
        <v>289</v>
      </c>
      <c r="B1119">
        <v>102</v>
      </c>
      <c r="C1119">
        <v>106</v>
      </c>
      <c r="D1119">
        <v>35007180</v>
      </c>
      <c r="E1119" t="s">
        <v>268</v>
      </c>
      <c r="F1119" s="8" t="s">
        <v>200</v>
      </c>
      <c r="G1119" t="s">
        <v>5185</v>
      </c>
      <c r="H1119">
        <v>26846</v>
      </c>
      <c r="I1119">
        <v>193</v>
      </c>
      <c r="J1119" t="s">
        <v>19</v>
      </c>
      <c r="K1119" t="s">
        <v>20</v>
      </c>
      <c r="L1119">
        <v>15000000</v>
      </c>
      <c r="M1119">
        <v>2000</v>
      </c>
      <c r="N1119">
        <v>5.6</v>
      </c>
      <c r="O1119">
        <v>20007180</v>
      </c>
      <c r="Q1119" t="str">
        <f t="shared" si="51"/>
        <v xml:space="preserve"> </v>
      </c>
      <c r="R1119" t="str">
        <f t="shared" si="52"/>
        <v xml:space="preserve"> </v>
      </c>
      <c r="S1119" t="str">
        <f t="shared" si="53"/>
        <v/>
      </c>
    </row>
    <row r="1120" spans="1:19">
      <c r="A1120" t="s">
        <v>508</v>
      </c>
      <c r="B1120">
        <v>294</v>
      </c>
      <c r="C1120">
        <v>106</v>
      </c>
      <c r="D1120">
        <v>94999143</v>
      </c>
      <c r="E1120" t="s">
        <v>1141</v>
      </c>
      <c r="F1120" s="8" t="s">
        <v>256</v>
      </c>
      <c r="G1120" t="s">
        <v>1569</v>
      </c>
      <c r="H1120">
        <v>245152</v>
      </c>
      <c r="I1120">
        <v>1344</v>
      </c>
      <c r="J1120" t="s">
        <v>19</v>
      </c>
      <c r="K1120" t="s">
        <v>20</v>
      </c>
      <c r="L1120">
        <v>75000000</v>
      </c>
      <c r="M1120">
        <v>2000</v>
      </c>
      <c r="N1120">
        <v>7.2</v>
      </c>
      <c r="O1120">
        <v>19999143</v>
      </c>
      <c r="Q1120" t="str">
        <f t="shared" si="51"/>
        <v xml:space="preserve"> </v>
      </c>
      <c r="R1120" t="str">
        <f t="shared" si="52"/>
        <v xml:space="preserve"> </v>
      </c>
      <c r="S1120" t="str">
        <f t="shared" si="53"/>
        <v/>
      </c>
    </row>
    <row r="1121" spans="1:19">
      <c r="A1121" t="s">
        <v>676</v>
      </c>
      <c r="B1121">
        <v>263</v>
      </c>
      <c r="C1121">
        <v>119</v>
      </c>
      <c r="D1121">
        <v>129995817</v>
      </c>
      <c r="E1121" t="s">
        <v>635</v>
      </c>
      <c r="F1121" s="8" t="s">
        <v>128</v>
      </c>
      <c r="G1121" t="s">
        <v>815</v>
      </c>
      <c r="H1121">
        <v>154621</v>
      </c>
      <c r="I1121">
        <v>258</v>
      </c>
      <c r="J1121" t="s">
        <v>19</v>
      </c>
      <c r="K1121" t="s">
        <v>20</v>
      </c>
      <c r="L1121">
        <v>110000000</v>
      </c>
      <c r="M1121">
        <v>2015</v>
      </c>
      <c r="N1121">
        <v>6.3</v>
      </c>
      <c r="O1121">
        <v>19995817</v>
      </c>
      <c r="Q1121" t="str">
        <f t="shared" si="51"/>
        <v xml:space="preserve"> </v>
      </c>
      <c r="R1121" t="str">
        <f t="shared" si="52"/>
        <v xml:space="preserve"> </v>
      </c>
      <c r="S1121" t="str">
        <f t="shared" si="53"/>
        <v/>
      </c>
    </row>
    <row r="1122" spans="1:19">
      <c r="A1122" t="s">
        <v>5659</v>
      </c>
      <c r="B1122">
        <v>191</v>
      </c>
      <c r="C1122">
        <v>109</v>
      </c>
      <c r="D1122">
        <v>31990064</v>
      </c>
      <c r="E1122" t="s">
        <v>1857</v>
      </c>
      <c r="F1122" s="8" t="s">
        <v>5651</v>
      </c>
      <c r="G1122" t="s">
        <v>5660</v>
      </c>
      <c r="H1122">
        <v>63390</v>
      </c>
      <c r="I1122">
        <v>160</v>
      </c>
      <c r="J1122" t="s">
        <v>19</v>
      </c>
      <c r="K1122" t="s">
        <v>20</v>
      </c>
      <c r="L1122">
        <v>12000000</v>
      </c>
      <c r="M1122">
        <v>2015</v>
      </c>
      <c r="N1122">
        <v>6.4</v>
      </c>
      <c r="O1122">
        <v>19990064</v>
      </c>
      <c r="Q1122" t="str">
        <f t="shared" si="51"/>
        <v xml:space="preserve"> </v>
      </c>
      <c r="R1122" t="str">
        <f t="shared" si="52"/>
        <v xml:space="preserve"> </v>
      </c>
      <c r="S1122" t="str">
        <f t="shared" si="53"/>
        <v/>
      </c>
    </row>
    <row r="1123" spans="1:19">
      <c r="A1123" t="s">
        <v>44</v>
      </c>
      <c r="B1123">
        <v>525</v>
      </c>
      <c r="C1123">
        <v>130</v>
      </c>
      <c r="D1123">
        <v>234903076</v>
      </c>
      <c r="E1123" t="s">
        <v>120</v>
      </c>
      <c r="F1123" s="8" t="s">
        <v>176</v>
      </c>
      <c r="G1123" t="s">
        <v>177</v>
      </c>
      <c r="H1123">
        <v>175409</v>
      </c>
      <c r="I1123">
        <v>511</v>
      </c>
      <c r="J1123" t="s">
        <v>19</v>
      </c>
      <c r="K1123" t="s">
        <v>20</v>
      </c>
      <c r="L1123">
        <v>215000000</v>
      </c>
      <c r="M1123">
        <v>2013</v>
      </c>
      <c r="N1123">
        <v>6.4</v>
      </c>
      <c r="O1123">
        <v>19903076</v>
      </c>
      <c r="Q1123" t="str">
        <f t="shared" si="51"/>
        <v xml:space="preserve"> </v>
      </c>
      <c r="R1123" t="str">
        <f t="shared" si="52"/>
        <v xml:space="preserve"> </v>
      </c>
      <c r="S1123" t="str">
        <f t="shared" si="53"/>
        <v/>
      </c>
    </row>
    <row r="1124" spans="1:19">
      <c r="A1124" t="s">
        <v>44</v>
      </c>
      <c r="B1124">
        <v>525</v>
      </c>
      <c r="C1124">
        <v>130</v>
      </c>
      <c r="D1124">
        <v>234903076</v>
      </c>
      <c r="E1124" t="s">
        <v>120</v>
      </c>
      <c r="F1124" s="8" t="s">
        <v>176</v>
      </c>
      <c r="G1124" t="s">
        <v>177</v>
      </c>
      <c r="H1124">
        <v>175413</v>
      </c>
      <c r="I1124">
        <v>511</v>
      </c>
      <c r="J1124" t="s">
        <v>19</v>
      </c>
      <c r="K1124" t="s">
        <v>20</v>
      </c>
      <c r="L1124">
        <v>215000000</v>
      </c>
      <c r="M1124">
        <v>2013</v>
      </c>
      <c r="N1124">
        <v>6.4</v>
      </c>
      <c r="O1124">
        <v>19903076</v>
      </c>
      <c r="Q1124" t="str">
        <f t="shared" si="51"/>
        <v xml:space="preserve"> </v>
      </c>
      <c r="R1124" t="str">
        <f t="shared" si="52"/>
        <v xml:space="preserve"> </v>
      </c>
      <c r="S1124" t="str">
        <f t="shared" si="53"/>
        <v/>
      </c>
    </row>
    <row r="1125" spans="1:19">
      <c r="A1125" t="s">
        <v>6622</v>
      </c>
      <c r="B1125">
        <v>179</v>
      </c>
      <c r="C1125">
        <v>90</v>
      </c>
      <c r="D1125">
        <v>24809547</v>
      </c>
      <c r="E1125" t="s">
        <v>1290</v>
      </c>
      <c r="F1125" s="8" t="s">
        <v>1015</v>
      </c>
      <c r="G1125" t="s">
        <v>6623</v>
      </c>
      <c r="H1125">
        <v>74875</v>
      </c>
      <c r="I1125">
        <v>115</v>
      </c>
      <c r="J1125" t="s">
        <v>19</v>
      </c>
      <c r="K1125" t="s">
        <v>20</v>
      </c>
      <c r="L1125">
        <v>5000000</v>
      </c>
      <c r="M1125">
        <v>2011</v>
      </c>
      <c r="N1125">
        <v>6.4</v>
      </c>
      <c r="O1125">
        <v>19809547</v>
      </c>
      <c r="Q1125" t="str">
        <f t="shared" si="51"/>
        <v xml:space="preserve"> </v>
      </c>
      <c r="R1125" t="str">
        <f t="shared" si="52"/>
        <v xml:space="preserve"> </v>
      </c>
      <c r="S1125" t="str">
        <f t="shared" si="53"/>
        <v/>
      </c>
    </row>
    <row r="1126" spans="1:19">
      <c r="A1126" t="s">
        <v>5474</v>
      </c>
      <c r="B1126">
        <v>19</v>
      </c>
      <c r="C1126">
        <v>84</v>
      </c>
      <c r="D1126">
        <v>27979400</v>
      </c>
      <c r="E1126" t="s">
        <v>917</v>
      </c>
      <c r="F1126" s="8" t="s">
        <v>1021</v>
      </c>
      <c r="G1126" t="s">
        <v>5475</v>
      </c>
      <c r="H1126">
        <v>37611</v>
      </c>
      <c r="I1126">
        <v>72</v>
      </c>
      <c r="J1126" t="s">
        <v>19</v>
      </c>
      <c r="K1126" t="s">
        <v>20</v>
      </c>
      <c r="L1126">
        <v>8200000</v>
      </c>
      <c r="M1126">
        <v>1993</v>
      </c>
      <c r="N1126">
        <v>6.1</v>
      </c>
      <c r="O1126">
        <v>19779400</v>
      </c>
      <c r="Q1126" t="str">
        <f t="shared" si="51"/>
        <v xml:space="preserve"> </v>
      </c>
      <c r="R1126" t="str">
        <f t="shared" si="52"/>
        <v xml:space="preserve"> </v>
      </c>
      <c r="S1126" t="str">
        <f t="shared" si="53"/>
        <v/>
      </c>
    </row>
    <row r="1127" spans="1:19">
      <c r="A1127" t="s">
        <v>3671</v>
      </c>
      <c r="B1127">
        <v>112</v>
      </c>
      <c r="C1127">
        <v>93</v>
      </c>
      <c r="D1127">
        <v>39737645</v>
      </c>
      <c r="E1127" t="s">
        <v>2029</v>
      </c>
      <c r="F1127" s="8" t="s">
        <v>2207</v>
      </c>
      <c r="G1127" t="s">
        <v>4514</v>
      </c>
      <c r="H1127">
        <v>89687</v>
      </c>
      <c r="I1127">
        <v>666</v>
      </c>
      <c r="J1127" t="s">
        <v>19</v>
      </c>
      <c r="K1127" t="s">
        <v>20</v>
      </c>
      <c r="L1127">
        <v>20000000</v>
      </c>
      <c r="M1127">
        <v>2007</v>
      </c>
      <c r="N1127">
        <v>2.2999999999999998</v>
      </c>
      <c r="O1127">
        <v>19737645</v>
      </c>
      <c r="Q1127" t="str">
        <f t="shared" si="51"/>
        <v xml:space="preserve"> </v>
      </c>
      <c r="R1127" t="str">
        <f t="shared" si="52"/>
        <v xml:space="preserve"> </v>
      </c>
      <c r="S1127" t="str">
        <f t="shared" si="53"/>
        <v/>
      </c>
    </row>
    <row r="1128" spans="1:19">
      <c r="A1128" t="s">
        <v>1161</v>
      </c>
      <c r="B1128">
        <v>147</v>
      </c>
      <c r="C1128">
        <v>142</v>
      </c>
      <c r="D1128">
        <v>44700000</v>
      </c>
      <c r="E1128" t="s">
        <v>1008</v>
      </c>
      <c r="F1128" s="8" t="s">
        <v>1223</v>
      </c>
      <c r="G1128" t="s">
        <v>4073</v>
      </c>
      <c r="H1128">
        <v>537442</v>
      </c>
      <c r="I1128">
        <v>851</v>
      </c>
      <c r="J1128" t="s">
        <v>19</v>
      </c>
      <c r="K1128" t="s">
        <v>20</v>
      </c>
      <c r="L1128">
        <v>25000000</v>
      </c>
      <c r="M1128">
        <v>1983</v>
      </c>
      <c r="N1128">
        <v>8.3000000000000007</v>
      </c>
      <c r="O1128">
        <v>19700000</v>
      </c>
      <c r="Q1128" t="str">
        <f t="shared" si="51"/>
        <v xml:space="preserve"> </v>
      </c>
      <c r="R1128" t="str">
        <f t="shared" si="52"/>
        <v xml:space="preserve"> </v>
      </c>
      <c r="S1128" t="str">
        <f t="shared" si="53"/>
        <v/>
      </c>
    </row>
    <row r="1129" spans="1:19">
      <c r="A1129" t="s">
        <v>5635</v>
      </c>
      <c r="B1129">
        <v>198</v>
      </c>
      <c r="C1129">
        <v>89</v>
      </c>
      <c r="D1129">
        <v>31691811</v>
      </c>
      <c r="E1129" t="s">
        <v>2075</v>
      </c>
      <c r="F1129" s="8" t="s">
        <v>2915</v>
      </c>
      <c r="G1129" t="s">
        <v>5636</v>
      </c>
      <c r="H1129">
        <v>57446</v>
      </c>
      <c r="I1129">
        <v>369</v>
      </c>
      <c r="J1129" t="s">
        <v>19</v>
      </c>
      <c r="K1129" t="s">
        <v>20</v>
      </c>
      <c r="L1129">
        <v>12000000</v>
      </c>
      <c r="M1129">
        <v>2008</v>
      </c>
      <c r="N1129">
        <v>6</v>
      </c>
      <c r="O1129">
        <v>19691811</v>
      </c>
      <c r="Q1129" t="str">
        <f t="shared" si="51"/>
        <v xml:space="preserve"> </v>
      </c>
      <c r="R1129" t="str">
        <f t="shared" si="52"/>
        <v xml:space="preserve"> </v>
      </c>
      <c r="S1129" t="str">
        <f t="shared" si="53"/>
        <v/>
      </c>
    </row>
    <row r="1130" spans="1:19">
      <c r="A1130" t="s">
        <v>5330</v>
      </c>
      <c r="B1130">
        <v>207</v>
      </c>
      <c r="C1130">
        <v>96</v>
      </c>
      <c r="D1130">
        <v>31597131</v>
      </c>
      <c r="E1130" t="s">
        <v>1963</v>
      </c>
      <c r="F1130" s="8" t="s">
        <v>457</v>
      </c>
      <c r="G1130" t="s">
        <v>5634</v>
      </c>
      <c r="H1130">
        <v>97938</v>
      </c>
      <c r="I1130">
        <v>605</v>
      </c>
      <c r="J1130" t="s">
        <v>19</v>
      </c>
      <c r="K1130" t="s">
        <v>20</v>
      </c>
      <c r="L1130">
        <v>12000000</v>
      </c>
      <c r="M1130">
        <v>2002</v>
      </c>
      <c r="N1130">
        <v>6.8</v>
      </c>
      <c r="O1130">
        <v>19597131</v>
      </c>
      <c r="Q1130" t="str">
        <f t="shared" si="51"/>
        <v xml:space="preserve"> </v>
      </c>
      <c r="R1130" t="str">
        <f t="shared" si="52"/>
        <v xml:space="preserve"> </v>
      </c>
      <c r="S1130" t="str">
        <f t="shared" si="53"/>
        <v/>
      </c>
    </row>
    <row r="1131" spans="1:19">
      <c r="A1131" t="s">
        <v>2704</v>
      </c>
      <c r="B1131">
        <v>207</v>
      </c>
      <c r="C1131">
        <v>98</v>
      </c>
      <c r="D1131">
        <v>59588068</v>
      </c>
      <c r="E1131" t="s">
        <v>1499</v>
      </c>
      <c r="F1131" s="8" t="s">
        <v>55</v>
      </c>
      <c r="G1131" t="s">
        <v>2960</v>
      </c>
      <c r="H1131">
        <v>89557</v>
      </c>
      <c r="I1131">
        <v>376</v>
      </c>
      <c r="J1131" t="s">
        <v>19</v>
      </c>
      <c r="K1131" t="s">
        <v>20</v>
      </c>
      <c r="L1131">
        <v>40000000</v>
      </c>
      <c r="M1131">
        <v>2003</v>
      </c>
      <c r="N1131">
        <v>5.8</v>
      </c>
      <c r="O1131">
        <v>19588068</v>
      </c>
      <c r="Q1131" t="str">
        <f t="shared" si="51"/>
        <v xml:space="preserve"> </v>
      </c>
      <c r="R1131" t="str">
        <f t="shared" si="52"/>
        <v xml:space="preserve"> </v>
      </c>
      <c r="S1131" t="str">
        <f t="shared" si="53"/>
        <v/>
      </c>
    </row>
    <row r="1132" spans="1:19">
      <c r="A1132" t="s">
        <v>1952</v>
      </c>
      <c r="B1132">
        <v>125</v>
      </c>
      <c r="C1132">
        <v>115</v>
      </c>
      <c r="D1132">
        <v>74540762</v>
      </c>
      <c r="E1132" t="s">
        <v>513</v>
      </c>
      <c r="F1132" s="8" t="s">
        <v>1953</v>
      </c>
      <c r="G1132" t="s">
        <v>1954</v>
      </c>
      <c r="H1132">
        <v>48753</v>
      </c>
      <c r="I1132">
        <v>323</v>
      </c>
      <c r="J1132" t="s">
        <v>19</v>
      </c>
      <c r="K1132" t="s">
        <v>20</v>
      </c>
      <c r="L1132">
        <v>55000000</v>
      </c>
      <c r="M1132">
        <v>2004</v>
      </c>
      <c r="N1132">
        <v>6.5</v>
      </c>
      <c r="O1132">
        <v>19540762</v>
      </c>
      <c r="Q1132" t="str">
        <f t="shared" si="51"/>
        <v xml:space="preserve"> </v>
      </c>
      <c r="R1132" t="str">
        <f t="shared" si="52"/>
        <v xml:space="preserve"> </v>
      </c>
      <c r="S1132" t="str">
        <f t="shared" si="53"/>
        <v/>
      </c>
    </row>
    <row r="1133" spans="1:19">
      <c r="A1133" t="s">
        <v>2047</v>
      </c>
      <c r="B1133">
        <v>197</v>
      </c>
      <c r="C1133">
        <v>107</v>
      </c>
      <c r="D1133">
        <v>45506619</v>
      </c>
      <c r="E1133" t="s">
        <v>3975</v>
      </c>
      <c r="F1133" s="8" t="s">
        <v>1072</v>
      </c>
      <c r="G1133" t="s">
        <v>3976</v>
      </c>
      <c r="H1133">
        <v>225102</v>
      </c>
      <c r="I1133">
        <v>862</v>
      </c>
      <c r="J1133" t="s">
        <v>19</v>
      </c>
      <c r="K1133" t="s">
        <v>31</v>
      </c>
      <c r="L1133">
        <v>26000000</v>
      </c>
      <c r="M1133">
        <v>2000</v>
      </c>
      <c r="N1133">
        <v>7.8</v>
      </c>
      <c r="O1133">
        <v>19506619</v>
      </c>
      <c r="Q1133" t="str">
        <f t="shared" si="51"/>
        <v xml:space="preserve"> </v>
      </c>
      <c r="R1133" t="str">
        <f t="shared" si="52"/>
        <v xml:space="preserve"> </v>
      </c>
      <c r="S1133" t="str">
        <f t="shared" si="53"/>
        <v/>
      </c>
    </row>
    <row r="1134" spans="1:19">
      <c r="A1134" t="s">
        <v>3220</v>
      </c>
      <c r="B1134">
        <v>89</v>
      </c>
      <c r="C1134">
        <v>121</v>
      </c>
      <c r="D1134">
        <v>55500000</v>
      </c>
      <c r="E1134" t="s">
        <v>28</v>
      </c>
      <c r="F1134" s="8" t="s">
        <v>3221</v>
      </c>
      <c r="G1134" t="s">
        <v>3222</v>
      </c>
      <c r="H1134">
        <v>48636</v>
      </c>
      <c r="I1134">
        <v>214</v>
      </c>
      <c r="J1134" t="s">
        <v>19</v>
      </c>
      <c r="K1134" t="s">
        <v>31</v>
      </c>
      <c r="L1134">
        <v>36000000</v>
      </c>
      <c r="M1134">
        <v>1983</v>
      </c>
      <c r="N1134">
        <v>6.2</v>
      </c>
      <c r="O1134">
        <v>19500000</v>
      </c>
      <c r="Q1134" t="str">
        <f t="shared" si="51"/>
        <v xml:space="preserve"> </v>
      </c>
      <c r="R1134" t="str">
        <f t="shared" si="52"/>
        <v xml:space="preserve"> </v>
      </c>
      <c r="S1134" t="str">
        <f t="shared" si="53"/>
        <v/>
      </c>
    </row>
    <row r="1135" spans="1:19">
      <c r="A1135" t="s">
        <v>1420</v>
      </c>
      <c r="B1135">
        <v>78</v>
      </c>
      <c r="C1135">
        <v>101</v>
      </c>
      <c r="D1135">
        <v>29500000</v>
      </c>
      <c r="E1135" t="s">
        <v>5879</v>
      </c>
      <c r="F1135" s="8" t="s">
        <v>1475</v>
      </c>
      <c r="G1135" t="s">
        <v>5880</v>
      </c>
      <c r="H1135">
        <v>25613</v>
      </c>
      <c r="I1135">
        <v>121</v>
      </c>
      <c r="J1135" t="s">
        <v>19</v>
      </c>
      <c r="K1135" t="s">
        <v>20</v>
      </c>
      <c r="L1135">
        <v>10000000</v>
      </c>
      <c r="M1135">
        <v>1983</v>
      </c>
      <c r="N1135">
        <v>6.5</v>
      </c>
      <c r="O1135">
        <v>19500000</v>
      </c>
      <c r="Q1135" t="str">
        <f t="shared" si="51"/>
        <v xml:space="preserve"> </v>
      </c>
      <c r="R1135" t="str">
        <f t="shared" si="52"/>
        <v xml:space="preserve"> </v>
      </c>
      <c r="S1135" t="str">
        <f t="shared" si="53"/>
        <v/>
      </c>
    </row>
    <row r="1136" spans="1:19">
      <c r="A1136" t="s">
        <v>912</v>
      </c>
      <c r="B1136">
        <v>157</v>
      </c>
      <c r="C1136">
        <v>109</v>
      </c>
      <c r="D1136">
        <v>45489752</v>
      </c>
      <c r="E1136" t="s">
        <v>754</v>
      </c>
      <c r="F1136" s="8" t="s">
        <v>58</v>
      </c>
      <c r="G1136" t="s">
        <v>3979</v>
      </c>
      <c r="H1136">
        <v>48973</v>
      </c>
      <c r="I1136">
        <v>214</v>
      </c>
      <c r="J1136" t="s">
        <v>19</v>
      </c>
      <c r="K1136" t="s">
        <v>20</v>
      </c>
      <c r="L1136">
        <v>26000000</v>
      </c>
      <c r="M1136">
        <v>2004</v>
      </c>
      <c r="N1136">
        <v>6.5</v>
      </c>
      <c r="O1136">
        <v>19489752</v>
      </c>
      <c r="Q1136" t="str">
        <f t="shared" si="51"/>
        <v xml:space="preserve"> </v>
      </c>
      <c r="R1136" t="str">
        <f t="shared" si="52"/>
        <v xml:space="preserve"> </v>
      </c>
      <c r="S1136" t="str">
        <f t="shared" si="53"/>
        <v/>
      </c>
    </row>
    <row r="1137" spans="1:19">
      <c r="A1137" t="s">
        <v>2345</v>
      </c>
      <c r="B1137">
        <v>49</v>
      </c>
      <c r="C1137">
        <v>98</v>
      </c>
      <c r="D1137">
        <v>44455658</v>
      </c>
      <c r="E1137" t="s">
        <v>731</v>
      </c>
      <c r="F1137" s="8" t="s">
        <v>859</v>
      </c>
      <c r="G1137" t="s">
        <v>4074</v>
      </c>
      <c r="H1137">
        <v>36253</v>
      </c>
      <c r="I1137">
        <v>92</v>
      </c>
      <c r="J1137" t="s">
        <v>19</v>
      </c>
      <c r="K1137" t="s">
        <v>20</v>
      </c>
      <c r="L1137">
        <v>25000000</v>
      </c>
      <c r="M1137">
        <v>1997</v>
      </c>
      <c r="N1137">
        <v>6.7</v>
      </c>
      <c r="O1137">
        <v>19455658</v>
      </c>
      <c r="Q1137" t="str">
        <f t="shared" si="51"/>
        <v xml:space="preserve"> </v>
      </c>
      <c r="R1137" t="str">
        <f t="shared" si="52"/>
        <v xml:space="preserve"> </v>
      </c>
      <c r="S1137" t="str">
        <f t="shared" si="53"/>
        <v/>
      </c>
    </row>
    <row r="1138" spans="1:19">
      <c r="A1138" t="s">
        <v>6871</v>
      </c>
      <c r="B1138">
        <v>213</v>
      </c>
      <c r="C1138">
        <v>102</v>
      </c>
      <c r="D1138">
        <v>22202612</v>
      </c>
      <c r="E1138" t="s">
        <v>4168</v>
      </c>
      <c r="F1138" s="8" t="s">
        <v>7061</v>
      </c>
      <c r="G1138" t="s">
        <v>7062</v>
      </c>
      <c r="H1138">
        <v>291875</v>
      </c>
      <c r="I1138">
        <v>533</v>
      </c>
      <c r="J1138" t="s">
        <v>19</v>
      </c>
      <c r="K1138" t="s">
        <v>20</v>
      </c>
      <c r="L1138">
        <v>2800000</v>
      </c>
      <c r="M1138">
        <v>1939</v>
      </c>
      <c r="N1138">
        <v>8.1</v>
      </c>
      <c r="O1138">
        <v>19402612</v>
      </c>
      <c r="Q1138" t="str">
        <f t="shared" si="51"/>
        <v xml:space="preserve"> </v>
      </c>
      <c r="R1138" t="str">
        <f t="shared" si="52"/>
        <v xml:space="preserve"> </v>
      </c>
      <c r="S1138" t="str">
        <f t="shared" si="53"/>
        <v/>
      </c>
    </row>
    <row r="1139" spans="1:19">
      <c r="A1139" t="s">
        <v>5637</v>
      </c>
      <c r="B1139">
        <v>172</v>
      </c>
      <c r="C1139">
        <v>92</v>
      </c>
      <c r="D1139">
        <v>31397498</v>
      </c>
      <c r="E1139" t="s">
        <v>2397</v>
      </c>
      <c r="F1139" s="8" t="s">
        <v>283</v>
      </c>
      <c r="G1139" t="s">
        <v>5638</v>
      </c>
      <c r="H1139">
        <v>44130</v>
      </c>
      <c r="I1139">
        <v>156</v>
      </c>
      <c r="J1139" t="s">
        <v>19</v>
      </c>
      <c r="K1139" t="s">
        <v>20</v>
      </c>
      <c r="L1139">
        <v>12000000</v>
      </c>
      <c r="M1139">
        <v>2008</v>
      </c>
      <c r="N1139">
        <v>5.4</v>
      </c>
      <c r="O1139">
        <v>19397498</v>
      </c>
      <c r="Q1139" t="str">
        <f t="shared" si="51"/>
        <v xml:space="preserve"> </v>
      </c>
      <c r="R1139" t="str">
        <f t="shared" si="52"/>
        <v xml:space="preserve"> </v>
      </c>
      <c r="S1139" t="str">
        <f t="shared" si="53"/>
        <v/>
      </c>
    </row>
    <row r="1140" spans="1:19">
      <c r="A1140" t="s">
        <v>1877</v>
      </c>
      <c r="B1140">
        <v>8</v>
      </c>
      <c r="C1140">
        <v>100</v>
      </c>
      <c r="D1140">
        <v>29392418</v>
      </c>
      <c r="E1140" t="s">
        <v>917</v>
      </c>
      <c r="F1140" s="8" t="s">
        <v>450</v>
      </c>
      <c r="G1140" t="s">
        <v>5882</v>
      </c>
      <c r="H1140">
        <v>3924</v>
      </c>
      <c r="I1140">
        <v>26</v>
      </c>
      <c r="J1140" t="s">
        <v>19</v>
      </c>
      <c r="K1140" t="s">
        <v>20</v>
      </c>
      <c r="L1140">
        <v>10000000</v>
      </c>
      <c r="M1140">
        <v>1994</v>
      </c>
      <c r="N1140">
        <v>5.8</v>
      </c>
      <c r="O1140">
        <v>19392418</v>
      </c>
      <c r="Q1140" t="str">
        <f t="shared" si="51"/>
        <v xml:space="preserve"> </v>
      </c>
      <c r="R1140" t="str">
        <f t="shared" si="52"/>
        <v xml:space="preserve"> </v>
      </c>
      <c r="S1140" t="str">
        <f t="shared" si="53"/>
        <v/>
      </c>
    </row>
    <row r="1141" spans="1:19">
      <c r="A1141" t="s">
        <v>5403</v>
      </c>
      <c r="B1141">
        <v>37</v>
      </c>
      <c r="C1141">
        <v>109</v>
      </c>
      <c r="D1141">
        <v>27362712</v>
      </c>
      <c r="E1141" t="s">
        <v>2664</v>
      </c>
      <c r="F1141" s="8" t="s">
        <v>1408</v>
      </c>
      <c r="G1141" t="s">
        <v>6169</v>
      </c>
      <c r="H1141">
        <v>5971</v>
      </c>
      <c r="I1141">
        <v>60</v>
      </c>
      <c r="J1141" t="s">
        <v>19</v>
      </c>
      <c r="K1141" t="s">
        <v>20</v>
      </c>
      <c r="L1141">
        <v>8000000</v>
      </c>
      <c r="M1141">
        <v>2002</v>
      </c>
      <c r="N1141">
        <v>6.5</v>
      </c>
      <c r="O1141">
        <v>19362712</v>
      </c>
      <c r="Q1141" t="str">
        <f t="shared" si="51"/>
        <v xml:space="preserve"> </v>
      </c>
      <c r="R1141" t="str">
        <f t="shared" si="52"/>
        <v xml:space="preserve"> </v>
      </c>
      <c r="S1141" t="str">
        <f t="shared" si="53"/>
        <v/>
      </c>
    </row>
    <row r="1142" spans="1:19">
      <c r="A1142" t="s">
        <v>2505</v>
      </c>
      <c r="B1142">
        <v>201</v>
      </c>
      <c r="C1142">
        <v>106</v>
      </c>
      <c r="D1142">
        <v>25244700</v>
      </c>
      <c r="E1142" t="s">
        <v>366</v>
      </c>
      <c r="F1142" s="8" t="s">
        <v>4291</v>
      </c>
      <c r="G1142" t="s">
        <v>6463</v>
      </c>
      <c r="H1142">
        <v>91017</v>
      </c>
      <c r="I1142">
        <v>284</v>
      </c>
      <c r="J1142" t="s">
        <v>19</v>
      </c>
      <c r="K1142" t="s">
        <v>31</v>
      </c>
      <c r="L1142">
        <v>6000000</v>
      </c>
      <c r="M1142">
        <v>1981</v>
      </c>
      <c r="N1142">
        <v>7.2</v>
      </c>
      <c r="O1142">
        <v>19244700</v>
      </c>
      <c r="Q1142" t="str">
        <f t="shared" si="51"/>
        <v xml:space="preserve"> </v>
      </c>
      <c r="R1142" t="str">
        <f t="shared" si="52"/>
        <v xml:space="preserve"> </v>
      </c>
      <c r="S1142" t="str">
        <f t="shared" si="53"/>
        <v/>
      </c>
    </row>
    <row r="1143" spans="1:19">
      <c r="A1143" t="s">
        <v>404</v>
      </c>
      <c r="B1143">
        <v>246</v>
      </c>
      <c r="C1143">
        <v>90</v>
      </c>
      <c r="D1143">
        <v>149234747</v>
      </c>
      <c r="E1143" t="s">
        <v>569</v>
      </c>
      <c r="F1143" s="8" t="s">
        <v>285</v>
      </c>
      <c r="G1143" t="s">
        <v>646</v>
      </c>
      <c r="H1143">
        <v>114287</v>
      </c>
      <c r="I1143">
        <v>137</v>
      </c>
      <c r="J1143" t="s">
        <v>19</v>
      </c>
      <c r="K1143" t="s">
        <v>20</v>
      </c>
      <c r="L1143">
        <v>130000000</v>
      </c>
      <c r="M1143">
        <v>2011</v>
      </c>
      <c r="N1143">
        <v>6.7</v>
      </c>
      <c r="O1143">
        <v>19234747</v>
      </c>
      <c r="Q1143" t="str">
        <f t="shared" si="51"/>
        <v xml:space="preserve"> </v>
      </c>
      <c r="R1143" t="str">
        <f t="shared" si="52"/>
        <v xml:space="preserve"> </v>
      </c>
      <c r="S1143" t="str">
        <f t="shared" si="53"/>
        <v/>
      </c>
    </row>
    <row r="1144" spans="1:19">
      <c r="A1144" t="s">
        <v>306</v>
      </c>
      <c r="B1144">
        <v>138</v>
      </c>
      <c r="C1144">
        <v>131</v>
      </c>
      <c r="D1144">
        <v>54228104</v>
      </c>
      <c r="E1144" t="s">
        <v>2929</v>
      </c>
      <c r="F1144" s="8" t="s">
        <v>67</v>
      </c>
      <c r="G1144" t="s">
        <v>2930</v>
      </c>
      <c r="H1144">
        <v>104991</v>
      </c>
      <c r="I1144">
        <v>544</v>
      </c>
      <c r="J1144" t="s">
        <v>19</v>
      </c>
      <c r="K1144" t="s">
        <v>31</v>
      </c>
      <c r="L1144">
        <v>35000000</v>
      </c>
      <c r="M1144">
        <v>2002</v>
      </c>
      <c r="N1144">
        <v>7.7</v>
      </c>
      <c r="O1144">
        <v>19228104</v>
      </c>
      <c r="Q1144" t="str">
        <f t="shared" si="51"/>
        <v xml:space="preserve"> </v>
      </c>
      <c r="R1144" t="str">
        <f t="shared" si="52"/>
        <v xml:space="preserve"> </v>
      </c>
      <c r="S1144" t="str">
        <f t="shared" si="53"/>
        <v/>
      </c>
    </row>
    <row r="1145" spans="1:19">
      <c r="A1145" t="s">
        <v>916</v>
      </c>
      <c r="B1145">
        <v>265</v>
      </c>
      <c r="C1145">
        <v>116</v>
      </c>
      <c r="D1145">
        <v>119219978</v>
      </c>
      <c r="E1145" t="s">
        <v>917</v>
      </c>
      <c r="F1145" s="8" t="s">
        <v>588</v>
      </c>
      <c r="G1145" t="s">
        <v>918</v>
      </c>
      <c r="H1145">
        <v>189806</v>
      </c>
      <c r="I1145">
        <v>316</v>
      </c>
      <c r="J1145" t="s">
        <v>19</v>
      </c>
      <c r="K1145" t="s">
        <v>20</v>
      </c>
      <c r="L1145">
        <v>100000000</v>
      </c>
      <c r="M1145">
        <v>2010</v>
      </c>
      <c r="N1145">
        <v>6.7</v>
      </c>
      <c r="O1145">
        <v>19219978</v>
      </c>
      <c r="Q1145" t="str">
        <f t="shared" si="51"/>
        <v xml:space="preserve"> </v>
      </c>
      <c r="R1145" t="str">
        <f t="shared" si="52"/>
        <v xml:space="preserve"> </v>
      </c>
      <c r="S1145" t="str">
        <f t="shared" si="53"/>
        <v/>
      </c>
    </row>
    <row r="1146" spans="1:19">
      <c r="A1146" t="s">
        <v>1972</v>
      </c>
      <c r="B1146">
        <v>85</v>
      </c>
      <c r="C1146">
        <v>106</v>
      </c>
      <c r="D1146">
        <v>40219708</v>
      </c>
      <c r="E1146" t="s">
        <v>1840</v>
      </c>
      <c r="F1146" s="8" t="s">
        <v>336</v>
      </c>
      <c r="G1146" t="s">
        <v>4429</v>
      </c>
      <c r="H1146">
        <v>22649</v>
      </c>
      <c r="I1146">
        <v>131</v>
      </c>
      <c r="J1146" t="s">
        <v>19</v>
      </c>
      <c r="K1146" t="s">
        <v>20</v>
      </c>
      <c r="L1146">
        <v>21000000</v>
      </c>
      <c r="M1146">
        <v>2001</v>
      </c>
      <c r="N1146">
        <v>6.3</v>
      </c>
      <c r="O1146">
        <v>19219708</v>
      </c>
      <c r="Q1146" t="str">
        <f t="shared" si="51"/>
        <v xml:space="preserve"> </v>
      </c>
      <c r="R1146" t="str">
        <f t="shared" si="52"/>
        <v xml:space="preserve"> </v>
      </c>
      <c r="S1146" t="str">
        <f t="shared" si="53"/>
        <v/>
      </c>
    </row>
    <row r="1147" spans="1:19">
      <c r="A1147" t="s">
        <v>2913</v>
      </c>
      <c r="B1147">
        <v>148</v>
      </c>
      <c r="C1147">
        <v>109</v>
      </c>
      <c r="D1147">
        <v>49185998</v>
      </c>
      <c r="E1147" t="s">
        <v>1672</v>
      </c>
      <c r="F1147" s="8" t="s">
        <v>845</v>
      </c>
      <c r="G1147" t="s">
        <v>3906</v>
      </c>
      <c r="H1147">
        <v>74476</v>
      </c>
      <c r="I1147">
        <v>184</v>
      </c>
      <c r="J1147" t="s">
        <v>19</v>
      </c>
      <c r="K1147" t="s">
        <v>20</v>
      </c>
      <c r="L1147">
        <v>30000000</v>
      </c>
      <c r="M1147">
        <v>2009</v>
      </c>
      <c r="N1147">
        <v>7.4</v>
      </c>
      <c r="O1147">
        <v>19185998</v>
      </c>
      <c r="Q1147" t="str">
        <f t="shared" si="51"/>
        <v xml:space="preserve"> </v>
      </c>
      <c r="R1147" t="str">
        <f t="shared" si="52"/>
        <v xml:space="preserve"> </v>
      </c>
      <c r="S1147" t="str">
        <f t="shared" si="53"/>
        <v/>
      </c>
    </row>
    <row r="1148" spans="1:19">
      <c r="A1148" t="s">
        <v>5639</v>
      </c>
      <c r="B1148">
        <v>45</v>
      </c>
      <c r="C1148">
        <v>97</v>
      </c>
      <c r="D1148">
        <v>31179516</v>
      </c>
      <c r="E1148" t="s">
        <v>873</v>
      </c>
      <c r="F1148" s="8" t="s">
        <v>921</v>
      </c>
      <c r="G1148" t="s">
        <v>5640</v>
      </c>
      <c r="H1148">
        <v>5928</v>
      </c>
      <c r="I1148">
        <v>49</v>
      </c>
      <c r="J1148" t="s">
        <v>19</v>
      </c>
      <c r="K1148" t="s">
        <v>20</v>
      </c>
      <c r="L1148">
        <v>12000000</v>
      </c>
      <c r="M1148">
        <v>2004</v>
      </c>
      <c r="N1148">
        <v>4.3</v>
      </c>
      <c r="O1148">
        <v>19179516</v>
      </c>
      <c r="Q1148" t="str">
        <f t="shared" si="51"/>
        <v xml:space="preserve"> </v>
      </c>
      <c r="R1148" t="str">
        <f t="shared" si="52"/>
        <v xml:space="preserve"> </v>
      </c>
      <c r="S1148" t="str">
        <f t="shared" si="53"/>
        <v/>
      </c>
    </row>
    <row r="1149" spans="1:19">
      <c r="A1149" t="s">
        <v>2186</v>
      </c>
      <c r="B1149">
        <v>34</v>
      </c>
      <c r="C1149">
        <v>93</v>
      </c>
      <c r="D1149">
        <v>31155435</v>
      </c>
      <c r="E1149" t="s">
        <v>1397</v>
      </c>
      <c r="F1149" s="8" t="s">
        <v>1626</v>
      </c>
      <c r="G1149" t="s">
        <v>5641</v>
      </c>
      <c r="H1149">
        <v>42644</v>
      </c>
      <c r="I1149">
        <v>102</v>
      </c>
      <c r="J1149" t="s">
        <v>19</v>
      </c>
      <c r="K1149" t="s">
        <v>20</v>
      </c>
      <c r="L1149">
        <v>12000000</v>
      </c>
      <c r="M1149">
        <v>2001</v>
      </c>
      <c r="N1149">
        <v>6.2</v>
      </c>
      <c r="O1149">
        <v>19155435</v>
      </c>
      <c r="Q1149" t="str">
        <f t="shared" si="51"/>
        <v xml:space="preserve"> </v>
      </c>
      <c r="R1149" t="str">
        <f t="shared" si="52"/>
        <v xml:space="preserve"> </v>
      </c>
      <c r="S1149" t="str">
        <f t="shared" si="53"/>
        <v/>
      </c>
    </row>
    <row r="1150" spans="1:19">
      <c r="A1150" t="s">
        <v>4518</v>
      </c>
      <c r="B1150">
        <v>131</v>
      </c>
      <c r="C1150">
        <v>137</v>
      </c>
      <c r="D1150">
        <v>39143839</v>
      </c>
      <c r="E1150" t="s">
        <v>2572</v>
      </c>
      <c r="F1150" s="8" t="s">
        <v>1269</v>
      </c>
      <c r="G1150" t="s">
        <v>4519</v>
      </c>
      <c r="H1150">
        <v>38658</v>
      </c>
      <c r="I1150">
        <v>284</v>
      </c>
      <c r="J1150" t="s">
        <v>19</v>
      </c>
      <c r="K1150" t="s">
        <v>20</v>
      </c>
      <c r="L1150">
        <v>20000000</v>
      </c>
      <c r="M1150">
        <v>2006</v>
      </c>
      <c r="N1150">
        <v>5</v>
      </c>
      <c r="O1150">
        <v>19143839</v>
      </c>
      <c r="Q1150" t="str">
        <f t="shared" si="51"/>
        <v xml:space="preserve"> </v>
      </c>
      <c r="R1150" t="str">
        <f t="shared" si="52"/>
        <v xml:space="preserve"> </v>
      </c>
      <c r="S1150" t="str">
        <f t="shared" si="53"/>
        <v/>
      </c>
    </row>
    <row r="1151" spans="1:19">
      <c r="A1151" t="s">
        <v>3205</v>
      </c>
      <c r="B1151">
        <v>174</v>
      </c>
      <c r="C1151">
        <v>97</v>
      </c>
      <c r="D1151">
        <v>24138847</v>
      </c>
      <c r="E1151" t="s">
        <v>873</v>
      </c>
      <c r="F1151" s="8" t="s">
        <v>1082</v>
      </c>
      <c r="G1151" t="s">
        <v>6612</v>
      </c>
      <c r="H1151">
        <v>114797</v>
      </c>
      <c r="I1151">
        <v>472</v>
      </c>
      <c r="J1151" t="s">
        <v>19</v>
      </c>
      <c r="K1151" t="s">
        <v>20</v>
      </c>
      <c r="L1151">
        <v>5000000</v>
      </c>
      <c r="M1151">
        <v>2006</v>
      </c>
      <c r="N1151">
        <v>7.4</v>
      </c>
      <c r="O1151">
        <v>19138847</v>
      </c>
      <c r="Q1151" t="str">
        <f t="shared" si="51"/>
        <v xml:space="preserve"> </v>
      </c>
      <c r="R1151" t="str">
        <f t="shared" si="52"/>
        <v xml:space="preserve"> </v>
      </c>
      <c r="S1151" t="str">
        <f t="shared" si="53"/>
        <v/>
      </c>
    </row>
    <row r="1152" spans="1:19">
      <c r="A1152" t="s">
        <v>590</v>
      </c>
      <c r="B1152">
        <v>308</v>
      </c>
      <c r="C1152">
        <v>101</v>
      </c>
      <c r="D1152">
        <v>39103378</v>
      </c>
      <c r="E1152" t="s">
        <v>2572</v>
      </c>
      <c r="F1152" s="8" t="s">
        <v>1655</v>
      </c>
      <c r="G1152" t="s">
        <v>4793</v>
      </c>
      <c r="H1152">
        <v>93272</v>
      </c>
      <c r="I1152">
        <v>251</v>
      </c>
      <c r="J1152" t="s">
        <v>19</v>
      </c>
      <c r="K1152" t="s">
        <v>20</v>
      </c>
      <c r="L1152">
        <v>20000000</v>
      </c>
      <c r="M1152">
        <v>2010</v>
      </c>
      <c r="N1152">
        <v>6.5</v>
      </c>
      <c r="O1152">
        <v>19103378</v>
      </c>
      <c r="Q1152" t="str">
        <f t="shared" si="51"/>
        <v xml:space="preserve"> </v>
      </c>
      <c r="R1152" t="str">
        <f t="shared" si="52"/>
        <v xml:space="preserve"> </v>
      </c>
      <c r="S1152" t="str">
        <f t="shared" si="53"/>
        <v/>
      </c>
    </row>
    <row r="1153" spans="1:19">
      <c r="A1153" t="s">
        <v>7133</v>
      </c>
      <c r="B1153">
        <v>160</v>
      </c>
      <c r="C1153">
        <v>92</v>
      </c>
      <c r="D1153">
        <v>21300000</v>
      </c>
      <c r="E1153" t="s">
        <v>1499</v>
      </c>
      <c r="F1153" s="8" t="s">
        <v>7134</v>
      </c>
      <c r="G1153" t="s">
        <v>7135</v>
      </c>
      <c r="H1153">
        <v>22521</v>
      </c>
      <c r="I1153">
        <v>342</v>
      </c>
      <c r="J1153" t="s">
        <v>19</v>
      </c>
      <c r="K1153" t="s">
        <v>20</v>
      </c>
      <c r="L1153">
        <v>2200000</v>
      </c>
      <c r="M1153">
        <v>1985</v>
      </c>
      <c r="N1153">
        <v>4.7</v>
      </c>
      <c r="O1153">
        <v>19100000</v>
      </c>
      <c r="Q1153" t="str">
        <f t="shared" si="51"/>
        <v xml:space="preserve"> </v>
      </c>
      <c r="R1153" t="str">
        <f t="shared" si="52"/>
        <v xml:space="preserve"> </v>
      </c>
      <c r="S1153" t="str">
        <f t="shared" si="53"/>
        <v/>
      </c>
    </row>
    <row r="1154" spans="1:19">
      <c r="A1154" t="s">
        <v>1064</v>
      </c>
      <c r="B1154">
        <v>131</v>
      </c>
      <c r="C1154">
        <v>106</v>
      </c>
      <c r="D1154">
        <v>59068786</v>
      </c>
      <c r="E1154" t="s">
        <v>996</v>
      </c>
      <c r="F1154" s="8" t="s">
        <v>2920</v>
      </c>
      <c r="G1154" t="s">
        <v>2921</v>
      </c>
      <c r="H1154">
        <v>86902</v>
      </c>
      <c r="I1154">
        <v>411</v>
      </c>
      <c r="J1154" t="s">
        <v>19</v>
      </c>
      <c r="K1154" t="s">
        <v>20</v>
      </c>
      <c r="L1154">
        <v>40000000</v>
      </c>
      <c r="M1154">
        <v>2001</v>
      </c>
      <c r="N1154">
        <v>6.4</v>
      </c>
      <c r="O1154">
        <v>19068786</v>
      </c>
      <c r="Q1154" t="str">
        <f t="shared" si="51"/>
        <v xml:space="preserve"> </v>
      </c>
      <c r="R1154" t="str">
        <f t="shared" si="52"/>
        <v xml:space="preserve"> </v>
      </c>
      <c r="S1154" t="str">
        <f t="shared" si="53"/>
        <v/>
      </c>
    </row>
    <row r="1155" spans="1:19">
      <c r="A1155" t="s">
        <v>5403</v>
      </c>
      <c r="B1155">
        <v>18</v>
      </c>
      <c r="C1155">
        <v>106</v>
      </c>
      <c r="D1155">
        <v>25047631</v>
      </c>
      <c r="E1155" t="s">
        <v>754</v>
      </c>
      <c r="F1155" s="8" t="s">
        <v>2741</v>
      </c>
      <c r="G1155" t="s">
        <v>6453</v>
      </c>
      <c r="H1155">
        <v>6585</v>
      </c>
      <c r="I1155">
        <v>50</v>
      </c>
      <c r="J1155" t="s">
        <v>19</v>
      </c>
      <c r="K1155" t="s">
        <v>20</v>
      </c>
      <c r="L1155">
        <v>6000000</v>
      </c>
      <c r="M1155">
        <v>1999</v>
      </c>
      <c r="N1155">
        <v>6.9</v>
      </c>
      <c r="O1155">
        <v>19047631</v>
      </c>
      <c r="Q1155" t="str">
        <f t="shared" ref="Q1155:Q1218" si="54">IF(F1155="Meryl Streep",G1155," ")</f>
        <v xml:space="preserve"> </v>
      </c>
      <c r="R1155" t="str">
        <f t="shared" ref="R1155:R1218" si="55">IF(F1155="Leonardo DiCaprio",G1155," ")</f>
        <v xml:space="preserve"> </v>
      </c>
      <c r="S1155" t="str">
        <f t="shared" ref="S1155:S1218" si="56">IF(F1155="Brad Pitt",G1155,"")</f>
        <v/>
      </c>
    </row>
    <row r="1156" spans="1:19">
      <c r="A1156" t="s">
        <v>1303</v>
      </c>
      <c r="B1156">
        <v>119</v>
      </c>
      <c r="C1156">
        <v>98</v>
      </c>
      <c r="D1156">
        <v>56044241</v>
      </c>
      <c r="E1156" t="s">
        <v>1771</v>
      </c>
      <c r="F1156" s="8" t="s">
        <v>421</v>
      </c>
      <c r="G1156" t="s">
        <v>3628</v>
      </c>
      <c r="H1156">
        <v>122187</v>
      </c>
      <c r="I1156">
        <v>339</v>
      </c>
      <c r="J1156" t="s">
        <v>19</v>
      </c>
      <c r="K1156" t="s">
        <v>20</v>
      </c>
      <c r="L1156">
        <v>37000000</v>
      </c>
      <c r="M1156">
        <v>2004</v>
      </c>
      <c r="N1156">
        <v>6.1</v>
      </c>
      <c r="O1156">
        <v>19044241</v>
      </c>
      <c r="Q1156" t="str">
        <f t="shared" si="54"/>
        <v xml:space="preserve"> </v>
      </c>
      <c r="R1156" t="str">
        <f t="shared" si="55"/>
        <v xml:space="preserve"> </v>
      </c>
      <c r="S1156" t="str">
        <f t="shared" si="56"/>
        <v/>
      </c>
    </row>
    <row r="1157" spans="1:19">
      <c r="A1157" t="s">
        <v>5921</v>
      </c>
      <c r="B1157">
        <v>83</v>
      </c>
      <c r="C1157">
        <v>106</v>
      </c>
      <c r="D1157">
        <v>28873374</v>
      </c>
      <c r="E1157" t="s">
        <v>1959</v>
      </c>
      <c r="F1157" s="8" t="s">
        <v>5922</v>
      </c>
      <c r="G1157" t="s">
        <v>5923</v>
      </c>
      <c r="H1157">
        <v>22161</v>
      </c>
      <c r="I1157">
        <v>68</v>
      </c>
      <c r="J1157" t="s">
        <v>19</v>
      </c>
      <c r="K1157" t="s">
        <v>20</v>
      </c>
      <c r="L1157">
        <v>10000000</v>
      </c>
      <c r="M1157">
        <v>2013</v>
      </c>
      <c r="N1157">
        <v>4.0999999999999996</v>
      </c>
      <c r="O1157">
        <v>18873374</v>
      </c>
      <c r="Q1157" t="str">
        <f t="shared" si="54"/>
        <v xml:space="preserve"> </v>
      </c>
      <c r="R1157" t="str">
        <f t="shared" si="55"/>
        <v xml:space="preserve"> </v>
      </c>
      <c r="S1157" t="str">
        <f t="shared" si="56"/>
        <v/>
      </c>
    </row>
    <row r="1158" spans="1:19">
      <c r="A1158" t="s">
        <v>5218</v>
      </c>
      <c r="B1158">
        <v>128</v>
      </c>
      <c r="C1158">
        <v>99</v>
      </c>
      <c r="D1158">
        <v>33860010</v>
      </c>
      <c r="E1158" t="s">
        <v>878</v>
      </c>
      <c r="F1158" s="8" t="s">
        <v>370</v>
      </c>
      <c r="G1158" t="s">
        <v>5219</v>
      </c>
      <c r="H1158">
        <v>33088</v>
      </c>
      <c r="I1158">
        <v>143</v>
      </c>
      <c r="J1158" t="s">
        <v>19</v>
      </c>
      <c r="K1158" t="s">
        <v>20</v>
      </c>
      <c r="L1158">
        <v>15000000</v>
      </c>
      <c r="M1158">
        <v>2009</v>
      </c>
      <c r="N1158">
        <v>4.8</v>
      </c>
      <c r="O1158">
        <v>18860010</v>
      </c>
      <c r="Q1158" t="str">
        <f t="shared" si="54"/>
        <v xml:space="preserve"> </v>
      </c>
      <c r="R1158" t="str">
        <f t="shared" si="55"/>
        <v xml:space="preserve"> </v>
      </c>
      <c r="S1158" t="str">
        <f t="shared" si="56"/>
        <v/>
      </c>
    </row>
    <row r="1159" spans="1:19">
      <c r="A1159" t="s">
        <v>5189</v>
      </c>
      <c r="B1159">
        <v>78</v>
      </c>
      <c r="C1159">
        <v>120</v>
      </c>
      <c r="D1159">
        <v>33771174</v>
      </c>
      <c r="E1159" t="s">
        <v>754</v>
      </c>
      <c r="F1159" s="8" t="s">
        <v>470</v>
      </c>
      <c r="G1159" t="s">
        <v>5190</v>
      </c>
      <c r="H1159">
        <v>27044</v>
      </c>
      <c r="I1159">
        <v>240</v>
      </c>
      <c r="J1159" t="s">
        <v>19</v>
      </c>
      <c r="K1159" t="s">
        <v>20</v>
      </c>
      <c r="L1159">
        <v>15000000</v>
      </c>
      <c r="M1159">
        <v>2000</v>
      </c>
      <c r="N1159">
        <v>6.8</v>
      </c>
      <c r="O1159">
        <v>18771174</v>
      </c>
      <c r="Q1159" t="str">
        <f t="shared" si="54"/>
        <v xml:space="preserve"> </v>
      </c>
      <c r="R1159" t="str">
        <f t="shared" si="55"/>
        <v xml:space="preserve"> </v>
      </c>
      <c r="S1159" t="str">
        <f t="shared" si="56"/>
        <v/>
      </c>
    </row>
    <row r="1160" spans="1:19">
      <c r="A1160" t="s">
        <v>1687</v>
      </c>
      <c r="B1160">
        <v>107</v>
      </c>
      <c r="C1160">
        <v>101</v>
      </c>
      <c r="D1160">
        <v>51758599</v>
      </c>
      <c r="E1160" t="s">
        <v>1741</v>
      </c>
      <c r="F1160" s="8" t="s">
        <v>2927</v>
      </c>
      <c r="G1160" t="s">
        <v>3456</v>
      </c>
      <c r="H1160">
        <v>27580</v>
      </c>
      <c r="I1160">
        <v>232</v>
      </c>
      <c r="J1160" t="s">
        <v>19</v>
      </c>
      <c r="K1160" t="s">
        <v>20</v>
      </c>
      <c r="L1160">
        <v>33000000</v>
      </c>
      <c r="M1160">
        <v>2001</v>
      </c>
      <c r="N1160">
        <v>5.5</v>
      </c>
      <c r="O1160">
        <v>18758599</v>
      </c>
      <c r="Q1160" t="str">
        <f t="shared" si="54"/>
        <v xml:space="preserve"> </v>
      </c>
      <c r="R1160" t="str">
        <f t="shared" si="55"/>
        <v xml:space="preserve"> </v>
      </c>
      <c r="S1160" t="str">
        <f t="shared" si="56"/>
        <v/>
      </c>
    </row>
    <row r="1161" spans="1:19">
      <c r="A1161" t="s">
        <v>2194</v>
      </c>
      <c r="B1161">
        <v>96</v>
      </c>
      <c r="C1161">
        <v>106</v>
      </c>
      <c r="D1161">
        <v>32645546</v>
      </c>
      <c r="E1161" t="s">
        <v>1905</v>
      </c>
      <c r="F1161" s="8" t="s">
        <v>3350</v>
      </c>
      <c r="G1161" t="s">
        <v>5214</v>
      </c>
      <c r="H1161">
        <v>8427</v>
      </c>
      <c r="I1161">
        <v>88</v>
      </c>
      <c r="J1161" t="s">
        <v>19</v>
      </c>
      <c r="K1161" t="s">
        <v>20</v>
      </c>
      <c r="L1161">
        <v>14000000</v>
      </c>
      <c r="M1161">
        <v>2005</v>
      </c>
      <c r="N1161">
        <v>6.4</v>
      </c>
      <c r="O1161">
        <v>18645546</v>
      </c>
      <c r="Q1161" t="str">
        <f t="shared" si="54"/>
        <v xml:space="preserve"> </v>
      </c>
      <c r="R1161" t="str">
        <f t="shared" si="55"/>
        <v xml:space="preserve"> </v>
      </c>
      <c r="S1161" t="str">
        <f t="shared" si="56"/>
        <v/>
      </c>
    </row>
    <row r="1162" spans="1:19">
      <c r="A1162" t="s">
        <v>4062</v>
      </c>
      <c r="B1162">
        <v>186</v>
      </c>
      <c r="C1162">
        <v>109</v>
      </c>
      <c r="D1162">
        <v>35635046</v>
      </c>
      <c r="E1162" t="s">
        <v>268</v>
      </c>
      <c r="F1162" s="8" t="s">
        <v>189</v>
      </c>
      <c r="G1162" t="s">
        <v>4977</v>
      </c>
      <c r="H1162">
        <v>121058</v>
      </c>
      <c r="I1162">
        <v>482</v>
      </c>
      <c r="J1162" t="s">
        <v>19</v>
      </c>
      <c r="K1162" t="s">
        <v>31</v>
      </c>
      <c r="L1162">
        <v>17000000</v>
      </c>
      <c r="M1162">
        <v>2006</v>
      </c>
      <c r="N1162">
        <v>6.7</v>
      </c>
      <c r="O1162">
        <v>18635046</v>
      </c>
      <c r="Q1162" t="str">
        <f t="shared" si="54"/>
        <v xml:space="preserve"> </v>
      </c>
      <c r="R1162" t="str">
        <f t="shared" si="55"/>
        <v xml:space="preserve"> </v>
      </c>
      <c r="S1162" t="str">
        <f t="shared" si="56"/>
        <v/>
      </c>
    </row>
    <row r="1163" spans="1:19">
      <c r="A1163" t="s">
        <v>2310</v>
      </c>
      <c r="B1163">
        <v>93</v>
      </c>
      <c r="C1163">
        <v>104</v>
      </c>
      <c r="D1163">
        <v>25625110</v>
      </c>
      <c r="E1163" t="s">
        <v>201</v>
      </c>
      <c r="F1163" s="8" t="s">
        <v>923</v>
      </c>
      <c r="G1163" t="s">
        <v>6305</v>
      </c>
      <c r="H1163">
        <v>138707</v>
      </c>
      <c r="I1163">
        <v>202</v>
      </c>
      <c r="J1163" t="s">
        <v>19</v>
      </c>
      <c r="K1163" t="s">
        <v>20</v>
      </c>
      <c r="L1163">
        <v>7000000</v>
      </c>
      <c r="M1163">
        <v>1995</v>
      </c>
      <c r="N1163">
        <v>7.2</v>
      </c>
      <c r="O1163">
        <v>18625110</v>
      </c>
      <c r="Q1163" t="str">
        <f t="shared" si="54"/>
        <v xml:space="preserve"> </v>
      </c>
      <c r="R1163" t="str">
        <f t="shared" si="55"/>
        <v xml:space="preserve"> </v>
      </c>
      <c r="S1163" t="str">
        <f t="shared" si="56"/>
        <v/>
      </c>
    </row>
    <row r="1164" spans="1:19">
      <c r="A1164" t="s">
        <v>4006</v>
      </c>
      <c r="B1164">
        <v>226</v>
      </c>
      <c r="C1164">
        <v>129</v>
      </c>
      <c r="D1164">
        <v>33565375</v>
      </c>
      <c r="E1164" t="s">
        <v>1611</v>
      </c>
      <c r="F1164" s="8" t="s">
        <v>801</v>
      </c>
      <c r="G1164" t="s">
        <v>4007</v>
      </c>
      <c r="H1164">
        <v>111351</v>
      </c>
      <c r="I1164">
        <v>568</v>
      </c>
      <c r="J1164" t="s">
        <v>19</v>
      </c>
      <c r="K1164" t="s">
        <v>31</v>
      </c>
      <c r="L1164">
        <v>15000000</v>
      </c>
      <c r="M1164">
        <v>2005</v>
      </c>
      <c r="N1164">
        <v>7.5</v>
      </c>
      <c r="O1164">
        <v>18565375</v>
      </c>
      <c r="Q1164" t="str">
        <f t="shared" si="54"/>
        <v xml:space="preserve"> </v>
      </c>
      <c r="R1164" t="str">
        <f t="shared" si="55"/>
        <v xml:space="preserve"> </v>
      </c>
      <c r="S1164" t="str">
        <f t="shared" si="56"/>
        <v/>
      </c>
    </row>
    <row r="1165" spans="1:19">
      <c r="A1165" t="s">
        <v>6624</v>
      </c>
      <c r="B1165">
        <v>22</v>
      </c>
      <c r="C1165">
        <v>104</v>
      </c>
      <c r="D1165">
        <v>23031390</v>
      </c>
      <c r="E1165" t="s">
        <v>1290</v>
      </c>
      <c r="F1165" s="8" t="s">
        <v>452</v>
      </c>
      <c r="G1165" t="s">
        <v>6626</v>
      </c>
      <c r="H1165">
        <v>4345</v>
      </c>
      <c r="I1165">
        <v>26</v>
      </c>
      <c r="J1165" t="s">
        <v>19</v>
      </c>
      <c r="K1165" t="s">
        <v>20</v>
      </c>
      <c r="L1165">
        <v>4500000</v>
      </c>
      <c r="M1165">
        <v>1998</v>
      </c>
      <c r="N1165">
        <v>5.6</v>
      </c>
      <c r="O1165">
        <v>18531390</v>
      </c>
      <c r="Q1165" t="str">
        <f t="shared" si="54"/>
        <v xml:space="preserve"> </v>
      </c>
      <c r="R1165" t="str">
        <f t="shared" si="55"/>
        <v xml:space="preserve"> </v>
      </c>
      <c r="S1165" t="str">
        <f t="shared" si="56"/>
        <v/>
      </c>
    </row>
    <row r="1166" spans="1:19">
      <c r="A1166" t="s">
        <v>647</v>
      </c>
      <c r="B1166">
        <v>75</v>
      </c>
      <c r="C1166">
        <v>118</v>
      </c>
      <c r="D1166">
        <v>66488090</v>
      </c>
      <c r="E1166" t="s">
        <v>1111</v>
      </c>
      <c r="F1166" s="8" t="s">
        <v>903</v>
      </c>
      <c r="G1166" t="s">
        <v>2569</v>
      </c>
      <c r="H1166">
        <v>120202</v>
      </c>
      <c r="I1166">
        <v>397</v>
      </c>
      <c r="J1166" t="s">
        <v>19</v>
      </c>
      <c r="K1166" t="s">
        <v>20</v>
      </c>
      <c r="L1166">
        <v>48000000</v>
      </c>
      <c r="M1166">
        <v>1999</v>
      </c>
      <c r="N1166">
        <v>6.7</v>
      </c>
      <c r="O1166">
        <v>18488090</v>
      </c>
      <c r="Q1166" t="str">
        <f t="shared" si="54"/>
        <v xml:space="preserve"> </v>
      </c>
      <c r="R1166" t="str">
        <f t="shared" si="55"/>
        <v xml:space="preserve"> </v>
      </c>
      <c r="S1166" t="str">
        <f t="shared" si="56"/>
        <v/>
      </c>
    </row>
    <row r="1167" spans="1:19">
      <c r="A1167" t="s">
        <v>1094</v>
      </c>
      <c r="B1167">
        <v>308</v>
      </c>
      <c r="C1167">
        <v>121</v>
      </c>
      <c r="D1167">
        <v>110416702</v>
      </c>
      <c r="E1167" t="s">
        <v>1107</v>
      </c>
      <c r="F1167" s="8" t="s">
        <v>55</v>
      </c>
      <c r="G1167" t="s">
        <v>1108</v>
      </c>
      <c r="H1167">
        <v>307539</v>
      </c>
      <c r="I1167">
        <v>577</v>
      </c>
      <c r="J1167" t="s">
        <v>19</v>
      </c>
      <c r="K1167" t="s">
        <v>20</v>
      </c>
      <c r="L1167">
        <v>92000000</v>
      </c>
      <c r="M1167">
        <v>2008</v>
      </c>
      <c r="N1167">
        <v>7</v>
      </c>
      <c r="O1167">
        <v>18416702</v>
      </c>
      <c r="Q1167" t="str">
        <f t="shared" si="54"/>
        <v xml:space="preserve"> </v>
      </c>
      <c r="R1167" t="str">
        <f t="shared" si="55"/>
        <v xml:space="preserve"> </v>
      </c>
      <c r="S1167" t="str">
        <f t="shared" si="56"/>
        <v/>
      </c>
    </row>
    <row r="1168" spans="1:19">
      <c r="A1168" t="s">
        <v>2805</v>
      </c>
      <c r="B1168">
        <v>16</v>
      </c>
      <c r="C1168">
        <v>132</v>
      </c>
      <c r="D1168">
        <v>30400000</v>
      </c>
      <c r="E1168" t="s">
        <v>1423</v>
      </c>
      <c r="F1168" s="8" t="s">
        <v>1925</v>
      </c>
      <c r="G1168" t="s">
        <v>5625</v>
      </c>
      <c r="H1168">
        <v>9503</v>
      </c>
      <c r="I1168">
        <v>68</v>
      </c>
      <c r="J1168" t="s">
        <v>19</v>
      </c>
      <c r="K1168" t="s">
        <v>31</v>
      </c>
      <c r="L1168">
        <v>12000000</v>
      </c>
      <c r="M1168">
        <v>1983</v>
      </c>
      <c r="N1168">
        <v>6.6</v>
      </c>
      <c r="O1168">
        <v>18400000</v>
      </c>
      <c r="Q1168" t="str">
        <f t="shared" si="54"/>
        <v xml:space="preserve"> </v>
      </c>
      <c r="R1168" t="str">
        <f t="shared" si="55"/>
        <v xml:space="preserve"> </v>
      </c>
      <c r="S1168" t="str">
        <f t="shared" si="56"/>
        <v/>
      </c>
    </row>
    <row r="1169" spans="1:19">
      <c r="A1169" t="s">
        <v>5193</v>
      </c>
      <c r="B1169">
        <v>220</v>
      </c>
      <c r="C1169">
        <v>119</v>
      </c>
      <c r="D1169">
        <v>33386128</v>
      </c>
      <c r="E1169" t="s">
        <v>2916</v>
      </c>
      <c r="F1169" s="8" t="s">
        <v>4245</v>
      </c>
      <c r="G1169" t="s">
        <v>5194</v>
      </c>
      <c r="H1169">
        <v>36372</v>
      </c>
      <c r="I1169">
        <v>491</v>
      </c>
      <c r="J1169" t="s">
        <v>19</v>
      </c>
      <c r="K1169" t="s">
        <v>20</v>
      </c>
      <c r="L1169">
        <v>15000000</v>
      </c>
      <c r="M1169">
        <v>2009</v>
      </c>
      <c r="N1169">
        <v>4.9000000000000004</v>
      </c>
      <c r="O1169">
        <v>18386128</v>
      </c>
      <c r="Q1169" t="str">
        <f t="shared" si="54"/>
        <v xml:space="preserve"> </v>
      </c>
      <c r="R1169" t="str">
        <f t="shared" si="55"/>
        <v xml:space="preserve"> </v>
      </c>
      <c r="S1169" t="str">
        <f t="shared" si="56"/>
        <v/>
      </c>
    </row>
    <row r="1170" spans="1:19">
      <c r="A1170" t="s">
        <v>5193</v>
      </c>
      <c r="B1170">
        <v>220</v>
      </c>
      <c r="C1170">
        <v>119</v>
      </c>
      <c r="D1170">
        <v>33386128</v>
      </c>
      <c r="E1170" t="s">
        <v>2916</v>
      </c>
      <c r="F1170" s="8" t="s">
        <v>4245</v>
      </c>
      <c r="G1170" t="s">
        <v>5194</v>
      </c>
      <c r="H1170">
        <v>36372</v>
      </c>
      <c r="I1170">
        <v>491</v>
      </c>
      <c r="J1170" t="s">
        <v>19</v>
      </c>
      <c r="K1170" t="s">
        <v>20</v>
      </c>
      <c r="L1170">
        <v>15000000</v>
      </c>
      <c r="M1170">
        <v>2009</v>
      </c>
      <c r="N1170">
        <v>4.9000000000000004</v>
      </c>
      <c r="O1170">
        <v>18386128</v>
      </c>
      <c r="Q1170" t="str">
        <f t="shared" si="54"/>
        <v xml:space="preserve"> </v>
      </c>
      <c r="R1170" t="str">
        <f t="shared" si="55"/>
        <v xml:space="preserve"> </v>
      </c>
      <c r="S1170" t="str">
        <f t="shared" si="56"/>
        <v/>
      </c>
    </row>
    <row r="1171" spans="1:19">
      <c r="A1171" t="s">
        <v>669</v>
      </c>
      <c r="B1171">
        <v>233</v>
      </c>
      <c r="C1171">
        <v>95</v>
      </c>
      <c r="D1171">
        <v>148337537</v>
      </c>
      <c r="E1171" t="s">
        <v>670</v>
      </c>
      <c r="F1171" s="8" t="s">
        <v>47</v>
      </c>
      <c r="G1171" t="s">
        <v>671</v>
      </c>
      <c r="H1171">
        <v>172754</v>
      </c>
      <c r="I1171">
        <v>187</v>
      </c>
      <c r="J1171" t="s">
        <v>19</v>
      </c>
      <c r="K1171" t="s">
        <v>20</v>
      </c>
      <c r="L1171">
        <v>130000000</v>
      </c>
      <c r="M1171">
        <v>2010</v>
      </c>
      <c r="N1171">
        <v>7.3</v>
      </c>
      <c r="O1171">
        <v>18337537</v>
      </c>
      <c r="Q1171" t="str">
        <f t="shared" si="54"/>
        <v xml:space="preserve"> </v>
      </c>
      <c r="R1171" t="str">
        <f t="shared" si="55"/>
        <v xml:space="preserve"> </v>
      </c>
      <c r="S1171" t="str">
        <f t="shared" si="56"/>
        <v/>
      </c>
    </row>
    <row r="1172" spans="1:19">
      <c r="A1172" t="s">
        <v>2348</v>
      </c>
      <c r="B1172">
        <v>37</v>
      </c>
      <c r="C1172">
        <v>86</v>
      </c>
      <c r="D1172">
        <v>34308901</v>
      </c>
      <c r="E1172" t="s">
        <v>557</v>
      </c>
      <c r="F1172" s="8" t="s">
        <v>1145</v>
      </c>
      <c r="G1172" t="s">
        <v>5188</v>
      </c>
      <c r="H1172">
        <v>15939</v>
      </c>
      <c r="I1172">
        <v>87</v>
      </c>
      <c r="J1172" t="s">
        <v>19</v>
      </c>
      <c r="K1172" t="s">
        <v>20</v>
      </c>
      <c r="L1172">
        <v>16000000</v>
      </c>
      <c r="M1172">
        <v>2003</v>
      </c>
      <c r="N1172">
        <v>5.0999999999999996</v>
      </c>
      <c r="O1172">
        <v>18308901</v>
      </c>
      <c r="Q1172" t="str">
        <f t="shared" si="54"/>
        <v xml:space="preserve"> </v>
      </c>
      <c r="R1172" t="str">
        <f t="shared" si="55"/>
        <v xml:space="preserve"> </v>
      </c>
      <c r="S1172" t="str">
        <f t="shared" si="56"/>
        <v/>
      </c>
    </row>
    <row r="1173" spans="1:19">
      <c r="A1173" t="s">
        <v>3602</v>
      </c>
      <c r="B1173">
        <v>239</v>
      </c>
      <c r="C1173">
        <v>92</v>
      </c>
      <c r="D1173">
        <v>24792061</v>
      </c>
      <c r="E1173" t="s">
        <v>1290</v>
      </c>
      <c r="F1173" s="8" t="s">
        <v>47</v>
      </c>
      <c r="G1173" t="s">
        <v>6257</v>
      </c>
      <c r="H1173">
        <v>191998</v>
      </c>
      <c r="I1173">
        <v>323</v>
      </c>
      <c r="J1173" t="s">
        <v>19</v>
      </c>
      <c r="K1173" t="s">
        <v>20</v>
      </c>
      <c r="L1173">
        <v>6500000</v>
      </c>
      <c r="M1173">
        <v>2005</v>
      </c>
      <c r="N1173">
        <v>7.6</v>
      </c>
      <c r="O1173">
        <v>18292061</v>
      </c>
      <c r="Q1173" t="str">
        <f t="shared" si="54"/>
        <v xml:space="preserve"> </v>
      </c>
      <c r="R1173" t="str">
        <f t="shared" si="55"/>
        <v xml:space="preserve"> </v>
      </c>
      <c r="S1173" t="str">
        <f t="shared" si="56"/>
        <v/>
      </c>
    </row>
    <row r="1174" spans="1:19">
      <c r="A1174" t="s">
        <v>4357</v>
      </c>
      <c r="B1174">
        <v>129</v>
      </c>
      <c r="C1174">
        <v>132</v>
      </c>
      <c r="D1174">
        <v>40270895</v>
      </c>
      <c r="E1174" t="s">
        <v>1672</v>
      </c>
      <c r="F1174" s="8" t="s">
        <v>2016</v>
      </c>
      <c r="G1174" t="s">
        <v>4358</v>
      </c>
      <c r="H1174">
        <v>121937</v>
      </c>
      <c r="I1174">
        <v>431</v>
      </c>
      <c r="J1174" t="s">
        <v>19</v>
      </c>
      <c r="K1174" t="s">
        <v>20</v>
      </c>
      <c r="L1174">
        <v>22000000</v>
      </c>
      <c r="M1174">
        <v>2001</v>
      </c>
      <c r="N1174">
        <v>7.6</v>
      </c>
      <c r="O1174">
        <v>18270895</v>
      </c>
      <c r="Q1174" t="str">
        <f t="shared" si="54"/>
        <v xml:space="preserve"> </v>
      </c>
      <c r="R1174" t="str">
        <f t="shared" si="55"/>
        <v xml:space="preserve"> </v>
      </c>
      <c r="S1174" t="str">
        <f t="shared" si="56"/>
        <v/>
      </c>
    </row>
    <row r="1175" spans="1:19">
      <c r="A1175" t="s">
        <v>531</v>
      </c>
      <c r="B1175">
        <v>264</v>
      </c>
      <c r="C1175">
        <v>133</v>
      </c>
      <c r="D1175">
        <v>160201106</v>
      </c>
      <c r="E1175" t="s">
        <v>28</v>
      </c>
      <c r="F1175" s="8" t="s">
        <v>533</v>
      </c>
      <c r="G1175" t="s">
        <v>534</v>
      </c>
      <c r="H1175">
        <v>169914</v>
      </c>
      <c r="I1175">
        <v>1185</v>
      </c>
      <c r="J1175" t="s">
        <v>19</v>
      </c>
      <c r="K1175" t="s">
        <v>31</v>
      </c>
      <c r="L1175">
        <v>142000000</v>
      </c>
      <c r="M1175">
        <v>2002</v>
      </c>
      <c r="N1175">
        <v>6.1</v>
      </c>
      <c r="O1175">
        <v>18201106</v>
      </c>
      <c r="Q1175" t="str">
        <f t="shared" si="54"/>
        <v xml:space="preserve"> </v>
      </c>
      <c r="R1175" t="str">
        <f t="shared" si="55"/>
        <v xml:space="preserve"> </v>
      </c>
      <c r="S1175" t="str">
        <f t="shared" si="56"/>
        <v/>
      </c>
    </row>
    <row r="1176" spans="1:19">
      <c r="A1176" t="s">
        <v>4419</v>
      </c>
      <c r="B1176">
        <v>262</v>
      </c>
      <c r="C1176">
        <v>129</v>
      </c>
      <c r="D1176">
        <v>20167424</v>
      </c>
      <c r="E1176" t="s">
        <v>1002</v>
      </c>
      <c r="F1176" s="8" t="s">
        <v>6908</v>
      </c>
      <c r="G1176" t="s">
        <v>6909</v>
      </c>
      <c r="H1176">
        <v>131831</v>
      </c>
      <c r="I1176">
        <v>231</v>
      </c>
      <c r="J1176" t="s">
        <v>1392</v>
      </c>
      <c r="K1176" t="s">
        <v>6910</v>
      </c>
      <c r="L1176">
        <v>2000000</v>
      </c>
      <c r="M1176">
        <v>2009</v>
      </c>
      <c r="N1176">
        <v>8.1999999999999993</v>
      </c>
      <c r="O1176">
        <v>18167424</v>
      </c>
      <c r="Q1176" t="str">
        <f t="shared" si="54"/>
        <v xml:space="preserve"> </v>
      </c>
      <c r="R1176" t="str">
        <f t="shared" si="55"/>
        <v xml:space="preserve"> </v>
      </c>
      <c r="S1176" t="str">
        <f t="shared" si="56"/>
        <v/>
      </c>
    </row>
    <row r="1177" spans="1:19">
      <c r="A1177" t="s">
        <v>4096</v>
      </c>
      <c r="B1177">
        <v>167</v>
      </c>
      <c r="C1177">
        <v>104</v>
      </c>
      <c r="D1177">
        <v>35143332</v>
      </c>
      <c r="E1177" t="s">
        <v>2916</v>
      </c>
      <c r="F1177" s="8" t="s">
        <v>3360</v>
      </c>
      <c r="G1177" t="s">
        <v>4097</v>
      </c>
      <c r="H1177">
        <v>45102</v>
      </c>
      <c r="I1177">
        <v>316</v>
      </c>
      <c r="J1177" t="s">
        <v>19</v>
      </c>
      <c r="K1177" t="s">
        <v>20</v>
      </c>
      <c r="L1177">
        <v>17000000</v>
      </c>
      <c r="M1177">
        <v>2003</v>
      </c>
      <c r="N1177">
        <v>5.6</v>
      </c>
      <c r="O1177">
        <v>18143332</v>
      </c>
      <c r="Q1177" t="str">
        <f t="shared" si="54"/>
        <v xml:space="preserve"> </v>
      </c>
      <c r="R1177" t="str">
        <f t="shared" si="55"/>
        <v xml:space="preserve"> </v>
      </c>
      <c r="S1177" t="str">
        <f t="shared" si="56"/>
        <v/>
      </c>
    </row>
    <row r="1178" spans="1:19">
      <c r="A1178" t="s">
        <v>6177</v>
      </c>
      <c r="B1178">
        <v>164</v>
      </c>
      <c r="C1178">
        <v>94</v>
      </c>
      <c r="D1178">
        <v>26049082</v>
      </c>
      <c r="E1178" t="s">
        <v>878</v>
      </c>
      <c r="F1178" s="8" t="s">
        <v>6178</v>
      </c>
      <c r="G1178" t="s">
        <v>6179</v>
      </c>
      <c r="H1178">
        <v>76791</v>
      </c>
      <c r="I1178">
        <v>100</v>
      </c>
      <c r="J1178" t="s">
        <v>19</v>
      </c>
      <c r="K1178" t="s">
        <v>20</v>
      </c>
      <c r="L1178">
        <v>8000000</v>
      </c>
      <c r="M1178">
        <v>2014</v>
      </c>
      <c r="N1178">
        <v>6.1</v>
      </c>
      <c r="O1178">
        <v>18049082</v>
      </c>
      <c r="Q1178" t="str">
        <f t="shared" si="54"/>
        <v xml:space="preserve"> </v>
      </c>
      <c r="R1178" t="str">
        <f t="shared" si="55"/>
        <v xml:space="preserve"> </v>
      </c>
      <c r="S1178" t="str">
        <f t="shared" si="56"/>
        <v/>
      </c>
    </row>
    <row r="1179" spans="1:19">
      <c r="A1179" t="s">
        <v>388</v>
      </c>
      <c r="B1179">
        <v>447</v>
      </c>
      <c r="C1179">
        <v>117</v>
      </c>
      <c r="D1179">
        <v>48043505</v>
      </c>
      <c r="E1179" t="s">
        <v>1107</v>
      </c>
      <c r="F1179" s="8" t="s">
        <v>3861</v>
      </c>
      <c r="G1179" t="s">
        <v>3862</v>
      </c>
      <c r="H1179">
        <v>435864</v>
      </c>
      <c r="I1179">
        <v>801</v>
      </c>
      <c r="J1179" t="s">
        <v>19</v>
      </c>
      <c r="K1179" t="s">
        <v>31</v>
      </c>
      <c r="L1179">
        <v>30000000</v>
      </c>
      <c r="M1179">
        <v>2010</v>
      </c>
      <c r="N1179">
        <v>7.7</v>
      </c>
      <c r="O1179">
        <v>18043505</v>
      </c>
      <c r="Q1179" t="str">
        <f t="shared" si="54"/>
        <v xml:space="preserve"> </v>
      </c>
      <c r="R1179" t="str">
        <f t="shared" si="55"/>
        <v xml:space="preserve"> </v>
      </c>
      <c r="S1179" t="str">
        <f t="shared" si="56"/>
        <v/>
      </c>
    </row>
    <row r="1180" spans="1:19">
      <c r="A1180" t="s">
        <v>2400</v>
      </c>
      <c r="B1180">
        <v>43</v>
      </c>
      <c r="C1180">
        <v>93</v>
      </c>
      <c r="D1180">
        <v>38037513</v>
      </c>
      <c r="E1180" t="s">
        <v>4522</v>
      </c>
      <c r="F1180" s="8" t="s">
        <v>336</v>
      </c>
      <c r="G1180" t="s">
        <v>4523</v>
      </c>
      <c r="H1180">
        <v>49680</v>
      </c>
      <c r="I1180">
        <v>117</v>
      </c>
      <c r="J1180" t="s">
        <v>19</v>
      </c>
      <c r="K1180" t="s">
        <v>20</v>
      </c>
      <c r="L1180">
        <v>20000000</v>
      </c>
      <c r="M1180">
        <v>1991</v>
      </c>
      <c r="N1180">
        <v>6.2</v>
      </c>
      <c r="O1180">
        <v>18037513</v>
      </c>
      <c r="Q1180" t="str">
        <f t="shared" si="54"/>
        <v xml:space="preserve"> </v>
      </c>
      <c r="R1180" t="str">
        <f t="shared" si="55"/>
        <v xml:space="preserve"> </v>
      </c>
      <c r="S1180" t="str">
        <f t="shared" si="56"/>
        <v/>
      </c>
    </row>
    <row r="1181" spans="1:19">
      <c r="A1181" t="s">
        <v>1808</v>
      </c>
      <c r="B1181">
        <v>288</v>
      </c>
      <c r="C1181">
        <v>81</v>
      </c>
      <c r="D1181">
        <v>59992760</v>
      </c>
      <c r="E1181" t="s">
        <v>873</v>
      </c>
      <c r="F1181" s="8" t="s">
        <v>2810</v>
      </c>
      <c r="G1181" t="s">
        <v>2811</v>
      </c>
      <c r="H1181">
        <v>119622</v>
      </c>
      <c r="I1181">
        <v>396</v>
      </c>
      <c r="J1181" t="s">
        <v>19</v>
      </c>
      <c r="K1181" t="s">
        <v>20</v>
      </c>
      <c r="L1181">
        <v>42000000</v>
      </c>
      <c r="M1181">
        <v>2009</v>
      </c>
      <c r="N1181">
        <v>5.8</v>
      </c>
      <c r="O1181">
        <v>17992760</v>
      </c>
      <c r="Q1181" t="str">
        <f t="shared" si="54"/>
        <v xml:space="preserve"> </v>
      </c>
      <c r="R1181" t="str">
        <f t="shared" si="55"/>
        <v xml:space="preserve"> </v>
      </c>
      <c r="S1181" t="str">
        <f t="shared" si="56"/>
        <v/>
      </c>
    </row>
    <row r="1182" spans="1:19">
      <c r="A1182" t="s">
        <v>2624</v>
      </c>
      <c r="B1182">
        <v>274</v>
      </c>
      <c r="C1182">
        <v>118</v>
      </c>
      <c r="D1182">
        <v>57981889</v>
      </c>
      <c r="E1182" t="s">
        <v>1101</v>
      </c>
      <c r="F1182" s="8" t="s">
        <v>374</v>
      </c>
      <c r="G1182" t="s">
        <v>2931</v>
      </c>
      <c r="H1182">
        <v>173848</v>
      </c>
      <c r="I1182">
        <v>203</v>
      </c>
      <c r="J1182" t="s">
        <v>19</v>
      </c>
      <c r="K1182" t="s">
        <v>20</v>
      </c>
      <c r="L1182">
        <v>40000000</v>
      </c>
      <c r="M1182">
        <v>2011</v>
      </c>
      <c r="N1182">
        <v>7.3</v>
      </c>
      <c r="O1182">
        <v>17981889</v>
      </c>
      <c r="Q1182" t="str">
        <f t="shared" si="54"/>
        <v xml:space="preserve"> </v>
      </c>
      <c r="R1182" t="str">
        <f t="shared" si="55"/>
        <v xml:space="preserve"> </v>
      </c>
      <c r="S1182" t="str">
        <f t="shared" si="56"/>
        <v/>
      </c>
    </row>
    <row r="1183" spans="1:19">
      <c r="A1183" t="s">
        <v>5108</v>
      </c>
      <c r="B1183">
        <v>55</v>
      </c>
      <c r="C1183">
        <v>117</v>
      </c>
      <c r="D1183">
        <v>20966644</v>
      </c>
      <c r="E1183" t="s">
        <v>129</v>
      </c>
      <c r="F1183" s="8" t="s">
        <v>2843</v>
      </c>
      <c r="G1183" t="s">
        <v>6968</v>
      </c>
      <c r="H1183">
        <v>29610</v>
      </c>
      <c r="I1183">
        <v>94</v>
      </c>
      <c r="J1183" t="s">
        <v>19</v>
      </c>
      <c r="K1183" t="s">
        <v>31</v>
      </c>
      <c r="L1183">
        <v>3000000</v>
      </c>
      <c r="M1183">
        <v>1985</v>
      </c>
      <c r="N1183">
        <v>7.4</v>
      </c>
      <c r="O1183">
        <v>17966644</v>
      </c>
      <c r="Q1183" t="str">
        <f t="shared" si="54"/>
        <v xml:space="preserve"> </v>
      </c>
      <c r="R1183" t="str">
        <f t="shared" si="55"/>
        <v xml:space="preserve"> </v>
      </c>
      <c r="S1183" t="str">
        <f t="shared" si="56"/>
        <v/>
      </c>
    </row>
    <row r="1184" spans="1:19">
      <c r="A1184" t="s">
        <v>6174</v>
      </c>
      <c r="B1184">
        <v>135</v>
      </c>
      <c r="C1184">
        <v>90</v>
      </c>
      <c r="D1184">
        <v>25926543</v>
      </c>
      <c r="E1184" t="s">
        <v>1499</v>
      </c>
      <c r="F1184" s="8" t="s">
        <v>6175</v>
      </c>
      <c r="G1184" t="s">
        <v>6176</v>
      </c>
      <c r="H1184">
        <v>26609</v>
      </c>
      <c r="I1184">
        <v>148</v>
      </c>
      <c r="J1184" t="s">
        <v>19</v>
      </c>
      <c r="K1184" t="s">
        <v>20</v>
      </c>
      <c r="L1184">
        <v>8000000</v>
      </c>
      <c r="M1184">
        <v>2008</v>
      </c>
      <c r="N1184">
        <v>5.2</v>
      </c>
      <c r="O1184">
        <v>17926543</v>
      </c>
      <c r="Q1184" t="str">
        <f t="shared" si="54"/>
        <v xml:space="preserve"> </v>
      </c>
      <c r="R1184" t="str">
        <f t="shared" si="55"/>
        <v xml:space="preserve"> </v>
      </c>
      <c r="S1184" t="str">
        <f t="shared" si="56"/>
        <v/>
      </c>
    </row>
    <row r="1185" spans="1:19">
      <c r="A1185" t="s">
        <v>1400</v>
      </c>
      <c r="B1185">
        <v>84</v>
      </c>
      <c r="C1185">
        <v>137</v>
      </c>
      <c r="D1185">
        <v>41895491</v>
      </c>
      <c r="E1185" t="s">
        <v>3492</v>
      </c>
      <c r="F1185" s="8" t="s">
        <v>181</v>
      </c>
      <c r="G1185" t="s">
        <v>4263</v>
      </c>
      <c r="H1185">
        <v>63274</v>
      </c>
      <c r="I1185">
        <v>170</v>
      </c>
      <c r="J1185" t="s">
        <v>19</v>
      </c>
      <c r="K1185" t="s">
        <v>20</v>
      </c>
      <c r="L1185">
        <v>24000000</v>
      </c>
      <c r="M1185">
        <v>1991</v>
      </c>
      <c r="N1185">
        <v>7.6</v>
      </c>
      <c r="O1185">
        <v>17895491</v>
      </c>
      <c r="Q1185" t="str">
        <f t="shared" si="54"/>
        <v xml:space="preserve"> </v>
      </c>
      <c r="R1185" t="str">
        <f t="shared" si="55"/>
        <v xml:space="preserve"> </v>
      </c>
      <c r="S1185" t="str">
        <f t="shared" si="56"/>
        <v/>
      </c>
    </row>
    <row r="1186" spans="1:19">
      <c r="A1186" t="s">
        <v>1761</v>
      </c>
      <c r="B1186">
        <v>142</v>
      </c>
      <c r="C1186">
        <v>121</v>
      </c>
      <c r="D1186">
        <v>83892374</v>
      </c>
      <c r="E1186" t="s">
        <v>1141</v>
      </c>
      <c r="F1186" s="8" t="s">
        <v>1604</v>
      </c>
      <c r="G1186" t="s">
        <v>1763</v>
      </c>
      <c r="H1186">
        <v>85720</v>
      </c>
      <c r="I1186">
        <v>297</v>
      </c>
      <c r="J1186" t="s">
        <v>19</v>
      </c>
      <c r="K1186" t="s">
        <v>20</v>
      </c>
      <c r="L1186">
        <v>66000000</v>
      </c>
      <c r="M1186">
        <v>1998</v>
      </c>
      <c r="N1186">
        <v>7</v>
      </c>
      <c r="O1186">
        <v>17892374</v>
      </c>
      <c r="Q1186" t="str">
        <f t="shared" si="54"/>
        <v xml:space="preserve"> </v>
      </c>
      <c r="R1186" t="str">
        <f t="shared" si="55"/>
        <v xml:space="preserve"> </v>
      </c>
      <c r="S1186" t="str">
        <f t="shared" si="56"/>
        <v/>
      </c>
    </row>
    <row r="1187" spans="1:19">
      <c r="A1187" t="s">
        <v>3177</v>
      </c>
      <c r="B1187">
        <v>242</v>
      </c>
      <c r="C1187">
        <v>87</v>
      </c>
      <c r="D1187">
        <v>19100000</v>
      </c>
      <c r="E1187" t="s">
        <v>1499</v>
      </c>
      <c r="F1187" s="8" t="s">
        <v>7361</v>
      </c>
      <c r="G1187" t="s">
        <v>7362</v>
      </c>
      <c r="H1187">
        <v>39690</v>
      </c>
      <c r="I1187">
        <v>394</v>
      </c>
      <c r="J1187" t="s">
        <v>19</v>
      </c>
      <c r="K1187" t="s">
        <v>20</v>
      </c>
      <c r="L1187">
        <v>1250000</v>
      </c>
      <c r="M1187">
        <v>1981</v>
      </c>
      <c r="N1187">
        <v>6.1</v>
      </c>
      <c r="O1187">
        <v>17850000</v>
      </c>
      <c r="Q1187" t="str">
        <f t="shared" si="54"/>
        <v xml:space="preserve"> </v>
      </c>
      <c r="R1187" t="str">
        <f t="shared" si="55"/>
        <v xml:space="preserve"> </v>
      </c>
      <c r="S1187" t="str">
        <f t="shared" si="56"/>
        <v/>
      </c>
    </row>
    <row r="1188" spans="1:19">
      <c r="A1188" t="s">
        <v>398</v>
      </c>
      <c r="B1188">
        <v>64</v>
      </c>
      <c r="C1188">
        <v>127</v>
      </c>
      <c r="D1188">
        <v>67823573</v>
      </c>
      <c r="E1188" t="s">
        <v>513</v>
      </c>
      <c r="F1188" s="8" t="s">
        <v>71</v>
      </c>
      <c r="G1188" t="s">
        <v>2406</v>
      </c>
      <c r="H1188">
        <v>91176</v>
      </c>
      <c r="I1188">
        <v>130</v>
      </c>
      <c r="J1188" t="s">
        <v>19</v>
      </c>
      <c r="K1188" t="s">
        <v>20</v>
      </c>
      <c r="L1188">
        <v>50000000</v>
      </c>
      <c r="M1188">
        <v>1995</v>
      </c>
      <c r="N1188">
        <v>6.6</v>
      </c>
      <c r="O1188">
        <v>17823573</v>
      </c>
      <c r="Q1188" t="str">
        <f t="shared" si="54"/>
        <v xml:space="preserve"> </v>
      </c>
      <c r="R1188" t="str">
        <f t="shared" si="55"/>
        <v xml:space="preserve"> </v>
      </c>
      <c r="S1188" t="str">
        <f t="shared" si="56"/>
        <v/>
      </c>
    </row>
    <row r="1189" spans="1:19">
      <c r="A1189" t="s">
        <v>5889</v>
      </c>
      <c r="B1189">
        <v>189</v>
      </c>
      <c r="C1189">
        <v>97</v>
      </c>
      <c r="D1189">
        <v>27736779</v>
      </c>
      <c r="E1189" t="s">
        <v>1499</v>
      </c>
      <c r="F1189" s="8" t="s">
        <v>5890</v>
      </c>
      <c r="G1189" t="s">
        <v>5891</v>
      </c>
      <c r="H1189">
        <v>25210</v>
      </c>
      <c r="I1189">
        <v>126</v>
      </c>
      <c r="J1189" t="s">
        <v>19</v>
      </c>
      <c r="K1189" t="s">
        <v>20</v>
      </c>
      <c r="L1189">
        <v>10000000</v>
      </c>
      <c r="M1189">
        <v>2015</v>
      </c>
      <c r="N1189">
        <v>5.2</v>
      </c>
      <c r="O1189">
        <v>17736779</v>
      </c>
      <c r="Q1189" t="str">
        <f t="shared" si="54"/>
        <v xml:space="preserve"> </v>
      </c>
      <c r="R1189" t="str">
        <f t="shared" si="55"/>
        <v xml:space="preserve"> </v>
      </c>
      <c r="S1189" t="str">
        <f t="shared" si="56"/>
        <v/>
      </c>
    </row>
    <row r="1190" spans="1:19">
      <c r="A1190" t="s">
        <v>5196</v>
      </c>
      <c r="B1190">
        <v>241</v>
      </c>
      <c r="C1190">
        <v>114</v>
      </c>
      <c r="D1190">
        <v>32721635</v>
      </c>
      <c r="E1190" t="s">
        <v>3069</v>
      </c>
      <c r="F1190" s="8" t="s">
        <v>561</v>
      </c>
      <c r="G1190" t="s">
        <v>5197</v>
      </c>
      <c r="H1190">
        <v>67822</v>
      </c>
      <c r="I1190">
        <v>279</v>
      </c>
      <c r="J1190" t="s">
        <v>19</v>
      </c>
      <c r="K1190" t="s">
        <v>20</v>
      </c>
      <c r="L1190">
        <v>15000000</v>
      </c>
      <c r="M1190">
        <v>2009</v>
      </c>
      <c r="N1190">
        <v>6.6</v>
      </c>
      <c r="O1190">
        <v>17721635</v>
      </c>
      <c r="Q1190" t="str">
        <f t="shared" si="54"/>
        <v xml:space="preserve"> </v>
      </c>
      <c r="R1190" t="str">
        <f t="shared" si="55"/>
        <v xml:space="preserve"> </v>
      </c>
      <c r="S1190" t="str">
        <f t="shared" si="56"/>
        <v/>
      </c>
    </row>
    <row r="1191" spans="1:19">
      <c r="A1191" t="s">
        <v>5196</v>
      </c>
      <c r="B1191">
        <v>241</v>
      </c>
      <c r="C1191">
        <v>114</v>
      </c>
      <c r="D1191">
        <v>32721635</v>
      </c>
      <c r="E1191" t="s">
        <v>3069</v>
      </c>
      <c r="F1191" s="8" t="s">
        <v>561</v>
      </c>
      <c r="G1191" t="s">
        <v>5197</v>
      </c>
      <c r="H1191">
        <v>67824</v>
      </c>
      <c r="I1191">
        <v>279</v>
      </c>
      <c r="J1191" t="s">
        <v>19</v>
      </c>
      <c r="K1191" t="s">
        <v>20</v>
      </c>
      <c r="L1191">
        <v>15000000</v>
      </c>
      <c r="M1191">
        <v>2009</v>
      </c>
      <c r="N1191">
        <v>6.6</v>
      </c>
      <c r="O1191">
        <v>17721635</v>
      </c>
      <c r="Q1191" t="str">
        <f t="shared" si="54"/>
        <v xml:space="preserve"> </v>
      </c>
      <c r="R1191" t="str">
        <f t="shared" si="55"/>
        <v xml:space="preserve"> </v>
      </c>
      <c r="S1191" t="str">
        <f t="shared" si="56"/>
        <v/>
      </c>
    </row>
    <row r="1192" spans="1:19">
      <c r="A1192" t="s">
        <v>294</v>
      </c>
      <c r="B1192">
        <v>406</v>
      </c>
      <c r="C1192">
        <v>134</v>
      </c>
      <c r="D1192">
        <v>85707116</v>
      </c>
      <c r="E1192" t="s">
        <v>776</v>
      </c>
      <c r="F1192" s="8" t="s">
        <v>205</v>
      </c>
      <c r="G1192" t="s">
        <v>1360</v>
      </c>
      <c r="H1192">
        <v>303185</v>
      </c>
      <c r="I1192">
        <v>701</v>
      </c>
      <c r="J1192" t="s">
        <v>19</v>
      </c>
      <c r="K1192" t="s">
        <v>20</v>
      </c>
      <c r="L1192">
        <v>68000000</v>
      </c>
      <c r="M1192">
        <v>2014</v>
      </c>
      <c r="N1192">
        <v>7.6</v>
      </c>
      <c r="O1192">
        <v>17707116</v>
      </c>
      <c r="Q1192" t="str">
        <f t="shared" si="54"/>
        <v xml:space="preserve"> </v>
      </c>
      <c r="R1192" t="str">
        <f t="shared" si="55"/>
        <v xml:space="preserve"> </v>
      </c>
      <c r="S1192" t="str">
        <f t="shared" si="56"/>
        <v>FuryÂ </v>
      </c>
    </row>
    <row r="1193" spans="1:19">
      <c r="A1193" t="s">
        <v>3271</v>
      </c>
      <c r="B1193">
        <v>29</v>
      </c>
      <c r="C1193">
        <v>124</v>
      </c>
      <c r="D1193">
        <v>37672350</v>
      </c>
      <c r="E1193" t="s">
        <v>754</v>
      </c>
      <c r="F1193" s="8" t="s">
        <v>4520</v>
      </c>
      <c r="G1193" t="s">
        <v>4521</v>
      </c>
      <c r="H1193">
        <v>5427</v>
      </c>
      <c r="I1193">
        <v>51</v>
      </c>
      <c r="J1193" t="s">
        <v>19</v>
      </c>
      <c r="K1193" t="s">
        <v>20</v>
      </c>
      <c r="L1193">
        <v>20000000</v>
      </c>
      <c r="M1193">
        <v>1998</v>
      </c>
      <c r="N1193">
        <v>5.5</v>
      </c>
      <c r="O1193">
        <v>17672350</v>
      </c>
      <c r="Q1193" t="str">
        <f t="shared" si="54"/>
        <v xml:space="preserve"> </v>
      </c>
      <c r="R1193" t="str">
        <f t="shared" si="55"/>
        <v xml:space="preserve"> </v>
      </c>
      <c r="S1193" t="str">
        <f t="shared" si="56"/>
        <v/>
      </c>
    </row>
    <row r="1194" spans="1:19">
      <c r="A1194" t="s">
        <v>309</v>
      </c>
      <c r="B1194">
        <v>14</v>
      </c>
      <c r="C1194">
        <v>108</v>
      </c>
      <c r="D1194">
        <v>24103594</v>
      </c>
      <c r="E1194" t="s">
        <v>6402</v>
      </c>
      <c r="F1194" s="8" t="s">
        <v>2898</v>
      </c>
      <c r="G1194" t="s">
        <v>6403</v>
      </c>
      <c r="H1194">
        <v>6384</v>
      </c>
      <c r="I1194">
        <v>54</v>
      </c>
      <c r="J1194" t="s">
        <v>19</v>
      </c>
      <c r="K1194" t="s">
        <v>20</v>
      </c>
      <c r="L1194">
        <v>6500000</v>
      </c>
      <c r="M1194">
        <v>1993</v>
      </c>
      <c r="N1194">
        <v>6.2</v>
      </c>
      <c r="O1194">
        <v>17603594</v>
      </c>
      <c r="Q1194" t="str">
        <f t="shared" si="54"/>
        <v xml:space="preserve"> </v>
      </c>
      <c r="R1194" t="str">
        <f t="shared" si="55"/>
        <v xml:space="preserve"> </v>
      </c>
      <c r="S1194" t="str">
        <f t="shared" si="56"/>
        <v/>
      </c>
    </row>
    <row r="1195" spans="1:19">
      <c r="A1195" t="s">
        <v>1174</v>
      </c>
      <c r="B1195">
        <v>166</v>
      </c>
      <c r="C1195">
        <v>129</v>
      </c>
      <c r="D1195">
        <v>37567440</v>
      </c>
      <c r="E1195" t="s">
        <v>101</v>
      </c>
      <c r="F1195" s="8" t="s">
        <v>1175</v>
      </c>
      <c r="G1195" t="s">
        <v>1176</v>
      </c>
      <c r="H1195">
        <v>113065</v>
      </c>
      <c r="I1195">
        <v>337</v>
      </c>
      <c r="J1195" t="s">
        <v>19</v>
      </c>
      <c r="K1195" t="s">
        <v>20</v>
      </c>
      <c r="L1195">
        <v>20000000</v>
      </c>
      <c r="M1195">
        <v>1982</v>
      </c>
      <c r="N1195">
        <v>6.9</v>
      </c>
      <c r="O1195">
        <v>17567440</v>
      </c>
      <c r="Q1195" t="str">
        <f t="shared" si="54"/>
        <v xml:space="preserve"> </v>
      </c>
      <c r="R1195" t="str">
        <f t="shared" si="55"/>
        <v xml:space="preserve"> </v>
      </c>
      <c r="S1195" t="str">
        <f t="shared" si="56"/>
        <v/>
      </c>
    </row>
    <row r="1196" spans="1:19">
      <c r="A1196" t="s">
        <v>1174</v>
      </c>
      <c r="B1196">
        <v>166</v>
      </c>
      <c r="C1196">
        <v>129</v>
      </c>
      <c r="D1196">
        <v>37567440</v>
      </c>
      <c r="E1196" t="s">
        <v>101</v>
      </c>
      <c r="F1196" s="8" t="s">
        <v>1175</v>
      </c>
      <c r="G1196" t="s">
        <v>1176</v>
      </c>
      <c r="H1196">
        <v>113068</v>
      </c>
      <c r="I1196">
        <v>337</v>
      </c>
      <c r="J1196" t="s">
        <v>19</v>
      </c>
      <c r="K1196" t="s">
        <v>20</v>
      </c>
      <c r="L1196">
        <v>20000000</v>
      </c>
      <c r="M1196">
        <v>1982</v>
      </c>
      <c r="N1196">
        <v>6.9</v>
      </c>
      <c r="O1196">
        <v>17567440</v>
      </c>
      <c r="Q1196" t="str">
        <f t="shared" si="54"/>
        <v xml:space="preserve"> </v>
      </c>
      <c r="R1196" t="str">
        <f t="shared" si="55"/>
        <v xml:space="preserve"> </v>
      </c>
      <c r="S1196" t="str">
        <f t="shared" si="56"/>
        <v/>
      </c>
    </row>
    <row r="1197" spans="1:19">
      <c r="A1197" t="s">
        <v>3660</v>
      </c>
      <c r="B1197">
        <v>214</v>
      </c>
      <c r="C1197">
        <v>112</v>
      </c>
      <c r="D1197">
        <v>42478175</v>
      </c>
      <c r="E1197" t="s">
        <v>385</v>
      </c>
      <c r="F1197" s="8" t="s">
        <v>232</v>
      </c>
      <c r="G1197" t="s">
        <v>3661</v>
      </c>
      <c r="H1197">
        <v>93767</v>
      </c>
      <c r="I1197">
        <v>209</v>
      </c>
      <c r="J1197" t="s">
        <v>19</v>
      </c>
      <c r="K1197" t="s">
        <v>20</v>
      </c>
      <c r="L1197">
        <v>25000000</v>
      </c>
      <c r="M1197">
        <v>2015</v>
      </c>
      <c r="N1197">
        <v>7.2</v>
      </c>
      <c r="O1197">
        <v>17478175</v>
      </c>
      <c r="Q1197" t="str">
        <f t="shared" si="54"/>
        <v xml:space="preserve"> </v>
      </c>
      <c r="R1197" t="str">
        <f t="shared" si="55"/>
        <v xml:space="preserve"> </v>
      </c>
      <c r="S1197" t="str">
        <f t="shared" si="56"/>
        <v/>
      </c>
    </row>
    <row r="1198" spans="1:19">
      <c r="A1198" t="s">
        <v>951</v>
      </c>
      <c r="B1198">
        <v>62</v>
      </c>
      <c r="C1198">
        <v>99</v>
      </c>
      <c r="D1198">
        <v>44450000</v>
      </c>
      <c r="E1198" t="s">
        <v>747</v>
      </c>
      <c r="F1198" s="8" t="s">
        <v>3853</v>
      </c>
      <c r="G1198" t="s">
        <v>3854</v>
      </c>
      <c r="H1198">
        <v>44394</v>
      </c>
      <c r="I1198">
        <v>115</v>
      </c>
      <c r="J1198" t="s">
        <v>19</v>
      </c>
      <c r="K1198" t="s">
        <v>162</v>
      </c>
      <c r="L1198">
        <v>27000000</v>
      </c>
      <c r="M1198">
        <v>1994</v>
      </c>
      <c r="N1198">
        <v>5.8</v>
      </c>
      <c r="O1198">
        <v>17450000</v>
      </c>
      <c r="Q1198" t="str">
        <f t="shared" si="54"/>
        <v xml:space="preserve"> </v>
      </c>
      <c r="R1198" t="str">
        <f t="shared" si="55"/>
        <v xml:space="preserve"> </v>
      </c>
      <c r="S1198" t="str">
        <f t="shared" si="56"/>
        <v/>
      </c>
    </row>
    <row r="1199" spans="1:19">
      <c r="A1199" t="s">
        <v>1540</v>
      </c>
      <c r="B1199">
        <v>111</v>
      </c>
      <c r="C1199">
        <v>115</v>
      </c>
      <c r="D1199">
        <v>37442180</v>
      </c>
      <c r="E1199" t="s">
        <v>4154</v>
      </c>
      <c r="F1199" s="8" t="s">
        <v>457</v>
      </c>
      <c r="G1199" t="s">
        <v>4524</v>
      </c>
      <c r="H1199">
        <v>28005</v>
      </c>
      <c r="I1199">
        <v>236</v>
      </c>
      <c r="J1199" t="s">
        <v>19</v>
      </c>
      <c r="K1199" t="s">
        <v>20</v>
      </c>
      <c r="L1199">
        <v>20000000</v>
      </c>
      <c r="M1199">
        <v>2006</v>
      </c>
      <c r="N1199">
        <v>6.2</v>
      </c>
      <c r="O1199">
        <v>17442180</v>
      </c>
      <c r="Q1199" t="str">
        <f t="shared" si="54"/>
        <v xml:space="preserve"> </v>
      </c>
      <c r="R1199" t="str">
        <f t="shared" si="55"/>
        <v xml:space="preserve"> </v>
      </c>
      <c r="S1199" t="str">
        <f t="shared" si="56"/>
        <v/>
      </c>
    </row>
    <row r="1200" spans="1:19">
      <c r="A1200" t="s">
        <v>6799</v>
      </c>
      <c r="B1200">
        <v>323</v>
      </c>
      <c r="C1200">
        <v>106</v>
      </c>
      <c r="D1200">
        <v>20803237</v>
      </c>
      <c r="E1200" t="s">
        <v>1290</v>
      </c>
      <c r="F1200" s="8" t="s">
        <v>394</v>
      </c>
      <c r="G1200" t="s">
        <v>6800</v>
      </c>
      <c r="H1200">
        <v>110616</v>
      </c>
      <c r="I1200">
        <v>291</v>
      </c>
      <c r="J1200" t="s">
        <v>19</v>
      </c>
      <c r="K1200" t="s">
        <v>20</v>
      </c>
      <c r="L1200">
        <v>3500000</v>
      </c>
      <c r="M1200">
        <v>2010</v>
      </c>
      <c r="N1200">
        <v>7.1</v>
      </c>
      <c r="O1200">
        <v>17303237</v>
      </c>
      <c r="Q1200" t="str">
        <f t="shared" si="54"/>
        <v xml:space="preserve"> </v>
      </c>
      <c r="R1200" t="str">
        <f t="shared" si="55"/>
        <v xml:space="preserve"> </v>
      </c>
      <c r="S1200" t="str">
        <f t="shared" si="56"/>
        <v/>
      </c>
    </row>
    <row r="1201" spans="1:19">
      <c r="A1201" t="s">
        <v>2327</v>
      </c>
      <c r="B1201">
        <v>100</v>
      </c>
      <c r="C1201">
        <v>100</v>
      </c>
      <c r="D1201">
        <v>18488314</v>
      </c>
      <c r="E1201" t="s">
        <v>5083</v>
      </c>
      <c r="F1201" s="8" t="s">
        <v>4698</v>
      </c>
      <c r="G1201" t="s">
        <v>7366</v>
      </c>
      <c r="H1201">
        <v>76151</v>
      </c>
      <c r="I1201">
        <v>333</v>
      </c>
      <c r="J1201" t="s">
        <v>19</v>
      </c>
      <c r="K1201" t="s">
        <v>20</v>
      </c>
      <c r="L1201">
        <v>1200000</v>
      </c>
      <c r="M1201">
        <v>2001</v>
      </c>
      <c r="N1201">
        <v>7.1</v>
      </c>
      <c r="O1201">
        <v>17288314</v>
      </c>
      <c r="Q1201" t="str">
        <f t="shared" si="54"/>
        <v xml:space="preserve"> </v>
      </c>
      <c r="R1201" t="str">
        <f t="shared" si="55"/>
        <v xml:space="preserve"> </v>
      </c>
      <c r="S1201" t="str">
        <f t="shared" si="56"/>
        <v/>
      </c>
    </row>
    <row r="1202" spans="1:19">
      <c r="A1202" t="s">
        <v>3289</v>
      </c>
      <c r="B1202">
        <v>74</v>
      </c>
      <c r="C1202">
        <v>109</v>
      </c>
      <c r="D1202">
        <v>52277485</v>
      </c>
      <c r="E1202" t="s">
        <v>856</v>
      </c>
      <c r="F1202" s="8" t="s">
        <v>665</v>
      </c>
      <c r="G1202" t="s">
        <v>3290</v>
      </c>
      <c r="H1202">
        <v>32370</v>
      </c>
      <c r="I1202">
        <v>196</v>
      </c>
      <c r="J1202" t="s">
        <v>19</v>
      </c>
      <c r="K1202" t="s">
        <v>20</v>
      </c>
      <c r="L1202">
        <v>35000000</v>
      </c>
      <c r="M1202">
        <v>2003</v>
      </c>
      <c r="N1202">
        <v>6.9</v>
      </c>
      <c r="O1202">
        <v>17277485</v>
      </c>
      <c r="Q1202" t="str">
        <f t="shared" si="54"/>
        <v xml:space="preserve"> </v>
      </c>
      <c r="R1202" t="str">
        <f t="shared" si="55"/>
        <v xml:space="preserve"> </v>
      </c>
      <c r="S1202" t="str">
        <f t="shared" si="56"/>
        <v/>
      </c>
    </row>
    <row r="1203" spans="1:19">
      <c r="A1203" t="s">
        <v>69</v>
      </c>
      <c r="B1203">
        <v>162</v>
      </c>
      <c r="C1203">
        <v>106</v>
      </c>
      <c r="D1203">
        <v>23272306</v>
      </c>
      <c r="E1203" t="s">
        <v>1111</v>
      </c>
      <c r="F1203" s="8" t="s">
        <v>71</v>
      </c>
      <c r="G1203" t="s">
        <v>6454</v>
      </c>
      <c r="H1203">
        <v>740918</v>
      </c>
      <c r="I1203">
        <v>1182</v>
      </c>
      <c r="J1203" t="s">
        <v>19</v>
      </c>
      <c r="K1203" t="s">
        <v>20</v>
      </c>
      <c r="L1203">
        <v>6000000</v>
      </c>
      <c r="M1203">
        <v>1995</v>
      </c>
      <c r="N1203">
        <v>8.6</v>
      </c>
      <c r="O1203">
        <v>17272306</v>
      </c>
      <c r="Q1203" t="str">
        <f t="shared" si="54"/>
        <v xml:space="preserve"> </v>
      </c>
      <c r="R1203" t="str">
        <f t="shared" si="55"/>
        <v xml:space="preserve"> </v>
      </c>
      <c r="S1203" t="str">
        <f t="shared" si="56"/>
        <v/>
      </c>
    </row>
    <row r="1204" spans="1:19">
      <c r="A1204" t="s">
        <v>4267</v>
      </c>
      <c r="B1204">
        <v>165</v>
      </c>
      <c r="C1204">
        <v>110</v>
      </c>
      <c r="D1204">
        <v>39263506</v>
      </c>
      <c r="E1204" t="s">
        <v>1101</v>
      </c>
      <c r="F1204" s="8" t="s">
        <v>1805</v>
      </c>
      <c r="G1204" t="s">
        <v>4517</v>
      </c>
      <c r="H1204">
        <v>40469</v>
      </c>
      <c r="I1204">
        <v>135</v>
      </c>
      <c r="J1204" t="s">
        <v>19</v>
      </c>
      <c r="K1204" t="s">
        <v>20</v>
      </c>
      <c r="L1204">
        <v>22000000</v>
      </c>
      <c r="M1204">
        <v>2008</v>
      </c>
      <c r="N1204">
        <v>6.1</v>
      </c>
      <c r="O1204">
        <v>17263506</v>
      </c>
      <c r="Q1204" t="str">
        <f t="shared" si="54"/>
        <v xml:space="preserve"> </v>
      </c>
      <c r="R1204" t="str">
        <f t="shared" si="55"/>
        <v xml:space="preserve"> </v>
      </c>
      <c r="S1204" t="str">
        <f t="shared" si="56"/>
        <v/>
      </c>
    </row>
    <row r="1205" spans="1:19">
      <c r="A1205" t="s">
        <v>1844</v>
      </c>
      <c r="B1205">
        <v>215</v>
      </c>
      <c r="C1205">
        <v>120</v>
      </c>
      <c r="D1205">
        <v>21244913</v>
      </c>
      <c r="E1205" t="s">
        <v>6964</v>
      </c>
      <c r="F1205" s="8" t="s">
        <v>1844</v>
      </c>
      <c r="G1205" t="s">
        <v>6965</v>
      </c>
      <c r="H1205">
        <v>123090</v>
      </c>
      <c r="I1205">
        <v>888</v>
      </c>
      <c r="J1205" t="s">
        <v>19</v>
      </c>
      <c r="K1205" t="s">
        <v>432</v>
      </c>
      <c r="L1205">
        <v>4000000</v>
      </c>
      <c r="M1205">
        <v>2002</v>
      </c>
      <c r="N1205">
        <v>8</v>
      </c>
      <c r="O1205">
        <v>17244913</v>
      </c>
      <c r="Q1205" t="str">
        <f t="shared" si="54"/>
        <v xml:space="preserve"> </v>
      </c>
      <c r="R1205" t="str">
        <f t="shared" si="55"/>
        <v xml:space="preserve"> </v>
      </c>
      <c r="S1205" t="str">
        <f t="shared" si="56"/>
        <v/>
      </c>
    </row>
    <row r="1206" spans="1:19">
      <c r="A1206" t="s">
        <v>455</v>
      </c>
      <c r="B1206">
        <v>147</v>
      </c>
      <c r="C1206">
        <v>93</v>
      </c>
      <c r="D1206">
        <v>82226474</v>
      </c>
      <c r="E1206" t="s">
        <v>1352</v>
      </c>
      <c r="F1206" s="8" t="s">
        <v>1353</v>
      </c>
      <c r="G1206" t="s">
        <v>1354</v>
      </c>
      <c r="H1206">
        <v>65499</v>
      </c>
      <c r="I1206">
        <v>424</v>
      </c>
      <c r="J1206" t="s">
        <v>19</v>
      </c>
      <c r="K1206" t="s">
        <v>20</v>
      </c>
      <c r="L1206">
        <v>65000000</v>
      </c>
      <c r="M1206">
        <v>2006</v>
      </c>
      <c r="N1206">
        <v>5.6</v>
      </c>
      <c r="O1206">
        <v>17226474</v>
      </c>
      <c r="Q1206" t="str">
        <f t="shared" si="54"/>
        <v xml:space="preserve"> </v>
      </c>
      <c r="R1206" t="str">
        <f t="shared" si="55"/>
        <v xml:space="preserve"> </v>
      </c>
      <c r="S1206" t="str">
        <f t="shared" si="56"/>
        <v/>
      </c>
    </row>
    <row r="1207" spans="1:19">
      <c r="A1207" t="s">
        <v>1094</v>
      </c>
      <c r="B1207">
        <v>135</v>
      </c>
      <c r="C1207">
        <v>90</v>
      </c>
      <c r="D1207">
        <v>45162741</v>
      </c>
      <c r="E1207" t="s">
        <v>873</v>
      </c>
      <c r="F1207" s="8" t="s">
        <v>1028</v>
      </c>
      <c r="G1207" t="s">
        <v>3855</v>
      </c>
      <c r="H1207">
        <v>201084</v>
      </c>
      <c r="I1207">
        <v>523</v>
      </c>
      <c r="J1207" t="s">
        <v>19</v>
      </c>
      <c r="K1207" t="s">
        <v>432</v>
      </c>
      <c r="L1207">
        <v>28000000</v>
      </c>
      <c r="M1207">
        <v>2001</v>
      </c>
      <c r="N1207">
        <v>6.6</v>
      </c>
      <c r="O1207">
        <v>17162741</v>
      </c>
      <c r="Q1207" t="str">
        <f t="shared" si="54"/>
        <v xml:space="preserve"> </v>
      </c>
      <c r="R1207" t="str">
        <f t="shared" si="55"/>
        <v xml:space="preserve"> </v>
      </c>
      <c r="S1207" t="str">
        <f t="shared" si="56"/>
        <v/>
      </c>
    </row>
    <row r="1208" spans="1:19">
      <c r="A1208" t="s">
        <v>7415</v>
      </c>
      <c r="B1208">
        <v>270</v>
      </c>
      <c r="C1208">
        <v>86</v>
      </c>
      <c r="D1208">
        <v>18112929</v>
      </c>
      <c r="E1208" t="s">
        <v>2052</v>
      </c>
      <c r="F1208" s="8" t="s">
        <v>1125</v>
      </c>
      <c r="G1208" t="s">
        <v>7416</v>
      </c>
      <c r="H1208">
        <v>52642</v>
      </c>
      <c r="I1208">
        <v>271</v>
      </c>
      <c r="J1208" t="s">
        <v>19</v>
      </c>
      <c r="K1208" t="s">
        <v>20</v>
      </c>
      <c r="L1208">
        <v>1000000</v>
      </c>
      <c r="M1208">
        <v>2012</v>
      </c>
      <c r="N1208">
        <v>5</v>
      </c>
      <c r="O1208">
        <v>17112929</v>
      </c>
      <c r="Q1208" t="str">
        <f t="shared" si="54"/>
        <v xml:space="preserve"> </v>
      </c>
      <c r="R1208" t="str">
        <f t="shared" si="55"/>
        <v xml:space="preserve"> </v>
      </c>
      <c r="S1208" t="str">
        <f t="shared" si="56"/>
        <v/>
      </c>
    </row>
    <row r="1209" spans="1:19">
      <c r="A1209" t="s">
        <v>7297</v>
      </c>
      <c r="B1209">
        <v>173</v>
      </c>
      <c r="C1209">
        <v>108</v>
      </c>
      <c r="D1209">
        <v>19067631</v>
      </c>
      <c r="E1209" t="s">
        <v>754</v>
      </c>
      <c r="F1209" s="8" t="s">
        <v>3940</v>
      </c>
      <c r="G1209" t="s">
        <v>7298</v>
      </c>
      <c r="H1209">
        <v>37714</v>
      </c>
      <c r="I1209">
        <v>204</v>
      </c>
      <c r="J1209" t="s">
        <v>19</v>
      </c>
      <c r="K1209" t="s">
        <v>20</v>
      </c>
      <c r="L1209">
        <v>2000000</v>
      </c>
      <c r="M1209">
        <v>2007</v>
      </c>
      <c r="N1209">
        <v>7.1</v>
      </c>
      <c r="O1209">
        <v>17067631</v>
      </c>
      <c r="Q1209" t="str">
        <f t="shared" si="54"/>
        <v xml:space="preserve"> </v>
      </c>
      <c r="R1209" t="str">
        <f t="shared" si="55"/>
        <v xml:space="preserve"> </v>
      </c>
      <c r="S1209" t="str">
        <f t="shared" si="56"/>
        <v/>
      </c>
    </row>
    <row r="1210" spans="1:19">
      <c r="A1210" t="s">
        <v>230</v>
      </c>
      <c r="B1210">
        <v>151</v>
      </c>
      <c r="C1210">
        <v>128</v>
      </c>
      <c r="D1210">
        <v>77032279</v>
      </c>
      <c r="E1210" t="s">
        <v>1290</v>
      </c>
      <c r="F1210" s="8" t="s">
        <v>193</v>
      </c>
      <c r="G1210" t="s">
        <v>1508</v>
      </c>
      <c r="H1210">
        <v>303864</v>
      </c>
      <c r="I1210">
        <v>596</v>
      </c>
      <c r="J1210" t="s">
        <v>19</v>
      </c>
      <c r="K1210" t="s">
        <v>20</v>
      </c>
      <c r="L1210">
        <v>60000000</v>
      </c>
      <c r="M1210">
        <v>2004</v>
      </c>
      <c r="N1210">
        <v>7.3</v>
      </c>
      <c r="O1210">
        <v>17032279</v>
      </c>
      <c r="Q1210" t="str">
        <f t="shared" si="54"/>
        <v xml:space="preserve"> </v>
      </c>
      <c r="R1210" t="str">
        <f t="shared" si="55"/>
        <v xml:space="preserve"> </v>
      </c>
      <c r="S1210" t="str">
        <f t="shared" si="56"/>
        <v/>
      </c>
    </row>
    <row r="1211" spans="1:19">
      <c r="A1211" t="s">
        <v>2936</v>
      </c>
      <c r="B1211">
        <v>83</v>
      </c>
      <c r="C1211">
        <v>89</v>
      </c>
      <c r="D1211">
        <v>57011847</v>
      </c>
      <c r="E1211" t="s">
        <v>352</v>
      </c>
      <c r="F1211" s="8" t="s">
        <v>290</v>
      </c>
      <c r="G1211" t="s">
        <v>2937</v>
      </c>
      <c r="H1211">
        <v>20615</v>
      </c>
      <c r="I1211">
        <v>44</v>
      </c>
      <c r="J1211" t="s">
        <v>19</v>
      </c>
      <c r="K1211" t="s">
        <v>20</v>
      </c>
      <c r="L1211">
        <v>40000000</v>
      </c>
      <c r="M1211">
        <v>2013</v>
      </c>
      <c r="N1211">
        <v>5.9</v>
      </c>
      <c r="O1211">
        <v>17011847</v>
      </c>
      <c r="Q1211" t="str">
        <f t="shared" si="54"/>
        <v xml:space="preserve"> </v>
      </c>
      <c r="R1211" t="str">
        <f t="shared" si="55"/>
        <v xml:space="preserve"> </v>
      </c>
      <c r="S1211" t="str">
        <f t="shared" si="56"/>
        <v/>
      </c>
    </row>
    <row r="1212" spans="1:19">
      <c r="A1212" t="s">
        <v>188</v>
      </c>
      <c r="B1212">
        <v>400</v>
      </c>
      <c r="C1212">
        <v>144</v>
      </c>
      <c r="D1212">
        <v>167007184</v>
      </c>
      <c r="E1212" t="s">
        <v>28</v>
      </c>
      <c r="F1212" s="8" t="s">
        <v>119</v>
      </c>
      <c r="G1212" t="s">
        <v>892</v>
      </c>
      <c r="H1212">
        <v>470483</v>
      </c>
      <c r="I1212">
        <v>2301</v>
      </c>
      <c r="J1212" t="s">
        <v>19</v>
      </c>
      <c r="K1212" t="s">
        <v>31</v>
      </c>
      <c r="L1212">
        <v>150000000</v>
      </c>
      <c r="M1212">
        <v>2006</v>
      </c>
      <c r="N1212">
        <v>8</v>
      </c>
      <c r="O1212">
        <v>17007184</v>
      </c>
      <c r="Q1212" t="str">
        <f t="shared" si="54"/>
        <v xml:space="preserve"> </v>
      </c>
      <c r="R1212" t="str">
        <f t="shared" si="55"/>
        <v xml:space="preserve"> </v>
      </c>
      <c r="S1212" t="str">
        <f t="shared" si="56"/>
        <v/>
      </c>
    </row>
    <row r="1213" spans="1:19">
      <c r="A1213" t="s">
        <v>188</v>
      </c>
      <c r="B1213">
        <v>400</v>
      </c>
      <c r="C1213">
        <v>144</v>
      </c>
      <c r="D1213">
        <v>167007184</v>
      </c>
      <c r="E1213" t="s">
        <v>28</v>
      </c>
      <c r="F1213" s="8" t="s">
        <v>119</v>
      </c>
      <c r="G1213" t="s">
        <v>892</v>
      </c>
      <c r="H1213">
        <v>470501</v>
      </c>
      <c r="I1213">
        <v>2301</v>
      </c>
      <c r="J1213" t="s">
        <v>19</v>
      </c>
      <c r="K1213" t="s">
        <v>31</v>
      </c>
      <c r="L1213">
        <v>150000000</v>
      </c>
      <c r="M1213">
        <v>2006</v>
      </c>
      <c r="N1213">
        <v>8</v>
      </c>
      <c r="O1213">
        <v>17007184</v>
      </c>
      <c r="Q1213" t="str">
        <f t="shared" si="54"/>
        <v xml:space="preserve"> </v>
      </c>
      <c r="R1213" t="str">
        <f t="shared" si="55"/>
        <v xml:space="preserve"> </v>
      </c>
      <c r="S1213" t="str">
        <f t="shared" si="56"/>
        <v/>
      </c>
    </row>
    <row r="1214" spans="1:19">
      <c r="A1214" t="s">
        <v>2998</v>
      </c>
      <c r="B1214">
        <v>151</v>
      </c>
      <c r="C1214">
        <v>110</v>
      </c>
      <c r="D1214">
        <v>21994911</v>
      </c>
      <c r="E1214" t="s">
        <v>2838</v>
      </c>
      <c r="F1214" s="8" t="s">
        <v>238</v>
      </c>
      <c r="G1214" t="s">
        <v>6613</v>
      </c>
      <c r="H1214">
        <v>98354</v>
      </c>
      <c r="I1214">
        <v>433</v>
      </c>
      <c r="J1214" t="s">
        <v>19</v>
      </c>
      <c r="K1214" t="s">
        <v>31</v>
      </c>
      <c r="L1214">
        <v>5000000</v>
      </c>
      <c r="M1214">
        <v>2000</v>
      </c>
      <c r="N1214">
        <v>7.7</v>
      </c>
      <c r="O1214">
        <v>16994911</v>
      </c>
      <c r="Q1214" t="str">
        <f t="shared" si="54"/>
        <v xml:space="preserve"> </v>
      </c>
      <c r="R1214" t="str">
        <f t="shared" si="55"/>
        <v xml:space="preserve"> </v>
      </c>
      <c r="S1214" t="str">
        <f t="shared" si="56"/>
        <v/>
      </c>
    </row>
    <row r="1215" spans="1:19">
      <c r="A1215" t="s">
        <v>1420</v>
      </c>
      <c r="B1215">
        <v>161</v>
      </c>
      <c r="C1215">
        <v>91</v>
      </c>
      <c r="D1215">
        <v>17986000</v>
      </c>
      <c r="E1215" t="s">
        <v>2916</v>
      </c>
      <c r="F1215" s="8" t="s">
        <v>3641</v>
      </c>
      <c r="G1215" t="s">
        <v>7412</v>
      </c>
      <c r="H1215">
        <v>22773</v>
      </c>
      <c r="I1215">
        <v>195</v>
      </c>
      <c r="J1215" t="s">
        <v>19</v>
      </c>
      <c r="K1215" t="s">
        <v>20</v>
      </c>
      <c r="L1215">
        <v>1000000</v>
      </c>
      <c r="M1215">
        <v>1981</v>
      </c>
      <c r="N1215">
        <v>6.6</v>
      </c>
      <c r="O1215">
        <v>16986000</v>
      </c>
      <c r="Q1215" t="str">
        <f t="shared" si="54"/>
        <v xml:space="preserve"> </v>
      </c>
      <c r="R1215" t="str">
        <f t="shared" si="55"/>
        <v xml:space="preserve"> </v>
      </c>
      <c r="S1215" t="str">
        <f t="shared" si="56"/>
        <v/>
      </c>
    </row>
    <row r="1216" spans="1:19">
      <c r="A1216" t="s">
        <v>2323</v>
      </c>
      <c r="B1216">
        <v>331</v>
      </c>
      <c r="C1216">
        <v>105</v>
      </c>
      <c r="D1216">
        <v>29959436</v>
      </c>
      <c r="E1216" t="s">
        <v>2728</v>
      </c>
      <c r="F1216" s="8" t="s">
        <v>1220</v>
      </c>
      <c r="G1216" t="s">
        <v>5394</v>
      </c>
      <c r="H1216">
        <v>82327</v>
      </c>
      <c r="I1216">
        <v>350</v>
      </c>
      <c r="J1216" t="s">
        <v>19</v>
      </c>
      <c r="K1216" t="s">
        <v>31</v>
      </c>
      <c r="L1216">
        <v>13000000</v>
      </c>
      <c r="M1216">
        <v>2011</v>
      </c>
      <c r="N1216">
        <v>6.4</v>
      </c>
      <c r="O1216">
        <v>16959436</v>
      </c>
      <c r="Q1216" t="str">
        <f t="shared" si="54"/>
        <v>The Iron LadyÂ </v>
      </c>
      <c r="R1216" t="str">
        <f t="shared" si="55"/>
        <v xml:space="preserve"> </v>
      </c>
      <c r="S1216" t="str">
        <f t="shared" si="56"/>
        <v/>
      </c>
    </row>
    <row r="1217" spans="1:19">
      <c r="A1217" t="s">
        <v>2646</v>
      </c>
      <c r="B1217">
        <v>478</v>
      </c>
      <c r="C1217">
        <v>121</v>
      </c>
      <c r="D1217">
        <v>46875468</v>
      </c>
      <c r="E1217" t="s">
        <v>613</v>
      </c>
      <c r="F1217" s="8" t="s">
        <v>3656</v>
      </c>
      <c r="G1217" t="s">
        <v>3657</v>
      </c>
      <c r="H1217">
        <v>196217</v>
      </c>
      <c r="I1217">
        <v>461</v>
      </c>
      <c r="J1217" t="s">
        <v>19</v>
      </c>
      <c r="K1217" t="s">
        <v>20</v>
      </c>
      <c r="L1217">
        <v>30000000</v>
      </c>
      <c r="M1217">
        <v>2015</v>
      </c>
      <c r="N1217">
        <v>7.6</v>
      </c>
      <c r="O1217">
        <v>16875468</v>
      </c>
      <c r="Q1217" t="str">
        <f t="shared" si="54"/>
        <v xml:space="preserve"> </v>
      </c>
      <c r="R1217" t="str">
        <f t="shared" si="55"/>
        <v xml:space="preserve"> </v>
      </c>
      <c r="S1217" t="str">
        <f t="shared" si="56"/>
        <v/>
      </c>
    </row>
    <row r="1218" spans="1:19">
      <c r="A1218" t="s">
        <v>306</v>
      </c>
      <c r="B1218">
        <v>122</v>
      </c>
      <c r="C1218">
        <v>107</v>
      </c>
      <c r="D1218">
        <v>36874745</v>
      </c>
      <c r="E1218" t="s">
        <v>4545</v>
      </c>
      <c r="F1218" s="8" t="s">
        <v>4192</v>
      </c>
      <c r="G1218" t="s">
        <v>4546</v>
      </c>
      <c r="H1218">
        <v>12276</v>
      </c>
      <c r="I1218">
        <v>117</v>
      </c>
      <c r="J1218" t="s">
        <v>19</v>
      </c>
      <c r="K1218" t="s">
        <v>20</v>
      </c>
      <c r="L1218">
        <v>20000000</v>
      </c>
      <c r="M1218">
        <v>2016</v>
      </c>
      <c r="N1218">
        <v>6.3</v>
      </c>
      <c r="O1218">
        <v>16874745</v>
      </c>
      <c r="Q1218" t="str">
        <f t="shared" si="54"/>
        <v xml:space="preserve"> </v>
      </c>
      <c r="R1218" t="str">
        <f t="shared" si="55"/>
        <v xml:space="preserve"> </v>
      </c>
      <c r="S1218" t="str">
        <f t="shared" si="56"/>
        <v/>
      </c>
    </row>
    <row r="1219" spans="1:19">
      <c r="A1219" t="s">
        <v>281</v>
      </c>
      <c r="B1219">
        <v>606</v>
      </c>
      <c r="C1219">
        <v>240</v>
      </c>
      <c r="D1219">
        <v>116866727</v>
      </c>
      <c r="E1219" t="s">
        <v>959</v>
      </c>
      <c r="F1219" s="8" t="s">
        <v>130</v>
      </c>
      <c r="G1219" t="s">
        <v>960</v>
      </c>
      <c r="H1219">
        <v>780588</v>
      </c>
      <c r="I1219">
        <v>1138</v>
      </c>
      <c r="J1219" t="s">
        <v>19</v>
      </c>
      <c r="K1219" t="s">
        <v>20</v>
      </c>
      <c r="L1219">
        <v>100000000</v>
      </c>
      <c r="M1219">
        <v>2013</v>
      </c>
      <c r="N1219">
        <v>8.1999999999999993</v>
      </c>
      <c r="O1219">
        <v>16866727</v>
      </c>
      <c r="Q1219" t="str">
        <f t="shared" ref="Q1219:Q1282" si="57">IF(F1219="Meryl Streep",G1219," ")</f>
        <v xml:space="preserve"> </v>
      </c>
      <c r="R1219" t="str">
        <f t="shared" ref="R1219:R1282" si="58">IF(F1219="Leonardo DiCaprio",G1219," ")</f>
        <v>The Wolf of Wall StreetÂ </v>
      </c>
      <c r="S1219" t="str">
        <f t="shared" ref="S1219:S1282" si="59">IF(F1219="Brad Pitt",G1219,"")</f>
        <v/>
      </c>
    </row>
    <row r="1220" spans="1:19">
      <c r="A1220" t="s">
        <v>3445</v>
      </c>
      <c r="B1220">
        <v>98</v>
      </c>
      <c r="C1220">
        <v>129</v>
      </c>
      <c r="D1220">
        <v>48814909</v>
      </c>
      <c r="E1220" t="s">
        <v>818</v>
      </c>
      <c r="F1220" s="8" t="s">
        <v>914</v>
      </c>
      <c r="G1220" t="s">
        <v>3502</v>
      </c>
      <c r="H1220">
        <v>89424</v>
      </c>
      <c r="I1220">
        <v>224</v>
      </c>
      <c r="J1220" t="s">
        <v>19</v>
      </c>
      <c r="K1220" t="s">
        <v>20</v>
      </c>
      <c r="L1220">
        <v>32000000</v>
      </c>
      <c r="M1220">
        <v>2000</v>
      </c>
      <c r="N1220">
        <v>7.2</v>
      </c>
      <c r="O1220">
        <v>16814909</v>
      </c>
      <c r="Q1220" t="str">
        <f t="shared" si="57"/>
        <v xml:space="preserve"> </v>
      </c>
      <c r="R1220" t="str">
        <f t="shared" si="58"/>
        <v xml:space="preserve"> </v>
      </c>
      <c r="S1220" t="str">
        <f t="shared" si="59"/>
        <v/>
      </c>
    </row>
    <row r="1221" spans="1:19">
      <c r="A1221" t="s">
        <v>4978</v>
      </c>
      <c r="B1221">
        <v>156</v>
      </c>
      <c r="C1221">
        <v>92</v>
      </c>
      <c r="D1221">
        <v>27669413</v>
      </c>
      <c r="E1221" t="s">
        <v>2397</v>
      </c>
      <c r="F1221" s="8" t="s">
        <v>2717</v>
      </c>
      <c r="G1221" t="s">
        <v>5770</v>
      </c>
      <c r="H1221">
        <v>76207</v>
      </c>
      <c r="I1221">
        <v>194</v>
      </c>
      <c r="J1221" t="s">
        <v>19</v>
      </c>
      <c r="K1221" t="s">
        <v>162</v>
      </c>
      <c r="L1221">
        <v>11000000</v>
      </c>
      <c r="M1221">
        <v>2009</v>
      </c>
      <c r="N1221">
        <v>6</v>
      </c>
      <c r="O1221">
        <v>16669413</v>
      </c>
      <c r="Q1221" t="str">
        <f t="shared" si="57"/>
        <v xml:space="preserve"> </v>
      </c>
      <c r="R1221" t="str">
        <f t="shared" si="58"/>
        <v xml:space="preserve"> </v>
      </c>
      <c r="S1221" t="str">
        <f t="shared" si="59"/>
        <v/>
      </c>
    </row>
    <row r="1222" spans="1:19">
      <c r="A1222" t="s">
        <v>3671</v>
      </c>
      <c r="B1222">
        <v>122</v>
      </c>
      <c r="C1222">
        <v>82</v>
      </c>
      <c r="D1222">
        <v>36658108</v>
      </c>
      <c r="E1222" t="s">
        <v>873</v>
      </c>
      <c r="F1222" s="8" t="s">
        <v>483</v>
      </c>
      <c r="G1222" t="s">
        <v>4530</v>
      </c>
      <c r="H1222">
        <v>39095</v>
      </c>
      <c r="I1222">
        <v>187</v>
      </c>
      <c r="J1222" t="s">
        <v>19</v>
      </c>
      <c r="K1222" t="s">
        <v>20</v>
      </c>
      <c r="L1222">
        <v>20000000</v>
      </c>
      <c r="M1222">
        <v>2010</v>
      </c>
      <c r="N1222">
        <v>3.5</v>
      </c>
      <c r="O1222">
        <v>16658108</v>
      </c>
      <c r="Q1222" t="str">
        <f t="shared" si="57"/>
        <v xml:space="preserve"> </v>
      </c>
      <c r="R1222" t="str">
        <f t="shared" si="58"/>
        <v xml:space="preserve"> </v>
      </c>
      <c r="S1222" t="str">
        <f t="shared" si="59"/>
        <v/>
      </c>
    </row>
    <row r="1223" spans="1:19">
      <c r="A1223" t="s">
        <v>111</v>
      </c>
      <c r="B1223">
        <v>200</v>
      </c>
      <c r="C1223">
        <v>152</v>
      </c>
      <c r="D1223">
        <v>108638745</v>
      </c>
      <c r="E1223" t="s">
        <v>1023</v>
      </c>
      <c r="F1223" s="8" t="s">
        <v>721</v>
      </c>
      <c r="G1223" t="s">
        <v>1024</v>
      </c>
      <c r="H1223">
        <v>292022</v>
      </c>
      <c r="I1223">
        <v>1103</v>
      </c>
      <c r="J1223" t="s">
        <v>19</v>
      </c>
      <c r="K1223" t="s">
        <v>20</v>
      </c>
      <c r="L1223">
        <v>92000000</v>
      </c>
      <c r="M1223">
        <v>2001</v>
      </c>
      <c r="N1223">
        <v>7.7</v>
      </c>
      <c r="O1223">
        <v>16638745</v>
      </c>
      <c r="Q1223" t="str">
        <f t="shared" si="57"/>
        <v xml:space="preserve"> </v>
      </c>
      <c r="R1223" t="str">
        <f t="shared" si="58"/>
        <v xml:space="preserve"> </v>
      </c>
      <c r="S1223" t="str">
        <f t="shared" si="59"/>
        <v/>
      </c>
    </row>
    <row r="1224" spans="1:19">
      <c r="A1224" t="s">
        <v>1337</v>
      </c>
      <c r="B1224">
        <v>198</v>
      </c>
      <c r="C1224">
        <v>154</v>
      </c>
      <c r="D1224">
        <v>95632614</v>
      </c>
      <c r="E1224" t="s">
        <v>1338</v>
      </c>
      <c r="F1224" s="8" t="s">
        <v>391</v>
      </c>
      <c r="G1224" t="s">
        <v>1339</v>
      </c>
      <c r="H1224">
        <v>118483</v>
      </c>
      <c r="I1224">
        <v>674</v>
      </c>
      <c r="J1224" t="s">
        <v>19</v>
      </c>
      <c r="K1224" t="s">
        <v>20</v>
      </c>
      <c r="L1224">
        <v>79000000</v>
      </c>
      <c r="M1224">
        <v>2003</v>
      </c>
      <c r="N1224">
        <v>7.2</v>
      </c>
      <c r="O1224">
        <v>16632614</v>
      </c>
      <c r="Q1224" t="str">
        <f t="shared" si="57"/>
        <v xml:space="preserve"> </v>
      </c>
      <c r="R1224" t="str">
        <f t="shared" si="58"/>
        <v xml:space="preserve"> </v>
      </c>
      <c r="S1224" t="str">
        <f t="shared" si="59"/>
        <v/>
      </c>
    </row>
    <row r="1225" spans="1:19">
      <c r="A1225" t="s">
        <v>4184</v>
      </c>
      <c r="B1225">
        <v>43</v>
      </c>
      <c r="C1225">
        <v>81</v>
      </c>
      <c r="D1225">
        <v>30628981</v>
      </c>
      <c r="E1225" t="s">
        <v>878</v>
      </c>
      <c r="F1225" s="8" t="s">
        <v>672</v>
      </c>
      <c r="G1225" t="s">
        <v>5393</v>
      </c>
      <c r="H1225">
        <v>15047</v>
      </c>
      <c r="I1225">
        <v>160</v>
      </c>
      <c r="J1225" t="s">
        <v>19</v>
      </c>
      <c r="K1225" t="s">
        <v>20</v>
      </c>
      <c r="L1225">
        <v>14000000</v>
      </c>
      <c r="M1225">
        <v>1999</v>
      </c>
      <c r="N1225">
        <v>5</v>
      </c>
      <c r="O1225">
        <v>16628981</v>
      </c>
      <c r="Q1225" t="str">
        <f t="shared" si="57"/>
        <v xml:space="preserve"> </v>
      </c>
      <c r="R1225" t="str">
        <f t="shared" si="58"/>
        <v xml:space="preserve"> </v>
      </c>
      <c r="S1225" t="str">
        <f t="shared" si="59"/>
        <v/>
      </c>
    </row>
    <row r="1226" spans="1:19">
      <c r="A1226" t="s">
        <v>2998</v>
      </c>
      <c r="B1226">
        <v>174</v>
      </c>
      <c r="C1226">
        <v>114</v>
      </c>
      <c r="D1226">
        <v>41597830</v>
      </c>
      <c r="E1226" t="s">
        <v>129</v>
      </c>
      <c r="F1226" s="8" t="s">
        <v>1220</v>
      </c>
      <c r="G1226" t="s">
        <v>4101</v>
      </c>
      <c r="H1226">
        <v>102123</v>
      </c>
      <c r="I1226">
        <v>660</v>
      </c>
      <c r="J1226" t="s">
        <v>19</v>
      </c>
      <c r="K1226" t="s">
        <v>20</v>
      </c>
      <c r="L1226">
        <v>25000000</v>
      </c>
      <c r="M1226">
        <v>2002</v>
      </c>
      <c r="N1226">
        <v>7.6</v>
      </c>
      <c r="O1226">
        <v>16597830</v>
      </c>
      <c r="Q1226" t="str">
        <f t="shared" si="57"/>
        <v>The HoursÂ </v>
      </c>
      <c r="R1226" t="str">
        <f t="shared" si="58"/>
        <v xml:space="preserve"> </v>
      </c>
      <c r="S1226" t="str">
        <f t="shared" si="59"/>
        <v/>
      </c>
    </row>
    <row r="1227" spans="1:19">
      <c r="A1227" t="s">
        <v>5088</v>
      </c>
      <c r="B1227">
        <v>103</v>
      </c>
      <c r="C1227">
        <v>90</v>
      </c>
      <c r="D1227">
        <v>31585300</v>
      </c>
      <c r="E1227" t="s">
        <v>878</v>
      </c>
      <c r="F1227" s="8" t="s">
        <v>26</v>
      </c>
      <c r="G1227" t="s">
        <v>5198</v>
      </c>
      <c r="H1227">
        <v>38248</v>
      </c>
      <c r="I1227">
        <v>250</v>
      </c>
      <c r="J1227" t="s">
        <v>19</v>
      </c>
      <c r="K1227" t="s">
        <v>20</v>
      </c>
      <c r="L1227">
        <v>15000000</v>
      </c>
      <c r="M1227">
        <v>2005</v>
      </c>
      <c r="N1227">
        <v>6.1</v>
      </c>
      <c r="O1227">
        <v>16585300</v>
      </c>
      <c r="Q1227" t="str">
        <f t="shared" si="57"/>
        <v xml:space="preserve"> </v>
      </c>
      <c r="R1227" t="str">
        <f t="shared" si="58"/>
        <v xml:space="preserve"> </v>
      </c>
      <c r="S1227" t="str">
        <f t="shared" si="59"/>
        <v/>
      </c>
    </row>
    <row r="1228" spans="1:19">
      <c r="A1228" t="s">
        <v>5997</v>
      </c>
      <c r="B1228">
        <v>185</v>
      </c>
      <c r="C1228">
        <v>93</v>
      </c>
      <c r="D1228">
        <v>26583369</v>
      </c>
      <c r="E1228" t="s">
        <v>1499</v>
      </c>
      <c r="F1228" s="8" t="s">
        <v>5998</v>
      </c>
      <c r="G1228" t="s">
        <v>5999</v>
      </c>
      <c r="H1228">
        <v>20837</v>
      </c>
      <c r="I1228">
        <v>127</v>
      </c>
      <c r="J1228" t="s">
        <v>19</v>
      </c>
      <c r="K1228" t="s">
        <v>20</v>
      </c>
      <c r="L1228">
        <v>10000000</v>
      </c>
      <c r="M1228">
        <v>2016</v>
      </c>
      <c r="N1228">
        <v>4.8</v>
      </c>
      <c r="O1228">
        <v>16583369</v>
      </c>
      <c r="Q1228" t="str">
        <f t="shared" si="57"/>
        <v xml:space="preserve"> </v>
      </c>
      <c r="R1228" t="str">
        <f t="shared" si="58"/>
        <v xml:space="preserve"> </v>
      </c>
      <c r="S1228" t="str">
        <f t="shared" si="59"/>
        <v/>
      </c>
    </row>
    <row r="1229" spans="1:19">
      <c r="A1229" t="s">
        <v>32</v>
      </c>
      <c r="B1229">
        <v>274</v>
      </c>
      <c r="C1229">
        <v>113</v>
      </c>
      <c r="D1229">
        <v>25530884</v>
      </c>
      <c r="E1229" t="s">
        <v>477</v>
      </c>
      <c r="F1229" s="8" t="s">
        <v>410</v>
      </c>
      <c r="G1229" t="s">
        <v>6608</v>
      </c>
      <c r="H1229">
        <v>845580</v>
      </c>
      <c r="I1229">
        <v>2067</v>
      </c>
      <c r="J1229" t="s">
        <v>19</v>
      </c>
      <c r="K1229" t="s">
        <v>20</v>
      </c>
      <c r="L1229">
        <v>9000000</v>
      </c>
      <c r="M1229">
        <v>2000</v>
      </c>
      <c r="N1229">
        <v>8.5</v>
      </c>
      <c r="O1229">
        <v>16530884</v>
      </c>
      <c r="Q1229" t="str">
        <f t="shared" si="57"/>
        <v xml:space="preserve"> </v>
      </c>
      <c r="R1229" t="str">
        <f t="shared" si="58"/>
        <v xml:space="preserve"> </v>
      </c>
      <c r="S1229" t="str">
        <f t="shared" si="59"/>
        <v/>
      </c>
    </row>
    <row r="1230" spans="1:19">
      <c r="A1230" t="s">
        <v>508</v>
      </c>
      <c r="B1230">
        <v>323</v>
      </c>
      <c r="C1230">
        <v>91</v>
      </c>
      <c r="D1230">
        <v>64505912</v>
      </c>
      <c r="E1230" t="s">
        <v>1467</v>
      </c>
      <c r="F1230" s="8" t="s">
        <v>1015</v>
      </c>
      <c r="G1230" t="s">
        <v>1970</v>
      </c>
      <c r="H1230">
        <v>163130</v>
      </c>
      <c r="I1230">
        <v>1264</v>
      </c>
      <c r="J1230" t="s">
        <v>19</v>
      </c>
      <c r="K1230" t="s">
        <v>20</v>
      </c>
      <c r="L1230">
        <v>48000000</v>
      </c>
      <c r="M1230">
        <v>2008</v>
      </c>
      <c r="N1230">
        <v>5</v>
      </c>
      <c r="O1230">
        <v>16505912</v>
      </c>
      <c r="Q1230" t="str">
        <f t="shared" si="57"/>
        <v xml:space="preserve"> </v>
      </c>
      <c r="R1230" t="str">
        <f t="shared" si="58"/>
        <v xml:space="preserve"> </v>
      </c>
      <c r="S1230" t="str">
        <f t="shared" si="59"/>
        <v/>
      </c>
    </row>
    <row r="1231" spans="1:19">
      <c r="A1231" t="s">
        <v>2983</v>
      </c>
      <c r="B1231">
        <v>276</v>
      </c>
      <c r="C1231">
        <v>103</v>
      </c>
      <c r="D1231">
        <v>21501098</v>
      </c>
      <c r="E1231" t="s">
        <v>1290</v>
      </c>
      <c r="F1231" s="8" t="s">
        <v>301</v>
      </c>
      <c r="G1231" t="s">
        <v>6614</v>
      </c>
      <c r="H1231">
        <v>115813</v>
      </c>
      <c r="I1231">
        <v>216</v>
      </c>
      <c r="J1231" t="s">
        <v>19</v>
      </c>
      <c r="K1231" t="s">
        <v>20</v>
      </c>
      <c r="L1231">
        <v>5000000</v>
      </c>
      <c r="M1231">
        <v>2013</v>
      </c>
      <c r="N1231">
        <v>7.4</v>
      </c>
      <c r="O1231">
        <v>16501098</v>
      </c>
      <c r="Q1231" t="str">
        <f t="shared" si="57"/>
        <v xml:space="preserve"> </v>
      </c>
      <c r="R1231" t="str">
        <f t="shared" si="58"/>
        <v xml:space="preserve"> </v>
      </c>
      <c r="S1231" t="str">
        <f t="shared" si="59"/>
        <v/>
      </c>
    </row>
    <row r="1232" spans="1:19">
      <c r="A1232" t="s">
        <v>7592</v>
      </c>
      <c r="B1232">
        <v>95</v>
      </c>
      <c r="C1232">
        <v>97</v>
      </c>
      <c r="D1232">
        <v>17000000</v>
      </c>
      <c r="E1232" t="s">
        <v>4306</v>
      </c>
      <c r="F1232" s="8" t="s">
        <v>6675</v>
      </c>
      <c r="G1232" t="s">
        <v>7593</v>
      </c>
      <c r="H1232">
        <v>3274</v>
      </c>
      <c r="I1232">
        <v>84</v>
      </c>
      <c r="J1232" t="s">
        <v>19</v>
      </c>
      <c r="K1232" t="s">
        <v>20</v>
      </c>
      <c r="L1232">
        <v>500000</v>
      </c>
      <c r="M1232">
        <v>1977</v>
      </c>
      <c r="N1232">
        <v>5.9</v>
      </c>
      <c r="O1232">
        <v>16500000</v>
      </c>
      <c r="Q1232" t="str">
        <f t="shared" si="57"/>
        <v xml:space="preserve"> </v>
      </c>
      <c r="R1232" t="str">
        <f t="shared" si="58"/>
        <v xml:space="preserve"> </v>
      </c>
      <c r="S1232" t="str">
        <f t="shared" si="59"/>
        <v/>
      </c>
    </row>
    <row r="1233" spans="1:19">
      <c r="A1233" t="s">
        <v>2413</v>
      </c>
      <c r="B1233">
        <v>525</v>
      </c>
      <c r="C1233">
        <v>132</v>
      </c>
      <c r="D1233">
        <v>70496802</v>
      </c>
      <c r="E1233" t="s">
        <v>513</v>
      </c>
      <c r="F1233" s="8" t="s">
        <v>470</v>
      </c>
      <c r="G1233" t="s">
        <v>2414</v>
      </c>
      <c r="H1233">
        <v>791783</v>
      </c>
      <c r="I1233">
        <v>2042</v>
      </c>
      <c r="J1233" t="s">
        <v>19</v>
      </c>
      <c r="K1233" t="s">
        <v>20</v>
      </c>
      <c r="L1233">
        <v>54000000</v>
      </c>
      <c r="M1233">
        <v>2005</v>
      </c>
      <c r="N1233">
        <v>8.1999999999999993</v>
      </c>
      <c r="O1233">
        <v>16496802</v>
      </c>
      <c r="Q1233" t="str">
        <f t="shared" si="57"/>
        <v xml:space="preserve"> </v>
      </c>
      <c r="R1233" t="str">
        <f t="shared" si="58"/>
        <v xml:space="preserve"> </v>
      </c>
      <c r="S1233" t="str">
        <f t="shared" si="59"/>
        <v/>
      </c>
    </row>
    <row r="1234" spans="1:19">
      <c r="A1234" t="s">
        <v>6975</v>
      </c>
      <c r="B1234">
        <v>158</v>
      </c>
      <c r="C1234">
        <v>86</v>
      </c>
      <c r="D1234">
        <v>19472057</v>
      </c>
      <c r="E1234" t="s">
        <v>2572</v>
      </c>
      <c r="F1234" s="8" t="s">
        <v>561</v>
      </c>
      <c r="G1234" t="s">
        <v>6976</v>
      </c>
      <c r="H1234">
        <v>25332</v>
      </c>
      <c r="I1234">
        <v>307</v>
      </c>
      <c r="J1234" t="s">
        <v>19</v>
      </c>
      <c r="K1234" t="s">
        <v>20</v>
      </c>
      <c r="L1234">
        <v>3000000</v>
      </c>
      <c r="M1234">
        <v>1986</v>
      </c>
      <c r="N1234">
        <v>5.9</v>
      </c>
      <c r="O1234">
        <v>16472057</v>
      </c>
      <c r="Q1234" t="str">
        <f t="shared" si="57"/>
        <v xml:space="preserve"> </v>
      </c>
      <c r="R1234" t="str">
        <f t="shared" si="58"/>
        <v xml:space="preserve"> </v>
      </c>
      <c r="S1234" t="str">
        <f t="shared" si="59"/>
        <v/>
      </c>
    </row>
    <row r="1235" spans="1:19">
      <c r="A1235" t="s">
        <v>627</v>
      </c>
      <c r="B1235">
        <v>279</v>
      </c>
      <c r="C1235">
        <v>111</v>
      </c>
      <c r="D1235">
        <v>31471430</v>
      </c>
      <c r="E1235" t="s">
        <v>1409</v>
      </c>
      <c r="F1235" s="8" t="s">
        <v>4856</v>
      </c>
      <c r="G1235" t="s">
        <v>4857</v>
      </c>
      <c r="H1235">
        <v>83374</v>
      </c>
      <c r="I1235">
        <v>828</v>
      </c>
      <c r="J1235" t="s">
        <v>19</v>
      </c>
      <c r="K1235" t="s">
        <v>20</v>
      </c>
      <c r="L1235">
        <v>15000000</v>
      </c>
      <c r="M1235">
        <v>2006</v>
      </c>
      <c r="N1235">
        <v>7.6</v>
      </c>
      <c r="O1235">
        <v>16471430</v>
      </c>
      <c r="Q1235" t="str">
        <f t="shared" si="57"/>
        <v xml:space="preserve"> </v>
      </c>
      <c r="R1235" t="str">
        <f t="shared" si="58"/>
        <v xml:space="preserve"> </v>
      </c>
      <c r="S1235" t="str">
        <f t="shared" si="59"/>
        <v/>
      </c>
    </row>
    <row r="1236" spans="1:19">
      <c r="A1236" t="s">
        <v>5885</v>
      </c>
      <c r="B1236">
        <v>85</v>
      </c>
      <c r="C1236">
        <v>103</v>
      </c>
      <c r="D1236">
        <v>28435406</v>
      </c>
      <c r="E1236" t="s">
        <v>878</v>
      </c>
      <c r="F1236" s="8" t="s">
        <v>3032</v>
      </c>
      <c r="G1236" t="s">
        <v>5886</v>
      </c>
      <c r="H1236">
        <v>37681</v>
      </c>
      <c r="I1236">
        <v>151</v>
      </c>
      <c r="J1236" t="s">
        <v>19</v>
      </c>
      <c r="K1236" t="s">
        <v>20</v>
      </c>
      <c r="L1236">
        <v>12000000</v>
      </c>
      <c r="M1236">
        <v>2006</v>
      </c>
      <c r="N1236">
        <v>5.5</v>
      </c>
      <c r="O1236">
        <v>16435406</v>
      </c>
      <c r="Q1236" t="str">
        <f t="shared" si="57"/>
        <v xml:space="preserve"> </v>
      </c>
      <c r="R1236" t="str">
        <f t="shared" si="58"/>
        <v xml:space="preserve"> </v>
      </c>
      <c r="S1236" t="str">
        <f t="shared" si="59"/>
        <v/>
      </c>
    </row>
    <row r="1237" spans="1:19">
      <c r="A1237" t="s">
        <v>7058</v>
      </c>
      <c r="B1237">
        <v>110</v>
      </c>
      <c r="C1237">
        <v>88</v>
      </c>
      <c r="D1237">
        <v>19170001</v>
      </c>
      <c r="E1237" t="s">
        <v>2916</v>
      </c>
      <c r="F1237" s="8" t="s">
        <v>5413</v>
      </c>
      <c r="G1237" t="s">
        <v>7060</v>
      </c>
      <c r="H1237">
        <v>21359</v>
      </c>
      <c r="I1237">
        <v>270</v>
      </c>
      <c r="J1237" t="s">
        <v>19</v>
      </c>
      <c r="K1237" t="s">
        <v>20</v>
      </c>
      <c r="L1237">
        <v>2800000</v>
      </c>
      <c r="M1237">
        <v>1988</v>
      </c>
      <c r="N1237">
        <v>5.3</v>
      </c>
      <c r="O1237">
        <v>16370001</v>
      </c>
      <c r="Q1237" t="str">
        <f t="shared" si="57"/>
        <v xml:space="preserve"> </v>
      </c>
      <c r="R1237" t="str">
        <f t="shared" si="58"/>
        <v xml:space="preserve"> </v>
      </c>
      <c r="S1237" t="str">
        <f t="shared" si="59"/>
        <v/>
      </c>
    </row>
    <row r="1238" spans="1:19">
      <c r="A1238" t="s">
        <v>5499</v>
      </c>
      <c r="B1238">
        <v>40</v>
      </c>
      <c r="C1238">
        <v>90</v>
      </c>
      <c r="D1238">
        <v>22235901</v>
      </c>
      <c r="E1238" t="s">
        <v>878</v>
      </c>
      <c r="F1238" s="8" t="s">
        <v>2537</v>
      </c>
      <c r="G1238" t="s">
        <v>5500</v>
      </c>
      <c r="H1238">
        <v>4339</v>
      </c>
      <c r="I1238">
        <v>31</v>
      </c>
      <c r="J1238" t="s">
        <v>19</v>
      </c>
      <c r="K1238" t="s">
        <v>20</v>
      </c>
      <c r="L1238">
        <v>6000000</v>
      </c>
      <c r="M1238">
        <v>2001</v>
      </c>
      <c r="N1238">
        <v>6.1</v>
      </c>
      <c r="O1238">
        <v>16235901</v>
      </c>
      <c r="Q1238" t="str">
        <f t="shared" si="57"/>
        <v xml:space="preserve"> </v>
      </c>
      <c r="R1238" t="str">
        <f t="shared" si="58"/>
        <v xml:space="preserve"> </v>
      </c>
      <c r="S1238" t="str">
        <f t="shared" si="59"/>
        <v/>
      </c>
    </row>
    <row r="1239" spans="1:19">
      <c r="A1239" t="s">
        <v>743</v>
      </c>
      <c r="B1239">
        <v>214</v>
      </c>
      <c r="C1239">
        <v>112</v>
      </c>
      <c r="D1239">
        <v>39235088</v>
      </c>
      <c r="E1239" t="s">
        <v>4306</v>
      </c>
      <c r="F1239" s="8" t="s">
        <v>204</v>
      </c>
      <c r="G1239" t="s">
        <v>4307</v>
      </c>
      <c r="H1239">
        <v>193962</v>
      </c>
      <c r="I1239">
        <v>805</v>
      </c>
      <c r="J1239" t="s">
        <v>19</v>
      </c>
      <c r="K1239" t="s">
        <v>20</v>
      </c>
      <c r="L1239">
        <v>23000000</v>
      </c>
      <c r="M1239">
        <v>2000</v>
      </c>
      <c r="N1239">
        <v>7.1</v>
      </c>
      <c r="O1239">
        <v>16235088</v>
      </c>
      <c r="Q1239" t="str">
        <f t="shared" si="57"/>
        <v xml:space="preserve"> </v>
      </c>
      <c r="R1239" t="str">
        <f t="shared" si="58"/>
        <v xml:space="preserve"> </v>
      </c>
      <c r="S1239" t="str">
        <f t="shared" si="59"/>
        <v/>
      </c>
    </row>
    <row r="1240" spans="1:19">
      <c r="A1240" t="s">
        <v>5635</v>
      </c>
      <c r="B1240">
        <v>196</v>
      </c>
      <c r="C1240">
        <v>93</v>
      </c>
      <c r="D1240">
        <v>21197315</v>
      </c>
      <c r="E1240" t="s">
        <v>1499</v>
      </c>
      <c r="F1240" s="8" t="s">
        <v>4032</v>
      </c>
      <c r="G1240" t="s">
        <v>6627</v>
      </c>
      <c r="H1240">
        <v>49948</v>
      </c>
      <c r="I1240">
        <v>211</v>
      </c>
      <c r="J1240" t="s">
        <v>19</v>
      </c>
      <c r="K1240" t="s">
        <v>20</v>
      </c>
      <c r="L1240">
        <v>5000000</v>
      </c>
      <c r="M1240">
        <v>2014</v>
      </c>
      <c r="N1240">
        <v>6.1</v>
      </c>
      <c r="O1240">
        <v>16197315</v>
      </c>
      <c r="Q1240" t="str">
        <f t="shared" si="57"/>
        <v xml:space="preserve"> </v>
      </c>
      <c r="R1240" t="str">
        <f t="shared" si="58"/>
        <v xml:space="preserve"> </v>
      </c>
      <c r="S1240" t="str">
        <f t="shared" si="59"/>
        <v/>
      </c>
    </row>
    <row r="1241" spans="1:19">
      <c r="A1241" t="s">
        <v>5299</v>
      </c>
      <c r="B1241">
        <v>24</v>
      </c>
      <c r="C1241">
        <v>113</v>
      </c>
      <c r="D1241">
        <v>19184015</v>
      </c>
      <c r="E1241" t="s">
        <v>6972</v>
      </c>
      <c r="F1241" s="8" t="s">
        <v>840</v>
      </c>
      <c r="G1241" t="s">
        <v>6973</v>
      </c>
      <c r="H1241">
        <v>1466</v>
      </c>
      <c r="I1241">
        <v>35</v>
      </c>
      <c r="J1241" t="s">
        <v>19</v>
      </c>
      <c r="K1241" t="s">
        <v>20</v>
      </c>
      <c r="L1241">
        <v>3000000</v>
      </c>
      <c r="M1241">
        <v>2002</v>
      </c>
      <c r="N1241">
        <v>5.4</v>
      </c>
      <c r="O1241">
        <v>16184015</v>
      </c>
      <c r="Q1241" t="str">
        <f t="shared" si="57"/>
        <v xml:space="preserve"> </v>
      </c>
      <c r="R1241" t="str">
        <f t="shared" si="58"/>
        <v xml:space="preserve"> </v>
      </c>
      <c r="S1241" t="str">
        <f t="shared" si="59"/>
        <v/>
      </c>
    </row>
    <row r="1242" spans="1:19">
      <c r="A1242" t="s">
        <v>933</v>
      </c>
      <c r="B1242">
        <v>199</v>
      </c>
      <c r="C1242">
        <v>100</v>
      </c>
      <c r="D1242">
        <v>131144183</v>
      </c>
      <c r="E1242" t="s">
        <v>1006</v>
      </c>
      <c r="F1242" s="8" t="s">
        <v>325</v>
      </c>
      <c r="G1242" t="s">
        <v>1051</v>
      </c>
      <c r="H1242">
        <v>157016</v>
      </c>
      <c r="I1242">
        <v>824</v>
      </c>
      <c r="J1242" t="s">
        <v>19</v>
      </c>
      <c r="K1242" t="s">
        <v>20</v>
      </c>
      <c r="L1242">
        <v>115000000</v>
      </c>
      <c r="M1242">
        <v>2001</v>
      </c>
      <c r="N1242">
        <v>5.7</v>
      </c>
      <c r="O1242">
        <v>16144183</v>
      </c>
      <c r="Q1242" t="str">
        <f t="shared" si="57"/>
        <v xml:space="preserve"> </v>
      </c>
      <c r="R1242" t="str">
        <f t="shared" si="58"/>
        <v xml:space="preserve"> </v>
      </c>
      <c r="S1242" t="str">
        <f t="shared" si="59"/>
        <v/>
      </c>
    </row>
    <row r="1243" spans="1:19">
      <c r="A1243" t="s">
        <v>5584</v>
      </c>
      <c r="B1243">
        <v>391</v>
      </c>
      <c r="C1243">
        <v>105</v>
      </c>
      <c r="D1243">
        <v>26589953</v>
      </c>
      <c r="E1243" t="s">
        <v>201</v>
      </c>
      <c r="F1243" s="8" t="s">
        <v>914</v>
      </c>
      <c r="G1243" t="s">
        <v>5585</v>
      </c>
      <c r="H1243">
        <v>165792</v>
      </c>
      <c r="I1243">
        <v>392</v>
      </c>
      <c r="J1243" t="s">
        <v>19</v>
      </c>
      <c r="K1243" t="s">
        <v>20</v>
      </c>
      <c r="L1243">
        <v>10500000</v>
      </c>
      <c r="M1243">
        <v>2010</v>
      </c>
      <c r="N1243">
        <v>6.7</v>
      </c>
      <c r="O1243">
        <v>16089953</v>
      </c>
      <c r="Q1243" t="str">
        <f t="shared" si="57"/>
        <v xml:space="preserve"> </v>
      </c>
      <c r="R1243" t="str">
        <f t="shared" si="58"/>
        <v xml:space="preserve"> </v>
      </c>
      <c r="S1243" t="str">
        <f t="shared" si="59"/>
        <v/>
      </c>
    </row>
    <row r="1244" spans="1:19">
      <c r="A1244" t="s">
        <v>157</v>
      </c>
      <c r="B1244">
        <v>29</v>
      </c>
      <c r="C1244">
        <v>97</v>
      </c>
      <c r="D1244">
        <v>41067398</v>
      </c>
      <c r="E1244" t="s">
        <v>246</v>
      </c>
      <c r="F1244" s="8" t="s">
        <v>1422</v>
      </c>
      <c r="G1244" t="s">
        <v>4078</v>
      </c>
      <c r="H1244">
        <v>22748</v>
      </c>
      <c r="I1244">
        <v>41</v>
      </c>
      <c r="J1244" t="s">
        <v>19</v>
      </c>
      <c r="K1244" t="s">
        <v>20</v>
      </c>
      <c r="L1244">
        <v>25000000</v>
      </c>
      <c r="M1244">
        <v>1997</v>
      </c>
      <c r="N1244">
        <v>6.1</v>
      </c>
      <c r="O1244">
        <v>16067398</v>
      </c>
      <c r="Q1244" t="str">
        <f t="shared" si="57"/>
        <v xml:space="preserve"> </v>
      </c>
      <c r="R1244" t="str">
        <f t="shared" si="58"/>
        <v xml:space="preserve"> </v>
      </c>
      <c r="S1244" t="str">
        <f t="shared" si="59"/>
        <v/>
      </c>
    </row>
    <row r="1245" spans="1:19">
      <c r="A1245" t="s">
        <v>4550</v>
      </c>
      <c r="B1245">
        <v>161</v>
      </c>
      <c r="C1245">
        <v>90</v>
      </c>
      <c r="D1245">
        <v>35033759</v>
      </c>
      <c r="E1245" t="s">
        <v>2029</v>
      </c>
      <c r="F1245" s="8" t="s">
        <v>3202</v>
      </c>
      <c r="G1245" t="s">
        <v>4551</v>
      </c>
      <c r="H1245">
        <v>55008</v>
      </c>
      <c r="I1245">
        <v>93</v>
      </c>
      <c r="J1245" t="s">
        <v>19</v>
      </c>
      <c r="K1245" t="s">
        <v>20</v>
      </c>
      <c r="L1245">
        <v>19000000</v>
      </c>
      <c r="M1245">
        <v>2011</v>
      </c>
      <c r="N1245">
        <v>6.3</v>
      </c>
      <c r="O1245">
        <v>16033759</v>
      </c>
      <c r="Q1245" t="str">
        <f t="shared" si="57"/>
        <v xml:space="preserve"> </v>
      </c>
      <c r="R1245" t="str">
        <f t="shared" si="58"/>
        <v xml:space="preserve"> </v>
      </c>
      <c r="S1245" t="str">
        <f t="shared" si="59"/>
        <v/>
      </c>
    </row>
    <row r="1246" spans="1:19">
      <c r="A1246" t="s">
        <v>2420</v>
      </c>
      <c r="B1246">
        <v>117</v>
      </c>
      <c r="C1246">
        <v>101</v>
      </c>
      <c r="D1246">
        <v>66002004</v>
      </c>
      <c r="E1246" t="s">
        <v>2421</v>
      </c>
      <c r="F1246" s="8" t="s">
        <v>2409</v>
      </c>
      <c r="G1246" t="s">
        <v>2422</v>
      </c>
      <c r="H1246">
        <v>36431</v>
      </c>
      <c r="I1246">
        <v>168</v>
      </c>
      <c r="J1246" t="s">
        <v>19</v>
      </c>
      <c r="K1246" t="s">
        <v>20</v>
      </c>
      <c r="L1246">
        <v>50000000</v>
      </c>
      <c r="M1246">
        <v>2005</v>
      </c>
      <c r="N1246">
        <v>4.7</v>
      </c>
      <c r="O1246">
        <v>16002004</v>
      </c>
      <c r="Q1246" t="str">
        <f t="shared" si="57"/>
        <v xml:space="preserve"> </v>
      </c>
      <c r="R1246" t="str">
        <f t="shared" si="58"/>
        <v xml:space="preserve"> </v>
      </c>
      <c r="S1246" t="str">
        <f t="shared" si="59"/>
        <v/>
      </c>
    </row>
    <row r="1247" spans="1:19">
      <c r="A1247" t="s">
        <v>6306</v>
      </c>
      <c r="B1247">
        <v>112</v>
      </c>
      <c r="C1247">
        <v>119</v>
      </c>
      <c r="D1247">
        <v>25000000</v>
      </c>
      <c r="E1247" t="s">
        <v>41</v>
      </c>
      <c r="F1247" s="8" t="s">
        <v>5095</v>
      </c>
      <c r="G1247" t="s">
        <v>6307</v>
      </c>
      <c r="H1247">
        <v>39847</v>
      </c>
      <c r="I1247">
        <v>242</v>
      </c>
      <c r="J1247" t="s">
        <v>19</v>
      </c>
      <c r="K1247" t="s">
        <v>20</v>
      </c>
      <c r="L1247">
        <v>9000000</v>
      </c>
      <c r="M1247">
        <v>1976</v>
      </c>
      <c r="N1247">
        <v>6.8</v>
      </c>
      <c r="O1247">
        <v>16000000</v>
      </c>
      <c r="Q1247" t="str">
        <f t="shared" si="57"/>
        <v xml:space="preserve"> </v>
      </c>
      <c r="R1247" t="str">
        <f t="shared" si="58"/>
        <v xml:space="preserve"> </v>
      </c>
      <c r="S1247" t="str">
        <f t="shared" si="59"/>
        <v/>
      </c>
    </row>
    <row r="1248" spans="1:19">
      <c r="A1248" t="s">
        <v>3057</v>
      </c>
      <c r="B1248">
        <v>66</v>
      </c>
      <c r="C1248">
        <v>105</v>
      </c>
      <c r="D1248">
        <v>35990505</v>
      </c>
      <c r="E1248" t="s">
        <v>3924</v>
      </c>
      <c r="F1248" s="8" t="s">
        <v>254</v>
      </c>
      <c r="G1248" t="s">
        <v>4095</v>
      </c>
      <c r="H1248">
        <v>48095</v>
      </c>
      <c r="I1248">
        <v>194</v>
      </c>
      <c r="J1248" t="s">
        <v>19</v>
      </c>
      <c r="K1248" t="s">
        <v>20</v>
      </c>
      <c r="L1248">
        <v>20000000</v>
      </c>
      <c r="M1248">
        <v>2003</v>
      </c>
      <c r="N1248">
        <v>5.8</v>
      </c>
      <c r="O1248">
        <v>15990505</v>
      </c>
      <c r="Q1248" t="str">
        <f t="shared" si="57"/>
        <v xml:space="preserve"> </v>
      </c>
      <c r="R1248" t="str">
        <f t="shared" si="58"/>
        <v xml:space="preserve"> </v>
      </c>
      <c r="S1248" t="str">
        <f t="shared" si="59"/>
        <v/>
      </c>
    </row>
    <row r="1249" spans="1:19">
      <c r="A1249" t="s">
        <v>3474</v>
      </c>
      <c r="B1249">
        <v>125</v>
      </c>
      <c r="C1249">
        <v>100</v>
      </c>
      <c r="D1249">
        <v>39989008</v>
      </c>
      <c r="E1249" t="s">
        <v>2397</v>
      </c>
      <c r="F1249" s="8" t="s">
        <v>2494</v>
      </c>
      <c r="G1249" t="s">
        <v>4264</v>
      </c>
      <c r="H1249">
        <v>55398</v>
      </c>
      <c r="I1249">
        <v>418</v>
      </c>
      <c r="J1249" t="s">
        <v>19</v>
      </c>
      <c r="K1249" t="s">
        <v>20</v>
      </c>
      <c r="L1249">
        <v>24000000</v>
      </c>
      <c r="M1249">
        <v>1998</v>
      </c>
      <c r="N1249">
        <v>4.5999999999999996</v>
      </c>
      <c r="O1249">
        <v>15989008</v>
      </c>
      <c r="Q1249" t="str">
        <f t="shared" si="57"/>
        <v xml:space="preserve"> </v>
      </c>
      <c r="R1249" t="str">
        <f t="shared" si="58"/>
        <v xml:space="preserve"> </v>
      </c>
      <c r="S1249" t="str">
        <f t="shared" si="59"/>
        <v/>
      </c>
    </row>
    <row r="1250" spans="1:19">
      <c r="A1250" t="s">
        <v>5472</v>
      </c>
      <c r="B1250">
        <v>49</v>
      </c>
      <c r="C1250">
        <v>92</v>
      </c>
      <c r="D1250">
        <v>28972187</v>
      </c>
      <c r="E1250" t="s">
        <v>873</v>
      </c>
      <c r="F1250" s="8" t="s">
        <v>1015</v>
      </c>
      <c r="G1250" t="s">
        <v>5473</v>
      </c>
      <c r="H1250">
        <v>28805</v>
      </c>
      <c r="I1250">
        <v>159</v>
      </c>
      <c r="J1250" t="s">
        <v>19</v>
      </c>
      <c r="K1250" t="s">
        <v>20</v>
      </c>
      <c r="L1250">
        <v>13000000</v>
      </c>
      <c r="M1250">
        <v>2002</v>
      </c>
      <c r="N1250">
        <v>5.9</v>
      </c>
      <c r="O1250">
        <v>15972187</v>
      </c>
      <c r="Q1250" t="str">
        <f t="shared" si="57"/>
        <v xml:space="preserve"> </v>
      </c>
      <c r="R1250" t="str">
        <f t="shared" si="58"/>
        <v xml:space="preserve"> </v>
      </c>
      <c r="S1250" t="str">
        <f t="shared" si="59"/>
        <v/>
      </c>
    </row>
    <row r="1251" spans="1:19">
      <c r="A1251" t="s">
        <v>2159</v>
      </c>
      <c r="B1251">
        <v>170</v>
      </c>
      <c r="C1251">
        <v>93</v>
      </c>
      <c r="D1251">
        <v>27829874</v>
      </c>
      <c r="E1251" t="s">
        <v>201</v>
      </c>
      <c r="F1251" s="8" t="s">
        <v>202</v>
      </c>
      <c r="G1251" t="s">
        <v>5667</v>
      </c>
      <c r="H1251">
        <v>196422</v>
      </c>
      <c r="I1251">
        <v>444</v>
      </c>
      <c r="J1251" t="s">
        <v>19</v>
      </c>
      <c r="K1251" t="s">
        <v>20</v>
      </c>
      <c r="L1251">
        <v>12000000</v>
      </c>
      <c r="M1251">
        <v>2006</v>
      </c>
      <c r="N1251">
        <v>7</v>
      </c>
      <c r="O1251">
        <v>15829874</v>
      </c>
      <c r="Q1251" t="str">
        <f t="shared" si="57"/>
        <v xml:space="preserve"> </v>
      </c>
      <c r="R1251" t="str">
        <f t="shared" si="58"/>
        <v xml:space="preserve"> </v>
      </c>
      <c r="S1251" t="str">
        <f t="shared" si="59"/>
        <v/>
      </c>
    </row>
    <row r="1252" spans="1:19">
      <c r="A1252" t="s">
        <v>6181</v>
      </c>
      <c r="B1252">
        <v>143</v>
      </c>
      <c r="C1252">
        <v>142</v>
      </c>
      <c r="D1252">
        <v>22800000</v>
      </c>
      <c r="E1252" t="s">
        <v>28</v>
      </c>
      <c r="F1252" s="8" t="s">
        <v>6182</v>
      </c>
      <c r="G1252" t="s">
        <v>6183</v>
      </c>
      <c r="H1252">
        <v>59941</v>
      </c>
      <c r="I1252">
        <v>452</v>
      </c>
      <c r="J1252" t="s">
        <v>19</v>
      </c>
      <c r="K1252" t="s">
        <v>31</v>
      </c>
      <c r="L1252">
        <v>7000000</v>
      </c>
      <c r="M1252">
        <v>1969</v>
      </c>
      <c r="N1252">
        <v>6.8</v>
      </c>
      <c r="O1252">
        <v>15800000</v>
      </c>
      <c r="Q1252" t="str">
        <f t="shared" si="57"/>
        <v xml:space="preserve"> </v>
      </c>
      <c r="R1252" t="str">
        <f t="shared" si="58"/>
        <v xml:space="preserve"> </v>
      </c>
      <c r="S1252" t="str">
        <f t="shared" si="59"/>
        <v/>
      </c>
    </row>
    <row r="1253" spans="1:19">
      <c r="A1253" t="s">
        <v>1965</v>
      </c>
      <c r="B1253">
        <v>155</v>
      </c>
      <c r="C1253">
        <v>107</v>
      </c>
      <c r="D1253">
        <v>60786269</v>
      </c>
      <c r="E1253" t="s">
        <v>2664</v>
      </c>
      <c r="F1253" s="8" t="s">
        <v>2606</v>
      </c>
      <c r="G1253" t="s">
        <v>2665</v>
      </c>
      <c r="H1253">
        <v>90539</v>
      </c>
      <c r="I1253">
        <v>379</v>
      </c>
      <c r="J1253" t="s">
        <v>19</v>
      </c>
      <c r="K1253" t="s">
        <v>20</v>
      </c>
      <c r="L1253">
        <v>45000000</v>
      </c>
      <c r="M1253">
        <v>2000</v>
      </c>
      <c r="N1253">
        <v>5.6</v>
      </c>
      <c r="O1253">
        <v>15786269</v>
      </c>
      <c r="Q1253" t="str">
        <f t="shared" si="57"/>
        <v xml:space="preserve"> </v>
      </c>
      <c r="R1253" t="str">
        <f t="shared" si="58"/>
        <v xml:space="preserve"> </v>
      </c>
      <c r="S1253" t="str">
        <f t="shared" si="59"/>
        <v/>
      </c>
    </row>
    <row r="1254" spans="1:19">
      <c r="A1254" t="s">
        <v>7420</v>
      </c>
      <c r="B1254">
        <v>29</v>
      </c>
      <c r="C1254">
        <v>120</v>
      </c>
      <c r="D1254">
        <v>20773070</v>
      </c>
      <c r="E1254" t="s">
        <v>1672</v>
      </c>
      <c r="F1254" s="8" t="s">
        <v>7421</v>
      </c>
      <c r="G1254" t="s">
        <v>7422</v>
      </c>
      <c r="H1254">
        <v>4501</v>
      </c>
      <c r="I1254">
        <v>102</v>
      </c>
      <c r="J1254" t="s">
        <v>19</v>
      </c>
      <c r="K1254" t="s">
        <v>20</v>
      </c>
      <c r="L1254">
        <v>5000000</v>
      </c>
      <c r="M1254">
        <v>2016</v>
      </c>
      <c r="N1254">
        <v>3.4</v>
      </c>
      <c r="O1254">
        <v>15773070</v>
      </c>
      <c r="Q1254" t="str">
        <f t="shared" si="57"/>
        <v xml:space="preserve"> </v>
      </c>
      <c r="R1254" t="str">
        <f t="shared" si="58"/>
        <v xml:space="preserve"> </v>
      </c>
      <c r="S1254" t="str">
        <f t="shared" si="59"/>
        <v/>
      </c>
    </row>
    <row r="1255" spans="1:19">
      <c r="A1255" t="s">
        <v>157</v>
      </c>
      <c r="B1255">
        <v>121</v>
      </c>
      <c r="C1255">
        <v>125</v>
      </c>
      <c r="D1255">
        <v>75764085</v>
      </c>
      <c r="E1255" t="s">
        <v>1275</v>
      </c>
      <c r="F1255" s="8" t="s">
        <v>396</v>
      </c>
      <c r="G1255" t="s">
        <v>1944</v>
      </c>
      <c r="H1255">
        <v>85844</v>
      </c>
      <c r="I1255">
        <v>322</v>
      </c>
      <c r="J1255" t="s">
        <v>19</v>
      </c>
      <c r="K1255" t="s">
        <v>20</v>
      </c>
      <c r="L1255">
        <v>60000000</v>
      </c>
      <c r="M1255">
        <v>2000</v>
      </c>
      <c r="N1255">
        <v>6.7</v>
      </c>
      <c r="O1255">
        <v>15764085</v>
      </c>
      <c r="Q1255" t="str">
        <f t="shared" si="57"/>
        <v xml:space="preserve"> </v>
      </c>
      <c r="R1255" t="str">
        <f t="shared" si="58"/>
        <v xml:space="preserve"> </v>
      </c>
      <c r="S1255" t="str">
        <f t="shared" si="59"/>
        <v/>
      </c>
    </row>
    <row r="1256" spans="1:19">
      <c r="A1256" t="s">
        <v>884</v>
      </c>
      <c r="B1256">
        <v>95</v>
      </c>
      <c r="C1256">
        <v>134</v>
      </c>
      <c r="D1256">
        <v>20733485</v>
      </c>
      <c r="E1256" t="s">
        <v>1672</v>
      </c>
      <c r="F1256" s="8" t="s">
        <v>6620</v>
      </c>
      <c r="G1256" t="s">
        <v>6621</v>
      </c>
      <c r="H1256">
        <v>11622</v>
      </c>
      <c r="I1256">
        <v>157</v>
      </c>
      <c r="J1256" t="s">
        <v>19</v>
      </c>
      <c r="K1256" t="s">
        <v>20</v>
      </c>
      <c r="L1256">
        <v>5000000</v>
      </c>
      <c r="M1256">
        <v>1997</v>
      </c>
      <c r="N1256">
        <v>7.2</v>
      </c>
      <c r="O1256">
        <v>15733485</v>
      </c>
      <c r="Q1256" t="str">
        <f t="shared" si="57"/>
        <v xml:space="preserve"> </v>
      </c>
      <c r="R1256" t="str">
        <f t="shared" si="58"/>
        <v xml:space="preserve"> </v>
      </c>
      <c r="S1256" t="str">
        <f t="shared" si="59"/>
        <v/>
      </c>
    </row>
    <row r="1257" spans="1:19">
      <c r="A1257" t="s">
        <v>4950</v>
      </c>
      <c r="B1257">
        <v>193</v>
      </c>
      <c r="C1257">
        <v>94</v>
      </c>
      <c r="D1257">
        <v>39687528</v>
      </c>
      <c r="E1257" t="s">
        <v>268</v>
      </c>
      <c r="F1257" s="8" t="s">
        <v>4951</v>
      </c>
      <c r="G1257" t="s">
        <v>4952</v>
      </c>
      <c r="H1257">
        <v>140780</v>
      </c>
      <c r="I1257">
        <v>376</v>
      </c>
      <c r="J1257" t="s">
        <v>19</v>
      </c>
      <c r="K1257" t="s">
        <v>775</v>
      </c>
      <c r="L1257">
        <v>24000000</v>
      </c>
      <c r="M1257">
        <v>2007</v>
      </c>
      <c r="N1257">
        <v>6.3</v>
      </c>
      <c r="O1257">
        <v>15687528</v>
      </c>
      <c r="Q1257" t="str">
        <f t="shared" si="57"/>
        <v xml:space="preserve"> </v>
      </c>
      <c r="R1257" t="str">
        <f t="shared" si="58"/>
        <v xml:space="preserve"> </v>
      </c>
      <c r="S1257" t="str">
        <f t="shared" si="59"/>
        <v/>
      </c>
    </row>
    <row r="1258" spans="1:19">
      <c r="A1258" t="s">
        <v>111</v>
      </c>
      <c r="B1258">
        <v>63</v>
      </c>
      <c r="C1258">
        <v>125</v>
      </c>
      <c r="D1258">
        <v>45645204</v>
      </c>
      <c r="E1258" t="s">
        <v>201</v>
      </c>
      <c r="F1258" s="8" t="s">
        <v>625</v>
      </c>
      <c r="G1258" t="s">
        <v>3651</v>
      </c>
      <c r="H1258">
        <v>39306</v>
      </c>
      <c r="I1258">
        <v>119</v>
      </c>
      <c r="J1258" t="s">
        <v>19</v>
      </c>
      <c r="K1258" t="s">
        <v>20</v>
      </c>
      <c r="L1258">
        <v>30000000</v>
      </c>
      <c r="M1258">
        <v>1989</v>
      </c>
      <c r="N1258">
        <v>6.6</v>
      </c>
      <c r="O1258">
        <v>15645204</v>
      </c>
      <c r="Q1258" t="str">
        <f t="shared" si="57"/>
        <v xml:space="preserve"> </v>
      </c>
      <c r="R1258" t="str">
        <f t="shared" si="58"/>
        <v xml:space="preserve"> </v>
      </c>
      <c r="S1258" t="str">
        <f t="shared" si="59"/>
        <v/>
      </c>
    </row>
    <row r="1259" spans="1:19">
      <c r="A1259" t="s">
        <v>808</v>
      </c>
      <c r="B1259">
        <v>436</v>
      </c>
      <c r="C1259">
        <v>106</v>
      </c>
      <c r="D1259">
        <v>75638743</v>
      </c>
      <c r="E1259" t="s">
        <v>1963</v>
      </c>
      <c r="F1259" s="8" t="s">
        <v>629</v>
      </c>
      <c r="G1259" t="s">
        <v>1964</v>
      </c>
      <c r="H1259">
        <v>180479</v>
      </c>
      <c r="I1259">
        <v>411</v>
      </c>
      <c r="J1259" t="s">
        <v>19</v>
      </c>
      <c r="K1259" t="s">
        <v>20</v>
      </c>
      <c r="L1259">
        <v>60000000</v>
      </c>
      <c r="M1259">
        <v>2011</v>
      </c>
      <c r="N1259">
        <v>6.6</v>
      </c>
      <c r="O1259">
        <v>15638743</v>
      </c>
      <c r="Q1259" t="str">
        <f t="shared" si="57"/>
        <v xml:space="preserve"> </v>
      </c>
      <c r="R1259" t="str">
        <f t="shared" si="58"/>
        <v xml:space="preserve"> </v>
      </c>
      <c r="S1259" t="str">
        <f t="shared" si="59"/>
        <v/>
      </c>
    </row>
    <row r="1260" spans="1:19">
      <c r="A1260" t="s">
        <v>1254</v>
      </c>
      <c r="B1260">
        <v>285</v>
      </c>
      <c r="C1260">
        <v>121</v>
      </c>
      <c r="D1260">
        <v>23618786</v>
      </c>
      <c r="E1260" t="s">
        <v>5071</v>
      </c>
      <c r="F1260" s="8" t="s">
        <v>3354</v>
      </c>
      <c r="G1260" t="s">
        <v>5072</v>
      </c>
      <c r="H1260">
        <v>352695</v>
      </c>
      <c r="I1260">
        <v>687</v>
      </c>
      <c r="J1260" t="s">
        <v>19</v>
      </c>
      <c r="K1260" t="s">
        <v>31</v>
      </c>
      <c r="L1260">
        <v>8000000</v>
      </c>
      <c r="M1260">
        <v>2007</v>
      </c>
      <c r="N1260">
        <v>7.9</v>
      </c>
      <c r="O1260">
        <v>15618786</v>
      </c>
      <c r="Q1260" t="str">
        <f t="shared" si="57"/>
        <v xml:space="preserve"> </v>
      </c>
      <c r="R1260" t="str">
        <f t="shared" si="58"/>
        <v xml:space="preserve"> </v>
      </c>
      <c r="S1260" t="str">
        <f t="shared" si="59"/>
        <v/>
      </c>
    </row>
    <row r="1261" spans="1:19">
      <c r="A1261" t="s">
        <v>2290</v>
      </c>
      <c r="B1261">
        <v>60</v>
      </c>
      <c r="C1261">
        <v>114</v>
      </c>
      <c r="D1261">
        <v>25600000</v>
      </c>
      <c r="E1261" t="s">
        <v>1008</v>
      </c>
      <c r="F1261" s="8" t="s">
        <v>303</v>
      </c>
      <c r="G1261" t="s">
        <v>5888</v>
      </c>
      <c r="H1261">
        <v>57363</v>
      </c>
      <c r="I1261">
        <v>308</v>
      </c>
      <c r="J1261" t="s">
        <v>19</v>
      </c>
      <c r="K1261" t="s">
        <v>20</v>
      </c>
      <c r="L1261">
        <v>10000000</v>
      </c>
      <c r="M1261">
        <v>1983</v>
      </c>
      <c r="N1261">
        <v>7.2</v>
      </c>
      <c r="O1261">
        <v>15600000</v>
      </c>
      <c r="Q1261" t="str">
        <f t="shared" si="57"/>
        <v xml:space="preserve"> </v>
      </c>
      <c r="R1261" t="str">
        <f t="shared" si="58"/>
        <v xml:space="preserve"> </v>
      </c>
      <c r="S1261" t="str">
        <f t="shared" si="59"/>
        <v/>
      </c>
    </row>
    <row r="1262" spans="1:19">
      <c r="A1262" t="s">
        <v>4525</v>
      </c>
      <c r="B1262">
        <v>333</v>
      </c>
      <c r="C1262">
        <v>105</v>
      </c>
      <c r="D1262">
        <v>35596227</v>
      </c>
      <c r="E1262" t="s">
        <v>1101</v>
      </c>
      <c r="F1262" s="8" t="s">
        <v>4526</v>
      </c>
      <c r="G1262" t="s">
        <v>4527</v>
      </c>
      <c r="H1262">
        <v>79461</v>
      </c>
      <c r="I1262">
        <v>463</v>
      </c>
      <c r="J1262" t="s">
        <v>19</v>
      </c>
      <c r="K1262" t="s">
        <v>20</v>
      </c>
      <c r="L1262">
        <v>20000000</v>
      </c>
      <c r="M1262">
        <v>2010</v>
      </c>
      <c r="N1262">
        <v>6.3</v>
      </c>
      <c r="O1262">
        <v>15596227</v>
      </c>
      <c r="Q1262" t="str">
        <f t="shared" si="57"/>
        <v xml:space="preserve"> </v>
      </c>
      <c r="R1262" t="str">
        <f t="shared" si="58"/>
        <v xml:space="preserve"> </v>
      </c>
      <c r="S1262" t="str">
        <f t="shared" si="59"/>
        <v/>
      </c>
    </row>
    <row r="1263" spans="1:19">
      <c r="A1263" t="s">
        <v>2543</v>
      </c>
      <c r="B1263">
        <v>84</v>
      </c>
      <c r="C1263">
        <v>123</v>
      </c>
      <c r="D1263">
        <v>36581633</v>
      </c>
      <c r="E1263" t="s">
        <v>902</v>
      </c>
      <c r="F1263" s="8" t="s">
        <v>1219</v>
      </c>
      <c r="G1263" t="s">
        <v>4431</v>
      </c>
      <c r="H1263">
        <v>52533</v>
      </c>
      <c r="I1263">
        <v>235</v>
      </c>
      <c r="J1263" t="s">
        <v>19</v>
      </c>
      <c r="K1263" t="s">
        <v>432</v>
      </c>
      <c r="L1263">
        <v>21000000</v>
      </c>
      <c r="M1263">
        <v>2007</v>
      </c>
      <c r="N1263">
        <v>7.5</v>
      </c>
      <c r="O1263">
        <v>15581633</v>
      </c>
      <c r="Q1263" t="str">
        <f t="shared" si="57"/>
        <v xml:space="preserve"> </v>
      </c>
      <c r="R1263" t="str">
        <f t="shared" si="58"/>
        <v xml:space="preserve"> </v>
      </c>
      <c r="S1263" t="str">
        <f t="shared" si="59"/>
        <v/>
      </c>
    </row>
    <row r="1264" spans="1:19">
      <c r="A1264" t="s">
        <v>4509</v>
      </c>
      <c r="B1264">
        <v>89</v>
      </c>
      <c r="C1264">
        <v>77</v>
      </c>
      <c r="D1264">
        <v>45542421</v>
      </c>
      <c r="E1264" t="s">
        <v>4510</v>
      </c>
      <c r="F1264" s="8" t="s">
        <v>4511</v>
      </c>
      <c r="G1264" t="s">
        <v>4512</v>
      </c>
      <c r="H1264">
        <v>13319</v>
      </c>
      <c r="I1264">
        <v>53</v>
      </c>
      <c r="J1264" t="s">
        <v>19</v>
      </c>
      <c r="K1264" t="s">
        <v>20</v>
      </c>
      <c r="L1264">
        <v>30000000</v>
      </c>
      <c r="M1264">
        <v>2000</v>
      </c>
      <c r="N1264">
        <v>6.3</v>
      </c>
      <c r="O1264">
        <v>15542421</v>
      </c>
      <c r="Q1264" t="str">
        <f t="shared" si="57"/>
        <v xml:space="preserve"> </v>
      </c>
      <c r="R1264" t="str">
        <f t="shared" si="58"/>
        <v xml:space="preserve"> </v>
      </c>
      <c r="S1264" t="str">
        <f t="shared" si="59"/>
        <v/>
      </c>
    </row>
    <row r="1265" spans="1:19">
      <c r="A1265" t="s">
        <v>808</v>
      </c>
      <c r="B1265">
        <v>198</v>
      </c>
      <c r="C1265">
        <v>125</v>
      </c>
      <c r="D1265">
        <v>125531634</v>
      </c>
      <c r="E1265" t="s">
        <v>810</v>
      </c>
      <c r="F1265" s="8" t="s">
        <v>205</v>
      </c>
      <c r="G1265" t="s">
        <v>811</v>
      </c>
      <c r="H1265">
        <v>284852</v>
      </c>
      <c r="I1265">
        <v>627</v>
      </c>
      <c r="J1265" t="s">
        <v>19</v>
      </c>
      <c r="K1265" t="s">
        <v>20</v>
      </c>
      <c r="L1265">
        <v>110000000</v>
      </c>
      <c r="M1265">
        <v>2004</v>
      </c>
      <c r="N1265">
        <v>6.4</v>
      </c>
      <c r="O1265">
        <v>15531634</v>
      </c>
      <c r="Q1265" t="str">
        <f t="shared" si="57"/>
        <v xml:space="preserve"> </v>
      </c>
      <c r="R1265" t="str">
        <f t="shared" si="58"/>
        <v xml:space="preserve"> </v>
      </c>
      <c r="S1265" t="str">
        <f t="shared" si="59"/>
        <v>Ocean's TwelveÂ </v>
      </c>
    </row>
    <row r="1266" spans="1:19">
      <c r="A1266" t="s">
        <v>1844</v>
      </c>
      <c r="B1266">
        <v>263</v>
      </c>
      <c r="C1266">
        <v>123</v>
      </c>
      <c r="D1266">
        <v>24530513</v>
      </c>
      <c r="E1266" t="s">
        <v>1441</v>
      </c>
      <c r="F1266" s="8" t="s">
        <v>1844</v>
      </c>
      <c r="G1266" t="s">
        <v>6090</v>
      </c>
      <c r="H1266">
        <v>66610</v>
      </c>
      <c r="I1266">
        <v>429</v>
      </c>
      <c r="J1266" t="s">
        <v>19</v>
      </c>
      <c r="K1266" t="s">
        <v>20</v>
      </c>
      <c r="L1266">
        <v>9000000</v>
      </c>
      <c r="M1266">
        <v>2007</v>
      </c>
      <c r="N1266">
        <v>8</v>
      </c>
      <c r="O1266">
        <v>15530513</v>
      </c>
      <c r="Q1266" t="str">
        <f t="shared" si="57"/>
        <v xml:space="preserve"> </v>
      </c>
      <c r="R1266" t="str">
        <f t="shared" si="58"/>
        <v xml:space="preserve"> </v>
      </c>
      <c r="S1266" t="str">
        <f t="shared" si="59"/>
        <v/>
      </c>
    </row>
    <row r="1267" spans="1:19">
      <c r="A1267" t="s">
        <v>5488</v>
      </c>
      <c r="B1267">
        <v>59</v>
      </c>
      <c r="C1267">
        <v>72</v>
      </c>
      <c r="D1267">
        <v>28501605</v>
      </c>
      <c r="E1267" t="s">
        <v>3311</v>
      </c>
      <c r="F1267" s="8" t="s">
        <v>5489</v>
      </c>
      <c r="G1267" t="s">
        <v>5490</v>
      </c>
      <c r="H1267">
        <v>31371</v>
      </c>
      <c r="I1267">
        <v>166</v>
      </c>
      <c r="J1267" t="s">
        <v>19</v>
      </c>
      <c r="K1267" t="s">
        <v>20</v>
      </c>
      <c r="L1267">
        <v>13000000</v>
      </c>
      <c r="M1267">
        <v>1990</v>
      </c>
      <c r="N1267">
        <v>5.7</v>
      </c>
      <c r="O1267">
        <v>15501605</v>
      </c>
      <c r="Q1267" t="str">
        <f t="shared" si="57"/>
        <v xml:space="preserve"> </v>
      </c>
      <c r="R1267" t="str">
        <f t="shared" si="58"/>
        <v xml:space="preserve"> </v>
      </c>
      <c r="S1267" t="str">
        <f t="shared" si="59"/>
        <v/>
      </c>
    </row>
    <row r="1268" spans="1:19">
      <c r="A1268" t="s">
        <v>5895</v>
      </c>
      <c r="B1268">
        <v>183</v>
      </c>
      <c r="C1268">
        <v>98</v>
      </c>
      <c r="D1268">
        <v>25464480</v>
      </c>
      <c r="E1268" t="s">
        <v>2367</v>
      </c>
      <c r="F1268" s="8" t="s">
        <v>1028</v>
      </c>
      <c r="G1268" t="s">
        <v>5896</v>
      </c>
      <c r="H1268">
        <v>63108</v>
      </c>
      <c r="I1268">
        <v>330</v>
      </c>
      <c r="J1268" t="s">
        <v>19</v>
      </c>
      <c r="K1268" t="s">
        <v>20</v>
      </c>
      <c r="L1268">
        <v>10000000</v>
      </c>
      <c r="M1268">
        <v>2009</v>
      </c>
      <c r="N1268">
        <v>5.9</v>
      </c>
      <c r="O1268">
        <v>15464480</v>
      </c>
      <c r="Q1268" t="str">
        <f t="shared" si="57"/>
        <v xml:space="preserve"> </v>
      </c>
      <c r="R1268" t="str">
        <f t="shared" si="58"/>
        <v xml:space="preserve"> </v>
      </c>
      <c r="S1268" t="str">
        <f t="shared" si="59"/>
        <v/>
      </c>
    </row>
    <row r="1269" spans="1:19">
      <c r="A1269" t="s">
        <v>4528</v>
      </c>
      <c r="B1269">
        <v>37</v>
      </c>
      <c r="C1269">
        <v>127</v>
      </c>
      <c r="D1269">
        <v>35422828</v>
      </c>
      <c r="E1269" t="s">
        <v>2059</v>
      </c>
      <c r="F1269" s="8" t="s">
        <v>2289</v>
      </c>
      <c r="G1269" t="s">
        <v>4529</v>
      </c>
      <c r="H1269">
        <v>19126</v>
      </c>
      <c r="I1269">
        <v>155</v>
      </c>
      <c r="J1269" t="s">
        <v>19</v>
      </c>
      <c r="K1269" t="s">
        <v>20</v>
      </c>
      <c r="L1269">
        <v>20000000</v>
      </c>
      <c r="M1269">
        <v>1997</v>
      </c>
      <c r="N1269">
        <v>6.7</v>
      </c>
      <c r="O1269">
        <v>15422828</v>
      </c>
      <c r="Q1269" t="str">
        <f t="shared" si="57"/>
        <v xml:space="preserve"> </v>
      </c>
      <c r="R1269" t="str">
        <f t="shared" si="58"/>
        <v xml:space="preserve"> </v>
      </c>
      <c r="S1269" t="str">
        <f t="shared" si="59"/>
        <v/>
      </c>
    </row>
    <row r="1270" spans="1:19">
      <c r="A1270" t="s">
        <v>4339</v>
      </c>
      <c r="B1270">
        <v>103</v>
      </c>
      <c r="C1270">
        <v>96</v>
      </c>
      <c r="D1270">
        <v>38119483</v>
      </c>
      <c r="E1270" t="s">
        <v>980</v>
      </c>
      <c r="F1270" s="8" t="s">
        <v>4340</v>
      </c>
      <c r="G1270" t="s">
        <v>4341</v>
      </c>
      <c r="H1270">
        <v>136667</v>
      </c>
      <c r="I1270">
        <v>273</v>
      </c>
      <c r="J1270" t="s">
        <v>19</v>
      </c>
      <c r="K1270" t="s">
        <v>20</v>
      </c>
      <c r="L1270">
        <v>22700000</v>
      </c>
      <c r="M1270">
        <v>1987</v>
      </c>
      <c r="N1270">
        <v>7.1</v>
      </c>
      <c r="O1270">
        <v>15419483</v>
      </c>
      <c r="Q1270" t="str">
        <f t="shared" si="57"/>
        <v xml:space="preserve"> </v>
      </c>
      <c r="R1270" t="str">
        <f t="shared" si="58"/>
        <v xml:space="preserve"> </v>
      </c>
      <c r="S1270" t="str">
        <f t="shared" si="59"/>
        <v/>
      </c>
    </row>
    <row r="1271" spans="1:19">
      <c r="A1271" t="s">
        <v>1930</v>
      </c>
      <c r="B1271">
        <v>415</v>
      </c>
      <c r="C1271">
        <v>98</v>
      </c>
      <c r="D1271">
        <v>33404871</v>
      </c>
      <c r="E1271" t="s">
        <v>1672</v>
      </c>
      <c r="F1271" s="8" t="s">
        <v>2238</v>
      </c>
      <c r="G1271" t="s">
        <v>4855</v>
      </c>
      <c r="H1271">
        <v>150082</v>
      </c>
      <c r="I1271">
        <v>384</v>
      </c>
      <c r="J1271" t="s">
        <v>19</v>
      </c>
      <c r="K1271" t="s">
        <v>20</v>
      </c>
      <c r="L1271">
        <v>18000000</v>
      </c>
      <c r="M1271">
        <v>2013</v>
      </c>
      <c r="N1271">
        <v>7.3</v>
      </c>
      <c r="O1271">
        <v>15404871</v>
      </c>
      <c r="Q1271" t="str">
        <f t="shared" si="57"/>
        <v xml:space="preserve"> </v>
      </c>
      <c r="R1271" t="str">
        <f t="shared" si="58"/>
        <v xml:space="preserve"> </v>
      </c>
      <c r="S1271" t="str">
        <f t="shared" si="59"/>
        <v/>
      </c>
    </row>
    <row r="1272" spans="1:19">
      <c r="A1272" t="s">
        <v>5555</v>
      </c>
      <c r="B1272">
        <v>61</v>
      </c>
      <c r="C1272">
        <v>90</v>
      </c>
      <c r="D1272">
        <v>28399192</v>
      </c>
      <c r="E1272" t="s">
        <v>5556</v>
      </c>
      <c r="F1272" s="8" t="s">
        <v>5557</v>
      </c>
      <c r="G1272" t="s">
        <v>5558</v>
      </c>
      <c r="H1272">
        <v>5663</v>
      </c>
      <c r="I1272">
        <v>106</v>
      </c>
      <c r="J1272" t="s">
        <v>19</v>
      </c>
      <c r="K1272" t="s">
        <v>220</v>
      </c>
      <c r="L1272">
        <v>13000000</v>
      </c>
      <c r="M1272">
        <v>2002</v>
      </c>
      <c r="N1272">
        <v>5.4</v>
      </c>
      <c r="O1272">
        <v>15399192</v>
      </c>
      <c r="Q1272" t="str">
        <f t="shared" si="57"/>
        <v xml:space="preserve"> </v>
      </c>
      <c r="R1272" t="str">
        <f t="shared" si="58"/>
        <v xml:space="preserve"> </v>
      </c>
      <c r="S1272" t="str">
        <f t="shared" si="59"/>
        <v/>
      </c>
    </row>
    <row r="1273" spans="1:19">
      <c r="A1273" t="s">
        <v>1947</v>
      </c>
      <c r="B1273">
        <v>96</v>
      </c>
      <c r="C1273">
        <v>170</v>
      </c>
      <c r="D1273">
        <v>75370763</v>
      </c>
      <c r="E1273" t="s">
        <v>1948</v>
      </c>
      <c r="F1273" s="8" t="s">
        <v>58</v>
      </c>
      <c r="G1273" t="s">
        <v>1949</v>
      </c>
      <c r="H1273">
        <v>32353</v>
      </c>
      <c r="I1273">
        <v>263</v>
      </c>
      <c r="J1273" t="s">
        <v>19</v>
      </c>
      <c r="K1273" t="s">
        <v>20</v>
      </c>
      <c r="L1273">
        <v>60000000</v>
      </c>
      <c r="M1273">
        <v>1998</v>
      </c>
      <c r="N1273">
        <v>6.5</v>
      </c>
      <c r="O1273">
        <v>15370763</v>
      </c>
      <c r="Q1273" t="str">
        <f t="shared" si="57"/>
        <v xml:space="preserve"> </v>
      </c>
      <c r="R1273" t="str">
        <f t="shared" si="58"/>
        <v xml:space="preserve"> </v>
      </c>
      <c r="S1273" t="str">
        <f t="shared" si="59"/>
        <v/>
      </c>
    </row>
    <row r="1274" spans="1:19">
      <c r="A1274" t="s">
        <v>4381</v>
      </c>
      <c r="B1274">
        <v>76</v>
      </c>
      <c r="C1274">
        <v>100</v>
      </c>
      <c r="D1274">
        <v>25339117</v>
      </c>
      <c r="E1274" t="s">
        <v>878</v>
      </c>
      <c r="F1274" s="8" t="s">
        <v>1335</v>
      </c>
      <c r="G1274" t="s">
        <v>5887</v>
      </c>
      <c r="H1274">
        <v>37885</v>
      </c>
      <c r="I1274">
        <v>247</v>
      </c>
      <c r="J1274" t="s">
        <v>19</v>
      </c>
      <c r="K1274" t="s">
        <v>20</v>
      </c>
      <c r="L1274">
        <v>10000000</v>
      </c>
      <c r="M1274">
        <v>1998</v>
      </c>
      <c r="N1274">
        <v>6.5</v>
      </c>
      <c r="O1274">
        <v>15339117</v>
      </c>
      <c r="Q1274" t="str">
        <f t="shared" si="57"/>
        <v xml:space="preserve"> </v>
      </c>
      <c r="R1274" t="str">
        <f t="shared" si="58"/>
        <v xml:space="preserve"> </v>
      </c>
      <c r="S1274" t="str">
        <f t="shared" si="59"/>
        <v/>
      </c>
    </row>
    <row r="1275" spans="1:19">
      <c r="A1275" t="s">
        <v>802</v>
      </c>
      <c r="B1275">
        <v>160</v>
      </c>
      <c r="C1275">
        <v>119</v>
      </c>
      <c r="D1275">
        <v>125332007</v>
      </c>
      <c r="E1275" t="s">
        <v>28</v>
      </c>
      <c r="F1275" s="8" t="s">
        <v>803</v>
      </c>
      <c r="G1275" t="s">
        <v>804</v>
      </c>
      <c r="H1275">
        <v>149680</v>
      </c>
      <c r="I1275">
        <v>328</v>
      </c>
      <c r="J1275" t="s">
        <v>19</v>
      </c>
      <c r="K1275" t="s">
        <v>31</v>
      </c>
      <c r="L1275">
        <v>110000000</v>
      </c>
      <c r="M1275">
        <v>1997</v>
      </c>
      <c r="N1275">
        <v>6.5</v>
      </c>
      <c r="O1275">
        <v>15332007</v>
      </c>
      <c r="Q1275" t="str">
        <f t="shared" si="57"/>
        <v xml:space="preserve"> </v>
      </c>
      <c r="R1275" t="str">
        <f t="shared" si="58"/>
        <v xml:space="preserve"> </v>
      </c>
      <c r="S1275" t="str">
        <f t="shared" si="59"/>
        <v/>
      </c>
    </row>
    <row r="1276" spans="1:19">
      <c r="A1276" t="s">
        <v>5642</v>
      </c>
      <c r="B1276">
        <v>75</v>
      </c>
      <c r="C1276">
        <v>89</v>
      </c>
      <c r="D1276">
        <v>27281507</v>
      </c>
      <c r="E1276" t="s">
        <v>5643</v>
      </c>
      <c r="F1276" s="8" t="s">
        <v>3302</v>
      </c>
      <c r="G1276" t="s">
        <v>5644</v>
      </c>
      <c r="H1276">
        <v>33850</v>
      </c>
      <c r="I1276">
        <v>147</v>
      </c>
      <c r="J1276" t="s">
        <v>19</v>
      </c>
      <c r="K1276" t="s">
        <v>20</v>
      </c>
      <c r="L1276">
        <v>12000000</v>
      </c>
      <c r="M1276">
        <v>1992</v>
      </c>
      <c r="N1276">
        <v>7.7</v>
      </c>
      <c r="O1276">
        <v>15281507</v>
      </c>
      <c r="Q1276" t="str">
        <f t="shared" si="57"/>
        <v xml:space="preserve"> </v>
      </c>
      <c r="R1276" t="str">
        <f t="shared" si="58"/>
        <v xml:space="preserve"> </v>
      </c>
      <c r="S1276" t="str">
        <f t="shared" si="59"/>
        <v/>
      </c>
    </row>
    <row r="1277" spans="1:19">
      <c r="A1277" t="s">
        <v>1565</v>
      </c>
      <c r="B1277">
        <v>310</v>
      </c>
      <c r="C1277">
        <v>100</v>
      </c>
      <c r="D1277">
        <v>75280058</v>
      </c>
      <c r="E1277" t="s">
        <v>1968</v>
      </c>
      <c r="F1277" s="8" t="s">
        <v>1618</v>
      </c>
      <c r="G1277" t="s">
        <v>1969</v>
      </c>
      <c r="H1277">
        <v>143121</v>
      </c>
      <c r="I1277">
        <v>279</v>
      </c>
      <c r="J1277" t="s">
        <v>19</v>
      </c>
      <c r="K1277" t="s">
        <v>20</v>
      </c>
      <c r="L1277">
        <v>60000000</v>
      </c>
      <c r="M1277">
        <v>2009</v>
      </c>
      <c r="N1277">
        <v>7.7</v>
      </c>
      <c r="O1277">
        <v>15280058</v>
      </c>
      <c r="Q1277" t="str">
        <f t="shared" si="57"/>
        <v xml:space="preserve"> </v>
      </c>
      <c r="R1277" t="str">
        <f t="shared" si="58"/>
        <v xml:space="preserve"> </v>
      </c>
      <c r="S1277" t="str">
        <f t="shared" si="59"/>
        <v/>
      </c>
    </row>
    <row r="1278" spans="1:19">
      <c r="A1278" t="s">
        <v>5199</v>
      </c>
      <c r="B1278">
        <v>151</v>
      </c>
      <c r="C1278">
        <v>94</v>
      </c>
      <c r="D1278">
        <v>30259652</v>
      </c>
      <c r="E1278" t="s">
        <v>5200</v>
      </c>
      <c r="F1278" s="8" t="s">
        <v>908</v>
      </c>
      <c r="G1278" t="s">
        <v>5201</v>
      </c>
      <c r="H1278">
        <v>26905</v>
      </c>
      <c r="I1278">
        <v>614</v>
      </c>
      <c r="J1278" t="s">
        <v>19</v>
      </c>
      <c r="K1278" t="s">
        <v>20</v>
      </c>
      <c r="L1278">
        <v>15000000</v>
      </c>
      <c r="M1278">
        <v>2002</v>
      </c>
      <c r="N1278">
        <v>4.0999999999999996</v>
      </c>
      <c r="O1278">
        <v>15259652</v>
      </c>
      <c r="Q1278" t="str">
        <f t="shared" si="57"/>
        <v xml:space="preserve"> </v>
      </c>
      <c r="R1278" t="str">
        <f t="shared" si="58"/>
        <v xml:space="preserve"> </v>
      </c>
      <c r="S1278" t="str">
        <f t="shared" si="59"/>
        <v/>
      </c>
    </row>
    <row r="1279" spans="1:19">
      <c r="A1279" t="s">
        <v>506</v>
      </c>
      <c r="B1279">
        <v>284</v>
      </c>
      <c r="C1279">
        <v>90</v>
      </c>
      <c r="D1279">
        <v>165230261</v>
      </c>
      <c r="E1279" t="s">
        <v>451</v>
      </c>
      <c r="F1279" s="8" t="s">
        <v>325</v>
      </c>
      <c r="G1279" t="s">
        <v>507</v>
      </c>
      <c r="H1279">
        <v>182718</v>
      </c>
      <c r="I1279">
        <v>209</v>
      </c>
      <c r="J1279" t="s">
        <v>19</v>
      </c>
      <c r="K1279" t="s">
        <v>20</v>
      </c>
      <c r="L1279">
        <v>150000000</v>
      </c>
      <c r="M1279">
        <v>2011</v>
      </c>
      <c r="N1279">
        <v>7.3</v>
      </c>
      <c r="O1279">
        <v>15230261</v>
      </c>
      <c r="Q1279" t="str">
        <f t="shared" si="57"/>
        <v xml:space="preserve"> </v>
      </c>
      <c r="R1279" t="str">
        <f t="shared" si="58"/>
        <v xml:space="preserve"> </v>
      </c>
      <c r="S1279" t="str">
        <f t="shared" si="59"/>
        <v/>
      </c>
    </row>
    <row r="1280" spans="1:19">
      <c r="A1280" t="s">
        <v>903</v>
      </c>
      <c r="B1280">
        <v>112</v>
      </c>
      <c r="C1280">
        <v>126</v>
      </c>
      <c r="D1280">
        <v>30226144</v>
      </c>
      <c r="E1280" t="s">
        <v>818</v>
      </c>
      <c r="F1280" s="8" t="s">
        <v>903</v>
      </c>
      <c r="G1280" t="s">
        <v>5203</v>
      </c>
      <c r="H1280">
        <v>47626</v>
      </c>
      <c r="I1280">
        <v>118</v>
      </c>
      <c r="J1280" t="s">
        <v>19</v>
      </c>
      <c r="K1280" t="s">
        <v>20</v>
      </c>
      <c r="L1280">
        <v>15000000</v>
      </c>
      <c r="M1280">
        <v>2007</v>
      </c>
      <c r="N1280">
        <v>7.6</v>
      </c>
      <c r="O1280">
        <v>15226144</v>
      </c>
      <c r="Q1280" t="str">
        <f t="shared" si="57"/>
        <v xml:space="preserve"> </v>
      </c>
      <c r="R1280" t="str">
        <f t="shared" si="58"/>
        <v xml:space="preserve"> </v>
      </c>
      <c r="S1280" t="str">
        <f t="shared" si="59"/>
        <v/>
      </c>
    </row>
    <row r="1281" spans="1:19">
      <c r="A1281" t="s">
        <v>3184</v>
      </c>
      <c r="B1281">
        <v>398</v>
      </c>
      <c r="C1281">
        <v>158</v>
      </c>
      <c r="D1281">
        <v>40218903</v>
      </c>
      <c r="E1281" t="s">
        <v>1672</v>
      </c>
      <c r="F1281" s="8" t="s">
        <v>3204</v>
      </c>
      <c r="G1281" t="s">
        <v>4079</v>
      </c>
      <c r="H1281">
        <v>372990</v>
      </c>
      <c r="I1281">
        <v>1107</v>
      </c>
      <c r="J1281" t="s">
        <v>19</v>
      </c>
      <c r="K1281" t="s">
        <v>20</v>
      </c>
      <c r="L1281">
        <v>25000000</v>
      </c>
      <c r="M1281">
        <v>2007</v>
      </c>
      <c r="N1281">
        <v>8.1</v>
      </c>
      <c r="O1281">
        <v>15218903</v>
      </c>
      <c r="Q1281" t="str">
        <f t="shared" si="57"/>
        <v xml:space="preserve"> </v>
      </c>
      <c r="R1281" t="str">
        <f t="shared" si="58"/>
        <v xml:space="preserve"> </v>
      </c>
      <c r="S1281" t="str">
        <f t="shared" si="59"/>
        <v/>
      </c>
    </row>
    <row r="1282" spans="1:19">
      <c r="A1282" t="s">
        <v>3191</v>
      </c>
      <c r="B1282">
        <v>327</v>
      </c>
      <c r="C1282">
        <v>85</v>
      </c>
      <c r="D1282">
        <v>16097842</v>
      </c>
      <c r="E1282" t="s">
        <v>2888</v>
      </c>
      <c r="F1282" s="8" t="s">
        <v>7514</v>
      </c>
      <c r="G1282" t="s">
        <v>7515</v>
      </c>
      <c r="H1282">
        <v>53919</v>
      </c>
      <c r="I1282">
        <v>168</v>
      </c>
      <c r="J1282" t="s">
        <v>19</v>
      </c>
      <c r="K1282" t="s">
        <v>20</v>
      </c>
      <c r="L1282">
        <v>900000</v>
      </c>
      <c r="M1282">
        <v>2013</v>
      </c>
      <c r="N1282">
        <v>7.5</v>
      </c>
      <c r="O1282">
        <v>15197842</v>
      </c>
      <c r="Q1282" t="str">
        <f t="shared" si="57"/>
        <v xml:space="preserve"> </v>
      </c>
      <c r="R1282" t="str">
        <f t="shared" si="58"/>
        <v xml:space="preserve"> </v>
      </c>
      <c r="S1282" t="str">
        <f t="shared" si="59"/>
        <v/>
      </c>
    </row>
    <row r="1283" spans="1:19">
      <c r="A1283" t="s">
        <v>2386</v>
      </c>
      <c r="B1283">
        <v>61</v>
      </c>
      <c r="C1283">
        <v>202</v>
      </c>
      <c r="D1283">
        <v>48169908</v>
      </c>
      <c r="E1283" t="s">
        <v>2801</v>
      </c>
      <c r="F1283" s="8" t="s">
        <v>903</v>
      </c>
      <c r="G1283" t="s">
        <v>3295</v>
      </c>
      <c r="H1283">
        <v>63923</v>
      </c>
      <c r="I1283">
        <v>156</v>
      </c>
      <c r="J1283" t="s">
        <v>19</v>
      </c>
      <c r="K1283" t="s">
        <v>20</v>
      </c>
      <c r="L1283">
        <v>33000000</v>
      </c>
      <c r="M1283">
        <v>1992</v>
      </c>
      <c r="N1283">
        <v>7.7</v>
      </c>
      <c r="O1283">
        <v>15169908</v>
      </c>
      <c r="Q1283" t="str">
        <f t="shared" ref="Q1283:Q1346" si="60">IF(F1283="Meryl Streep",G1283," ")</f>
        <v xml:space="preserve"> </v>
      </c>
      <c r="R1283" t="str">
        <f t="shared" ref="R1283:R1346" si="61">IF(F1283="Leonardo DiCaprio",G1283," ")</f>
        <v xml:space="preserve"> </v>
      </c>
      <c r="S1283" t="str">
        <f t="shared" ref="S1283:S1346" si="62">IF(F1283="Brad Pitt",G1283,"")</f>
        <v/>
      </c>
    </row>
    <row r="1284" spans="1:19">
      <c r="A1284" t="s">
        <v>2655</v>
      </c>
      <c r="B1284">
        <v>50</v>
      </c>
      <c r="C1284">
        <v>115</v>
      </c>
      <c r="D1284">
        <v>30127963</v>
      </c>
      <c r="E1284" t="s">
        <v>3517</v>
      </c>
      <c r="F1284" s="8" t="s">
        <v>5212</v>
      </c>
      <c r="G1284" t="s">
        <v>5213</v>
      </c>
      <c r="H1284">
        <v>12596</v>
      </c>
      <c r="I1284">
        <v>64</v>
      </c>
      <c r="J1284" t="s">
        <v>19</v>
      </c>
      <c r="K1284" t="s">
        <v>20</v>
      </c>
      <c r="L1284">
        <v>15000000</v>
      </c>
      <c r="M1284">
        <v>2014</v>
      </c>
      <c r="N1284">
        <v>6.7</v>
      </c>
      <c r="O1284">
        <v>15127963</v>
      </c>
      <c r="Q1284" t="str">
        <f t="shared" si="60"/>
        <v xml:space="preserve"> </v>
      </c>
      <c r="R1284" t="str">
        <f t="shared" si="61"/>
        <v xml:space="preserve"> </v>
      </c>
      <c r="S1284" t="str">
        <f t="shared" si="62"/>
        <v/>
      </c>
    </row>
    <row r="1285" spans="1:19">
      <c r="A1285" t="s">
        <v>5067</v>
      </c>
      <c r="B1285">
        <v>40</v>
      </c>
      <c r="C1285">
        <v>110</v>
      </c>
      <c r="D1285">
        <v>30102717</v>
      </c>
      <c r="E1285" t="s">
        <v>2169</v>
      </c>
      <c r="F1285" s="8" t="s">
        <v>5068</v>
      </c>
      <c r="G1285" t="s">
        <v>5069</v>
      </c>
      <c r="H1285">
        <v>28736</v>
      </c>
      <c r="I1285">
        <v>72</v>
      </c>
      <c r="J1285" t="s">
        <v>19</v>
      </c>
      <c r="K1285" t="s">
        <v>20</v>
      </c>
      <c r="L1285">
        <v>15000000</v>
      </c>
      <c r="M1285">
        <v>1991</v>
      </c>
      <c r="N1285">
        <v>5.5</v>
      </c>
      <c r="O1285">
        <v>15102717</v>
      </c>
      <c r="Q1285" t="str">
        <f t="shared" si="60"/>
        <v xml:space="preserve"> </v>
      </c>
      <c r="R1285" t="str">
        <f t="shared" si="61"/>
        <v xml:space="preserve"> </v>
      </c>
      <c r="S1285" t="str">
        <f t="shared" si="62"/>
        <v/>
      </c>
    </row>
    <row r="1286" spans="1:19">
      <c r="A1286" t="s">
        <v>3233</v>
      </c>
      <c r="B1286">
        <v>171</v>
      </c>
      <c r="C1286">
        <v>104</v>
      </c>
      <c r="D1286">
        <v>43097652</v>
      </c>
      <c r="E1286" t="s">
        <v>754</v>
      </c>
      <c r="F1286" s="8" t="s">
        <v>474</v>
      </c>
      <c r="G1286" t="s">
        <v>3860</v>
      </c>
      <c r="H1286">
        <v>59068</v>
      </c>
      <c r="I1286">
        <v>128</v>
      </c>
      <c r="J1286" t="s">
        <v>19</v>
      </c>
      <c r="K1286" t="s">
        <v>20</v>
      </c>
      <c r="L1286">
        <v>28000000</v>
      </c>
      <c r="M1286">
        <v>2007</v>
      </c>
      <c r="N1286">
        <v>6.3</v>
      </c>
      <c r="O1286">
        <v>15097652</v>
      </c>
      <c r="Q1286" t="str">
        <f t="shared" si="60"/>
        <v xml:space="preserve"> </v>
      </c>
      <c r="R1286" t="str">
        <f t="shared" si="61"/>
        <v xml:space="preserve"> </v>
      </c>
      <c r="S1286" t="str">
        <f t="shared" si="62"/>
        <v/>
      </c>
    </row>
    <row r="1287" spans="1:19">
      <c r="A1287" t="s">
        <v>365</v>
      </c>
      <c r="B1287">
        <v>178</v>
      </c>
      <c r="C1287">
        <v>116</v>
      </c>
      <c r="D1287">
        <v>77086030</v>
      </c>
      <c r="E1287" t="s">
        <v>1881</v>
      </c>
      <c r="F1287" s="8" t="s">
        <v>374</v>
      </c>
      <c r="G1287" t="s">
        <v>1882</v>
      </c>
      <c r="H1287">
        <v>65297</v>
      </c>
      <c r="I1287">
        <v>602</v>
      </c>
      <c r="J1287" t="s">
        <v>19</v>
      </c>
      <c r="K1287" t="s">
        <v>775</v>
      </c>
      <c r="L1287">
        <v>62000000</v>
      </c>
      <c r="M1287">
        <v>2000</v>
      </c>
      <c r="N1287">
        <v>6.6</v>
      </c>
      <c r="O1287">
        <v>15086030</v>
      </c>
      <c r="Q1287" t="str">
        <f t="shared" si="60"/>
        <v xml:space="preserve"> </v>
      </c>
      <c r="R1287" t="str">
        <f t="shared" si="61"/>
        <v xml:space="preserve"> </v>
      </c>
      <c r="S1287" t="str">
        <f t="shared" si="62"/>
        <v/>
      </c>
    </row>
    <row r="1288" spans="1:19">
      <c r="A1288" t="s">
        <v>1121</v>
      </c>
      <c r="B1288">
        <v>96</v>
      </c>
      <c r="C1288">
        <v>94</v>
      </c>
      <c r="D1288">
        <v>21005329</v>
      </c>
      <c r="E1288" t="s">
        <v>878</v>
      </c>
      <c r="F1288" s="8" t="s">
        <v>189</v>
      </c>
      <c r="G1288" t="s">
        <v>6458</v>
      </c>
      <c r="H1288">
        <v>89128</v>
      </c>
      <c r="I1288">
        <v>258</v>
      </c>
      <c r="J1288" t="s">
        <v>19</v>
      </c>
      <c r="K1288" t="s">
        <v>432</v>
      </c>
      <c r="L1288">
        <v>6000000</v>
      </c>
      <c r="M1288">
        <v>2002</v>
      </c>
      <c r="N1288">
        <v>6.4</v>
      </c>
      <c r="O1288">
        <v>15005329</v>
      </c>
      <c r="Q1288" t="str">
        <f t="shared" si="60"/>
        <v xml:space="preserve"> </v>
      </c>
      <c r="R1288" t="str">
        <f t="shared" si="61"/>
        <v xml:space="preserve"> </v>
      </c>
      <c r="S1288" t="str">
        <f t="shared" si="62"/>
        <v/>
      </c>
    </row>
    <row r="1289" spans="1:19">
      <c r="A1289" t="s">
        <v>2926</v>
      </c>
      <c r="B1289">
        <v>70</v>
      </c>
      <c r="C1289">
        <v>98</v>
      </c>
      <c r="D1289">
        <v>54967359</v>
      </c>
      <c r="E1289" t="s">
        <v>2653</v>
      </c>
      <c r="F1289" s="8" t="s">
        <v>2927</v>
      </c>
      <c r="G1289" t="s">
        <v>2928</v>
      </c>
      <c r="H1289">
        <v>52805</v>
      </c>
      <c r="I1289">
        <v>209</v>
      </c>
      <c r="J1289" t="s">
        <v>19</v>
      </c>
      <c r="K1289" t="s">
        <v>20</v>
      </c>
      <c r="L1289">
        <v>40000000</v>
      </c>
      <c r="M1289">
        <v>1997</v>
      </c>
      <c r="N1289">
        <v>5.2</v>
      </c>
      <c r="O1289">
        <v>14967359</v>
      </c>
      <c r="Q1289" t="str">
        <f t="shared" si="60"/>
        <v xml:space="preserve"> </v>
      </c>
      <c r="R1289" t="str">
        <f t="shared" si="61"/>
        <v xml:space="preserve"> </v>
      </c>
      <c r="S1289" t="str">
        <f t="shared" si="62"/>
        <v/>
      </c>
    </row>
    <row r="1290" spans="1:19">
      <c r="A1290" t="s">
        <v>2627</v>
      </c>
      <c r="B1290">
        <v>184</v>
      </c>
      <c r="C1290">
        <v>110</v>
      </c>
      <c r="D1290">
        <v>16067035</v>
      </c>
      <c r="E1290" t="s">
        <v>28</v>
      </c>
      <c r="F1290" s="8" t="s">
        <v>7413</v>
      </c>
      <c r="G1290" t="s">
        <v>7414</v>
      </c>
      <c r="H1290">
        <v>116642</v>
      </c>
      <c r="I1290">
        <v>389</v>
      </c>
      <c r="J1290" t="s">
        <v>19</v>
      </c>
      <c r="K1290" t="s">
        <v>31</v>
      </c>
      <c r="L1290">
        <v>1100000</v>
      </c>
      <c r="M1290">
        <v>1962</v>
      </c>
      <c r="N1290">
        <v>7.3</v>
      </c>
      <c r="O1290">
        <v>14967035</v>
      </c>
      <c r="Q1290" t="str">
        <f t="shared" si="60"/>
        <v xml:space="preserve"> </v>
      </c>
      <c r="R1290" t="str">
        <f t="shared" si="61"/>
        <v xml:space="preserve"> </v>
      </c>
      <c r="S1290" t="str">
        <f t="shared" si="62"/>
        <v/>
      </c>
    </row>
    <row r="1291" spans="1:19">
      <c r="A1291" t="s">
        <v>2646</v>
      </c>
      <c r="B1291">
        <v>454</v>
      </c>
      <c r="C1291">
        <v>153</v>
      </c>
      <c r="D1291">
        <v>60962878</v>
      </c>
      <c r="E1291" t="s">
        <v>1111</v>
      </c>
      <c r="F1291" s="8" t="s">
        <v>160</v>
      </c>
      <c r="G1291" t="s">
        <v>2647</v>
      </c>
      <c r="H1291">
        <v>383591</v>
      </c>
      <c r="I1291">
        <v>620</v>
      </c>
      <c r="J1291" t="s">
        <v>19</v>
      </c>
      <c r="K1291" t="s">
        <v>20</v>
      </c>
      <c r="L1291">
        <v>46000000</v>
      </c>
      <c r="M1291">
        <v>2013</v>
      </c>
      <c r="N1291">
        <v>8.1</v>
      </c>
      <c r="O1291">
        <v>14962878</v>
      </c>
      <c r="Q1291" t="str">
        <f t="shared" si="60"/>
        <v xml:space="preserve"> </v>
      </c>
      <c r="R1291" t="str">
        <f t="shared" si="61"/>
        <v xml:space="preserve"> </v>
      </c>
      <c r="S1291" t="str">
        <f t="shared" si="62"/>
        <v/>
      </c>
    </row>
    <row r="1292" spans="1:19">
      <c r="A1292" t="s">
        <v>2198</v>
      </c>
      <c r="B1292">
        <v>202</v>
      </c>
      <c r="C1292">
        <v>123</v>
      </c>
      <c r="D1292">
        <v>69951824</v>
      </c>
      <c r="E1292" t="s">
        <v>129</v>
      </c>
      <c r="F1292" s="8" t="s">
        <v>98</v>
      </c>
      <c r="G1292" t="s">
        <v>2287</v>
      </c>
      <c r="H1292">
        <v>232710</v>
      </c>
      <c r="I1292">
        <v>599</v>
      </c>
      <c r="J1292" t="s">
        <v>19</v>
      </c>
      <c r="K1292" t="s">
        <v>20</v>
      </c>
      <c r="L1292">
        <v>55000000</v>
      </c>
      <c r="M1292">
        <v>2008</v>
      </c>
      <c r="N1292">
        <v>7.7</v>
      </c>
      <c r="O1292">
        <v>14951824</v>
      </c>
      <c r="Q1292" t="str">
        <f t="shared" si="60"/>
        <v xml:space="preserve"> </v>
      </c>
      <c r="R1292" t="str">
        <f t="shared" si="61"/>
        <v xml:space="preserve"> </v>
      </c>
      <c r="S1292" t="str">
        <f t="shared" si="62"/>
        <v/>
      </c>
    </row>
    <row r="1293" spans="1:19">
      <c r="A1293" t="s">
        <v>157</v>
      </c>
      <c r="B1293">
        <v>210</v>
      </c>
      <c r="C1293">
        <v>124</v>
      </c>
      <c r="D1293">
        <v>92930005</v>
      </c>
      <c r="E1293" t="s">
        <v>1101</v>
      </c>
      <c r="F1293" s="8" t="s">
        <v>391</v>
      </c>
      <c r="G1293" t="s">
        <v>1457</v>
      </c>
      <c r="H1293">
        <v>204063</v>
      </c>
      <c r="I1293">
        <v>764</v>
      </c>
      <c r="J1293" t="s">
        <v>19</v>
      </c>
      <c r="K1293" t="s">
        <v>432</v>
      </c>
      <c r="L1293">
        <v>78000000</v>
      </c>
      <c r="M1293">
        <v>2002</v>
      </c>
      <c r="N1293">
        <v>7.2</v>
      </c>
      <c r="O1293">
        <v>14930005</v>
      </c>
      <c r="Q1293" t="str">
        <f t="shared" si="60"/>
        <v xml:space="preserve"> </v>
      </c>
      <c r="R1293" t="str">
        <f t="shared" si="61"/>
        <v xml:space="preserve"> </v>
      </c>
      <c r="S1293" t="str">
        <f t="shared" si="62"/>
        <v/>
      </c>
    </row>
    <row r="1294" spans="1:19">
      <c r="A1294" t="s">
        <v>4080</v>
      </c>
      <c r="B1294">
        <v>38</v>
      </c>
      <c r="C1294">
        <v>85</v>
      </c>
      <c r="D1294">
        <v>39880476</v>
      </c>
      <c r="E1294" t="s">
        <v>165</v>
      </c>
      <c r="F1294" s="8" t="s">
        <v>665</v>
      </c>
      <c r="G1294" t="s">
        <v>4081</v>
      </c>
      <c r="H1294">
        <v>12218</v>
      </c>
      <c r="I1294">
        <v>33</v>
      </c>
      <c r="J1294" t="s">
        <v>19</v>
      </c>
      <c r="K1294" t="s">
        <v>20</v>
      </c>
      <c r="L1294">
        <v>25000000</v>
      </c>
      <c r="M1294">
        <v>2002</v>
      </c>
      <c r="N1294">
        <v>5.2</v>
      </c>
      <c r="O1294">
        <v>14880476</v>
      </c>
      <c r="Q1294" t="str">
        <f t="shared" si="60"/>
        <v xml:space="preserve"> </v>
      </c>
      <c r="R1294" t="str">
        <f t="shared" si="61"/>
        <v xml:space="preserve"> </v>
      </c>
      <c r="S1294" t="str">
        <f t="shared" si="62"/>
        <v/>
      </c>
    </row>
    <row r="1295" spans="1:19">
      <c r="A1295" t="s">
        <v>1884</v>
      </c>
      <c r="B1295">
        <v>185</v>
      </c>
      <c r="C1295">
        <v>98</v>
      </c>
      <c r="D1295">
        <v>30857814</v>
      </c>
      <c r="E1295" t="s">
        <v>1679</v>
      </c>
      <c r="F1295" s="8" t="s">
        <v>256</v>
      </c>
      <c r="G1295" t="s">
        <v>5202</v>
      </c>
      <c r="H1295">
        <v>294163</v>
      </c>
      <c r="I1295">
        <v>718</v>
      </c>
      <c r="J1295" t="s">
        <v>19</v>
      </c>
      <c r="K1295" t="s">
        <v>20</v>
      </c>
      <c r="L1295">
        <v>16000000</v>
      </c>
      <c r="M1295">
        <v>1987</v>
      </c>
      <c r="N1295">
        <v>8.1</v>
      </c>
      <c r="O1295">
        <v>14857814</v>
      </c>
      <c r="Q1295" t="str">
        <f t="shared" si="60"/>
        <v xml:space="preserve"> </v>
      </c>
      <c r="R1295" t="str">
        <f t="shared" si="61"/>
        <v xml:space="preserve"> </v>
      </c>
      <c r="S1295" t="str">
        <f t="shared" si="62"/>
        <v/>
      </c>
    </row>
    <row r="1296" spans="1:19">
      <c r="A1296" t="s">
        <v>1340</v>
      </c>
      <c r="B1296">
        <v>325</v>
      </c>
      <c r="C1296">
        <v>118</v>
      </c>
      <c r="D1296">
        <v>94822707</v>
      </c>
      <c r="E1296" t="s">
        <v>400</v>
      </c>
      <c r="F1296" s="8" t="s">
        <v>903</v>
      </c>
      <c r="G1296" t="s">
        <v>1341</v>
      </c>
      <c r="H1296">
        <v>227072</v>
      </c>
      <c r="I1296">
        <v>560</v>
      </c>
      <c r="J1296" t="s">
        <v>19</v>
      </c>
      <c r="K1296" t="s">
        <v>20</v>
      </c>
      <c r="L1296">
        <v>80000000</v>
      </c>
      <c r="M1296">
        <v>2010</v>
      </c>
      <c r="N1296">
        <v>6.9</v>
      </c>
      <c r="O1296">
        <v>14822707</v>
      </c>
      <c r="Q1296" t="str">
        <f t="shared" si="60"/>
        <v xml:space="preserve"> </v>
      </c>
      <c r="R1296" t="str">
        <f t="shared" si="61"/>
        <v xml:space="preserve"> </v>
      </c>
      <c r="S1296" t="str">
        <f t="shared" si="62"/>
        <v/>
      </c>
    </row>
    <row r="1297" spans="1:19">
      <c r="A1297" t="s">
        <v>3737</v>
      </c>
      <c r="B1297">
        <v>149</v>
      </c>
      <c r="C1297">
        <v>101</v>
      </c>
      <c r="D1297">
        <v>20772796</v>
      </c>
      <c r="E1297" t="s">
        <v>3210</v>
      </c>
      <c r="F1297" s="8" t="s">
        <v>3334</v>
      </c>
      <c r="G1297" t="s">
        <v>6777</v>
      </c>
      <c r="H1297">
        <v>34232</v>
      </c>
      <c r="I1297">
        <v>346</v>
      </c>
      <c r="J1297" t="s">
        <v>19</v>
      </c>
      <c r="K1297" t="s">
        <v>105</v>
      </c>
      <c r="L1297">
        <v>6000000</v>
      </c>
      <c r="M1297">
        <v>2002</v>
      </c>
      <c r="N1297">
        <v>7.6</v>
      </c>
      <c r="O1297">
        <v>14772796</v>
      </c>
      <c r="Q1297" t="str">
        <f t="shared" si="60"/>
        <v xml:space="preserve"> </v>
      </c>
      <c r="R1297" t="str">
        <f t="shared" si="61"/>
        <v xml:space="preserve"> </v>
      </c>
      <c r="S1297" t="str">
        <f t="shared" si="62"/>
        <v/>
      </c>
    </row>
    <row r="1298" spans="1:19">
      <c r="A1298" t="s">
        <v>7777</v>
      </c>
      <c r="B1298">
        <v>38</v>
      </c>
      <c r="C1298">
        <v>97</v>
      </c>
      <c r="D1298">
        <v>15180000</v>
      </c>
      <c r="E1298" t="s">
        <v>1101</v>
      </c>
      <c r="F1298" s="8" t="s">
        <v>1635</v>
      </c>
      <c r="G1298" t="s">
        <v>7778</v>
      </c>
      <c r="H1298">
        <v>3340</v>
      </c>
      <c r="I1298">
        <v>50</v>
      </c>
      <c r="J1298" t="s">
        <v>19</v>
      </c>
      <c r="K1298" t="s">
        <v>20</v>
      </c>
      <c r="L1298">
        <v>500000</v>
      </c>
      <c r="M1298">
        <v>1971</v>
      </c>
      <c r="N1298">
        <v>5.5</v>
      </c>
      <c r="O1298">
        <v>14680000</v>
      </c>
      <c r="Q1298" t="str">
        <f t="shared" si="60"/>
        <v xml:space="preserve"> </v>
      </c>
      <c r="R1298" t="str">
        <f t="shared" si="61"/>
        <v xml:space="preserve"> </v>
      </c>
      <c r="S1298" t="str">
        <f t="shared" si="62"/>
        <v/>
      </c>
    </row>
    <row r="1299" spans="1:19">
      <c r="A1299" t="s">
        <v>1860</v>
      </c>
      <c r="B1299">
        <v>265</v>
      </c>
      <c r="C1299">
        <v>109</v>
      </c>
      <c r="D1299">
        <v>75573300</v>
      </c>
      <c r="E1299" t="s">
        <v>1741</v>
      </c>
      <c r="F1299" s="8" t="s">
        <v>903</v>
      </c>
      <c r="G1299" t="s">
        <v>1922</v>
      </c>
      <c r="H1299">
        <v>156898</v>
      </c>
      <c r="I1299">
        <v>172</v>
      </c>
      <c r="J1299" t="s">
        <v>19</v>
      </c>
      <c r="K1299" t="s">
        <v>20</v>
      </c>
      <c r="L1299">
        <v>61000000</v>
      </c>
      <c r="M1299">
        <v>2013</v>
      </c>
      <c r="N1299">
        <v>6.7</v>
      </c>
      <c r="O1299">
        <v>14573300</v>
      </c>
      <c r="Q1299" t="str">
        <f t="shared" si="60"/>
        <v xml:space="preserve"> </v>
      </c>
      <c r="R1299" t="str">
        <f t="shared" si="61"/>
        <v xml:space="preserve"> </v>
      </c>
      <c r="S1299" t="str">
        <f t="shared" si="62"/>
        <v/>
      </c>
    </row>
    <row r="1300" spans="1:19">
      <c r="A1300" t="s">
        <v>480</v>
      </c>
      <c r="B1300">
        <v>41</v>
      </c>
      <c r="C1300">
        <v>111</v>
      </c>
      <c r="D1300">
        <v>22551000</v>
      </c>
      <c r="E1300" t="s">
        <v>754</v>
      </c>
      <c r="F1300" s="8" t="s">
        <v>336</v>
      </c>
      <c r="G1300" t="s">
        <v>6180</v>
      </c>
      <c r="H1300">
        <v>37269</v>
      </c>
      <c r="I1300">
        <v>165</v>
      </c>
      <c r="J1300" t="s">
        <v>19</v>
      </c>
      <c r="K1300" t="s">
        <v>31</v>
      </c>
      <c r="L1300">
        <v>8000000</v>
      </c>
      <c r="M1300">
        <v>1993</v>
      </c>
      <c r="N1300">
        <v>7.4</v>
      </c>
      <c r="O1300">
        <v>14551000</v>
      </c>
      <c r="Q1300" t="str">
        <f t="shared" si="60"/>
        <v xml:space="preserve"> </v>
      </c>
      <c r="R1300" t="str">
        <f t="shared" si="61"/>
        <v xml:space="preserve"> </v>
      </c>
      <c r="S1300" t="str">
        <f t="shared" si="62"/>
        <v/>
      </c>
    </row>
    <row r="1301" spans="1:19">
      <c r="A1301" t="s">
        <v>455</v>
      </c>
      <c r="B1301">
        <v>156</v>
      </c>
      <c r="C1301">
        <v>103</v>
      </c>
      <c r="D1301">
        <v>34290142</v>
      </c>
      <c r="E1301" t="s">
        <v>1290</v>
      </c>
      <c r="F1301" s="8" t="s">
        <v>2270</v>
      </c>
      <c r="G1301" t="s">
        <v>4532</v>
      </c>
      <c r="H1301">
        <v>54242</v>
      </c>
      <c r="I1301">
        <v>145</v>
      </c>
      <c r="J1301" t="s">
        <v>19</v>
      </c>
      <c r="K1301" t="s">
        <v>20</v>
      </c>
      <c r="L1301">
        <v>19800000</v>
      </c>
      <c r="M1301">
        <v>2014</v>
      </c>
      <c r="N1301">
        <v>6.6</v>
      </c>
      <c r="O1301">
        <v>14490142</v>
      </c>
      <c r="Q1301" t="str">
        <f t="shared" si="60"/>
        <v xml:space="preserve"> </v>
      </c>
      <c r="R1301" t="str">
        <f t="shared" si="61"/>
        <v xml:space="preserve"> </v>
      </c>
      <c r="S1301" t="str">
        <f t="shared" si="62"/>
        <v/>
      </c>
    </row>
    <row r="1302" spans="1:19">
      <c r="A1302" t="s">
        <v>1121</v>
      </c>
      <c r="B1302">
        <v>124</v>
      </c>
      <c r="C1302">
        <v>88</v>
      </c>
      <c r="D1302">
        <v>49474048</v>
      </c>
      <c r="E1302" t="s">
        <v>1509</v>
      </c>
      <c r="F1302" s="8" t="s">
        <v>457</v>
      </c>
      <c r="G1302" t="s">
        <v>3298</v>
      </c>
      <c r="H1302">
        <v>31191</v>
      </c>
      <c r="I1302">
        <v>120</v>
      </c>
      <c r="J1302" t="s">
        <v>19</v>
      </c>
      <c r="K1302" t="s">
        <v>20</v>
      </c>
      <c r="L1302">
        <v>35000000</v>
      </c>
      <c r="M1302">
        <v>2009</v>
      </c>
      <c r="N1302">
        <v>5.4</v>
      </c>
      <c r="O1302">
        <v>14474048</v>
      </c>
      <c r="Q1302" t="str">
        <f t="shared" si="60"/>
        <v xml:space="preserve"> </v>
      </c>
      <c r="R1302" t="str">
        <f t="shared" si="61"/>
        <v xml:space="preserve"> </v>
      </c>
      <c r="S1302" t="str">
        <f t="shared" si="62"/>
        <v/>
      </c>
    </row>
    <row r="1303" spans="1:19">
      <c r="A1303" t="s">
        <v>6618</v>
      </c>
      <c r="B1303">
        <v>28</v>
      </c>
      <c r="C1303">
        <v>77</v>
      </c>
      <c r="D1303">
        <v>19421271</v>
      </c>
      <c r="E1303" t="s">
        <v>1473</v>
      </c>
      <c r="F1303" s="8" t="s">
        <v>1036</v>
      </c>
      <c r="G1303" t="s">
        <v>6619</v>
      </c>
      <c r="H1303">
        <v>2448</v>
      </c>
      <c r="I1303">
        <v>18</v>
      </c>
      <c r="J1303" t="s">
        <v>19</v>
      </c>
      <c r="K1303" t="s">
        <v>20</v>
      </c>
      <c r="L1303">
        <v>5000000</v>
      </c>
      <c r="M1303">
        <v>1999</v>
      </c>
      <c r="N1303">
        <v>5</v>
      </c>
      <c r="O1303">
        <v>14421271</v>
      </c>
      <c r="Q1303" t="str">
        <f t="shared" si="60"/>
        <v xml:space="preserve"> </v>
      </c>
      <c r="R1303" t="str">
        <f t="shared" si="61"/>
        <v xml:space="preserve"> </v>
      </c>
      <c r="S1303" t="str">
        <f t="shared" si="62"/>
        <v/>
      </c>
    </row>
    <row r="1304" spans="1:19">
      <c r="A1304" t="s">
        <v>4082</v>
      </c>
      <c r="B1304">
        <v>45</v>
      </c>
      <c r="C1304">
        <v>80</v>
      </c>
      <c r="D1304">
        <v>39399750</v>
      </c>
      <c r="E1304" t="s">
        <v>465</v>
      </c>
      <c r="F1304" s="8" t="s">
        <v>1195</v>
      </c>
      <c r="G1304" t="s">
        <v>4083</v>
      </c>
      <c r="H1304">
        <v>5674</v>
      </c>
      <c r="I1304">
        <v>35</v>
      </c>
      <c r="J1304" t="s">
        <v>19</v>
      </c>
      <c r="K1304" t="s">
        <v>20</v>
      </c>
      <c r="L1304">
        <v>25000000</v>
      </c>
      <c r="M1304">
        <v>2003</v>
      </c>
      <c r="N1304">
        <v>5.6</v>
      </c>
      <c r="O1304">
        <v>14399750</v>
      </c>
      <c r="Q1304" t="str">
        <f t="shared" si="60"/>
        <v xml:space="preserve"> </v>
      </c>
      <c r="R1304" t="str">
        <f t="shared" si="61"/>
        <v xml:space="preserve"> </v>
      </c>
      <c r="S1304" t="str">
        <f t="shared" si="62"/>
        <v/>
      </c>
    </row>
    <row r="1305" spans="1:19">
      <c r="A1305" t="s">
        <v>2562</v>
      </c>
      <c r="B1305">
        <v>218</v>
      </c>
      <c r="C1305">
        <v>129</v>
      </c>
      <c r="D1305">
        <v>59365105</v>
      </c>
      <c r="E1305" t="s">
        <v>754</v>
      </c>
      <c r="F1305" s="8" t="s">
        <v>254</v>
      </c>
      <c r="G1305" t="s">
        <v>2666</v>
      </c>
      <c r="H1305">
        <v>318634</v>
      </c>
      <c r="I1305">
        <v>1004</v>
      </c>
      <c r="J1305" t="s">
        <v>19</v>
      </c>
      <c r="K1305" t="s">
        <v>31</v>
      </c>
      <c r="L1305">
        <v>45000000</v>
      </c>
      <c r="M1305">
        <v>2003</v>
      </c>
      <c r="N1305">
        <v>7.7</v>
      </c>
      <c r="O1305">
        <v>14365105</v>
      </c>
      <c r="Q1305" t="str">
        <f t="shared" si="60"/>
        <v xml:space="preserve"> </v>
      </c>
      <c r="R1305" t="str">
        <f t="shared" si="61"/>
        <v xml:space="preserve"> </v>
      </c>
      <c r="S1305" t="str">
        <f t="shared" si="62"/>
        <v/>
      </c>
    </row>
    <row r="1306" spans="1:19">
      <c r="A1306" t="s">
        <v>5206</v>
      </c>
      <c r="B1306">
        <v>74</v>
      </c>
      <c r="C1306">
        <v>89</v>
      </c>
      <c r="D1306">
        <v>29302097</v>
      </c>
      <c r="E1306" t="s">
        <v>5207</v>
      </c>
      <c r="F1306" s="8" t="s">
        <v>2606</v>
      </c>
      <c r="G1306" t="s">
        <v>5208</v>
      </c>
      <c r="H1306">
        <v>23408</v>
      </c>
      <c r="I1306">
        <v>105</v>
      </c>
      <c r="J1306" t="s">
        <v>19</v>
      </c>
      <c r="K1306" t="s">
        <v>432</v>
      </c>
      <c r="L1306">
        <v>15000000</v>
      </c>
      <c r="M1306">
        <v>2004</v>
      </c>
      <c r="N1306">
        <v>4.5999999999999996</v>
      </c>
      <c r="O1306">
        <v>14302097</v>
      </c>
      <c r="Q1306" t="str">
        <f t="shared" si="60"/>
        <v xml:space="preserve"> </v>
      </c>
      <c r="R1306" t="str">
        <f t="shared" si="61"/>
        <v xml:space="preserve"> </v>
      </c>
      <c r="S1306" t="str">
        <f t="shared" si="62"/>
        <v/>
      </c>
    </row>
    <row r="1307" spans="1:19">
      <c r="A1307" t="s">
        <v>6615</v>
      </c>
      <c r="B1307">
        <v>12</v>
      </c>
      <c r="C1307">
        <v>94</v>
      </c>
      <c r="D1307">
        <v>19281235</v>
      </c>
      <c r="E1307" t="s">
        <v>2664</v>
      </c>
      <c r="F1307" s="8" t="s">
        <v>6616</v>
      </c>
      <c r="G1307" t="s">
        <v>6617</v>
      </c>
      <c r="H1307">
        <v>3571</v>
      </c>
      <c r="I1307">
        <v>11</v>
      </c>
      <c r="J1307" t="s">
        <v>19</v>
      </c>
      <c r="K1307" t="s">
        <v>20</v>
      </c>
      <c r="L1307">
        <v>5000000</v>
      </c>
      <c r="M1307">
        <v>1991</v>
      </c>
      <c r="N1307">
        <v>5.0999999999999996</v>
      </c>
      <c r="O1307">
        <v>14281235</v>
      </c>
      <c r="Q1307" t="str">
        <f t="shared" si="60"/>
        <v xml:space="preserve"> </v>
      </c>
      <c r="R1307" t="str">
        <f t="shared" si="61"/>
        <v xml:space="preserve"> </v>
      </c>
      <c r="S1307" t="str">
        <f t="shared" si="62"/>
        <v/>
      </c>
    </row>
    <row r="1308" spans="1:19">
      <c r="A1308" t="s">
        <v>3223</v>
      </c>
      <c r="B1308">
        <v>265</v>
      </c>
      <c r="C1308">
        <v>101</v>
      </c>
      <c r="D1308">
        <v>50213619</v>
      </c>
      <c r="E1308" t="s">
        <v>2552</v>
      </c>
      <c r="F1308" s="8" t="s">
        <v>3225</v>
      </c>
      <c r="G1308" t="s">
        <v>3226</v>
      </c>
      <c r="H1308">
        <v>139184</v>
      </c>
      <c r="I1308">
        <v>243</v>
      </c>
      <c r="J1308" t="s">
        <v>19</v>
      </c>
      <c r="K1308" t="s">
        <v>20</v>
      </c>
      <c r="L1308">
        <v>36000000</v>
      </c>
      <c r="M1308">
        <v>2010</v>
      </c>
      <c r="N1308">
        <v>6.4</v>
      </c>
      <c r="O1308">
        <v>14213619</v>
      </c>
      <c r="Q1308" t="str">
        <f t="shared" si="60"/>
        <v xml:space="preserve"> </v>
      </c>
      <c r="R1308" t="str">
        <f t="shared" si="61"/>
        <v xml:space="preserve"> </v>
      </c>
      <c r="S1308" t="str">
        <f t="shared" si="62"/>
        <v/>
      </c>
    </row>
    <row r="1309" spans="1:19">
      <c r="A1309" t="s">
        <v>5292</v>
      </c>
      <c r="B1309">
        <v>159</v>
      </c>
      <c r="C1309">
        <v>116</v>
      </c>
      <c r="D1309">
        <v>22201636</v>
      </c>
      <c r="E1309" t="s">
        <v>2584</v>
      </c>
      <c r="F1309" s="8" t="s">
        <v>7054</v>
      </c>
      <c r="G1309" t="s">
        <v>7055</v>
      </c>
      <c r="H1309">
        <v>33567</v>
      </c>
      <c r="I1309">
        <v>206</v>
      </c>
      <c r="J1309" t="s">
        <v>19</v>
      </c>
      <c r="K1309" t="s">
        <v>20</v>
      </c>
      <c r="L1309">
        <v>8000000</v>
      </c>
      <c r="M1309">
        <v>2005</v>
      </c>
      <c r="N1309">
        <v>7.4</v>
      </c>
      <c r="O1309">
        <v>14201636</v>
      </c>
      <c r="Q1309" t="str">
        <f t="shared" si="60"/>
        <v xml:space="preserve"> </v>
      </c>
      <c r="R1309" t="str">
        <f t="shared" si="61"/>
        <v xml:space="preserve"> </v>
      </c>
      <c r="S1309" t="str">
        <f t="shared" si="62"/>
        <v/>
      </c>
    </row>
    <row r="1310" spans="1:19">
      <c r="A1310" t="s">
        <v>1373</v>
      </c>
      <c r="B1310">
        <v>88</v>
      </c>
      <c r="C1310">
        <v>89</v>
      </c>
      <c r="D1310">
        <v>22168359</v>
      </c>
      <c r="E1310" t="s">
        <v>6455</v>
      </c>
      <c r="F1310" s="8" t="s">
        <v>6456</v>
      </c>
      <c r="G1310" t="s">
        <v>6457</v>
      </c>
      <c r="H1310">
        <v>29659</v>
      </c>
      <c r="I1310">
        <v>227</v>
      </c>
      <c r="J1310" t="s">
        <v>19</v>
      </c>
      <c r="K1310" t="s">
        <v>20</v>
      </c>
      <c r="L1310">
        <v>8000000</v>
      </c>
      <c r="M1310">
        <v>1989</v>
      </c>
      <c r="N1310">
        <v>5.0999999999999996</v>
      </c>
      <c r="O1310">
        <v>14168359</v>
      </c>
      <c r="Q1310" t="str">
        <f t="shared" si="60"/>
        <v xml:space="preserve"> </v>
      </c>
      <c r="R1310" t="str">
        <f t="shared" si="61"/>
        <v xml:space="preserve"> </v>
      </c>
      <c r="S1310" t="str">
        <f t="shared" si="62"/>
        <v/>
      </c>
    </row>
    <row r="1311" spans="1:19">
      <c r="A1311" t="s">
        <v>2068</v>
      </c>
      <c r="B1311">
        <v>226</v>
      </c>
      <c r="C1311">
        <v>100</v>
      </c>
      <c r="D1311">
        <v>40168080</v>
      </c>
      <c r="E1311" t="s">
        <v>1695</v>
      </c>
      <c r="F1311" s="8" t="s">
        <v>310</v>
      </c>
      <c r="G1311" t="s">
        <v>3977</v>
      </c>
      <c r="H1311">
        <v>80870</v>
      </c>
      <c r="I1311">
        <v>315</v>
      </c>
      <c r="J1311" t="s">
        <v>19</v>
      </c>
      <c r="K1311" t="s">
        <v>20</v>
      </c>
      <c r="L1311">
        <v>26000000</v>
      </c>
      <c r="M1311">
        <v>2010</v>
      </c>
      <c r="N1311">
        <v>5.2</v>
      </c>
      <c r="O1311">
        <v>14168080</v>
      </c>
      <c r="Q1311" t="str">
        <f t="shared" si="60"/>
        <v xml:space="preserve"> </v>
      </c>
      <c r="R1311" t="str">
        <f t="shared" si="61"/>
        <v xml:space="preserve"> </v>
      </c>
      <c r="S1311" t="str">
        <f t="shared" si="62"/>
        <v/>
      </c>
    </row>
    <row r="1312" spans="1:19">
      <c r="A1312" t="s">
        <v>365</v>
      </c>
      <c r="B1312">
        <v>72</v>
      </c>
      <c r="C1312">
        <v>93</v>
      </c>
      <c r="D1312">
        <v>50129186</v>
      </c>
      <c r="E1312" t="s">
        <v>613</v>
      </c>
      <c r="F1312" s="8" t="s">
        <v>1780</v>
      </c>
      <c r="G1312" t="s">
        <v>3219</v>
      </c>
      <c r="H1312">
        <v>38399</v>
      </c>
      <c r="I1312">
        <v>218</v>
      </c>
      <c r="J1312" t="s">
        <v>19</v>
      </c>
      <c r="K1312" t="s">
        <v>20</v>
      </c>
      <c r="L1312">
        <v>36000000</v>
      </c>
      <c r="M1312">
        <v>1997</v>
      </c>
      <c r="N1312">
        <v>6.9</v>
      </c>
      <c r="O1312">
        <v>14129186</v>
      </c>
      <c r="Q1312" t="str">
        <f t="shared" si="60"/>
        <v xml:space="preserve"> </v>
      </c>
      <c r="R1312" t="str">
        <f t="shared" si="61"/>
        <v xml:space="preserve"> </v>
      </c>
      <c r="S1312" t="str">
        <f t="shared" si="62"/>
        <v/>
      </c>
    </row>
    <row r="1313" spans="1:19">
      <c r="A1313" t="s">
        <v>823</v>
      </c>
      <c r="B1313">
        <v>273</v>
      </c>
      <c r="C1313">
        <v>108</v>
      </c>
      <c r="D1313">
        <v>34126138</v>
      </c>
      <c r="E1313" t="s">
        <v>3124</v>
      </c>
      <c r="F1313" s="8" t="s">
        <v>128</v>
      </c>
      <c r="G1313" t="s">
        <v>4561</v>
      </c>
      <c r="H1313">
        <v>666937</v>
      </c>
      <c r="I1313">
        <v>1514</v>
      </c>
      <c r="J1313" t="s">
        <v>19</v>
      </c>
      <c r="K1313" t="s">
        <v>20</v>
      </c>
      <c r="L1313">
        <v>20000000</v>
      </c>
      <c r="M1313">
        <v>2004</v>
      </c>
      <c r="N1313">
        <v>8.3000000000000007</v>
      </c>
      <c r="O1313">
        <v>14126138</v>
      </c>
      <c r="Q1313" t="str">
        <f t="shared" si="60"/>
        <v xml:space="preserve"> </v>
      </c>
      <c r="R1313" t="str">
        <f t="shared" si="61"/>
        <v xml:space="preserve"> </v>
      </c>
      <c r="S1313" t="str">
        <f t="shared" si="62"/>
        <v/>
      </c>
    </row>
    <row r="1314" spans="1:19">
      <c r="A1314" t="s">
        <v>4882</v>
      </c>
      <c r="B1314">
        <v>65</v>
      </c>
      <c r="C1314">
        <v>111</v>
      </c>
      <c r="D1314">
        <v>29106737</v>
      </c>
      <c r="E1314" t="s">
        <v>754</v>
      </c>
      <c r="F1314" s="8" t="s">
        <v>1327</v>
      </c>
      <c r="G1314" t="s">
        <v>5209</v>
      </c>
      <c r="H1314">
        <v>15582</v>
      </c>
      <c r="I1314">
        <v>132</v>
      </c>
      <c r="J1314" t="s">
        <v>19</v>
      </c>
      <c r="K1314" t="s">
        <v>20</v>
      </c>
      <c r="L1314">
        <v>15000000</v>
      </c>
      <c r="M1314">
        <v>1998</v>
      </c>
      <c r="N1314">
        <v>6</v>
      </c>
      <c r="O1314">
        <v>14106737</v>
      </c>
      <c r="Q1314" t="str">
        <f t="shared" si="60"/>
        <v xml:space="preserve"> </v>
      </c>
      <c r="R1314" t="str">
        <f t="shared" si="61"/>
        <v xml:space="preserve"> </v>
      </c>
      <c r="S1314" t="str">
        <f t="shared" si="62"/>
        <v/>
      </c>
    </row>
    <row r="1315" spans="1:19">
      <c r="A1315" t="s">
        <v>4578</v>
      </c>
      <c r="B1315">
        <v>112</v>
      </c>
      <c r="C1315">
        <v>75</v>
      </c>
      <c r="D1315">
        <v>23078294</v>
      </c>
      <c r="E1315" t="s">
        <v>2572</v>
      </c>
      <c r="F1315" s="8" t="s">
        <v>1430</v>
      </c>
      <c r="G1315" t="s">
        <v>4579</v>
      </c>
      <c r="H1315">
        <v>25870</v>
      </c>
      <c r="I1315">
        <v>281</v>
      </c>
      <c r="J1315" t="s">
        <v>19</v>
      </c>
      <c r="K1315" t="s">
        <v>20</v>
      </c>
      <c r="L1315">
        <v>9000000</v>
      </c>
      <c r="M1315">
        <v>2006</v>
      </c>
      <c r="N1315">
        <v>5.0999999999999996</v>
      </c>
      <c r="O1315">
        <v>14078294</v>
      </c>
      <c r="Q1315" t="str">
        <f t="shared" si="60"/>
        <v xml:space="preserve"> </v>
      </c>
      <c r="R1315" t="str">
        <f t="shared" si="61"/>
        <v xml:space="preserve"> </v>
      </c>
      <c r="S1315" t="str">
        <f t="shared" si="62"/>
        <v/>
      </c>
    </row>
    <row r="1316" spans="1:19">
      <c r="A1316" t="s">
        <v>531</v>
      </c>
      <c r="B1316">
        <v>133</v>
      </c>
      <c r="C1316">
        <v>104</v>
      </c>
      <c r="D1316">
        <v>74058698</v>
      </c>
      <c r="E1316" t="s">
        <v>1101</v>
      </c>
      <c r="F1316" s="8" t="s">
        <v>270</v>
      </c>
      <c r="G1316" t="s">
        <v>3835</v>
      </c>
      <c r="H1316">
        <v>59232</v>
      </c>
      <c r="I1316">
        <v>317</v>
      </c>
      <c r="J1316" t="s">
        <v>19</v>
      </c>
      <c r="K1316" t="s">
        <v>20</v>
      </c>
      <c r="L1316">
        <v>60000000</v>
      </c>
      <c r="M1316">
        <v>2001</v>
      </c>
      <c r="N1316">
        <v>6.3</v>
      </c>
      <c r="O1316">
        <v>14058698</v>
      </c>
      <c r="Q1316" t="str">
        <f t="shared" si="60"/>
        <v xml:space="preserve"> </v>
      </c>
      <c r="R1316" t="str">
        <f t="shared" si="61"/>
        <v xml:space="preserve"> </v>
      </c>
      <c r="S1316" t="str">
        <f t="shared" si="62"/>
        <v/>
      </c>
    </row>
    <row r="1317" spans="1:19">
      <c r="A1317" t="s">
        <v>5484</v>
      </c>
      <c r="B1317">
        <v>57</v>
      </c>
      <c r="C1317">
        <v>91</v>
      </c>
      <c r="D1317">
        <v>27052167</v>
      </c>
      <c r="E1317" t="s">
        <v>246</v>
      </c>
      <c r="F1317" s="8" t="s">
        <v>1493</v>
      </c>
      <c r="G1317" t="s">
        <v>5485</v>
      </c>
      <c r="H1317">
        <v>24834</v>
      </c>
      <c r="I1317">
        <v>168</v>
      </c>
      <c r="J1317" t="s">
        <v>19</v>
      </c>
      <c r="K1317" t="s">
        <v>20</v>
      </c>
      <c r="L1317">
        <v>13000000</v>
      </c>
      <c r="M1317">
        <v>1998</v>
      </c>
      <c r="N1317">
        <v>6.1</v>
      </c>
      <c r="O1317">
        <v>14052167</v>
      </c>
      <c r="Q1317" t="str">
        <f t="shared" si="60"/>
        <v xml:space="preserve"> </v>
      </c>
      <c r="R1317" t="str">
        <f t="shared" si="61"/>
        <v xml:space="preserve"> </v>
      </c>
      <c r="S1317" t="str">
        <f t="shared" si="62"/>
        <v/>
      </c>
    </row>
    <row r="1318" spans="1:19">
      <c r="A1318" t="s">
        <v>1074</v>
      </c>
      <c r="B1318">
        <v>74</v>
      </c>
      <c r="C1318">
        <v>124</v>
      </c>
      <c r="D1318">
        <v>84049211</v>
      </c>
      <c r="E1318" t="s">
        <v>28</v>
      </c>
      <c r="F1318" s="8" t="s">
        <v>934</v>
      </c>
      <c r="G1318" t="s">
        <v>1800</v>
      </c>
      <c r="H1318">
        <v>96096</v>
      </c>
      <c r="I1318">
        <v>172</v>
      </c>
      <c r="J1318" t="s">
        <v>19</v>
      </c>
      <c r="K1318" t="s">
        <v>20</v>
      </c>
      <c r="L1318">
        <v>70000000</v>
      </c>
      <c r="M1318">
        <v>1993</v>
      </c>
      <c r="N1318">
        <v>6.4</v>
      </c>
      <c r="O1318">
        <v>14049211</v>
      </c>
      <c r="Q1318" t="str">
        <f t="shared" si="60"/>
        <v xml:space="preserve"> </v>
      </c>
      <c r="R1318" t="str">
        <f t="shared" si="61"/>
        <v xml:space="preserve"> </v>
      </c>
      <c r="S1318" t="str">
        <f t="shared" si="62"/>
        <v/>
      </c>
    </row>
    <row r="1319" spans="1:19">
      <c r="A1319" t="s">
        <v>1726</v>
      </c>
      <c r="B1319">
        <v>116</v>
      </c>
      <c r="C1319">
        <v>112</v>
      </c>
      <c r="D1319">
        <v>36020063</v>
      </c>
      <c r="E1319" t="s">
        <v>1963</v>
      </c>
      <c r="F1319" s="8" t="s">
        <v>2037</v>
      </c>
      <c r="G1319" t="s">
        <v>4363</v>
      </c>
      <c r="H1319">
        <v>62584</v>
      </c>
      <c r="I1319">
        <v>375</v>
      </c>
      <c r="J1319" t="s">
        <v>19</v>
      </c>
      <c r="K1319" t="s">
        <v>20</v>
      </c>
      <c r="L1319">
        <v>22000000</v>
      </c>
      <c r="M1319">
        <v>2005</v>
      </c>
      <c r="N1319">
        <v>6.6</v>
      </c>
      <c r="O1319">
        <v>14020063</v>
      </c>
      <c r="Q1319" t="str">
        <f t="shared" si="60"/>
        <v xml:space="preserve"> </v>
      </c>
      <c r="R1319" t="str">
        <f t="shared" si="61"/>
        <v xml:space="preserve"> </v>
      </c>
      <c r="S1319" t="str">
        <f t="shared" si="62"/>
        <v/>
      </c>
    </row>
    <row r="1320" spans="1:19">
      <c r="A1320" t="s">
        <v>2874</v>
      </c>
      <c r="B1320">
        <v>88</v>
      </c>
      <c r="C1320">
        <v>119</v>
      </c>
      <c r="D1320">
        <v>39008741</v>
      </c>
      <c r="E1320" t="s">
        <v>3924</v>
      </c>
      <c r="F1320" s="8" t="s">
        <v>399</v>
      </c>
      <c r="G1320" t="s">
        <v>4086</v>
      </c>
      <c r="H1320">
        <v>44838</v>
      </c>
      <c r="I1320">
        <v>223</v>
      </c>
      <c r="J1320" t="s">
        <v>19</v>
      </c>
      <c r="K1320" t="s">
        <v>20</v>
      </c>
      <c r="L1320">
        <v>25000000</v>
      </c>
      <c r="M1320">
        <v>2005</v>
      </c>
      <c r="N1320">
        <v>6.6</v>
      </c>
      <c r="O1320">
        <v>14008741</v>
      </c>
      <c r="Q1320" t="str">
        <f t="shared" si="60"/>
        <v xml:space="preserve"> </v>
      </c>
      <c r="R1320" t="str">
        <f t="shared" si="61"/>
        <v xml:space="preserve"> </v>
      </c>
      <c r="S1320" t="str">
        <f t="shared" si="62"/>
        <v/>
      </c>
    </row>
    <row r="1321" spans="1:19">
      <c r="A1321" t="s">
        <v>3949</v>
      </c>
      <c r="B1321">
        <v>268</v>
      </c>
      <c r="C1321">
        <v>98</v>
      </c>
      <c r="D1321">
        <v>41008532</v>
      </c>
      <c r="E1321" t="s">
        <v>1101</v>
      </c>
      <c r="F1321" s="8" t="s">
        <v>809</v>
      </c>
      <c r="G1321" t="s">
        <v>3950</v>
      </c>
      <c r="H1321">
        <v>19611</v>
      </c>
      <c r="I1321">
        <v>103</v>
      </c>
      <c r="J1321" t="s">
        <v>19</v>
      </c>
      <c r="K1321" t="s">
        <v>20</v>
      </c>
      <c r="L1321">
        <v>27000000</v>
      </c>
      <c r="M1321">
        <v>2016</v>
      </c>
      <c r="N1321">
        <v>6.7</v>
      </c>
      <c r="O1321">
        <v>14008532</v>
      </c>
      <c r="Q1321" t="str">
        <f t="shared" si="60"/>
        <v xml:space="preserve"> </v>
      </c>
      <c r="R1321" t="str">
        <f t="shared" si="61"/>
        <v xml:space="preserve"> </v>
      </c>
      <c r="S1321" t="str">
        <f t="shared" si="62"/>
        <v/>
      </c>
    </row>
    <row r="1322" spans="1:19">
      <c r="A1322" t="s">
        <v>1700</v>
      </c>
      <c r="B1322">
        <v>168</v>
      </c>
      <c r="C1322">
        <v>118</v>
      </c>
      <c r="D1322">
        <v>44983704</v>
      </c>
      <c r="E1322" t="s">
        <v>3560</v>
      </c>
      <c r="F1322" s="8" t="s">
        <v>310</v>
      </c>
      <c r="G1322" t="s">
        <v>3561</v>
      </c>
      <c r="H1322">
        <v>81866</v>
      </c>
      <c r="I1322">
        <v>510</v>
      </c>
      <c r="J1322" t="s">
        <v>19</v>
      </c>
      <c r="K1322" t="s">
        <v>20</v>
      </c>
      <c r="L1322">
        <v>31000000</v>
      </c>
      <c r="M1322">
        <v>2000</v>
      </c>
      <c r="N1322">
        <v>7.3</v>
      </c>
      <c r="O1322">
        <v>13983704</v>
      </c>
      <c r="Q1322" t="str">
        <f t="shared" si="60"/>
        <v xml:space="preserve"> </v>
      </c>
      <c r="R1322" t="str">
        <f t="shared" si="61"/>
        <v xml:space="preserve"> </v>
      </c>
      <c r="S1322" t="str">
        <f t="shared" si="62"/>
        <v/>
      </c>
    </row>
    <row r="1323" spans="1:19">
      <c r="A1323" t="s">
        <v>1420</v>
      </c>
      <c r="B1323">
        <v>100</v>
      </c>
      <c r="C1323">
        <v>108</v>
      </c>
      <c r="D1323">
        <v>53955614</v>
      </c>
      <c r="E1323" t="s">
        <v>1503</v>
      </c>
      <c r="F1323" s="8" t="s">
        <v>49</v>
      </c>
      <c r="G1323" t="s">
        <v>2925</v>
      </c>
      <c r="H1323">
        <v>77415</v>
      </c>
      <c r="I1323">
        <v>139</v>
      </c>
      <c r="J1323" t="s">
        <v>19</v>
      </c>
      <c r="K1323" t="s">
        <v>20</v>
      </c>
      <c r="L1323">
        <v>40000000</v>
      </c>
      <c r="M1323">
        <v>1998</v>
      </c>
      <c r="N1323">
        <v>6.1</v>
      </c>
      <c r="O1323">
        <v>13955614</v>
      </c>
      <c r="Q1323" t="str">
        <f t="shared" si="60"/>
        <v xml:space="preserve"> </v>
      </c>
      <c r="R1323" t="str">
        <f t="shared" si="61"/>
        <v xml:space="preserve"> </v>
      </c>
      <c r="S1323" t="str">
        <f t="shared" si="62"/>
        <v/>
      </c>
    </row>
    <row r="1324" spans="1:19">
      <c r="A1324" t="s">
        <v>3306</v>
      </c>
      <c r="B1324">
        <v>120</v>
      </c>
      <c r="C1324">
        <v>98</v>
      </c>
      <c r="D1324">
        <v>43894863</v>
      </c>
      <c r="E1324" t="s">
        <v>878</v>
      </c>
      <c r="F1324" s="8" t="s">
        <v>1988</v>
      </c>
      <c r="G1324" t="s">
        <v>3307</v>
      </c>
      <c r="H1324">
        <v>25883</v>
      </c>
      <c r="I1324">
        <v>262</v>
      </c>
      <c r="J1324" t="s">
        <v>19</v>
      </c>
      <c r="K1324" t="s">
        <v>20</v>
      </c>
      <c r="L1324">
        <v>30000000</v>
      </c>
      <c r="M1324">
        <v>2005</v>
      </c>
      <c r="N1324">
        <v>5.9</v>
      </c>
      <c r="O1324">
        <v>13894863</v>
      </c>
      <c r="Q1324" t="str">
        <f t="shared" si="60"/>
        <v xml:space="preserve"> </v>
      </c>
      <c r="R1324" t="str">
        <f t="shared" si="61"/>
        <v xml:space="preserve"> </v>
      </c>
      <c r="S1324" t="str">
        <f t="shared" si="62"/>
        <v/>
      </c>
    </row>
    <row r="1325" spans="1:19">
      <c r="A1325" t="s">
        <v>230</v>
      </c>
      <c r="B1325">
        <v>388</v>
      </c>
      <c r="C1325">
        <v>146</v>
      </c>
      <c r="D1325">
        <v>79883359</v>
      </c>
      <c r="E1325" t="s">
        <v>1665</v>
      </c>
      <c r="F1325" s="8" t="s">
        <v>1666</v>
      </c>
      <c r="G1325" t="s">
        <v>1667</v>
      </c>
      <c r="H1325">
        <v>116159</v>
      </c>
      <c r="I1325">
        <v>488</v>
      </c>
      <c r="J1325" t="s">
        <v>19</v>
      </c>
      <c r="K1325" t="s">
        <v>20</v>
      </c>
      <c r="L1325">
        <v>66000000</v>
      </c>
      <c r="M1325">
        <v>2011</v>
      </c>
      <c r="N1325">
        <v>7.2</v>
      </c>
      <c r="O1325">
        <v>13883359</v>
      </c>
      <c r="Q1325" t="str">
        <f t="shared" si="60"/>
        <v xml:space="preserve"> </v>
      </c>
      <c r="R1325" t="str">
        <f t="shared" si="61"/>
        <v xml:space="preserve"> </v>
      </c>
      <c r="S1325" t="str">
        <f t="shared" si="62"/>
        <v/>
      </c>
    </row>
    <row r="1326" spans="1:19">
      <c r="A1326" t="s">
        <v>2698</v>
      </c>
      <c r="B1326">
        <v>128</v>
      </c>
      <c r="C1326">
        <v>123</v>
      </c>
      <c r="D1326">
        <v>25776062</v>
      </c>
      <c r="E1326" t="s">
        <v>2888</v>
      </c>
      <c r="F1326" s="8" t="s">
        <v>285</v>
      </c>
      <c r="G1326" t="s">
        <v>5645</v>
      </c>
      <c r="H1326">
        <v>61651</v>
      </c>
      <c r="I1326">
        <v>271</v>
      </c>
      <c r="J1326" t="s">
        <v>19</v>
      </c>
      <c r="K1326" t="s">
        <v>20</v>
      </c>
      <c r="L1326">
        <v>12000000</v>
      </c>
      <c r="M1326">
        <v>2002</v>
      </c>
      <c r="N1326">
        <v>7.4</v>
      </c>
      <c r="O1326">
        <v>13776062</v>
      </c>
      <c r="Q1326" t="str">
        <f t="shared" si="60"/>
        <v xml:space="preserve"> </v>
      </c>
      <c r="R1326" t="str">
        <f t="shared" si="61"/>
        <v xml:space="preserve"> </v>
      </c>
      <c r="S1326" t="str">
        <f t="shared" si="62"/>
        <v/>
      </c>
    </row>
    <row r="1327" spans="1:19">
      <c r="A1327" t="s">
        <v>2045</v>
      </c>
      <c r="B1327">
        <v>60</v>
      </c>
      <c r="C1327">
        <v>133</v>
      </c>
      <c r="D1327">
        <v>68750000</v>
      </c>
      <c r="E1327" t="s">
        <v>28</v>
      </c>
      <c r="F1327" s="8" t="s">
        <v>250</v>
      </c>
      <c r="G1327" t="s">
        <v>2217</v>
      </c>
      <c r="H1327">
        <v>40858</v>
      </c>
      <c r="I1327">
        <v>144</v>
      </c>
      <c r="J1327" t="s">
        <v>19</v>
      </c>
      <c r="K1327" t="s">
        <v>20</v>
      </c>
      <c r="L1327">
        <v>55000000</v>
      </c>
      <c r="M1327">
        <v>1996</v>
      </c>
      <c r="N1327">
        <v>6.4</v>
      </c>
      <c r="O1327">
        <v>13750000</v>
      </c>
      <c r="Q1327" t="str">
        <f t="shared" si="60"/>
        <v xml:space="preserve"> </v>
      </c>
      <c r="R1327" t="str">
        <f t="shared" si="61"/>
        <v xml:space="preserve"> </v>
      </c>
      <c r="S1327" t="str">
        <f t="shared" si="62"/>
        <v/>
      </c>
    </row>
    <row r="1328" spans="1:19">
      <c r="A1328" t="s">
        <v>1019</v>
      </c>
      <c r="B1328">
        <v>63</v>
      </c>
      <c r="C1328">
        <v>102</v>
      </c>
      <c r="D1328">
        <v>38747385</v>
      </c>
      <c r="E1328" t="s">
        <v>3676</v>
      </c>
      <c r="F1328" s="8" t="s">
        <v>314</v>
      </c>
      <c r="G1328" t="s">
        <v>3677</v>
      </c>
      <c r="H1328">
        <v>49349</v>
      </c>
      <c r="I1328">
        <v>165</v>
      </c>
      <c r="J1328" t="s">
        <v>19</v>
      </c>
      <c r="K1328" t="s">
        <v>20</v>
      </c>
      <c r="L1328">
        <v>25000000</v>
      </c>
      <c r="M1328">
        <v>1986</v>
      </c>
      <c r="N1328">
        <v>6.9</v>
      </c>
      <c r="O1328">
        <v>13747385</v>
      </c>
      <c r="Q1328" t="str">
        <f t="shared" si="60"/>
        <v xml:space="preserve"> </v>
      </c>
      <c r="R1328" t="str">
        <f t="shared" si="61"/>
        <v xml:space="preserve"> </v>
      </c>
      <c r="S1328" t="str">
        <f t="shared" si="62"/>
        <v/>
      </c>
    </row>
    <row r="1329" spans="1:19">
      <c r="A1329" t="s">
        <v>2402</v>
      </c>
      <c r="B1329">
        <v>105</v>
      </c>
      <c r="C1329">
        <v>99</v>
      </c>
      <c r="D1329">
        <v>73701902</v>
      </c>
      <c r="E1329" t="s">
        <v>1509</v>
      </c>
      <c r="F1329" s="8" t="s">
        <v>908</v>
      </c>
      <c r="G1329" t="s">
        <v>2403</v>
      </c>
      <c r="H1329">
        <v>27548</v>
      </c>
      <c r="I1329">
        <v>209</v>
      </c>
      <c r="J1329" t="s">
        <v>19</v>
      </c>
      <c r="K1329" t="s">
        <v>20</v>
      </c>
      <c r="L1329">
        <v>60000000</v>
      </c>
      <c r="M1329">
        <v>2004</v>
      </c>
      <c r="N1329">
        <v>5.2</v>
      </c>
      <c r="O1329">
        <v>13701902</v>
      </c>
      <c r="Q1329" t="str">
        <f t="shared" si="60"/>
        <v xml:space="preserve"> </v>
      </c>
      <c r="R1329" t="str">
        <f t="shared" si="61"/>
        <v xml:space="preserve"> </v>
      </c>
      <c r="S1329" t="str">
        <f t="shared" si="62"/>
        <v/>
      </c>
    </row>
    <row r="1330" spans="1:19">
      <c r="A1330" t="s">
        <v>5859</v>
      </c>
      <c r="B1330">
        <v>44</v>
      </c>
      <c r="C1330">
        <v>82</v>
      </c>
      <c r="D1330">
        <v>36696761</v>
      </c>
      <c r="E1330" t="s">
        <v>3644</v>
      </c>
      <c r="F1330" s="8" t="s">
        <v>483</v>
      </c>
      <c r="G1330" t="s">
        <v>5860</v>
      </c>
      <c r="H1330">
        <v>6808</v>
      </c>
      <c r="I1330">
        <v>38</v>
      </c>
      <c r="J1330" t="s">
        <v>19</v>
      </c>
      <c r="K1330" t="s">
        <v>20</v>
      </c>
      <c r="L1330">
        <v>23000000</v>
      </c>
      <c r="M1330">
        <v>2001</v>
      </c>
      <c r="N1330">
        <v>6.5</v>
      </c>
      <c r="O1330">
        <v>13696761</v>
      </c>
      <c r="Q1330" t="str">
        <f t="shared" si="60"/>
        <v xml:space="preserve"> </v>
      </c>
      <c r="R1330" t="str">
        <f t="shared" si="61"/>
        <v xml:space="preserve"> </v>
      </c>
      <c r="S1330" t="str">
        <f t="shared" si="62"/>
        <v/>
      </c>
    </row>
    <row r="1331" spans="1:19">
      <c r="A1331" t="s">
        <v>2410</v>
      </c>
      <c r="B1331">
        <v>91</v>
      </c>
      <c r="C1331">
        <v>105</v>
      </c>
      <c r="D1331">
        <v>33687630</v>
      </c>
      <c r="E1331" t="s">
        <v>878</v>
      </c>
      <c r="F1331" s="8" t="s">
        <v>260</v>
      </c>
      <c r="G1331" t="s">
        <v>4102</v>
      </c>
      <c r="H1331">
        <v>116762</v>
      </c>
      <c r="I1331">
        <v>261</v>
      </c>
      <c r="J1331" t="s">
        <v>19</v>
      </c>
      <c r="K1331" t="s">
        <v>20</v>
      </c>
      <c r="L1331">
        <v>20000000</v>
      </c>
      <c r="M1331">
        <v>2006</v>
      </c>
      <c r="N1331">
        <v>6.4</v>
      </c>
      <c r="O1331">
        <v>13687630</v>
      </c>
      <c r="Q1331" t="str">
        <f t="shared" si="60"/>
        <v xml:space="preserve"> </v>
      </c>
      <c r="R1331" t="str">
        <f t="shared" si="61"/>
        <v xml:space="preserve"> </v>
      </c>
      <c r="S1331" t="str">
        <f t="shared" si="62"/>
        <v/>
      </c>
    </row>
    <row r="1332" spans="1:19">
      <c r="A1332" t="s">
        <v>6630</v>
      </c>
      <c r="B1332">
        <v>309</v>
      </c>
      <c r="C1332">
        <v>101</v>
      </c>
      <c r="D1332">
        <v>18656400</v>
      </c>
      <c r="E1332" t="s">
        <v>1672</v>
      </c>
      <c r="F1332" s="8" t="s">
        <v>319</v>
      </c>
      <c r="G1332" t="s">
        <v>6631</v>
      </c>
      <c r="H1332">
        <v>86077</v>
      </c>
      <c r="I1332">
        <v>195</v>
      </c>
      <c r="J1332" t="s">
        <v>19</v>
      </c>
      <c r="K1332" t="s">
        <v>20</v>
      </c>
      <c r="L1332">
        <v>5000000</v>
      </c>
      <c r="M1332">
        <v>2014</v>
      </c>
      <c r="N1332">
        <v>7.5</v>
      </c>
      <c r="O1332">
        <v>13656400</v>
      </c>
      <c r="Q1332" t="str">
        <f t="shared" si="60"/>
        <v xml:space="preserve"> </v>
      </c>
      <c r="R1332" t="str">
        <f t="shared" si="61"/>
        <v xml:space="preserve"> </v>
      </c>
      <c r="S1332" t="str">
        <f t="shared" si="62"/>
        <v/>
      </c>
    </row>
    <row r="1333" spans="1:19">
      <c r="A1333" t="s">
        <v>1074</v>
      </c>
      <c r="B1333">
        <v>199</v>
      </c>
      <c r="C1333">
        <v>105</v>
      </c>
      <c r="D1333">
        <v>73648142</v>
      </c>
      <c r="E1333" t="s">
        <v>1406</v>
      </c>
      <c r="F1333" s="8" t="s">
        <v>1098</v>
      </c>
      <c r="G1333" t="s">
        <v>1956</v>
      </c>
      <c r="H1333">
        <v>99043</v>
      </c>
      <c r="I1333">
        <v>643</v>
      </c>
      <c r="J1333" t="s">
        <v>19</v>
      </c>
      <c r="K1333" t="s">
        <v>20</v>
      </c>
      <c r="L1333">
        <v>60000000</v>
      </c>
      <c r="M1333">
        <v>1999</v>
      </c>
      <c r="N1333">
        <v>5.8</v>
      </c>
      <c r="O1333">
        <v>13648142</v>
      </c>
      <c r="Q1333" t="str">
        <f t="shared" si="60"/>
        <v xml:space="preserve"> </v>
      </c>
      <c r="R1333" t="str">
        <f t="shared" si="61"/>
        <v xml:space="preserve"> </v>
      </c>
      <c r="S1333" t="str">
        <f t="shared" si="62"/>
        <v/>
      </c>
    </row>
    <row r="1334" spans="1:19">
      <c r="A1334" t="s">
        <v>5210</v>
      </c>
      <c r="B1334">
        <v>274</v>
      </c>
      <c r="C1334">
        <v>100</v>
      </c>
      <c r="D1334">
        <v>28637507</v>
      </c>
      <c r="E1334" t="s">
        <v>440</v>
      </c>
      <c r="F1334" s="8" t="s">
        <v>495</v>
      </c>
      <c r="G1334" t="s">
        <v>5211</v>
      </c>
      <c r="H1334">
        <v>212167</v>
      </c>
      <c r="I1334">
        <v>713</v>
      </c>
      <c r="J1334" t="s">
        <v>19</v>
      </c>
      <c r="K1334" t="s">
        <v>31</v>
      </c>
      <c r="L1334">
        <v>15000000</v>
      </c>
      <c r="M1334">
        <v>2007</v>
      </c>
      <c r="N1334">
        <v>7</v>
      </c>
      <c r="O1334">
        <v>13637507</v>
      </c>
      <c r="Q1334" t="str">
        <f t="shared" si="60"/>
        <v xml:space="preserve"> </v>
      </c>
      <c r="R1334" t="str">
        <f t="shared" si="61"/>
        <v xml:space="preserve"> </v>
      </c>
      <c r="S1334" t="str">
        <f t="shared" si="62"/>
        <v/>
      </c>
    </row>
    <row r="1335" spans="1:19">
      <c r="A1335" t="s">
        <v>7417</v>
      </c>
      <c r="B1335">
        <v>203</v>
      </c>
      <c r="C1335">
        <v>86</v>
      </c>
      <c r="D1335">
        <v>14564027</v>
      </c>
      <c r="E1335" t="s">
        <v>3311</v>
      </c>
      <c r="F1335" s="8" t="s">
        <v>7418</v>
      </c>
      <c r="G1335" t="s">
        <v>7419</v>
      </c>
      <c r="H1335">
        <v>76407</v>
      </c>
      <c r="I1335">
        <v>335</v>
      </c>
      <c r="J1335" t="s">
        <v>19</v>
      </c>
      <c r="K1335" t="s">
        <v>31</v>
      </c>
      <c r="L1335">
        <v>1000000</v>
      </c>
      <c r="M1335">
        <v>1987</v>
      </c>
      <c r="N1335">
        <v>7</v>
      </c>
      <c r="O1335">
        <v>13564027</v>
      </c>
      <c r="Q1335" t="str">
        <f t="shared" si="60"/>
        <v xml:space="preserve"> </v>
      </c>
      <c r="R1335" t="str">
        <f t="shared" si="61"/>
        <v xml:space="preserve"> </v>
      </c>
      <c r="S1335" t="str">
        <f t="shared" si="62"/>
        <v/>
      </c>
    </row>
    <row r="1336" spans="1:19">
      <c r="A1336" t="s">
        <v>490</v>
      </c>
      <c r="B1336">
        <v>355</v>
      </c>
      <c r="C1336">
        <v>116</v>
      </c>
      <c r="D1336">
        <v>83552429</v>
      </c>
      <c r="E1336" t="s">
        <v>366</v>
      </c>
      <c r="F1336" s="8" t="s">
        <v>781</v>
      </c>
      <c r="G1336" t="s">
        <v>1659</v>
      </c>
      <c r="H1336">
        <v>154955</v>
      </c>
      <c r="I1336">
        <v>800</v>
      </c>
      <c r="J1336" t="s">
        <v>19</v>
      </c>
      <c r="K1336" t="s">
        <v>20</v>
      </c>
      <c r="L1336">
        <v>70000000</v>
      </c>
      <c r="M1336">
        <v>2011</v>
      </c>
      <c r="N1336">
        <v>5.8</v>
      </c>
      <c r="O1336">
        <v>13552429</v>
      </c>
      <c r="Q1336" t="str">
        <f t="shared" si="60"/>
        <v xml:space="preserve"> </v>
      </c>
      <c r="R1336" t="str">
        <f t="shared" si="61"/>
        <v xml:space="preserve"> </v>
      </c>
      <c r="S1336" t="str">
        <f t="shared" si="62"/>
        <v/>
      </c>
    </row>
    <row r="1337" spans="1:19">
      <c r="A1337" t="s">
        <v>5486</v>
      </c>
      <c r="B1337">
        <v>25</v>
      </c>
      <c r="C1337">
        <v>100</v>
      </c>
      <c r="D1337">
        <v>26539321</v>
      </c>
      <c r="E1337" t="s">
        <v>1905</v>
      </c>
      <c r="F1337" s="8" t="s">
        <v>2527</v>
      </c>
      <c r="G1337" t="s">
        <v>5487</v>
      </c>
      <c r="H1337">
        <v>7984</v>
      </c>
      <c r="I1337">
        <v>42</v>
      </c>
      <c r="J1337" t="s">
        <v>19</v>
      </c>
      <c r="K1337" t="s">
        <v>20</v>
      </c>
      <c r="L1337">
        <v>13000000</v>
      </c>
      <c r="M1337">
        <v>1996</v>
      </c>
      <c r="N1337">
        <v>5.9</v>
      </c>
      <c r="O1337">
        <v>13539321</v>
      </c>
      <c r="Q1337" t="str">
        <f t="shared" si="60"/>
        <v xml:space="preserve"> </v>
      </c>
      <c r="R1337" t="str">
        <f t="shared" si="61"/>
        <v xml:space="preserve"> </v>
      </c>
      <c r="S1337" t="str">
        <f t="shared" si="62"/>
        <v/>
      </c>
    </row>
    <row r="1338" spans="1:19">
      <c r="A1338" t="s">
        <v>1462</v>
      </c>
      <c r="B1338">
        <v>12</v>
      </c>
      <c r="C1338">
        <v>109</v>
      </c>
      <c r="D1338">
        <v>27515786</v>
      </c>
      <c r="E1338" t="s">
        <v>129</v>
      </c>
      <c r="F1338" s="8" t="s">
        <v>1262</v>
      </c>
      <c r="G1338" t="s">
        <v>5396</v>
      </c>
      <c r="H1338">
        <v>8904</v>
      </c>
      <c r="I1338">
        <v>31</v>
      </c>
      <c r="J1338" t="s">
        <v>19</v>
      </c>
      <c r="K1338" t="s">
        <v>20</v>
      </c>
      <c r="L1338">
        <v>14000000</v>
      </c>
      <c r="M1338">
        <v>1993</v>
      </c>
      <c r="N1338">
        <v>5.9</v>
      </c>
      <c r="O1338">
        <v>13515786</v>
      </c>
      <c r="Q1338" t="str">
        <f t="shared" si="60"/>
        <v xml:space="preserve"> </v>
      </c>
      <c r="R1338" t="str">
        <f t="shared" si="61"/>
        <v xml:space="preserve"> </v>
      </c>
      <c r="S1338" t="str">
        <f t="shared" si="62"/>
        <v/>
      </c>
    </row>
    <row r="1339" spans="1:19">
      <c r="A1339" t="s">
        <v>6979</v>
      </c>
      <c r="B1339">
        <v>112</v>
      </c>
      <c r="C1339">
        <v>91</v>
      </c>
      <c r="D1339">
        <v>15935068</v>
      </c>
      <c r="E1339" t="s">
        <v>4150</v>
      </c>
      <c r="F1339" s="8" t="s">
        <v>5413</v>
      </c>
      <c r="G1339" t="s">
        <v>6980</v>
      </c>
      <c r="H1339">
        <v>19331</v>
      </c>
      <c r="I1339">
        <v>317</v>
      </c>
      <c r="J1339" t="s">
        <v>19</v>
      </c>
      <c r="K1339" t="s">
        <v>20</v>
      </c>
      <c r="L1339">
        <v>2500000</v>
      </c>
      <c r="M1339">
        <v>1993</v>
      </c>
      <c r="N1339">
        <v>4.3</v>
      </c>
      <c r="O1339">
        <v>13435068</v>
      </c>
      <c r="Q1339" t="str">
        <f t="shared" si="60"/>
        <v xml:space="preserve"> </v>
      </c>
      <c r="R1339" t="str">
        <f t="shared" si="61"/>
        <v xml:space="preserve"> </v>
      </c>
      <c r="S1339" t="str">
        <f t="shared" si="62"/>
        <v/>
      </c>
    </row>
    <row r="1340" spans="1:19">
      <c r="A1340" t="s">
        <v>4533</v>
      </c>
      <c r="B1340">
        <v>293</v>
      </c>
      <c r="C1340">
        <v>104</v>
      </c>
      <c r="D1340">
        <v>33422556</v>
      </c>
      <c r="E1340" t="s">
        <v>3555</v>
      </c>
      <c r="F1340" s="8" t="s">
        <v>391</v>
      </c>
      <c r="G1340" t="s">
        <v>4534</v>
      </c>
      <c r="H1340">
        <v>99236</v>
      </c>
      <c r="I1340">
        <v>321</v>
      </c>
      <c r="J1340" t="s">
        <v>19</v>
      </c>
      <c r="K1340" t="s">
        <v>20</v>
      </c>
      <c r="L1340">
        <v>20000000</v>
      </c>
      <c r="M1340">
        <v>2008</v>
      </c>
      <c r="N1340">
        <v>7.5</v>
      </c>
      <c r="O1340">
        <v>13422556</v>
      </c>
      <c r="Q1340" t="str">
        <f t="shared" si="60"/>
        <v xml:space="preserve"> </v>
      </c>
      <c r="R1340" t="str">
        <f t="shared" si="61"/>
        <v xml:space="preserve"> </v>
      </c>
      <c r="S1340" t="str">
        <f t="shared" si="62"/>
        <v/>
      </c>
    </row>
    <row r="1341" spans="1:19">
      <c r="A1341" t="s">
        <v>154</v>
      </c>
      <c r="B1341">
        <v>267</v>
      </c>
      <c r="C1341">
        <v>77</v>
      </c>
      <c r="D1341">
        <v>53337608</v>
      </c>
      <c r="E1341" t="s">
        <v>3653</v>
      </c>
      <c r="F1341" s="8" t="s">
        <v>24</v>
      </c>
      <c r="G1341" t="s">
        <v>3654</v>
      </c>
      <c r="H1341">
        <v>188785</v>
      </c>
      <c r="I1341">
        <v>467</v>
      </c>
      <c r="J1341" t="s">
        <v>19</v>
      </c>
      <c r="K1341" t="s">
        <v>20</v>
      </c>
      <c r="L1341">
        <v>40000000</v>
      </c>
      <c r="M1341">
        <v>2005</v>
      </c>
      <c r="N1341">
        <v>7.4</v>
      </c>
      <c r="O1341">
        <v>13337608</v>
      </c>
      <c r="Q1341" t="str">
        <f t="shared" si="60"/>
        <v xml:space="preserve"> </v>
      </c>
      <c r="R1341" t="str">
        <f t="shared" si="61"/>
        <v xml:space="preserve"> </v>
      </c>
      <c r="S1341" t="str">
        <f t="shared" si="62"/>
        <v/>
      </c>
    </row>
    <row r="1342" spans="1:19">
      <c r="A1342" t="s">
        <v>4981</v>
      </c>
      <c r="B1342">
        <v>63</v>
      </c>
      <c r="C1342">
        <v>82</v>
      </c>
      <c r="D1342">
        <v>30324946</v>
      </c>
      <c r="E1342" t="s">
        <v>2973</v>
      </c>
      <c r="F1342" s="8" t="s">
        <v>672</v>
      </c>
      <c r="G1342" t="s">
        <v>4982</v>
      </c>
      <c r="H1342">
        <v>48458</v>
      </c>
      <c r="I1342">
        <v>239</v>
      </c>
      <c r="J1342" t="s">
        <v>19</v>
      </c>
      <c r="K1342" t="s">
        <v>20</v>
      </c>
      <c r="L1342">
        <v>17000000</v>
      </c>
      <c r="M1342">
        <v>1998</v>
      </c>
      <c r="N1342">
        <v>6.2</v>
      </c>
      <c r="O1342">
        <v>13324946</v>
      </c>
      <c r="Q1342" t="str">
        <f t="shared" si="60"/>
        <v xml:space="preserve"> </v>
      </c>
      <c r="R1342" t="str">
        <f t="shared" si="61"/>
        <v xml:space="preserve"> </v>
      </c>
      <c r="S1342" t="str">
        <f t="shared" si="62"/>
        <v/>
      </c>
    </row>
    <row r="1343" spans="1:19">
      <c r="A1343" t="s">
        <v>6659</v>
      </c>
      <c r="B1343">
        <v>69</v>
      </c>
      <c r="C1343">
        <v>86</v>
      </c>
      <c r="D1343">
        <v>17314483</v>
      </c>
      <c r="E1343" t="s">
        <v>1397</v>
      </c>
      <c r="F1343" s="8" t="s">
        <v>6815</v>
      </c>
      <c r="G1343" t="s">
        <v>6816</v>
      </c>
      <c r="H1343">
        <v>14621</v>
      </c>
      <c r="I1343">
        <v>48</v>
      </c>
      <c r="J1343" t="s">
        <v>19</v>
      </c>
      <c r="K1343" t="s">
        <v>20</v>
      </c>
      <c r="L1343">
        <v>4000000</v>
      </c>
      <c r="M1343">
        <v>2014</v>
      </c>
      <c r="N1343">
        <v>4.7</v>
      </c>
      <c r="O1343">
        <v>13314483</v>
      </c>
      <c r="Q1343" t="str">
        <f t="shared" si="60"/>
        <v xml:space="preserve"> </v>
      </c>
      <c r="R1343" t="str">
        <f t="shared" si="61"/>
        <v xml:space="preserve"> </v>
      </c>
      <c r="S1343" t="str">
        <f t="shared" si="62"/>
        <v/>
      </c>
    </row>
    <row r="1344" spans="1:19">
      <c r="A1344" t="s">
        <v>3241</v>
      </c>
      <c r="B1344">
        <v>161</v>
      </c>
      <c r="C1344">
        <v>102</v>
      </c>
      <c r="D1344">
        <v>25277561</v>
      </c>
      <c r="E1344" t="s">
        <v>878</v>
      </c>
      <c r="F1344" s="8" t="s">
        <v>543</v>
      </c>
      <c r="G1344" t="s">
        <v>5653</v>
      </c>
      <c r="H1344">
        <v>21672</v>
      </c>
      <c r="I1344">
        <v>93</v>
      </c>
      <c r="J1344" t="s">
        <v>19</v>
      </c>
      <c r="K1344" t="s">
        <v>20</v>
      </c>
      <c r="L1344">
        <v>12000000</v>
      </c>
      <c r="M1344">
        <v>2014</v>
      </c>
      <c r="N1344">
        <v>6.5</v>
      </c>
      <c r="O1344">
        <v>13277561</v>
      </c>
      <c r="Q1344" t="str">
        <f t="shared" si="60"/>
        <v xml:space="preserve"> </v>
      </c>
      <c r="R1344" t="str">
        <f t="shared" si="61"/>
        <v xml:space="preserve"> </v>
      </c>
      <c r="S1344" t="str">
        <f t="shared" si="62"/>
        <v/>
      </c>
    </row>
    <row r="1345" spans="1:19">
      <c r="A1345" t="s">
        <v>1284</v>
      </c>
      <c r="B1345">
        <v>280</v>
      </c>
      <c r="C1345">
        <v>125</v>
      </c>
      <c r="D1345">
        <v>81257500</v>
      </c>
      <c r="E1345" t="s">
        <v>873</v>
      </c>
      <c r="F1345" s="8" t="s">
        <v>138</v>
      </c>
      <c r="G1345" t="s">
        <v>1744</v>
      </c>
      <c r="H1345">
        <v>117739</v>
      </c>
      <c r="I1345">
        <v>229</v>
      </c>
      <c r="J1345" t="s">
        <v>19</v>
      </c>
      <c r="K1345" t="s">
        <v>20</v>
      </c>
      <c r="L1345">
        <v>68000000</v>
      </c>
      <c r="M1345">
        <v>2015</v>
      </c>
      <c r="N1345">
        <v>6.4</v>
      </c>
      <c r="O1345">
        <v>13257500</v>
      </c>
      <c r="Q1345" t="str">
        <f t="shared" si="60"/>
        <v xml:space="preserve"> </v>
      </c>
      <c r="R1345" t="str">
        <f t="shared" si="61"/>
        <v xml:space="preserve"> </v>
      </c>
      <c r="S1345" t="str">
        <f t="shared" si="62"/>
        <v/>
      </c>
    </row>
    <row r="1346" spans="1:19">
      <c r="A1346" t="s">
        <v>4218</v>
      </c>
      <c r="B1346">
        <v>35</v>
      </c>
      <c r="C1346">
        <v>96</v>
      </c>
      <c r="D1346">
        <v>20257000</v>
      </c>
      <c r="E1346" t="s">
        <v>246</v>
      </c>
      <c r="F1346" s="8" t="s">
        <v>2390</v>
      </c>
      <c r="G1346" t="s">
        <v>6309</v>
      </c>
      <c r="H1346">
        <v>7569</v>
      </c>
      <c r="I1346">
        <v>65</v>
      </c>
      <c r="J1346" t="s">
        <v>19</v>
      </c>
      <c r="K1346" t="s">
        <v>20</v>
      </c>
      <c r="L1346">
        <v>7000000</v>
      </c>
      <c r="M1346">
        <v>1988</v>
      </c>
      <c r="N1346">
        <v>5.2</v>
      </c>
      <c r="O1346">
        <v>13257000</v>
      </c>
      <c r="Q1346" t="str">
        <f t="shared" si="60"/>
        <v xml:space="preserve"> </v>
      </c>
      <c r="R1346" t="str">
        <f t="shared" si="61"/>
        <v xml:space="preserve"> </v>
      </c>
      <c r="S1346" t="str">
        <f t="shared" si="62"/>
        <v/>
      </c>
    </row>
    <row r="1347" spans="1:19">
      <c r="A1347" t="s">
        <v>5646</v>
      </c>
      <c r="B1347">
        <v>68</v>
      </c>
      <c r="C1347">
        <v>93</v>
      </c>
      <c r="D1347">
        <v>25240988</v>
      </c>
      <c r="E1347" t="s">
        <v>1959</v>
      </c>
      <c r="F1347" s="8" t="s">
        <v>5647</v>
      </c>
      <c r="G1347" t="s">
        <v>5648</v>
      </c>
      <c r="H1347">
        <v>12383</v>
      </c>
      <c r="I1347">
        <v>50</v>
      </c>
      <c r="J1347" t="s">
        <v>19</v>
      </c>
      <c r="K1347" t="s">
        <v>20</v>
      </c>
      <c r="L1347">
        <v>12000000</v>
      </c>
      <c r="M1347">
        <v>2012</v>
      </c>
      <c r="N1347">
        <v>5.9</v>
      </c>
      <c r="O1347">
        <v>13240988</v>
      </c>
      <c r="Q1347" t="str">
        <f t="shared" ref="Q1347:Q1410" si="63">IF(F1347="Meryl Streep",G1347," ")</f>
        <v xml:space="preserve"> </v>
      </c>
      <c r="R1347" t="str">
        <f t="shared" ref="R1347:R1410" si="64">IF(F1347="Leonardo DiCaprio",G1347," ")</f>
        <v xml:space="preserve"> </v>
      </c>
      <c r="S1347" t="str">
        <f t="shared" ref="S1347:S1410" si="65">IF(F1347="Brad Pitt",G1347,"")</f>
        <v/>
      </c>
    </row>
    <row r="1348" spans="1:19">
      <c r="A1348" t="s">
        <v>3073</v>
      </c>
      <c r="B1348">
        <v>81</v>
      </c>
      <c r="C1348">
        <v>86</v>
      </c>
      <c r="D1348">
        <v>38230435</v>
      </c>
      <c r="E1348" t="s">
        <v>1107</v>
      </c>
      <c r="F1348" s="8" t="s">
        <v>1333</v>
      </c>
      <c r="G1348" t="s">
        <v>4085</v>
      </c>
      <c r="H1348">
        <v>29661</v>
      </c>
      <c r="I1348">
        <v>179</v>
      </c>
      <c r="J1348" t="s">
        <v>19</v>
      </c>
      <c r="K1348" t="s">
        <v>20</v>
      </c>
      <c r="L1348">
        <v>25000000</v>
      </c>
      <c r="M1348">
        <v>2002</v>
      </c>
      <c r="N1348">
        <v>5.8</v>
      </c>
      <c r="O1348">
        <v>13230435</v>
      </c>
      <c r="Q1348" t="str">
        <f t="shared" si="63"/>
        <v xml:space="preserve"> </v>
      </c>
      <c r="R1348" t="str">
        <f t="shared" si="64"/>
        <v xml:space="preserve"> </v>
      </c>
      <c r="S1348" t="str">
        <f t="shared" si="65"/>
        <v/>
      </c>
    </row>
    <row r="1349" spans="1:19">
      <c r="A1349" t="s">
        <v>1062</v>
      </c>
      <c r="B1349">
        <v>189</v>
      </c>
      <c r="C1349">
        <v>94</v>
      </c>
      <c r="D1349">
        <v>68218041</v>
      </c>
      <c r="E1349" t="s">
        <v>298</v>
      </c>
      <c r="F1349" s="8" t="s">
        <v>2218</v>
      </c>
      <c r="G1349" t="s">
        <v>2219</v>
      </c>
      <c r="H1349">
        <v>67191</v>
      </c>
      <c r="I1349">
        <v>108</v>
      </c>
      <c r="J1349" t="s">
        <v>19</v>
      </c>
      <c r="K1349" t="s">
        <v>20</v>
      </c>
      <c r="L1349">
        <v>55000000</v>
      </c>
      <c r="M1349">
        <v>2011</v>
      </c>
      <c r="N1349">
        <v>6</v>
      </c>
      <c r="O1349">
        <v>13218041</v>
      </c>
      <c r="Q1349" t="str">
        <f t="shared" si="63"/>
        <v xml:space="preserve"> </v>
      </c>
      <c r="R1349" t="str">
        <f t="shared" si="64"/>
        <v xml:space="preserve"> </v>
      </c>
      <c r="S1349" t="str">
        <f t="shared" si="65"/>
        <v/>
      </c>
    </row>
    <row r="1350" spans="1:19">
      <c r="A1350" t="s">
        <v>1094</v>
      </c>
      <c r="B1350">
        <v>72</v>
      </c>
      <c r="C1350">
        <v>96</v>
      </c>
      <c r="D1350">
        <v>60154431</v>
      </c>
      <c r="E1350" t="s">
        <v>2594</v>
      </c>
      <c r="F1350" s="8" t="s">
        <v>503</v>
      </c>
      <c r="G1350" t="s">
        <v>2595</v>
      </c>
      <c r="H1350">
        <v>122347</v>
      </c>
      <c r="I1350">
        <v>345</v>
      </c>
      <c r="J1350" t="s">
        <v>19</v>
      </c>
      <c r="K1350" t="s">
        <v>20</v>
      </c>
      <c r="L1350">
        <v>47000000</v>
      </c>
      <c r="M1350">
        <v>1996</v>
      </c>
      <c r="N1350">
        <v>6</v>
      </c>
      <c r="O1350">
        <v>13154431</v>
      </c>
      <c r="Q1350" t="str">
        <f t="shared" si="63"/>
        <v xml:space="preserve"> </v>
      </c>
      <c r="R1350" t="str">
        <f t="shared" si="64"/>
        <v xml:space="preserve"> </v>
      </c>
      <c r="S1350" t="str">
        <f t="shared" si="65"/>
        <v/>
      </c>
    </row>
    <row r="1351" spans="1:19">
      <c r="A1351" t="s">
        <v>7393</v>
      </c>
      <c r="B1351">
        <v>91</v>
      </c>
      <c r="C1351">
        <v>94</v>
      </c>
      <c r="D1351">
        <v>16101109</v>
      </c>
      <c r="E1351" t="s">
        <v>873</v>
      </c>
      <c r="F1351" s="8" t="s">
        <v>189</v>
      </c>
      <c r="G1351" t="s">
        <v>7394</v>
      </c>
      <c r="H1351">
        <v>76467</v>
      </c>
      <c r="I1351">
        <v>236</v>
      </c>
      <c r="J1351" t="s">
        <v>19</v>
      </c>
      <c r="K1351" t="s">
        <v>20</v>
      </c>
      <c r="L1351">
        <v>3000000</v>
      </c>
      <c r="M1351">
        <v>2005</v>
      </c>
      <c r="N1351">
        <v>6.8</v>
      </c>
      <c r="O1351">
        <v>13101109</v>
      </c>
      <c r="Q1351" t="str">
        <f t="shared" si="63"/>
        <v xml:space="preserve"> </v>
      </c>
      <c r="R1351" t="str">
        <f t="shared" si="64"/>
        <v xml:space="preserve"> </v>
      </c>
      <c r="S1351" t="str">
        <f t="shared" si="65"/>
        <v/>
      </c>
    </row>
    <row r="1352" spans="1:19">
      <c r="A1352" t="s">
        <v>32</v>
      </c>
      <c r="B1352">
        <v>341</v>
      </c>
      <c r="C1352">
        <v>130</v>
      </c>
      <c r="D1352">
        <v>53082743</v>
      </c>
      <c r="E1352" t="s">
        <v>1141</v>
      </c>
      <c r="F1352" s="8" t="s">
        <v>33</v>
      </c>
      <c r="G1352" t="s">
        <v>2934</v>
      </c>
      <c r="H1352">
        <v>844052</v>
      </c>
      <c r="I1352">
        <v>1100</v>
      </c>
      <c r="J1352" t="s">
        <v>19</v>
      </c>
      <c r="K1352" t="s">
        <v>20</v>
      </c>
      <c r="L1352">
        <v>40000000</v>
      </c>
      <c r="M1352">
        <v>2006</v>
      </c>
      <c r="N1352">
        <v>8.5</v>
      </c>
      <c r="O1352">
        <v>13082743</v>
      </c>
      <c r="Q1352" t="str">
        <f t="shared" si="63"/>
        <v xml:space="preserve"> </v>
      </c>
      <c r="R1352" t="str">
        <f t="shared" si="64"/>
        <v xml:space="preserve"> </v>
      </c>
      <c r="S1352" t="str">
        <f t="shared" si="65"/>
        <v/>
      </c>
    </row>
    <row r="1353" spans="1:19">
      <c r="A1353" t="s">
        <v>6136</v>
      </c>
      <c r="B1353">
        <v>52</v>
      </c>
      <c r="C1353">
        <v>96</v>
      </c>
      <c r="D1353">
        <v>21564616</v>
      </c>
      <c r="E1353" t="s">
        <v>873</v>
      </c>
      <c r="F1353" s="8" t="s">
        <v>372</v>
      </c>
      <c r="G1353" t="s">
        <v>6137</v>
      </c>
      <c r="H1353">
        <v>7098</v>
      </c>
      <c r="I1353">
        <v>41</v>
      </c>
      <c r="J1353" t="s">
        <v>19</v>
      </c>
      <c r="K1353" t="s">
        <v>20</v>
      </c>
      <c r="L1353">
        <v>8500000</v>
      </c>
      <c r="M1353">
        <v>2013</v>
      </c>
      <c r="N1353">
        <v>5</v>
      </c>
      <c r="O1353">
        <v>13064616</v>
      </c>
      <c r="Q1353" t="str">
        <f t="shared" si="63"/>
        <v xml:space="preserve"> </v>
      </c>
      <c r="R1353" t="str">
        <f t="shared" si="64"/>
        <v xml:space="preserve"> </v>
      </c>
      <c r="S1353" t="str">
        <f t="shared" si="65"/>
        <v/>
      </c>
    </row>
    <row r="1354" spans="1:19">
      <c r="A1354" t="s">
        <v>5009</v>
      </c>
      <c r="B1354">
        <v>83</v>
      </c>
      <c r="C1354">
        <v>114</v>
      </c>
      <c r="D1354">
        <v>30050028</v>
      </c>
      <c r="E1354" t="s">
        <v>34</v>
      </c>
      <c r="F1354" s="8" t="s">
        <v>1003</v>
      </c>
      <c r="G1354" t="s">
        <v>5881</v>
      </c>
      <c r="H1354">
        <v>42987</v>
      </c>
      <c r="I1354">
        <v>201</v>
      </c>
      <c r="J1354" t="s">
        <v>19</v>
      </c>
      <c r="K1354" t="s">
        <v>20</v>
      </c>
      <c r="L1354">
        <v>17000000</v>
      </c>
      <c r="M1354">
        <v>1989</v>
      </c>
      <c r="N1354">
        <v>6.5</v>
      </c>
      <c r="O1354">
        <v>13050028</v>
      </c>
      <c r="Q1354" t="str">
        <f t="shared" si="63"/>
        <v xml:space="preserve"> </v>
      </c>
      <c r="R1354" t="str">
        <f t="shared" si="64"/>
        <v xml:space="preserve"> </v>
      </c>
      <c r="S1354" t="str">
        <f t="shared" si="65"/>
        <v/>
      </c>
    </row>
    <row r="1355" spans="1:19">
      <c r="A1355" t="s">
        <v>2549</v>
      </c>
      <c r="B1355">
        <v>111</v>
      </c>
      <c r="C1355">
        <v>107</v>
      </c>
      <c r="D1355">
        <v>28014536</v>
      </c>
      <c r="E1355" t="s">
        <v>812</v>
      </c>
      <c r="F1355" s="8" t="s">
        <v>1710</v>
      </c>
      <c r="G1355" t="s">
        <v>5217</v>
      </c>
      <c r="H1355">
        <v>73347</v>
      </c>
      <c r="I1355">
        <v>296</v>
      </c>
      <c r="J1355" t="s">
        <v>19</v>
      </c>
      <c r="K1355" t="s">
        <v>20</v>
      </c>
      <c r="L1355">
        <v>15000000</v>
      </c>
      <c r="M1355">
        <v>1997</v>
      </c>
      <c r="N1355">
        <v>7.4</v>
      </c>
      <c r="O1355">
        <v>13014536</v>
      </c>
      <c r="Q1355" t="str">
        <f t="shared" si="63"/>
        <v xml:space="preserve"> </v>
      </c>
      <c r="R1355" t="str">
        <f t="shared" si="64"/>
        <v xml:space="preserve"> </v>
      </c>
      <c r="S1355" t="str">
        <f t="shared" si="65"/>
        <v/>
      </c>
    </row>
    <row r="1356" spans="1:19">
      <c r="A1356" t="s">
        <v>2479</v>
      </c>
      <c r="B1356">
        <v>134</v>
      </c>
      <c r="C1356">
        <v>94</v>
      </c>
      <c r="D1356">
        <v>16501785</v>
      </c>
      <c r="E1356" t="s">
        <v>1672</v>
      </c>
      <c r="F1356" s="8" t="s">
        <v>236</v>
      </c>
      <c r="G1356" t="s">
        <v>6958</v>
      </c>
      <c r="H1356">
        <v>469561</v>
      </c>
      <c r="I1356">
        <v>514</v>
      </c>
      <c r="J1356" t="s">
        <v>19</v>
      </c>
      <c r="K1356" t="s">
        <v>31</v>
      </c>
      <c r="L1356">
        <v>3500000</v>
      </c>
      <c r="M1356">
        <v>1996</v>
      </c>
      <c r="N1356">
        <v>8.1999999999999993</v>
      </c>
      <c r="O1356">
        <v>13001785</v>
      </c>
      <c r="Q1356" t="str">
        <f t="shared" si="63"/>
        <v xml:space="preserve"> </v>
      </c>
      <c r="R1356" t="str">
        <f t="shared" si="64"/>
        <v xml:space="preserve"> </v>
      </c>
      <c r="S1356" t="str">
        <f t="shared" si="65"/>
        <v/>
      </c>
    </row>
    <row r="1357" spans="1:19">
      <c r="A1357" t="s">
        <v>5866</v>
      </c>
      <c r="B1357">
        <v>26</v>
      </c>
      <c r="C1357">
        <v>85</v>
      </c>
      <c r="D1357">
        <v>32983713</v>
      </c>
      <c r="E1357" t="s">
        <v>1290</v>
      </c>
      <c r="F1357" s="8" t="s">
        <v>1880</v>
      </c>
      <c r="G1357" t="s">
        <v>5867</v>
      </c>
      <c r="H1357">
        <v>19284</v>
      </c>
      <c r="I1357">
        <v>66</v>
      </c>
      <c r="J1357" t="s">
        <v>19</v>
      </c>
      <c r="K1357" t="s">
        <v>20</v>
      </c>
      <c r="L1357">
        <v>20000000</v>
      </c>
      <c r="M1357">
        <v>2002</v>
      </c>
      <c r="N1357">
        <v>5.8</v>
      </c>
      <c r="O1357">
        <v>12983713</v>
      </c>
      <c r="Q1357" t="str">
        <f t="shared" si="63"/>
        <v xml:space="preserve"> </v>
      </c>
      <c r="R1357" t="str">
        <f t="shared" si="64"/>
        <v xml:space="preserve"> </v>
      </c>
      <c r="S1357" t="str">
        <f t="shared" si="65"/>
        <v/>
      </c>
    </row>
    <row r="1358" spans="1:19">
      <c r="A1358" t="s">
        <v>5772</v>
      </c>
      <c r="B1358">
        <v>62</v>
      </c>
      <c r="C1358">
        <v>86</v>
      </c>
      <c r="D1358">
        <v>23978402</v>
      </c>
      <c r="E1358" t="s">
        <v>557</v>
      </c>
      <c r="F1358" s="8" t="s">
        <v>1742</v>
      </c>
      <c r="G1358" t="s">
        <v>5773</v>
      </c>
      <c r="H1358">
        <v>10966</v>
      </c>
      <c r="I1358">
        <v>100</v>
      </c>
      <c r="J1358" t="s">
        <v>19</v>
      </c>
      <c r="K1358" t="s">
        <v>20</v>
      </c>
      <c r="L1358">
        <v>11000000</v>
      </c>
      <c r="M1358">
        <v>2001</v>
      </c>
      <c r="N1358">
        <v>4.5999999999999996</v>
      </c>
      <c r="O1358">
        <v>12978402</v>
      </c>
      <c r="Q1358" t="str">
        <f t="shared" si="63"/>
        <v xml:space="preserve"> </v>
      </c>
      <c r="R1358" t="str">
        <f t="shared" si="64"/>
        <v xml:space="preserve"> </v>
      </c>
      <c r="S1358" t="str">
        <f t="shared" si="65"/>
        <v/>
      </c>
    </row>
    <row r="1359" spans="1:19">
      <c r="A1359" t="s">
        <v>1342</v>
      </c>
      <c r="B1359">
        <v>53</v>
      </c>
      <c r="C1359">
        <v>90</v>
      </c>
      <c r="D1359">
        <v>92969824</v>
      </c>
      <c r="E1359" t="s">
        <v>1343</v>
      </c>
      <c r="F1359" s="8" t="s">
        <v>457</v>
      </c>
      <c r="G1359" t="s">
        <v>1344</v>
      </c>
      <c r="H1359">
        <v>63625</v>
      </c>
      <c r="I1359">
        <v>64</v>
      </c>
      <c r="J1359" t="s">
        <v>19</v>
      </c>
      <c r="K1359" t="s">
        <v>20</v>
      </c>
      <c r="L1359">
        <v>80000000</v>
      </c>
      <c r="M1359">
        <v>1997</v>
      </c>
      <c r="N1359">
        <v>5.2</v>
      </c>
      <c r="O1359">
        <v>12969824</v>
      </c>
      <c r="Q1359" t="str">
        <f t="shared" si="63"/>
        <v xml:space="preserve"> </v>
      </c>
      <c r="R1359" t="str">
        <f t="shared" si="64"/>
        <v xml:space="preserve"> </v>
      </c>
      <c r="S1359" t="str">
        <f t="shared" si="65"/>
        <v/>
      </c>
    </row>
    <row r="1360" spans="1:19">
      <c r="A1360" t="s">
        <v>560</v>
      </c>
      <c r="B1360">
        <v>65</v>
      </c>
      <c r="C1360">
        <v>116</v>
      </c>
      <c r="D1360">
        <v>58918501</v>
      </c>
      <c r="E1360" t="s">
        <v>2621</v>
      </c>
      <c r="F1360" s="8" t="s">
        <v>903</v>
      </c>
      <c r="G1360" t="s">
        <v>2622</v>
      </c>
      <c r="H1360">
        <v>40126</v>
      </c>
      <c r="I1360">
        <v>107</v>
      </c>
      <c r="J1360" t="s">
        <v>19</v>
      </c>
      <c r="K1360" t="s">
        <v>20</v>
      </c>
      <c r="L1360">
        <v>46000000</v>
      </c>
      <c r="M1360">
        <v>1996</v>
      </c>
      <c r="N1360">
        <v>6.6</v>
      </c>
      <c r="O1360">
        <v>12918501</v>
      </c>
      <c r="Q1360" t="str">
        <f t="shared" si="63"/>
        <v xml:space="preserve"> </v>
      </c>
      <c r="R1360" t="str">
        <f t="shared" si="64"/>
        <v xml:space="preserve"> </v>
      </c>
      <c r="S1360" t="str">
        <f t="shared" si="65"/>
        <v/>
      </c>
    </row>
    <row r="1361" spans="1:19">
      <c r="A1361" t="s">
        <v>4107</v>
      </c>
      <c r="B1361">
        <v>144</v>
      </c>
      <c r="C1361">
        <v>88</v>
      </c>
      <c r="D1361">
        <v>17768000</v>
      </c>
      <c r="E1361" t="s">
        <v>2572</v>
      </c>
      <c r="F1361" s="8" t="s">
        <v>4291</v>
      </c>
      <c r="G1361" t="s">
        <v>6646</v>
      </c>
      <c r="H1361">
        <v>29629</v>
      </c>
      <c r="I1361">
        <v>374</v>
      </c>
      <c r="J1361" t="s">
        <v>19</v>
      </c>
      <c r="K1361" t="s">
        <v>20</v>
      </c>
      <c r="L1361">
        <v>5000000</v>
      </c>
      <c r="M1361">
        <v>1988</v>
      </c>
      <c r="N1361">
        <v>5.9</v>
      </c>
      <c r="O1361">
        <v>12768000</v>
      </c>
      <c r="Q1361" t="str">
        <f t="shared" si="63"/>
        <v xml:space="preserve"> </v>
      </c>
      <c r="R1361" t="str">
        <f t="shared" si="64"/>
        <v xml:space="preserve"> </v>
      </c>
      <c r="S1361" t="str">
        <f t="shared" si="65"/>
        <v/>
      </c>
    </row>
    <row r="1362" spans="1:19">
      <c r="A1362" t="s">
        <v>4136</v>
      </c>
      <c r="B1362">
        <v>322</v>
      </c>
      <c r="C1362">
        <v>121</v>
      </c>
      <c r="D1362">
        <v>37738400</v>
      </c>
      <c r="E1362" t="s">
        <v>1672</v>
      </c>
      <c r="F1362" s="8" t="s">
        <v>214</v>
      </c>
      <c r="G1362" t="s">
        <v>4137</v>
      </c>
      <c r="H1362">
        <v>67797</v>
      </c>
      <c r="I1362">
        <v>285</v>
      </c>
      <c r="J1362" t="s">
        <v>19</v>
      </c>
      <c r="K1362" t="s">
        <v>20</v>
      </c>
      <c r="L1362">
        <v>25000000</v>
      </c>
      <c r="M1362">
        <v>2013</v>
      </c>
      <c r="N1362">
        <v>7.3</v>
      </c>
      <c r="O1362">
        <v>12738400</v>
      </c>
      <c r="Q1362" t="str">
        <f t="shared" si="63"/>
        <v xml:space="preserve"> </v>
      </c>
      <c r="R1362" t="str">
        <f t="shared" si="64"/>
        <v xml:space="preserve"> </v>
      </c>
      <c r="S1362" t="str">
        <f t="shared" si="65"/>
        <v/>
      </c>
    </row>
    <row r="1363" spans="1:19">
      <c r="A1363" t="s">
        <v>1462</v>
      </c>
      <c r="B1363">
        <v>41</v>
      </c>
      <c r="C1363">
        <v>130</v>
      </c>
      <c r="D1363">
        <v>28734552</v>
      </c>
      <c r="E1363" t="s">
        <v>2473</v>
      </c>
      <c r="F1363" s="8" t="s">
        <v>2537</v>
      </c>
      <c r="G1363" t="s">
        <v>5062</v>
      </c>
      <c r="H1363">
        <v>9566</v>
      </c>
      <c r="I1363">
        <v>81</v>
      </c>
      <c r="J1363" t="s">
        <v>19</v>
      </c>
      <c r="K1363" t="s">
        <v>20</v>
      </c>
      <c r="L1363">
        <v>16000000</v>
      </c>
      <c r="M1363">
        <v>2001</v>
      </c>
      <c r="N1363">
        <v>6.4</v>
      </c>
      <c r="O1363">
        <v>12734552</v>
      </c>
      <c r="Q1363" t="str">
        <f t="shared" si="63"/>
        <v xml:space="preserve"> </v>
      </c>
      <c r="R1363" t="str">
        <f t="shared" si="64"/>
        <v xml:space="preserve"> </v>
      </c>
      <c r="S1363" t="str">
        <f t="shared" si="65"/>
        <v/>
      </c>
    </row>
    <row r="1364" spans="1:19">
      <c r="A1364" t="s">
        <v>7571</v>
      </c>
      <c r="B1364">
        <v>53</v>
      </c>
      <c r="C1364">
        <v>215</v>
      </c>
      <c r="D1364">
        <v>13300000</v>
      </c>
      <c r="E1364" t="s">
        <v>7572</v>
      </c>
      <c r="F1364" s="8" t="s">
        <v>7573</v>
      </c>
      <c r="G1364" t="s">
        <v>7574</v>
      </c>
      <c r="H1364">
        <v>12631</v>
      </c>
      <c r="I1364">
        <v>63</v>
      </c>
      <c r="J1364" t="s">
        <v>19</v>
      </c>
      <c r="K1364" t="s">
        <v>20</v>
      </c>
      <c r="L1364">
        <v>600000</v>
      </c>
      <c r="M1364">
        <v>1970</v>
      </c>
      <c r="N1364">
        <v>8.1</v>
      </c>
      <c r="O1364">
        <v>12700000</v>
      </c>
      <c r="Q1364" t="str">
        <f t="shared" si="63"/>
        <v xml:space="preserve"> </v>
      </c>
      <c r="R1364" t="str">
        <f t="shared" si="64"/>
        <v xml:space="preserve"> </v>
      </c>
      <c r="S1364" t="str">
        <f t="shared" si="65"/>
        <v/>
      </c>
    </row>
    <row r="1365" spans="1:19">
      <c r="A1365" t="s">
        <v>6652</v>
      </c>
      <c r="B1365">
        <v>228</v>
      </c>
      <c r="C1365">
        <v>86</v>
      </c>
      <c r="D1365">
        <v>17683670</v>
      </c>
      <c r="E1365" t="s">
        <v>2052</v>
      </c>
      <c r="F1365" s="8" t="s">
        <v>1821</v>
      </c>
      <c r="G1365" t="s">
        <v>6653</v>
      </c>
      <c r="H1365">
        <v>47227</v>
      </c>
      <c r="I1365">
        <v>323</v>
      </c>
      <c r="J1365" t="s">
        <v>19</v>
      </c>
      <c r="K1365" t="s">
        <v>20</v>
      </c>
      <c r="L1365">
        <v>5000000</v>
      </c>
      <c r="M1365">
        <v>2011</v>
      </c>
      <c r="N1365">
        <v>5.2</v>
      </c>
      <c r="O1365">
        <v>12683670</v>
      </c>
      <c r="Q1365" t="str">
        <f t="shared" si="63"/>
        <v xml:space="preserve"> </v>
      </c>
      <c r="R1365" t="str">
        <f t="shared" si="64"/>
        <v xml:space="preserve"> </v>
      </c>
      <c r="S1365" t="str">
        <f t="shared" si="65"/>
        <v/>
      </c>
    </row>
    <row r="1366" spans="1:19">
      <c r="A1366" t="s">
        <v>2290</v>
      </c>
      <c r="B1366">
        <v>110</v>
      </c>
      <c r="C1366">
        <v>170</v>
      </c>
      <c r="D1366">
        <v>66676062</v>
      </c>
      <c r="E1366" t="s">
        <v>1008</v>
      </c>
      <c r="F1366" s="8" t="s">
        <v>1223</v>
      </c>
      <c r="G1366" t="s">
        <v>2291</v>
      </c>
      <c r="H1366">
        <v>267980</v>
      </c>
      <c r="I1366">
        <v>545</v>
      </c>
      <c r="J1366" t="s">
        <v>19</v>
      </c>
      <c r="K1366" t="s">
        <v>20</v>
      </c>
      <c r="L1366">
        <v>54000000</v>
      </c>
      <c r="M1366">
        <v>1990</v>
      </c>
      <c r="N1366">
        <v>7.6</v>
      </c>
      <c r="O1366">
        <v>12676062</v>
      </c>
      <c r="Q1366" t="str">
        <f t="shared" si="63"/>
        <v xml:space="preserve"> </v>
      </c>
      <c r="R1366" t="str">
        <f t="shared" si="64"/>
        <v xml:space="preserve"> </v>
      </c>
      <c r="S1366" t="str">
        <f t="shared" si="65"/>
        <v/>
      </c>
    </row>
    <row r="1367" spans="1:19">
      <c r="A1367" t="s">
        <v>4494</v>
      </c>
      <c r="B1367">
        <v>168</v>
      </c>
      <c r="C1367">
        <v>93</v>
      </c>
      <c r="D1367">
        <v>25675765</v>
      </c>
      <c r="E1367" t="s">
        <v>873</v>
      </c>
      <c r="F1367" s="8" t="s">
        <v>5526</v>
      </c>
      <c r="G1367" t="s">
        <v>5527</v>
      </c>
      <c r="H1367">
        <v>60407</v>
      </c>
      <c r="I1367">
        <v>84</v>
      </c>
      <c r="J1367" t="s">
        <v>19</v>
      </c>
      <c r="K1367" t="s">
        <v>20</v>
      </c>
      <c r="L1367">
        <v>13000000</v>
      </c>
      <c r="M1367">
        <v>2013</v>
      </c>
      <c r="N1367">
        <v>5.9</v>
      </c>
      <c r="O1367">
        <v>12675765</v>
      </c>
      <c r="Q1367" t="str">
        <f t="shared" si="63"/>
        <v xml:space="preserve"> </v>
      </c>
      <c r="R1367" t="str">
        <f t="shared" si="64"/>
        <v xml:space="preserve"> </v>
      </c>
      <c r="S1367" t="str">
        <f t="shared" si="65"/>
        <v/>
      </c>
    </row>
    <row r="1368" spans="1:19">
      <c r="A1368" t="s">
        <v>7154</v>
      </c>
      <c r="B1368">
        <v>533</v>
      </c>
      <c r="C1368">
        <v>100</v>
      </c>
      <c r="D1368">
        <v>14673301</v>
      </c>
      <c r="E1368" t="s">
        <v>2397</v>
      </c>
      <c r="F1368" s="8" t="s">
        <v>7155</v>
      </c>
      <c r="G1368" t="s">
        <v>7156</v>
      </c>
      <c r="H1368">
        <v>112899</v>
      </c>
      <c r="I1368">
        <v>631</v>
      </c>
      <c r="J1368" t="s">
        <v>19</v>
      </c>
      <c r="K1368" t="s">
        <v>20</v>
      </c>
      <c r="L1368">
        <v>2000000</v>
      </c>
      <c r="M1368">
        <v>2014</v>
      </c>
      <c r="N1368">
        <v>6.9</v>
      </c>
      <c r="O1368">
        <v>12673301</v>
      </c>
      <c r="Q1368" t="str">
        <f t="shared" si="63"/>
        <v xml:space="preserve"> </v>
      </c>
      <c r="R1368" t="str">
        <f t="shared" si="64"/>
        <v xml:space="preserve"> </v>
      </c>
      <c r="S1368" t="str">
        <f t="shared" si="65"/>
        <v/>
      </c>
    </row>
    <row r="1369" spans="1:19">
      <c r="A1369" t="s">
        <v>3148</v>
      </c>
      <c r="B1369">
        <v>65</v>
      </c>
      <c r="C1369">
        <v>146</v>
      </c>
      <c r="D1369">
        <v>50668906</v>
      </c>
      <c r="E1369" t="s">
        <v>856</v>
      </c>
      <c r="F1369" s="8" t="s">
        <v>903</v>
      </c>
      <c r="G1369" t="s">
        <v>3149</v>
      </c>
      <c r="H1369">
        <v>76016</v>
      </c>
      <c r="I1369">
        <v>265</v>
      </c>
      <c r="J1369" t="s">
        <v>19</v>
      </c>
      <c r="K1369" t="s">
        <v>20</v>
      </c>
      <c r="L1369">
        <v>38000000</v>
      </c>
      <c r="M1369">
        <v>1999</v>
      </c>
      <c r="N1369">
        <v>7.6</v>
      </c>
      <c r="O1369">
        <v>12668906</v>
      </c>
      <c r="Q1369" t="str">
        <f t="shared" si="63"/>
        <v xml:space="preserve"> </v>
      </c>
      <c r="R1369" t="str">
        <f t="shared" si="64"/>
        <v xml:space="preserve"> </v>
      </c>
      <c r="S1369" t="str">
        <f t="shared" si="65"/>
        <v/>
      </c>
    </row>
    <row r="1370" spans="1:19">
      <c r="A1370" t="s">
        <v>2001</v>
      </c>
      <c r="B1370">
        <v>150</v>
      </c>
      <c r="C1370">
        <v>114</v>
      </c>
      <c r="D1370">
        <v>60652036</v>
      </c>
      <c r="E1370" t="s">
        <v>2573</v>
      </c>
      <c r="F1370" s="8" t="s">
        <v>142</v>
      </c>
      <c r="G1370" t="s">
        <v>2574</v>
      </c>
      <c r="H1370">
        <v>137854</v>
      </c>
      <c r="I1370">
        <v>560</v>
      </c>
      <c r="J1370" t="s">
        <v>19</v>
      </c>
      <c r="K1370" t="s">
        <v>20</v>
      </c>
      <c r="L1370">
        <v>48000000</v>
      </c>
      <c r="M1370">
        <v>1999</v>
      </c>
      <c r="N1370">
        <v>7.1</v>
      </c>
      <c r="O1370">
        <v>12652036</v>
      </c>
      <c r="Q1370" t="str">
        <f t="shared" si="63"/>
        <v xml:space="preserve"> </v>
      </c>
      <c r="R1370" t="str">
        <f t="shared" si="64"/>
        <v xml:space="preserve"> </v>
      </c>
      <c r="S1370" t="str">
        <f t="shared" si="65"/>
        <v/>
      </c>
    </row>
    <row r="1371" spans="1:19">
      <c r="A1371" t="s">
        <v>4669</v>
      </c>
      <c r="B1371">
        <v>119</v>
      </c>
      <c r="C1371">
        <v>90</v>
      </c>
      <c r="D1371">
        <v>18621249</v>
      </c>
      <c r="E1371" t="s">
        <v>873</v>
      </c>
      <c r="F1371" s="8" t="s">
        <v>558</v>
      </c>
      <c r="G1371" t="s">
        <v>6462</v>
      </c>
      <c r="H1371">
        <v>45859</v>
      </c>
      <c r="I1371">
        <v>340</v>
      </c>
      <c r="J1371" t="s">
        <v>19</v>
      </c>
      <c r="K1371" t="s">
        <v>20</v>
      </c>
      <c r="L1371">
        <v>6000000</v>
      </c>
      <c r="M1371">
        <v>2000</v>
      </c>
      <c r="N1371">
        <v>7.5</v>
      </c>
      <c r="O1371">
        <v>12621249</v>
      </c>
      <c r="Q1371" t="str">
        <f t="shared" si="63"/>
        <v xml:space="preserve"> </v>
      </c>
      <c r="R1371" t="str">
        <f t="shared" si="64"/>
        <v xml:space="preserve"> </v>
      </c>
      <c r="S1371" t="str">
        <f t="shared" si="65"/>
        <v/>
      </c>
    </row>
    <row r="1372" spans="1:19">
      <c r="A1372" t="s">
        <v>4607</v>
      </c>
      <c r="B1372">
        <v>91</v>
      </c>
      <c r="C1372">
        <v>121</v>
      </c>
      <c r="D1372">
        <v>21569041</v>
      </c>
      <c r="E1372" t="s">
        <v>1672</v>
      </c>
      <c r="F1372" s="8" t="s">
        <v>749</v>
      </c>
      <c r="G1372" t="s">
        <v>5970</v>
      </c>
      <c r="H1372">
        <v>8058</v>
      </c>
      <c r="I1372">
        <v>57</v>
      </c>
      <c r="J1372" t="s">
        <v>19</v>
      </c>
      <c r="K1372" t="s">
        <v>20</v>
      </c>
      <c r="L1372">
        <v>9000000</v>
      </c>
      <c r="M1372">
        <v>2014</v>
      </c>
      <c r="N1372">
        <v>6.6</v>
      </c>
      <c r="O1372">
        <v>12569041</v>
      </c>
      <c r="Q1372" t="str">
        <f t="shared" si="63"/>
        <v xml:space="preserve"> </v>
      </c>
      <c r="R1372" t="str">
        <f t="shared" si="64"/>
        <v xml:space="preserve"> </v>
      </c>
      <c r="S1372" t="str">
        <f t="shared" si="65"/>
        <v/>
      </c>
    </row>
    <row r="1373" spans="1:19">
      <c r="A1373" t="s">
        <v>757</v>
      </c>
      <c r="B1373">
        <v>440</v>
      </c>
      <c r="C1373">
        <v>138</v>
      </c>
      <c r="D1373">
        <v>132550960</v>
      </c>
      <c r="E1373" t="s">
        <v>137</v>
      </c>
      <c r="F1373" s="8" t="s">
        <v>160</v>
      </c>
      <c r="G1373" t="s">
        <v>769</v>
      </c>
      <c r="H1373">
        <v>328067</v>
      </c>
      <c r="I1373">
        <v>533</v>
      </c>
      <c r="J1373" t="s">
        <v>19</v>
      </c>
      <c r="K1373" t="s">
        <v>20</v>
      </c>
      <c r="L1373">
        <v>120000000</v>
      </c>
      <c r="M1373">
        <v>2013</v>
      </c>
      <c r="N1373">
        <v>6.7</v>
      </c>
      <c r="O1373">
        <v>12550960</v>
      </c>
      <c r="Q1373" t="str">
        <f t="shared" si="63"/>
        <v xml:space="preserve"> </v>
      </c>
      <c r="R1373" t="str">
        <f t="shared" si="64"/>
        <v xml:space="preserve"> </v>
      </c>
      <c r="S1373" t="str">
        <f t="shared" si="65"/>
        <v/>
      </c>
    </row>
    <row r="1374" spans="1:19">
      <c r="A1374" t="s">
        <v>383</v>
      </c>
      <c r="B1374">
        <v>517</v>
      </c>
      <c r="C1374">
        <v>158</v>
      </c>
      <c r="D1374">
        <v>102515793</v>
      </c>
      <c r="E1374" t="s">
        <v>1111</v>
      </c>
      <c r="F1374" s="8" t="s">
        <v>256</v>
      </c>
      <c r="G1374" t="s">
        <v>1112</v>
      </c>
      <c r="H1374">
        <v>330152</v>
      </c>
      <c r="I1374">
        <v>632</v>
      </c>
      <c r="J1374" t="s">
        <v>19</v>
      </c>
      <c r="K1374" t="s">
        <v>20</v>
      </c>
      <c r="L1374">
        <v>90000000</v>
      </c>
      <c r="M1374">
        <v>2011</v>
      </c>
      <c r="N1374">
        <v>7.8</v>
      </c>
      <c r="O1374">
        <v>12515793</v>
      </c>
      <c r="Q1374" t="str">
        <f t="shared" si="63"/>
        <v xml:space="preserve"> </v>
      </c>
      <c r="R1374" t="str">
        <f t="shared" si="64"/>
        <v xml:space="preserve"> </v>
      </c>
      <c r="S1374" t="str">
        <f t="shared" si="65"/>
        <v/>
      </c>
    </row>
    <row r="1375" spans="1:19">
      <c r="A1375" t="s">
        <v>5215</v>
      </c>
      <c r="B1375">
        <v>68</v>
      </c>
      <c r="C1375">
        <v>124</v>
      </c>
      <c r="D1375">
        <v>27441122</v>
      </c>
      <c r="E1375" t="s">
        <v>2318</v>
      </c>
      <c r="F1375" s="8" t="s">
        <v>665</v>
      </c>
      <c r="G1375" t="s">
        <v>5216</v>
      </c>
      <c r="H1375">
        <v>14322</v>
      </c>
      <c r="I1375">
        <v>116</v>
      </c>
      <c r="J1375" t="s">
        <v>19</v>
      </c>
      <c r="K1375" t="s">
        <v>20</v>
      </c>
      <c r="L1375">
        <v>15000000</v>
      </c>
      <c r="M1375">
        <v>2000</v>
      </c>
      <c r="N1375">
        <v>7.2</v>
      </c>
      <c r="O1375">
        <v>12441122</v>
      </c>
      <c r="Q1375" t="str">
        <f t="shared" si="63"/>
        <v xml:space="preserve"> </v>
      </c>
      <c r="R1375" t="str">
        <f t="shared" si="64"/>
        <v xml:space="preserve"> </v>
      </c>
      <c r="S1375" t="str">
        <f t="shared" si="65"/>
        <v/>
      </c>
    </row>
    <row r="1376" spans="1:19">
      <c r="A1376" t="s">
        <v>2152</v>
      </c>
      <c r="B1376">
        <v>196</v>
      </c>
      <c r="C1376">
        <v>116</v>
      </c>
      <c r="D1376">
        <v>54414716</v>
      </c>
      <c r="E1376" t="s">
        <v>557</v>
      </c>
      <c r="F1376" s="8" t="s">
        <v>71</v>
      </c>
      <c r="G1376" t="s">
        <v>2935</v>
      </c>
      <c r="H1376">
        <v>114294</v>
      </c>
      <c r="I1376">
        <v>187</v>
      </c>
      <c r="J1376" t="s">
        <v>19</v>
      </c>
      <c r="K1376" t="s">
        <v>20</v>
      </c>
      <c r="L1376">
        <v>42000000</v>
      </c>
      <c r="M1376">
        <v>2014</v>
      </c>
      <c r="N1376">
        <v>6.3</v>
      </c>
      <c r="O1376">
        <v>12414716</v>
      </c>
      <c r="Q1376" t="str">
        <f t="shared" si="63"/>
        <v xml:space="preserve"> </v>
      </c>
      <c r="R1376" t="str">
        <f t="shared" si="64"/>
        <v xml:space="preserve"> </v>
      </c>
      <c r="S1376" t="str">
        <f t="shared" si="65"/>
        <v/>
      </c>
    </row>
    <row r="1377" spans="1:19">
      <c r="A1377" t="s">
        <v>6460</v>
      </c>
      <c r="B1377">
        <v>32</v>
      </c>
      <c r="C1377">
        <v>144</v>
      </c>
      <c r="D1377">
        <v>20400000</v>
      </c>
      <c r="E1377" t="s">
        <v>1948</v>
      </c>
      <c r="F1377" s="8" t="s">
        <v>4120</v>
      </c>
      <c r="G1377" t="s">
        <v>6461</v>
      </c>
      <c r="H1377">
        <v>6304</v>
      </c>
      <c r="I1377">
        <v>87</v>
      </c>
      <c r="J1377" t="s">
        <v>19</v>
      </c>
      <c r="K1377" t="s">
        <v>20</v>
      </c>
      <c r="L1377">
        <v>8000000</v>
      </c>
      <c r="M1377">
        <v>1946</v>
      </c>
      <c r="N1377">
        <v>6.9</v>
      </c>
      <c r="O1377">
        <v>12400000</v>
      </c>
      <c r="Q1377" t="str">
        <f t="shared" si="63"/>
        <v xml:space="preserve"> </v>
      </c>
      <c r="R1377" t="str">
        <f t="shared" si="64"/>
        <v xml:space="preserve"> </v>
      </c>
      <c r="S1377" t="str">
        <f t="shared" si="65"/>
        <v/>
      </c>
    </row>
    <row r="1378" spans="1:19">
      <c r="A1378" t="s">
        <v>587</v>
      </c>
      <c r="B1378">
        <v>138</v>
      </c>
      <c r="C1378">
        <v>107</v>
      </c>
      <c r="D1378">
        <v>42385520</v>
      </c>
      <c r="E1378" t="s">
        <v>3464</v>
      </c>
      <c r="F1378" s="8" t="s">
        <v>1938</v>
      </c>
      <c r="G1378" t="s">
        <v>3665</v>
      </c>
      <c r="H1378">
        <v>47297</v>
      </c>
      <c r="I1378">
        <v>86</v>
      </c>
      <c r="J1378" t="s">
        <v>19</v>
      </c>
      <c r="K1378" t="s">
        <v>20</v>
      </c>
      <c r="L1378">
        <v>30000000</v>
      </c>
      <c r="M1378">
        <v>2010</v>
      </c>
      <c r="N1378">
        <v>6.2</v>
      </c>
      <c r="O1378">
        <v>12385520</v>
      </c>
      <c r="Q1378" t="str">
        <f t="shared" si="63"/>
        <v xml:space="preserve"> </v>
      </c>
      <c r="R1378" t="str">
        <f t="shared" si="64"/>
        <v xml:space="preserve"> </v>
      </c>
      <c r="S1378" t="str">
        <f t="shared" si="65"/>
        <v/>
      </c>
    </row>
    <row r="1379" spans="1:19">
      <c r="A1379" t="s">
        <v>4091</v>
      </c>
      <c r="B1379">
        <v>9</v>
      </c>
      <c r="C1379">
        <v>106</v>
      </c>
      <c r="D1379">
        <v>17382982</v>
      </c>
      <c r="E1379" t="s">
        <v>1963</v>
      </c>
      <c r="F1379" s="8" t="s">
        <v>1408</v>
      </c>
      <c r="G1379" t="s">
        <v>6628</v>
      </c>
      <c r="H1379">
        <v>5975</v>
      </c>
      <c r="I1379">
        <v>33</v>
      </c>
      <c r="J1379" t="s">
        <v>1392</v>
      </c>
      <c r="K1379" t="s">
        <v>20</v>
      </c>
      <c r="L1379">
        <v>5000000</v>
      </c>
      <c r="M1379">
        <v>2014</v>
      </c>
      <c r="N1379">
        <v>5.2</v>
      </c>
      <c r="O1379">
        <v>12382982</v>
      </c>
      <c r="Q1379" t="str">
        <f t="shared" si="63"/>
        <v xml:space="preserve"> </v>
      </c>
      <c r="R1379" t="str">
        <f t="shared" si="64"/>
        <v xml:space="preserve"> </v>
      </c>
      <c r="S1379" t="str">
        <f t="shared" si="65"/>
        <v/>
      </c>
    </row>
    <row r="1380" spans="1:19">
      <c r="A1380" t="s">
        <v>2531</v>
      </c>
      <c r="B1380">
        <v>16</v>
      </c>
      <c r="C1380">
        <v>100</v>
      </c>
      <c r="D1380">
        <v>15369573</v>
      </c>
      <c r="E1380" t="s">
        <v>980</v>
      </c>
      <c r="F1380" s="8" t="s">
        <v>1483</v>
      </c>
      <c r="G1380" t="s">
        <v>6978</v>
      </c>
      <c r="H1380">
        <v>2580</v>
      </c>
      <c r="I1380">
        <v>54</v>
      </c>
      <c r="J1380" t="s">
        <v>19</v>
      </c>
      <c r="K1380" t="s">
        <v>20</v>
      </c>
      <c r="L1380">
        <v>3000000</v>
      </c>
      <c r="M1380">
        <v>1990</v>
      </c>
      <c r="N1380">
        <v>5.3</v>
      </c>
      <c r="O1380">
        <v>12369573</v>
      </c>
      <c r="Q1380" t="str">
        <f t="shared" si="63"/>
        <v xml:space="preserve"> </v>
      </c>
      <c r="R1380" t="str">
        <f t="shared" si="64"/>
        <v xml:space="preserve"> </v>
      </c>
      <c r="S1380" t="str">
        <f t="shared" si="65"/>
        <v/>
      </c>
    </row>
    <row r="1381" spans="1:19">
      <c r="A1381" t="s">
        <v>2660</v>
      </c>
      <c r="B1381">
        <v>38</v>
      </c>
      <c r="C1381">
        <v>110</v>
      </c>
      <c r="D1381">
        <v>57362581</v>
      </c>
      <c r="E1381" t="s">
        <v>2670</v>
      </c>
      <c r="F1381" s="8" t="s">
        <v>934</v>
      </c>
      <c r="G1381" t="s">
        <v>2671</v>
      </c>
      <c r="H1381">
        <v>50148</v>
      </c>
      <c r="I1381">
        <v>116</v>
      </c>
      <c r="J1381" t="s">
        <v>19</v>
      </c>
      <c r="K1381" t="s">
        <v>2672</v>
      </c>
      <c r="L1381">
        <v>45000000</v>
      </c>
      <c r="M1381">
        <v>1994</v>
      </c>
      <c r="N1381">
        <v>5.4</v>
      </c>
      <c r="O1381">
        <v>12362581</v>
      </c>
      <c r="Q1381" t="str">
        <f t="shared" si="63"/>
        <v xml:space="preserve"> </v>
      </c>
      <c r="R1381" t="str">
        <f t="shared" si="64"/>
        <v xml:space="preserve"> </v>
      </c>
      <c r="S1381" t="str">
        <f t="shared" si="65"/>
        <v/>
      </c>
    </row>
    <row r="1382" spans="1:19">
      <c r="A1382" t="s">
        <v>74</v>
      </c>
      <c r="B1382">
        <v>654</v>
      </c>
      <c r="C1382">
        <v>123</v>
      </c>
      <c r="D1382">
        <v>202351611</v>
      </c>
      <c r="E1382" t="s">
        <v>206</v>
      </c>
      <c r="F1382" s="8" t="s">
        <v>207</v>
      </c>
      <c r="G1382" t="s">
        <v>208</v>
      </c>
      <c r="H1382">
        <v>465019</v>
      </c>
      <c r="I1382">
        <v>995</v>
      </c>
      <c r="J1382" t="s">
        <v>19</v>
      </c>
      <c r="K1382" t="s">
        <v>20</v>
      </c>
      <c r="L1382">
        <v>190000000</v>
      </c>
      <c r="M1382">
        <v>2013</v>
      </c>
      <c r="N1382">
        <v>7</v>
      </c>
      <c r="O1382">
        <v>12351611</v>
      </c>
      <c r="Q1382" t="str">
        <f t="shared" si="63"/>
        <v xml:space="preserve"> </v>
      </c>
      <c r="R1382" t="str">
        <f t="shared" si="64"/>
        <v xml:space="preserve"> </v>
      </c>
      <c r="S1382" t="str">
        <f t="shared" si="65"/>
        <v/>
      </c>
    </row>
    <row r="1383" spans="1:19">
      <c r="A1383" t="s">
        <v>2947</v>
      </c>
      <c r="B1383">
        <v>175</v>
      </c>
      <c r="C1383">
        <v>99</v>
      </c>
      <c r="D1383">
        <v>52320979</v>
      </c>
      <c r="E1383" t="s">
        <v>385</v>
      </c>
      <c r="F1383" s="8" t="s">
        <v>336</v>
      </c>
      <c r="G1383" t="s">
        <v>2948</v>
      </c>
      <c r="H1383">
        <v>114321</v>
      </c>
      <c r="I1383">
        <v>548</v>
      </c>
      <c r="J1383" t="s">
        <v>19</v>
      </c>
      <c r="K1383" t="s">
        <v>20</v>
      </c>
      <c r="L1383">
        <v>40000000</v>
      </c>
      <c r="M1383">
        <v>2006</v>
      </c>
      <c r="N1383">
        <v>6.8</v>
      </c>
      <c r="O1383">
        <v>12320979</v>
      </c>
      <c r="Q1383" t="str">
        <f t="shared" si="63"/>
        <v xml:space="preserve"> </v>
      </c>
      <c r="R1383" t="str">
        <f t="shared" si="64"/>
        <v xml:space="preserve"> </v>
      </c>
      <c r="S1383" t="str">
        <f t="shared" si="65"/>
        <v/>
      </c>
    </row>
    <row r="1384" spans="1:19">
      <c r="A1384" t="s">
        <v>848</v>
      </c>
      <c r="B1384">
        <v>206</v>
      </c>
      <c r="C1384">
        <v>102</v>
      </c>
      <c r="D1384">
        <v>62318875</v>
      </c>
      <c r="E1384" t="s">
        <v>159</v>
      </c>
      <c r="F1384" s="8" t="s">
        <v>172</v>
      </c>
      <c r="G1384" t="s">
        <v>2772</v>
      </c>
      <c r="H1384">
        <v>156225</v>
      </c>
      <c r="I1384">
        <v>502</v>
      </c>
      <c r="J1384" t="s">
        <v>19</v>
      </c>
      <c r="K1384" t="s">
        <v>20</v>
      </c>
      <c r="L1384">
        <v>50000000</v>
      </c>
      <c r="M1384">
        <v>2006</v>
      </c>
      <c r="N1384">
        <v>6.8</v>
      </c>
      <c r="O1384">
        <v>12318875</v>
      </c>
      <c r="Q1384" t="str">
        <f t="shared" si="63"/>
        <v xml:space="preserve"> </v>
      </c>
      <c r="R1384" t="str">
        <f t="shared" si="64"/>
        <v xml:space="preserve"> </v>
      </c>
      <c r="S1384" t="str">
        <f t="shared" si="65"/>
        <v/>
      </c>
    </row>
    <row r="1385" spans="1:19">
      <c r="A1385" t="s">
        <v>808</v>
      </c>
      <c r="B1385">
        <v>248</v>
      </c>
      <c r="C1385">
        <v>108</v>
      </c>
      <c r="D1385">
        <v>33313582</v>
      </c>
      <c r="E1385" t="s">
        <v>2486</v>
      </c>
      <c r="F1385" s="8" t="s">
        <v>629</v>
      </c>
      <c r="G1385" t="s">
        <v>4364</v>
      </c>
      <c r="H1385">
        <v>52888</v>
      </c>
      <c r="I1385">
        <v>175</v>
      </c>
      <c r="J1385" t="s">
        <v>19</v>
      </c>
      <c r="K1385" t="s">
        <v>20</v>
      </c>
      <c r="L1385">
        <v>21000000</v>
      </c>
      <c r="M1385">
        <v>2009</v>
      </c>
      <c r="N1385">
        <v>6.5</v>
      </c>
      <c r="O1385">
        <v>12313582</v>
      </c>
      <c r="Q1385" t="str">
        <f t="shared" si="63"/>
        <v xml:space="preserve"> </v>
      </c>
      <c r="R1385" t="str">
        <f t="shared" si="64"/>
        <v xml:space="preserve"> </v>
      </c>
      <c r="S1385" t="str">
        <f t="shared" si="65"/>
        <v/>
      </c>
    </row>
    <row r="1386" spans="1:19">
      <c r="A1386" t="s">
        <v>2353</v>
      </c>
      <c r="B1386">
        <v>413</v>
      </c>
      <c r="C1386">
        <v>106</v>
      </c>
      <c r="D1386">
        <v>62453315</v>
      </c>
      <c r="E1386" t="s">
        <v>2354</v>
      </c>
      <c r="F1386" s="8" t="s">
        <v>629</v>
      </c>
      <c r="G1386" t="s">
        <v>2355</v>
      </c>
      <c r="H1386">
        <v>200035</v>
      </c>
      <c r="I1386">
        <v>407</v>
      </c>
      <c r="J1386" t="s">
        <v>19</v>
      </c>
      <c r="K1386" t="s">
        <v>20</v>
      </c>
      <c r="L1386">
        <v>50200000</v>
      </c>
      <c r="M1386">
        <v>2011</v>
      </c>
      <c r="N1386">
        <v>7.1</v>
      </c>
      <c r="O1386">
        <v>12253315</v>
      </c>
      <c r="Q1386" t="str">
        <f t="shared" si="63"/>
        <v xml:space="preserve"> </v>
      </c>
      <c r="R1386" t="str">
        <f t="shared" si="64"/>
        <v xml:space="preserve"> </v>
      </c>
      <c r="S1386" t="str">
        <f t="shared" si="65"/>
        <v/>
      </c>
    </row>
    <row r="1387" spans="1:19">
      <c r="A1387" t="s">
        <v>1656</v>
      </c>
      <c r="B1387">
        <v>160</v>
      </c>
      <c r="C1387">
        <v>103</v>
      </c>
      <c r="D1387">
        <v>70117571</v>
      </c>
      <c r="E1387" t="s">
        <v>137</v>
      </c>
      <c r="F1387" s="8" t="s">
        <v>1657</v>
      </c>
      <c r="G1387" t="s">
        <v>1658</v>
      </c>
      <c r="H1387">
        <v>56741</v>
      </c>
      <c r="I1387">
        <v>515</v>
      </c>
      <c r="J1387" t="s">
        <v>19</v>
      </c>
      <c r="K1387" t="s">
        <v>20</v>
      </c>
      <c r="L1387">
        <v>58000000</v>
      </c>
      <c r="M1387">
        <v>1998</v>
      </c>
      <c r="N1387">
        <v>6.4</v>
      </c>
      <c r="O1387">
        <v>12117571</v>
      </c>
      <c r="Q1387" t="str">
        <f t="shared" si="63"/>
        <v xml:space="preserve"> </v>
      </c>
      <c r="R1387" t="str">
        <f t="shared" si="64"/>
        <v xml:space="preserve"> </v>
      </c>
      <c r="S1387" t="str">
        <f t="shared" si="65"/>
        <v/>
      </c>
    </row>
    <row r="1388" spans="1:19">
      <c r="A1388" t="s">
        <v>1712</v>
      </c>
      <c r="B1388">
        <v>124</v>
      </c>
      <c r="C1388">
        <v>104</v>
      </c>
      <c r="D1388">
        <v>42071069</v>
      </c>
      <c r="E1388" t="s">
        <v>2140</v>
      </c>
      <c r="F1388" s="8" t="s">
        <v>2992</v>
      </c>
      <c r="G1388" t="s">
        <v>2993</v>
      </c>
      <c r="H1388">
        <v>36223</v>
      </c>
      <c r="I1388">
        <v>208</v>
      </c>
      <c r="J1388" t="s">
        <v>19</v>
      </c>
      <c r="K1388" t="s">
        <v>20</v>
      </c>
      <c r="L1388">
        <v>30000000</v>
      </c>
      <c r="M1388">
        <v>2005</v>
      </c>
      <c r="N1388">
        <v>6.2</v>
      </c>
      <c r="O1388">
        <v>12071069</v>
      </c>
      <c r="Q1388" t="str">
        <f t="shared" si="63"/>
        <v xml:space="preserve"> </v>
      </c>
      <c r="R1388" t="str">
        <f t="shared" si="64"/>
        <v xml:space="preserve"> </v>
      </c>
      <c r="S1388" t="str">
        <f t="shared" si="65"/>
        <v/>
      </c>
    </row>
    <row r="1389" spans="1:19">
      <c r="A1389" t="s">
        <v>44</v>
      </c>
      <c r="B1389">
        <v>397</v>
      </c>
      <c r="C1389">
        <v>99</v>
      </c>
      <c r="D1389">
        <v>42057340</v>
      </c>
      <c r="E1389" t="s">
        <v>2572</v>
      </c>
      <c r="F1389" s="8" t="s">
        <v>2050</v>
      </c>
      <c r="G1389" t="s">
        <v>3659</v>
      </c>
      <c r="H1389">
        <v>158354</v>
      </c>
      <c r="I1389">
        <v>691</v>
      </c>
      <c r="J1389" t="s">
        <v>19</v>
      </c>
      <c r="K1389" t="s">
        <v>20</v>
      </c>
      <c r="L1389">
        <v>30000000</v>
      </c>
      <c r="M1389">
        <v>2009</v>
      </c>
      <c r="N1389">
        <v>6.6</v>
      </c>
      <c r="O1389">
        <v>12057340</v>
      </c>
      <c r="Q1389" t="str">
        <f t="shared" si="63"/>
        <v xml:space="preserve"> </v>
      </c>
      <c r="R1389" t="str">
        <f t="shared" si="64"/>
        <v xml:space="preserve"> </v>
      </c>
      <c r="S1389" t="str">
        <f t="shared" si="65"/>
        <v/>
      </c>
    </row>
    <row r="1390" spans="1:19">
      <c r="A1390" t="s">
        <v>1259</v>
      </c>
      <c r="B1390">
        <v>57</v>
      </c>
      <c r="C1390">
        <v>123</v>
      </c>
      <c r="D1390">
        <v>32051917</v>
      </c>
      <c r="E1390" t="s">
        <v>1111</v>
      </c>
      <c r="F1390" s="8" t="s">
        <v>4539</v>
      </c>
      <c r="G1390" t="s">
        <v>4540</v>
      </c>
      <c r="H1390">
        <v>42315</v>
      </c>
      <c r="I1390">
        <v>140</v>
      </c>
      <c r="J1390" t="s">
        <v>19</v>
      </c>
      <c r="K1390" t="s">
        <v>20</v>
      </c>
      <c r="L1390">
        <v>20000000</v>
      </c>
      <c r="M1390">
        <v>1995</v>
      </c>
      <c r="N1390">
        <v>6.6</v>
      </c>
      <c r="O1390">
        <v>12051917</v>
      </c>
      <c r="Q1390" t="str">
        <f t="shared" si="63"/>
        <v xml:space="preserve"> </v>
      </c>
      <c r="R1390" t="str">
        <f t="shared" si="64"/>
        <v xml:space="preserve"> </v>
      </c>
      <c r="S1390" t="str">
        <f t="shared" si="65"/>
        <v/>
      </c>
    </row>
    <row r="1391" spans="1:19">
      <c r="A1391" t="s">
        <v>3669</v>
      </c>
      <c r="B1391">
        <v>634</v>
      </c>
      <c r="C1391">
        <v>95</v>
      </c>
      <c r="D1391">
        <v>42043633</v>
      </c>
      <c r="E1391" t="s">
        <v>1346</v>
      </c>
      <c r="F1391" s="8" t="s">
        <v>56</v>
      </c>
      <c r="G1391" t="s">
        <v>3670</v>
      </c>
      <c r="H1391">
        <v>277172</v>
      </c>
      <c r="I1391">
        <v>986</v>
      </c>
      <c r="J1391" t="s">
        <v>19</v>
      </c>
      <c r="K1391" t="s">
        <v>20</v>
      </c>
      <c r="L1391">
        <v>30000000</v>
      </c>
      <c r="M1391">
        <v>2012</v>
      </c>
      <c r="N1391">
        <v>7</v>
      </c>
      <c r="O1391">
        <v>12043633</v>
      </c>
      <c r="Q1391" t="str">
        <f t="shared" si="63"/>
        <v xml:space="preserve"> </v>
      </c>
      <c r="R1391" t="str">
        <f t="shared" si="64"/>
        <v xml:space="preserve"> </v>
      </c>
      <c r="S1391" t="str">
        <f t="shared" si="65"/>
        <v/>
      </c>
    </row>
    <row r="1392" spans="1:19">
      <c r="A1392" t="s">
        <v>3073</v>
      </c>
      <c r="B1392">
        <v>153</v>
      </c>
      <c r="C1392">
        <v>88</v>
      </c>
      <c r="D1392">
        <v>32014289</v>
      </c>
      <c r="E1392" t="s">
        <v>873</v>
      </c>
      <c r="F1392" s="8" t="s">
        <v>4541</v>
      </c>
      <c r="G1392" t="s">
        <v>4542</v>
      </c>
      <c r="H1392">
        <v>50337</v>
      </c>
      <c r="I1392">
        <v>177</v>
      </c>
      <c r="J1392" t="s">
        <v>19</v>
      </c>
      <c r="K1392" t="s">
        <v>20</v>
      </c>
      <c r="L1392">
        <v>20000000</v>
      </c>
      <c r="M1392">
        <v>2013</v>
      </c>
      <c r="N1392">
        <v>3.5</v>
      </c>
      <c r="O1392">
        <v>12014289</v>
      </c>
      <c r="Q1392" t="str">
        <f t="shared" si="63"/>
        <v xml:space="preserve"> </v>
      </c>
      <c r="R1392" t="str">
        <f t="shared" si="64"/>
        <v xml:space="preserve"> </v>
      </c>
      <c r="S1392" t="str">
        <f t="shared" si="65"/>
        <v/>
      </c>
    </row>
    <row r="1393" spans="1:19">
      <c r="A1393" t="s">
        <v>2942</v>
      </c>
      <c r="B1393">
        <v>351</v>
      </c>
      <c r="C1393">
        <v>107</v>
      </c>
      <c r="D1393">
        <v>52000688</v>
      </c>
      <c r="E1393" t="s">
        <v>137</v>
      </c>
      <c r="F1393" s="8" t="s">
        <v>2943</v>
      </c>
      <c r="G1393" t="s">
        <v>2944</v>
      </c>
      <c r="H1393">
        <v>171418</v>
      </c>
      <c r="I1393">
        <v>619</v>
      </c>
      <c r="J1393" t="s">
        <v>19</v>
      </c>
      <c r="K1393" t="s">
        <v>20</v>
      </c>
      <c r="L1393">
        <v>40000000</v>
      </c>
      <c r="M1393">
        <v>2010</v>
      </c>
      <c r="N1393">
        <v>6.4</v>
      </c>
      <c r="O1393">
        <v>12000688</v>
      </c>
      <c r="Q1393" t="str">
        <f t="shared" si="63"/>
        <v xml:space="preserve"> </v>
      </c>
      <c r="R1393" t="str">
        <f t="shared" si="64"/>
        <v xml:space="preserve"> </v>
      </c>
      <c r="S1393" t="str">
        <f t="shared" si="65"/>
        <v/>
      </c>
    </row>
    <row r="1394" spans="1:19">
      <c r="A1394" t="s">
        <v>7083</v>
      </c>
      <c r="B1394">
        <v>162</v>
      </c>
      <c r="C1394">
        <v>98</v>
      </c>
      <c r="D1394">
        <v>14400000</v>
      </c>
      <c r="E1394" t="s">
        <v>3170</v>
      </c>
      <c r="F1394" s="8" t="s">
        <v>6464</v>
      </c>
      <c r="G1394" t="s">
        <v>7084</v>
      </c>
      <c r="H1394">
        <v>28589</v>
      </c>
      <c r="I1394">
        <v>532</v>
      </c>
      <c r="J1394" t="s">
        <v>19</v>
      </c>
      <c r="K1394" t="s">
        <v>20</v>
      </c>
      <c r="L1394">
        <v>2500000</v>
      </c>
      <c r="M1394">
        <v>1982</v>
      </c>
      <c r="N1394">
        <v>4.5999999999999996</v>
      </c>
      <c r="O1394">
        <v>11900000</v>
      </c>
      <c r="Q1394" t="str">
        <f t="shared" si="63"/>
        <v xml:space="preserve"> </v>
      </c>
      <c r="R1394" t="str">
        <f t="shared" si="64"/>
        <v xml:space="preserve"> </v>
      </c>
      <c r="S1394" t="str">
        <f t="shared" si="65"/>
        <v/>
      </c>
    </row>
    <row r="1395" spans="1:19">
      <c r="A1395" t="s">
        <v>1958</v>
      </c>
      <c r="B1395">
        <v>136</v>
      </c>
      <c r="C1395">
        <v>111</v>
      </c>
      <c r="D1395">
        <v>71844424</v>
      </c>
      <c r="E1395" t="s">
        <v>1959</v>
      </c>
      <c r="F1395" s="8" t="s">
        <v>1960</v>
      </c>
      <c r="G1395" t="s">
        <v>1961</v>
      </c>
      <c r="H1395">
        <v>33158</v>
      </c>
      <c r="I1395">
        <v>223</v>
      </c>
      <c r="J1395" t="s">
        <v>19</v>
      </c>
      <c r="K1395" t="s">
        <v>20</v>
      </c>
      <c r="L1395">
        <v>60000000</v>
      </c>
      <c r="M1395">
        <v>2009</v>
      </c>
      <c r="N1395">
        <v>7.3</v>
      </c>
      <c r="O1395">
        <v>11844424</v>
      </c>
      <c r="Q1395" t="str">
        <f t="shared" si="63"/>
        <v xml:space="preserve"> </v>
      </c>
      <c r="R1395" t="str">
        <f t="shared" si="64"/>
        <v xml:space="preserve"> </v>
      </c>
      <c r="S1395" t="str">
        <f t="shared" si="65"/>
        <v/>
      </c>
    </row>
    <row r="1396" spans="1:19">
      <c r="A1396" t="s">
        <v>2776</v>
      </c>
      <c r="B1396">
        <v>324</v>
      </c>
      <c r="C1396">
        <v>128</v>
      </c>
      <c r="D1396">
        <v>31838002</v>
      </c>
      <c r="E1396" t="s">
        <v>2728</v>
      </c>
      <c r="F1396" s="8" t="s">
        <v>45</v>
      </c>
      <c r="G1396" t="s">
        <v>4543</v>
      </c>
      <c r="H1396">
        <v>136673</v>
      </c>
      <c r="I1396">
        <v>281</v>
      </c>
      <c r="J1396" t="s">
        <v>19</v>
      </c>
      <c r="K1396" t="s">
        <v>20</v>
      </c>
      <c r="L1396">
        <v>20000000</v>
      </c>
      <c r="M1396">
        <v>2008</v>
      </c>
      <c r="N1396">
        <v>7.6</v>
      </c>
      <c r="O1396">
        <v>11838002</v>
      </c>
      <c r="Q1396" t="str">
        <f t="shared" si="63"/>
        <v xml:space="preserve"> </v>
      </c>
      <c r="R1396" t="str">
        <f t="shared" si="64"/>
        <v xml:space="preserve"> </v>
      </c>
      <c r="S1396" t="str">
        <f t="shared" si="65"/>
        <v/>
      </c>
    </row>
    <row r="1397" spans="1:19">
      <c r="A1397" t="s">
        <v>4087</v>
      </c>
      <c r="B1397">
        <v>116</v>
      </c>
      <c r="C1397">
        <v>98</v>
      </c>
      <c r="D1397">
        <v>36833473</v>
      </c>
      <c r="E1397" t="s">
        <v>268</v>
      </c>
      <c r="F1397" s="8" t="s">
        <v>292</v>
      </c>
      <c r="G1397" t="s">
        <v>4088</v>
      </c>
      <c r="H1397">
        <v>53126</v>
      </c>
      <c r="I1397">
        <v>254</v>
      </c>
      <c r="J1397" t="s">
        <v>19</v>
      </c>
      <c r="K1397" t="s">
        <v>775</v>
      </c>
      <c r="L1397">
        <v>25000000</v>
      </c>
      <c r="M1397">
        <v>2001</v>
      </c>
      <c r="N1397">
        <v>6.6</v>
      </c>
      <c r="O1397">
        <v>11833473</v>
      </c>
      <c r="Q1397" t="str">
        <f t="shared" si="63"/>
        <v xml:space="preserve"> </v>
      </c>
      <c r="R1397" t="str">
        <f t="shared" si="64"/>
        <v xml:space="preserve"> </v>
      </c>
      <c r="S1397" t="str">
        <f t="shared" si="65"/>
        <v/>
      </c>
    </row>
    <row r="1398" spans="1:19">
      <c r="A1398" t="s">
        <v>3205</v>
      </c>
      <c r="B1398">
        <v>147</v>
      </c>
      <c r="C1398">
        <v>113</v>
      </c>
      <c r="D1398">
        <v>12006514</v>
      </c>
      <c r="E1398" t="s">
        <v>754</v>
      </c>
      <c r="F1398" s="8" t="s">
        <v>629</v>
      </c>
      <c r="G1398" t="s">
        <v>7717</v>
      </c>
      <c r="H1398">
        <v>114070</v>
      </c>
      <c r="I1398">
        <v>500</v>
      </c>
      <c r="J1398" t="s">
        <v>19</v>
      </c>
      <c r="K1398" t="s">
        <v>20</v>
      </c>
      <c r="L1398">
        <v>250000</v>
      </c>
      <c r="M1398">
        <v>1997</v>
      </c>
      <c r="N1398">
        <v>7.3</v>
      </c>
      <c r="O1398">
        <v>11756514</v>
      </c>
      <c r="Q1398" t="str">
        <f t="shared" si="63"/>
        <v xml:space="preserve"> </v>
      </c>
      <c r="R1398" t="str">
        <f t="shared" si="64"/>
        <v xml:space="preserve"> </v>
      </c>
      <c r="S1398" t="str">
        <f t="shared" si="65"/>
        <v/>
      </c>
    </row>
    <row r="1399" spans="1:19">
      <c r="A1399" t="s">
        <v>4405</v>
      </c>
      <c r="B1399">
        <v>176</v>
      </c>
      <c r="C1399">
        <v>100</v>
      </c>
      <c r="D1399">
        <v>13746550</v>
      </c>
      <c r="E1399" t="s">
        <v>759</v>
      </c>
      <c r="F1399" s="8" t="s">
        <v>370</v>
      </c>
      <c r="G1399" t="s">
        <v>4406</v>
      </c>
      <c r="H1399">
        <v>29322</v>
      </c>
      <c r="I1399">
        <v>104</v>
      </c>
      <c r="J1399" t="s">
        <v>19</v>
      </c>
      <c r="K1399" t="s">
        <v>20</v>
      </c>
      <c r="L1399">
        <v>2000000</v>
      </c>
      <c r="M1399">
        <v>2012</v>
      </c>
      <c r="N1399">
        <v>6.1</v>
      </c>
      <c r="O1399">
        <v>11746550</v>
      </c>
      <c r="Q1399" t="str">
        <f t="shared" si="63"/>
        <v xml:space="preserve"> </v>
      </c>
      <c r="R1399" t="str">
        <f t="shared" si="64"/>
        <v xml:space="preserve"> </v>
      </c>
      <c r="S1399" t="str">
        <f t="shared" si="65"/>
        <v/>
      </c>
    </row>
    <row r="1400" spans="1:19">
      <c r="A1400" t="s">
        <v>4994</v>
      </c>
      <c r="B1400">
        <v>37</v>
      </c>
      <c r="C1400">
        <v>89</v>
      </c>
      <c r="D1400">
        <v>15655665</v>
      </c>
      <c r="E1400" t="s">
        <v>878</v>
      </c>
      <c r="F1400" s="8" t="s">
        <v>2859</v>
      </c>
      <c r="G1400" t="s">
        <v>4995</v>
      </c>
      <c r="H1400">
        <v>9104</v>
      </c>
      <c r="I1400">
        <v>112</v>
      </c>
      <c r="J1400" t="s">
        <v>19</v>
      </c>
      <c r="K1400" t="s">
        <v>20</v>
      </c>
      <c r="L1400">
        <v>4000000</v>
      </c>
      <c r="M1400">
        <v>2006</v>
      </c>
      <c r="N1400">
        <v>3.1</v>
      </c>
      <c r="O1400">
        <v>11655665</v>
      </c>
      <c r="Q1400" t="str">
        <f t="shared" si="63"/>
        <v xml:space="preserve"> </v>
      </c>
      <c r="R1400" t="str">
        <f t="shared" si="64"/>
        <v xml:space="preserve"> </v>
      </c>
      <c r="S1400" t="str">
        <f t="shared" si="65"/>
        <v/>
      </c>
    </row>
    <row r="1401" spans="1:19">
      <c r="A1401" t="s">
        <v>882</v>
      </c>
      <c r="B1401">
        <v>175</v>
      </c>
      <c r="C1401">
        <v>127</v>
      </c>
      <c r="D1401">
        <v>101643008</v>
      </c>
      <c r="E1401" t="s">
        <v>201</v>
      </c>
      <c r="F1401" s="8" t="s">
        <v>396</v>
      </c>
      <c r="G1401" t="s">
        <v>883</v>
      </c>
      <c r="H1401">
        <v>218341</v>
      </c>
      <c r="I1401">
        <v>498</v>
      </c>
      <c r="J1401" t="s">
        <v>19</v>
      </c>
      <c r="K1401" t="s">
        <v>20</v>
      </c>
      <c r="L1401">
        <v>90000000</v>
      </c>
      <c r="M1401">
        <v>2000</v>
      </c>
      <c r="N1401">
        <v>6.5</v>
      </c>
      <c r="O1401">
        <v>11643008</v>
      </c>
      <c r="Q1401" t="str">
        <f t="shared" si="63"/>
        <v xml:space="preserve"> </v>
      </c>
      <c r="R1401" t="str">
        <f t="shared" si="64"/>
        <v xml:space="preserve"> </v>
      </c>
      <c r="S1401" t="str">
        <f t="shared" si="65"/>
        <v/>
      </c>
    </row>
    <row r="1402" spans="1:19">
      <c r="A1402" t="s">
        <v>658</v>
      </c>
      <c r="B1402">
        <v>173</v>
      </c>
      <c r="C1402">
        <v>106</v>
      </c>
      <c r="D1402">
        <v>13622333</v>
      </c>
      <c r="E1402" t="s">
        <v>4730</v>
      </c>
      <c r="F1402" s="8" t="s">
        <v>5056</v>
      </c>
      <c r="G1402" t="s">
        <v>6639</v>
      </c>
      <c r="H1402">
        <v>91377</v>
      </c>
      <c r="I1402">
        <v>385</v>
      </c>
      <c r="J1402" t="s">
        <v>1392</v>
      </c>
      <c r="K1402" t="s">
        <v>1448</v>
      </c>
      <c r="L1402">
        <v>2000000</v>
      </c>
      <c r="M1402">
        <v>2001</v>
      </c>
      <c r="N1402">
        <v>7.7</v>
      </c>
      <c r="O1402">
        <v>11622333</v>
      </c>
      <c r="Q1402" t="str">
        <f t="shared" si="63"/>
        <v xml:space="preserve"> </v>
      </c>
      <c r="R1402" t="str">
        <f t="shared" si="64"/>
        <v xml:space="preserve"> </v>
      </c>
      <c r="S1402" t="str">
        <f t="shared" si="65"/>
        <v/>
      </c>
    </row>
    <row r="1403" spans="1:19">
      <c r="A1403" t="s">
        <v>2034</v>
      </c>
      <c r="B1403">
        <v>252</v>
      </c>
      <c r="C1403">
        <v>121</v>
      </c>
      <c r="D1403">
        <v>17605861</v>
      </c>
      <c r="E1403" t="s">
        <v>2752</v>
      </c>
      <c r="F1403" s="8" t="s">
        <v>1060</v>
      </c>
      <c r="G1403" t="s">
        <v>6472</v>
      </c>
      <c r="H1403">
        <v>145580</v>
      </c>
      <c r="I1403">
        <v>351</v>
      </c>
      <c r="J1403" t="s">
        <v>19</v>
      </c>
      <c r="K1403" t="s">
        <v>31</v>
      </c>
      <c r="L1403">
        <v>6000000</v>
      </c>
      <c r="M1403">
        <v>2006</v>
      </c>
      <c r="N1403">
        <v>7.7</v>
      </c>
      <c r="O1403">
        <v>11605861</v>
      </c>
      <c r="Q1403" t="str">
        <f t="shared" si="63"/>
        <v xml:space="preserve"> </v>
      </c>
      <c r="R1403" t="str">
        <f t="shared" si="64"/>
        <v xml:space="preserve"> </v>
      </c>
      <c r="S1403" t="str">
        <f t="shared" si="65"/>
        <v/>
      </c>
    </row>
    <row r="1404" spans="1:19">
      <c r="A1404" t="s">
        <v>4919</v>
      </c>
      <c r="B1404">
        <v>368</v>
      </c>
      <c r="C1404">
        <v>130</v>
      </c>
      <c r="D1404">
        <v>21589307</v>
      </c>
      <c r="E1404" t="s">
        <v>1672</v>
      </c>
      <c r="F1404" s="8" t="s">
        <v>374</v>
      </c>
      <c r="G1404" t="s">
        <v>5918</v>
      </c>
      <c r="H1404">
        <v>135286</v>
      </c>
      <c r="I1404">
        <v>261</v>
      </c>
      <c r="J1404" t="s">
        <v>19</v>
      </c>
      <c r="K1404" t="s">
        <v>20</v>
      </c>
      <c r="L1404">
        <v>10000000</v>
      </c>
      <c r="M1404">
        <v>2012</v>
      </c>
      <c r="N1404">
        <v>7.4</v>
      </c>
      <c r="O1404">
        <v>11589307</v>
      </c>
      <c r="Q1404" t="str">
        <f t="shared" si="63"/>
        <v xml:space="preserve"> </v>
      </c>
      <c r="R1404" t="str">
        <f t="shared" si="64"/>
        <v xml:space="preserve"> </v>
      </c>
      <c r="S1404" t="str">
        <f t="shared" si="65"/>
        <v/>
      </c>
    </row>
    <row r="1405" spans="1:19">
      <c r="A1405" t="s">
        <v>4573</v>
      </c>
      <c r="B1405">
        <v>180</v>
      </c>
      <c r="C1405">
        <v>104</v>
      </c>
      <c r="D1405">
        <v>31584722</v>
      </c>
      <c r="E1405" t="s">
        <v>878</v>
      </c>
      <c r="F1405" s="8" t="s">
        <v>399</v>
      </c>
      <c r="G1405" t="s">
        <v>4574</v>
      </c>
      <c r="H1405">
        <v>101730</v>
      </c>
      <c r="I1405">
        <v>131</v>
      </c>
      <c r="J1405" t="s">
        <v>19</v>
      </c>
      <c r="K1405" t="s">
        <v>20</v>
      </c>
      <c r="L1405">
        <v>20000000</v>
      </c>
      <c r="M1405">
        <v>2010</v>
      </c>
      <c r="N1405">
        <v>6.4</v>
      </c>
      <c r="O1405">
        <v>11584722</v>
      </c>
      <c r="Q1405" t="str">
        <f t="shared" si="63"/>
        <v xml:space="preserve"> </v>
      </c>
      <c r="R1405" t="str">
        <f t="shared" si="64"/>
        <v xml:space="preserve"> </v>
      </c>
      <c r="S1405" t="str">
        <f t="shared" si="65"/>
        <v/>
      </c>
    </row>
    <row r="1406" spans="1:19">
      <c r="A1406" t="s">
        <v>5263</v>
      </c>
      <c r="B1406">
        <v>38</v>
      </c>
      <c r="C1406">
        <v>82</v>
      </c>
      <c r="D1406">
        <v>25571351</v>
      </c>
      <c r="E1406" t="s">
        <v>3833</v>
      </c>
      <c r="F1406" s="8" t="s">
        <v>5266</v>
      </c>
      <c r="G1406" t="s">
        <v>5395</v>
      </c>
      <c r="H1406">
        <v>3135</v>
      </c>
      <c r="I1406">
        <v>78</v>
      </c>
      <c r="J1406" t="s">
        <v>19</v>
      </c>
      <c r="K1406" t="s">
        <v>20</v>
      </c>
      <c r="L1406">
        <v>14000000</v>
      </c>
      <c r="M1406">
        <v>2002</v>
      </c>
      <c r="N1406">
        <v>6.6</v>
      </c>
      <c r="O1406">
        <v>11571351</v>
      </c>
      <c r="Q1406" t="str">
        <f t="shared" si="63"/>
        <v xml:space="preserve"> </v>
      </c>
      <c r="R1406" t="str">
        <f t="shared" si="64"/>
        <v xml:space="preserve"> </v>
      </c>
      <c r="S1406" t="str">
        <f t="shared" si="65"/>
        <v/>
      </c>
    </row>
    <row r="1407" spans="1:19">
      <c r="A1407" t="s">
        <v>5820</v>
      </c>
      <c r="B1407">
        <v>108</v>
      </c>
      <c r="C1407">
        <v>103</v>
      </c>
      <c r="D1407">
        <v>22160085</v>
      </c>
      <c r="E1407" t="s">
        <v>2916</v>
      </c>
      <c r="F1407" s="8" t="s">
        <v>1559</v>
      </c>
      <c r="G1407" t="s">
        <v>5821</v>
      </c>
      <c r="H1407">
        <v>16747</v>
      </c>
      <c r="I1407">
        <v>349</v>
      </c>
      <c r="J1407" t="s">
        <v>19</v>
      </c>
      <c r="K1407" t="s">
        <v>20</v>
      </c>
      <c r="L1407">
        <v>10600000</v>
      </c>
      <c r="M1407">
        <v>2002</v>
      </c>
      <c r="N1407">
        <v>5.4</v>
      </c>
      <c r="O1407">
        <v>11560085</v>
      </c>
      <c r="Q1407" t="str">
        <f t="shared" si="63"/>
        <v xml:space="preserve"> </v>
      </c>
      <c r="R1407" t="str">
        <f t="shared" si="64"/>
        <v xml:space="preserve"> </v>
      </c>
      <c r="S1407" t="str">
        <f t="shared" si="65"/>
        <v/>
      </c>
    </row>
    <row r="1408" spans="1:19">
      <c r="A1408" t="s">
        <v>2310</v>
      </c>
      <c r="B1408">
        <v>76</v>
      </c>
      <c r="C1408">
        <v>89</v>
      </c>
      <c r="D1408">
        <v>38536376</v>
      </c>
      <c r="E1408" t="s">
        <v>1503</v>
      </c>
      <c r="F1408" s="8" t="s">
        <v>2708</v>
      </c>
      <c r="G1408" t="s">
        <v>3948</v>
      </c>
      <c r="H1408">
        <v>15866</v>
      </c>
      <c r="I1408">
        <v>83</v>
      </c>
      <c r="J1408" t="s">
        <v>19</v>
      </c>
      <c r="K1408" t="s">
        <v>20</v>
      </c>
      <c r="L1408">
        <v>27000000</v>
      </c>
      <c r="M1408">
        <v>2011</v>
      </c>
      <c r="N1408">
        <v>3.6</v>
      </c>
      <c r="O1408">
        <v>11536376</v>
      </c>
      <c r="Q1408" t="str">
        <f t="shared" si="63"/>
        <v xml:space="preserve"> </v>
      </c>
      <c r="R1408" t="str">
        <f t="shared" si="64"/>
        <v xml:space="preserve"> </v>
      </c>
      <c r="S1408" t="str">
        <f t="shared" si="65"/>
        <v/>
      </c>
    </row>
    <row r="1409" spans="1:19">
      <c r="A1409" t="s">
        <v>1958</v>
      </c>
      <c r="B1409">
        <v>36</v>
      </c>
      <c r="C1409">
        <v>96</v>
      </c>
      <c r="D1409">
        <v>39514713</v>
      </c>
      <c r="E1409" t="s">
        <v>298</v>
      </c>
      <c r="F1409" s="8" t="s">
        <v>1811</v>
      </c>
      <c r="G1409" t="s">
        <v>3859</v>
      </c>
      <c r="H1409">
        <v>60494</v>
      </c>
      <c r="I1409">
        <v>132</v>
      </c>
      <c r="J1409" t="s">
        <v>19</v>
      </c>
      <c r="K1409" t="s">
        <v>20</v>
      </c>
      <c r="L1409">
        <v>28000000</v>
      </c>
      <c r="M1409">
        <v>1993</v>
      </c>
      <c r="N1409">
        <v>6.7</v>
      </c>
      <c r="O1409">
        <v>11514713</v>
      </c>
      <c r="Q1409" t="str">
        <f t="shared" si="63"/>
        <v xml:space="preserve"> </v>
      </c>
      <c r="R1409" t="str">
        <f t="shared" si="64"/>
        <v xml:space="preserve"> </v>
      </c>
      <c r="S1409" t="str">
        <f t="shared" si="65"/>
        <v/>
      </c>
    </row>
    <row r="1410" spans="1:19">
      <c r="A1410" t="s">
        <v>2168</v>
      </c>
      <c r="B1410">
        <v>40</v>
      </c>
      <c r="C1410">
        <v>95</v>
      </c>
      <c r="D1410">
        <v>25482931</v>
      </c>
      <c r="E1410" t="s">
        <v>246</v>
      </c>
      <c r="F1410" s="8" t="s">
        <v>2468</v>
      </c>
      <c r="G1410" t="s">
        <v>5397</v>
      </c>
      <c r="H1410">
        <v>9693</v>
      </c>
      <c r="I1410">
        <v>33</v>
      </c>
      <c r="J1410" t="s">
        <v>19</v>
      </c>
      <c r="K1410" t="s">
        <v>20</v>
      </c>
      <c r="L1410">
        <v>14000000</v>
      </c>
      <c r="M1410">
        <v>2002</v>
      </c>
      <c r="N1410">
        <v>5.7</v>
      </c>
      <c r="O1410">
        <v>11482931</v>
      </c>
      <c r="Q1410" t="str">
        <f t="shared" si="63"/>
        <v xml:space="preserve"> </v>
      </c>
      <c r="R1410" t="str">
        <f t="shared" si="64"/>
        <v xml:space="preserve"> </v>
      </c>
      <c r="S1410" t="str">
        <f t="shared" si="65"/>
        <v/>
      </c>
    </row>
    <row r="1411" spans="1:19">
      <c r="A1411" t="s">
        <v>5921</v>
      </c>
      <c r="B1411">
        <v>193</v>
      </c>
      <c r="C1411">
        <v>100</v>
      </c>
      <c r="D1411">
        <v>11529368</v>
      </c>
      <c r="E1411" t="s">
        <v>7815</v>
      </c>
      <c r="F1411" s="8" t="s">
        <v>7816</v>
      </c>
      <c r="G1411" t="s">
        <v>7817</v>
      </c>
      <c r="H1411">
        <v>85028</v>
      </c>
      <c r="I1411">
        <v>404</v>
      </c>
      <c r="J1411" t="s">
        <v>19</v>
      </c>
      <c r="K1411" t="s">
        <v>20</v>
      </c>
      <c r="L1411">
        <v>65000</v>
      </c>
      <c r="M1411">
        <v>2004</v>
      </c>
      <c r="N1411">
        <v>7.3</v>
      </c>
      <c r="O1411">
        <v>11464368</v>
      </c>
      <c r="Q1411" t="str">
        <f t="shared" ref="Q1411:Q1474" si="66">IF(F1411="Meryl Streep",G1411," ")</f>
        <v xml:space="preserve"> </v>
      </c>
      <c r="R1411" t="str">
        <f t="shared" ref="R1411:R1474" si="67">IF(F1411="Leonardo DiCaprio",G1411," ")</f>
        <v xml:space="preserve"> </v>
      </c>
      <c r="S1411" t="str">
        <f t="shared" ref="S1411:S1474" si="68">IF(F1411="Brad Pitt",G1411,"")</f>
        <v/>
      </c>
    </row>
    <row r="1412" spans="1:19">
      <c r="A1412" t="s">
        <v>5108</v>
      </c>
      <c r="B1412">
        <v>58</v>
      </c>
      <c r="C1412">
        <v>134</v>
      </c>
      <c r="D1412">
        <v>22954968</v>
      </c>
      <c r="E1412" t="s">
        <v>129</v>
      </c>
      <c r="F1412" s="8" t="s">
        <v>429</v>
      </c>
      <c r="G1412" t="s">
        <v>5230</v>
      </c>
      <c r="H1412">
        <v>45703</v>
      </c>
      <c r="I1412">
        <v>156</v>
      </c>
      <c r="J1412" t="s">
        <v>19</v>
      </c>
      <c r="K1412" t="s">
        <v>31</v>
      </c>
      <c r="L1412">
        <v>11500000</v>
      </c>
      <c r="M1412">
        <v>1993</v>
      </c>
      <c r="N1412">
        <v>7.9</v>
      </c>
      <c r="O1412">
        <v>11454968</v>
      </c>
      <c r="Q1412" t="str">
        <f t="shared" si="66"/>
        <v xml:space="preserve"> </v>
      </c>
      <c r="R1412" t="str">
        <f t="shared" si="67"/>
        <v xml:space="preserve"> </v>
      </c>
      <c r="S1412" t="str">
        <f t="shared" si="68"/>
        <v/>
      </c>
    </row>
    <row r="1413" spans="1:19">
      <c r="A1413" t="s">
        <v>1756</v>
      </c>
      <c r="B1413">
        <v>151</v>
      </c>
      <c r="C1413">
        <v>124</v>
      </c>
      <c r="D1413">
        <v>36447959</v>
      </c>
      <c r="E1413" t="s">
        <v>856</v>
      </c>
      <c r="F1413" s="8" t="s">
        <v>341</v>
      </c>
      <c r="G1413" t="s">
        <v>4092</v>
      </c>
      <c r="H1413">
        <v>35833</v>
      </c>
      <c r="I1413">
        <v>96</v>
      </c>
      <c r="J1413" t="s">
        <v>19</v>
      </c>
      <c r="K1413" t="s">
        <v>20</v>
      </c>
      <c r="L1413">
        <v>25000000</v>
      </c>
      <c r="M1413">
        <v>2014</v>
      </c>
      <c r="N1413">
        <v>7</v>
      </c>
      <c r="O1413">
        <v>11447959</v>
      </c>
      <c r="Q1413" t="str">
        <f t="shared" si="66"/>
        <v xml:space="preserve"> </v>
      </c>
      <c r="R1413" t="str">
        <f t="shared" si="67"/>
        <v xml:space="preserve"> </v>
      </c>
      <c r="S1413" t="str">
        <f t="shared" si="68"/>
        <v/>
      </c>
    </row>
    <row r="1414" spans="1:19">
      <c r="A1414" t="s">
        <v>5220</v>
      </c>
      <c r="B1414">
        <v>160</v>
      </c>
      <c r="C1414">
        <v>90</v>
      </c>
      <c r="D1414">
        <v>26421314</v>
      </c>
      <c r="E1414" t="s">
        <v>5221</v>
      </c>
      <c r="F1414" s="8" t="s">
        <v>5222</v>
      </c>
      <c r="G1414" t="s">
        <v>5223</v>
      </c>
      <c r="H1414">
        <v>28964</v>
      </c>
      <c r="I1414">
        <v>457</v>
      </c>
      <c r="J1414" t="s">
        <v>19</v>
      </c>
      <c r="K1414" t="s">
        <v>20</v>
      </c>
      <c r="L1414">
        <v>15000000</v>
      </c>
      <c r="M1414">
        <v>2000</v>
      </c>
      <c r="N1414">
        <v>4</v>
      </c>
      <c r="O1414">
        <v>11421314</v>
      </c>
      <c r="Q1414" t="str">
        <f t="shared" si="66"/>
        <v xml:space="preserve"> </v>
      </c>
      <c r="R1414" t="str">
        <f t="shared" si="67"/>
        <v xml:space="preserve"> </v>
      </c>
      <c r="S1414" t="str">
        <f t="shared" si="68"/>
        <v/>
      </c>
    </row>
    <row r="1415" spans="1:19">
      <c r="A1415" t="s">
        <v>3662</v>
      </c>
      <c r="B1415">
        <v>82</v>
      </c>
      <c r="C1415">
        <v>111</v>
      </c>
      <c r="D1415">
        <v>41407470</v>
      </c>
      <c r="E1415" t="s">
        <v>1905</v>
      </c>
      <c r="F1415" s="8" t="s">
        <v>1134</v>
      </c>
      <c r="G1415" t="s">
        <v>3663</v>
      </c>
      <c r="H1415">
        <v>43378</v>
      </c>
      <c r="I1415">
        <v>292</v>
      </c>
      <c r="J1415" t="s">
        <v>19</v>
      </c>
      <c r="K1415" t="s">
        <v>20</v>
      </c>
      <c r="L1415">
        <v>30000000</v>
      </c>
      <c r="M1415">
        <v>2003</v>
      </c>
      <c r="N1415">
        <v>7.6</v>
      </c>
      <c r="O1415">
        <v>11407470</v>
      </c>
      <c r="Q1415" t="str">
        <f t="shared" si="66"/>
        <v xml:space="preserve"> </v>
      </c>
      <c r="R1415" t="str">
        <f t="shared" si="67"/>
        <v xml:space="preserve"> </v>
      </c>
      <c r="S1415" t="str">
        <f t="shared" si="68"/>
        <v/>
      </c>
    </row>
    <row r="1416" spans="1:19">
      <c r="A1416" t="s">
        <v>3184</v>
      </c>
      <c r="B1416">
        <v>153</v>
      </c>
      <c r="C1416">
        <v>155</v>
      </c>
      <c r="D1416">
        <v>26384919</v>
      </c>
      <c r="E1416" t="s">
        <v>1672</v>
      </c>
      <c r="F1416" s="8" t="s">
        <v>153</v>
      </c>
      <c r="G1416" t="s">
        <v>5232</v>
      </c>
      <c r="H1416">
        <v>189032</v>
      </c>
      <c r="I1416">
        <v>560</v>
      </c>
      <c r="J1416" t="s">
        <v>19</v>
      </c>
      <c r="K1416" t="s">
        <v>20</v>
      </c>
      <c r="L1416">
        <v>15000000</v>
      </c>
      <c r="M1416">
        <v>1997</v>
      </c>
      <c r="N1416">
        <v>7.9</v>
      </c>
      <c r="O1416">
        <v>11384919</v>
      </c>
      <c r="Q1416" t="str">
        <f t="shared" si="66"/>
        <v xml:space="preserve"> </v>
      </c>
      <c r="R1416" t="str">
        <f t="shared" si="67"/>
        <v xml:space="preserve"> </v>
      </c>
      <c r="S1416" t="str">
        <f t="shared" si="68"/>
        <v/>
      </c>
    </row>
    <row r="1417" spans="1:19">
      <c r="A1417" t="s">
        <v>2965</v>
      </c>
      <c r="B1417">
        <v>221</v>
      </c>
      <c r="C1417">
        <v>97</v>
      </c>
      <c r="D1417">
        <v>21371425</v>
      </c>
      <c r="E1417" t="s">
        <v>1406</v>
      </c>
      <c r="F1417" s="8" t="s">
        <v>1817</v>
      </c>
      <c r="G1417" t="s">
        <v>5902</v>
      </c>
      <c r="H1417">
        <v>76199</v>
      </c>
      <c r="I1417">
        <v>944</v>
      </c>
      <c r="J1417" t="s">
        <v>19</v>
      </c>
      <c r="K1417" t="s">
        <v>20</v>
      </c>
      <c r="L1417">
        <v>10000000</v>
      </c>
      <c r="M1417">
        <v>2010</v>
      </c>
      <c r="N1417">
        <v>4.4000000000000004</v>
      </c>
      <c r="O1417">
        <v>11371425</v>
      </c>
      <c r="Q1417" t="str">
        <f t="shared" si="66"/>
        <v xml:space="preserve"> </v>
      </c>
      <c r="R1417" t="str">
        <f t="shared" si="67"/>
        <v xml:space="preserve"> </v>
      </c>
      <c r="S1417" t="str">
        <f t="shared" si="68"/>
        <v/>
      </c>
    </row>
    <row r="1418" spans="1:19">
      <c r="A1418" t="s">
        <v>1019</v>
      </c>
      <c r="B1418">
        <v>140</v>
      </c>
      <c r="C1418">
        <v>85</v>
      </c>
      <c r="D1418">
        <v>66365290</v>
      </c>
      <c r="E1418" t="s">
        <v>873</v>
      </c>
      <c r="F1418" s="8" t="s">
        <v>55</v>
      </c>
      <c r="G1418" t="s">
        <v>2209</v>
      </c>
      <c r="H1418">
        <v>56874</v>
      </c>
      <c r="I1418">
        <v>358</v>
      </c>
      <c r="J1418" t="s">
        <v>19</v>
      </c>
      <c r="K1418" t="s">
        <v>20</v>
      </c>
      <c r="L1418">
        <v>55000000</v>
      </c>
      <c r="M1418">
        <v>1999</v>
      </c>
      <c r="N1418">
        <v>6.4</v>
      </c>
      <c r="O1418">
        <v>11365290</v>
      </c>
      <c r="Q1418" t="str">
        <f t="shared" si="66"/>
        <v xml:space="preserve"> </v>
      </c>
      <c r="R1418" t="str">
        <f t="shared" si="67"/>
        <v xml:space="preserve"> </v>
      </c>
      <c r="S1418" t="str">
        <f t="shared" si="68"/>
        <v/>
      </c>
    </row>
    <row r="1419" spans="1:19">
      <c r="A1419" t="s">
        <v>843</v>
      </c>
      <c r="B1419">
        <v>167</v>
      </c>
      <c r="C1419">
        <v>113</v>
      </c>
      <c r="D1419">
        <v>91188905</v>
      </c>
      <c r="E1419" t="s">
        <v>1346</v>
      </c>
      <c r="F1419" s="8" t="s">
        <v>138</v>
      </c>
      <c r="G1419" t="s">
        <v>1347</v>
      </c>
      <c r="H1419">
        <v>58184</v>
      </c>
      <c r="I1419">
        <v>805</v>
      </c>
      <c r="J1419" t="s">
        <v>19</v>
      </c>
      <c r="K1419" t="s">
        <v>20</v>
      </c>
      <c r="L1419">
        <v>80000000</v>
      </c>
      <c r="M1419">
        <v>1999</v>
      </c>
      <c r="N1419">
        <v>4.9000000000000004</v>
      </c>
      <c r="O1419">
        <v>11188905</v>
      </c>
      <c r="Q1419" t="str">
        <f t="shared" si="66"/>
        <v xml:space="preserve"> </v>
      </c>
      <c r="R1419" t="str">
        <f t="shared" si="67"/>
        <v xml:space="preserve"> </v>
      </c>
      <c r="S1419" t="str">
        <f t="shared" si="68"/>
        <v/>
      </c>
    </row>
    <row r="1420" spans="1:19">
      <c r="A1420" t="s">
        <v>5227</v>
      </c>
      <c r="B1420">
        <v>81</v>
      </c>
      <c r="C1420">
        <v>103</v>
      </c>
      <c r="D1420">
        <v>26161406</v>
      </c>
      <c r="E1420" t="s">
        <v>442</v>
      </c>
      <c r="F1420" s="8" t="s">
        <v>5228</v>
      </c>
      <c r="G1420" t="s">
        <v>5229</v>
      </c>
      <c r="H1420">
        <v>13874</v>
      </c>
      <c r="I1420">
        <v>52</v>
      </c>
      <c r="J1420" t="s">
        <v>19</v>
      </c>
      <c r="K1420" t="s">
        <v>20</v>
      </c>
      <c r="L1420">
        <v>15000000</v>
      </c>
      <c r="M1420">
        <v>2010</v>
      </c>
      <c r="N1420">
        <v>6.7</v>
      </c>
      <c r="O1420">
        <v>11161406</v>
      </c>
      <c r="Q1420" t="str">
        <f t="shared" si="66"/>
        <v xml:space="preserve"> </v>
      </c>
      <c r="R1420" t="str">
        <f t="shared" si="67"/>
        <v xml:space="preserve"> </v>
      </c>
      <c r="S1420" t="str">
        <f t="shared" si="68"/>
        <v/>
      </c>
    </row>
    <row r="1421" spans="1:19">
      <c r="A1421" t="s">
        <v>2162</v>
      </c>
      <c r="B1421">
        <v>258</v>
      </c>
      <c r="C1421">
        <v>113</v>
      </c>
      <c r="D1421">
        <v>31146570</v>
      </c>
      <c r="E1421" t="s">
        <v>1963</v>
      </c>
      <c r="F1421" s="8" t="s">
        <v>81</v>
      </c>
      <c r="G1421" t="s">
        <v>4555</v>
      </c>
      <c r="H1421">
        <v>55441</v>
      </c>
      <c r="I1421">
        <v>165</v>
      </c>
      <c r="J1421" t="s">
        <v>19</v>
      </c>
      <c r="K1421" t="s">
        <v>20</v>
      </c>
      <c r="L1421">
        <v>20000000</v>
      </c>
      <c r="M1421">
        <v>2010</v>
      </c>
      <c r="N1421">
        <v>6.9</v>
      </c>
      <c r="O1421">
        <v>11146570</v>
      </c>
      <c r="Q1421" t="str">
        <f t="shared" si="66"/>
        <v xml:space="preserve"> </v>
      </c>
      <c r="R1421" t="str">
        <f t="shared" si="67"/>
        <v xml:space="preserve"> </v>
      </c>
      <c r="S1421" t="str">
        <f t="shared" si="68"/>
        <v/>
      </c>
    </row>
    <row r="1422" spans="1:19">
      <c r="A1422" t="s">
        <v>1314</v>
      </c>
      <c r="B1422">
        <v>120</v>
      </c>
      <c r="C1422">
        <v>101</v>
      </c>
      <c r="D1422">
        <v>38122105</v>
      </c>
      <c r="E1422" t="s">
        <v>747</v>
      </c>
      <c r="F1422" s="8" t="s">
        <v>3673</v>
      </c>
      <c r="G1422" t="s">
        <v>3675</v>
      </c>
      <c r="H1422">
        <v>112669</v>
      </c>
      <c r="I1422">
        <v>226</v>
      </c>
      <c r="J1422" t="s">
        <v>19</v>
      </c>
      <c r="K1422" t="s">
        <v>20</v>
      </c>
      <c r="L1422">
        <v>27000000</v>
      </c>
      <c r="M1422">
        <v>1987</v>
      </c>
      <c r="N1422">
        <v>6.6</v>
      </c>
      <c r="O1422">
        <v>11122105</v>
      </c>
      <c r="Q1422" t="str">
        <f t="shared" si="66"/>
        <v xml:space="preserve"> </v>
      </c>
      <c r="R1422" t="str">
        <f t="shared" si="67"/>
        <v xml:space="preserve"> </v>
      </c>
      <c r="S1422" t="str">
        <f t="shared" si="68"/>
        <v/>
      </c>
    </row>
    <row r="1423" spans="1:19">
      <c r="A1423" t="s">
        <v>1972</v>
      </c>
      <c r="B1423">
        <v>76</v>
      </c>
      <c r="C1423">
        <v>98</v>
      </c>
      <c r="D1423">
        <v>61112916</v>
      </c>
      <c r="E1423" t="s">
        <v>298</v>
      </c>
      <c r="F1423" s="8" t="s">
        <v>55</v>
      </c>
      <c r="G1423" t="s">
        <v>1973</v>
      </c>
      <c r="H1423">
        <v>14888</v>
      </c>
      <c r="I1423">
        <v>83</v>
      </c>
      <c r="J1423" t="s">
        <v>19</v>
      </c>
      <c r="K1423" t="s">
        <v>20</v>
      </c>
      <c r="L1423">
        <v>50000000</v>
      </c>
      <c r="M1423">
        <v>2006</v>
      </c>
      <c r="N1423">
        <v>4.4000000000000004</v>
      </c>
      <c r="O1423">
        <v>11112916</v>
      </c>
      <c r="Q1423" t="str">
        <f t="shared" si="66"/>
        <v xml:space="preserve"> </v>
      </c>
      <c r="R1423" t="str">
        <f t="shared" si="67"/>
        <v xml:space="preserve"> </v>
      </c>
      <c r="S1423" t="str">
        <f t="shared" si="68"/>
        <v/>
      </c>
    </row>
    <row r="1424" spans="1:19">
      <c r="A1424" t="s">
        <v>610</v>
      </c>
      <c r="B1424">
        <v>163</v>
      </c>
      <c r="C1424">
        <v>87</v>
      </c>
      <c r="D1424">
        <v>43095600</v>
      </c>
      <c r="E1424" t="s">
        <v>201</v>
      </c>
      <c r="F1424" s="8" t="s">
        <v>202</v>
      </c>
      <c r="G1424" t="s">
        <v>3521</v>
      </c>
      <c r="H1424">
        <v>156267</v>
      </c>
      <c r="I1424">
        <v>340</v>
      </c>
      <c r="J1424" t="s">
        <v>19</v>
      </c>
      <c r="K1424" t="s">
        <v>775</v>
      </c>
      <c r="L1424">
        <v>32000000</v>
      </c>
      <c r="M1424">
        <v>2005</v>
      </c>
      <c r="N1424">
        <v>6.3</v>
      </c>
      <c r="O1424">
        <v>11095600</v>
      </c>
      <c r="Q1424" t="str">
        <f t="shared" si="66"/>
        <v xml:space="preserve"> </v>
      </c>
      <c r="R1424" t="str">
        <f t="shared" si="67"/>
        <v xml:space="preserve"> </v>
      </c>
      <c r="S1424" t="str">
        <f t="shared" si="68"/>
        <v/>
      </c>
    </row>
    <row r="1425" spans="1:19">
      <c r="A1425" t="s">
        <v>100</v>
      </c>
      <c r="B1425">
        <v>446</v>
      </c>
      <c r="C1425">
        <v>201</v>
      </c>
      <c r="D1425">
        <v>218051260</v>
      </c>
      <c r="E1425" t="s">
        <v>125</v>
      </c>
      <c r="F1425" s="8" t="s">
        <v>126</v>
      </c>
      <c r="G1425" t="s">
        <v>127</v>
      </c>
      <c r="H1425">
        <v>316018</v>
      </c>
      <c r="I1425">
        <v>2618</v>
      </c>
      <c r="J1425" t="s">
        <v>19</v>
      </c>
      <c r="K1425" t="s">
        <v>105</v>
      </c>
      <c r="L1425">
        <v>207000000</v>
      </c>
      <c r="M1425">
        <v>2005</v>
      </c>
      <c r="N1425">
        <v>7.2</v>
      </c>
      <c r="O1425">
        <v>11051260</v>
      </c>
      <c r="Q1425" t="str">
        <f t="shared" si="66"/>
        <v xml:space="preserve"> </v>
      </c>
      <c r="R1425" t="str">
        <f t="shared" si="67"/>
        <v xml:space="preserve"> </v>
      </c>
      <c r="S1425" t="str">
        <f t="shared" si="68"/>
        <v/>
      </c>
    </row>
    <row r="1426" spans="1:19">
      <c r="A1426" t="s">
        <v>100</v>
      </c>
      <c r="B1426">
        <v>446</v>
      </c>
      <c r="C1426">
        <v>201</v>
      </c>
      <c r="D1426">
        <v>218051260</v>
      </c>
      <c r="E1426" t="s">
        <v>125</v>
      </c>
      <c r="F1426" s="8" t="s">
        <v>126</v>
      </c>
      <c r="G1426" t="s">
        <v>127</v>
      </c>
      <c r="H1426">
        <v>316020</v>
      </c>
      <c r="I1426">
        <v>2618</v>
      </c>
      <c r="J1426" t="s">
        <v>19</v>
      </c>
      <c r="K1426" t="s">
        <v>105</v>
      </c>
      <c r="L1426">
        <v>207000000</v>
      </c>
      <c r="M1426">
        <v>2005</v>
      </c>
      <c r="N1426">
        <v>7.2</v>
      </c>
      <c r="O1426">
        <v>11051260</v>
      </c>
      <c r="Q1426" t="str">
        <f t="shared" si="66"/>
        <v xml:space="preserve"> </v>
      </c>
      <c r="R1426" t="str">
        <f t="shared" si="67"/>
        <v xml:space="preserve"> </v>
      </c>
      <c r="S1426" t="str">
        <f t="shared" si="68"/>
        <v/>
      </c>
    </row>
    <row r="1427" spans="1:19">
      <c r="A1427" t="s">
        <v>100</v>
      </c>
      <c r="B1427">
        <v>446</v>
      </c>
      <c r="C1427">
        <v>201</v>
      </c>
      <c r="D1427">
        <v>218051260</v>
      </c>
      <c r="E1427" t="s">
        <v>125</v>
      </c>
      <c r="F1427" s="8" t="s">
        <v>126</v>
      </c>
      <c r="G1427" t="s">
        <v>127</v>
      </c>
      <c r="H1427">
        <v>316027</v>
      </c>
      <c r="I1427">
        <v>2618</v>
      </c>
      <c r="J1427" t="s">
        <v>19</v>
      </c>
      <c r="K1427" t="s">
        <v>105</v>
      </c>
      <c r="L1427">
        <v>207000000</v>
      </c>
      <c r="M1427">
        <v>2005</v>
      </c>
      <c r="N1427">
        <v>7.2</v>
      </c>
      <c r="O1427">
        <v>11051260</v>
      </c>
      <c r="Q1427" t="str">
        <f t="shared" si="66"/>
        <v xml:space="preserve"> </v>
      </c>
      <c r="R1427" t="str">
        <f t="shared" si="67"/>
        <v xml:space="preserve"> </v>
      </c>
      <c r="S1427" t="str">
        <f t="shared" si="68"/>
        <v/>
      </c>
    </row>
    <row r="1428" spans="1:19">
      <c r="A1428" t="s">
        <v>6092</v>
      </c>
      <c r="B1428">
        <v>64</v>
      </c>
      <c r="C1428">
        <v>91</v>
      </c>
      <c r="D1428">
        <v>20035310</v>
      </c>
      <c r="E1428" t="s">
        <v>754</v>
      </c>
      <c r="F1428" s="8" t="s">
        <v>543</v>
      </c>
      <c r="G1428" t="s">
        <v>6093</v>
      </c>
      <c r="H1428">
        <v>12324</v>
      </c>
      <c r="I1428">
        <v>173</v>
      </c>
      <c r="J1428" t="s">
        <v>19</v>
      </c>
      <c r="K1428" t="s">
        <v>20</v>
      </c>
      <c r="L1428">
        <v>9000000</v>
      </c>
      <c r="M1428">
        <v>2000</v>
      </c>
      <c r="N1428">
        <v>4.9000000000000004</v>
      </c>
      <c r="O1428">
        <v>11035310</v>
      </c>
      <c r="Q1428" t="str">
        <f t="shared" si="66"/>
        <v xml:space="preserve"> </v>
      </c>
      <c r="R1428" t="str">
        <f t="shared" si="67"/>
        <v xml:space="preserve"> </v>
      </c>
      <c r="S1428" t="str">
        <f t="shared" si="68"/>
        <v/>
      </c>
    </row>
    <row r="1429" spans="1:19">
      <c r="A1429" t="s">
        <v>794</v>
      </c>
      <c r="B1429">
        <v>92</v>
      </c>
      <c r="C1429">
        <v>95</v>
      </c>
      <c r="D1429">
        <v>16017403</v>
      </c>
      <c r="E1429" t="s">
        <v>3856</v>
      </c>
      <c r="F1429" s="8" t="s">
        <v>816</v>
      </c>
      <c r="G1429" t="s">
        <v>5802</v>
      </c>
      <c r="H1429">
        <v>17333</v>
      </c>
      <c r="I1429">
        <v>153</v>
      </c>
      <c r="J1429" t="s">
        <v>19</v>
      </c>
      <c r="K1429" t="s">
        <v>20</v>
      </c>
      <c r="L1429">
        <v>5000000</v>
      </c>
      <c r="M1429">
        <v>2001</v>
      </c>
      <c r="N1429">
        <v>6.2</v>
      </c>
      <c r="O1429">
        <v>11017403</v>
      </c>
      <c r="Q1429" t="str">
        <f t="shared" si="66"/>
        <v xml:space="preserve"> </v>
      </c>
      <c r="R1429" t="str">
        <f t="shared" si="67"/>
        <v xml:space="preserve"> </v>
      </c>
      <c r="S1429" t="str">
        <f t="shared" si="68"/>
        <v/>
      </c>
    </row>
    <row r="1430" spans="1:19">
      <c r="A1430" t="s">
        <v>794</v>
      </c>
      <c r="B1430">
        <v>92</v>
      </c>
      <c r="C1430">
        <v>95</v>
      </c>
      <c r="D1430">
        <v>16017403</v>
      </c>
      <c r="E1430" t="s">
        <v>3856</v>
      </c>
      <c r="F1430" s="8" t="s">
        <v>816</v>
      </c>
      <c r="G1430" t="s">
        <v>5802</v>
      </c>
      <c r="H1430">
        <v>17333</v>
      </c>
      <c r="I1430">
        <v>153</v>
      </c>
      <c r="J1430" t="s">
        <v>19</v>
      </c>
      <c r="K1430" t="s">
        <v>20</v>
      </c>
      <c r="L1430">
        <v>5000000</v>
      </c>
      <c r="M1430">
        <v>2001</v>
      </c>
      <c r="N1430">
        <v>6.2</v>
      </c>
      <c r="O1430">
        <v>11017403</v>
      </c>
      <c r="Q1430" t="str">
        <f t="shared" si="66"/>
        <v xml:space="preserve"> </v>
      </c>
      <c r="R1430" t="str">
        <f t="shared" si="67"/>
        <v xml:space="preserve"> </v>
      </c>
      <c r="S1430" t="str">
        <f t="shared" si="68"/>
        <v/>
      </c>
    </row>
    <row r="1431" spans="1:19">
      <c r="A1431" t="s">
        <v>3198</v>
      </c>
      <c r="B1431">
        <v>139</v>
      </c>
      <c r="C1431">
        <v>96</v>
      </c>
      <c r="D1431">
        <v>48006503</v>
      </c>
      <c r="E1431" t="s">
        <v>442</v>
      </c>
      <c r="F1431" s="8" t="s">
        <v>362</v>
      </c>
      <c r="G1431" t="s">
        <v>3199</v>
      </c>
      <c r="H1431">
        <v>28109</v>
      </c>
      <c r="I1431">
        <v>110</v>
      </c>
      <c r="J1431" t="s">
        <v>19</v>
      </c>
      <c r="K1431" t="s">
        <v>20</v>
      </c>
      <c r="L1431">
        <v>37000000</v>
      </c>
      <c r="M1431">
        <v>2008</v>
      </c>
      <c r="N1431">
        <v>6</v>
      </c>
      <c r="O1431">
        <v>11006503</v>
      </c>
      <c r="Q1431" t="str">
        <f t="shared" si="66"/>
        <v xml:space="preserve"> </v>
      </c>
      <c r="R1431" t="str">
        <f t="shared" si="67"/>
        <v xml:space="preserve"> </v>
      </c>
      <c r="S1431" t="str">
        <f t="shared" si="68"/>
        <v/>
      </c>
    </row>
    <row r="1432" spans="1:19">
      <c r="A1432" t="s">
        <v>1656</v>
      </c>
      <c r="B1432">
        <v>69</v>
      </c>
      <c r="C1432">
        <v>94</v>
      </c>
      <c r="D1432">
        <v>36985501</v>
      </c>
      <c r="E1432" t="s">
        <v>3980</v>
      </c>
      <c r="F1432" s="8" t="s">
        <v>1491</v>
      </c>
      <c r="G1432" t="s">
        <v>3981</v>
      </c>
      <c r="H1432">
        <v>11212</v>
      </c>
      <c r="I1432">
        <v>94</v>
      </c>
      <c r="J1432" t="s">
        <v>19</v>
      </c>
      <c r="K1432" t="s">
        <v>20</v>
      </c>
      <c r="L1432">
        <v>26000000</v>
      </c>
      <c r="M1432">
        <v>2002</v>
      </c>
      <c r="N1432">
        <v>5.2</v>
      </c>
      <c r="O1432">
        <v>10985501</v>
      </c>
      <c r="Q1432" t="str">
        <f t="shared" si="66"/>
        <v xml:space="preserve"> </v>
      </c>
      <c r="R1432" t="str">
        <f t="shared" si="67"/>
        <v xml:space="preserve"> </v>
      </c>
      <c r="S1432" t="str">
        <f t="shared" si="68"/>
        <v/>
      </c>
    </row>
    <row r="1433" spans="1:19">
      <c r="A1433" t="s">
        <v>7259</v>
      </c>
      <c r="B1433">
        <v>663</v>
      </c>
      <c r="C1433">
        <v>93</v>
      </c>
      <c r="D1433">
        <v>12784397</v>
      </c>
      <c r="E1433" t="s">
        <v>2490</v>
      </c>
      <c r="F1433" s="8" t="s">
        <v>1815</v>
      </c>
      <c r="G1433" t="s">
        <v>7260</v>
      </c>
      <c r="H1433">
        <v>70336</v>
      </c>
      <c r="I1433">
        <v>269</v>
      </c>
      <c r="J1433" t="s">
        <v>19</v>
      </c>
      <c r="K1433" t="s">
        <v>20</v>
      </c>
      <c r="L1433">
        <v>1800000</v>
      </c>
      <c r="M1433">
        <v>2012</v>
      </c>
      <c r="N1433">
        <v>7.3</v>
      </c>
      <c r="O1433">
        <v>10984397</v>
      </c>
      <c r="Q1433" t="str">
        <f t="shared" si="66"/>
        <v xml:space="preserve"> </v>
      </c>
      <c r="R1433" t="str">
        <f t="shared" si="67"/>
        <v xml:space="preserve"> </v>
      </c>
      <c r="S1433" t="str">
        <f t="shared" si="68"/>
        <v/>
      </c>
    </row>
    <row r="1434" spans="1:19">
      <c r="A1434" t="s">
        <v>2116</v>
      </c>
      <c r="B1434">
        <v>128</v>
      </c>
      <c r="C1434">
        <v>121</v>
      </c>
      <c r="D1434">
        <v>22905674</v>
      </c>
      <c r="E1434" t="s">
        <v>1008</v>
      </c>
      <c r="F1434" s="8" t="s">
        <v>629</v>
      </c>
      <c r="G1434" t="s">
        <v>5652</v>
      </c>
      <c r="H1434">
        <v>121676</v>
      </c>
      <c r="I1434">
        <v>290</v>
      </c>
      <c r="J1434" t="s">
        <v>19</v>
      </c>
      <c r="K1434" t="s">
        <v>20</v>
      </c>
      <c r="L1434">
        <v>12000000</v>
      </c>
      <c r="M1434">
        <v>1998</v>
      </c>
      <c r="N1434">
        <v>7.4</v>
      </c>
      <c r="O1434">
        <v>10905674</v>
      </c>
      <c r="Q1434" t="str">
        <f t="shared" si="66"/>
        <v xml:space="preserve"> </v>
      </c>
      <c r="R1434" t="str">
        <f t="shared" si="67"/>
        <v xml:space="preserve"> </v>
      </c>
      <c r="S1434" t="str">
        <f t="shared" si="68"/>
        <v/>
      </c>
    </row>
    <row r="1435" spans="1:19">
      <c r="A1435" t="s">
        <v>1595</v>
      </c>
      <c r="B1435">
        <v>283</v>
      </c>
      <c r="C1435">
        <v>139</v>
      </c>
      <c r="D1435">
        <v>50859889</v>
      </c>
      <c r="E1435" t="s">
        <v>400</v>
      </c>
      <c r="F1435" s="8" t="s">
        <v>2938</v>
      </c>
      <c r="G1435" t="s">
        <v>2939</v>
      </c>
      <c r="H1435">
        <v>236000</v>
      </c>
      <c r="I1435">
        <v>1043</v>
      </c>
      <c r="J1435" t="s">
        <v>2940</v>
      </c>
      <c r="K1435" t="s">
        <v>20</v>
      </c>
      <c r="L1435">
        <v>40000000</v>
      </c>
      <c r="M1435">
        <v>2006</v>
      </c>
      <c r="N1435">
        <v>7.8</v>
      </c>
      <c r="O1435">
        <v>10859889</v>
      </c>
      <c r="Q1435" t="str">
        <f t="shared" si="66"/>
        <v xml:space="preserve"> </v>
      </c>
      <c r="R1435" t="str">
        <f t="shared" si="67"/>
        <v xml:space="preserve"> </v>
      </c>
      <c r="S1435" t="str">
        <f t="shared" si="68"/>
        <v/>
      </c>
    </row>
    <row r="1436" spans="1:19">
      <c r="A1436" t="s">
        <v>4807</v>
      </c>
      <c r="B1436">
        <v>148</v>
      </c>
      <c r="C1436">
        <v>86</v>
      </c>
      <c r="D1436">
        <v>27854896</v>
      </c>
      <c r="E1436" t="s">
        <v>385</v>
      </c>
      <c r="F1436" s="8" t="s">
        <v>2432</v>
      </c>
      <c r="G1436" t="s">
        <v>4983</v>
      </c>
      <c r="H1436">
        <v>64190</v>
      </c>
      <c r="I1436">
        <v>129</v>
      </c>
      <c r="J1436" t="s">
        <v>19</v>
      </c>
      <c r="K1436" t="s">
        <v>20</v>
      </c>
      <c r="L1436">
        <v>17000000</v>
      </c>
      <c r="M1436">
        <v>2011</v>
      </c>
      <c r="N1436">
        <v>5.6</v>
      </c>
      <c r="O1436">
        <v>10854896</v>
      </c>
      <c r="Q1436" t="str">
        <f t="shared" si="66"/>
        <v xml:space="preserve"> </v>
      </c>
      <c r="R1436" t="str">
        <f t="shared" si="67"/>
        <v xml:space="preserve"> </v>
      </c>
      <c r="S1436" t="str">
        <f t="shared" si="68"/>
        <v/>
      </c>
    </row>
    <row r="1437" spans="1:19">
      <c r="A1437" t="s">
        <v>253</v>
      </c>
      <c r="B1437">
        <v>159</v>
      </c>
      <c r="C1437">
        <v>150</v>
      </c>
      <c r="D1437">
        <v>100853835</v>
      </c>
      <c r="E1437" t="s">
        <v>1141</v>
      </c>
      <c r="F1437" s="8" t="s">
        <v>374</v>
      </c>
      <c r="G1437" t="s">
        <v>1142</v>
      </c>
      <c r="H1437">
        <v>200556</v>
      </c>
      <c r="I1437">
        <v>611</v>
      </c>
      <c r="J1437" t="s">
        <v>19</v>
      </c>
      <c r="K1437" t="s">
        <v>20</v>
      </c>
      <c r="L1437">
        <v>90000000</v>
      </c>
      <c r="M1437">
        <v>1997</v>
      </c>
      <c r="N1437">
        <v>7.4</v>
      </c>
      <c r="O1437">
        <v>10853835</v>
      </c>
      <c r="Q1437" t="str">
        <f t="shared" si="66"/>
        <v xml:space="preserve"> </v>
      </c>
      <c r="R1437" t="str">
        <f t="shared" si="67"/>
        <v xml:space="preserve"> </v>
      </c>
      <c r="S1437" t="str">
        <f t="shared" si="68"/>
        <v/>
      </c>
    </row>
    <row r="1438" spans="1:19">
      <c r="A1438" t="s">
        <v>3299</v>
      </c>
      <c r="B1438">
        <v>164</v>
      </c>
      <c r="C1438">
        <v>92</v>
      </c>
      <c r="D1438">
        <v>45802315</v>
      </c>
      <c r="E1438" t="s">
        <v>159</v>
      </c>
      <c r="F1438" s="8" t="s">
        <v>3300</v>
      </c>
      <c r="G1438" t="s">
        <v>3301</v>
      </c>
      <c r="H1438">
        <v>119974</v>
      </c>
      <c r="I1438">
        <v>169</v>
      </c>
      <c r="J1438" t="s">
        <v>19</v>
      </c>
      <c r="K1438" t="s">
        <v>20</v>
      </c>
      <c r="L1438">
        <v>35000000</v>
      </c>
      <c r="M1438">
        <v>2009</v>
      </c>
      <c r="N1438">
        <v>6.6</v>
      </c>
      <c r="O1438">
        <v>10802315</v>
      </c>
      <c r="Q1438" t="str">
        <f t="shared" si="66"/>
        <v xml:space="preserve"> </v>
      </c>
      <c r="R1438" t="str">
        <f t="shared" si="67"/>
        <v xml:space="preserve"> </v>
      </c>
      <c r="S1438" t="str">
        <f t="shared" si="68"/>
        <v/>
      </c>
    </row>
    <row r="1439" spans="1:19">
      <c r="A1439" t="s">
        <v>7299</v>
      </c>
      <c r="B1439">
        <v>61</v>
      </c>
      <c r="C1439">
        <v>92</v>
      </c>
      <c r="D1439">
        <v>11806119</v>
      </c>
      <c r="E1439" t="s">
        <v>3200</v>
      </c>
      <c r="F1439" s="8" t="s">
        <v>5068</v>
      </c>
      <c r="G1439" t="s">
        <v>7300</v>
      </c>
      <c r="H1439">
        <v>57578</v>
      </c>
      <c r="I1439">
        <v>210</v>
      </c>
      <c r="J1439" t="s">
        <v>19</v>
      </c>
      <c r="K1439" t="s">
        <v>20</v>
      </c>
      <c r="L1439">
        <v>1100000</v>
      </c>
      <c r="M1439">
        <v>1988</v>
      </c>
      <c r="N1439">
        <v>6.8</v>
      </c>
      <c r="O1439">
        <v>10706119</v>
      </c>
      <c r="Q1439" t="str">
        <f t="shared" si="66"/>
        <v xml:space="preserve"> </v>
      </c>
      <c r="R1439" t="str">
        <f t="shared" si="67"/>
        <v xml:space="preserve"> </v>
      </c>
      <c r="S1439" t="str">
        <f t="shared" si="68"/>
        <v/>
      </c>
    </row>
    <row r="1440" spans="1:19">
      <c r="A1440" t="s">
        <v>7137</v>
      </c>
      <c r="B1440">
        <v>11</v>
      </c>
      <c r="C1440">
        <v>120</v>
      </c>
      <c r="D1440">
        <v>12985267</v>
      </c>
      <c r="E1440" t="s">
        <v>1672</v>
      </c>
      <c r="F1440" s="8" t="s">
        <v>2708</v>
      </c>
      <c r="G1440" t="s">
        <v>7138</v>
      </c>
      <c r="H1440">
        <v>4977</v>
      </c>
      <c r="I1440">
        <v>63</v>
      </c>
      <c r="J1440" t="s">
        <v>19</v>
      </c>
      <c r="K1440" t="s">
        <v>20</v>
      </c>
      <c r="L1440">
        <v>2300000</v>
      </c>
      <c r="M1440">
        <v>2015</v>
      </c>
      <c r="N1440">
        <v>5.9</v>
      </c>
      <c r="O1440">
        <v>10685267</v>
      </c>
      <c r="Q1440" t="str">
        <f t="shared" si="66"/>
        <v xml:space="preserve"> </v>
      </c>
      <c r="R1440" t="str">
        <f t="shared" si="67"/>
        <v xml:space="preserve"> </v>
      </c>
      <c r="S1440" t="str">
        <f t="shared" si="68"/>
        <v/>
      </c>
    </row>
    <row r="1441" spans="1:19">
      <c r="A1441" t="s">
        <v>5924</v>
      </c>
      <c r="B1441">
        <v>33</v>
      </c>
      <c r="C1441">
        <v>76</v>
      </c>
      <c r="D1441">
        <v>13684949</v>
      </c>
      <c r="E1441" t="s">
        <v>273</v>
      </c>
      <c r="F1441" s="8" t="s">
        <v>1325</v>
      </c>
      <c r="G1441" t="s">
        <v>5925</v>
      </c>
      <c r="H1441">
        <v>4564</v>
      </c>
      <c r="I1441">
        <v>43</v>
      </c>
      <c r="J1441" t="s">
        <v>19</v>
      </c>
      <c r="K1441" t="s">
        <v>20</v>
      </c>
      <c r="L1441">
        <v>3000000</v>
      </c>
      <c r="M1441">
        <v>2002</v>
      </c>
      <c r="N1441">
        <v>5.9</v>
      </c>
      <c r="O1441">
        <v>10684949</v>
      </c>
      <c r="Q1441" t="str">
        <f t="shared" si="66"/>
        <v xml:space="preserve"> </v>
      </c>
      <c r="R1441" t="str">
        <f t="shared" si="67"/>
        <v xml:space="preserve"> </v>
      </c>
      <c r="S1441" t="str">
        <f t="shared" si="68"/>
        <v/>
      </c>
    </row>
    <row r="1442" spans="1:19">
      <c r="A1442" t="s">
        <v>118</v>
      </c>
      <c r="B1442">
        <v>158</v>
      </c>
      <c r="C1442">
        <v>101</v>
      </c>
      <c r="D1442">
        <v>40566655</v>
      </c>
      <c r="E1442" t="s">
        <v>754</v>
      </c>
      <c r="F1442" s="8" t="s">
        <v>3927</v>
      </c>
      <c r="G1442" t="s">
        <v>3928</v>
      </c>
      <c r="H1442">
        <v>144021</v>
      </c>
      <c r="I1442">
        <v>391</v>
      </c>
      <c r="J1442" t="s">
        <v>19</v>
      </c>
      <c r="K1442" t="s">
        <v>31</v>
      </c>
      <c r="L1442">
        <v>30000000</v>
      </c>
      <c r="M1442">
        <v>2002</v>
      </c>
      <c r="N1442">
        <v>7.1</v>
      </c>
      <c r="O1442">
        <v>10566655</v>
      </c>
      <c r="Q1442" t="str">
        <f t="shared" si="66"/>
        <v xml:space="preserve"> </v>
      </c>
      <c r="R1442" t="str">
        <f t="shared" si="67"/>
        <v xml:space="preserve"> </v>
      </c>
      <c r="S1442" t="str">
        <f t="shared" si="68"/>
        <v/>
      </c>
    </row>
    <row r="1443" spans="1:19">
      <c r="A1443" t="s">
        <v>7162</v>
      </c>
      <c r="B1443">
        <v>218</v>
      </c>
      <c r="C1443">
        <v>86</v>
      </c>
      <c r="D1443">
        <v>12555230</v>
      </c>
      <c r="E1443" t="s">
        <v>2808</v>
      </c>
      <c r="F1443" s="8" t="s">
        <v>7163</v>
      </c>
      <c r="G1443" t="s">
        <v>7164</v>
      </c>
      <c r="H1443">
        <v>18566</v>
      </c>
      <c r="I1443">
        <v>154</v>
      </c>
      <c r="J1443" t="s">
        <v>19</v>
      </c>
      <c r="K1443" t="s">
        <v>775</v>
      </c>
      <c r="L1443">
        <v>2000000</v>
      </c>
      <c r="M1443">
        <v>2011</v>
      </c>
      <c r="N1443">
        <v>5.3</v>
      </c>
      <c r="O1443">
        <v>10555230</v>
      </c>
      <c r="Q1443" t="str">
        <f t="shared" si="66"/>
        <v xml:space="preserve"> </v>
      </c>
      <c r="R1443" t="str">
        <f t="shared" si="67"/>
        <v xml:space="preserve"> </v>
      </c>
      <c r="S1443" t="str">
        <f t="shared" si="68"/>
        <v/>
      </c>
    </row>
    <row r="1444" spans="1:19">
      <c r="A1444" t="s">
        <v>6899</v>
      </c>
      <c r="B1444">
        <v>95</v>
      </c>
      <c r="C1444">
        <v>85</v>
      </c>
      <c r="D1444">
        <v>14000000</v>
      </c>
      <c r="E1444" t="s">
        <v>3558</v>
      </c>
      <c r="F1444" s="8" t="s">
        <v>3537</v>
      </c>
      <c r="G1444" t="s">
        <v>6900</v>
      </c>
      <c r="H1444">
        <v>15956</v>
      </c>
      <c r="I1444">
        <v>118</v>
      </c>
      <c r="J1444" t="s">
        <v>19</v>
      </c>
      <c r="K1444" t="s">
        <v>20</v>
      </c>
      <c r="L1444">
        <v>3500000</v>
      </c>
      <c r="M1444">
        <v>1987</v>
      </c>
      <c r="N1444">
        <v>6</v>
      </c>
      <c r="O1444">
        <v>10500000</v>
      </c>
      <c r="Q1444" t="str">
        <f t="shared" si="66"/>
        <v xml:space="preserve"> </v>
      </c>
      <c r="R1444" t="str">
        <f t="shared" si="67"/>
        <v xml:space="preserve"> </v>
      </c>
      <c r="S1444" t="str">
        <f t="shared" si="68"/>
        <v/>
      </c>
    </row>
    <row r="1445" spans="1:19">
      <c r="A1445" t="s">
        <v>1808</v>
      </c>
      <c r="B1445">
        <v>197</v>
      </c>
      <c r="C1445">
        <v>101</v>
      </c>
      <c r="D1445">
        <v>12995673</v>
      </c>
      <c r="E1445" t="s">
        <v>7103</v>
      </c>
      <c r="F1445" s="8" t="s">
        <v>7104</v>
      </c>
      <c r="G1445" t="s">
        <v>7105</v>
      </c>
      <c r="H1445">
        <v>52286</v>
      </c>
      <c r="I1445">
        <v>345</v>
      </c>
      <c r="J1445" t="s">
        <v>19</v>
      </c>
      <c r="K1445" t="s">
        <v>20</v>
      </c>
      <c r="L1445">
        <v>2500000</v>
      </c>
      <c r="M1445">
        <v>2008</v>
      </c>
      <c r="N1445">
        <v>7.7</v>
      </c>
      <c r="O1445">
        <v>10495673</v>
      </c>
      <c r="Q1445" t="str">
        <f t="shared" si="66"/>
        <v xml:space="preserve"> </v>
      </c>
      <c r="R1445" t="str">
        <f t="shared" si="67"/>
        <v xml:space="preserve"> </v>
      </c>
      <c r="S1445" t="str">
        <f t="shared" si="68"/>
        <v/>
      </c>
    </row>
    <row r="1446" spans="1:19">
      <c r="A1446" t="s">
        <v>5403</v>
      </c>
      <c r="B1446">
        <v>180</v>
      </c>
      <c r="C1446">
        <v>103</v>
      </c>
      <c r="D1446">
        <v>17474107</v>
      </c>
      <c r="E1446" t="s">
        <v>3952</v>
      </c>
      <c r="F1446" s="8" t="s">
        <v>2313</v>
      </c>
      <c r="G1446" t="s">
        <v>6318</v>
      </c>
      <c r="H1446">
        <v>56605</v>
      </c>
      <c r="I1446">
        <v>89</v>
      </c>
      <c r="J1446" t="s">
        <v>19</v>
      </c>
      <c r="K1446" t="s">
        <v>20</v>
      </c>
      <c r="L1446">
        <v>7000000</v>
      </c>
      <c r="M1446">
        <v>2015</v>
      </c>
      <c r="N1446">
        <v>7.3</v>
      </c>
      <c r="O1446">
        <v>10474107</v>
      </c>
      <c r="Q1446" t="str">
        <f t="shared" si="66"/>
        <v xml:space="preserve"> </v>
      </c>
      <c r="R1446" t="str">
        <f t="shared" si="67"/>
        <v xml:space="preserve"> </v>
      </c>
      <c r="S1446" t="str">
        <f t="shared" si="68"/>
        <v/>
      </c>
    </row>
    <row r="1447" spans="1:19">
      <c r="A1447" t="s">
        <v>2332</v>
      </c>
      <c r="B1447">
        <v>165</v>
      </c>
      <c r="C1447">
        <v>114</v>
      </c>
      <c r="D1447">
        <v>60470220</v>
      </c>
      <c r="E1447" t="s">
        <v>852</v>
      </c>
      <c r="F1447" s="8" t="s">
        <v>2416</v>
      </c>
      <c r="G1447" t="s">
        <v>2417</v>
      </c>
      <c r="H1447">
        <v>81444</v>
      </c>
      <c r="I1447">
        <v>192</v>
      </c>
      <c r="J1447" t="s">
        <v>19</v>
      </c>
      <c r="K1447" t="s">
        <v>20</v>
      </c>
      <c r="L1447">
        <v>50000000</v>
      </c>
      <c r="M1447">
        <v>2003</v>
      </c>
      <c r="N1447">
        <v>6.2</v>
      </c>
      <c r="O1447">
        <v>10470220</v>
      </c>
      <c r="Q1447" t="str">
        <f t="shared" si="66"/>
        <v xml:space="preserve"> </v>
      </c>
      <c r="R1447" t="str">
        <f t="shared" si="67"/>
        <v xml:space="preserve"> </v>
      </c>
      <c r="S1447" t="str">
        <f t="shared" si="68"/>
        <v/>
      </c>
    </row>
    <row r="1448" spans="1:19">
      <c r="A1448" t="s">
        <v>1349</v>
      </c>
      <c r="B1448">
        <v>46</v>
      </c>
      <c r="C1448">
        <v>88</v>
      </c>
      <c r="D1448">
        <v>90443603</v>
      </c>
      <c r="E1448" t="s">
        <v>1350</v>
      </c>
      <c r="F1448" s="8" t="s">
        <v>314</v>
      </c>
      <c r="G1448" t="s">
        <v>1351</v>
      </c>
      <c r="H1448">
        <v>112167</v>
      </c>
      <c r="I1448">
        <v>123</v>
      </c>
      <c r="J1448" t="s">
        <v>19</v>
      </c>
      <c r="K1448" t="s">
        <v>20</v>
      </c>
      <c r="L1448">
        <v>80000000</v>
      </c>
      <c r="M1448">
        <v>1996</v>
      </c>
      <c r="N1448">
        <v>6.3</v>
      </c>
      <c r="O1448">
        <v>10443603</v>
      </c>
      <c r="Q1448" t="str">
        <f t="shared" si="66"/>
        <v xml:space="preserve"> </v>
      </c>
      <c r="R1448" t="str">
        <f t="shared" si="67"/>
        <v xml:space="preserve"> </v>
      </c>
      <c r="S1448" t="str">
        <f t="shared" si="68"/>
        <v/>
      </c>
    </row>
    <row r="1449" spans="1:19">
      <c r="A1449" t="s">
        <v>5495</v>
      </c>
      <c r="B1449">
        <v>489</v>
      </c>
      <c r="C1449">
        <v>108</v>
      </c>
      <c r="D1449">
        <v>25440971</v>
      </c>
      <c r="E1449" t="s">
        <v>1141</v>
      </c>
      <c r="F1449" s="8" t="s">
        <v>5496</v>
      </c>
      <c r="G1449" t="s">
        <v>5497</v>
      </c>
      <c r="H1449">
        <v>289508</v>
      </c>
      <c r="I1449">
        <v>611</v>
      </c>
      <c r="J1449" t="s">
        <v>19</v>
      </c>
      <c r="K1449" t="s">
        <v>31</v>
      </c>
      <c r="L1449">
        <v>15000000</v>
      </c>
      <c r="M1449">
        <v>2015</v>
      </c>
      <c r="N1449">
        <v>7.7</v>
      </c>
      <c r="O1449">
        <v>10440971</v>
      </c>
      <c r="Q1449" t="str">
        <f t="shared" si="66"/>
        <v xml:space="preserve"> </v>
      </c>
      <c r="R1449" t="str">
        <f t="shared" si="67"/>
        <v xml:space="preserve"> </v>
      </c>
      <c r="S1449" t="str">
        <f t="shared" si="68"/>
        <v/>
      </c>
    </row>
    <row r="1450" spans="1:19">
      <c r="A1450" t="s">
        <v>3908</v>
      </c>
      <c r="B1450">
        <v>52</v>
      </c>
      <c r="C1450">
        <v>164</v>
      </c>
      <c r="D1450">
        <v>26400000</v>
      </c>
      <c r="E1450" t="s">
        <v>1118</v>
      </c>
      <c r="F1450" s="8" t="s">
        <v>3909</v>
      </c>
      <c r="G1450" t="s">
        <v>3910</v>
      </c>
      <c r="H1450">
        <v>12980</v>
      </c>
      <c r="I1450">
        <v>89</v>
      </c>
      <c r="J1450" t="s">
        <v>19</v>
      </c>
      <c r="K1450" t="s">
        <v>31</v>
      </c>
      <c r="L1450">
        <v>16000000</v>
      </c>
      <c r="M1450">
        <v>1984</v>
      </c>
      <c r="N1450">
        <v>7.4</v>
      </c>
      <c r="O1450">
        <v>10400000</v>
      </c>
      <c r="Q1450" t="str">
        <f t="shared" si="66"/>
        <v xml:space="preserve"> </v>
      </c>
      <c r="R1450" t="str">
        <f t="shared" si="67"/>
        <v xml:space="preserve"> </v>
      </c>
      <c r="S1450" t="str">
        <f t="shared" si="68"/>
        <v/>
      </c>
    </row>
    <row r="1451" spans="1:19">
      <c r="A1451" t="s">
        <v>5073</v>
      </c>
      <c r="B1451">
        <v>124</v>
      </c>
      <c r="C1451">
        <v>114</v>
      </c>
      <c r="D1451">
        <v>26896744</v>
      </c>
      <c r="E1451" t="s">
        <v>1290</v>
      </c>
      <c r="F1451" s="8" t="s">
        <v>450</v>
      </c>
      <c r="G1451" t="s">
        <v>5074</v>
      </c>
      <c r="H1451">
        <v>16582</v>
      </c>
      <c r="I1451">
        <v>125</v>
      </c>
      <c r="J1451" t="s">
        <v>19</v>
      </c>
      <c r="K1451" t="s">
        <v>20</v>
      </c>
      <c r="L1451">
        <v>16500000</v>
      </c>
      <c r="M1451">
        <v>2008</v>
      </c>
      <c r="N1451">
        <v>4.9000000000000004</v>
      </c>
      <c r="O1451">
        <v>10396744</v>
      </c>
      <c r="Q1451" t="str">
        <f t="shared" si="66"/>
        <v xml:space="preserve"> </v>
      </c>
      <c r="R1451" t="str">
        <f t="shared" si="67"/>
        <v xml:space="preserve"> </v>
      </c>
      <c r="S1451" t="str">
        <f t="shared" si="68"/>
        <v/>
      </c>
    </row>
    <row r="1452" spans="1:19">
      <c r="A1452" t="s">
        <v>5389</v>
      </c>
      <c r="B1452">
        <v>120</v>
      </c>
      <c r="C1452">
        <v>96</v>
      </c>
      <c r="D1452">
        <v>20384136</v>
      </c>
      <c r="E1452" t="s">
        <v>1499</v>
      </c>
      <c r="F1452" s="8" t="s">
        <v>3417</v>
      </c>
      <c r="G1452" t="s">
        <v>5894</v>
      </c>
      <c r="H1452">
        <v>20467</v>
      </c>
      <c r="I1452">
        <v>371</v>
      </c>
      <c r="J1452" t="s">
        <v>19</v>
      </c>
      <c r="K1452" t="s">
        <v>20</v>
      </c>
      <c r="L1452">
        <v>10000000</v>
      </c>
      <c r="M1452">
        <v>2001</v>
      </c>
      <c r="N1452">
        <v>4.7</v>
      </c>
      <c r="O1452">
        <v>10384136</v>
      </c>
      <c r="Q1452" t="str">
        <f t="shared" si="66"/>
        <v xml:space="preserve"> </v>
      </c>
      <c r="R1452" t="str">
        <f t="shared" si="67"/>
        <v xml:space="preserve"> </v>
      </c>
      <c r="S1452" t="str">
        <f t="shared" si="68"/>
        <v/>
      </c>
    </row>
    <row r="1453" spans="1:19">
      <c r="A1453" t="s">
        <v>521</v>
      </c>
      <c r="B1453">
        <v>177</v>
      </c>
      <c r="C1453">
        <v>135</v>
      </c>
      <c r="D1453">
        <v>38372662</v>
      </c>
      <c r="E1453" t="s">
        <v>129</v>
      </c>
      <c r="F1453" s="8" t="s">
        <v>3868</v>
      </c>
      <c r="G1453" t="s">
        <v>3869</v>
      </c>
      <c r="H1453">
        <v>193455</v>
      </c>
      <c r="I1453">
        <v>1058</v>
      </c>
      <c r="J1453" t="s">
        <v>19</v>
      </c>
      <c r="K1453" t="s">
        <v>775</v>
      </c>
      <c r="L1453">
        <v>28000000</v>
      </c>
      <c r="M1453">
        <v>2005</v>
      </c>
      <c r="N1453">
        <v>7.8</v>
      </c>
      <c r="O1453">
        <v>10372662</v>
      </c>
      <c r="Q1453" t="str">
        <f t="shared" si="66"/>
        <v xml:space="preserve"> </v>
      </c>
      <c r="R1453" t="str">
        <f t="shared" si="67"/>
        <v xml:space="preserve"> </v>
      </c>
      <c r="S1453" t="str">
        <f t="shared" si="68"/>
        <v/>
      </c>
    </row>
    <row r="1454" spans="1:19">
      <c r="A1454" t="s">
        <v>302</v>
      </c>
      <c r="B1454">
        <v>137</v>
      </c>
      <c r="C1454">
        <v>102</v>
      </c>
      <c r="D1454">
        <v>16842303</v>
      </c>
      <c r="E1454" t="s">
        <v>557</v>
      </c>
      <c r="F1454" s="8" t="s">
        <v>3742</v>
      </c>
      <c r="G1454" t="s">
        <v>6404</v>
      </c>
      <c r="H1454">
        <v>59474</v>
      </c>
      <c r="I1454">
        <v>418</v>
      </c>
      <c r="J1454" t="s">
        <v>19</v>
      </c>
      <c r="K1454" t="s">
        <v>20</v>
      </c>
      <c r="L1454">
        <v>6500000</v>
      </c>
      <c r="M1454">
        <v>1999</v>
      </c>
      <c r="N1454">
        <v>7.3</v>
      </c>
      <c r="O1454">
        <v>10342303</v>
      </c>
      <c r="Q1454" t="str">
        <f t="shared" si="66"/>
        <v xml:space="preserve"> </v>
      </c>
      <c r="R1454" t="str">
        <f t="shared" si="67"/>
        <v xml:space="preserve"> </v>
      </c>
      <c r="S1454" t="str">
        <f t="shared" si="68"/>
        <v/>
      </c>
    </row>
    <row r="1455" spans="1:19">
      <c r="A1455" t="s">
        <v>5919</v>
      </c>
      <c r="B1455">
        <v>89</v>
      </c>
      <c r="C1455">
        <v>84</v>
      </c>
      <c r="D1455">
        <v>20339754</v>
      </c>
      <c r="E1455" t="s">
        <v>557</v>
      </c>
      <c r="F1455" s="8" t="s">
        <v>3497</v>
      </c>
      <c r="G1455" t="s">
        <v>5920</v>
      </c>
      <c r="H1455">
        <v>23928</v>
      </c>
      <c r="I1455">
        <v>73</v>
      </c>
      <c r="J1455" t="s">
        <v>19</v>
      </c>
      <c r="K1455" t="s">
        <v>20</v>
      </c>
      <c r="L1455">
        <v>10000000</v>
      </c>
      <c r="M1455">
        <v>2007</v>
      </c>
      <c r="N1455">
        <v>5.9</v>
      </c>
      <c r="O1455">
        <v>10339754</v>
      </c>
      <c r="Q1455" t="str">
        <f t="shared" si="66"/>
        <v xml:space="preserve"> </v>
      </c>
      <c r="R1455" t="str">
        <f t="shared" si="67"/>
        <v xml:space="preserve"> </v>
      </c>
      <c r="S1455" t="str">
        <f t="shared" si="68"/>
        <v/>
      </c>
    </row>
    <row r="1456" spans="1:19">
      <c r="A1456" t="s">
        <v>4812</v>
      </c>
      <c r="B1456">
        <v>211</v>
      </c>
      <c r="C1456">
        <v>105</v>
      </c>
      <c r="D1456">
        <v>20338609</v>
      </c>
      <c r="E1456" t="s">
        <v>2563</v>
      </c>
      <c r="F1456" s="8" t="s">
        <v>1220</v>
      </c>
      <c r="G1456" t="s">
        <v>5897</v>
      </c>
      <c r="H1456">
        <v>19655</v>
      </c>
      <c r="I1456">
        <v>280</v>
      </c>
      <c r="J1456" t="s">
        <v>19</v>
      </c>
      <c r="K1456" t="s">
        <v>20</v>
      </c>
      <c r="L1456">
        <v>10000000</v>
      </c>
      <c r="M1456">
        <v>2006</v>
      </c>
      <c r="N1456">
        <v>6.8</v>
      </c>
      <c r="O1456">
        <v>10338609</v>
      </c>
      <c r="Q1456" t="str">
        <f t="shared" si="66"/>
        <v>A Prairie Home CompanionÂ </v>
      </c>
      <c r="R1456" t="str">
        <f t="shared" si="67"/>
        <v xml:space="preserve"> </v>
      </c>
      <c r="S1456" t="str">
        <f t="shared" si="68"/>
        <v/>
      </c>
    </row>
    <row r="1457" spans="1:19">
      <c r="A1457" t="s">
        <v>555</v>
      </c>
      <c r="B1457">
        <v>135</v>
      </c>
      <c r="C1457">
        <v>90</v>
      </c>
      <c r="D1457">
        <v>110332737</v>
      </c>
      <c r="E1457" t="s">
        <v>557</v>
      </c>
      <c r="F1457" s="8" t="s">
        <v>558</v>
      </c>
      <c r="G1457" t="s">
        <v>559</v>
      </c>
      <c r="H1457">
        <v>110788</v>
      </c>
      <c r="I1457">
        <v>258</v>
      </c>
      <c r="J1457" t="s">
        <v>19</v>
      </c>
      <c r="K1457" t="s">
        <v>20</v>
      </c>
      <c r="L1457">
        <v>100000000</v>
      </c>
      <c r="M1457">
        <v>2005</v>
      </c>
      <c r="N1457">
        <v>6.1</v>
      </c>
      <c r="O1457">
        <v>10332737</v>
      </c>
      <c r="Q1457" t="str">
        <f t="shared" si="66"/>
        <v xml:space="preserve"> </v>
      </c>
      <c r="R1457" t="str">
        <f t="shared" si="67"/>
        <v xml:space="preserve"> </v>
      </c>
      <c r="S1457" t="str">
        <f t="shared" si="68"/>
        <v/>
      </c>
    </row>
    <row r="1458" spans="1:19">
      <c r="A1458" t="s">
        <v>5678</v>
      </c>
      <c r="B1458">
        <v>177</v>
      </c>
      <c r="C1458">
        <v>106</v>
      </c>
      <c r="D1458">
        <v>22331028</v>
      </c>
      <c r="E1458" t="s">
        <v>1467</v>
      </c>
      <c r="F1458" s="8" t="s">
        <v>5679</v>
      </c>
      <c r="G1458" t="s">
        <v>5680</v>
      </c>
      <c r="H1458">
        <v>57349</v>
      </c>
      <c r="I1458">
        <v>177</v>
      </c>
      <c r="J1458" t="s">
        <v>19</v>
      </c>
      <c r="K1458" t="s">
        <v>20</v>
      </c>
      <c r="L1458">
        <v>12000000</v>
      </c>
      <c r="M1458">
        <v>2015</v>
      </c>
      <c r="N1458">
        <v>6.4</v>
      </c>
      <c r="O1458">
        <v>10331028</v>
      </c>
      <c r="Q1458" t="str">
        <f t="shared" si="66"/>
        <v xml:space="preserve"> </v>
      </c>
      <c r="R1458" t="str">
        <f t="shared" si="67"/>
        <v xml:space="preserve"> </v>
      </c>
      <c r="S1458" t="str">
        <f t="shared" si="68"/>
        <v/>
      </c>
    </row>
    <row r="1459" spans="1:19">
      <c r="A1459" t="s">
        <v>663</v>
      </c>
      <c r="B1459">
        <v>145</v>
      </c>
      <c r="C1459">
        <v>82</v>
      </c>
      <c r="D1459">
        <v>137748063</v>
      </c>
      <c r="E1459" t="s">
        <v>664</v>
      </c>
      <c r="F1459" s="8" t="s">
        <v>665</v>
      </c>
      <c r="G1459" t="s">
        <v>666</v>
      </c>
      <c r="H1459">
        <v>38438</v>
      </c>
      <c r="I1459">
        <v>241</v>
      </c>
      <c r="J1459" t="s">
        <v>19</v>
      </c>
      <c r="K1459" t="s">
        <v>20</v>
      </c>
      <c r="L1459">
        <v>127500000</v>
      </c>
      <c r="M1459">
        <v>2000</v>
      </c>
      <c r="N1459">
        <v>6.5</v>
      </c>
      <c r="O1459">
        <v>10248063</v>
      </c>
      <c r="Q1459" t="str">
        <f t="shared" si="66"/>
        <v xml:space="preserve"> </v>
      </c>
      <c r="R1459" t="str">
        <f t="shared" si="67"/>
        <v xml:space="preserve"> </v>
      </c>
      <c r="S1459" t="str">
        <f t="shared" si="68"/>
        <v/>
      </c>
    </row>
    <row r="1460" spans="1:19">
      <c r="A1460" t="s">
        <v>521</v>
      </c>
      <c r="B1460">
        <v>417</v>
      </c>
      <c r="C1460">
        <v>111</v>
      </c>
      <c r="D1460">
        <v>40247512</v>
      </c>
      <c r="E1460" t="s">
        <v>513</v>
      </c>
      <c r="F1460" s="8" t="s">
        <v>3679</v>
      </c>
      <c r="G1460" t="s">
        <v>3680</v>
      </c>
      <c r="H1460">
        <v>159198</v>
      </c>
      <c r="I1460">
        <v>438</v>
      </c>
      <c r="J1460" t="s">
        <v>19</v>
      </c>
      <c r="K1460" t="s">
        <v>20</v>
      </c>
      <c r="L1460">
        <v>30000000</v>
      </c>
      <c r="M1460">
        <v>2011</v>
      </c>
      <c r="N1460">
        <v>6.8</v>
      </c>
      <c r="O1460">
        <v>10247512</v>
      </c>
      <c r="Q1460" t="str">
        <f t="shared" si="66"/>
        <v xml:space="preserve"> </v>
      </c>
      <c r="R1460" t="str">
        <f t="shared" si="67"/>
        <v xml:space="preserve"> </v>
      </c>
      <c r="S1460" t="str">
        <f t="shared" si="68"/>
        <v/>
      </c>
    </row>
    <row r="1461" spans="1:19">
      <c r="A1461" t="s">
        <v>6870</v>
      </c>
      <c r="B1461">
        <v>36</v>
      </c>
      <c r="C1461">
        <v>98</v>
      </c>
      <c r="D1461">
        <v>10246600</v>
      </c>
      <c r="E1461" t="s">
        <v>754</v>
      </c>
      <c r="F1461" s="8" t="s">
        <v>7821</v>
      </c>
      <c r="G1461" t="s">
        <v>7822</v>
      </c>
      <c r="H1461">
        <v>6375</v>
      </c>
      <c r="I1461">
        <v>36</v>
      </c>
      <c r="J1461" t="s">
        <v>19</v>
      </c>
      <c r="K1461" t="s">
        <v>20</v>
      </c>
      <c r="L1461">
        <v>25000</v>
      </c>
      <c r="M1461">
        <v>1995</v>
      </c>
      <c r="N1461">
        <v>6.6</v>
      </c>
      <c r="O1461">
        <v>10221600</v>
      </c>
      <c r="Q1461" t="str">
        <f t="shared" si="66"/>
        <v xml:space="preserve"> </v>
      </c>
      <c r="R1461" t="str">
        <f t="shared" si="67"/>
        <v xml:space="preserve"> </v>
      </c>
      <c r="S1461" t="str">
        <f t="shared" si="68"/>
        <v/>
      </c>
    </row>
    <row r="1462" spans="1:19">
      <c r="A1462" t="s">
        <v>1529</v>
      </c>
      <c r="B1462">
        <v>197</v>
      </c>
      <c r="C1462">
        <v>132</v>
      </c>
      <c r="D1462">
        <v>27154426</v>
      </c>
      <c r="E1462" t="s">
        <v>1101</v>
      </c>
      <c r="F1462" s="8" t="s">
        <v>153</v>
      </c>
      <c r="G1462" t="s">
        <v>4999</v>
      </c>
      <c r="H1462">
        <v>52852</v>
      </c>
      <c r="I1462">
        <v>138</v>
      </c>
      <c r="J1462" t="s">
        <v>19</v>
      </c>
      <c r="K1462" t="s">
        <v>20</v>
      </c>
      <c r="L1462">
        <v>17000000</v>
      </c>
      <c r="M1462">
        <v>2009</v>
      </c>
      <c r="N1462">
        <v>6.7</v>
      </c>
      <c r="O1462">
        <v>10154426</v>
      </c>
      <c r="Q1462" t="str">
        <f t="shared" si="66"/>
        <v xml:space="preserve"> </v>
      </c>
      <c r="R1462" t="str">
        <f t="shared" si="67"/>
        <v xml:space="preserve"> </v>
      </c>
      <c r="S1462" t="str">
        <f t="shared" si="68"/>
        <v/>
      </c>
    </row>
    <row r="1463" spans="1:19">
      <c r="A1463" t="s">
        <v>6803</v>
      </c>
      <c r="B1463">
        <v>161</v>
      </c>
      <c r="C1463">
        <v>93</v>
      </c>
      <c r="D1463">
        <v>15152879</v>
      </c>
      <c r="E1463" t="s">
        <v>2101</v>
      </c>
      <c r="F1463" s="8" t="s">
        <v>2494</v>
      </c>
      <c r="G1463" t="s">
        <v>6804</v>
      </c>
      <c r="H1463">
        <v>13506</v>
      </c>
      <c r="I1463">
        <v>68</v>
      </c>
      <c r="J1463" t="s">
        <v>19</v>
      </c>
      <c r="K1463" t="s">
        <v>775</v>
      </c>
      <c r="L1463">
        <v>5000000</v>
      </c>
      <c r="M1463">
        <v>2013</v>
      </c>
      <c r="N1463">
        <v>4</v>
      </c>
      <c r="O1463">
        <v>10152879</v>
      </c>
      <c r="Q1463" t="str">
        <f t="shared" si="66"/>
        <v xml:space="preserve"> </v>
      </c>
      <c r="R1463" t="str">
        <f t="shared" si="67"/>
        <v xml:space="preserve"> </v>
      </c>
      <c r="S1463" t="str">
        <f t="shared" si="68"/>
        <v/>
      </c>
    </row>
    <row r="1464" spans="1:19">
      <c r="A1464" t="s">
        <v>6637</v>
      </c>
      <c r="B1464">
        <v>123</v>
      </c>
      <c r="C1464">
        <v>93</v>
      </c>
      <c r="D1464">
        <v>15126948</v>
      </c>
      <c r="E1464" t="s">
        <v>2572</v>
      </c>
      <c r="F1464" s="8" t="s">
        <v>4291</v>
      </c>
      <c r="G1464" t="s">
        <v>6638</v>
      </c>
      <c r="H1464">
        <v>20815</v>
      </c>
      <c r="I1464">
        <v>335</v>
      </c>
      <c r="J1464" t="s">
        <v>19</v>
      </c>
      <c r="K1464" t="s">
        <v>20</v>
      </c>
      <c r="L1464">
        <v>5000000</v>
      </c>
      <c r="M1464">
        <v>1995</v>
      </c>
      <c r="N1464">
        <v>4.9000000000000004</v>
      </c>
      <c r="O1464">
        <v>10126948</v>
      </c>
      <c r="Q1464" t="str">
        <f t="shared" si="66"/>
        <v xml:space="preserve"> </v>
      </c>
      <c r="R1464" t="str">
        <f t="shared" si="67"/>
        <v xml:space="preserve"> </v>
      </c>
      <c r="S1464" t="str">
        <f t="shared" si="68"/>
        <v/>
      </c>
    </row>
    <row r="1465" spans="1:19">
      <c r="A1465" t="s">
        <v>2519</v>
      </c>
      <c r="B1465">
        <v>69</v>
      </c>
      <c r="C1465">
        <v>104</v>
      </c>
      <c r="D1465">
        <v>40118420</v>
      </c>
      <c r="E1465" t="s">
        <v>2318</v>
      </c>
      <c r="F1465" s="8" t="s">
        <v>2452</v>
      </c>
      <c r="G1465" t="s">
        <v>3666</v>
      </c>
      <c r="H1465">
        <v>26066</v>
      </c>
      <c r="I1465">
        <v>216</v>
      </c>
      <c r="J1465" t="s">
        <v>19</v>
      </c>
      <c r="K1465" t="s">
        <v>20</v>
      </c>
      <c r="L1465">
        <v>30000000</v>
      </c>
      <c r="M1465">
        <v>2002</v>
      </c>
      <c r="N1465">
        <v>5.6</v>
      </c>
      <c r="O1465">
        <v>10118420</v>
      </c>
      <c r="Q1465" t="str">
        <f t="shared" si="66"/>
        <v xml:space="preserve"> </v>
      </c>
      <c r="R1465" t="str">
        <f t="shared" si="67"/>
        <v xml:space="preserve"> </v>
      </c>
      <c r="S1465" t="str">
        <f t="shared" si="68"/>
        <v/>
      </c>
    </row>
    <row r="1466" spans="1:19">
      <c r="A1466" t="s">
        <v>923</v>
      </c>
      <c r="B1466">
        <v>596</v>
      </c>
      <c r="C1466">
        <v>187</v>
      </c>
      <c r="D1466">
        <v>54116191</v>
      </c>
      <c r="E1466" t="s">
        <v>1893</v>
      </c>
      <c r="F1466" s="8" t="s">
        <v>1894</v>
      </c>
      <c r="G1466" t="s">
        <v>1895</v>
      </c>
      <c r="H1466">
        <v>272839</v>
      </c>
      <c r="I1466">
        <v>1018</v>
      </c>
      <c r="J1466" t="s">
        <v>19</v>
      </c>
      <c r="K1466" t="s">
        <v>20</v>
      </c>
      <c r="L1466">
        <v>44000000</v>
      </c>
      <c r="M1466">
        <v>2015</v>
      </c>
      <c r="N1466">
        <v>7.9</v>
      </c>
      <c r="O1466">
        <v>10116191</v>
      </c>
      <c r="Q1466" t="str">
        <f t="shared" si="66"/>
        <v xml:space="preserve"> </v>
      </c>
      <c r="R1466" t="str">
        <f t="shared" si="67"/>
        <v xml:space="preserve"> </v>
      </c>
      <c r="S1466" t="str">
        <f t="shared" si="68"/>
        <v/>
      </c>
    </row>
    <row r="1467" spans="1:19">
      <c r="A1467" t="s">
        <v>2879</v>
      </c>
      <c r="B1467">
        <v>109</v>
      </c>
      <c r="C1467">
        <v>107</v>
      </c>
      <c r="D1467">
        <v>18090181</v>
      </c>
      <c r="E1467" t="s">
        <v>1346</v>
      </c>
      <c r="F1467" s="8" t="s">
        <v>1778</v>
      </c>
      <c r="G1467" t="s">
        <v>6184</v>
      </c>
      <c r="H1467">
        <v>38191</v>
      </c>
      <c r="I1467">
        <v>271</v>
      </c>
      <c r="J1467" t="s">
        <v>19</v>
      </c>
      <c r="K1467" t="s">
        <v>20</v>
      </c>
      <c r="L1467">
        <v>8000000</v>
      </c>
      <c r="M1467">
        <v>1994</v>
      </c>
      <c r="N1467">
        <v>6.4</v>
      </c>
      <c r="O1467">
        <v>10090181</v>
      </c>
      <c r="Q1467" t="str">
        <f t="shared" si="66"/>
        <v xml:space="preserve"> </v>
      </c>
      <c r="R1467" t="str">
        <f t="shared" si="67"/>
        <v xml:space="preserve"> </v>
      </c>
      <c r="S1467" t="str">
        <f t="shared" si="68"/>
        <v/>
      </c>
    </row>
    <row r="1468" spans="1:19">
      <c r="A1468" t="s">
        <v>6756</v>
      </c>
      <c r="B1468">
        <v>31</v>
      </c>
      <c r="C1468">
        <v>111</v>
      </c>
      <c r="D1468">
        <v>10174663</v>
      </c>
      <c r="E1468" t="s">
        <v>1840</v>
      </c>
      <c r="F1468" s="8" t="s">
        <v>6756</v>
      </c>
      <c r="G1468" t="s">
        <v>7798</v>
      </c>
      <c r="H1468">
        <v>12399</v>
      </c>
      <c r="I1468">
        <v>382</v>
      </c>
      <c r="J1468" t="s">
        <v>19</v>
      </c>
      <c r="K1468" t="s">
        <v>20</v>
      </c>
      <c r="L1468">
        <v>100000</v>
      </c>
      <c r="M1468">
        <v>2006</v>
      </c>
      <c r="N1468">
        <v>6.7</v>
      </c>
      <c r="O1468">
        <v>10074663</v>
      </c>
      <c r="Q1468" t="str">
        <f t="shared" si="66"/>
        <v xml:space="preserve"> </v>
      </c>
      <c r="R1468" t="str">
        <f t="shared" si="67"/>
        <v xml:space="preserve"> </v>
      </c>
      <c r="S1468" t="str">
        <f t="shared" si="68"/>
        <v/>
      </c>
    </row>
    <row r="1469" spans="1:19">
      <c r="A1469" t="s">
        <v>786</v>
      </c>
      <c r="B1469">
        <v>222</v>
      </c>
      <c r="C1469">
        <v>111</v>
      </c>
      <c r="D1469">
        <v>30028592</v>
      </c>
      <c r="E1469" t="s">
        <v>2473</v>
      </c>
      <c r="F1469" s="8" t="s">
        <v>202</v>
      </c>
      <c r="G1469" t="s">
        <v>4560</v>
      </c>
      <c r="H1469">
        <v>152247</v>
      </c>
      <c r="I1469">
        <v>189</v>
      </c>
      <c r="J1469" t="s">
        <v>19</v>
      </c>
      <c r="K1469" t="s">
        <v>31</v>
      </c>
      <c r="L1469">
        <v>20000000</v>
      </c>
      <c r="M1469">
        <v>2008</v>
      </c>
      <c r="N1469">
        <v>7.3</v>
      </c>
      <c r="O1469">
        <v>10028592</v>
      </c>
      <c r="Q1469" t="str">
        <f t="shared" si="66"/>
        <v xml:space="preserve"> </v>
      </c>
      <c r="R1469" t="str">
        <f t="shared" si="67"/>
        <v xml:space="preserve"> </v>
      </c>
      <c r="S1469" t="str">
        <f t="shared" si="68"/>
        <v/>
      </c>
    </row>
    <row r="1470" spans="1:19">
      <c r="A1470" t="s">
        <v>1128</v>
      </c>
      <c r="B1470">
        <v>198</v>
      </c>
      <c r="C1470">
        <v>113</v>
      </c>
      <c r="D1470">
        <v>100018837</v>
      </c>
      <c r="E1470" t="s">
        <v>1107</v>
      </c>
      <c r="F1470" s="8" t="s">
        <v>1130</v>
      </c>
      <c r="G1470" t="s">
        <v>1131</v>
      </c>
      <c r="H1470">
        <v>156348</v>
      </c>
      <c r="I1470">
        <v>380</v>
      </c>
      <c r="J1470" t="s">
        <v>19</v>
      </c>
      <c r="K1470" t="s">
        <v>20</v>
      </c>
      <c r="L1470">
        <v>90000000</v>
      </c>
      <c r="M1470">
        <v>2008</v>
      </c>
      <c r="N1470">
        <v>5.5</v>
      </c>
      <c r="O1470">
        <v>10018837</v>
      </c>
      <c r="Q1470" t="str">
        <f t="shared" si="66"/>
        <v xml:space="preserve"> </v>
      </c>
      <c r="R1470" t="str">
        <f t="shared" si="67"/>
        <v xml:space="preserve"> </v>
      </c>
      <c r="S1470" t="str">
        <f t="shared" si="68"/>
        <v/>
      </c>
    </row>
    <row r="1471" spans="1:19">
      <c r="A1471" t="s">
        <v>699</v>
      </c>
      <c r="B1471">
        <v>148</v>
      </c>
      <c r="C1471">
        <v>128</v>
      </c>
      <c r="D1471">
        <v>100012500</v>
      </c>
      <c r="E1471" t="s">
        <v>28</v>
      </c>
      <c r="F1471" s="8" t="s">
        <v>540</v>
      </c>
      <c r="G1471" t="s">
        <v>1115</v>
      </c>
      <c r="H1471">
        <v>299258</v>
      </c>
      <c r="I1471">
        <v>346</v>
      </c>
      <c r="J1471" t="s">
        <v>19</v>
      </c>
      <c r="K1471" t="s">
        <v>20</v>
      </c>
      <c r="L1471">
        <v>90000000</v>
      </c>
      <c r="M1471">
        <v>1995</v>
      </c>
      <c r="N1471">
        <v>7.6</v>
      </c>
      <c r="O1471">
        <v>10012500</v>
      </c>
      <c r="Q1471" t="str">
        <f t="shared" si="66"/>
        <v xml:space="preserve"> </v>
      </c>
      <c r="R1471" t="str">
        <f t="shared" si="67"/>
        <v xml:space="preserve"> </v>
      </c>
      <c r="S1471" t="str">
        <f t="shared" si="68"/>
        <v/>
      </c>
    </row>
    <row r="1472" spans="1:19">
      <c r="A1472" t="s">
        <v>4098</v>
      </c>
      <c r="B1472">
        <v>127</v>
      </c>
      <c r="C1472">
        <v>101</v>
      </c>
      <c r="D1472">
        <v>35000629</v>
      </c>
      <c r="E1472" t="s">
        <v>878</v>
      </c>
      <c r="F1472" s="8" t="s">
        <v>3032</v>
      </c>
      <c r="G1472" t="s">
        <v>4099</v>
      </c>
      <c r="H1472">
        <v>74622</v>
      </c>
      <c r="I1472">
        <v>150</v>
      </c>
      <c r="J1472" t="s">
        <v>19</v>
      </c>
      <c r="K1472" t="s">
        <v>20</v>
      </c>
      <c r="L1472">
        <v>25000000</v>
      </c>
      <c r="M1472">
        <v>2007</v>
      </c>
      <c r="N1472">
        <v>5.6</v>
      </c>
      <c r="O1472">
        <v>10000629</v>
      </c>
      <c r="Q1472" t="str">
        <f t="shared" si="66"/>
        <v xml:space="preserve"> </v>
      </c>
      <c r="R1472" t="str">
        <f t="shared" si="67"/>
        <v xml:space="preserve"> </v>
      </c>
      <c r="S1472" t="str">
        <f t="shared" si="68"/>
        <v/>
      </c>
    </row>
    <row r="1473" spans="1:19">
      <c r="A1473" t="s">
        <v>786</v>
      </c>
      <c r="B1473">
        <v>172</v>
      </c>
      <c r="C1473">
        <v>108</v>
      </c>
      <c r="D1473">
        <v>24984868</v>
      </c>
      <c r="E1473" t="s">
        <v>201</v>
      </c>
      <c r="F1473" s="8" t="s">
        <v>4018</v>
      </c>
      <c r="G1473" t="s">
        <v>5252</v>
      </c>
      <c r="H1473">
        <v>50056</v>
      </c>
      <c r="I1473">
        <v>152</v>
      </c>
      <c r="J1473" t="s">
        <v>19</v>
      </c>
      <c r="K1473" t="s">
        <v>20</v>
      </c>
      <c r="L1473">
        <v>15000000</v>
      </c>
      <c r="M1473">
        <v>2014</v>
      </c>
      <c r="N1473">
        <v>6.3</v>
      </c>
      <c r="O1473">
        <v>9984868</v>
      </c>
      <c r="Q1473" t="str">
        <f t="shared" si="66"/>
        <v xml:space="preserve"> </v>
      </c>
      <c r="R1473" t="str">
        <f t="shared" si="67"/>
        <v xml:space="preserve"> </v>
      </c>
      <c r="S1473" t="str">
        <f t="shared" si="68"/>
        <v/>
      </c>
    </row>
    <row r="1474" spans="1:19">
      <c r="A1474" t="s">
        <v>4570</v>
      </c>
      <c r="B1474">
        <v>292</v>
      </c>
      <c r="C1474">
        <v>98</v>
      </c>
      <c r="D1474">
        <v>29975979</v>
      </c>
      <c r="E1474" t="s">
        <v>1144</v>
      </c>
      <c r="F1474" s="8" t="s">
        <v>4571</v>
      </c>
      <c r="G1474" t="s">
        <v>4572</v>
      </c>
      <c r="H1474">
        <v>105797</v>
      </c>
      <c r="I1474">
        <v>281</v>
      </c>
      <c r="J1474" t="s">
        <v>19</v>
      </c>
      <c r="K1474" t="s">
        <v>220</v>
      </c>
      <c r="L1474">
        <v>20000000</v>
      </c>
      <c r="M1474">
        <v>2009</v>
      </c>
      <c r="N1474">
        <v>6.5</v>
      </c>
      <c r="O1474">
        <v>9975979</v>
      </c>
      <c r="Q1474" t="str">
        <f t="shared" si="66"/>
        <v xml:space="preserve"> </v>
      </c>
      <c r="R1474" t="str">
        <f t="shared" si="67"/>
        <v xml:space="preserve"> </v>
      </c>
      <c r="S1474" t="str">
        <f t="shared" si="68"/>
        <v/>
      </c>
    </row>
    <row r="1475" spans="1:19">
      <c r="A1475" t="s">
        <v>5193</v>
      </c>
      <c r="B1475">
        <v>261</v>
      </c>
      <c r="C1475">
        <v>109</v>
      </c>
      <c r="D1475">
        <v>16901126</v>
      </c>
      <c r="E1475" t="s">
        <v>6316</v>
      </c>
      <c r="F1475" s="8" t="s">
        <v>5621</v>
      </c>
      <c r="G1475" t="s">
        <v>6317</v>
      </c>
      <c r="H1475">
        <v>76267</v>
      </c>
      <c r="I1475">
        <v>687</v>
      </c>
      <c r="J1475" t="s">
        <v>19</v>
      </c>
      <c r="K1475" t="s">
        <v>20</v>
      </c>
      <c r="L1475">
        <v>7000000</v>
      </c>
      <c r="M1475">
        <v>2005</v>
      </c>
      <c r="N1475">
        <v>6.9</v>
      </c>
      <c r="O1475">
        <v>9901126</v>
      </c>
      <c r="Q1475" t="str">
        <f t="shared" ref="Q1475:Q1538" si="69">IF(F1475="Meryl Streep",G1475," ")</f>
        <v xml:space="preserve"> </v>
      </c>
      <c r="R1475" t="str">
        <f t="shared" ref="R1475:R1538" si="70">IF(F1475="Leonardo DiCaprio",G1475," ")</f>
        <v xml:space="preserve"> </v>
      </c>
      <c r="S1475" t="str">
        <f t="shared" ref="S1475:S1538" si="71">IF(F1475="Brad Pitt",G1475,"")</f>
        <v/>
      </c>
    </row>
    <row r="1476" spans="1:19">
      <c r="A1476" t="s">
        <v>4566</v>
      </c>
      <c r="B1476">
        <v>93</v>
      </c>
      <c r="C1476">
        <v>101</v>
      </c>
      <c r="D1476">
        <v>24881000</v>
      </c>
      <c r="E1476" t="s">
        <v>499</v>
      </c>
      <c r="F1476" s="8" t="s">
        <v>3303</v>
      </c>
      <c r="G1476" t="s">
        <v>5225</v>
      </c>
      <c r="H1476">
        <v>57140</v>
      </c>
      <c r="I1476">
        <v>195</v>
      </c>
      <c r="J1476" t="s">
        <v>19</v>
      </c>
      <c r="K1476" t="s">
        <v>20</v>
      </c>
      <c r="L1476">
        <v>15000000</v>
      </c>
      <c r="M1476">
        <v>1996</v>
      </c>
      <c r="N1476">
        <v>6.2</v>
      </c>
      <c r="O1476">
        <v>9881000</v>
      </c>
      <c r="Q1476" t="str">
        <f t="shared" si="69"/>
        <v xml:space="preserve"> </v>
      </c>
      <c r="R1476" t="str">
        <f t="shared" si="70"/>
        <v xml:space="preserve"> </v>
      </c>
      <c r="S1476" t="str">
        <f t="shared" si="71"/>
        <v/>
      </c>
    </row>
    <row r="1477" spans="1:19">
      <c r="A1477" t="s">
        <v>942</v>
      </c>
      <c r="B1477">
        <v>242</v>
      </c>
      <c r="C1477">
        <v>112</v>
      </c>
      <c r="D1477">
        <v>22858926</v>
      </c>
      <c r="E1477" t="s">
        <v>3492</v>
      </c>
      <c r="F1477" s="8" t="s">
        <v>2132</v>
      </c>
      <c r="G1477" t="s">
        <v>5498</v>
      </c>
      <c r="H1477">
        <v>254404</v>
      </c>
      <c r="I1477">
        <v>840</v>
      </c>
      <c r="J1477" t="s">
        <v>19</v>
      </c>
      <c r="K1477" t="s">
        <v>20</v>
      </c>
      <c r="L1477">
        <v>13000000</v>
      </c>
      <c r="M1477">
        <v>1999</v>
      </c>
      <c r="N1477">
        <v>7.8</v>
      </c>
      <c r="O1477">
        <v>9858926</v>
      </c>
      <c r="Q1477" t="str">
        <f t="shared" si="69"/>
        <v xml:space="preserve"> </v>
      </c>
      <c r="R1477" t="str">
        <f t="shared" si="70"/>
        <v xml:space="preserve"> </v>
      </c>
      <c r="S1477" t="str">
        <f t="shared" si="71"/>
        <v/>
      </c>
    </row>
    <row r="1478" spans="1:19">
      <c r="A1478" t="s">
        <v>1361</v>
      </c>
      <c r="B1478">
        <v>16</v>
      </c>
      <c r="C1478">
        <v>116</v>
      </c>
      <c r="D1478">
        <v>49851591</v>
      </c>
      <c r="E1478" t="s">
        <v>2048</v>
      </c>
      <c r="F1478" s="8" t="s">
        <v>447</v>
      </c>
      <c r="G1478" t="s">
        <v>2945</v>
      </c>
      <c r="H1478">
        <v>7900</v>
      </c>
      <c r="I1478">
        <v>34</v>
      </c>
      <c r="J1478" t="s">
        <v>19</v>
      </c>
      <c r="K1478" t="s">
        <v>20</v>
      </c>
      <c r="L1478">
        <v>40000000</v>
      </c>
      <c r="M1478">
        <v>1986</v>
      </c>
      <c r="N1478">
        <v>5.9</v>
      </c>
      <c r="O1478">
        <v>9851591</v>
      </c>
      <c r="Q1478" t="str">
        <f t="shared" si="69"/>
        <v xml:space="preserve"> </v>
      </c>
      <c r="R1478" t="str">
        <f t="shared" si="70"/>
        <v xml:space="preserve"> </v>
      </c>
      <c r="S1478" t="str">
        <f t="shared" si="71"/>
        <v/>
      </c>
    </row>
    <row r="1479" spans="1:19">
      <c r="A1479" t="s">
        <v>2712</v>
      </c>
      <c r="B1479">
        <v>59</v>
      </c>
      <c r="C1479">
        <v>91</v>
      </c>
      <c r="D1479">
        <v>17843379</v>
      </c>
      <c r="E1479" t="s">
        <v>754</v>
      </c>
      <c r="F1479" s="8" t="s">
        <v>958</v>
      </c>
      <c r="G1479" t="s">
        <v>6185</v>
      </c>
      <c r="H1479">
        <v>14904</v>
      </c>
      <c r="I1479">
        <v>147</v>
      </c>
      <c r="J1479" t="s">
        <v>19</v>
      </c>
      <c r="K1479" t="s">
        <v>20</v>
      </c>
      <c r="L1479">
        <v>8000000</v>
      </c>
      <c r="M1479">
        <v>1999</v>
      </c>
      <c r="N1479">
        <v>5.7</v>
      </c>
      <c r="O1479">
        <v>9843379</v>
      </c>
      <c r="Q1479" t="str">
        <f t="shared" si="69"/>
        <v xml:space="preserve"> </v>
      </c>
      <c r="R1479" t="str">
        <f t="shared" si="70"/>
        <v xml:space="preserve"> </v>
      </c>
      <c r="S1479" t="str">
        <f t="shared" si="71"/>
        <v/>
      </c>
    </row>
    <row r="1480" spans="1:19">
      <c r="A1480" t="s">
        <v>6939</v>
      </c>
      <c r="B1480">
        <v>535</v>
      </c>
      <c r="C1480">
        <v>107</v>
      </c>
      <c r="D1480">
        <v>13092000</v>
      </c>
      <c r="E1480" t="s">
        <v>2838</v>
      </c>
      <c r="F1480" s="8" t="s">
        <v>47</v>
      </c>
      <c r="G1480" t="s">
        <v>6940</v>
      </c>
      <c r="H1480">
        <v>399138</v>
      </c>
      <c r="I1480">
        <v>731</v>
      </c>
      <c r="J1480" t="s">
        <v>19</v>
      </c>
      <c r="K1480" t="s">
        <v>20</v>
      </c>
      <c r="L1480">
        <v>3300000</v>
      </c>
      <c r="M1480">
        <v>2014</v>
      </c>
      <c r="N1480">
        <v>8.5</v>
      </c>
      <c r="O1480">
        <v>9792000</v>
      </c>
      <c r="Q1480" t="str">
        <f t="shared" si="69"/>
        <v xml:space="preserve"> </v>
      </c>
      <c r="R1480" t="str">
        <f t="shared" si="70"/>
        <v xml:space="preserve"> </v>
      </c>
      <c r="S1480" t="str">
        <f t="shared" si="71"/>
        <v/>
      </c>
    </row>
    <row r="1481" spans="1:19">
      <c r="A1481" t="s">
        <v>4607</v>
      </c>
      <c r="B1481">
        <v>125</v>
      </c>
      <c r="C1481">
        <v>118</v>
      </c>
      <c r="D1481">
        <v>18761993</v>
      </c>
      <c r="E1481" t="s">
        <v>1290</v>
      </c>
      <c r="F1481" s="8" t="s">
        <v>1928</v>
      </c>
      <c r="G1481" t="s">
        <v>5656</v>
      </c>
      <c r="H1481">
        <v>19007</v>
      </c>
      <c r="I1481">
        <v>219</v>
      </c>
      <c r="J1481" t="s">
        <v>19</v>
      </c>
      <c r="K1481" t="s">
        <v>20</v>
      </c>
      <c r="L1481">
        <v>9000000</v>
      </c>
      <c r="M1481">
        <v>2005</v>
      </c>
      <c r="N1481">
        <v>6.9</v>
      </c>
      <c r="O1481">
        <v>9761993</v>
      </c>
      <c r="Q1481" t="str">
        <f t="shared" si="69"/>
        <v xml:space="preserve"> </v>
      </c>
      <c r="R1481" t="str">
        <f t="shared" si="70"/>
        <v xml:space="preserve"> </v>
      </c>
      <c r="S1481" t="str">
        <f t="shared" si="71"/>
        <v/>
      </c>
    </row>
    <row r="1482" spans="1:19">
      <c r="A1482" t="s">
        <v>4552</v>
      </c>
      <c r="B1482">
        <v>69</v>
      </c>
      <c r="C1482">
        <v>115</v>
      </c>
      <c r="D1482">
        <v>29753944</v>
      </c>
      <c r="E1482" t="s">
        <v>1111</v>
      </c>
      <c r="F1482" s="8" t="s">
        <v>314</v>
      </c>
      <c r="G1482" t="s">
        <v>4553</v>
      </c>
      <c r="H1482">
        <v>90677</v>
      </c>
      <c r="I1482">
        <v>389</v>
      </c>
      <c r="J1482" t="s">
        <v>19</v>
      </c>
      <c r="K1482" t="s">
        <v>20</v>
      </c>
      <c r="L1482">
        <v>20000000</v>
      </c>
      <c r="M1482">
        <v>1998</v>
      </c>
      <c r="N1482">
        <v>6.5</v>
      </c>
      <c r="O1482">
        <v>9753944</v>
      </c>
      <c r="Q1482" t="str">
        <f t="shared" si="69"/>
        <v xml:space="preserve"> </v>
      </c>
      <c r="R1482" t="str">
        <f t="shared" si="70"/>
        <v xml:space="preserve"> </v>
      </c>
      <c r="S1482" t="str">
        <f t="shared" si="71"/>
        <v/>
      </c>
    </row>
    <row r="1483" spans="1:19">
      <c r="A1483" t="s">
        <v>395</v>
      </c>
      <c r="B1483">
        <v>86</v>
      </c>
      <c r="C1483">
        <v>104</v>
      </c>
      <c r="D1483">
        <v>69688384</v>
      </c>
      <c r="E1483" t="s">
        <v>298</v>
      </c>
      <c r="F1483" s="8" t="s">
        <v>540</v>
      </c>
      <c r="G1483" t="s">
        <v>1803</v>
      </c>
      <c r="H1483">
        <v>34473</v>
      </c>
      <c r="I1483">
        <v>139</v>
      </c>
      <c r="J1483" t="s">
        <v>19</v>
      </c>
      <c r="K1483" t="s">
        <v>20</v>
      </c>
      <c r="L1483">
        <v>60000000</v>
      </c>
      <c r="M1483">
        <v>2000</v>
      </c>
      <c r="N1483">
        <v>6.1</v>
      </c>
      <c r="O1483">
        <v>9688384</v>
      </c>
      <c r="Q1483" t="str">
        <f t="shared" si="69"/>
        <v xml:space="preserve"> </v>
      </c>
      <c r="R1483" t="str">
        <f t="shared" si="70"/>
        <v xml:space="preserve"> </v>
      </c>
      <c r="S1483" t="str">
        <f t="shared" si="71"/>
        <v/>
      </c>
    </row>
    <row r="1484" spans="1:19">
      <c r="A1484" t="s">
        <v>2306</v>
      </c>
      <c r="B1484">
        <v>391</v>
      </c>
      <c r="C1484">
        <v>123</v>
      </c>
      <c r="D1484">
        <v>62563543</v>
      </c>
      <c r="E1484" t="s">
        <v>902</v>
      </c>
      <c r="F1484" s="8" t="s">
        <v>24</v>
      </c>
      <c r="G1484" t="s">
        <v>2307</v>
      </c>
      <c r="H1484">
        <v>115216</v>
      </c>
      <c r="I1484">
        <v>289</v>
      </c>
      <c r="J1484" t="s">
        <v>19</v>
      </c>
      <c r="K1484" t="s">
        <v>20</v>
      </c>
      <c r="L1484">
        <v>53000000</v>
      </c>
      <c r="M1484">
        <v>2015</v>
      </c>
      <c r="N1484">
        <v>7</v>
      </c>
      <c r="O1484">
        <v>9563543</v>
      </c>
      <c r="Q1484" t="str">
        <f t="shared" si="69"/>
        <v xml:space="preserve"> </v>
      </c>
      <c r="R1484" t="str">
        <f t="shared" si="70"/>
        <v xml:space="preserve"> </v>
      </c>
      <c r="S1484" t="str">
        <f t="shared" si="71"/>
        <v/>
      </c>
    </row>
    <row r="1485" spans="1:19">
      <c r="A1485" t="s">
        <v>7158</v>
      </c>
      <c r="B1485">
        <v>77</v>
      </c>
      <c r="C1485">
        <v>102</v>
      </c>
      <c r="D1485">
        <v>11546543</v>
      </c>
      <c r="E1485" t="s">
        <v>1107</v>
      </c>
      <c r="F1485" s="8" t="s">
        <v>3110</v>
      </c>
      <c r="G1485" t="s">
        <v>7159</v>
      </c>
      <c r="H1485">
        <v>34520</v>
      </c>
      <c r="I1485">
        <v>146</v>
      </c>
      <c r="J1485" t="s">
        <v>3247</v>
      </c>
      <c r="K1485" t="s">
        <v>1868</v>
      </c>
      <c r="L1485">
        <v>2000000</v>
      </c>
      <c r="M1485">
        <v>1994</v>
      </c>
      <c r="N1485">
        <v>7.6</v>
      </c>
      <c r="O1485">
        <v>9546543</v>
      </c>
      <c r="Q1485" t="str">
        <f t="shared" si="69"/>
        <v xml:space="preserve"> </v>
      </c>
      <c r="R1485" t="str">
        <f t="shared" si="70"/>
        <v xml:space="preserve"> </v>
      </c>
      <c r="S1485" t="str">
        <f t="shared" si="71"/>
        <v/>
      </c>
    </row>
    <row r="1486" spans="1:19">
      <c r="A1486" t="s">
        <v>6194</v>
      </c>
      <c r="B1486">
        <v>231</v>
      </c>
      <c r="C1486">
        <v>93</v>
      </c>
      <c r="D1486">
        <v>17536788</v>
      </c>
      <c r="E1486" t="s">
        <v>754</v>
      </c>
      <c r="F1486" s="8" t="s">
        <v>6195</v>
      </c>
      <c r="G1486" t="s">
        <v>6196</v>
      </c>
      <c r="H1486">
        <v>49240</v>
      </c>
      <c r="I1486">
        <v>142</v>
      </c>
      <c r="J1486" t="s">
        <v>19</v>
      </c>
      <c r="K1486" t="s">
        <v>20</v>
      </c>
      <c r="L1486">
        <v>8000000</v>
      </c>
      <c r="M1486">
        <v>2013</v>
      </c>
      <c r="N1486">
        <v>7.1</v>
      </c>
      <c r="O1486">
        <v>9536788</v>
      </c>
      <c r="Q1486" t="str">
        <f t="shared" si="69"/>
        <v xml:space="preserve"> </v>
      </c>
      <c r="R1486" t="str">
        <f t="shared" si="70"/>
        <v xml:space="preserve"> </v>
      </c>
      <c r="S1486" t="str">
        <f t="shared" si="71"/>
        <v/>
      </c>
    </row>
    <row r="1487" spans="1:19">
      <c r="A1487" t="s">
        <v>3684</v>
      </c>
      <c r="B1487">
        <v>123</v>
      </c>
      <c r="C1487">
        <v>118</v>
      </c>
      <c r="D1487">
        <v>11533945</v>
      </c>
      <c r="E1487" t="s">
        <v>5940</v>
      </c>
      <c r="F1487" s="8" t="s">
        <v>7160</v>
      </c>
      <c r="G1487" t="s">
        <v>7161</v>
      </c>
      <c r="H1487">
        <v>77551</v>
      </c>
      <c r="I1487">
        <v>434</v>
      </c>
      <c r="J1487" t="s">
        <v>19</v>
      </c>
      <c r="K1487" t="s">
        <v>20</v>
      </c>
      <c r="L1487">
        <v>2000000</v>
      </c>
      <c r="M1487">
        <v>1999</v>
      </c>
      <c r="N1487">
        <v>7.6</v>
      </c>
      <c r="O1487">
        <v>9533945</v>
      </c>
      <c r="Q1487" t="str">
        <f t="shared" si="69"/>
        <v xml:space="preserve"> </v>
      </c>
      <c r="R1487" t="str">
        <f t="shared" si="70"/>
        <v xml:space="preserve"> </v>
      </c>
      <c r="S1487" t="str">
        <f t="shared" si="71"/>
        <v/>
      </c>
    </row>
    <row r="1488" spans="1:19">
      <c r="A1488" t="s">
        <v>1254</v>
      </c>
      <c r="B1488">
        <v>246</v>
      </c>
      <c r="C1488">
        <v>99</v>
      </c>
      <c r="D1488">
        <v>13464388</v>
      </c>
      <c r="E1488" t="s">
        <v>3378</v>
      </c>
      <c r="F1488" s="8" t="s">
        <v>6640</v>
      </c>
      <c r="G1488" t="s">
        <v>6641</v>
      </c>
      <c r="H1488">
        <v>395921</v>
      </c>
      <c r="I1488">
        <v>859</v>
      </c>
      <c r="J1488" t="s">
        <v>19</v>
      </c>
      <c r="K1488" t="s">
        <v>31</v>
      </c>
      <c r="L1488">
        <v>4000000</v>
      </c>
      <c r="M1488">
        <v>2004</v>
      </c>
      <c r="N1488">
        <v>8</v>
      </c>
      <c r="O1488">
        <v>9464388</v>
      </c>
      <c r="Q1488" t="str">
        <f t="shared" si="69"/>
        <v xml:space="preserve"> </v>
      </c>
      <c r="R1488" t="str">
        <f t="shared" si="70"/>
        <v xml:space="preserve"> </v>
      </c>
      <c r="S1488" t="str">
        <f t="shared" si="71"/>
        <v/>
      </c>
    </row>
    <row r="1489" spans="1:19">
      <c r="A1489" t="s">
        <v>4175</v>
      </c>
      <c r="B1489">
        <v>233</v>
      </c>
      <c r="C1489">
        <v>93</v>
      </c>
      <c r="D1489">
        <v>17427926</v>
      </c>
      <c r="E1489" t="s">
        <v>2916</v>
      </c>
      <c r="F1489" s="8" t="s">
        <v>4103</v>
      </c>
      <c r="G1489" t="s">
        <v>4176</v>
      </c>
      <c r="H1489">
        <v>60062</v>
      </c>
      <c r="I1489">
        <v>351</v>
      </c>
      <c r="J1489" t="s">
        <v>19</v>
      </c>
      <c r="K1489" t="s">
        <v>20</v>
      </c>
      <c r="L1489">
        <v>8000000</v>
      </c>
      <c r="M1489">
        <v>2008</v>
      </c>
      <c r="N1489">
        <v>5.9</v>
      </c>
      <c r="O1489">
        <v>9427926</v>
      </c>
      <c r="Q1489" t="str">
        <f t="shared" si="69"/>
        <v xml:space="preserve"> </v>
      </c>
      <c r="R1489" t="str">
        <f t="shared" si="70"/>
        <v xml:space="preserve"> </v>
      </c>
      <c r="S1489" t="str">
        <f t="shared" si="71"/>
        <v/>
      </c>
    </row>
    <row r="1490" spans="1:19">
      <c r="A1490" t="s">
        <v>21</v>
      </c>
      <c r="B1490">
        <v>302</v>
      </c>
      <c r="C1490">
        <v>169</v>
      </c>
      <c r="D1490">
        <v>309404152</v>
      </c>
      <c r="E1490" t="s">
        <v>23</v>
      </c>
      <c r="F1490" s="8" t="s">
        <v>24</v>
      </c>
      <c r="G1490" t="s">
        <v>25</v>
      </c>
      <c r="H1490">
        <v>471220</v>
      </c>
      <c r="I1490">
        <v>1238</v>
      </c>
      <c r="J1490" t="s">
        <v>19</v>
      </c>
      <c r="K1490" t="s">
        <v>20</v>
      </c>
      <c r="L1490">
        <v>300000000</v>
      </c>
      <c r="M1490">
        <v>2007</v>
      </c>
      <c r="N1490">
        <v>7.1</v>
      </c>
      <c r="O1490">
        <v>9404152</v>
      </c>
      <c r="Q1490" t="str">
        <f t="shared" si="69"/>
        <v xml:space="preserve"> </v>
      </c>
      <c r="R1490" t="str">
        <f t="shared" si="70"/>
        <v xml:space="preserve"> </v>
      </c>
      <c r="S1490" t="str">
        <f t="shared" si="71"/>
        <v/>
      </c>
    </row>
    <row r="1491" spans="1:19">
      <c r="A1491" t="s">
        <v>3057</v>
      </c>
      <c r="B1491">
        <v>78</v>
      </c>
      <c r="C1491">
        <v>91</v>
      </c>
      <c r="D1491">
        <v>27087695</v>
      </c>
      <c r="E1491" t="s">
        <v>2510</v>
      </c>
      <c r="F1491" s="8" t="s">
        <v>1878</v>
      </c>
      <c r="G1491" t="s">
        <v>5066</v>
      </c>
      <c r="H1491">
        <v>41664</v>
      </c>
      <c r="I1491">
        <v>205</v>
      </c>
      <c r="J1491" t="s">
        <v>19</v>
      </c>
      <c r="K1491" t="s">
        <v>20</v>
      </c>
      <c r="L1491">
        <v>17700000</v>
      </c>
      <c r="M1491">
        <v>2001</v>
      </c>
      <c r="N1491">
        <v>5.9</v>
      </c>
      <c r="O1491">
        <v>9387695</v>
      </c>
      <c r="Q1491" t="str">
        <f t="shared" si="69"/>
        <v xml:space="preserve"> </v>
      </c>
      <c r="R1491" t="str">
        <f t="shared" si="70"/>
        <v xml:space="preserve"> </v>
      </c>
      <c r="S1491" t="str">
        <f t="shared" si="71"/>
        <v/>
      </c>
    </row>
    <row r="1492" spans="1:19">
      <c r="A1492" t="s">
        <v>1161</v>
      </c>
      <c r="B1492">
        <v>33</v>
      </c>
      <c r="C1492">
        <v>91</v>
      </c>
      <c r="D1492">
        <v>21370057</v>
      </c>
      <c r="E1492" t="s">
        <v>1101</v>
      </c>
      <c r="F1492" s="8" t="s">
        <v>5774</v>
      </c>
      <c r="G1492" t="s">
        <v>5775</v>
      </c>
      <c r="H1492">
        <v>9903</v>
      </c>
      <c r="I1492">
        <v>80</v>
      </c>
      <c r="J1492" t="s">
        <v>19</v>
      </c>
      <c r="K1492" t="s">
        <v>20</v>
      </c>
      <c r="L1492">
        <v>12000000</v>
      </c>
      <c r="M1492">
        <v>1992</v>
      </c>
      <c r="N1492">
        <v>6</v>
      </c>
      <c r="O1492">
        <v>9370057</v>
      </c>
      <c r="Q1492" t="str">
        <f t="shared" si="69"/>
        <v xml:space="preserve"> </v>
      </c>
      <c r="R1492" t="str">
        <f t="shared" si="70"/>
        <v xml:space="preserve"> </v>
      </c>
      <c r="S1492" t="str">
        <f t="shared" si="71"/>
        <v/>
      </c>
    </row>
    <row r="1493" spans="1:19">
      <c r="A1493" t="s">
        <v>6632</v>
      </c>
      <c r="B1493">
        <v>129</v>
      </c>
      <c r="C1493">
        <v>100</v>
      </c>
      <c r="D1493">
        <v>14343976</v>
      </c>
      <c r="E1493" t="s">
        <v>6633</v>
      </c>
      <c r="F1493" s="8" t="s">
        <v>5413</v>
      </c>
      <c r="G1493" t="s">
        <v>6634</v>
      </c>
      <c r="H1493">
        <v>22961</v>
      </c>
      <c r="I1493">
        <v>291</v>
      </c>
      <c r="J1493" t="s">
        <v>19</v>
      </c>
      <c r="K1493" t="s">
        <v>20</v>
      </c>
      <c r="L1493">
        <v>5000000</v>
      </c>
      <c r="M1493">
        <v>1989</v>
      </c>
      <c r="N1493">
        <v>4.5</v>
      </c>
      <c r="O1493">
        <v>9343976</v>
      </c>
      <c r="Q1493" t="str">
        <f t="shared" si="69"/>
        <v xml:space="preserve"> </v>
      </c>
      <c r="R1493" t="str">
        <f t="shared" si="70"/>
        <v xml:space="preserve"> </v>
      </c>
      <c r="S1493" t="str">
        <f t="shared" si="71"/>
        <v/>
      </c>
    </row>
    <row r="1494" spans="1:19">
      <c r="A1494" t="s">
        <v>1540</v>
      </c>
      <c r="B1494">
        <v>73</v>
      </c>
      <c r="C1494">
        <v>147</v>
      </c>
      <c r="D1494">
        <v>53300852</v>
      </c>
      <c r="E1494" t="s">
        <v>1101</v>
      </c>
      <c r="F1494" s="8" t="s">
        <v>914</v>
      </c>
      <c r="G1494" t="s">
        <v>2759</v>
      </c>
      <c r="H1494">
        <v>154487</v>
      </c>
      <c r="I1494">
        <v>259</v>
      </c>
      <c r="J1494" t="s">
        <v>19</v>
      </c>
      <c r="K1494" t="s">
        <v>20</v>
      </c>
      <c r="L1494">
        <v>44000000</v>
      </c>
      <c r="M1494">
        <v>1996</v>
      </c>
      <c r="N1494">
        <v>7.5</v>
      </c>
      <c r="O1494">
        <v>9300852</v>
      </c>
      <c r="Q1494" t="str">
        <f t="shared" si="69"/>
        <v xml:space="preserve"> </v>
      </c>
      <c r="R1494" t="str">
        <f t="shared" si="70"/>
        <v xml:space="preserve"> </v>
      </c>
      <c r="S1494" t="str">
        <f t="shared" si="71"/>
        <v/>
      </c>
    </row>
    <row r="1495" spans="1:19">
      <c r="A1495" t="s">
        <v>617</v>
      </c>
      <c r="B1495">
        <v>285</v>
      </c>
      <c r="C1495">
        <v>143</v>
      </c>
      <c r="D1495">
        <v>34300771</v>
      </c>
      <c r="E1495" t="s">
        <v>1672</v>
      </c>
      <c r="F1495" s="8" t="s">
        <v>205</v>
      </c>
      <c r="G1495" t="s">
        <v>4531</v>
      </c>
      <c r="H1495">
        <v>243799</v>
      </c>
      <c r="I1495">
        <v>908</v>
      </c>
      <c r="J1495" t="s">
        <v>19</v>
      </c>
      <c r="K1495" t="s">
        <v>775</v>
      </c>
      <c r="L1495">
        <v>25000000</v>
      </c>
      <c r="M1495">
        <v>2006</v>
      </c>
      <c r="N1495">
        <v>7.5</v>
      </c>
      <c r="O1495">
        <v>9300771</v>
      </c>
      <c r="Q1495" t="str">
        <f t="shared" si="69"/>
        <v xml:space="preserve"> </v>
      </c>
      <c r="R1495" t="str">
        <f t="shared" si="70"/>
        <v xml:space="preserve"> </v>
      </c>
      <c r="S1495" t="str">
        <f t="shared" si="71"/>
        <v>BabelÂ </v>
      </c>
    </row>
    <row r="1496" spans="1:19">
      <c r="A1496" t="s">
        <v>947</v>
      </c>
      <c r="B1496">
        <v>215</v>
      </c>
      <c r="C1496">
        <v>137</v>
      </c>
      <c r="D1496">
        <v>11284657</v>
      </c>
      <c r="E1496" t="s">
        <v>1963</v>
      </c>
      <c r="F1496" s="8" t="s">
        <v>4398</v>
      </c>
      <c r="G1496" t="s">
        <v>7165</v>
      </c>
      <c r="H1496">
        <v>259379</v>
      </c>
      <c r="I1496">
        <v>407</v>
      </c>
      <c r="J1496" t="s">
        <v>3806</v>
      </c>
      <c r="K1496" t="s">
        <v>432</v>
      </c>
      <c r="L1496">
        <v>2000000</v>
      </c>
      <c r="M1496">
        <v>2006</v>
      </c>
      <c r="N1496">
        <v>8.5</v>
      </c>
      <c r="O1496">
        <v>9284657</v>
      </c>
      <c r="Q1496" t="str">
        <f t="shared" si="69"/>
        <v xml:space="preserve"> </v>
      </c>
      <c r="R1496" t="str">
        <f t="shared" si="70"/>
        <v xml:space="preserve"> </v>
      </c>
      <c r="S1496" t="str">
        <f t="shared" si="71"/>
        <v/>
      </c>
    </row>
    <row r="1497" spans="1:19">
      <c r="A1497" t="s">
        <v>4357</v>
      </c>
      <c r="B1497">
        <v>97</v>
      </c>
      <c r="C1497">
        <v>107</v>
      </c>
      <c r="D1497">
        <v>26284475</v>
      </c>
      <c r="E1497" t="s">
        <v>873</v>
      </c>
      <c r="F1497" s="8" t="s">
        <v>180</v>
      </c>
      <c r="G1497" t="s">
        <v>4884</v>
      </c>
      <c r="H1497">
        <v>9051</v>
      </c>
      <c r="I1497">
        <v>68</v>
      </c>
      <c r="J1497" t="s">
        <v>19</v>
      </c>
      <c r="K1497" t="s">
        <v>20</v>
      </c>
      <c r="L1497">
        <v>17000000</v>
      </c>
      <c r="M1497">
        <v>2015</v>
      </c>
      <c r="N1497">
        <v>5.7</v>
      </c>
      <c r="O1497">
        <v>9284475</v>
      </c>
      <c r="Q1497" t="str">
        <f t="shared" si="69"/>
        <v xml:space="preserve"> </v>
      </c>
      <c r="R1497" t="str">
        <f t="shared" si="70"/>
        <v xml:space="preserve"> </v>
      </c>
      <c r="S1497" t="str">
        <f t="shared" si="71"/>
        <v/>
      </c>
    </row>
    <row r="1498" spans="1:19">
      <c r="A1498" t="s">
        <v>5628</v>
      </c>
      <c r="B1498">
        <v>40</v>
      </c>
      <c r="C1498">
        <v>82</v>
      </c>
      <c r="D1498">
        <v>17278980</v>
      </c>
      <c r="E1498" t="s">
        <v>557</v>
      </c>
      <c r="F1498" s="8" t="s">
        <v>1333</v>
      </c>
      <c r="G1498" t="s">
        <v>6186</v>
      </c>
      <c r="H1498">
        <v>48225</v>
      </c>
      <c r="I1498">
        <v>164</v>
      </c>
      <c r="J1498" t="s">
        <v>19</v>
      </c>
      <c r="K1498" t="s">
        <v>20</v>
      </c>
      <c r="L1498">
        <v>8000000</v>
      </c>
      <c r="M1498">
        <v>1998</v>
      </c>
      <c r="N1498">
        <v>6.7</v>
      </c>
      <c r="O1498">
        <v>9278980</v>
      </c>
      <c r="Q1498" t="str">
        <f t="shared" si="69"/>
        <v xml:space="preserve"> </v>
      </c>
      <c r="R1498" t="str">
        <f t="shared" si="70"/>
        <v xml:space="preserve"> </v>
      </c>
      <c r="S1498" t="str">
        <f t="shared" si="71"/>
        <v/>
      </c>
    </row>
    <row r="1499" spans="1:19">
      <c r="A1499" t="s">
        <v>6222</v>
      </c>
      <c r="B1499">
        <v>232</v>
      </c>
      <c r="C1499">
        <v>85</v>
      </c>
      <c r="D1499">
        <v>9437933</v>
      </c>
      <c r="E1499" t="s">
        <v>3464</v>
      </c>
      <c r="F1499" s="8" t="s">
        <v>7780</v>
      </c>
      <c r="G1499" t="s">
        <v>7781</v>
      </c>
      <c r="H1499">
        <v>90827</v>
      </c>
      <c r="I1499">
        <v>329</v>
      </c>
      <c r="J1499" t="s">
        <v>19</v>
      </c>
      <c r="K1499" t="s">
        <v>3525</v>
      </c>
      <c r="L1499">
        <v>180000</v>
      </c>
      <c r="M1499">
        <v>2007</v>
      </c>
      <c r="N1499">
        <v>7.9</v>
      </c>
      <c r="O1499">
        <v>9257933</v>
      </c>
      <c r="Q1499" t="str">
        <f t="shared" si="69"/>
        <v xml:space="preserve"> </v>
      </c>
      <c r="R1499" t="str">
        <f t="shared" si="70"/>
        <v xml:space="preserve"> </v>
      </c>
      <c r="S1499" t="str">
        <f t="shared" si="71"/>
        <v/>
      </c>
    </row>
    <row r="1500" spans="1:19">
      <c r="A1500" t="s">
        <v>5464</v>
      </c>
      <c r="B1500">
        <v>150</v>
      </c>
      <c r="C1500">
        <v>88</v>
      </c>
      <c r="D1500">
        <v>18225165</v>
      </c>
      <c r="E1500" t="s">
        <v>2029</v>
      </c>
      <c r="F1500" s="8" t="s">
        <v>1335</v>
      </c>
      <c r="G1500" t="s">
        <v>6094</v>
      </c>
      <c r="H1500">
        <v>155262</v>
      </c>
      <c r="I1500">
        <v>316</v>
      </c>
      <c r="J1500" t="s">
        <v>19</v>
      </c>
      <c r="K1500" t="s">
        <v>20</v>
      </c>
      <c r="L1500">
        <v>9000000</v>
      </c>
      <c r="M1500">
        <v>2004</v>
      </c>
      <c r="N1500">
        <v>7.1</v>
      </c>
      <c r="O1500">
        <v>9225165</v>
      </c>
      <c r="Q1500" t="str">
        <f t="shared" si="69"/>
        <v xml:space="preserve"> </v>
      </c>
      <c r="R1500" t="str">
        <f t="shared" si="70"/>
        <v xml:space="preserve"> </v>
      </c>
      <c r="S1500" t="str">
        <f t="shared" si="71"/>
        <v/>
      </c>
    </row>
    <row r="1501" spans="1:19">
      <c r="A1501" t="s">
        <v>4683</v>
      </c>
      <c r="B1501">
        <v>45</v>
      </c>
      <c r="C1501">
        <v>97</v>
      </c>
      <c r="D1501">
        <v>27141959</v>
      </c>
      <c r="E1501" t="s">
        <v>5482</v>
      </c>
      <c r="F1501" s="8" t="s">
        <v>1904</v>
      </c>
      <c r="G1501" t="s">
        <v>5483</v>
      </c>
      <c r="H1501">
        <v>19547</v>
      </c>
      <c r="I1501">
        <v>168</v>
      </c>
      <c r="J1501" t="s">
        <v>19</v>
      </c>
      <c r="K1501" t="s">
        <v>20</v>
      </c>
      <c r="L1501">
        <v>18000000</v>
      </c>
      <c r="M1501">
        <v>1999</v>
      </c>
      <c r="N1501">
        <v>2.5</v>
      </c>
      <c r="O1501">
        <v>9141959</v>
      </c>
      <c r="Q1501" t="str">
        <f t="shared" si="69"/>
        <v xml:space="preserve"> </v>
      </c>
      <c r="R1501" t="str">
        <f t="shared" si="70"/>
        <v xml:space="preserve"> </v>
      </c>
      <c r="S1501" t="str">
        <f t="shared" si="71"/>
        <v/>
      </c>
    </row>
    <row r="1502" spans="1:19">
      <c r="A1502" t="s">
        <v>2108</v>
      </c>
      <c r="B1502">
        <v>164</v>
      </c>
      <c r="C1502">
        <v>99</v>
      </c>
      <c r="D1502">
        <v>21133087</v>
      </c>
      <c r="E1502" t="s">
        <v>1499</v>
      </c>
      <c r="F1502" s="8" t="s">
        <v>3509</v>
      </c>
      <c r="G1502" t="s">
        <v>5654</v>
      </c>
      <c r="H1502">
        <v>62468</v>
      </c>
      <c r="I1502">
        <v>374</v>
      </c>
      <c r="J1502" t="s">
        <v>19</v>
      </c>
      <c r="K1502" t="s">
        <v>20</v>
      </c>
      <c r="L1502">
        <v>12000000</v>
      </c>
      <c r="M1502">
        <v>1999</v>
      </c>
      <c r="N1502">
        <v>7</v>
      </c>
      <c r="O1502">
        <v>9133087</v>
      </c>
      <c r="Q1502" t="str">
        <f t="shared" si="69"/>
        <v xml:space="preserve"> </v>
      </c>
      <c r="R1502" t="str">
        <f t="shared" si="70"/>
        <v xml:space="preserve"> </v>
      </c>
      <c r="S1502" t="str">
        <f t="shared" si="71"/>
        <v/>
      </c>
    </row>
    <row r="1503" spans="1:19">
      <c r="A1503" t="s">
        <v>5712</v>
      </c>
      <c r="B1503">
        <v>444</v>
      </c>
      <c r="C1503">
        <v>94</v>
      </c>
      <c r="D1503">
        <v>14123773</v>
      </c>
      <c r="E1503" t="s">
        <v>1008</v>
      </c>
      <c r="F1503" s="8" t="s">
        <v>45</v>
      </c>
      <c r="G1503" t="s">
        <v>6636</v>
      </c>
      <c r="H1503">
        <v>108683</v>
      </c>
      <c r="I1503">
        <v>561</v>
      </c>
      <c r="J1503" t="s">
        <v>19</v>
      </c>
      <c r="K1503" t="s">
        <v>20</v>
      </c>
      <c r="L1503">
        <v>5000000</v>
      </c>
      <c r="M1503">
        <v>2012</v>
      </c>
      <c r="N1503">
        <v>5.3</v>
      </c>
      <c r="O1503">
        <v>9123773</v>
      </c>
      <c r="Q1503" t="str">
        <f t="shared" si="69"/>
        <v xml:space="preserve"> </v>
      </c>
      <c r="R1503" t="str">
        <f t="shared" si="70"/>
        <v xml:space="preserve"> </v>
      </c>
      <c r="S1503" t="str">
        <f t="shared" si="71"/>
        <v/>
      </c>
    </row>
    <row r="1504" spans="1:19">
      <c r="A1504" t="s">
        <v>1540</v>
      </c>
      <c r="B1504">
        <v>42</v>
      </c>
      <c r="C1504">
        <v>110</v>
      </c>
      <c r="D1504">
        <v>14100000</v>
      </c>
      <c r="E1504" t="s">
        <v>1290</v>
      </c>
      <c r="F1504" s="8" t="s">
        <v>4621</v>
      </c>
      <c r="G1504" t="s">
        <v>6649</v>
      </c>
      <c r="H1504">
        <v>14995</v>
      </c>
      <c r="I1504">
        <v>87</v>
      </c>
      <c r="J1504" t="s">
        <v>19</v>
      </c>
      <c r="K1504" t="s">
        <v>20</v>
      </c>
      <c r="L1504">
        <v>5000000</v>
      </c>
      <c r="M1504">
        <v>1982</v>
      </c>
      <c r="N1504">
        <v>7.2</v>
      </c>
      <c r="O1504">
        <v>9100000</v>
      </c>
      <c r="Q1504" t="str">
        <f t="shared" si="69"/>
        <v xml:space="preserve"> </v>
      </c>
      <c r="R1504" t="str">
        <f t="shared" si="70"/>
        <v xml:space="preserve"> </v>
      </c>
      <c r="S1504" t="str">
        <f t="shared" si="71"/>
        <v/>
      </c>
    </row>
    <row r="1505" spans="1:19">
      <c r="A1505" t="s">
        <v>2025</v>
      </c>
      <c r="B1505">
        <v>220</v>
      </c>
      <c r="C1505">
        <v>83</v>
      </c>
      <c r="D1505">
        <v>37053924</v>
      </c>
      <c r="E1505" t="s">
        <v>917</v>
      </c>
      <c r="F1505" s="8" t="s">
        <v>1993</v>
      </c>
      <c r="G1505" t="s">
        <v>3863</v>
      </c>
      <c r="H1505">
        <v>77935</v>
      </c>
      <c r="I1505">
        <v>122</v>
      </c>
      <c r="J1505" t="s">
        <v>19</v>
      </c>
      <c r="K1505" t="s">
        <v>432</v>
      </c>
      <c r="L1505">
        <v>28000000</v>
      </c>
      <c r="M1505">
        <v>2011</v>
      </c>
      <c r="N1505">
        <v>6.1</v>
      </c>
      <c r="O1505">
        <v>9053924</v>
      </c>
      <c r="Q1505" t="str">
        <f t="shared" si="69"/>
        <v xml:space="preserve"> </v>
      </c>
      <c r="R1505" t="str">
        <f t="shared" si="70"/>
        <v xml:space="preserve"> </v>
      </c>
      <c r="S1505" t="str">
        <f t="shared" si="71"/>
        <v/>
      </c>
    </row>
    <row r="1506" spans="1:19">
      <c r="A1506" t="s">
        <v>1712</v>
      </c>
      <c r="B1506">
        <v>237</v>
      </c>
      <c r="C1506">
        <v>111</v>
      </c>
      <c r="D1506">
        <v>45045037</v>
      </c>
      <c r="E1506" t="s">
        <v>878</v>
      </c>
      <c r="F1506" s="8" t="s">
        <v>1752</v>
      </c>
      <c r="G1506" t="s">
        <v>1753</v>
      </c>
      <c r="H1506">
        <v>103230</v>
      </c>
      <c r="I1506">
        <v>143</v>
      </c>
      <c r="J1506" t="s">
        <v>19</v>
      </c>
      <c r="K1506" t="s">
        <v>20</v>
      </c>
      <c r="L1506">
        <v>36000000</v>
      </c>
      <c r="M1506">
        <v>2011</v>
      </c>
      <c r="N1506">
        <v>5.9</v>
      </c>
      <c r="O1506">
        <v>9045037</v>
      </c>
      <c r="Q1506" t="str">
        <f t="shared" si="69"/>
        <v xml:space="preserve"> </v>
      </c>
      <c r="R1506" t="str">
        <f t="shared" si="70"/>
        <v xml:space="preserve"> </v>
      </c>
      <c r="S1506" t="str">
        <f t="shared" si="71"/>
        <v/>
      </c>
    </row>
    <row r="1507" spans="1:19">
      <c r="A1507" t="s">
        <v>3897</v>
      </c>
      <c r="B1507">
        <v>137</v>
      </c>
      <c r="C1507">
        <v>90</v>
      </c>
      <c r="D1507">
        <v>10042266</v>
      </c>
      <c r="E1507" t="s">
        <v>2808</v>
      </c>
      <c r="F1507" s="8" t="s">
        <v>5571</v>
      </c>
      <c r="G1507" t="s">
        <v>7423</v>
      </c>
      <c r="H1507">
        <v>23021</v>
      </c>
      <c r="I1507">
        <v>220</v>
      </c>
      <c r="J1507" t="s">
        <v>19</v>
      </c>
      <c r="K1507" t="s">
        <v>20</v>
      </c>
      <c r="L1507">
        <v>1000000</v>
      </c>
      <c r="M1507">
        <v>2005</v>
      </c>
      <c r="N1507">
        <v>5.9</v>
      </c>
      <c r="O1507">
        <v>9042266</v>
      </c>
      <c r="Q1507" t="str">
        <f t="shared" si="69"/>
        <v xml:space="preserve"> </v>
      </c>
      <c r="R1507" t="str">
        <f t="shared" si="70"/>
        <v xml:space="preserve"> </v>
      </c>
      <c r="S1507" t="str">
        <f t="shared" si="71"/>
        <v/>
      </c>
    </row>
    <row r="1508" spans="1:19">
      <c r="A1508" t="s">
        <v>3866</v>
      </c>
      <c r="B1508">
        <v>107</v>
      </c>
      <c r="C1508">
        <v>93</v>
      </c>
      <c r="D1508">
        <v>14015786</v>
      </c>
      <c r="E1508" t="s">
        <v>129</v>
      </c>
      <c r="F1508" s="8" t="s">
        <v>223</v>
      </c>
      <c r="G1508" t="s">
        <v>6191</v>
      </c>
      <c r="H1508">
        <v>37952</v>
      </c>
      <c r="I1508">
        <v>298</v>
      </c>
      <c r="J1508" t="s">
        <v>19</v>
      </c>
      <c r="K1508" t="s">
        <v>20</v>
      </c>
      <c r="L1508">
        <v>5000000</v>
      </c>
      <c r="M1508">
        <v>2002</v>
      </c>
      <c r="N1508">
        <v>6.5</v>
      </c>
      <c r="O1508">
        <v>9015786</v>
      </c>
      <c r="Q1508" t="str">
        <f t="shared" si="69"/>
        <v xml:space="preserve"> </v>
      </c>
      <c r="R1508" t="str">
        <f t="shared" si="70"/>
        <v xml:space="preserve"> </v>
      </c>
      <c r="S1508" t="str">
        <f t="shared" si="71"/>
        <v/>
      </c>
    </row>
    <row r="1509" spans="1:19">
      <c r="A1509" t="s">
        <v>2505</v>
      </c>
      <c r="B1509">
        <v>172</v>
      </c>
      <c r="C1509">
        <v>93</v>
      </c>
      <c r="D1509">
        <v>13008928</v>
      </c>
      <c r="E1509" t="s">
        <v>2075</v>
      </c>
      <c r="F1509" s="8" t="s">
        <v>6801</v>
      </c>
      <c r="G1509" t="s">
        <v>6802</v>
      </c>
      <c r="H1509">
        <v>73501</v>
      </c>
      <c r="I1509">
        <v>333</v>
      </c>
      <c r="J1509" t="s">
        <v>19</v>
      </c>
      <c r="K1509" t="s">
        <v>20</v>
      </c>
      <c r="L1509">
        <v>4000000</v>
      </c>
      <c r="M1509">
        <v>1988</v>
      </c>
      <c r="N1509">
        <v>7.3</v>
      </c>
      <c r="O1509">
        <v>9008928</v>
      </c>
      <c r="Q1509" t="str">
        <f t="shared" si="69"/>
        <v xml:space="preserve"> </v>
      </c>
      <c r="R1509" t="str">
        <f t="shared" si="70"/>
        <v xml:space="preserve"> </v>
      </c>
      <c r="S1509" t="str">
        <f t="shared" si="71"/>
        <v/>
      </c>
    </row>
    <row r="1510" spans="1:19">
      <c r="A1510" t="s">
        <v>6096</v>
      </c>
      <c r="B1510">
        <v>132</v>
      </c>
      <c r="C1510">
        <v>120</v>
      </c>
      <c r="D1510">
        <v>16938179</v>
      </c>
      <c r="E1510" t="s">
        <v>1101</v>
      </c>
      <c r="F1510" s="8" t="s">
        <v>204</v>
      </c>
      <c r="G1510" t="s">
        <v>6097</v>
      </c>
      <c r="H1510">
        <v>41313</v>
      </c>
      <c r="I1510">
        <v>246</v>
      </c>
      <c r="J1510" t="s">
        <v>19</v>
      </c>
      <c r="K1510" t="s">
        <v>20</v>
      </c>
      <c r="L1510">
        <v>8000000</v>
      </c>
      <c r="M1510">
        <v>2000</v>
      </c>
      <c r="N1510">
        <v>7</v>
      </c>
      <c r="O1510">
        <v>8938179</v>
      </c>
      <c r="Q1510" t="str">
        <f t="shared" si="69"/>
        <v xml:space="preserve"> </v>
      </c>
      <c r="R1510" t="str">
        <f t="shared" si="70"/>
        <v xml:space="preserve"> </v>
      </c>
      <c r="S1510" t="str">
        <f t="shared" si="71"/>
        <v/>
      </c>
    </row>
    <row r="1511" spans="1:19">
      <c r="A1511" t="s">
        <v>4860</v>
      </c>
      <c r="B1511">
        <v>27</v>
      </c>
      <c r="C1511">
        <v>81</v>
      </c>
      <c r="D1511">
        <v>26906039</v>
      </c>
      <c r="E1511" t="s">
        <v>1107</v>
      </c>
      <c r="F1511" s="8" t="s">
        <v>4862</v>
      </c>
      <c r="G1511" t="s">
        <v>4863</v>
      </c>
      <c r="H1511">
        <v>29621</v>
      </c>
      <c r="I1511">
        <v>76</v>
      </c>
      <c r="J1511" t="s">
        <v>19</v>
      </c>
      <c r="K1511" t="s">
        <v>20</v>
      </c>
      <c r="L1511">
        <v>18000000</v>
      </c>
      <c r="M1511">
        <v>1996</v>
      </c>
      <c r="N1511">
        <v>5.3</v>
      </c>
      <c r="O1511">
        <v>8906039</v>
      </c>
      <c r="Q1511" t="str">
        <f t="shared" si="69"/>
        <v xml:space="preserve"> </v>
      </c>
      <c r="R1511" t="str">
        <f t="shared" si="70"/>
        <v xml:space="preserve"> </v>
      </c>
      <c r="S1511" t="str">
        <f t="shared" si="71"/>
        <v/>
      </c>
    </row>
    <row r="1512" spans="1:19">
      <c r="A1512" t="s">
        <v>4588</v>
      </c>
      <c r="B1512">
        <v>86</v>
      </c>
      <c r="C1512">
        <v>96</v>
      </c>
      <c r="D1512">
        <v>28876924</v>
      </c>
      <c r="E1512" t="s">
        <v>4589</v>
      </c>
      <c r="F1512" s="8" t="s">
        <v>4590</v>
      </c>
      <c r="G1512" t="s">
        <v>4591</v>
      </c>
      <c r="H1512">
        <v>4303</v>
      </c>
      <c r="I1512">
        <v>35</v>
      </c>
      <c r="J1512" t="s">
        <v>19</v>
      </c>
      <c r="K1512" t="s">
        <v>20</v>
      </c>
      <c r="L1512">
        <v>20000000</v>
      </c>
      <c r="M1512">
        <v>2016</v>
      </c>
      <c r="N1512">
        <v>7.1</v>
      </c>
      <c r="O1512">
        <v>8876924</v>
      </c>
      <c r="Q1512" t="str">
        <f t="shared" si="69"/>
        <v xml:space="preserve"> </v>
      </c>
      <c r="R1512" t="str">
        <f t="shared" si="70"/>
        <v xml:space="preserve"> </v>
      </c>
      <c r="S1512" t="str">
        <f t="shared" si="71"/>
        <v/>
      </c>
    </row>
    <row r="1513" spans="1:19">
      <c r="A1513" t="s">
        <v>1557</v>
      </c>
      <c r="B1513">
        <v>48</v>
      </c>
      <c r="C1513">
        <v>135</v>
      </c>
      <c r="D1513">
        <v>53854588</v>
      </c>
      <c r="E1513" t="s">
        <v>2140</v>
      </c>
      <c r="F1513" s="8" t="s">
        <v>614</v>
      </c>
      <c r="G1513" t="s">
        <v>2673</v>
      </c>
      <c r="H1513">
        <v>37911</v>
      </c>
      <c r="I1513">
        <v>73</v>
      </c>
      <c r="J1513" t="s">
        <v>19</v>
      </c>
      <c r="K1513" t="s">
        <v>20</v>
      </c>
      <c r="L1513">
        <v>45000000</v>
      </c>
      <c r="M1513">
        <v>1996</v>
      </c>
      <c r="N1513">
        <v>6.3</v>
      </c>
      <c r="O1513">
        <v>8854588</v>
      </c>
      <c r="Q1513" t="str">
        <f t="shared" si="69"/>
        <v xml:space="preserve"> </v>
      </c>
      <c r="R1513" t="str">
        <f t="shared" si="70"/>
        <v xml:space="preserve"> </v>
      </c>
      <c r="S1513" t="str">
        <f t="shared" si="71"/>
        <v/>
      </c>
    </row>
    <row r="1514" spans="1:19">
      <c r="A1514" t="s">
        <v>560</v>
      </c>
      <c r="B1514">
        <v>60</v>
      </c>
      <c r="C1514">
        <v>122</v>
      </c>
      <c r="D1514">
        <v>26830000</v>
      </c>
      <c r="E1514" t="s">
        <v>1023</v>
      </c>
      <c r="F1514" s="8" t="s">
        <v>903</v>
      </c>
      <c r="G1514" t="s">
        <v>3781</v>
      </c>
      <c r="H1514">
        <v>101888</v>
      </c>
      <c r="I1514">
        <v>365</v>
      </c>
      <c r="J1514" t="s">
        <v>19</v>
      </c>
      <c r="K1514" t="s">
        <v>20</v>
      </c>
      <c r="L1514">
        <v>18000000</v>
      </c>
      <c r="M1514">
        <v>1989</v>
      </c>
      <c r="N1514">
        <v>7.9</v>
      </c>
      <c r="O1514">
        <v>8830000</v>
      </c>
      <c r="Q1514" t="str">
        <f t="shared" si="69"/>
        <v xml:space="preserve"> </v>
      </c>
      <c r="R1514" t="str">
        <f t="shared" si="70"/>
        <v xml:space="preserve"> </v>
      </c>
      <c r="S1514" t="str">
        <f t="shared" si="71"/>
        <v/>
      </c>
    </row>
    <row r="1515" spans="1:19">
      <c r="A1515" t="s">
        <v>560</v>
      </c>
      <c r="B1515">
        <v>60</v>
      </c>
      <c r="C1515">
        <v>122</v>
      </c>
      <c r="D1515">
        <v>26830000</v>
      </c>
      <c r="E1515" t="s">
        <v>1023</v>
      </c>
      <c r="F1515" s="8" t="s">
        <v>903</v>
      </c>
      <c r="G1515" t="s">
        <v>3781</v>
      </c>
      <c r="H1515">
        <v>101889</v>
      </c>
      <c r="I1515">
        <v>365</v>
      </c>
      <c r="J1515" t="s">
        <v>19</v>
      </c>
      <c r="K1515" t="s">
        <v>20</v>
      </c>
      <c r="L1515">
        <v>18000000</v>
      </c>
      <c r="M1515">
        <v>1989</v>
      </c>
      <c r="N1515">
        <v>7.9</v>
      </c>
      <c r="O1515">
        <v>8830000</v>
      </c>
      <c r="Q1515" t="str">
        <f t="shared" si="69"/>
        <v xml:space="preserve"> </v>
      </c>
      <c r="R1515" t="str">
        <f t="shared" si="70"/>
        <v xml:space="preserve"> </v>
      </c>
      <c r="S1515" t="str">
        <f t="shared" si="71"/>
        <v/>
      </c>
    </row>
    <row r="1516" spans="1:19">
      <c r="A1516" t="s">
        <v>4953</v>
      </c>
      <c r="B1516">
        <v>31</v>
      </c>
      <c r="C1516">
        <v>109</v>
      </c>
      <c r="D1516">
        <v>14821531</v>
      </c>
      <c r="E1516" t="s">
        <v>1672</v>
      </c>
      <c r="F1516" s="8" t="s">
        <v>3690</v>
      </c>
      <c r="G1516" t="s">
        <v>6629</v>
      </c>
      <c r="H1516">
        <v>6915</v>
      </c>
      <c r="I1516">
        <v>209</v>
      </c>
      <c r="J1516" t="s">
        <v>19</v>
      </c>
      <c r="K1516" t="s">
        <v>20</v>
      </c>
      <c r="L1516">
        <v>6000000</v>
      </c>
      <c r="M1516">
        <v>1997</v>
      </c>
      <c r="N1516">
        <v>7.3</v>
      </c>
      <c r="O1516">
        <v>8821531</v>
      </c>
      <c r="Q1516" t="str">
        <f t="shared" si="69"/>
        <v xml:space="preserve"> </v>
      </c>
      <c r="R1516" t="str">
        <f t="shared" si="70"/>
        <v xml:space="preserve"> </v>
      </c>
      <c r="S1516" t="str">
        <f t="shared" si="71"/>
        <v/>
      </c>
    </row>
    <row r="1517" spans="1:19">
      <c r="A1517" t="s">
        <v>6313</v>
      </c>
      <c r="B1517">
        <v>137</v>
      </c>
      <c r="C1517">
        <v>89</v>
      </c>
      <c r="D1517">
        <v>15818967</v>
      </c>
      <c r="E1517" t="s">
        <v>2397</v>
      </c>
      <c r="F1517" s="8" t="s">
        <v>3617</v>
      </c>
      <c r="G1517" t="s">
        <v>6314</v>
      </c>
      <c r="H1517">
        <v>13913</v>
      </c>
      <c r="I1517">
        <v>120</v>
      </c>
      <c r="J1517" t="s">
        <v>19</v>
      </c>
      <c r="K1517" t="s">
        <v>20</v>
      </c>
      <c r="L1517">
        <v>7000000</v>
      </c>
      <c r="M1517">
        <v>2014</v>
      </c>
      <c r="N1517">
        <v>4</v>
      </c>
      <c r="O1517">
        <v>8818967</v>
      </c>
      <c r="Q1517" t="str">
        <f t="shared" si="69"/>
        <v xml:space="preserve"> </v>
      </c>
      <c r="R1517" t="str">
        <f t="shared" si="70"/>
        <v xml:space="preserve"> </v>
      </c>
      <c r="S1517" t="str">
        <f t="shared" si="71"/>
        <v/>
      </c>
    </row>
    <row r="1518" spans="1:19">
      <c r="A1518" t="s">
        <v>3207</v>
      </c>
      <c r="B1518">
        <v>148</v>
      </c>
      <c r="C1518">
        <v>110</v>
      </c>
      <c r="D1518">
        <v>46813366</v>
      </c>
      <c r="E1518" t="s">
        <v>878</v>
      </c>
      <c r="F1518" s="8" t="s">
        <v>2019</v>
      </c>
      <c r="G1518" t="s">
        <v>3208</v>
      </c>
      <c r="H1518">
        <v>39440</v>
      </c>
      <c r="I1518">
        <v>83</v>
      </c>
      <c r="J1518" t="s">
        <v>19</v>
      </c>
      <c r="K1518" t="s">
        <v>20</v>
      </c>
      <c r="L1518">
        <v>38000000</v>
      </c>
      <c r="M1518">
        <v>2016</v>
      </c>
      <c r="N1518">
        <v>6.1</v>
      </c>
      <c r="O1518">
        <v>8813366</v>
      </c>
      <c r="Q1518" t="str">
        <f t="shared" si="69"/>
        <v xml:space="preserve"> </v>
      </c>
      <c r="R1518" t="str">
        <f t="shared" si="70"/>
        <v xml:space="preserve"> </v>
      </c>
      <c r="S1518" t="str">
        <f t="shared" si="71"/>
        <v/>
      </c>
    </row>
    <row r="1519" spans="1:19">
      <c r="A1519" t="s">
        <v>2874</v>
      </c>
      <c r="B1519">
        <v>120</v>
      </c>
      <c r="C1519">
        <v>91</v>
      </c>
      <c r="D1519">
        <v>43792641</v>
      </c>
      <c r="E1519" t="s">
        <v>878</v>
      </c>
      <c r="F1519" s="8" t="s">
        <v>457</v>
      </c>
      <c r="G1519" t="s">
        <v>3304</v>
      </c>
      <c r="H1519">
        <v>32157</v>
      </c>
      <c r="I1519">
        <v>119</v>
      </c>
      <c r="J1519" t="s">
        <v>19</v>
      </c>
      <c r="K1519" t="s">
        <v>20</v>
      </c>
      <c r="L1519">
        <v>35000000</v>
      </c>
      <c r="M1519">
        <v>2007</v>
      </c>
      <c r="N1519">
        <v>5.3</v>
      </c>
      <c r="O1519">
        <v>8792641</v>
      </c>
      <c r="Q1519" t="str">
        <f t="shared" si="69"/>
        <v xml:space="preserve"> </v>
      </c>
      <c r="R1519" t="str">
        <f t="shared" si="70"/>
        <v xml:space="preserve"> </v>
      </c>
      <c r="S1519" t="str">
        <f t="shared" si="71"/>
        <v/>
      </c>
    </row>
    <row r="1520" spans="1:19">
      <c r="A1520" t="s">
        <v>2776</v>
      </c>
      <c r="B1520">
        <v>137</v>
      </c>
      <c r="C1520">
        <v>136</v>
      </c>
      <c r="D1520">
        <v>51768623</v>
      </c>
      <c r="E1520" t="s">
        <v>1672</v>
      </c>
      <c r="F1520" s="8" t="s">
        <v>1235</v>
      </c>
      <c r="G1520" t="s">
        <v>2777</v>
      </c>
      <c r="H1520">
        <v>73006</v>
      </c>
      <c r="I1520">
        <v>297</v>
      </c>
      <c r="J1520" t="s">
        <v>19</v>
      </c>
      <c r="K1520" t="s">
        <v>20</v>
      </c>
      <c r="L1520">
        <v>43000000</v>
      </c>
      <c r="M1520">
        <v>2000</v>
      </c>
      <c r="N1520">
        <v>7.3</v>
      </c>
      <c r="O1520">
        <v>8768623</v>
      </c>
      <c r="Q1520" t="str">
        <f t="shared" si="69"/>
        <v xml:space="preserve"> </v>
      </c>
      <c r="R1520" t="str">
        <f t="shared" si="70"/>
        <v xml:space="preserve"> </v>
      </c>
      <c r="S1520" t="str">
        <f t="shared" si="71"/>
        <v/>
      </c>
    </row>
    <row r="1521" spans="1:19">
      <c r="A1521" t="s">
        <v>1896</v>
      </c>
      <c r="B1521">
        <v>181</v>
      </c>
      <c r="C1521">
        <v>101</v>
      </c>
      <c r="D1521">
        <v>27758465</v>
      </c>
      <c r="E1521" t="s">
        <v>754</v>
      </c>
      <c r="F1521" s="8" t="s">
        <v>1209</v>
      </c>
      <c r="G1521" t="s">
        <v>4787</v>
      </c>
      <c r="H1521">
        <v>77987</v>
      </c>
      <c r="I1521">
        <v>120</v>
      </c>
      <c r="J1521" t="s">
        <v>19</v>
      </c>
      <c r="K1521" t="s">
        <v>20</v>
      </c>
      <c r="L1521">
        <v>19000000</v>
      </c>
      <c r="M1521">
        <v>2010</v>
      </c>
      <c r="N1521">
        <v>6.1</v>
      </c>
      <c r="O1521">
        <v>8758465</v>
      </c>
      <c r="Q1521" t="str">
        <f t="shared" si="69"/>
        <v xml:space="preserve"> </v>
      </c>
      <c r="R1521" t="str">
        <f t="shared" si="70"/>
        <v xml:space="preserve"> </v>
      </c>
      <c r="S1521" t="str">
        <f t="shared" si="71"/>
        <v/>
      </c>
    </row>
    <row r="1522" spans="1:19">
      <c r="A1522" t="s">
        <v>6187</v>
      </c>
      <c r="B1522">
        <v>121</v>
      </c>
      <c r="C1522">
        <v>97</v>
      </c>
      <c r="D1522">
        <v>16699684</v>
      </c>
      <c r="E1522" t="s">
        <v>878</v>
      </c>
      <c r="F1522" s="8" t="s">
        <v>47</v>
      </c>
      <c r="G1522" t="s">
        <v>6188</v>
      </c>
      <c r="H1522">
        <v>17461</v>
      </c>
      <c r="I1522">
        <v>78</v>
      </c>
      <c r="J1522" t="s">
        <v>19</v>
      </c>
      <c r="K1522" t="s">
        <v>20</v>
      </c>
      <c r="L1522">
        <v>8000000</v>
      </c>
      <c r="M1522">
        <v>2009</v>
      </c>
      <c r="N1522">
        <v>5.6</v>
      </c>
      <c r="O1522">
        <v>8699684</v>
      </c>
      <c r="Q1522" t="str">
        <f t="shared" si="69"/>
        <v xml:space="preserve"> </v>
      </c>
      <c r="R1522" t="str">
        <f t="shared" si="70"/>
        <v xml:space="preserve"> </v>
      </c>
      <c r="S1522" t="str">
        <f t="shared" si="71"/>
        <v/>
      </c>
    </row>
    <row r="1523" spans="1:19">
      <c r="A1523" t="s">
        <v>823</v>
      </c>
      <c r="B1523">
        <v>114</v>
      </c>
      <c r="C1523">
        <v>100</v>
      </c>
      <c r="D1523">
        <v>11694528</v>
      </c>
      <c r="E1523" t="s">
        <v>6981</v>
      </c>
      <c r="F1523" s="8" t="s">
        <v>198</v>
      </c>
      <c r="G1523" t="s">
        <v>6982</v>
      </c>
      <c r="H1523">
        <v>7721</v>
      </c>
      <c r="I1523">
        <v>72</v>
      </c>
      <c r="J1523" t="s">
        <v>19</v>
      </c>
      <c r="K1523" t="s">
        <v>20</v>
      </c>
      <c r="L1523">
        <v>3000000</v>
      </c>
      <c r="M1523">
        <v>2005</v>
      </c>
      <c r="N1523">
        <v>7.2</v>
      </c>
      <c r="O1523">
        <v>8694528</v>
      </c>
      <c r="Q1523" t="str">
        <f t="shared" si="69"/>
        <v xml:space="preserve"> </v>
      </c>
      <c r="R1523" t="str">
        <f t="shared" si="70"/>
        <v xml:space="preserve"> </v>
      </c>
      <c r="S1523" t="str">
        <f t="shared" si="71"/>
        <v/>
      </c>
    </row>
    <row r="1524" spans="1:19">
      <c r="A1524" t="s">
        <v>7178</v>
      </c>
      <c r="B1524">
        <v>134</v>
      </c>
      <c r="C1524">
        <v>108</v>
      </c>
      <c r="D1524">
        <v>9600000</v>
      </c>
      <c r="E1524" t="s">
        <v>2281</v>
      </c>
      <c r="F1524" s="8" t="s">
        <v>70</v>
      </c>
      <c r="G1524" t="s">
        <v>7503</v>
      </c>
      <c r="H1524">
        <v>100890</v>
      </c>
      <c r="I1524">
        <v>281</v>
      </c>
      <c r="J1524" t="s">
        <v>19</v>
      </c>
      <c r="K1524" t="s">
        <v>20</v>
      </c>
      <c r="L1524">
        <v>910000</v>
      </c>
      <c r="M1524">
        <v>1954</v>
      </c>
      <c r="N1524">
        <v>8.1999999999999993</v>
      </c>
      <c r="O1524">
        <v>8690000</v>
      </c>
      <c r="Q1524" t="str">
        <f t="shared" si="69"/>
        <v xml:space="preserve"> </v>
      </c>
      <c r="R1524" t="str">
        <f t="shared" si="70"/>
        <v xml:space="preserve"> </v>
      </c>
      <c r="S1524" t="str">
        <f t="shared" si="71"/>
        <v/>
      </c>
    </row>
    <row r="1525" spans="1:19">
      <c r="A1525" t="s">
        <v>2359</v>
      </c>
      <c r="B1525">
        <v>106</v>
      </c>
      <c r="C1525">
        <v>115</v>
      </c>
      <c r="D1525">
        <v>32662299</v>
      </c>
      <c r="E1525" t="s">
        <v>754</v>
      </c>
      <c r="F1525" s="8" t="s">
        <v>1710</v>
      </c>
      <c r="G1525" t="s">
        <v>4265</v>
      </c>
      <c r="H1525">
        <v>16469</v>
      </c>
      <c r="I1525">
        <v>275</v>
      </c>
      <c r="J1525" t="s">
        <v>19</v>
      </c>
      <c r="K1525" t="s">
        <v>20</v>
      </c>
      <c r="L1525">
        <v>24000000</v>
      </c>
      <c r="M1525">
        <v>2000</v>
      </c>
      <c r="N1525">
        <v>6.9</v>
      </c>
      <c r="O1525">
        <v>8662299</v>
      </c>
      <c r="Q1525" t="str">
        <f t="shared" si="69"/>
        <v xml:space="preserve"> </v>
      </c>
      <c r="R1525" t="str">
        <f t="shared" si="70"/>
        <v xml:space="preserve"> </v>
      </c>
      <c r="S1525" t="str">
        <f t="shared" si="71"/>
        <v/>
      </c>
    </row>
    <row r="1526" spans="1:19">
      <c r="A1526" t="s">
        <v>6473</v>
      </c>
      <c r="B1526">
        <v>137</v>
      </c>
      <c r="C1526">
        <v>96</v>
      </c>
      <c r="D1526">
        <v>11642254</v>
      </c>
      <c r="E1526" t="s">
        <v>2572</v>
      </c>
      <c r="F1526" s="8" t="s">
        <v>4291</v>
      </c>
      <c r="G1526" t="s">
        <v>6474</v>
      </c>
      <c r="H1526">
        <v>22929</v>
      </c>
      <c r="I1526">
        <v>287</v>
      </c>
      <c r="J1526" t="s">
        <v>19</v>
      </c>
      <c r="K1526" t="s">
        <v>20</v>
      </c>
      <c r="L1526">
        <v>3000000</v>
      </c>
      <c r="M1526">
        <v>1989</v>
      </c>
      <c r="N1526">
        <v>5.2</v>
      </c>
      <c r="O1526">
        <v>8642254</v>
      </c>
      <c r="Q1526" t="str">
        <f t="shared" si="69"/>
        <v xml:space="preserve"> </v>
      </c>
      <c r="R1526" t="str">
        <f t="shared" si="70"/>
        <v xml:space="preserve"> </v>
      </c>
      <c r="S1526" t="str">
        <f t="shared" si="71"/>
        <v/>
      </c>
    </row>
    <row r="1527" spans="1:19">
      <c r="A1527" t="s">
        <v>1059</v>
      </c>
      <c r="B1527">
        <v>175</v>
      </c>
      <c r="C1527">
        <v>111</v>
      </c>
      <c r="D1527">
        <v>33631221</v>
      </c>
      <c r="E1527" t="s">
        <v>1101</v>
      </c>
      <c r="F1527" s="8" t="s">
        <v>3537</v>
      </c>
      <c r="G1527" t="s">
        <v>4135</v>
      </c>
      <c r="H1527">
        <v>48559</v>
      </c>
      <c r="I1527">
        <v>145</v>
      </c>
      <c r="J1527" t="s">
        <v>19</v>
      </c>
      <c r="K1527" t="s">
        <v>20</v>
      </c>
      <c r="L1527">
        <v>25000000</v>
      </c>
      <c r="M1527">
        <v>2014</v>
      </c>
      <c r="N1527">
        <v>6</v>
      </c>
      <c r="O1527">
        <v>8631221</v>
      </c>
      <c r="Q1527" t="str">
        <f t="shared" si="69"/>
        <v xml:space="preserve"> </v>
      </c>
      <c r="R1527" t="str">
        <f t="shared" si="70"/>
        <v xml:space="preserve"> </v>
      </c>
      <c r="S1527" t="str">
        <f t="shared" si="71"/>
        <v/>
      </c>
    </row>
    <row r="1528" spans="1:19">
      <c r="A1528" t="s">
        <v>1059</v>
      </c>
      <c r="B1528">
        <v>175</v>
      </c>
      <c r="C1528">
        <v>111</v>
      </c>
      <c r="D1528">
        <v>33631221</v>
      </c>
      <c r="E1528" t="s">
        <v>1101</v>
      </c>
      <c r="F1528" s="8" t="s">
        <v>3537</v>
      </c>
      <c r="G1528" t="s">
        <v>4135</v>
      </c>
      <c r="H1528">
        <v>48562</v>
      </c>
      <c r="I1528">
        <v>145</v>
      </c>
      <c r="J1528" t="s">
        <v>19</v>
      </c>
      <c r="K1528" t="s">
        <v>20</v>
      </c>
      <c r="L1528">
        <v>25000000</v>
      </c>
      <c r="M1528">
        <v>2014</v>
      </c>
      <c r="N1528">
        <v>6</v>
      </c>
      <c r="O1528">
        <v>8631221</v>
      </c>
      <c r="Q1528" t="str">
        <f t="shared" si="69"/>
        <v xml:space="preserve"> </v>
      </c>
      <c r="R1528" t="str">
        <f t="shared" si="70"/>
        <v xml:space="preserve"> </v>
      </c>
      <c r="S1528" t="str">
        <f t="shared" si="71"/>
        <v/>
      </c>
    </row>
    <row r="1529" spans="1:19">
      <c r="A1529" t="s">
        <v>1543</v>
      </c>
      <c r="B1529">
        <v>103</v>
      </c>
      <c r="C1529">
        <v>112</v>
      </c>
      <c r="D1529">
        <v>56607223</v>
      </c>
      <c r="E1529" t="s">
        <v>2029</v>
      </c>
      <c r="F1529" s="8" t="s">
        <v>2577</v>
      </c>
      <c r="G1529" t="s">
        <v>2578</v>
      </c>
      <c r="H1529">
        <v>93367</v>
      </c>
      <c r="I1529">
        <v>497</v>
      </c>
      <c r="J1529" t="s">
        <v>19</v>
      </c>
      <c r="K1529" t="s">
        <v>162</v>
      </c>
      <c r="L1529">
        <v>48000000</v>
      </c>
      <c r="M1529">
        <v>2001</v>
      </c>
      <c r="N1529">
        <v>6.4</v>
      </c>
      <c r="O1529">
        <v>8607223</v>
      </c>
      <c r="Q1529" t="str">
        <f t="shared" si="69"/>
        <v xml:space="preserve"> </v>
      </c>
      <c r="R1529" t="str">
        <f t="shared" si="70"/>
        <v xml:space="preserve"> </v>
      </c>
      <c r="S1529" t="str">
        <f t="shared" si="71"/>
        <v/>
      </c>
    </row>
    <row r="1530" spans="1:19">
      <c r="A1530" t="s">
        <v>903</v>
      </c>
      <c r="B1530">
        <v>121</v>
      </c>
      <c r="C1530">
        <v>117</v>
      </c>
      <c r="D1530">
        <v>21078145</v>
      </c>
      <c r="E1530" t="s">
        <v>818</v>
      </c>
      <c r="F1530" s="8" t="s">
        <v>903</v>
      </c>
      <c r="G1530" t="s">
        <v>5563</v>
      </c>
      <c r="H1530">
        <v>26493</v>
      </c>
      <c r="I1530">
        <v>159</v>
      </c>
      <c r="J1530" t="s">
        <v>19</v>
      </c>
      <c r="K1530" t="s">
        <v>20</v>
      </c>
      <c r="L1530">
        <v>12500000</v>
      </c>
      <c r="M1530">
        <v>2002</v>
      </c>
      <c r="N1530">
        <v>7.3</v>
      </c>
      <c r="O1530">
        <v>8578145</v>
      </c>
      <c r="Q1530" t="str">
        <f t="shared" si="69"/>
        <v xml:space="preserve"> </v>
      </c>
      <c r="R1530" t="str">
        <f t="shared" si="70"/>
        <v xml:space="preserve"> </v>
      </c>
      <c r="S1530" t="str">
        <f t="shared" si="71"/>
        <v/>
      </c>
    </row>
    <row r="1531" spans="1:19">
      <c r="A1531" t="s">
        <v>1251</v>
      </c>
      <c r="B1531">
        <v>284</v>
      </c>
      <c r="C1531">
        <v>110</v>
      </c>
      <c r="D1531">
        <v>83503161</v>
      </c>
      <c r="E1531" t="s">
        <v>1550</v>
      </c>
      <c r="F1531" s="8" t="s">
        <v>67</v>
      </c>
      <c r="G1531" t="s">
        <v>1551</v>
      </c>
      <c r="H1531">
        <v>138190</v>
      </c>
      <c r="I1531">
        <v>405</v>
      </c>
      <c r="J1531" t="s">
        <v>19</v>
      </c>
      <c r="K1531" t="s">
        <v>20</v>
      </c>
      <c r="L1531">
        <v>75000000</v>
      </c>
      <c r="M1531">
        <v>2011</v>
      </c>
      <c r="N1531">
        <v>6.1</v>
      </c>
      <c r="O1531">
        <v>8503161</v>
      </c>
      <c r="Q1531" t="str">
        <f t="shared" si="69"/>
        <v xml:space="preserve"> </v>
      </c>
      <c r="R1531" t="str">
        <f t="shared" si="70"/>
        <v xml:space="preserve"> </v>
      </c>
      <c r="S1531" t="str">
        <f t="shared" si="71"/>
        <v/>
      </c>
    </row>
    <row r="1532" spans="1:19">
      <c r="A1532" t="s">
        <v>3689</v>
      </c>
      <c r="B1532">
        <v>85</v>
      </c>
      <c r="C1532">
        <v>125</v>
      </c>
      <c r="D1532">
        <v>38432823</v>
      </c>
      <c r="E1532" t="s">
        <v>3691</v>
      </c>
      <c r="F1532" s="8" t="s">
        <v>588</v>
      </c>
      <c r="G1532" t="s">
        <v>3692</v>
      </c>
      <c r="H1532">
        <v>33067</v>
      </c>
      <c r="I1532">
        <v>134</v>
      </c>
      <c r="J1532" t="s">
        <v>19</v>
      </c>
      <c r="K1532" t="s">
        <v>20</v>
      </c>
      <c r="L1532">
        <v>30000000</v>
      </c>
      <c r="M1532">
        <v>2006</v>
      </c>
      <c r="N1532">
        <v>6.9</v>
      </c>
      <c r="O1532">
        <v>8432823</v>
      </c>
      <c r="Q1532" t="str">
        <f t="shared" si="69"/>
        <v xml:space="preserve"> </v>
      </c>
      <c r="R1532" t="str">
        <f t="shared" si="70"/>
        <v xml:space="preserve"> </v>
      </c>
      <c r="S1532" t="str">
        <f t="shared" si="71"/>
        <v/>
      </c>
    </row>
    <row r="1533" spans="1:19">
      <c r="A1533" t="s">
        <v>1244</v>
      </c>
      <c r="B1533">
        <v>77</v>
      </c>
      <c r="C1533">
        <v>126</v>
      </c>
      <c r="D1533">
        <v>38413606</v>
      </c>
      <c r="E1533" t="s">
        <v>246</v>
      </c>
      <c r="F1533" s="8" t="s">
        <v>914</v>
      </c>
      <c r="G1533" t="s">
        <v>3674</v>
      </c>
      <c r="H1533">
        <v>54042</v>
      </c>
      <c r="I1533">
        <v>215</v>
      </c>
      <c r="J1533" t="s">
        <v>19</v>
      </c>
      <c r="K1533" t="s">
        <v>20</v>
      </c>
      <c r="L1533">
        <v>30000000</v>
      </c>
      <c r="M1533">
        <v>1988</v>
      </c>
      <c r="N1533">
        <v>7.6</v>
      </c>
      <c r="O1533">
        <v>8413606</v>
      </c>
      <c r="Q1533" t="str">
        <f t="shared" si="69"/>
        <v xml:space="preserve"> </v>
      </c>
      <c r="R1533" t="str">
        <f t="shared" si="70"/>
        <v xml:space="preserve"> </v>
      </c>
      <c r="S1533" t="str">
        <f t="shared" si="71"/>
        <v/>
      </c>
    </row>
    <row r="1534" spans="1:19">
      <c r="A1534" t="s">
        <v>1180</v>
      </c>
      <c r="B1534">
        <v>45</v>
      </c>
      <c r="C1534">
        <v>97</v>
      </c>
      <c r="D1534">
        <v>63408614</v>
      </c>
      <c r="E1534" t="s">
        <v>246</v>
      </c>
      <c r="F1534" s="8" t="s">
        <v>934</v>
      </c>
      <c r="G1534" t="s">
        <v>2212</v>
      </c>
      <c r="H1534">
        <v>75365</v>
      </c>
      <c r="I1534">
        <v>149</v>
      </c>
      <c r="J1534" t="s">
        <v>19</v>
      </c>
      <c r="K1534" t="s">
        <v>20</v>
      </c>
      <c r="L1534">
        <v>55000000</v>
      </c>
      <c r="M1534">
        <v>1989</v>
      </c>
      <c r="N1534">
        <v>6.3</v>
      </c>
      <c r="O1534">
        <v>8408614</v>
      </c>
      <c r="Q1534" t="str">
        <f t="shared" si="69"/>
        <v xml:space="preserve"> </v>
      </c>
      <c r="R1534" t="str">
        <f t="shared" si="70"/>
        <v xml:space="preserve"> </v>
      </c>
      <c r="S1534" t="str">
        <f t="shared" si="71"/>
        <v/>
      </c>
    </row>
    <row r="1535" spans="1:19">
      <c r="A1535" t="s">
        <v>4119</v>
      </c>
      <c r="B1535">
        <v>77</v>
      </c>
      <c r="C1535">
        <v>103</v>
      </c>
      <c r="D1535">
        <v>26400000</v>
      </c>
      <c r="E1535" t="s">
        <v>23</v>
      </c>
      <c r="F1535" s="8" t="s">
        <v>423</v>
      </c>
      <c r="G1535" t="s">
        <v>4871</v>
      </c>
      <c r="H1535">
        <v>62009</v>
      </c>
      <c r="I1535">
        <v>109</v>
      </c>
      <c r="J1535" t="s">
        <v>19</v>
      </c>
      <c r="K1535" t="s">
        <v>20</v>
      </c>
      <c r="L1535">
        <v>18000000</v>
      </c>
      <c r="M1535">
        <v>1984</v>
      </c>
      <c r="N1535">
        <v>5.8</v>
      </c>
      <c r="O1535">
        <v>8400000</v>
      </c>
      <c r="Q1535" t="str">
        <f t="shared" si="69"/>
        <v xml:space="preserve"> </v>
      </c>
      <c r="R1535" t="str">
        <f t="shared" si="70"/>
        <v xml:space="preserve"> </v>
      </c>
      <c r="S1535" t="str">
        <f t="shared" si="71"/>
        <v/>
      </c>
    </row>
    <row r="1536" spans="1:19">
      <c r="A1536" t="s">
        <v>169</v>
      </c>
      <c r="B1536">
        <v>94</v>
      </c>
      <c r="C1536">
        <v>147</v>
      </c>
      <c r="D1536">
        <v>138396624</v>
      </c>
      <c r="E1536" t="s">
        <v>246</v>
      </c>
      <c r="F1536" s="8" t="s">
        <v>98</v>
      </c>
      <c r="G1536" t="s">
        <v>644</v>
      </c>
      <c r="H1536">
        <v>178126</v>
      </c>
      <c r="I1536">
        <v>511</v>
      </c>
      <c r="J1536" t="s">
        <v>19</v>
      </c>
      <c r="K1536" t="s">
        <v>20</v>
      </c>
      <c r="L1536">
        <v>130000000</v>
      </c>
      <c r="M1536">
        <v>2003</v>
      </c>
      <c r="N1536">
        <v>6.6</v>
      </c>
      <c r="O1536">
        <v>8396624</v>
      </c>
      <c r="Q1536" t="str">
        <f t="shared" si="69"/>
        <v xml:space="preserve"> </v>
      </c>
      <c r="R1536" t="str">
        <f t="shared" si="70"/>
        <v xml:space="preserve"> </v>
      </c>
      <c r="S1536" t="str">
        <f t="shared" si="71"/>
        <v/>
      </c>
    </row>
    <row r="1537" spans="1:19">
      <c r="A1537" t="s">
        <v>6642</v>
      </c>
      <c r="B1537">
        <v>74</v>
      </c>
      <c r="C1537">
        <v>82</v>
      </c>
      <c r="D1537">
        <v>13350177</v>
      </c>
      <c r="E1537" t="s">
        <v>2101</v>
      </c>
      <c r="F1537" s="8" t="s">
        <v>4957</v>
      </c>
      <c r="G1537" t="s">
        <v>6644</v>
      </c>
      <c r="H1537">
        <v>7904</v>
      </c>
      <c r="I1537">
        <v>113</v>
      </c>
      <c r="J1537" t="s">
        <v>19</v>
      </c>
      <c r="K1537" t="s">
        <v>20</v>
      </c>
      <c r="L1537">
        <v>5000000</v>
      </c>
      <c r="M1537">
        <v>2008</v>
      </c>
      <c r="N1537">
        <v>3.8</v>
      </c>
      <c r="O1537">
        <v>8350177</v>
      </c>
      <c r="Q1537" t="str">
        <f t="shared" si="69"/>
        <v xml:space="preserve"> </v>
      </c>
      <c r="R1537" t="str">
        <f t="shared" si="70"/>
        <v xml:space="preserve"> </v>
      </c>
      <c r="S1537" t="str">
        <f t="shared" si="71"/>
        <v/>
      </c>
    </row>
    <row r="1538" spans="1:19">
      <c r="A1538" t="s">
        <v>2418</v>
      </c>
      <c r="B1538">
        <v>87</v>
      </c>
      <c r="C1538">
        <v>78</v>
      </c>
      <c r="D1538">
        <v>58336565</v>
      </c>
      <c r="E1538" t="s">
        <v>273</v>
      </c>
      <c r="F1538" s="8" t="s">
        <v>672</v>
      </c>
      <c r="G1538" t="s">
        <v>2419</v>
      </c>
      <c r="H1538">
        <v>12845</v>
      </c>
      <c r="I1538">
        <v>118</v>
      </c>
      <c r="J1538" t="s">
        <v>19</v>
      </c>
      <c r="K1538" t="s">
        <v>20</v>
      </c>
      <c r="L1538">
        <v>50000000</v>
      </c>
      <c r="M1538">
        <v>2006</v>
      </c>
      <c r="N1538">
        <v>6.6</v>
      </c>
      <c r="O1538">
        <v>8336565</v>
      </c>
      <c r="Q1538" t="str">
        <f t="shared" si="69"/>
        <v xml:space="preserve"> </v>
      </c>
      <c r="R1538" t="str">
        <f t="shared" si="70"/>
        <v xml:space="preserve"> </v>
      </c>
      <c r="S1538" t="str">
        <f t="shared" si="71"/>
        <v/>
      </c>
    </row>
    <row r="1539" spans="1:19">
      <c r="A1539" t="s">
        <v>647</v>
      </c>
      <c r="B1539">
        <v>330</v>
      </c>
      <c r="C1539">
        <v>101</v>
      </c>
      <c r="D1539">
        <v>118311368</v>
      </c>
      <c r="E1539" t="s">
        <v>648</v>
      </c>
      <c r="F1539" s="8" t="s">
        <v>325</v>
      </c>
      <c r="G1539" t="s">
        <v>649</v>
      </c>
      <c r="H1539">
        <v>245621</v>
      </c>
      <c r="I1539">
        <v>514</v>
      </c>
      <c r="J1539" t="s">
        <v>19</v>
      </c>
      <c r="K1539" t="s">
        <v>20</v>
      </c>
      <c r="L1539">
        <v>110000000</v>
      </c>
      <c r="M1539">
        <v>2010</v>
      </c>
      <c r="N1539">
        <v>6.4</v>
      </c>
      <c r="O1539">
        <v>8311368</v>
      </c>
      <c r="Q1539" t="str">
        <f t="shared" ref="Q1539:Q1602" si="72">IF(F1539="Meryl Streep",G1539," ")</f>
        <v xml:space="preserve"> </v>
      </c>
      <c r="R1539" t="str">
        <f t="shared" ref="R1539:R1602" si="73">IF(F1539="Leonardo DiCaprio",G1539," ")</f>
        <v xml:space="preserve"> </v>
      </c>
      <c r="S1539" t="str">
        <f t="shared" ref="S1539:S1602" si="74">IF(F1539="Brad Pitt",G1539,"")</f>
        <v/>
      </c>
    </row>
    <row r="1540" spans="1:19">
      <c r="A1540" t="s">
        <v>1554</v>
      </c>
      <c r="B1540">
        <v>78</v>
      </c>
      <c r="C1540">
        <v>94</v>
      </c>
      <c r="D1540">
        <v>58297830</v>
      </c>
      <c r="E1540" t="s">
        <v>2302</v>
      </c>
      <c r="F1540" s="8" t="s">
        <v>49</v>
      </c>
      <c r="G1540" t="s">
        <v>2303</v>
      </c>
      <c r="H1540">
        <v>86347</v>
      </c>
      <c r="I1540">
        <v>191</v>
      </c>
      <c r="J1540" t="s">
        <v>19</v>
      </c>
      <c r="K1540" t="s">
        <v>20</v>
      </c>
      <c r="L1540">
        <v>50000000</v>
      </c>
      <c r="M1540">
        <v>1997</v>
      </c>
      <c r="N1540">
        <v>7.1</v>
      </c>
      <c r="O1540">
        <v>8297830</v>
      </c>
      <c r="Q1540" t="str">
        <f t="shared" si="72"/>
        <v xml:space="preserve"> </v>
      </c>
      <c r="R1540" t="str">
        <f t="shared" si="73"/>
        <v xml:space="preserve"> </v>
      </c>
      <c r="S1540" t="str">
        <f t="shared" si="74"/>
        <v/>
      </c>
    </row>
    <row r="1541" spans="1:19">
      <c r="A1541" t="s">
        <v>5898</v>
      </c>
      <c r="B1541">
        <v>14</v>
      </c>
      <c r="C1541">
        <v>123</v>
      </c>
      <c r="D1541">
        <v>18272447</v>
      </c>
      <c r="E1541" t="s">
        <v>1963</v>
      </c>
      <c r="F1541" s="8" t="s">
        <v>5294</v>
      </c>
      <c r="G1541" t="s">
        <v>5899</v>
      </c>
      <c r="H1541">
        <v>3119</v>
      </c>
      <c r="I1541">
        <v>35</v>
      </c>
      <c r="J1541" t="s">
        <v>19</v>
      </c>
      <c r="K1541" t="s">
        <v>20</v>
      </c>
      <c r="L1541">
        <v>10000000</v>
      </c>
      <c r="M1541">
        <v>1993</v>
      </c>
      <c r="N1541">
        <v>5.9</v>
      </c>
      <c r="O1541">
        <v>8272447</v>
      </c>
      <c r="Q1541" t="str">
        <f t="shared" si="72"/>
        <v xml:space="preserve"> </v>
      </c>
      <c r="R1541" t="str">
        <f t="shared" si="73"/>
        <v xml:space="preserve"> </v>
      </c>
      <c r="S1541" t="str">
        <f t="shared" si="74"/>
        <v/>
      </c>
    </row>
    <row r="1542" spans="1:19">
      <c r="A1542" t="s">
        <v>6146</v>
      </c>
      <c r="B1542">
        <v>68</v>
      </c>
      <c r="C1542">
        <v>135</v>
      </c>
      <c r="D1542">
        <v>13269963</v>
      </c>
      <c r="E1542" t="s">
        <v>3555</v>
      </c>
      <c r="F1542" s="8" t="s">
        <v>374</v>
      </c>
      <c r="G1542" t="s">
        <v>6645</v>
      </c>
      <c r="H1542">
        <v>23202</v>
      </c>
      <c r="I1542">
        <v>173</v>
      </c>
      <c r="J1542" t="s">
        <v>19</v>
      </c>
      <c r="K1542" t="s">
        <v>20</v>
      </c>
      <c r="L1542">
        <v>5000000</v>
      </c>
      <c r="M1542">
        <v>1996</v>
      </c>
      <c r="N1542">
        <v>7.6</v>
      </c>
      <c r="O1542">
        <v>8269963</v>
      </c>
      <c r="Q1542" t="str">
        <f t="shared" si="72"/>
        <v xml:space="preserve"> </v>
      </c>
      <c r="R1542" t="str">
        <f t="shared" si="73"/>
        <v xml:space="preserve"> </v>
      </c>
      <c r="S1542" t="str">
        <f t="shared" si="74"/>
        <v/>
      </c>
    </row>
    <row r="1543" spans="1:19">
      <c r="A1543" t="s">
        <v>3671</v>
      </c>
      <c r="B1543">
        <v>111</v>
      </c>
      <c r="C1543">
        <v>86</v>
      </c>
      <c r="D1543">
        <v>38232624</v>
      </c>
      <c r="E1543" t="s">
        <v>873</v>
      </c>
      <c r="F1543" s="8" t="s">
        <v>1322</v>
      </c>
      <c r="G1543" t="s">
        <v>3672</v>
      </c>
      <c r="H1543">
        <v>88518</v>
      </c>
      <c r="I1543">
        <v>409</v>
      </c>
      <c r="J1543" t="s">
        <v>19</v>
      </c>
      <c r="K1543" t="s">
        <v>20</v>
      </c>
      <c r="L1543">
        <v>30000000</v>
      </c>
      <c r="M1543">
        <v>2008</v>
      </c>
      <c r="N1543">
        <v>2.7</v>
      </c>
      <c r="O1543">
        <v>8232624</v>
      </c>
      <c r="Q1543" t="str">
        <f t="shared" si="72"/>
        <v xml:space="preserve"> </v>
      </c>
      <c r="R1543" t="str">
        <f t="shared" si="73"/>
        <v xml:space="preserve"> </v>
      </c>
      <c r="S1543" t="str">
        <f t="shared" si="74"/>
        <v/>
      </c>
    </row>
    <row r="1544" spans="1:19">
      <c r="A1544" t="s">
        <v>5788</v>
      </c>
      <c r="B1544">
        <v>386</v>
      </c>
      <c r="C1544">
        <v>99</v>
      </c>
      <c r="D1544">
        <v>14597405</v>
      </c>
      <c r="E1544" t="s">
        <v>818</v>
      </c>
      <c r="F1544" s="8" t="s">
        <v>262</v>
      </c>
      <c r="G1544" t="s">
        <v>5926</v>
      </c>
      <c r="H1544">
        <v>71679</v>
      </c>
      <c r="I1544">
        <v>216</v>
      </c>
      <c r="J1544" t="s">
        <v>19</v>
      </c>
      <c r="K1544" t="s">
        <v>31</v>
      </c>
      <c r="L1544">
        <v>6400000</v>
      </c>
      <c r="M1544">
        <v>2011</v>
      </c>
      <c r="N1544">
        <v>7</v>
      </c>
      <c r="O1544">
        <v>8197405</v>
      </c>
      <c r="Q1544" t="str">
        <f t="shared" si="72"/>
        <v xml:space="preserve"> </v>
      </c>
      <c r="R1544" t="str">
        <f t="shared" si="73"/>
        <v xml:space="preserve"> </v>
      </c>
      <c r="S1544" t="str">
        <f t="shared" si="74"/>
        <v/>
      </c>
    </row>
    <row r="1545" spans="1:19">
      <c r="A1545" t="s">
        <v>230</v>
      </c>
      <c r="B1545">
        <v>77</v>
      </c>
      <c r="C1545">
        <v>155</v>
      </c>
      <c r="D1545">
        <v>44175394</v>
      </c>
      <c r="E1545" t="s">
        <v>2961</v>
      </c>
      <c r="F1545" s="8" t="s">
        <v>429</v>
      </c>
      <c r="G1545" t="s">
        <v>2962</v>
      </c>
      <c r="H1545">
        <v>56509</v>
      </c>
      <c r="I1545">
        <v>227</v>
      </c>
      <c r="J1545" t="s">
        <v>19</v>
      </c>
      <c r="K1545" t="s">
        <v>20</v>
      </c>
      <c r="L1545">
        <v>36000000</v>
      </c>
      <c r="M1545">
        <v>1997</v>
      </c>
      <c r="N1545">
        <v>7.2</v>
      </c>
      <c r="O1545">
        <v>8175394</v>
      </c>
      <c r="Q1545" t="str">
        <f t="shared" si="72"/>
        <v xml:space="preserve"> </v>
      </c>
      <c r="R1545" t="str">
        <f t="shared" si="73"/>
        <v xml:space="preserve"> </v>
      </c>
      <c r="S1545" t="str">
        <f t="shared" si="74"/>
        <v/>
      </c>
    </row>
    <row r="1546" spans="1:19">
      <c r="A1546" t="s">
        <v>6222</v>
      </c>
      <c r="B1546">
        <v>283</v>
      </c>
      <c r="C1546">
        <v>104</v>
      </c>
      <c r="D1546">
        <v>16168741</v>
      </c>
      <c r="E1546" t="s">
        <v>2838</v>
      </c>
      <c r="F1546" s="8" t="s">
        <v>821</v>
      </c>
      <c r="G1546" t="s">
        <v>6223</v>
      </c>
      <c r="H1546">
        <v>99430</v>
      </c>
      <c r="I1546">
        <v>182</v>
      </c>
      <c r="J1546" t="s">
        <v>19</v>
      </c>
      <c r="K1546" t="s">
        <v>20</v>
      </c>
      <c r="L1546">
        <v>8000000</v>
      </c>
      <c r="M1546">
        <v>2013</v>
      </c>
      <c r="N1546">
        <v>7.4</v>
      </c>
      <c r="O1546">
        <v>8168741</v>
      </c>
      <c r="Q1546" t="str">
        <f t="shared" si="72"/>
        <v xml:space="preserve"> </v>
      </c>
      <c r="R1546" t="str">
        <f t="shared" si="73"/>
        <v xml:space="preserve"> </v>
      </c>
      <c r="S1546" t="str">
        <f t="shared" si="74"/>
        <v/>
      </c>
    </row>
    <row r="1547" spans="1:19">
      <c r="A1547" t="s">
        <v>7698</v>
      </c>
      <c r="B1547">
        <v>56</v>
      </c>
      <c r="C1547">
        <v>98</v>
      </c>
      <c r="D1547">
        <v>16115878</v>
      </c>
      <c r="E1547" t="s">
        <v>7699</v>
      </c>
      <c r="F1547" s="8" t="s">
        <v>1411</v>
      </c>
      <c r="G1547" t="s">
        <v>7700</v>
      </c>
      <c r="H1547">
        <v>24438</v>
      </c>
      <c r="I1547">
        <v>194</v>
      </c>
      <c r="J1547" t="s">
        <v>19</v>
      </c>
      <c r="K1547" t="s">
        <v>20</v>
      </c>
      <c r="L1547">
        <v>8000000</v>
      </c>
      <c r="M1547">
        <v>1995</v>
      </c>
      <c r="N1547">
        <v>6.6</v>
      </c>
      <c r="O1547">
        <v>8115878</v>
      </c>
      <c r="Q1547" t="str">
        <f t="shared" si="72"/>
        <v xml:space="preserve"> </v>
      </c>
      <c r="R1547" t="str">
        <f t="shared" si="73"/>
        <v xml:space="preserve"> </v>
      </c>
      <c r="S1547" t="str">
        <f t="shared" si="74"/>
        <v/>
      </c>
    </row>
    <row r="1548" spans="1:19">
      <c r="A1548" t="s">
        <v>7432</v>
      </c>
      <c r="B1548">
        <v>101</v>
      </c>
      <c r="C1548">
        <v>109</v>
      </c>
      <c r="D1548">
        <v>9000000</v>
      </c>
      <c r="E1548" t="s">
        <v>2563</v>
      </c>
      <c r="F1548" s="8" t="s">
        <v>1367</v>
      </c>
      <c r="G1548" t="s">
        <v>7433</v>
      </c>
      <c r="H1548">
        <v>7584</v>
      </c>
      <c r="I1548">
        <v>137</v>
      </c>
      <c r="J1548" t="s">
        <v>19</v>
      </c>
      <c r="K1548" t="s">
        <v>20</v>
      </c>
      <c r="L1548">
        <v>900000</v>
      </c>
      <c r="M1548">
        <v>1970</v>
      </c>
      <c r="N1548">
        <v>6.2</v>
      </c>
      <c r="O1548">
        <v>8100000</v>
      </c>
      <c r="Q1548" t="str">
        <f t="shared" si="72"/>
        <v xml:space="preserve"> </v>
      </c>
      <c r="R1548" t="str">
        <f t="shared" si="73"/>
        <v xml:space="preserve"> </v>
      </c>
      <c r="S1548" t="str">
        <f t="shared" si="74"/>
        <v/>
      </c>
    </row>
    <row r="1549" spans="1:19">
      <c r="A1549" t="s">
        <v>2509</v>
      </c>
      <c r="B1549">
        <v>179</v>
      </c>
      <c r="C1549">
        <v>93</v>
      </c>
      <c r="D1549">
        <v>17096053</v>
      </c>
      <c r="E1549" t="s">
        <v>1290</v>
      </c>
      <c r="F1549" s="8" t="s">
        <v>314</v>
      </c>
      <c r="G1549" t="s">
        <v>5901</v>
      </c>
      <c r="H1549">
        <v>134458</v>
      </c>
      <c r="I1549">
        <v>640</v>
      </c>
      <c r="J1549" t="s">
        <v>19</v>
      </c>
      <c r="K1549" t="s">
        <v>20</v>
      </c>
      <c r="L1549">
        <v>9000000</v>
      </c>
      <c r="M1549">
        <v>1998</v>
      </c>
      <c r="N1549">
        <v>7.7</v>
      </c>
      <c r="O1549">
        <v>8096053</v>
      </c>
      <c r="Q1549" t="str">
        <f t="shared" si="72"/>
        <v xml:space="preserve"> </v>
      </c>
      <c r="R1549" t="str">
        <f t="shared" si="73"/>
        <v xml:space="preserve"> </v>
      </c>
      <c r="S1549" t="str">
        <f t="shared" si="74"/>
        <v/>
      </c>
    </row>
    <row r="1550" spans="1:19">
      <c r="A1550" t="s">
        <v>1930</v>
      </c>
      <c r="B1550">
        <v>278</v>
      </c>
      <c r="C1550">
        <v>119</v>
      </c>
      <c r="D1550">
        <v>23089926</v>
      </c>
      <c r="E1550" t="s">
        <v>3856</v>
      </c>
      <c r="F1550" s="8" t="s">
        <v>58</v>
      </c>
      <c r="G1550" t="s">
        <v>5226</v>
      </c>
      <c r="H1550">
        <v>166269</v>
      </c>
      <c r="I1550">
        <v>735</v>
      </c>
      <c r="J1550" t="s">
        <v>19</v>
      </c>
      <c r="K1550" t="s">
        <v>31</v>
      </c>
      <c r="L1550">
        <v>15000000</v>
      </c>
      <c r="M1550">
        <v>2005</v>
      </c>
      <c r="N1550">
        <v>7.7</v>
      </c>
      <c r="O1550">
        <v>8089926</v>
      </c>
      <c r="Q1550" t="str">
        <f t="shared" si="72"/>
        <v xml:space="preserve"> </v>
      </c>
      <c r="R1550" t="str">
        <f t="shared" si="73"/>
        <v xml:space="preserve"> </v>
      </c>
      <c r="S1550" t="str">
        <f t="shared" si="74"/>
        <v/>
      </c>
    </row>
    <row r="1551" spans="1:19">
      <c r="A1551" t="s">
        <v>5662</v>
      </c>
      <c r="B1551">
        <v>66</v>
      </c>
      <c r="C1551">
        <v>92</v>
      </c>
      <c r="D1551">
        <v>21088568</v>
      </c>
      <c r="E1551" t="s">
        <v>3864</v>
      </c>
      <c r="F1551" s="8" t="s">
        <v>16</v>
      </c>
      <c r="G1551" t="s">
        <v>5663</v>
      </c>
      <c r="H1551">
        <v>16646</v>
      </c>
      <c r="I1551">
        <v>104</v>
      </c>
      <c r="J1551" t="s">
        <v>19</v>
      </c>
      <c r="K1551" t="s">
        <v>20</v>
      </c>
      <c r="L1551">
        <v>13000000</v>
      </c>
      <c r="M1551">
        <v>1995</v>
      </c>
      <c r="N1551">
        <v>6.7</v>
      </c>
      <c r="O1551">
        <v>8088568</v>
      </c>
      <c r="Q1551" t="str">
        <f t="shared" si="72"/>
        <v xml:space="preserve"> </v>
      </c>
      <c r="R1551" t="str">
        <f t="shared" si="73"/>
        <v xml:space="preserve"> </v>
      </c>
      <c r="S1551" t="str">
        <f t="shared" si="74"/>
        <v/>
      </c>
    </row>
    <row r="1552" spans="1:19">
      <c r="A1552" t="s">
        <v>69</v>
      </c>
      <c r="B1552">
        <v>269</v>
      </c>
      <c r="C1552">
        <v>121</v>
      </c>
      <c r="D1552">
        <v>83077470</v>
      </c>
      <c r="E1552" t="s">
        <v>1126</v>
      </c>
      <c r="F1552" s="8" t="s">
        <v>303</v>
      </c>
      <c r="G1552" t="s">
        <v>1127</v>
      </c>
      <c r="H1552">
        <v>183247</v>
      </c>
      <c r="I1552">
        <v>440</v>
      </c>
      <c r="J1552" t="s">
        <v>19</v>
      </c>
      <c r="K1552" t="s">
        <v>20</v>
      </c>
      <c r="L1552">
        <v>75000000</v>
      </c>
      <c r="M1552">
        <v>2008</v>
      </c>
      <c r="N1552">
        <v>7.1</v>
      </c>
      <c r="O1552">
        <v>8077470</v>
      </c>
      <c r="Q1552" t="str">
        <f t="shared" si="72"/>
        <v xml:space="preserve"> </v>
      </c>
      <c r="R1552" t="str">
        <f t="shared" si="73"/>
        <v xml:space="preserve"> </v>
      </c>
      <c r="S1552" t="str">
        <f t="shared" si="74"/>
        <v/>
      </c>
    </row>
    <row r="1553" spans="1:19">
      <c r="A1553" t="s">
        <v>5272</v>
      </c>
      <c r="B1553">
        <v>278</v>
      </c>
      <c r="C1553">
        <v>100</v>
      </c>
      <c r="D1553">
        <v>12574715</v>
      </c>
      <c r="E1553" t="s">
        <v>1672</v>
      </c>
      <c r="F1553" s="8" t="s">
        <v>411</v>
      </c>
      <c r="G1553" t="s">
        <v>6260</v>
      </c>
      <c r="H1553">
        <v>112138</v>
      </c>
      <c r="I1553">
        <v>237</v>
      </c>
      <c r="J1553" t="s">
        <v>19</v>
      </c>
      <c r="K1553" t="s">
        <v>31</v>
      </c>
      <c r="L1553">
        <v>4500000</v>
      </c>
      <c r="M1553">
        <v>2009</v>
      </c>
      <c r="N1553">
        <v>7.3</v>
      </c>
      <c r="O1553">
        <v>8074715</v>
      </c>
      <c r="Q1553" t="str">
        <f t="shared" si="72"/>
        <v xml:space="preserve"> </v>
      </c>
      <c r="R1553" t="str">
        <f t="shared" si="73"/>
        <v xml:space="preserve"> </v>
      </c>
      <c r="S1553" t="str">
        <f t="shared" si="74"/>
        <v/>
      </c>
    </row>
    <row r="1554" spans="1:19">
      <c r="A1554" t="s">
        <v>3205</v>
      </c>
      <c r="B1554">
        <v>181</v>
      </c>
      <c r="C1554">
        <v>104</v>
      </c>
      <c r="D1554">
        <v>30059386</v>
      </c>
      <c r="E1554" t="s">
        <v>873</v>
      </c>
      <c r="F1554" s="8" t="s">
        <v>672</v>
      </c>
      <c r="G1554" t="s">
        <v>4375</v>
      </c>
      <c r="H1554">
        <v>128593</v>
      </c>
      <c r="I1554">
        <v>867</v>
      </c>
      <c r="J1554" t="s">
        <v>19</v>
      </c>
      <c r="K1554" t="s">
        <v>20</v>
      </c>
      <c r="L1554">
        <v>22000000</v>
      </c>
      <c r="M1554">
        <v>2001</v>
      </c>
      <c r="N1554">
        <v>6.9</v>
      </c>
      <c r="O1554">
        <v>8059386</v>
      </c>
      <c r="Q1554" t="str">
        <f t="shared" si="72"/>
        <v xml:space="preserve"> </v>
      </c>
      <c r="R1554" t="str">
        <f t="shared" si="73"/>
        <v xml:space="preserve"> </v>
      </c>
      <c r="S1554" t="str">
        <f t="shared" si="74"/>
        <v/>
      </c>
    </row>
    <row r="1555" spans="1:19">
      <c r="A1555" t="s">
        <v>6189</v>
      </c>
      <c r="B1555">
        <v>288</v>
      </c>
      <c r="C1555">
        <v>102</v>
      </c>
      <c r="D1555">
        <v>15047419</v>
      </c>
      <c r="E1555" t="s">
        <v>1008</v>
      </c>
      <c r="F1555" s="8" t="s">
        <v>33</v>
      </c>
      <c r="G1555" t="s">
        <v>6190</v>
      </c>
      <c r="H1555">
        <v>357275</v>
      </c>
      <c r="I1555">
        <v>1061</v>
      </c>
      <c r="J1555" t="s">
        <v>19</v>
      </c>
      <c r="K1555" t="s">
        <v>20</v>
      </c>
      <c r="L1555">
        <v>7000000</v>
      </c>
      <c r="M1555">
        <v>2000</v>
      </c>
      <c r="N1555">
        <v>7.6</v>
      </c>
      <c r="O1555">
        <v>8047419</v>
      </c>
      <c r="Q1555" t="str">
        <f t="shared" si="72"/>
        <v xml:space="preserve"> </v>
      </c>
      <c r="R1555" t="str">
        <f t="shared" si="73"/>
        <v xml:space="preserve"> </v>
      </c>
      <c r="S1555" t="str">
        <f t="shared" si="74"/>
        <v/>
      </c>
    </row>
    <row r="1556" spans="1:19">
      <c r="A1556" t="s">
        <v>2386</v>
      </c>
      <c r="B1556">
        <v>22</v>
      </c>
      <c r="C1556">
        <v>121</v>
      </c>
      <c r="D1556">
        <v>14545844</v>
      </c>
      <c r="E1556" t="s">
        <v>6393</v>
      </c>
      <c r="F1556" s="8" t="s">
        <v>3678</v>
      </c>
      <c r="G1556" t="s">
        <v>6465</v>
      </c>
      <c r="H1556">
        <v>4756</v>
      </c>
      <c r="I1556">
        <v>38</v>
      </c>
      <c r="J1556" t="s">
        <v>19</v>
      </c>
      <c r="K1556" t="s">
        <v>20</v>
      </c>
      <c r="L1556">
        <v>6500000</v>
      </c>
      <c r="M1556">
        <v>1988</v>
      </c>
      <c r="N1556">
        <v>5.8</v>
      </c>
      <c r="O1556">
        <v>8045844</v>
      </c>
      <c r="Q1556" t="str">
        <f t="shared" si="72"/>
        <v xml:space="preserve"> </v>
      </c>
      <c r="R1556" t="str">
        <f t="shared" si="73"/>
        <v xml:space="preserve"> </v>
      </c>
      <c r="S1556" t="str">
        <f t="shared" si="74"/>
        <v/>
      </c>
    </row>
    <row r="1557" spans="1:19">
      <c r="A1557" t="s">
        <v>1668</v>
      </c>
      <c r="B1557">
        <v>371</v>
      </c>
      <c r="C1557">
        <v>118</v>
      </c>
      <c r="D1557">
        <v>78031620</v>
      </c>
      <c r="E1557" t="s">
        <v>1665</v>
      </c>
      <c r="F1557" s="8" t="s">
        <v>314</v>
      </c>
      <c r="G1557" t="s">
        <v>1669</v>
      </c>
      <c r="H1557">
        <v>102248</v>
      </c>
      <c r="I1557">
        <v>403</v>
      </c>
      <c r="J1557" t="s">
        <v>19</v>
      </c>
      <c r="K1557" t="s">
        <v>20</v>
      </c>
      <c r="L1557">
        <v>70000000</v>
      </c>
      <c r="M1557">
        <v>2014</v>
      </c>
      <c r="N1557">
        <v>6.1</v>
      </c>
      <c r="O1557">
        <v>8031620</v>
      </c>
      <c r="Q1557" t="str">
        <f t="shared" si="72"/>
        <v xml:space="preserve"> </v>
      </c>
      <c r="R1557" t="str">
        <f t="shared" si="73"/>
        <v xml:space="preserve"> </v>
      </c>
      <c r="S1557" t="str">
        <f t="shared" si="74"/>
        <v/>
      </c>
    </row>
    <row r="1558" spans="1:19">
      <c r="A1558" t="s">
        <v>7428</v>
      </c>
      <c r="B1558">
        <v>169</v>
      </c>
      <c r="C1558">
        <v>103</v>
      </c>
      <c r="D1558">
        <v>9013113</v>
      </c>
      <c r="E1558" t="s">
        <v>2510</v>
      </c>
      <c r="F1558" s="8" t="s">
        <v>2095</v>
      </c>
      <c r="G1558" t="s">
        <v>7429</v>
      </c>
      <c r="H1558">
        <v>36321</v>
      </c>
      <c r="I1558">
        <v>230</v>
      </c>
      <c r="J1558" t="s">
        <v>19</v>
      </c>
      <c r="K1558" t="s">
        <v>20</v>
      </c>
      <c r="L1558">
        <v>1000000</v>
      </c>
      <c r="M1558">
        <v>2005</v>
      </c>
      <c r="N1558">
        <v>7.4</v>
      </c>
      <c r="O1558">
        <v>8013113</v>
      </c>
      <c r="Q1558" t="str">
        <f t="shared" si="72"/>
        <v xml:space="preserve"> </v>
      </c>
      <c r="R1558" t="str">
        <f t="shared" si="73"/>
        <v xml:space="preserve"> </v>
      </c>
      <c r="S1558" t="str">
        <f t="shared" si="74"/>
        <v/>
      </c>
    </row>
    <row r="1559" spans="1:19">
      <c r="A1559" t="s">
        <v>6292</v>
      </c>
      <c r="B1559">
        <v>118</v>
      </c>
      <c r="C1559">
        <v>125</v>
      </c>
      <c r="D1559">
        <v>21000000</v>
      </c>
      <c r="E1559" t="s">
        <v>28</v>
      </c>
      <c r="F1559" s="8" t="s">
        <v>121</v>
      </c>
      <c r="G1559" t="s">
        <v>6308</v>
      </c>
      <c r="H1559">
        <v>73950</v>
      </c>
      <c r="I1559">
        <v>258</v>
      </c>
      <c r="J1559" t="s">
        <v>19</v>
      </c>
      <c r="K1559" t="s">
        <v>31</v>
      </c>
      <c r="L1559">
        <v>13000000</v>
      </c>
      <c r="M1559">
        <v>1974</v>
      </c>
      <c r="N1559">
        <v>6.8</v>
      </c>
      <c r="O1559">
        <v>8000000</v>
      </c>
      <c r="Q1559" t="str">
        <f t="shared" si="72"/>
        <v xml:space="preserve"> </v>
      </c>
      <c r="R1559" t="str">
        <f t="shared" si="73"/>
        <v xml:space="preserve"> </v>
      </c>
      <c r="S1559" t="str">
        <f t="shared" si="74"/>
        <v/>
      </c>
    </row>
    <row r="1560" spans="1:19">
      <c r="A1560" t="s">
        <v>3196</v>
      </c>
      <c r="B1560">
        <v>423</v>
      </c>
      <c r="C1560">
        <v>106</v>
      </c>
      <c r="D1560">
        <v>29997095</v>
      </c>
      <c r="E1560" t="s">
        <v>4379</v>
      </c>
      <c r="F1560" s="8" t="s">
        <v>58</v>
      </c>
      <c r="G1560" t="s">
        <v>4380</v>
      </c>
      <c r="H1560">
        <v>60926</v>
      </c>
      <c r="I1560">
        <v>302</v>
      </c>
      <c r="J1560" t="s">
        <v>19</v>
      </c>
      <c r="K1560" t="s">
        <v>31</v>
      </c>
      <c r="L1560">
        <v>22000000</v>
      </c>
      <c r="M1560">
        <v>2016</v>
      </c>
      <c r="N1560">
        <v>6.4</v>
      </c>
      <c r="O1560">
        <v>7997095</v>
      </c>
      <c r="Q1560" t="str">
        <f t="shared" si="72"/>
        <v xml:space="preserve"> </v>
      </c>
      <c r="R1560" t="str">
        <f t="shared" si="73"/>
        <v xml:space="preserve"> </v>
      </c>
      <c r="S1560" t="str">
        <f t="shared" si="74"/>
        <v/>
      </c>
    </row>
    <row r="1561" spans="1:19">
      <c r="A1561" t="s">
        <v>5440</v>
      </c>
      <c r="B1561">
        <v>122</v>
      </c>
      <c r="C1561">
        <v>111</v>
      </c>
      <c r="D1561">
        <v>9180275</v>
      </c>
      <c r="E1561" t="s">
        <v>1672</v>
      </c>
      <c r="F1561" s="8" t="s">
        <v>503</v>
      </c>
      <c r="G1561" t="s">
        <v>7371</v>
      </c>
      <c r="H1561">
        <v>22145</v>
      </c>
      <c r="I1561">
        <v>231</v>
      </c>
      <c r="J1561" t="s">
        <v>19</v>
      </c>
      <c r="K1561" t="s">
        <v>20</v>
      </c>
      <c r="L1561">
        <v>1200000</v>
      </c>
      <c r="M1561">
        <v>2000</v>
      </c>
      <c r="N1561">
        <v>7.7</v>
      </c>
      <c r="O1561">
        <v>7980275</v>
      </c>
      <c r="Q1561" t="str">
        <f t="shared" si="72"/>
        <v xml:space="preserve"> </v>
      </c>
      <c r="R1561" t="str">
        <f t="shared" si="73"/>
        <v xml:space="preserve"> </v>
      </c>
      <c r="S1561" t="str">
        <f t="shared" si="74"/>
        <v/>
      </c>
    </row>
    <row r="1562" spans="1:19">
      <c r="A1562" t="s">
        <v>6647</v>
      </c>
      <c r="B1562">
        <v>96</v>
      </c>
      <c r="C1562">
        <v>89</v>
      </c>
      <c r="D1562">
        <v>12947763</v>
      </c>
      <c r="E1562" t="s">
        <v>2397</v>
      </c>
      <c r="F1562" s="8" t="s">
        <v>2859</v>
      </c>
      <c r="G1562" t="s">
        <v>6648</v>
      </c>
      <c r="H1562">
        <v>10624</v>
      </c>
      <c r="I1562">
        <v>125</v>
      </c>
      <c r="J1562" t="s">
        <v>19</v>
      </c>
      <c r="K1562" t="s">
        <v>20</v>
      </c>
      <c r="L1562">
        <v>5000000</v>
      </c>
      <c r="M1562">
        <v>1986</v>
      </c>
      <c r="N1562">
        <v>6.2</v>
      </c>
      <c r="O1562">
        <v>7947763</v>
      </c>
      <c r="Q1562" t="str">
        <f t="shared" si="72"/>
        <v xml:space="preserve"> </v>
      </c>
      <c r="R1562" t="str">
        <f t="shared" si="73"/>
        <v xml:space="preserve"> </v>
      </c>
      <c r="S1562" t="str">
        <f t="shared" si="74"/>
        <v/>
      </c>
    </row>
    <row r="1563" spans="1:19">
      <c r="A1563" t="s">
        <v>2001</v>
      </c>
      <c r="B1563">
        <v>50</v>
      </c>
      <c r="C1563">
        <v>92</v>
      </c>
      <c r="D1563">
        <v>14891000</v>
      </c>
      <c r="E1563" t="s">
        <v>873</v>
      </c>
      <c r="F1563" s="8" t="s">
        <v>1802</v>
      </c>
      <c r="G1563" t="s">
        <v>6315</v>
      </c>
      <c r="H1563">
        <v>15088</v>
      </c>
      <c r="I1563">
        <v>105</v>
      </c>
      <c r="J1563" t="s">
        <v>19</v>
      </c>
      <c r="K1563" t="s">
        <v>20</v>
      </c>
      <c r="L1563">
        <v>7000000</v>
      </c>
      <c r="M1563">
        <v>1996</v>
      </c>
      <c r="N1563">
        <v>6.8</v>
      </c>
      <c r="O1563">
        <v>7891000</v>
      </c>
      <c r="Q1563" t="str">
        <f t="shared" si="72"/>
        <v xml:space="preserve"> </v>
      </c>
      <c r="R1563" t="str">
        <f t="shared" si="73"/>
        <v xml:space="preserve"> </v>
      </c>
      <c r="S1563" t="str">
        <f t="shared" si="74"/>
        <v/>
      </c>
    </row>
    <row r="1564" spans="1:19">
      <c r="A1564" t="s">
        <v>876</v>
      </c>
      <c r="B1564">
        <v>118</v>
      </c>
      <c r="C1564">
        <v>106</v>
      </c>
      <c r="D1564">
        <v>57887882</v>
      </c>
      <c r="E1564" t="s">
        <v>754</v>
      </c>
      <c r="F1564" s="8" t="s">
        <v>642</v>
      </c>
      <c r="G1564" t="s">
        <v>2924</v>
      </c>
      <c r="H1564">
        <v>35508</v>
      </c>
      <c r="I1564">
        <v>211</v>
      </c>
      <c r="J1564" t="s">
        <v>19</v>
      </c>
      <c r="K1564" t="s">
        <v>20</v>
      </c>
      <c r="L1564">
        <v>50000000</v>
      </c>
      <c r="M1564">
        <v>2004</v>
      </c>
      <c r="N1564">
        <v>6.1</v>
      </c>
      <c r="O1564">
        <v>7887882</v>
      </c>
      <c r="Q1564" t="str">
        <f t="shared" si="72"/>
        <v xml:space="preserve"> </v>
      </c>
      <c r="R1564" t="str">
        <f t="shared" si="73"/>
        <v xml:space="preserve"> </v>
      </c>
      <c r="S1564" t="str">
        <f t="shared" si="74"/>
        <v/>
      </c>
    </row>
    <row r="1565" spans="1:19">
      <c r="A1565" t="s">
        <v>3205</v>
      </c>
      <c r="B1565">
        <v>203</v>
      </c>
      <c r="C1565">
        <v>107</v>
      </c>
      <c r="D1565">
        <v>44867349</v>
      </c>
      <c r="E1565" t="s">
        <v>917</v>
      </c>
      <c r="F1565" s="8" t="s">
        <v>540</v>
      </c>
      <c r="G1565" t="s">
        <v>3206</v>
      </c>
      <c r="H1565">
        <v>75347</v>
      </c>
      <c r="I1565">
        <v>176</v>
      </c>
      <c r="J1565" t="s">
        <v>19</v>
      </c>
      <c r="K1565" t="s">
        <v>20</v>
      </c>
      <c r="L1565">
        <v>37000000</v>
      </c>
      <c r="M1565">
        <v>2010</v>
      </c>
      <c r="N1565">
        <v>5.6</v>
      </c>
      <c r="O1565">
        <v>7867349</v>
      </c>
      <c r="Q1565" t="str">
        <f t="shared" si="72"/>
        <v xml:space="preserve"> </v>
      </c>
      <c r="R1565" t="str">
        <f t="shared" si="73"/>
        <v xml:space="preserve"> </v>
      </c>
      <c r="S1565" t="str">
        <f t="shared" si="74"/>
        <v/>
      </c>
    </row>
    <row r="1566" spans="1:19">
      <c r="A1566" t="s">
        <v>910</v>
      </c>
      <c r="B1566">
        <v>171</v>
      </c>
      <c r="C1566">
        <v>146</v>
      </c>
      <c r="D1566">
        <v>77862546</v>
      </c>
      <c r="E1566" t="s">
        <v>268</v>
      </c>
      <c r="F1566" s="8" t="s">
        <v>903</v>
      </c>
      <c r="G1566" t="s">
        <v>1971</v>
      </c>
      <c r="H1566">
        <v>266310</v>
      </c>
      <c r="I1566">
        <v>690</v>
      </c>
      <c r="J1566" t="s">
        <v>19</v>
      </c>
      <c r="K1566" t="s">
        <v>20</v>
      </c>
      <c r="L1566">
        <v>70000000</v>
      </c>
      <c r="M1566">
        <v>2004</v>
      </c>
      <c r="N1566">
        <v>7.7</v>
      </c>
      <c r="O1566">
        <v>7862546</v>
      </c>
      <c r="Q1566" t="str">
        <f t="shared" si="72"/>
        <v xml:space="preserve"> </v>
      </c>
      <c r="R1566" t="str">
        <f t="shared" si="73"/>
        <v xml:space="preserve"> </v>
      </c>
      <c r="S1566" t="str">
        <f t="shared" si="74"/>
        <v/>
      </c>
    </row>
    <row r="1567" spans="1:19">
      <c r="A1567" t="s">
        <v>2108</v>
      </c>
      <c r="B1567">
        <v>195</v>
      </c>
      <c r="C1567">
        <v>96</v>
      </c>
      <c r="D1567">
        <v>47781388</v>
      </c>
      <c r="E1567" t="s">
        <v>477</v>
      </c>
      <c r="F1567" s="8" t="s">
        <v>24</v>
      </c>
      <c r="G1567" t="s">
        <v>2946</v>
      </c>
      <c r="H1567">
        <v>147504</v>
      </c>
      <c r="I1567">
        <v>531</v>
      </c>
      <c r="J1567" t="s">
        <v>19</v>
      </c>
      <c r="K1567" t="s">
        <v>20</v>
      </c>
      <c r="L1567">
        <v>40000000</v>
      </c>
      <c r="M1567">
        <v>2004</v>
      </c>
      <c r="N1567">
        <v>6.6</v>
      </c>
      <c r="O1567">
        <v>7781388</v>
      </c>
      <c r="Q1567" t="str">
        <f t="shared" si="72"/>
        <v xml:space="preserve"> </v>
      </c>
      <c r="R1567" t="str">
        <f t="shared" si="73"/>
        <v xml:space="preserve"> </v>
      </c>
      <c r="S1567" t="str">
        <f t="shared" si="74"/>
        <v/>
      </c>
    </row>
    <row r="1568" spans="1:19">
      <c r="A1568" t="s">
        <v>1930</v>
      </c>
      <c r="B1568">
        <v>275</v>
      </c>
      <c r="C1568">
        <v>96</v>
      </c>
      <c r="D1568">
        <v>23213577</v>
      </c>
      <c r="E1568" t="s">
        <v>129</v>
      </c>
      <c r="F1568" s="8" t="s">
        <v>58</v>
      </c>
      <c r="G1568" t="s">
        <v>5075</v>
      </c>
      <c r="H1568">
        <v>198111</v>
      </c>
      <c r="I1568">
        <v>365</v>
      </c>
      <c r="J1568" t="s">
        <v>19</v>
      </c>
      <c r="K1568" t="s">
        <v>1749</v>
      </c>
      <c r="L1568">
        <v>15500000</v>
      </c>
      <c r="M1568">
        <v>2008</v>
      </c>
      <c r="N1568">
        <v>7.2</v>
      </c>
      <c r="O1568">
        <v>7713577</v>
      </c>
      <c r="Q1568" t="str">
        <f t="shared" si="72"/>
        <v xml:space="preserve"> </v>
      </c>
      <c r="R1568" t="str">
        <f t="shared" si="73"/>
        <v xml:space="preserve"> </v>
      </c>
      <c r="S1568" t="str">
        <f t="shared" si="74"/>
        <v/>
      </c>
    </row>
    <row r="1569" spans="1:19">
      <c r="A1569" t="s">
        <v>933</v>
      </c>
      <c r="B1569">
        <v>113</v>
      </c>
      <c r="C1569">
        <v>116</v>
      </c>
      <c r="D1569">
        <v>102678089</v>
      </c>
      <c r="E1569" t="s">
        <v>1002</v>
      </c>
      <c r="F1569" s="8" t="s">
        <v>1804</v>
      </c>
      <c r="G1569" t="s">
        <v>1915</v>
      </c>
      <c r="H1569">
        <v>42705</v>
      </c>
      <c r="I1569">
        <v>274</v>
      </c>
      <c r="J1569" t="s">
        <v>19</v>
      </c>
      <c r="K1569" t="s">
        <v>20</v>
      </c>
      <c r="L1569">
        <v>95000000</v>
      </c>
      <c r="M1569">
        <v>1999</v>
      </c>
      <c r="N1569">
        <v>6.3</v>
      </c>
      <c r="O1569">
        <v>7678089</v>
      </c>
      <c r="Q1569" t="str">
        <f t="shared" si="72"/>
        <v xml:space="preserve"> </v>
      </c>
      <c r="R1569" t="str">
        <f t="shared" si="73"/>
        <v xml:space="preserve"> </v>
      </c>
      <c r="S1569" t="str">
        <f t="shared" si="74"/>
        <v/>
      </c>
    </row>
    <row r="1570" spans="1:19">
      <c r="A1570" t="s">
        <v>5905</v>
      </c>
      <c r="B1570">
        <v>73</v>
      </c>
      <c r="C1570">
        <v>101</v>
      </c>
      <c r="D1570">
        <v>17655201</v>
      </c>
      <c r="E1570" t="s">
        <v>3210</v>
      </c>
      <c r="F1570" s="8" t="s">
        <v>387</v>
      </c>
      <c r="G1570" t="s">
        <v>5906</v>
      </c>
      <c r="H1570">
        <v>4719</v>
      </c>
      <c r="I1570">
        <v>24</v>
      </c>
      <c r="J1570" t="s">
        <v>19</v>
      </c>
      <c r="K1570" t="s">
        <v>20</v>
      </c>
      <c r="L1570">
        <v>10000000</v>
      </c>
      <c r="M1570">
        <v>2008</v>
      </c>
      <c r="N1570">
        <v>6.7</v>
      </c>
      <c r="O1570">
        <v>7655201</v>
      </c>
      <c r="Q1570" t="str">
        <f t="shared" si="72"/>
        <v xml:space="preserve"> </v>
      </c>
      <c r="R1570" t="str">
        <f t="shared" si="73"/>
        <v xml:space="preserve"> </v>
      </c>
      <c r="S1570" t="str">
        <f t="shared" si="74"/>
        <v/>
      </c>
    </row>
    <row r="1571" spans="1:19">
      <c r="A1571" t="s">
        <v>2815</v>
      </c>
      <c r="B1571">
        <v>122</v>
      </c>
      <c r="C1571">
        <v>101</v>
      </c>
      <c r="D1571">
        <v>37617947</v>
      </c>
      <c r="E1571" t="s">
        <v>2686</v>
      </c>
      <c r="F1571" s="8" t="s">
        <v>3334</v>
      </c>
      <c r="G1571" t="s">
        <v>3335</v>
      </c>
      <c r="H1571">
        <v>8143</v>
      </c>
      <c r="I1571">
        <v>203</v>
      </c>
      <c r="J1571" t="s">
        <v>19</v>
      </c>
      <c r="K1571" t="s">
        <v>20</v>
      </c>
      <c r="L1571">
        <v>30000000</v>
      </c>
      <c r="M1571">
        <v>2006</v>
      </c>
      <c r="N1571">
        <v>6.8</v>
      </c>
      <c r="O1571">
        <v>7617947</v>
      </c>
      <c r="Q1571" t="str">
        <f t="shared" si="72"/>
        <v xml:space="preserve"> </v>
      </c>
      <c r="R1571" t="str">
        <f t="shared" si="73"/>
        <v xml:space="preserve"> </v>
      </c>
      <c r="S1571" t="str">
        <f t="shared" si="74"/>
        <v/>
      </c>
    </row>
    <row r="1572" spans="1:19">
      <c r="A1572" t="s">
        <v>5215</v>
      </c>
      <c r="B1572">
        <v>71</v>
      </c>
      <c r="C1572">
        <v>116</v>
      </c>
      <c r="D1572">
        <v>14612840</v>
      </c>
      <c r="E1572" t="s">
        <v>2838</v>
      </c>
      <c r="F1572" s="8" t="s">
        <v>1710</v>
      </c>
      <c r="G1572" t="s">
        <v>6325</v>
      </c>
      <c r="H1572">
        <v>11191</v>
      </c>
      <c r="I1572">
        <v>37</v>
      </c>
      <c r="J1572" t="s">
        <v>19</v>
      </c>
      <c r="K1572" t="s">
        <v>20</v>
      </c>
      <c r="L1572">
        <v>7000000</v>
      </c>
      <c r="M1572">
        <v>2014</v>
      </c>
      <c r="N1572">
        <v>6.9</v>
      </c>
      <c r="O1572">
        <v>7612840</v>
      </c>
      <c r="Q1572" t="str">
        <f t="shared" si="72"/>
        <v xml:space="preserve"> </v>
      </c>
      <c r="R1572" t="str">
        <f t="shared" si="73"/>
        <v xml:space="preserve"> </v>
      </c>
      <c r="S1572" t="str">
        <f t="shared" si="74"/>
        <v/>
      </c>
    </row>
    <row r="1573" spans="1:19">
      <c r="A1573" t="s">
        <v>1603</v>
      </c>
      <c r="B1573">
        <v>330</v>
      </c>
      <c r="C1573">
        <v>126</v>
      </c>
      <c r="D1573">
        <v>25592632</v>
      </c>
      <c r="E1573" t="s">
        <v>2916</v>
      </c>
      <c r="F1573" s="8" t="s">
        <v>655</v>
      </c>
      <c r="G1573" t="s">
        <v>5494</v>
      </c>
      <c r="H1573">
        <v>220475</v>
      </c>
      <c r="I1573">
        <v>1066</v>
      </c>
      <c r="J1573" t="s">
        <v>19</v>
      </c>
      <c r="K1573" t="s">
        <v>20</v>
      </c>
      <c r="L1573">
        <v>18000000</v>
      </c>
      <c r="M1573">
        <v>2007</v>
      </c>
      <c r="N1573">
        <v>7.2</v>
      </c>
      <c r="O1573">
        <v>7592632</v>
      </c>
      <c r="Q1573" t="str">
        <f t="shared" si="72"/>
        <v xml:space="preserve"> </v>
      </c>
      <c r="R1573" t="str">
        <f t="shared" si="73"/>
        <v xml:space="preserve"> </v>
      </c>
      <c r="S1573" t="str">
        <f t="shared" si="74"/>
        <v/>
      </c>
    </row>
    <row r="1574" spans="1:19">
      <c r="A1574" t="s">
        <v>2186</v>
      </c>
      <c r="B1574">
        <v>94</v>
      </c>
      <c r="C1574">
        <v>95</v>
      </c>
      <c r="D1574">
        <v>52580895</v>
      </c>
      <c r="E1574" t="s">
        <v>2674</v>
      </c>
      <c r="F1574" s="8" t="s">
        <v>394</v>
      </c>
      <c r="G1574" t="s">
        <v>2675</v>
      </c>
      <c r="H1574">
        <v>30255</v>
      </c>
      <c r="I1574">
        <v>118</v>
      </c>
      <c r="J1574" t="s">
        <v>19</v>
      </c>
      <c r="K1574" t="s">
        <v>20</v>
      </c>
      <c r="L1574">
        <v>45000000</v>
      </c>
      <c r="M1574">
        <v>2005</v>
      </c>
      <c r="N1574">
        <v>5.6</v>
      </c>
      <c r="O1574">
        <v>7580895</v>
      </c>
      <c r="Q1574" t="str">
        <f t="shared" si="72"/>
        <v xml:space="preserve"> </v>
      </c>
      <c r="R1574" t="str">
        <f t="shared" si="73"/>
        <v xml:space="preserve"> </v>
      </c>
      <c r="S1574" t="str">
        <f t="shared" si="74"/>
        <v/>
      </c>
    </row>
    <row r="1575" spans="1:19">
      <c r="A1575" t="s">
        <v>1736</v>
      </c>
      <c r="B1575">
        <v>304</v>
      </c>
      <c r="C1575">
        <v>113</v>
      </c>
      <c r="D1575">
        <v>39568996</v>
      </c>
      <c r="E1575" t="s">
        <v>2916</v>
      </c>
      <c r="F1575" s="8" t="s">
        <v>1486</v>
      </c>
      <c r="G1575" t="s">
        <v>3668</v>
      </c>
      <c r="H1575">
        <v>138435</v>
      </c>
      <c r="I1575">
        <v>527</v>
      </c>
      <c r="J1575" t="s">
        <v>19</v>
      </c>
      <c r="K1575" t="s">
        <v>20</v>
      </c>
      <c r="L1575">
        <v>32000000</v>
      </c>
      <c r="M1575">
        <v>2007</v>
      </c>
      <c r="N1575">
        <v>6.6</v>
      </c>
      <c r="O1575">
        <v>7568996</v>
      </c>
      <c r="Q1575" t="str">
        <f t="shared" si="72"/>
        <v xml:space="preserve"> </v>
      </c>
      <c r="R1575" t="str">
        <f t="shared" si="73"/>
        <v xml:space="preserve"> </v>
      </c>
      <c r="S1575" t="str">
        <f t="shared" si="74"/>
        <v/>
      </c>
    </row>
    <row r="1576" spans="1:19">
      <c r="A1576" t="s">
        <v>3875</v>
      </c>
      <c r="B1576">
        <v>222</v>
      </c>
      <c r="C1576">
        <v>117</v>
      </c>
      <c r="D1576">
        <v>28563179</v>
      </c>
      <c r="E1576" t="s">
        <v>1101</v>
      </c>
      <c r="F1576" s="8" t="s">
        <v>884</v>
      </c>
      <c r="G1576" t="s">
        <v>3876</v>
      </c>
      <c r="H1576">
        <v>72693</v>
      </c>
      <c r="I1576">
        <v>199</v>
      </c>
      <c r="J1576" t="s">
        <v>19</v>
      </c>
      <c r="K1576" t="s">
        <v>20</v>
      </c>
      <c r="L1576">
        <v>21000000</v>
      </c>
      <c r="M1576">
        <v>2007</v>
      </c>
      <c r="N1576">
        <v>6.9</v>
      </c>
      <c r="O1576">
        <v>7563179</v>
      </c>
      <c r="Q1576" t="str">
        <f t="shared" si="72"/>
        <v xml:space="preserve"> </v>
      </c>
      <c r="R1576" t="str">
        <f t="shared" si="73"/>
        <v xml:space="preserve"> </v>
      </c>
      <c r="S1576" t="str">
        <f t="shared" si="74"/>
        <v/>
      </c>
    </row>
    <row r="1577" spans="1:19">
      <c r="A1577" t="s">
        <v>4104</v>
      </c>
      <c r="B1577">
        <v>151</v>
      </c>
      <c r="C1577">
        <v>90</v>
      </c>
      <c r="D1577">
        <v>32553210</v>
      </c>
      <c r="E1577" t="s">
        <v>1509</v>
      </c>
      <c r="F1577" s="8" t="s">
        <v>4105</v>
      </c>
      <c r="G1577" t="s">
        <v>4106</v>
      </c>
      <c r="H1577">
        <v>88714</v>
      </c>
      <c r="I1577">
        <v>235</v>
      </c>
      <c r="J1577" t="s">
        <v>19</v>
      </c>
      <c r="K1577" t="s">
        <v>31</v>
      </c>
      <c r="L1577">
        <v>25000000</v>
      </c>
      <c r="M1577">
        <v>2007</v>
      </c>
      <c r="N1577">
        <v>6.3</v>
      </c>
      <c r="O1577">
        <v>7553210</v>
      </c>
      <c r="Q1577" t="str">
        <f t="shared" si="72"/>
        <v xml:space="preserve"> </v>
      </c>
      <c r="R1577" t="str">
        <f t="shared" si="73"/>
        <v xml:space="preserve"> </v>
      </c>
      <c r="S1577" t="str">
        <f t="shared" si="74"/>
        <v/>
      </c>
    </row>
    <row r="1578" spans="1:19">
      <c r="A1578" t="s">
        <v>6258</v>
      </c>
      <c r="B1578">
        <v>252</v>
      </c>
      <c r="C1578">
        <v>94</v>
      </c>
      <c r="D1578">
        <v>17544812</v>
      </c>
      <c r="E1578" t="s">
        <v>2916</v>
      </c>
      <c r="F1578" s="8" t="s">
        <v>1805</v>
      </c>
      <c r="G1578" t="s">
        <v>6259</v>
      </c>
      <c r="H1578">
        <v>69989</v>
      </c>
      <c r="I1578">
        <v>384</v>
      </c>
      <c r="J1578" t="s">
        <v>19</v>
      </c>
      <c r="K1578" t="s">
        <v>20</v>
      </c>
      <c r="L1578">
        <v>10000000</v>
      </c>
      <c r="M1578">
        <v>2007</v>
      </c>
      <c r="N1578">
        <v>5.4</v>
      </c>
      <c r="O1578">
        <v>7544812</v>
      </c>
      <c r="Q1578" t="str">
        <f t="shared" si="72"/>
        <v xml:space="preserve"> </v>
      </c>
      <c r="R1578" t="str">
        <f t="shared" si="73"/>
        <v xml:space="preserve"> </v>
      </c>
      <c r="S1578" t="str">
        <f t="shared" si="74"/>
        <v/>
      </c>
    </row>
    <row r="1579" spans="1:19">
      <c r="A1579" t="s">
        <v>945</v>
      </c>
      <c r="B1579">
        <v>203</v>
      </c>
      <c r="C1579">
        <v>102</v>
      </c>
      <c r="D1579">
        <v>107515297</v>
      </c>
      <c r="E1579" t="s">
        <v>356</v>
      </c>
      <c r="F1579" s="8" t="s">
        <v>394</v>
      </c>
      <c r="G1579" t="s">
        <v>946</v>
      </c>
      <c r="H1579">
        <v>85833</v>
      </c>
      <c r="I1579">
        <v>113</v>
      </c>
      <c r="J1579" t="s">
        <v>19</v>
      </c>
      <c r="K1579" t="s">
        <v>20</v>
      </c>
      <c r="L1579">
        <v>100000000</v>
      </c>
      <c r="M1579">
        <v>2013</v>
      </c>
      <c r="N1579">
        <v>6.7</v>
      </c>
      <c r="O1579">
        <v>7515297</v>
      </c>
      <c r="Q1579" t="str">
        <f t="shared" si="72"/>
        <v xml:space="preserve"> </v>
      </c>
      <c r="R1579" t="str">
        <f t="shared" si="73"/>
        <v xml:space="preserve"> </v>
      </c>
      <c r="S1579" t="str">
        <f t="shared" si="74"/>
        <v/>
      </c>
    </row>
    <row r="1580" spans="1:19">
      <c r="A1580" t="s">
        <v>5239</v>
      </c>
      <c r="B1580">
        <v>108</v>
      </c>
      <c r="C1580">
        <v>97</v>
      </c>
      <c r="D1580">
        <v>21468807</v>
      </c>
      <c r="E1580" t="s">
        <v>1499</v>
      </c>
      <c r="F1580" s="8" t="s">
        <v>1519</v>
      </c>
      <c r="G1580" t="s">
        <v>5240</v>
      </c>
      <c r="H1580">
        <v>13048</v>
      </c>
      <c r="I1580">
        <v>227</v>
      </c>
      <c r="J1580" t="s">
        <v>19</v>
      </c>
      <c r="K1580" t="s">
        <v>20</v>
      </c>
      <c r="L1580">
        <v>14000000</v>
      </c>
      <c r="M1580">
        <v>2000</v>
      </c>
      <c r="N1580">
        <v>4.0999999999999996</v>
      </c>
      <c r="O1580">
        <v>7468807</v>
      </c>
      <c r="Q1580" t="str">
        <f t="shared" si="72"/>
        <v xml:space="preserve"> </v>
      </c>
      <c r="R1580" t="str">
        <f t="shared" si="73"/>
        <v xml:space="preserve"> </v>
      </c>
      <c r="S1580" t="str">
        <f t="shared" si="74"/>
        <v/>
      </c>
    </row>
    <row r="1581" spans="1:19">
      <c r="A1581" t="s">
        <v>3205</v>
      </c>
      <c r="B1581">
        <v>247</v>
      </c>
      <c r="C1581">
        <v>101</v>
      </c>
      <c r="D1581">
        <v>31452765</v>
      </c>
      <c r="E1581" t="s">
        <v>878</v>
      </c>
      <c r="F1581" s="8" t="s">
        <v>3961</v>
      </c>
      <c r="G1581" t="s">
        <v>4266</v>
      </c>
      <c r="H1581">
        <v>149835</v>
      </c>
      <c r="I1581">
        <v>243</v>
      </c>
      <c r="J1581" t="s">
        <v>19</v>
      </c>
      <c r="K1581" t="s">
        <v>20</v>
      </c>
      <c r="L1581">
        <v>24000000</v>
      </c>
      <c r="M1581">
        <v>2008</v>
      </c>
      <c r="N1581">
        <v>6.6</v>
      </c>
      <c r="O1581">
        <v>7452765</v>
      </c>
      <c r="Q1581" t="str">
        <f t="shared" si="72"/>
        <v xml:space="preserve"> </v>
      </c>
      <c r="R1581" t="str">
        <f t="shared" si="73"/>
        <v xml:space="preserve"> </v>
      </c>
      <c r="S1581" t="str">
        <f t="shared" si="74"/>
        <v/>
      </c>
    </row>
    <row r="1582" spans="1:19">
      <c r="A1582" t="s">
        <v>787</v>
      </c>
      <c r="B1582">
        <v>271</v>
      </c>
      <c r="C1582">
        <v>94</v>
      </c>
      <c r="D1582">
        <v>32416109</v>
      </c>
      <c r="E1582" t="s">
        <v>2836</v>
      </c>
      <c r="F1582" s="8" t="s">
        <v>71</v>
      </c>
      <c r="G1582" t="s">
        <v>4270</v>
      </c>
      <c r="H1582">
        <v>109620</v>
      </c>
      <c r="I1582">
        <v>268</v>
      </c>
      <c r="J1582" t="s">
        <v>19</v>
      </c>
      <c r="K1582" t="s">
        <v>20</v>
      </c>
      <c r="L1582">
        <v>25000000</v>
      </c>
      <c r="M1582">
        <v>2009</v>
      </c>
      <c r="N1582">
        <v>6.2</v>
      </c>
      <c r="O1582">
        <v>7416109</v>
      </c>
      <c r="Q1582" t="str">
        <f t="shared" si="72"/>
        <v xml:space="preserve"> </v>
      </c>
      <c r="R1582" t="str">
        <f t="shared" si="73"/>
        <v xml:space="preserve"> </v>
      </c>
      <c r="S1582" t="str">
        <f t="shared" si="74"/>
        <v/>
      </c>
    </row>
    <row r="1583" spans="1:19">
      <c r="A1583" t="s">
        <v>5892</v>
      </c>
      <c r="B1583">
        <v>82</v>
      </c>
      <c r="C1583">
        <v>116</v>
      </c>
      <c r="D1583">
        <v>24397469</v>
      </c>
      <c r="E1583" t="s">
        <v>2838</v>
      </c>
      <c r="F1583" s="8" t="s">
        <v>2732</v>
      </c>
      <c r="G1583" t="s">
        <v>5893</v>
      </c>
      <c r="H1583">
        <v>5161</v>
      </c>
      <c r="I1583">
        <v>48</v>
      </c>
      <c r="J1583" t="s">
        <v>19</v>
      </c>
      <c r="K1583" t="s">
        <v>20</v>
      </c>
      <c r="L1583">
        <v>17000000</v>
      </c>
      <c r="M1583">
        <v>2012</v>
      </c>
      <c r="N1583">
        <v>5.7</v>
      </c>
      <c r="O1583">
        <v>7397469</v>
      </c>
      <c r="Q1583" t="str">
        <f t="shared" si="72"/>
        <v xml:space="preserve"> </v>
      </c>
      <c r="R1583" t="str">
        <f t="shared" si="73"/>
        <v xml:space="preserve"> </v>
      </c>
      <c r="S1583" t="str">
        <f t="shared" si="74"/>
        <v/>
      </c>
    </row>
    <row r="1584" spans="1:19">
      <c r="A1584" t="s">
        <v>5783</v>
      </c>
      <c r="B1584">
        <v>175</v>
      </c>
      <c r="C1584">
        <v>98</v>
      </c>
      <c r="D1584">
        <v>18381787</v>
      </c>
      <c r="E1584" t="s">
        <v>1290</v>
      </c>
      <c r="F1584" s="8" t="s">
        <v>1730</v>
      </c>
      <c r="G1584" t="s">
        <v>5784</v>
      </c>
      <c r="H1584">
        <v>15684</v>
      </c>
      <c r="I1584">
        <v>126</v>
      </c>
      <c r="J1584" t="s">
        <v>19</v>
      </c>
      <c r="K1584" t="s">
        <v>31</v>
      </c>
      <c r="L1584">
        <v>11000000</v>
      </c>
      <c r="M1584">
        <v>2012</v>
      </c>
      <c r="N1584">
        <v>6.8</v>
      </c>
      <c r="O1584">
        <v>7381787</v>
      </c>
      <c r="Q1584" t="str">
        <f t="shared" si="72"/>
        <v xml:space="preserve"> </v>
      </c>
      <c r="R1584" t="str">
        <f t="shared" si="73"/>
        <v xml:space="preserve"> </v>
      </c>
      <c r="S1584" t="str">
        <f t="shared" si="74"/>
        <v/>
      </c>
    </row>
    <row r="1585" spans="1:19">
      <c r="A1585" t="s">
        <v>3416</v>
      </c>
      <c r="B1585">
        <v>114</v>
      </c>
      <c r="C1585">
        <v>89</v>
      </c>
      <c r="D1585">
        <v>32368960</v>
      </c>
      <c r="E1585" t="s">
        <v>4116</v>
      </c>
      <c r="F1585" s="8" t="s">
        <v>4117</v>
      </c>
      <c r="G1585" t="s">
        <v>4118</v>
      </c>
      <c r="H1585">
        <v>39768</v>
      </c>
      <c r="I1585">
        <v>292</v>
      </c>
      <c r="J1585" t="s">
        <v>19</v>
      </c>
      <c r="K1585" t="s">
        <v>162</v>
      </c>
      <c r="L1585">
        <v>25000000</v>
      </c>
      <c r="M1585">
        <v>1998</v>
      </c>
      <c r="N1585">
        <v>5.3</v>
      </c>
      <c r="O1585">
        <v>7368960</v>
      </c>
      <c r="Q1585" t="str">
        <f t="shared" si="72"/>
        <v xml:space="preserve"> </v>
      </c>
      <c r="R1585" t="str">
        <f t="shared" si="73"/>
        <v xml:space="preserve"> </v>
      </c>
      <c r="S1585" t="str">
        <f t="shared" si="74"/>
        <v/>
      </c>
    </row>
    <row r="1586" spans="1:19">
      <c r="A1586" t="s">
        <v>2611</v>
      </c>
      <c r="B1586">
        <v>174</v>
      </c>
      <c r="C1586">
        <v>113</v>
      </c>
      <c r="D1586">
        <v>27277055</v>
      </c>
      <c r="E1586" t="s">
        <v>2664</v>
      </c>
      <c r="F1586" s="8" t="s">
        <v>3373</v>
      </c>
      <c r="G1586" t="s">
        <v>4556</v>
      </c>
      <c r="H1586">
        <v>143137</v>
      </c>
      <c r="I1586">
        <v>602</v>
      </c>
      <c r="J1586" t="s">
        <v>19</v>
      </c>
      <c r="K1586" t="s">
        <v>31</v>
      </c>
      <c r="L1586">
        <v>20000000</v>
      </c>
      <c r="M1586">
        <v>2000</v>
      </c>
      <c r="N1586">
        <v>7.6</v>
      </c>
      <c r="O1586">
        <v>7277055</v>
      </c>
      <c r="Q1586" t="str">
        <f t="shared" si="72"/>
        <v xml:space="preserve"> </v>
      </c>
      <c r="R1586" t="str">
        <f t="shared" si="73"/>
        <v xml:space="preserve"> </v>
      </c>
      <c r="S1586" t="str">
        <f t="shared" si="74"/>
        <v/>
      </c>
    </row>
    <row r="1587" spans="1:19">
      <c r="A1587" t="s">
        <v>427</v>
      </c>
      <c r="B1587">
        <v>242</v>
      </c>
      <c r="C1587">
        <v>129</v>
      </c>
      <c r="D1587">
        <v>70236496</v>
      </c>
      <c r="E1587" t="s">
        <v>1409</v>
      </c>
      <c r="F1587" s="8" t="s">
        <v>396</v>
      </c>
      <c r="G1587" t="s">
        <v>1806</v>
      </c>
      <c r="H1587">
        <v>67395</v>
      </c>
      <c r="I1587">
        <v>564</v>
      </c>
      <c r="J1587" t="s">
        <v>19</v>
      </c>
      <c r="K1587" t="s">
        <v>20</v>
      </c>
      <c r="L1587">
        <v>63000000</v>
      </c>
      <c r="M1587">
        <v>2006</v>
      </c>
      <c r="N1587">
        <v>6</v>
      </c>
      <c r="O1587">
        <v>7236496</v>
      </c>
      <c r="Q1587" t="str">
        <f t="shared" si="72"/>
        <v xml:space="preserve"> </v>
      </c>
      <c r="R1587" t="str">
        <f t="shared" si="73"/>
        <v xml:space="preserve"> </v>
      </c>
      <c r="S1587" t="str">
        <f t="shared" si="74"/>
        <v/>
      </c>
    </row>
    <row r="1588" spans="1:19">
      <c r="A1588" t="s">
        <v>4702</v>
      </c>
      <c r="B1588">
        <v>186</v>
      </c>
      <c r="C1588">
        <v>94</v>
      </c>
      <c r="D1588">
        <v>16235293</v>
      </c>
      <c r="E1588" t="s">
        <v>2916</v>
      </c>
      <c r="F1588" s="8" t="s">
        <v>1992</v>
      </c>
      <c r="G1588" t="s">
        <v>6098</v>
      </c>
      <c r="H1588">
        <v>19918</v>
      </c>
      <c r="I1588">
        <v>278</v>
      </c>
      <c r="J1588" t="s">
        <v>19</v>
      </c>
      <c r="K1588" t="s">
        <v>20</v>
      </c>
      <c r="L1588">
        <v>9000000</v>
      </c>
      <c r="M1588">
        <v>2006</v>
      </c>
      <c r="N1588">
        <v>4.5</v>
      </c>
      <c r="O1588">
        <v>7235293</v>
      </c>
      <c r="Q1588" t="str">
        <f t="shared" si="72"/>
        <v xml:space="preserve"> </v>
      </c>
      <c r="R1588" t="str">
        <f t="shared" si="73"/>
        <v xml:space="preserve"> </v>
      </c>
      <c r="S1588" t="str">
        <f t="shared" si="74"/>
        <v/>
      </c>
    </row>
    <row r="1589" spans="1:19">
      <c r="A1589" t="s">
        <v>6466</v>
      </c>
      <c r="B1589">
        <v>52</v>
      </c>
      <c r="C1589">
        <v>89</v>
      </c>
      <c r="D1589">
        <v>13235267</v>
      </c>
      <c r="E1589" t="s">
        <v>1509</v>
      </c>
      <c r="F1589" s="8" t="s">
        <v>2571</v>
      </c>
      <c r="G1589" t="s">
        <v>6467</v>
      </c>
      <c r="H1589">
        <v>12339</v>
      </c>
      <c r="I1589">
        <v>32</v>
      </c>
      <c r="J1589" t="s">
        <v>19</v>
      </c>
      <c r="K1589" t="s">
        <v>20</v>
      </c>
      <c r="L1589">
        <v>6000000</v>
      </c>
      <c r="M1589">
        <v>2007</v>
      </c>
      <c r="N1589">
        <v>2.9</v>
      </c>
      <c r="O1589">
        <v>7235267</v>
      </c>
      <c r="Q1589" t="str">
        <f t="shared" si="72"/>
        <v xml:space="preserve"> </v>
      </c>
      <c r="R1589" t="str">
        <f t="shared" si="73"/>
        <v xml:space="preserve"> </v>
      </c>
      <c r="S1589" t="str">
        <f t="shared" si="74"/>
        <v/>
      </c>
    </row>
    <row r="1590" spans="1:19">
      <c r="A1590" t="s">
        <v>1774</v>
      </c>
      <c r="B1590">
        <v>46</v>
      </c>
      <c r="C1590">
        <v>133</v>
      </c>
      <c r="D1590">
        <v>33200000</v>
      </c>
      <c r="E1590" t="s">
        <v>3982</v>
      </c>
      <c r="F1590" s="8" t="s">
        <v>704</v>
      </c>
      <c r="G1590" t="s">
        <v>3983</v>
      </c>
      <c r="H1590">
        <v>28247</v>
      </c>
      <c r="I1590">
        <v>149</v>
      </c>
      <c r="J1590" t="s">
        <v>19</v>
      </c>
      <c r="K1590" t="s">
        <v>20</v>
      </c>
      <c r="L1590">
        <v>26000000</v>
      </c>
      <c r="M1590">
        <v>1985</v>
      </c>
      <c r="N1590">
        <v>7.2</v>
      </c>
      <c r="O1590">
        <v>7200000</v>
      </c>
      <c r="Q1590" t="str">
        <f t="shared" si="72"/>
        <v xml:space="preserve"> </v>
      </c>
      <c r="R1590" t="str">
        <f t="shared" si="73"/>
        <v xml:space="preserve"> </v>
      </c>
      <c r="S1590" t="str">
        <f t="shared" si="74"/>
        <v/>
      </c>
    </row>
    <row r="1591" spans="1:19">
      <c r="A1591" t="s">
        <v>6650</v>
      </c>
      <c r="B1591">
        <v>29</v>
      </c>
      <c r="C1591">
        <v>107</v>
      </c>
      <c r="D1591">
        <v>12200000</v>
      </c>
      <c r="E1591" t="s">
        <v>4327</v>
      </c>
      <c r="F1591" s="8" t="s">
        <v>2207</v>
      </c>
      <c r="G1591" t="s">
        <v>6651</v>
      </c>
      <c r="H1591">
        <v>7973</v>
      </c>
      <c r="I1591">
        <v>65</v>
      </c>
      <c r="J1591" t="s">
        <v>19</v>
      </c>
      <c r="K1591" t="s">
        <v>20</v>
      </c>
      <c r="L1591">
        <v>5000000</v>
      </c>
      <c r="M1591">
        <v>1983</v>
      </c>
      <c r="N1591">
        <v>6.3</v>
      </c>
      <c r="O1591">
        <v>7200000</v>
      </c>
      <c r="Q1591" t="str">
        <f t="shared" si="72"/>
        <v xml:space="preserve"> </v>
      </c>
      <c r="R1591" t="str">
        <f t="shared" si="73"/>
        <v xml:space="preserve"> </v>
      </c>
      <c r="S1591" t="str">
        <f t="shared" si="74"/>
        <v/>
      </c>
    </row>
    <row r="1592" spans="1:19">
      <c r="A1592" t="s">
        <v>4992</v>
      </c>
      <c r="B1592">
        <v>25</v>
      </c>
      <c r="C1592">
        <v>94</v>
      </c>
      <c r="D1592">
        <v>22189039</v>
      </c>
      <c r="E1592" t="s">
        <v>2670</v>
      </c>
      <c r="F1592" s="8" t="s">
        <v>1255</v>
      </c>
      <c r="G1592" t="s">
        <v>5233</v>
      </c>
      <c r="H1592">
        <v>17074</v>
      </c>
      <c r="I1592">
        <v>55</v>
      </c>
      <c r="J1592" t="s">
        <v>19</v>
      </c>
      <c r="K1592" t="s">
        <v>20</v>
      </c>
      <c r="L1592">
        <v>15000000</v>
      </c>
      <c r="M1592">
        <v>1993</v>
      </c>
      <c r="N1592">
        <v>5.5</v>
      </c>
      <c r="O1592">
        <v>7189039</v>
      </c>
      <c r="Q1592" t="str">
        <f t="shared" si="72"/>
        <v xml:space="preserve"> </v>
      </c>
      <c r="R1592" t="str">
        <f t="shared" si="73"/>
        <v xml:space="preserve"> </v>
      </c>
      <c r="S1592" t="str">
        <f t="shared" si="74"/>
        <v/>
      </c>
    </row>
    <row r="1593" spans="1:19">
      <c r="A1593" t="s">
        <v>3073</v>
      </c>
      <c r="B1593">
        <v>76</v>
      </c>
      <c r="C1593">
        <v>114</v>
      </c>
      <c r="D1593">
        <v>42168445</v>
      </c>
      <c r="E1593" t="s">
        <v>754</v>
      </c>
      <c r="F1593" s="8" t="s">
        <v>2537</v>
      </c>
      <c r="G1593" t="s">
        <v>3907</v>
      </c>
      <c r="H1593">
        <v>10791</v>
      </c>
      <c r="I1593">
        <v>39</v>
      </c>
      <c r="J1593" t="s">
        <v>19</v>
      </c>
      <c r="K1593" t="s">
        <v>20</v>
      </c>
      <c r="L1593">
        <v>35000000</v>
      </c>
      <c r="M1593">
        <v>2008</v>
      </c>
      <c r="N1593">
        <v>5.3</v>
      </c>
      <c r="O1593">
        <v>7168445</v>
      </c>
      <c r="Q1593" t="str">
        <f t="shared" si="72"/>
        <v xml:space="preserve"> </v>
      </c>
      <c r="R1593" t="str">
        <f t="shared" si="73"/>
        <v xml:space="preserve"> </v>
      </c>
      <c r="S1593" t="str">
        <f t="shared" si="74"/>
        <v/>
      </c>
    </row>
    <row r="1594" spans="1:19">
      <c r="A1594" t="s">
        <v>6217</v>
      </c>
      <c r="B1594">
        <v>53</v>
      </c>
      <c r="C1594">
        <v>170</v>
      </c>
      <c r="D1594">
        <v>7830611</v>
      </c>
      <c r="E1594" t="s">
        <v>7555</v>
      </c>
      <c r="F1594" s="8" t="s">
        <v>7556</v>
      </c>
      <c r="G1594" t="s">
        <v>7557</v>
      </c>
      <c r="H1594">
        <v>18980</v>
      </c>
      <c r="I1594">
        <v>74</v>
      </c>
      <c r="J1594" t="s">
        <v>19</v>
      </c>
      <c r="K1594" t="s">
        <v>20</v>
      </c>
      <c r="L1594">
        <v>700000</v>
      </c>
      <c r="M1594">
        <v>1994</v>
      </c>
      <c r="N1594">
        <v>8.3000000000000007</v>
      </c>
      <c r="O1594">
        <v>7130611</v>
      </c>
      <c r="Q1594" t="str">
        <f t="shared" si="72"/>
        <v xml:space="preserve"> </v>
      </c>
      <c r="R1594" t="str">
        <f t="shared" si="73"/>
        <v xml:space="preserve"> </v>
      </c>
      <c r="S1594" t="str">
        <f t="shared" si="74"/>
        <v/>
      </c>
    </row>
    <row r="1595" spans="1:19">
      <c r="A1595" t="s">
        <v>3700</v>
      </c>
      <c r="B1595">
        <v>85</v>
      </c>
      <c r="C1595">
        <v>85</v>
      </c>
      <c r="D1595">
        <v>26096584</v>
      </c>
      <c r="E1595" t="s">
        <v>873</v>
      </c>
      <c r="F1595" s="8" t="s">
        <v>1330</v>
      </c>
      <c r="G1595" t="s">
        <v>3701</v>
      </c>
      <c r="H1595">
        <v>30651</v>
      </c>
      <c r="I1595">
        <v>267</v>
      </c>
      <c r="J1595" t="s">
        <v>19</v>
      </c>
      <c r="K1595" t="s">
        <v>20</v>
      </c>
      <c r="L1595">
        <v>19000000</v>
      </c>
      <c r="M1595">
        <v>2003</v>
      </c>
      <c r="N1595">
        <v>3.4</v>
      </c>
      <c r="O1595">
        <v>7096584</v>
      </c>
      <c r="Q1595" t="str">
        <f t="shared" si="72"/>
        <v xml:space="preserve"> </v>
      </c>
      <c r="R1595" t="str">
        <f t="shared" si="73"/>
        <v xml:space="preserve"> </v>
      </c>
      <c r="S1595" t="str">
        <f t="shared" si="74"/>
        <v/>
      </c>
    </row>
    <row r="1596" spans="1:19">
      <c r="A1596" t="s">
        <v>2680</v>
      </c>
      <c r="B1596">
        <v>70</v>
      </c>
      <c r="C1596">
        <v>93</v>
      </c>
      <c r="D1596">
        <v>32055248</v>
      </c>
      <c r="E1596" t="s">
        <v>2996</v>
      </c>
      <c r="F1596" s="8" t="s">
        <v>1471</v>
      </c>
      <c r="G1596" t="s">
        <v>2997</v>
      </c>
      <c r="H1596">
        <v>18723</v>
      </c>
      <c r="I1596">
        <v>146</v>
      </c>
      <c r="J1596" t="s">
        <v>19</v>
      </c>
      <c r="K1596" t="s">
        <v>20</v>
      </c>
      <c r="L1596">
        <v>25000000</v>
      </c>
      <c r="M1596">
        <v>1994</v>
      </c>
      <c r="N1596">
        <v>6</v>
      </c>
      <c r="O1596">
        <v>7055248</v>
      </c>
      <c r="Q1596" t="str">
        <f t="shared" si="72"/>
        <v xml:space="preserve"> </v>
      </c>
      <c r="R1596" t="str">
        <f t="shared" si="73"/>
        <v xml:space="preserve"> </v>
      </c>
      <c r="S1596" t="str">
        <f t="shared" si="74"/>
        <v/>
      </c>
    </row>
    <row r="1597" spans="1:19">
      <c r="A1597" t="s">
        <v>3814</v>
      </c>
      <c r="B1597">
        <v>148</v>
      </c>
      <c r="C1597">
        <v>128</v>
      </c>
      <c r="D1597">
        <v>37036404</v>
      </c>
      <c r="E1597" t="s">
        <v>754</v>
      </c>
      <c r="F1597" s="8" t="s">
        <v>1770</v>
      </c>
      <c r="G1597" t="s">
        <v>3815</v>
      </c>
      <c r="H1597">
        <v>44816</v>
      </c>
      <c r="I1597">
        <v>259</v>
      </c>
      <c r="J1597" t="s">
        <v>19</v>
      </c>
      <c r="K1597" t="s">
        <v>20</v>
      </c>
      <c r="L1597">
        <v>30000000</v>
      </c>
      <c r="M1597">
        <v>2000</v>
      </c>
      <c r="N1597">
        <v>6.4</v>
      </c>
      <c r="O1597">
        <v>7036404</v>
      </c>
      <c r="Q1597" t="str">
        <f t="shared" si="72"/>
        <v xml:space="preserve"> </v>
      </c>
      <c r="R1597" t="str">
        <f t="shared" si="73"/>
        <v xml:space="preserve"> </v>
      </c>
      <c r="S1597" t="str">
        <f t="shared" si="74"/>
        <v/>
      </c>
    </row>
    <row r="1598" spans="1:19">
      <c r="A1598" t="s">
        <v>1797</v>
      </c>
      <c r="B1598">
        <v>249</v>
      </c>
      <c r="C1598">
        <v>134</v>
      </c>
      <c r="D1598">
        <v>47034272</v>
      </c>
      <c r="E1598" t="s">
        <v>2956</v>
      </c>
      <c r="F1598" s="8" t="s">
        <v>2957</v>
      </c>
      <c r="G1598" t="s">
        <v>2958</v>
      </c>
      <c r="H1598">
        <v>25465</v>
      </c>
      <c r="I1598">
        <v>190</v>
      </c>
      <c r="J1598" t="s">
        <v>19</v>
      </c>
      <c r="K1598" t="s">
        <v>20</v>
      </c>
      <c r="L1598">
        <v>40000000</v>
      </c>
      <c r="M1598">
        <v>2014</v>
      </c>
      <c r="N1598">
        <v>6.9</v>
      </c>
      <c r="O1598">
        <v>7034272</v>
      </c>
      <c r="Q1598" t="str">
        <f t="shared" si="72"/>
        <v xml:space="preserve"> </v>
      </c>
      <c r="R1598" t="str">
        <f t="shared" si="73"/>
        <v xml:space="preserve"> </v>
      </c>
      <c r="S1598" t="str">
        <f t="shared" si="74"/>
        <v/>
      </c>
    </row>
    <row r="1599" spans="1:19">
      <c r="A1599" t="s">
        <v>6983</v>
      </c>
      <c r="B1599">
        <v>49</v>
      </c>
      <c r="C1599">
        <v>84</v>
      </c>
      <c r="D1599">
        <v>10017041</v>
      </c>
      <c r="E1599" t="s">
        <v>917</v>
      </c>
      <c r="F1599" s="8" t="s">
        <v>2732</v>
      </c>
      <c r="G1599" t="s">
        <v>6984</v>
      </c>
      <c r="H1599">
        <v>8265</v>
      </c>
      <c r="I1599">
        <v>20</v>
      </c>
      <c r="J1599" t="s">
        <v>19</v>
      </c>
      <c r="K1599" t="s">
        <v>20</v>
      </c>
      <c r="L1599">
        <v>3000000</v>
      </c>
      <c r="M1599">
        <v>2009</v>
      </c>
      <c r="N1599">
        <v>5.9</v>
      </c>
      <c r="O1599">
        <v>7017041</v>
      </c>
      <c r="Q1599" t="str">
        <f t="shared" si="72"/>
        <v xml:space="preserve"> </v>
      </c>
      <c r="R1599" t="str">
        <f t="shared" si="73"/>
        <v xml:space="preserve"> </v>
      </c>
      <c r="S1599" t="str">
        <f t="shared" si="74"/>
        <v/>
      </c>
    </row>
    <row r="1600" spans="1:19">
      <c r="A1600" t="s">
        <v>523</v>
      </c>
      <c r="B1600">
        <v>101</v>
      </c>
      <c r="C1600">
        <v>84</v>
      </c>
      <c r="D1600">
        <v>140015224</v>
      </c>
      <c r="E1600" t="s">
        <v>442</v>
      </c>
      <c r="F1600" s="8" t="s">
        <v>864</v>
      </c>
      <c r="G1600" t="s">
        <v>865</v>
      </c>
      <c r="H1600">
        <v>94172</v>
      </c>
      <c r="I1600">
        <v>179</v>
      </c>
      <c r="J1600" t="s">
        <v>19</v>
      </c>
      <c r="K1600" t="s">
        <v>432</v>
      </c>
      <c r="L1600">
        <v>133000000</v>
      </c>
      <c r="M1600">
        <v>1999</v>
      </c>
      <c r="N1600">
        <v>5.9</v>
      </c>
      <c r="O1600">
        <v>7015224</v>
      </c>
      <c r="Q1600" t="str">
        <f t="shared" si="72"/>
        <v xml:space="preserve"> </v>
      </c>
      <c r="R1600" t="str">
        <f t="shared" si="73"/>
        <v xml:space="preserve"> </v>
      </c>
      <c r="S1600" t="str">
        <f t="shared" si="74"/>
        <v/>
      </c>
    </row>
    <row r="1601" spans="1:19">
      <c r="A1601" t="s">
        <v>2690</v>
      </c>
      <c r="B1601">
        <v>127</v>
      </c>
      <c r="C1601">
        <v>94</v>
      </c>
      <c r="D1601">
        <v>32003620</v>
      </c>
      <c r="E1601" t="s">
        <v>201</v>
      </c>
      <c r="F1601" s="8" t="s">
        <v>556</v>
      </c>
      <c r="G1601" t="s">
        <v>2691</v>
      </c>
      <c r="H1601">
        <v>79141</v>
      </c>
      <c r="I1601">
        <v>355</v>
      </c>
      <c r="J1601" t="s">
        <v>19</v>
      </c>
      <c r="K1601" t="s">
        <v>20</v>
      </c>
      <c r="L1601">
        <v>25000000</v>
      </c>
      <c r="M1601">
        <v>2004</v>
      </c>
      <c r="N1601">
        <v>6.5</v>
      </c>
      <c r="O1601">
        <v>7003620</v>
      </c>
      <c r="Q1601" t="str">
        <f t="shared" si="72"/>
        <v xml:space="preserve"> </v>
      </c>
      <c r="R1601" t="str">
        <f t="shared" si="73"/>
        <v xml:space="preserve"> </v>
      </c>
      <c r="S1601" t="str">
        <f t="shared" si="74"/>
        <v/>
      </c>
    </row>
    <row r="1602" spans="1:19">
      <c r="A1602" t="s">
        <v>3341</v>
      </c>
      <c r="B1602">
        <v>28</v>
      </c>
      <c r="C1602">
        <v>95</v>
      </c>
      <c r="D1602">
        <v>14003141</v>
      </c>
      <c r="E1602" t="s">
        <v>1101</v>
      </c>
      <c r="F1602" s="8" t="s">
        <v>1098</v>
      </c>
      <c r="G1602" t="s">
        <v>6319</v>
      </c>
      <c r="H1602">
        <v>4598</v>
      </c>
      <c r="I1602">
        <v>29</v>
      </c>
      <c r="J1602" t="s">
        <v>19</v>
      </c>
      <c r="K1602" t="s">
        <v>20</v>
      </c>
      <c r="L1602">
        <v>7000000</v>
      </c>
      <c r="M1602">
        <v>1999</v>
      </c>
      <c r="N1602">
        <v>6.1</v>
      </c>
      <c r="O1602">
        <v>7003141</v>
      </c>
      <c r="Q1602" t="str">
        <f t="shared" si="72"/>
        <v xml:space="preserve"> </v>
      </c>
      <c r="R1602" t="str">
        <f t="shared" si="73"/>
        <v xml:space="preserve"> </v>
      </c>
      <c r="S1602" t="str">
        <f t="shared" si="74"/>
        <v/>
      </c>
    </row>
    <row r="1603" spans="1:19">
      <c r="A1603" t="s">
        <v>472</v>
      </c>
      <c r="B1603">
        <v>177</v>
      </c>
      <c r="C1603">
        <v>87</v>
      </c>
      <c r="D1603">
        <v>9003011</v>
      </c>
      <c r="E1603" t="s">
        <v>137</v>
      </c>
      <c r="F1603" s="8" t="s">
        <v>5863</v>
      </c>
      <c r="G1603" t="s">
        <v>7157</v>
      </c>
      <c r="H1603">
        <v>133966</v>
      </c>
      <c r="I1603">
        <v>294</v>
      </c>
      <c r="J1603" t="s">
        <v>19</v>
      </c>
      <c r="K1603" t="s">
        <v>220</v>
      </c>
      <c r="L1603">
        <v>2000000</v>
      </c>
      <c r="M1603">
        <v>1981</v>
      </c>
      <c r="N1603">
        <v>7.6</v>
      </c>
      <c r="O1603">
        <v>7003011</v>
      </c>
      <c r="Q1603" t="str">
        <f t="shared" ref="Q1603:Q1666" si="75">IF(F1603="Meryl Streep",G1603," ")</f>
        <v xml:space="preserve"> </v>
      </c>
      <c r="R1603" t="str">
        <f t="shared" ref="R1603:R1666" si="76">IF(F1603="Leonardo DiCaprio",G1603," ")</f>
        <v xml:space="preserve"> </v>
      </c>
      <c r="S1603" t="str">
        <f t="shared" ref="S1603:S1666" si="77">IF(F1603="Brad Pitt",G1603,"")</f>
        <v/>
      </c>
    </row>
    <row r="1604" spans="1:19">
      <c r="A1604" t="s">
        <v>1513</v>
      </c>
      <c r="B1604">
        <v>212</v>
      </c>
      <c r="C1604">
        <v>98</v>
      </c>
      <c r="D1604">
        <v>33987757</v>
      </c>
      <c r="E1604" t="s">
        <v>129</v>
      </c>
      <c r="F1604" s="8" t="s">
        <v>470</v>
      </c>
      <c r="G1604" t="s">
        <v>3337</v>
      </c>
      <c r="H1604">
        <v>168314</v>
      </c>
      <c r="I1604">
        <v>903</v>
      </c>
      <c r="J1604" t="s">
        <v>19</v>
      </c>
      <c r="K1604" t="s">
        <v>20</v>
      </c>
      <c r="L1604">
        <v>27000000</v>
      </c>
      <c r="M1604">
        <v>2004</v>
      </c>
      <c r="N1604">
        <v>7.3</v>
      </c>
      <c r="O1604">
        <v>6987757</v>
      </c>
      <c r="Q1604" t="str">
        <f t="shared" si="75"/>
        <v xml:space="preserve"> </v>
      </c>
      <c r="R1604" t="str">
        <f t="shared" si="76"/>
        <v xml:space="preserve"> </v>
      </c>
      <c r="S1604" t="str">
        <f t="shared" si="77"/>
        <v/>
      </c>
    </row>
    <row r="1605" spans="1:19">
      <c r="A1605" t="s">
        <v>2386</v>
      </c>
      <c r="B1605">
        <v>26</v>
      </c>
      <c r="C1605">
        <v>88</v>
      </c>
      <c r="D1605">
        <v>7137502</v>
      </c>
      <c r="E1605" t="s">
        <v>878</v>
      </c>
      <c r="F1605" s="8" t="s">
        <v>898</v>
      </c>
      <c r="G1605" t="s">
        <v>7774</v>
      </c>
      <c r="H1605">
        <v>4769</v>
      </c>
      <c r="I1605">
        <v>26</v>
      </c>
      <c r="J1605" t="s">
        <v>19</v>
      </c>
      <c r="K1605" t="s">
        <v>20</v>
      </c>
      <c r="L1605">
        <v>175000</v>
      </c>
      <c r="M1605">
        <v>1986</v>
      </c>
      <c r="N1605">
        <v>6.5</v>
      </c>
      <c r="O1605">
        <v>6962502</v>
      </c>
      <c r="Q1605" t="str">
        <f t="shared" si="75"/>
        <v xml:space="preserve"> </v>
      </c>
      <c r="R1605" t="str">
        <f t="shared" si="76"/>
        <v xml:space="preserve"> </v>
      </c>
      <c r="S1605" t="str">
        <f t="shared" si="77"/>
        <v/>
      </c>
    </row>
    <row r="1606" spans="1:19">
      <c r="A1606" t="s">
        <v>221</v>
      </c>
      <c r="B1606">
        <v>117</v>
      </c>
      <c r="C1606">
        <v>147</v>
      </c>
      <c r="D1606">
        <v>41954997</v>
      </c>
      <c r="E1606" t="s">
        <v>902</v>
      </c>
      <c r="F1606" s="8" t="s">
        <v>24</v>
      </c>
      <c r="G1606" t="s">
        <v>3308</v>
      </c>
      <c r="H1606">
        <v>225122</v>
      </c>
      <c r="I1606">
        <v>234</v>
      </c>
      <c r="J1606" t="s">
        <v>19</v>
      </c>
      <c r="K1606" t="s">
        <v>20</v>
      </c>
      <c r="L1606">
        <v>35000000</v>
      </c>
      <c r="M1606">
        <v>1997</v>
      </c>
      <c r="N1606">
        <v>7.8</v>
      </c>
      <c r="O1606">
        <v>6954997</v>
      </c>
      <c r="Q1606" t="str">
        <f t="shared" si="75"/>
        <v xml:space="preserve"> </v>
      </c>
      <c r="R1606" t="str">
        <f t="shared" si="76"/>
        <v xml:space="preserve"> </v>
      </c>
      <c r="S1606" t="str">
        <f t="shared" si="77"/>
        <v/>
      </c>
    </row>
    <row r="1607" spans="1:19">
      <c r="A1607" t="s">
        <v>3604</v>
      </c>
      <c r="B1607">
        <v>175</v>
      </c>
      <c r="C1607">
        <v>103</v>
      </c>
      <c r="D1607">
        <v>14879556</v>
      </c>
      <c r="E1607" t="s">
        <v>1290</v>
      </c>
      <c r="F1607" s="8" t="s">
        <v>503</v>
      </c>
      <c r="G1607" t="s">
        <v>6139</v>
      </c>
      <c r="H1607">
        <v>73640</v>
      </c>
      <c r="I1607">
        <v>441</v>
      </c>
      <c r="J1607" t="s">
        <v>19</v>
      </c>
      <c r="K1607" t="s">
        <v>20</v>
      </c>
      <c r="L1607">
        <v>8000000</v>
      </c>
      <c r="M1607">
        <v>1999</v>
      </c>
      <c r="N1607">
        <v>7.3</v>
      </c>
      <c r="O1607">
        <v>6879556</v>
      </c>
      <c r="Q1607" t="str">
        <f t="shared" si="75"/>
        <v xml:space="preserve"> </v>
      </c>
      <c r="R1607" t="str">
        <f t="shared" si="76"/>
        <v xml:space="preserve"> </v>
      </c>
      <c r="S1607" t="str">
        <f t="shared" si="77"/>
        <v/>
      </c>
    </row>
    <row r="1608" spans="1:19">
      <c r="A1608" t="s">
        <v>4333</v>
      </c>
      <c r="B1608">
        <v>137</v>
      </c>
      <c r="C1608">
        <v>114</v>
      </c>
      <c r="D1608">
        <v>13876974</v>
      </c>
      <c r="E1608" t="s">
        <v>754</v>
      </c>
      <c r="F1608" s="8" t="s">
        <v>6009</v>
      </c>
      <c r="G1608" t="s">
        <v>7370</v>
      </c>
      <c r="H1608">
        <v>19397</v>
      </c>
      <c r="I1608">
        <v>214</v>
      </c>
      <c r="J1608" t="s">
        <v>2598</v>
      </c>
      <c r="K1608" t="s">
        <v>2599</v>
      </c>
      <c r="L1608">
        <v>7000000</v>
      </c>
      <c r="M1608">
        <v>2001</v>
      </c>
      <c r="N1608">
        <v>7.4</v>
      </c>
      <c r="O1608">
        <v>6876974</v>
      </c>
      <c r="Q1608" t="str">
        <f t="shared" si="75"/>
        <v xml:space="preserve"> </v>
      </c>
      <c r="R1608" t="str">
        <f t="shared" si="76"/>
        <v xml:space="preserve"> </v>
      </c>
      <c r="S1608" t="str">
        <f t="shared" si="77"/>
        <v/>
      </c>
    </row>
    <row r="1609" spans="1:19">
      <c r="A1609" t="s">
        <v>6194</v>
      </c>
      <c r="B1609">
        <v>111</v>
      </c>
      <c r="C1609">
        <v>88</v>
      </c>
      <c r="D1609">
        <v>13367101</v>
      </c>
      <c r="E1609" t="s">
        <v>754</v>
      </c>
      <c r="F1609" s="8" t="s">
        <v>5491</v>
      </c>
      <c r="G1609" t="s">
        <v>6405</v>
      </c>
      <c r="H1609">
        <v>19715</v>
      </c>
      <c r="I1609">
        <v>166</v>
      </c>
      <c r="J1609" t="s">
        <v>19</v>
      </c>
      <c r="K1609" t="s">
        <v>20</v>
      </c>
      <c r="L1609">
        <v>6500000</v>
      </c>
      <c r="M1609">
        <v>2006</v>
      </c>
      <c r="N1609">
        <v>5.9</v>
      </c>
      <c r="O1609">
        <v>6867101</v>
      </c>
      <c r="Q1609" t="str">
        <f t="shared" si="75"/>
        <v xml:space="preserve"> </v>
      </c>
      <c r="R1609" t="str">
        <f t="shared" si="76"/>
        <v xml:space="preserve"> </v>
      </c>
      <c r="S1609" t="str">
        <f t="shared" si="77"/>
        <v/>
      </c>
    </row>
    <row r="1610" spans="1:19">
      <c r="A1610" t="s">
        <v>6903</v>
      </c>
      <c r="B1610">
        <v>19</v>
      </c>
      <c r="C1610">
        <v>93</v>
      </c>
      <c r="D1610">
        <v>10305534</v>
      </c>
      <c r="E1610" t="s">
        <v>873</v>
      </c>
      <c r="F1610" s="8" t="s">
        <v>6904</v>
      </c>
      <c r="G1610" t="s">
        <v>6905</v>
      </c>
      <c r="H1610">
        <v>1721</v>
      </c>
      <c r="I1610">
        <v>38</v>
      </c>
      <c r="J1610" t="s">
        <v>19</v>
      </c>
      <c r="K1610" t="s">
        <v>20</v>
      </c>
      <c r="L1610">
        <v>3500000</v>
      </c>
      <c r="M1610">
        <v>1998</v>
      </c>
      <c r="N1610">
        <v>3.9</v>
      </c>
      <c r="O1610">
        <v>6805534</v>
      </c>
      <c r="Q1610" t="str">
        <f t="shared" si="75"/>
        <v xml:space="preserve"> </v>
      </c>
      <c r="R1610" t="str">
        <f t="shared" si="76"/>
        <v xml:space="preserve"> </v>
      </c>
      <c r="S1610" t="str">
        <f t="shared" si="77"/>
        <v/>
      </c>
    </row>
    <row r="1611" spans="1:19">
      <c r="A1611" t="s">
        <v>5855</v>
      </c>
      <c r="B1611">
        <v>56</v>
      </c>
      <c r="C1611">
        <v>153</v>
      </c>
      <c r="D1611">
        <v>16800000</v>
      </c>
      <c r="E1611" t="s">
        <v>5856</v>
      </c>
      <c r="F1611" s="8" t="s">
        <v>888</v>
      </c>
      <c r="G1611" t="s">
        <v>5857</v>
      </c>
      <c r="H1611">
        <v>25303</v>
      </c>
      <c r="I1611">
        <v>138</v>
      </c>
      <c r="J1611" t="s">
        <v>19</v>
      </c>
      <c r="K1611" t="s">
        <v>31</v>
      </c>
      <c r="L1611">
        <v>10000000</v>
      </c>
      <c r="M1611">
        <v>1968</v>
      </c>
      <c r="N1611">
        <v>7.5</v>
      </c>
      <c r="O1611">
        <v>6800000</v>
      </c>
      <c r="Q1611" t="str">
        <f t="shared" si="75"/>
        <v xml:space="preserve"> </v>
      </c>
      <c r="R1611" t="str">
        <f t="shared" si="76"/>
        <v xml:space="preserve"> </v>
      </c>
      <c r="S1611" t="str">
        <f t="shared" si="77"/>
        <v/>
      </c>
    </row>
    <row r="1612" spans="1:19">
      <c r="A1612" t="s">
        <v>2038</v>
      </c>
      <c r="B1612">
        <v>34</v>
      </c>
      <c r="C1612">
        <v>104</v>
      </c>
      <c r="D1612">
        <v>12793213</v>
      </c>
      <c r="E1612" t="s">
        <v>754</v>
      </c>
      <c r="F1612" s="8" t="s">
        <v>809</v>
      </c>
      <c r="G1612" t="s">
        <v>6468</v>
      </c>
      <c r="H1612">
        <v>18286</v>
      </c>
      <c r="I1612">
        <v>73</v>
      </c>
      <c r="J1612" t="s">
        <v>19</v>
      </c>
      <c r="K1612" t="s">
        <v>20</v>
      </c>
      <c r="L1612">
        <v>6000000</v>
      </c>
      <c r="M1612">
        <v>1988</v>
      </c>
      <c r="N1612">
        <v>6.2</v>
      </c>
      <c r="O1612">
        <v>6793213</v>
      </c>
      <c r="Q1612" t="str">
        <f t="shared" si="75"/>
        <v xml:space="preserve"> </v>
      </c>
      <c r="R1612" t="str">
        <f t="shared" si="76"/>
        <v xml:space="preserve"> </v>
      </c>
      <c r="S1612" t="str">
        <f t="shared" si="77"/>
        <v/>
      </c>
    </row>
    <row r="1613" spans="1:19">
      <c r="A1613" t="s">
        <v>2310</v>
      </c>
      <c r="B1613">
        <v>165</v>
      </c>
      <c r="C1613">
        <v>108</v>
      </c>
      <c r="D1613">
        <v>25753840</v>
      </c>
      <c r="E1613" t="s">
        <v>4615</v>
      </c>
      <c r="F1613" s="8" t="s">
        <v>923</v>
      </c>
      <c r="G1613" t="s">
        <v>4616</v>
      </c>
      <c r="H1613">
        <v>219091</v>
      </c>
      <c r="I1613">
        <v>592</v>
      </c>
      <c r="J1613" t="s">
        <v>19</v>
      </c>
      <c r="K1613" t="s">
        <v>20</v>
      </c>
      <c r="L1613">
        <v>19000000</v>
      </c>
      <c r="M1613">
        <v>1996</v>
      </c>
      <c r="N1613">
        <v>7.3</v>
      </c>
      <c r="O1613">
        <v>6753840</v>
      </c>
      <c r="Q1613" t="str">
        <f t="shared" si="75"/>
        <v xml:space="preserve"> </v>
      </c>
      <c r="R1613" t="str">
        <f t="shared" si="76"/>
        <v xml:space="preserve"> </v>
      </c>
      <c r="S1613" t="str">
        <f t="shared" si="77"/>
        <v/>
      </c>
    </row>
    <row r="1614" spans="1:19">
      <c r="A1614" t="s">
        <v>1965</v>
      </c>
      <c r="B1614">
        <v>73</v>
      </c>
      <c r="C1614">
        <v>89</v>
      </c>
      <c r="D1614">
        <v>66734992</v>
      </c>
      <c r="E1614" t="s">
        <v>731</v>
      </c>
      <c r="F1614" s="8" t="s">
        <v>894</v>
      </c>
      <c r="G1614" t="s">
        <v>1967</v>
      </c>
      <c r="H1614">
        <v>23476</v>
      </c>
      <c r="I1614">
        <v>181</v>
      </c>
      <c r="J1614" t="s">
        <v>19</v>
      </c>
      <c r="K1614" t="s">
        <v>20</v>
      </c>
      <c r="L1614">
        <v>60000000</v>
      </c>
      <c r="M1614">
        <v>2003</v>
      </c>
      <c r="N1614">
        <v>4.4000000000000004</v>
      </c>
      <c r="O1614">
        <v>6734992</v>
      </c>
      <c r="Q1614" t="str">
        <f t="shared" si="75"/>
        <v xml:space="preserve"> </v>
      </c>
      <c r="R1614" t="str">
        <f t="shared" si="76"/>
        <v xml:space="preserve"> </v>
      </c>
      <c r="S1614" t="str">
        <f t="shared" si="77"/>
        <v/>
      </c>
    </row>
    <row r="1615" spans="1:19">
      <c r="A1615" t="s">
        <v>2453</v>
      </c>
      <c r="B1615">
        <v>291</v>
      </c>
      <c r="C1615">
        <v>113</v>
      </c>
      <c r="D1615">
        <v>56724080</v>
      </c>
      <c r="E1615" t="s">
        <v>873</v>
      </c>
      <c r="F1615" s="8" t="s">
        <v>2187</v>
      </c>
      <c r="G1615" t="s">
        <v>2455</v>
      </c>
      <c r="H1615">
        <v>172112</v>
      </c>
      <c r="I1615">
        <v>181</v>
      </c>
      <c r="J1615" t="s">
        <v>19</v>
      </c>
      <c r="K1615" t="s">
        <v>20</v>
      </c>
      <c r="L1615">
        <v>50000000</v>
      </c>
      <c r="M1615">
        <v>2012</v>
      </c>
      <c r="N1615">
        <v>6.7</v>
      </c>
      <c r="O1615">
        <v>6724080</v>
      </c>
      <c r="Q1615" t="str">
        <f t="shared" si="75"/>
        <v xml:space="preserve"> </v>
      </c>
      <c r="R1615" t="str">
        <f t="shared" si="76"/>
        <v xml:space="preserve"> </v>
      </c>
      <c r="S1615" t="str">
        <f t="shared" si="77"/>
        <v/>
      </c>
    </row>
    <row r="1616" spans="1:19">
      <c r="A1616" t="s">
        <v>6659</v>
      </c>
      <c r="B1616">
        <v>59</v>
      </c>
      <c r="C1616">
        <v>92</v>
      </c>
      <c r="D1616">
        <v>11675178</v>
      </c>
      <c r="E1616" t="s">
        <v>873</v>
      </c>
      <c r="F1616" s="8" t="s">
        <v>242</v>
      </c>
      <c r="G1616" t="s">
        <v>6660</v>
      </c>
      <c r="H1616">
        <v>9509</v>
      </c>
      <c r="I1616">
        <v>53</v>
      </c>
      <c r="J1616" t="s">
        <v>19</v>
      </c>
      <c r="K1616" t="s">
        <v>20</v>
      </c>
      <c r="L1616">
        <v>5000000</v>
      </c>
      <c r="M1616">
        <v>2016</v>
      </c>
      <c r="N1616">
        <v>3.5</v>
      </c>
      <c r="O1616">
        <v>6675178</v>
      </c>
      <c r="Q1616" t="str">
        <f t="shared" si="75"/>
        <v xml:space="preserve"> </v>
      </c>
      <c r="R1616" t="str">
        <f t="shared" si="76"/>
        <v xml:space="preserve"> </v>
      </c>
      <c r="S1616" t="str">
        <f t="shared" si="77"/>
        <v/>
      </c>
    </row>
    <row r="1617" spans="1:19">
      <c r="A1617" t="s">
        <v>5409</v>
      </c>
      <c r="B1617">
        <v>73</v>
      </c>
      <c r="C1617">
        <v>93</v>
      </c>
      <c r="D1617">
        <v>15171475</v>
      </c>
      <c r="E1617" t="s">
        <v>3311</v>
      </c>
      <c r="F1617" s="8" t="s">
        <v>185</v>
      </c>
      <c r="G1617" t="s">
        <v>5410</v>
      </c>
      <c r="H1617">
        <v>19805</v>
      </c>
      <c r="I1617">
        <v>122</v>
      </c>
      <c r="J1617" t="s">
        <v>19</v>
      </c>
      <c r="K1617" t="s">
        <v>20</v>
      </c>
      <c r="L1617">
        <v>8500000</v>
      </c>
      <c r="M1617">
        <v>1996</v>
      </c>
      <c r="N1617">
        <v>5.7</v>
      </c>
      <c r="O1617">
        <v>6671475</v>
      </c>
      <c r="Q1617" t="str">
        <f t="shared" si="75"/>
        <v xml:space="preserve"> </v>
      </c>
      <c r="R1617" t="str">
        <f t="shared" si="76"/>
        <v xml:space="preserve"> </v>
      </c>
      <c r="S1617" t="str">
        <f t="shared" si="77"/>
        <v/>
      </c>
    </row>
    <row r="1618" spans="1:19">
      <c r="A1618" t="s">
        <v>7527</v>
      </c>
      <c r="B1618">
        <v>354</v>
      </c>
      <c r="C1618">
        <v>123</v>
      </c>
      <c r="D1618">
        <v>7098492</v>
      </c>
      <c r="E1618" t="s">
        <v>3555</v>
      </c>
      <c r="F1618" s="8" t="s">
        <v>7528</v>
      </c>
      <c r="G1618" t="s">
        <v>7529</v>
      </c>
      <c r="H1618">
        <v>151812</v>
      </c>
      <c r="I1618">
        <v>264</v>
      </c>
      <c r="J1618" t="s">
        <v>7513</v>
      </c>
      <c r="K1618" t="s">
        <v>5434</v>
      </c>
      <c r="L1618">
        <v>500000</v>
      </c>
      <c r="M1618">
        <v>2011</v>
      </c>
      <c r="N1618">
        <v>8.4</v>
      </c>
      <c r="O1618">
        <v>6598492</v>
      </c>
      <c r="Q1618" t="str">
        <f t="shared" si="75"/>
        <v xml:space="preserve"> </v>
      </c>
      <c r="R1618" t="str">
        <f t="shared" si="76"/>
        <v xml:space="preserve"> </v>
      </c>
      <c r="S1618" t="str">
        <f t="shared" si="77"/>
        <v/>
      </c>
    </row>
    <row r="1619" spans="1:19">
      <c r="A1619" t="s">
        <v>5227</v>
      </c>
      <c r="B1619">
        <v>66</v>
      </c>
      <c r="C1619">
        <v>104</v>
      </c>
      <c r="D1619">
        <v>18595716</v>
      </c>
      <c r="E1619" t="s">
        <v>1323</v>
      </c>
      <c r="F1619" s="8" t="s">
        <v>5657</v>
      </c>
      <c r="G1619" t="s">
        <v>5658</v>
      </c>
      <c r="H1619">
        <v>30462</v>
      </c>
      <c r="I1619">
        <v>150</v>
      </c>
      <c r="J1619" t="s">
        <v>19</v>
      </c>
      <c r="K1619" t="s">
        <v>20</v>
      </c>
      <c r="L1619">
        <v>12000000</v>
      </c>
      <c r="M1619">
        <v>2006</v>
      </c>
      <c r="N1619">
        <v>5.3</v>
      </c>
      <c r="O1619">
        <v>6595716</v>
      </c>
      <c r="Q1619" t="str">
        <f t="shared" si="75"/>
        <v xml:space="preserve"> </v>
      </c>
      <c r="R1619" t="str">
        <f t="shared" si="76"/>
        <v xml:space="preserve"> </v>
      </c>
      <c r="S1619" t="str">
        <f t="shared" si="77"/>
        <v/>
      </c>
    </row>
    <row r="1620" spans="1:19">
      <c r="A1620" t="s">
        <v>1844</v>
      </c>
      <c r="B1620">
        <v>40</v>
      </c>
      <c r="C1620">
        <v>91</v>
      </c>
      <c r="D1620">
        <v>6706368</v>
      </c>
      <c r="E1620" t="s">
        <v>38</v>
      </c>
      <c r="F1620" s="8" t="s">
        <v>1844</v>
      </c>
      <c r="G1620" t="s">
        <v>7795</v>
      </c>
      <c r="H1620">
        <v>22800</v>
      </c>
      <c r="I1620">
        <v>133</v>
      </c>
      <c r="J1620" t="s">
        <v>19</v>
      </c>
      <c r="K1620" t="s">
        <v>20</v>
      </c>
      <c r="L1620">
        <v>160000</v>
      </c>
      <c r="M1620">
        <v>1989</v>
      </c>
      <c r="N1620">
        <v>7.5</v>
      </c>
      <c r="O1620">
        <v>6546368</v>
      </c>
      <c r="Q1620" t="str">
        <f t="shared" si="75"/>
        <v xml:space="preserve"> </v>
      </c>
      <c r="R1620" t="str">
        <f t="shared" si="76"/>
        <v xml:space="preserve"> </v>
      </c>
      <c r="S1620" t="str">
        <f t="shared" si="77"/>
        <v/>
      </c>
    </row>
    <row r="1621" spans="1:19">
      <c r="A1621" t="s">
        <v>1201</v>
      </c>
      <c r="B1621">
        <v>226</v>
      </c>
      <c r="C1621">
        <v>100</v>
      </c>
      <c r="D1621">
        <v>39532308</v>
      </c>
      <c r="E1621" t="s">
        <v>2007</v>
      </c>
      <c r="F1621" s="8" t="s">
        <v>1028</v>
      </c>
      <c r="G1621" t="s">
        <v>3309</v>
      </c>
      <c r="H1621">
        <v>198701</v>
      </c>
      <c r="I1621">
        <v>1138</v>
      </c>
      <c r="J1621" t="s">
        <v>19</v>
      </c>
      <c r="K1621" t="s">
        <v>31</v>
      </c>
      <c r="L1621">
        <v>33000000</v>
      </c>
      <c r="M1621">
        <v>2002</v>
      </c>
      <c r="N1621">
        <v>6.7</v>
      </c>
      <c r="O1621">
        <v>6532308</v>
      </c>
      <c r="Q1621" t="str">
        <f t="shared" si="75"/>
        <v xml:space="preserve"> </v>
      </c>
      <c r="R1621" t="str">
        <f t="shared" si="76"/>
        <v xml:space="preserve"> </v>
      </c>
      <c r="S1621" t="str">
        <f t="shared" si="77"/>
        <v/>
      </c>
    </row>
    <row r="1622" spans="1:19">
      <c r="A1622" t="s">
        <v>4107</v>
      </c>
      <c r="B1622">
        <v>94</v>
      </c>
      <c r="C1622">
        <v>97</v>
      </c>
      <c r="D1622">
        <v>31526393</v>
      </c>
      <c r="E1622" t="s">
        <v>2662</v>
      </c>
      <c r="F1622" s="8" t="s">
        <v>4108</v>
      </c>
      <c r="G1622" t="s">
        <v>4109</v>
      </c>
      <c r="H1622">
        <v>22243</v>
      </c>
      <c r="I1622">
        <v>144</v>
      </c>
      <c r="J1622" t="s">
        <v>19</v>
      </c>
      <c r="K1622" t="s">
        <v>20</v>
      </c>
      <c r="L1622">
        <v>25000000</v>
      </c>
      <c r="M1622">
        <v>2004</v>
      </c>
      <c r="N1622">
        <v>4.5999999999999996</v>
      </c>
      <c r="O1622">
        <v>6526393</v>
      </c>
      <c r="Q1622" t="str">
        <f t="shared" si="75"/>
        <v xml:space="preserve"> </v>
      </c>
      <c r="R1622" t="str">
        <f t="shared" si="76"/>
        <v xml:space="preserve"> </v>
      </c>
      <c r="S1622" t="str">
        <f t="shared" si="77"/>
        <v/>
      </c>
    </row>
    <row r="1623" spans="1:19">
      <c r="A1623" t="s">
        <v>1930</v>
      </c>
      <c r="B1623">
        <v>177</v>
      </c>
      <c r="C1623">
        <v>96</v>
      </c>
      <c r="D1623">
        <v>10515579</v>
      </c>
      <c r="E1623" t="s">
        <v>5083</v>
      </c>
      <c r="F1623" s="8" t="s">
        <v>58</v>
      </c>
      <c r="G1623" t="s">
        <v>6807</v>
      </c>
      <c r="H1623">
        <v>66840</v>
      </c>
      <c r="I1623">
        <v>248</v>
      </c>
      <c r="J1623" t="s">
        <v>19</v>
      </c>
      <c r="K1623" t="s">
        <v>31</v>
      </c>
      <c r="L1623">
        <v>4000000</v>
      </c>
      <c r="M1623">
        <v>2006</v>
      </c>
      <c r="N1623">
        <v>6.7</v>
      </c>
      <c r="O1623">
        <v>6515579</v>
      </c>
      <c r="Q1623" t="str">
        <f t="shared" si="75"/>
        <v xml:space="preserve"> </v>
      </c>
      <c r="R1623" t="str">
        <f t="shared" si="76"/>
        <v xml:space="preserve"> </v>
      </c>
      <c r="S1623" t="str">
        <f t="shared" si="77"/>
        <v/>
      </c>
    </row>
    <row r="1624" spans="1:19">
      <c r="A1624" t="s">
        <v>294</v>
      </c>
      <c r="B1624">
        <v>190</v>
      </c>
      <c r="C1624">
        <v>109</v>
      </c>
      <c r="D1624">
        <v>26415649</v>
      </c>
      <c r="E1624" t="s">
        <v>268</v>
      </c>
      <c r="F1624" s="8" t="s">
        <v>336</v>
      </c>
      <c r="G1624" t="s">
        <v>4564</v>
      </c>
      <c r="H1624">
        <v>94892</v>
      </c>
      <c r="I1624">
        <v>189</v>
      </c>
      <c r="J1624" t="s">
        <v>19</v>
      </c>
      <c r="K1624" t="s">
        <v>20</v>
      </c>
      <c r="L1624">
        <v>20000000</v>
      </c>
      <c r="M1624">
        <v>2008</v>
      </c>
      <c r="N1624">
        <v>6.8</v>
      </c>
      <c r="O1624">
        <v>6415649</v>
      </c>
      <c r="Q1624" t="str">
        <f t="shared" si="75"/>
        <v xml:space="preserve"> </v>
      </c>
      <c r="R1624" t="str">
        <f t="shared" si="76"/>
        <v xml:space="preserve"> </v>
      </c>
      <c r="S1624" t="str">
        <f t="shared" si="77"/>
        <v/>
      </c>
    </row>
    <row r="1625" spans="1:19">
      <c r="A1625" t="s">
        <v>5250</v>
      </c>
      <c r="B1625">
        <v>417</v>
      </c>
      <c r="C1625">
        <v>140</v>
      </c>
      <c r="D1625">
        <v>21383298</v>
      </c>
      <c r="E1625" t="s">
        <v>1101</v>
      </c>
      <c r="F1625" s="8" t="s">
        <v>2026</v>
      </c>
      <c r="G1625" t="s">
        <v>5251</v>
      </c>
      <c r="H1625">
        <v>187170</v>
      </c>
      <c r="I1625">
        <v>376</v>
      </c>
      <c r="J1625" t="s">
        <v>19</v>
      </c>
      <c r="K1625" t="s">
        <v>20</v>
      </c>
      <c r="L1625">
        <v>15000000</v>
      </c>
      <c r="M1625">
        <v>2012</v>
      </c>
      <c r="N1625">
        <v>7.3</v>
      </c>
      <c r="O1625">
        <v>6383298</v>
      </c>
      <c r="Q1625" t="str">
        <f t="shared" si="75"/>
        <v xml:space="preserve"> </v>
      </c>
      <c r="R1625" t="str">
        <f t="shared" si="76"/>
        <v xml:space="preserve"> </v>
      </c>
      <c r="S1625" t="str">
        <f t="shared" si="77"/>
        <v/>
      </c>
    </row>
    <row r="1626" spans="1:19">
      <c r="A1626" t="s">
        <v>7065</v>
      </c>
      <c r="B1626">
        <v>61</v>
      </c>
      <c r="C1626">
        <v>113</v>
      </c>
      <c r="D1626">
        <v>9054736</v>
      </c>
      <c r="E1626" t="s">
        <v>1672</v>
      </c>
      <c r="F1626" s="8" t="s">
        <v>729</v>
      </c>
      <c r="G1626" t="s">
        <v>7066</v>
      </c>
      <c r="H1626">
        <v>5744</v>
      </c>
      <c r="I1626">
        <v>57</v>
      </c>
      <c r="J1626" t="s">
        <v>19</v>
      </c>
      <c r="K1626" t="s">
        <v>20</v>
      </c>
      <c r="L1626">
        <v>2700000</v>
      </c>
      <c r="M1626">
        <v>1997</v>
      </c>
      <c r="N1626">
        <v>7.1</v>
      </c>
      <c r="O1626">
        <v>6354736</v>
      </c>
      <c r="Q1626" t="str">
        <f t="shared" si="75"/>
        <v xml:space="preserve"> </v>
      </c>
      <c r="R1626" t="str">
        <f t="shared" si="76"/>
        <v xml:space="preserve"> </v>
      </c>
      <c r="S1626" t="str">
        <f t="shared" si="77"/>
        <v/>
      </c>
    </row>
    <row r="1627" spans="1:19">
      <c r="A1627" t="s">
        <v>851</v>
      </c>
      <c r="B1627">
        <v>173</v>
      </c>
      <c r="C1627">
        <v>117</v>
      </c>
      <c r="D1627">
        <v>46280507</v>
      </c>
      <c r="E1627" t="s">
        <v>878</v>
      </c>
      <c r="F1627" s="8" t="s">
        <v>1123</v>
      </c>
      <c r="G1627" t="s">
        <v>2682</v>
      </c>
      <c r="H1627">
        <v>87165</v>
      </c>
      <c r="I1627">
        <v>184</v>
      </c>
      <c r="J1627" t="s">
        <v>19</v>
      </c>
      <c r="K1627" t="s">
        <v>20</v>
      </c>
      <c r="L1627">
        <v>40000000</v>
      </c>
      <c r="M1627">
        <v>2014</v>
      </c>
      <c r="N1627">
        <v>6.5</v>
      </c>
      <c r="O1627">
        <v>6280507</v>
      </c>
      <c r="Q1627" t="str">
        <f t="shared" si="75"/>
        <v xml:space="preserve"> </v>
      </c>
      <c r="R1627" t="str">
        <f t="shared" si="76"/>
        <v xml:space="preserve"> </v>
      </c>
      <c r="S1627" t="str">
        <f t="shared" si="77"/>
        <v/>
      </c>
    </row>
    <row r="1628" spans="1:19">
      <c r="A1628" t="s">
        <v>5403</v>
      </c>
      <c r="B1628">
        <v>71</v>
      </c>
      <c r="C1628">
        <v>103</v>
      </c>
      <c r="D1628">
        <v>20246959</v>
      </c>
      <c r="E1628" t="s">
        <v>878</v>
      </c>
      <c r="F1628" s="8" t="s">
        <v>361</v>
      </c>
      <c r="G1628" t="s">
        <v>5404</v>
      </c>
      <c r="H1628">
        <v>5721</v>
      </c>
      <c r="I1628">
        <v>20</v>
      </c>
      <c r="J1628" t="s">
        <v>19</v>
      </c>
      <c r="K1628" t="s">
        <v>20</v>
      </c>
      <c r="L1628">
        <v>14000000</v>
      </c>
      <c r="M1628">
        <v>2010</v>
      </c>
      <c r="N1628">
        <v>4.9000000000000004</v>
      </c>
      <c r="O1628">
        <v>6246959</v>
      </c>
      <c r="Q1628" t="str">
        <f t="shared" si="75"/>
        <v xml:space="preserve"> </v>
      </c>
      <c r="R1628" t="str">
        <f t="shared" si="76"/>
        <v xml:space="preserve"> </v>
      </c>
      <c r="S1628" t="str">
        <f t="shared" si="77"/>
        <v/>
      </c>
    </row>
    <row r="1629" spans="1:19">
      <c r="A1629" t="s">
        <v>5250</v>
      </c>
      <c r="B1629">
        <v>377</v>
      </c>
      <c r="C1629">
        <v>112</v>
      </c>
      <c r="D1629">
        <v>9701559</v>
      </c>
      <c r="E1629" t="s">
        <v>129</v>
      </c>
      <c r="F1629" s="8" t="s">
        <v>2026</v>
      </c>
      <c r="G1629" t="s">
        <v>7427</v>
      </c>
      <c r="H1629">
        <v>141425</v>
      </c>
      <c r="I1629">
        <v>283</v>
      </c>
      <c r="J1629" t="s">
        <v>19</v>
      </c>
      <c r="K1629" t="s">
        <v>20</v>
      </c>
      <c r="L1629">
        <v>3500000</v>
      </c>
      <c r="M1629">
        <v>2010</v>
      </c>
      <c r="N1629">
        <v>7.4</v>
      </c>
      <c r="O1629">
        <v>6201559</v>
      </c>
      <c r="Q1629" t="str">
        <f t="shared" si="75"/>
        <v xml:space="preserve"> </v>
      </c>
      <c r="R1629" t="str">
        <f t="shared" si="76"/>
        <v xml:space="preserve"> </v>
      </c>
      <c r="S1629" t="str">
        <f t="shared" si="77"/>
        <v/>
      </c>
    </row>
    <row r="1630" spans="1:19">
      <c r="A1630" t="s">
        <v>2386</v>
      </c>
      <c r="B1630">
        <v>23</v>
      </c>
      <c r="C1630">
        <v>129</v>
      </c>
      <c r="D1630">
        <v>16153600</v>
      </c>
      <c r="E1630" t="s">
        <v>3464</v>
      </c>
      <c r="F1630" s="8" t="s">
        <v>903</v>
      </c>
      <c r="G1630" t="s">
        <v>5908</v>
      </c>
      <c r="H1630">
        <v>8295</v>
      </c>
      <c r="I1630">
        <v>30</v>
      </c>
      <c r="J1630" t="s">
        <v>19</v>
      </c>
      <c r="K1630" t="s">
        <v>20</v>
      </c>
      <c r="L1630">
        <v>10000000</v>
      </c>
      <c r="M1630">
        <v>1990</v>
      </c>
      <c r="N1630">
        <v>6.5</v>
      </c>
      <c r="O1630">
        <v>6153600</v>
      </c>
      <c r="Q1630" t="str">
        <f t="shared" si="75"/>
        <v xml:space="preserve"> </v>
      </c>
      <c r="R1630" t="str">
        <f t="shared" si="76"/>
        <v xml:space="preserve"> </v>
      </c>
      <c r="S1630" t="str">
        <f t="shared" si="77"/>
        <v/>
      </c>
    </row>
    <row r="1631" spans="1:19">
      <c r="A1631" t="s">
        <v>6808</v>
      </c>
      <c r="B1631">
        <v>27</v>
      </c>
      <c r="C1631">
        <v>93</v>
      </c>
      <c r="D1631">
        <v>10097096</v>
      </c>
      <c r="E1631" t="s">
        <v>873</v>
      </c>
      <c r="F1631" s="8" t="s">
        <v>5063</v>
      </c>
      <c r="G1631" t="s">
        <v>6809</v>
      </c>
      <c r="H1631">
        <v>5612</v>
      </c>
      <c r="I1631">
        <v>38</v>
      </c>
      <c r="J1631" t="s">
        <v>19</v>
      </c>
      <c r="K1631" t="s">
        <v>20</v>
      </c>
      <c r="L1631">
        <v>4000000</v>
      </c>
      <c r="M1631">
        <v>2001</v>
      </c>
      <c r="N1631">
        <v>4.5999999999999996</v>
      </c>
      <c r="O1631">
        <v>6097096</v>
      </c>
      <c r="Q1631" t="str">
        <f t="shared" si="75"/>
        <v xml:space="preserve"> </v>
      </c>
      <c r="R1631" t="str">
        <f t="shared" si="76"/>
        <v xml:space="preserve"> </v>
      </c>
      <c r="S1631" t="str">
        <f t="shared" si="77"/>
        <v/>
      </c>
    </row>
    <row r="1632" spans="1:19">
      <c r="A1632" t="s">
        <v>2345</v>
      </c>
      <c r="B1632">
        <v>63</v>
      </c>
      <c r="C1632">
        <v>81</v>
      </c>
      <c r="D1632">
        <v>16033556</v>
      </c>
      <c r="E1632" t="s">
        <v>1107</v>
      </c>
      <c r="F1632" s="8" t="s">
        <v>2345</v>
      </c>
      <c r="G1632" t="s">
        <v>5909</v>
      </c>
      <c r="H1632">
        <v>37901</v>
      </c>
      <c r="I1632">
        <v>518</v>
      </c>
      <c r="J1632" t="s">
        <v>19</v>
      </c>
      <c r="K1632" t="s">
        <v>20</v>
      </c>
      <c r="L1632">
        <v>10000000</v>
      </c>
      <c r="M1632">
        <v>2002</v>
      </c>
      <c r="N1632">
        <v>6.2</v>
      </c>
      <c r="O1632">
        <v>6033556</v>
      </c>
      <c r="Q1632" t="str">
        <f t="shared" si="75"/>
        <v xml:space="preserve"> </v>
      </c>
      <c r="R1632" t="str">
        <f t="shared" si="76"/>
        <v xml:space="preserve"> </v>
      </c>
      <c r="S1632" t="str">
        <f t="shared" si="77"/>
        <v/>
      </c>
    </row>
    <row r="1633" spans="1:19">
      <c r="A1633" t="s">
        <v>4044</v>
      </c>
      <c r="B1633">
        <v>110</v>
      </c>
      <c r="C1633">
        <v>97</v>
      </c>
      <c r="D1633">
        <v>7022940</v>
      </c>
      <c r="E1633" t="s">
        <v>754</v>
      </c>
      <c r="F1633" s="8" t="s">
        <v>7304</v>
      </c>
      <c r="G1633" t="s">
        <v>7305</v>
      </c>
      <c r="H1633">
        <v>14018</v>
      </c>
      <c r="I1633">
        <v>190</v>
      </c>
      <c r="J1633" t="s">
        <v>19</v>
      </c>
      <c r="K1633" t="s">
        <v>20</v>
      </c>
      <c r="L1633">
        <v>1000000</v>
      </c>
      <c r="M1633">
        <v>2001</v>
      </c>
      <c r="N1633">
        <v>6.7</v>
      </c>
      <c r="O1633">
        <v>6022940</v>
      </c>
      <c r="Q1633" t="str">
        <f t="shared" si="75"/>
        <v xml:space="preserve"> </v>
      </c>
      <c r="R1633" t="str">
        <f t="shared" si="76"/>
        <v xml:space="preserve"> </v>
      </c>
      <c r="S1633" t="str">
        <f t="shared" si="77"/>
        <v/>
      </c>
    </row>
    <row r="1634" spans="1:19">
      <c r="A1634" t="s">
        <v>3209</v>
      </c>
      <c r="B1634">
        <v>54</v>
      </c>
      <c r="C1634">
        <v>107</v>
      </c>
      <c r="D1634">
        <v>42019483</v>
      </c>
      <c r="E1634" t="s">
        <v>3210</v>
      </c>
      <c r="F1634" s="8" t="s">
        <v>270</v>
      </c>
      <c r="G1634" t="s">
        <v>3227</v>
      </c>
      <c r="H1634">
        <v>6069</v>
      </c>
      <c r="I1634">
        <v>33</v>
      </c>
      <c r="J1634" t="s">
        <v>19</v>
      </c>
      <c r="K1634" t="s">
        <v>20</v>
      </c>
      <c r="L1634">
        <v>36000000</v>
      </c>
      <c r="M1634">
        <v>2014</v>
      </c>
      <c r="N1634">
        <v>6.4</v>
      </c>
      <c r="O1634">
        <v>6019483</v>
      </c>
      <c r="Q1634" t="str">
        <f t="shared" si="75"/>
        <v xml:space="preserve"> </v>
      </c>
      <c r="R1634" t="str">
        <f t="shared" si="76"/>
        <v xml:space="preserve"> </v>
      </c>
      <c r="S1634" t="str">
        <f t="shared" si="77"/>
        <v/>
      </c>
    </row>
    <row r="1635" spans="1:19">
      <c r="A1635" t="s">
        <v>2953</v>
      </c>
      <c r="B1635">
        <v>128</v>
      </c>
      <c r="C1635">
        <v>101</v>
      </c>
      <c r="D1635">
        <v>46012734</v>
      </c>
      <c r="E1635" t="s">
        <v>878</v>
      </c>
      <c r="F1635" s="8" t="s">
        <v>2954</v>
      </c>
      <c r="G1635" t="s">
        <v>2955</v>
      </c>
      <c r="H1635">
        <v>54421</v>
      </c>
      <c r="I1635">
        <v>101</v>
      </c>
      <c r="J1635" t="s">
        <v>19</v>
      </c>
      <c r="K1635" t="s">
        <v>20</v>
      </c>
      <c r="L1635">
        <v>40000000</v>
      </c>
      <c r="M1635">
        <v>2008</v>
      </c>
      <c r="N1635">
        <v>5.8</v>
      </c>
      <c r="O1635">
        <v>6012734</v>
      </c>
      <c r="Q1635" t="str">
        <f t="shared" si="75"/>
        <v xml:space="preserve"> </v>
      </c>
      <c r="R1635" t="str">
        <f t="shared" si="76"/>
        <v xml:space="preserve"> </v>
      </c>
      <c r="S1635" t="str">
        <f t="shared" si="77"/>
        <v/>
      </c>
    </row>
    <row r="1636" spans="1:19">
      <c r="A1636" t="s">
        <v>1254</v>
      </c>
      <c r="B1636">
        <v>427</v>
      </c>
      <c r="C1636">
        <v>109</v>
      </c>
      <c r="D1636">
        <v>26003149</v>
      </c>
      <c r="E1636" t="s">
        <v>993</v>
      </c>
      <c r="F1636" s="8" t="s">
        <v>1864</v>
      </c>
      <c r="G1636" t="s">
        <v>4565</v>
      </c>
      <c r="H1636">
        <v>185587</v>
      </c>
      <c r="I1636">
        <v>401</v>
      </c>
      <c r="J1636" t="s">
        <v>19</v>
      </c>
      <c r="K1636" t="s">
        <v>31</v>
      </c>
      <c r="L1636">
        <v>20000000</v>
      </c>
      <c r="M1636">
        <v>2013</v>
      </c>
      <c r="N1636">
        <v>7</v>
      </c>
      <c r="O1636">
        <v>6003149</v>
      </c>
      <c r="Q1636" t="str">
        <f t="shared" si="75"/>
        <v xml:space="preserve"> </v>
      </c>
      <c r="R1636" t="str">
        <f t="shared" si="76"/>
        <v xml:space="preserve"> </v>
      </c>
      <c r="S1636" t="str">
        <f t="shared" si="77"/>
        <v/>
      </c>
    </row>
    <row r="1637" spans="1:19">
      <c r="A1637" t="s">
        <v>5234</v>
      </c>
      <c r="B1637">
        <v>46</v>
      </c>
      <c r="C1637">
        <v>95</v>
      </c>
      <c r="D1637">
        <v>20998709</v>
      </c>
      <c r="E1637" t="s">
        <v>1608</v>
      </c>
      <c r="F1637" s="8" t="s">
        <v>1660</v>
      </c>
      <c r="G1637" t="s">
        <v>5236</v>
      </c>
      <c r="H1637">
        <v>6095</v>
      </c>
      <c r="I1637">
        <v>76</v>
      </c>
      <c r="J1637" t="s">
        <v>19</v>
      </c>
      <c r="K1637" t="s">
        <v>20</v>
      </c>
      <c r="L1637">
        <v>15000000</v>
      </c>
      <c r="M1637">
        <v>2006</v>
      </c>
      <c r="N1637">
        <v>6.2</v>
      </c>
      <c r="O1637">
        <v>5998709</v>
      </c>
      <c r="Q1637" t="str">
        <f t="shared" si="75"/>
        <v xml:space="preserve"> </v>
      </c>
      <c r="R1637" t="str">
        <f t="shared" si="76"/>
        <v xml:space="preserve"> </v>
      </c>
      <c r="S1637" t="str">
        <f t="shared" si="77"/>
        <v/>
      </c>
    </row>
    <row r="1638" spans="1:19">
      <c r="A1638" t="s">
        <v>4869</v>
      </c>
      <c r="B1638">
        <v>190</v>
      </c>
      <c r="C1638">
        <v>86</v>
      </c>
      <c r="D1638">
        <v>23993605</v>
      </c>
      <c r="E1638" t="s">
        <v>3952</v>
      </c>
      <c r="F1638" s="8" t="s">
        <v>3224</v>
      </c>
      <c r="G1638" t="s">
        <v>4870</v>
      </c>
      <c r="H1638">
        <v>52467</v>
      </c>
      <c r="I1638">
        <v>248</v>
      </c>
      <c r="J1638" t="s">
        <v>19</v>
      </c>
      <c r="K1638" t="s">
        <v>20</v>
      </c>
      <c r="L1638">
        <v>18000000</v>
      </c>
      <c r="M1638">
        <v>2009</v>
      </c>
      <c r="N1638">
        <v>5.8</v>
      </c>
      <c r="O1638">
        <v>5993605</v>
      </c>
      <c r="Q1638" t="str">
        <f t="shared" si="75"/>
        <v xml:space="preserve"> </v>
      </c>
      <c r="R1638" t="str">
        <f t="shared" si="76"/>
        <v xml:space="preserve"> </v>
      </c>
      <c r="S1638" t="str">
        <f t="shared" si="77"/>
        <v/>
      </c>
    </row>
    <row r="1639" spans="1:19">
      <c r="A1639" t="s">
        <v>4948</v>
      </c>
      <c r="B1639">
        <v>187</v>
      </c>
      <c r="C1639">
        <v>121</v>
      </c>
      <c r="D1639">
        <v>23472900</v>
      </c>
      <c r="E1639" t="s">
        <v>1023</v>
      </c>
      <c r="F1639" s="8" t="s">
        <v>153</v>
      </c>
      <c r="G1639" t="s">
        <v>4949</v>
      </c>
      <c r="H1639">
        <v>264533</v>
      </c>
      <c r="I1639">
        <v>609</v>
      </c>
      <c r="J1639" t="s">
        <v>19</v>
      </c>
      <c r="K1639" t="s">
        <v>31</v>
      </c>
      <c r="L1639">
        <v>17500000</v>
      </c>
      <c r="M1639">
        <v>2004</v>
      </c>
      <c r="N1639">
        <v>8.1</v>
      </c>
      <c r="O1639">
        <v>5972900</v>
      </c>
      <c r="Q1639" t="str">
        <f t="shared" si="75"/>
        <v xml:space="preserve"> </v>
      </c>
      <c r="R1639" t="str">
        <f t="shared" si="76"/>
        <v xml:space="preserve"> </v>
      </c>
      <c r="S1639" t="str">
        <f t="shared" si="77"/>
        <v/>
      </c>
    </row>
    <row r="1640" spans="1:19">
      <c r="A1640" t="s">
        <v>6870</v>
      </c>
      <c r="B1640">
        <v>43</v>
      </c>
      <c r="C1640">
        <v>96</v>
      </c>
      <c r="D1640">
        <v>9449219</v>
      </c>
      <c r="E1640" t="s">
        <v>754</v>
      </c>
      <c r="F1640" s="8" t="s">
        <v>3106</v>
      </c>
      <c r="G1640" t="s">
        <v>6906</v>
      </c>
      <c r="H1640">
        <v>13949</v>
      </c>
      <c r="I1640">
        <v>98</v>
      </c>
      <c r="J1640" t="s">
        <v>19</v>
      </c>
      <c r="K1640" t="s">
        <v>20</v>
      </c>
      <c r="L1640">
        <v>3500000</v>
      </c>
      <c r="M1640">
        <v>1996</v>
      </c>
      <c r="N1640">
        <v>6.1</v>
      </c>
      <c r="O1640">
        <v>5949219</v>
      </c>
      <c r="Q1640" t="str">
        <f t="shared" si="75"/>
        <v xml:space="preserve"> </v>
      </c>
      <c r="R1640" t="str">
        <f t="shared" si="76"/>
        <v xml:space="preserve"> </v>
      </c>
      <c r="S1640" t="str">
        <f t="shared" si="77"/>
        <v/>
      </c>
    </row>
    <row r="1641" spans="1:19">
      <c r="A1641" t="s">
        <v>3681</v>
      </c>
      <c r="B1641">
        <v>59</v>
      </c>
      <c r="C1641">
        <v>95</v>
      </c>
      <c r="D1641">
        <v>35927406</v>
      </c>
      <c r="E1641" t="s">
        <v>159</v>
      </c>
      <c r="F1641" s="8" t="s">
        <v>2155</v>
      </c>
      <c r="G1641" t="s">
        <v>3682</v>
      </c>
      <c r="H1641">
        <v>36363</v>
      </c>
      <c r="I1641">
        <v>256</v>
      </c>
      <c r="J1641" t="s">
        <v>19</v>
      </c>
      <c r="K1641" t="s">
        <v>20</v>
      </c>
      <c r="L1641">
        <v>30000000</v>
      </c>
      <c r="M1641">
        <v>1997</v>
      </c>
      <c r="N1641">
        <v>3.7</v>
      </c>
      <c r="O1641">
        <v>5927406</v>
      </c>
      <c r="Q1641" t="str">
        <f t="shared" si="75"/>
        <v xml:space="preserve"> </v>
      </c>
      <c r="R1641" t="str">
        <f t="shared" si="76"/>
        <v xml:space="preserve"> </v>
      </c>
      <c r="S1641" t="str">
        <f t="shared" si="77"/>
        <v/>
      </c>
    </row>
    <row r="1642" spans="1:19">
      <c r="A1642" t="s">
        <v>1670</v>
      </c>
      <c r="B1642">
        <v>98</v>
      </c>
      <c r="C1642">
        <v>118</v>
      </c>
      <c r="D1642">
        <v>30920167</v>
      </c>
      <c r="E1642" t="s">
        <v>2923</v>
      </c>
      <c r="F1642" s="8" t="s">
        <v>3925</v>
      </c>
      <c r="G1642" t="s">
        <v>3926</v>
      </c>
      <c r="H1642">
        <v>6476</v>
      </c>
      <c r="I1642">
        <v>71</v>
      </c>
      <c r="J1642" t="s">
        <v>19</v>
      </c>
      <c r="K1642" t="s">
        <v>20</v>
      </c>
      <c r="L1642">
        <v>25000000</v>
      </c>
      <c r="M1642">
        <v>2012</v>
      </c>
      <c r="N1642">
        <v>5.7</v>
      </c>
      <c r="O1642">
        <v>5920167</v>
      </c>
      <c r="Q1642" t="str">
        <f t="shared" si="75"/>
        <v xml:space="preserve"> </v>
      </c>
      <c r="R1642" t="str">
        <f t="shared" si="76"/>
        <v xml:space="preserve"> </v>
      </c>
      <c r="S1642" t="str">
        <f t="shared" si="77"/>
        <v/>
      </c>
    </row>
    <row r="1643" spans="1:19">
      <c r="A1643" t="s">
        <v>7142</v>
      </c>
      <c r="B1643">
        <v>71</v>
      </c>
      <c r="C1643">
        <v>91</v>
      </c>
      <c r="D1643">
        <v>7417210</v>
      </c>
      <c r="E1643" t="s">
        <v>1672</v>
      </c>
      <c r="F1643" s="8" t="s">
        <v>543</v>
      </c>
      <c r="G1643" t="s">
        <v>7301</v>
      </c>
      <c r="H1643">
        <v>59041</v>
      </c>
      <c r="I1643">
        <v>408</v>
      </c>
      <c r="J1643" t="s">
        <v>19</v>
      </c>
      <c r="K1643" t="s">
        <v>20</v>
      </c>
      <c r="L1643">
        <v>1500000</v>
      </c>
      <c r="M1643">
        <v>1995</v>
      </c>
      <c r="N1643">
        <v>7</v>
      </c>
      <c r="O1643">
        <v>5917210</v>
      </c>
      <c r="Q1643" t="str">
        <f t="shared" si="75"/>
        <v xml:space="preserve"> </v>
      </c>
      <c r="R1643" t="str">
        <f t="shared" si="76"/>
        <v xml:space="preserve"> </v>
      </c>
      <c r="S1643" t="str">
        <f t="shared" si="77"/>
        <v/>
      </c>
    </row>
    <row r="1644" spans="1:19">
      <c r="A1644" t="s">
        <v>2348</v>
      </c>
      <c r="B1644">
        <v>88</v>
      </c>
      <c r="C1644">
        <v>113</v>
      </c>
      <c r="D1644">
        <v>37911876</v>
      </c>
      <c r="E1644" t="s">
        <v>917</v>
      </c>
      <c r="F1644" s="8" t="s">
        <v>1109</v>
      </c>
      <c r="G1644" t="s">
        <v>3507</v>
      </c>
      <c r="H1644">
        <v>19671</v>
      </c>
      <c r="I1644">
        <v>47</v>
      </c>
      <c r="J1644" t="s">
        <v>19</v>
      </c>
      <c r="K1644" t="s">
        <v>20</v>
      </c>
      <c r="L1644">
        <v>32000000</v>
      </c>
      <c r="M1644">
        <v>2011</v>
      </c>
      <c r="N1644">
        <v>4.4000000000000004</v>
      </c>
      <c r="O1644">
        <v>5911876</v>
      </c>
      <c r="Q1644" t="str">
        <f t="shared" si="75"/>
        <v xml:space="preserve"> </v>
      </c>
      <c r="R1644" t="str">
        <f t="shared" si="76"/>
        <v xml:space="preserve"> </v>
      </c>
      <c r="S1644" t="str">
        <f t="shared" si="77"/>
        <v/>
      </c>
    </row>
    <row r="1645" spans="1:19">
      <c r="A1645" t="s">
        <v>6001</v>
      </c>
      <c r="B1645">
        <v>110</v>
      </c>
      <c r="C1645">
        <v>88</v>
      </c>
      <c r="D1645">
        <v>7362100</v>
      </c>
      <c r="E1645" t="s">
        <v>1290</v>
      </c>
      <c r="F1645" s="8" t="s">
        <v>7302</v>
      </c>
      <c r="G1645" t="s">
        <v>7303</v>
      </c>
      <c r="H1645">
        <v>60295</v>
      </c>
      <c r="I1645">
        <v>232</v>
      </c>
      <c r="J1645" t="s">
        <v>19</v>
      </c>
      <c r="K1645" t="s">
        <v>20</v>
      </c>
      <c r="L1645">
        <v>1500000</v>
      </c>
      <c r="M1645">
        <v>2005</v>
      </c>
      <c r="N1645">
        <v>7.4</v>
      </c>
      <c r="O1645">
        <v>5862100</v>
      </c>
      <c r="Q1645" t="str">
        <f t="shared" si="75"/>
        <v xml:space="preserve"> </v>
      </c>
      <c r="R1645" t="str">
        <f t="shared" si="76"/>
        <v xml:space="preserve"> </v>
      </c>
      <c r="S1645" t="str">
        <f t="shared" si="77"/>
        <v/>
      </c>
    </row>
    <row r="1646" spans="1:19">
      <c r="A1646" t="s">
        <v>2290</v>
      </c>
      <c r="B1646">
        <v>91</v>
      </c>
      <c r="C1646">
        <v>135</v>
      </c>
      <c r="D1646">
        <v>45856732</v>
      </c>
      <c r="E1646" t="s">
        <v>1101</v>
      </c>
      <c r="F1646" s="8" t="s">
        <v>629</v>
      </c>
      <c r="G1646" t="s">
        <v>2959</v>
      </c>
      <c r="H1646">
        <v>46221</v>
      </c>
      <c r="I1646">
        <v>141</v>
      </c>
      <c r="J1646" t="s">
        <v>19</v>
      </c>
      <c r="K1646" t="s">
        <v>20</v>
      </c>
      <c r="L1646">
        <v>40000000</v>
      </c>
      <c r="M1646">
        <v>1997</v>
      </c>
      <c r="N1646">
        <v>7.1</v>
      </c>
      <c r="O1646">
        <v>5856732</v>
      </c>
      <c r="Q1646" t="str">
        <f t="shared" si="75"/>
        <v xml:space="preserve"> </v>
      </c>
      <c r="R1646" t="str">
        <f t="shared" si="76"/>
        <v xml:space="preserve"> </v>
      </c>
      <c r="S1646" t="str">
        <f t="shared" si="77"/>
        <v/>
      </c>
    </row>
    <row r="1647" spans="1:19">
      <c r="A1647" t="s">
        <v>726</v>
      </c>
      <c r="B1647">
        <v>276</v>
      </c>
      <c r="C1647">
        <v>123</v>
      </c>
      <c r="D1647">
        <v>115802596</v>
      </c>
      <c r="E1647" t="s">
        <v>727</v>
      </c>
      <c r="F1647" s="8" t="s">
        <v>396</v>
      </c>
      <c r="G1647" t="s">
        <v>728</v>
      </c>
      <c r="H1647">
        <v>182661</v>
      </c>
      <c r="I1647">
        <v>681</v>
      </c>
      <c r="J1647" t="s">
        <v>19</v>
      </c>
      <c r="K1647" t="s">
        <v>20</v>
      </c>
      <c r="L1647">
        <v>110000000</v>
      </c>
      <c r="M1647">
        <v>2007</v>
      </c>
      <c r="N1647">
        <v>5.2</v>
      </c>
      <c r="O1647">
        <v>5802596</v>
      </c>
      <c r="Q1647" t="str">
        <f t="shared" si="75"/>
        <v xml:space="preserve"> </v>
      </c>
      <c r="R1647" t="str">
        <f t="shared" si="76"/>
        <v xml:space="preserve"> </v>
      </c>
      <c r="S1647" t="str">
        <f t="shared" si="77"/>
        <v/>
      </c>
    </row>
    <row r="1648" spans="1:19">
      <c r="A1648" t="s">
        <v>5237</v>
      </c>
      <c r="B1648">
        <v>161</v>
      </c>
      <c r="C1648">
        <v>89</v>
      </c>
      <c r="D1648">
        <v>20801344</v>
      </c>
      <c r="E1648" t="s">
        <v>2916</v>
      </c>
      <c r="F1648" s="8" t="s">
        <v>3150</v>
      </c>
      <c r="G1648" t="s">
        <v>5238</v>
      </c>
      <c r="H1648">
        <v>49721</v>
      </c>
      <c r="I1648">
        <v>211</v>
      </c>
      <c r="J1648" t="s">
        <v>19</v>
      </c>
      <c r="K1648" t="s">
        <v>20</v>
      </c>
      <c r="L1648">
        <v>15000000</v>
      </c>
      <c r="M1648">
        <v>2007</v>
      </c>
      <c r="N1648">
        <v>5.0999999999999996</v>
      </c>
      <c r="O1648">
        <v>5801344</v>
      </c>
      <c r="Q1648" t="str">
        <f t="shared" si="75"/>
        <v xml:space="preserve"> </v>
      </c>
      <c r="R1648" t="str">
        <f t="shared" si="76"/>
        <v xml:space="preserve"> </v>
      </c>
      <c r="S1648" t="str">
        <f t="shared" si="77"/>
        <v/>
      </c>
    </row>
    <row r="1649" spans="1:19">
      <c r="A1649" t="s">
        <v>6470</v>
      </c>
      <c r="B1649">
        <v>25</v>
      </c>
      <c r="C1649">
        <v>98</v>
      </c>
      <c r="D1649">
        <v>11797927</v>
      </c>
      <c r="E1649" t="s">
        <v>5200</v>
      </c>
      <c r="F1649" s="8" t="s">
        <v>5324</v>
      </c>
      <c r="G1649" t="s">
        <v>6471</v>
      </c>
      <c r="H1649">
        <v>4582</v>
      </c>
      <c r="I1649">
        <v>52</v>
      </c>
      <c r="J1649" t="s">
        <v>19</v>
      </c>
      <c r="K1649" t="s">
        <v>20</v>
      </c>
      <c r="L1649">
        <v>6000000</v>
      </c>
      <c r="M1649">
        <v>1995</v>
      </c>
      <c r="N1649">
        <v>6.1</v>
      </c>
      <c r="O1649">
        <v>5797927</v>
      </c>
      <c r="Q1649" t="str">
        <f t="shared" si="75"/>
        <v xml:space="preserve"> </v>
      </c>
      <c r="R1649" t="str">
        <f t="shared" si="76"/>
        <v xml:space="preserve"> </v>
      </c>
      <c r="S1649" t="str">
        <f t="shared" si="77"/>
        <v/>
      </c>
    </row>
    <row r="1650" spans="1:19">
      <c r="A1650" t="s">
        <v>6129</v>
      </c>
      <c r="B1650">
        <v>133</v>
      </c>
      <c r="C1650">
        <v>84</v>
      </c>
      <c r="D1650">
        <v>14373825</v>
      </c>
      <c r="E1650" t="s">
        <v>1148</v>
      </c>
      <c r="F1650" s="8" t="s">
        <v>765</v>
      </c>
      <c r="G1650" t="s">
        <v>6130</v>
      </c>
      <c r="H1650">
        <v>63216</v>
      </c>
      <c r="I1650">
        <v>196</v>
      </c>
      <c r="J1650" t="s">
        <v>19</v>
      </c>
      <c r="K1650" t="s">
        <v>20</v>
      </c>
      <c r="L1650">
        <v>8600000</v>
      </c>
      <c r="M1650">
        <v>2007</v>
      </c>
      <c r="N1650">
        <v>6.5</v>
      </c>
      <c r="O1650">
        <v>5773825</v>
      </c>
      <c r="Q1650" t="str">
        <f t="shared" si="75"/>
        <v xml:space="preserve"> </v>
      </c>
      <c r="R1650" t="str">
        <f t="shared" si="76"/>
        <v xml:space="preserve"> </v>
      </c>
      <c r="S1650" t="str">
        <f t="shared" si="77"/>
        <v/>
      </c>
    </row>
    <row r="1651" spans="1:19">
      <c r="A1651" t="s">
        <v>2466</v>
      </c>
      <c r="B1651">
        <v>191</v>
      </c>
      <c r="C1651">
        <v>98</v>
      </c>
      <c r="D1651">
        <v>50740078</v>
      </c>
      <c r="E1651" t="s">
        <v>1144</v>
      </c>
      <c r="F1651" s="8" t="s">
        <v>1028</v>
      </c>
      <c r="G1651" t="s">
        <v>2467</v>
      </c>
      <c r="H1651">
        <v>151580</v>
      </c>
      <c r="I1651">
        <v>672</v>
      </c>
      <c r="J1651" t="s">
        <v>19</v>
      </c>
      <c r="K1651" t="s">
        <v>432</v>
      </c>
      <c r="L1651">
        <v>45000000</v>
      </c>
      <c r="M1651">
        <v>2004</v>
      </c>
      <c r="N1651">
        <v>6.2</v>
      </c>
      <c r="O1651">
        <v>5740078</v>
      </c>
      <c r="Q1651" t="str">
        <f t="shared" si="75"/>
        <v xml:space="preserve"> </v>
      </c>
      <c r="R1651" t="str">
        <f t="shared" si="76"/>
        <v xml:space="preserve"> </v>
      </c>
      <c r="S1651" t="str">
        <f t="shared" si="77"/>
        <v/>
      </c>
    </row>
    <row r="1652" spans="1:19">
      <c r="A1652" t="s">
        <v>2183</v>
      </c>
      <c r="B1652">
        <v>75</v>
      </c>
      <c r="C1652">
        <v>98</v>
      </c>
      <c r="D1652">
        <v>22734486</v>
      </c>
      <c r="E1652" t="s">
        <v>873</v>
      </c>
      <c r="F1652" s="8" t="s">
        <v>1847</v>
      </c>
      <c r="G1652" t="s">
        <v>4985</v>
      </c>
      <c r="H1652">
        <v>11815</v>
      </c>
      <c r="I1652">
        <v>117</v>
      </c>
      <c r="J1652" t="s">
        <v>19</v>
      </c>
      <c r="K1652" t="s">
        <v>20</v>
      </c>
      <c r="L1652">
        <v>17000000</v>
      </c>
      <c r="M1652">
        <v>2003</v>
      </c>
      <c r="N1652">
        <v>5.6</v>
      </c>
      <c r="O1652">
        <v>5734486</v>
      </c>
      <c r="Q1652" t="str">
        <f t="shared" si="75"/>
        <v xml:space="preserve"> </v>
      </c>
      <c r="R1652" t="str">
        <f t="shared" si="76"/>
        <v xml:space="preserve"> </v>
      </c>
      <c r="S1652" t="str">
        <f t="shared" si="77"/>
        <v/>
      </c>
    </row>
    <row r="1653" spans="1:19">
      <c r="A1653" t="s">
        <v>1064</v>
      </c>
      <c r="B1653">
        <v>228</v>
      </c>
      <c r="C1653">
        <v>103</v>
      </c>
      <c r="D1653">
        <v>40687294</v>
      </c>
      <c r="E1653" t="s">
        <v>613</v>
      </c>
      <c r="F1653" s="8" t="s">
        <v>175</v>
      </c>
      <c r="G1653" t="s">
        <v>3316</v>
      </c>
      <c r="H1653">
        <v>107772</v>
      </c>
      <c r="I1653">
        <v>398</v>
      </c>
      <c r="J1653" t="s">
        <v>19</v>
      </c>
      <c r="K1653" t="s">
        <v>162</v>
      </c>
      <c r="L1653">
        <v>35000000</v>
      </c>
      <c r="M1653">
        <v>2008</v>
      </c>
      <c r="N1653">
        <v>5.4</v>
      </c>
      <c r="O1653">
        <v>5687294</v>
      </c>
      <c r="Q1653" t="str">
        <f t="shared" si="75"/>
        <v xml:space="preserve"> </v>
      </c>
      <c r="R1653" t="str">
        <f t="shared" si="76"/>
        <v xml:space="preserve"> </v>
      </c>
      <c r="S1653" t="str">
        <f t="shared" si="77"/>
        <v/>
      </c>
    </row>
    <row r="1654" spans="1:19">
      <c r="A1654" t="s">
        <v>2427</v>
      </c>
      <c r="B1654">
        <v>349</v>
      </c>
      <c r="C1654">
        <v>98</v>
      </c>
      <c r="D1654">
        <v>55682070</v>
      </c>
      <c r="E1654" t="s">
        <v>1695</v>
      </c>
      <c r="F1654" s="8" t="s">
        <v>495</v>
      </c>
      <c r="G1654" t="s">
        <v>2428</v>
      </c>
      <c r="H1654">
        <v>159868</v>
      </c>
      <c r="I1654">
        <v>304</v>
      </c>
      <c r="J1654" t="s">
        <v>19</v>
      </c>
      <c r="K1654" t="s">
        <v>432</v>
      </c>
      <c r="L1654">
        <v>50000000</v>
      </c>
      <c r="M1654">
        <v>2013</v>
      </c>
      <c r="N1654">
        <v>6.1</v>
      </c>
      <c r="O1654">
        <v>5682070</v>
      </c>
      <c r="Q1654" t="str">
        <f t="shared" si="75"/>
        <v xml:space="preserve"> </v>
      </c>
      <c r="R1654" t="str">
        <f t="shared" si="76"/>
        <v xml:space="preserve"> </v>
      </c>
      <c r="S1654" t="str">
        <f t="shared" si="77"/>
        <v/>
      </c>
    </row>
    <row r="1655" spans="1:19">
      <c r="A1655" t="s">
        <v>2410</v>
      </c>
      <c r="B1655">
        <v>91</v>
      </c>
      <c r="C1655">
        <v>105</v>
      </c>
      <c r="D1655">
        <v>25677801</v>
      </c>
      <c r="E1655" t="s">
        <v>1371</v>
      </c>
      <c r="F1655" s="8" t="s">
        <v>908</v>
      </c>
      <c r="G1655" t="s">
        <v>4563</v>
      </c>
      <c r="H1655">
        <v>41273</v>
      </c>
      <c r="I1655">
        <v>136</v>
      </c>
      <c r="J1655" t="s">
        <v>19</v>
      </c>
      <c r="K1655" t="s">
        <v>20</v>
      </c>
      <c r="L1655">
        <v>20000000</v>
      </c>
      <c r="M1655">
        <v>2010</v>
      </c>
      <c r="N1655">
        <v>5.8</v>
      </c>
      <c r="O1655">
        <v>5677801</v>
      </c>
      <c r="Q1655" t="str">
        <f t="shared" si="75"/>
        <v xml:space="preserve"> </v>
      </c>
      <c r="R1655" t="str">
        <f t="shared" si="76"/>
        <v xml:space="preserve"> </v>
      </c>
      <c r="S1655" t="str">
        <f t="shared" si="77"/>
        <v/>
      </c>
    </row>
    <row r="1656" spans="1:19">
      <c r="A1656" t="s">
        <v>992</v>
      </c>
      <c r="B1656">
        <v>132</v>
      </c>
      <c r="C1656">
        <v>96</v>
      </c>
      <c r="D1656">
        <v>16667084</v>
      </c>
      <c r="E1656" t="s">
        <v>5131</v>
      </c>
      <c r="F1656" s="8" t="s">
        <v>5910</v>
      </c>
      <c r="G1656" t="s">
        <v>5911</v>
      </c>
      <c r="H1656">
        <v>90070</v>
      </c>
      <c r="I1656">
        <v>248</v>
      </c>
      <c r="J1656" t="s">
        <v>19</v>
      </c>
      <c r="K1656" t="s">
        <v>20</v>
      </c>
      <c r="L1656">
        <v>11000000</v>
      </c>
      <c r="M1656">
        <v>1990</v>
      </c>
      <c r="N1656">
        <v>7.1</v>
      </c>
      <c r="O1656">
        <v>5667084</v>
      </c>
      <c r="Q1656" t="str">
        <f t="shared" si="75"/>
        <v xml:space="preserve"> </v>
      </c>
      <c r="R1656" t="str">
        <f t="shared" si="76"/>
        <v xml:space="preserve"> </v>
      </c>
      <c r="S1656" t="str">
        <f t="shared" si="77"/>
        <v/>
      </c>
    </row>
    <row r="1657" spans="1:19">
      <c r="A1657" t="s">
        <v>2680</v>
      </c>
      <c r="B1657">
        <v>216</v>
      </c>
      <c r="C1657">
        <v>94</v>
      </c>
      <c r="D1657">
        <v>50648679</v>
      </c>
      <c r="E1657" t="s">
        <v>1144</v>
      </c>
      <c r="F1657" s="8" t="s">
        <v>1028</v>
      </c>
      <c r="G1657" t="s">
        <v>2681</v>
      </c>
      <c r="H1657">
        <v>149549</v>
      </c>
      <c r="I1657">
        <v>348</v>
      </c>
      <c r="J1657" t="s">
        <v>19</v>
      </c>
      <c r="K1657" t="s">
        <v>775</v>
      </c>
      <c r="L1657">
        <v>45000000</v>
      </c>
      <c r="M1657">
        <v>2007</v>
      </c>
      <c r="N1657">
        <v>6.3</v>
      </c>
      <c r="O1657">
        <v>5648679</v>
      </c>
      <c r="Q1657" t="str">
        <f t="shared" si="75"/>
        <v xml:space="preserve"> </v>
      </c>
      <c r="R1657" t="str">
        <f t="shared" si="76"/>
        <v xml:space="preserve"> </v>
      </c>
      <c r="S1657" t="str">
        <f t="shared" si="77"/>
        <v/>
      </c>
    </row>
    <row r="1658" spans="1:19">
      <c r="A1658" t="s">
        <v>3604</v>
      </c>
      <c r="B1658">
        <v>433</v>
      </c>
      <c r="C1658">
        <v>115</v>
      </c>
      <c r="D1658">
        <v>17613460</v>
      </c>
      <c r="E1658" t="s">
        <v>2510</v>
      </c>
      <c r="F1658" s="8" t="s">
        <v>1405</v>
      </c>
      <c r="G1658" t="s">
        <v>5661</v>
      </c>
      <c r="H1658">
        <v>91082</v>
      </c>
      <c r="I1658">
        <v>274</v>
      </c>
      <c r="J1658" t="s">
        <v>19</v>
      </c>
      <c r="K1658" t="s">
        <v>20</v>
      </c>
      <c r="L1658">
        <v>12000000</v>
      </c>
      <c r="M1658">
        <v>2013</v>
      </c>
      <c r="N1658">
        <v>7.8</v>
      </c>
      <c r="O1658">
        <v>5613460</v>
      </c>
      <c r="Q1658" t="str">
        <f t="shared" si="75"/>
        <v xml:space="preserve"> </v>
      </c>
      <c r="R1658" t="str">
        <f t="shared" si="76"/>
        <v xml:space="preserve"> </v>
      </c>
      <c r="S1658" t="str">
        <f t="shared" si="77"/>
        <v/>
      </c>
    </row>
    <row r="1659" spans="1:19">
      <c r="A1659" t="s">
        <v>4566</v>
      </c>
      <c r="B1659">
        <v>93</v>
      </c>
      <c r="C1659">
        <v>99</v>
      </c>
      <c r="D1659">
        <v>25584685</v>
      </c>
      <c r="E1659" t="s">
        <v>4567</v>
      </c>
      <c r="F1659" s="8" t="s">
        <v>4568</v>
      </c>
      <c r="G1659" t="s">
        <v>4569</v>
      </c>
      <c r="H1659">
        <v>15877</v>
      </c>
      <c r="I1659">
        <v>102</v>
      </c>
      <c r="J1659" t="s">
        <v>19</v>
      </c>
      <c r="K1659" t="s">
        <v>20</v>
      </c>
      <c r="L1659">
        <v>20000000</v>
      </c>
      <c r="M1659">
        <v>2007</v>
      </c>
      <c r="N1659">
        <v>5.9</v>
      </c>
      <c r="O1659">
        <v>5584685</v>
      </c>
      <c r="Q1659" t="str">
        <f t="shared" si="75"/>
        <v xml:space="preserve"> </v>
      </c>
      <c r="R1659" t="str">
        <f t="shared" si="76"/>
        <v xml:space="preserve"> </v>
      </c>
      <c r="S1659" t="str">
        <f t="shared" si="77"/>
        <v/>
      </c>
    </row>
    <row r="1660" spans="1:19">
      <c r="A1660" t="s">
        <v>5193</v>
      </c>
      <c r="B1660">
        <v>202</v>
      </c>
      <c r="C1660">
        <v>105</v>
      </c>
      <c r="D1660">
        <v>12583510</v>
      </c>
      <c r="E1660" t="s">
        <v>2916</v>
      </c>
      <c r="F1660" s="8" t="s">
        <v>5621</v>
      </c>
      <c r="G1660" t="s">
        <v>6320</v>
      </c>
      <c r="H1660">
        <v>60709</v>
      </c>
      <c r="I1660">
        <v>922</v>
      </c>
      <c r="J1660" t="s">
        <v>19</v>
      </c>
      <c r="K1660" t="s">
        <v>20</v>
      </c>
      <c r="L1660">
        <v>7000000</v>
      </c>
      <c r="M1660">
        <v>2003</v>
      </c>
      <c r="N1660">
        <v>6</v>
      </c>
      <c r="O1660">
        <v>5583510</v>
      </c>
      <c r="Q1660" t="str">
        <f t="shared" si="75"/>
        <v xml:space="preserve"> </v>
      </c>
      <c r="R1660" t="str">
        <f t="shared" si="76"/>
        <v xml:space="preserve"> </v>
      </c>
      <c r="S1660" t="str">
        <f t="shared" si="77"/>
        <v/>
      </c>
    </row>
    <row r="1661" spans="1:19">
      <c r="A1661" t="s">
        <v>5244</v>
      </c>
      <c r="B1661">
        <v>129</v>
      </c>
      <c r="C1661">
        <v>100</v>
      </c>
      <c r="D1661">
        <v>20566327</v>
      </c>
      <c r="E1661" t="s">
        <v>1107</v>
      </c>
      <c r="F1661" s="8" t="s">
        <v>2906</v>
      </c>
      <c r="G1661" t="s">
        <v>5245</v>
      </c>
      <c r="H1661">
        <v>15385</v>
      </c>
      <c r="I1661">
        <v>84</v>
      </c>
      <c r="J1661" t="s">
        <v>19</v>
      </c>
      <c r="K1661" t="s">
        <v>20</v>
      </c>
      <c r="L1661">
        <v>15000000</v>
      </c>
      <c r="M1661">
        <v>2016</v>
      </c>
      <c r="N1661">
        <v>6.4</v>
      </c>
      <c r="O1661">
        <v>5566327</v>
      </c>
      <c r="Q1661" t="str">
        <f t="shared" si="75"/>
        <v xml:space="preserve"> </v>
      </c>
      <c r="R1661" t="str">
        <f t="shared" si="76"/>
        <v xml:space="preserve"> </v>
      </c>
      <c r="S1661" t="str">
        <f t="shared" si="77"/>
        <v/>
      </c>
    </row>
    <row r="1662" spans="1:19">
      <c r="A1662" t="s">
        <v>193</v>
      </c>
      <c r="B1662">
        <v>218</v>
      </c>
      <c r="C1662">
        <v>98</v>
      </c>
      <c r="D1662">
        <v>35565975</v>
      </c>
      <c r="E1662" t="s">
        <v>754</v>
      </c>
      <c r="F1662" s="8" t="s">
        <v>193</v>
      </c>
      <c r="G1662" t="s">
        <v>3683</v>
      </c>
      <c r="H1662">
        <v>49205</v>
      </c>
      <c r="I1662">
        <v>184</v>
      </c>
      <c r="J1662" t="s">
        <v>19</v>
      </c>
      <c r="K1662" t="s">
        <v>20</v>
      </c>
      <c r="L1662">
        <v>30000000</v>
      </c>
      <c r="M1662">
        <v>2011</v>
      </c>
      <c r="N1662">
        <v>6.1</v>
      </c>
      <c r="O1662">
        <v>5565975</v>
      </c>
      <c r="Q1662" t="str">
        <f t="shared" si="75"/>
        <v xml:space="preserve"> </v>
      </c>
      <c r="R1662" t="str">
        <f t="shared" si="76"/>
        <v xml:space="preserve"> </v>
      </c>
      <c r="S1662" t="str">
        <f t="shared" si="77"/>
        <v/>
      </c>
    </row>
    <row r="1663" spans="1:19">
      <c r="A1663" t="s">
        <v>699</v>
      </c>
      <c r="B1663">
        <v>25</v>
      </c>
      <c r="C1663">
        <v>106</v>
      </c>
      <c r="D1663">
        <v>45500797</v>
      </c>
      <c r="E1663" t="s">
        <v>1191</v>
      </c>
      <c r="F1663" s="8" t="s">
        <v>2963</v>
      </c>
      <c r="G1663" t="s">
        <v>2964</v>
      </c>
      <c r="H1663">
        <v>17443</v>
      </c>
      <c r="I1663">
        <v>56</v>
      </c>
      <c r="J1663" t="s">
        <v>19</v>
      </c>
      <c r="K1663" t="s">
        <v>20</v>
      </c>
      <c r="L1663">
        <v>40000000</v>
      </c>
      <c r="M1663">
        <v>1992</v>
      </c>
      <c r="N1663">
        <v>6</v>
      </c>
      <c r="O1663">
        <v>5500797</v>
      </c>
      <c r="Q1663" t="str">
        <f t="shared" si="75"/>
        <v xml:space="preserve"> </v>
      </c>
      <c r="R1663" t="str">
        <f t="shared" si="76"/>
        <v xml:space="preserve"> </v>
      </c>
      <c r="S1663" t="str">
        <f t="shared" si="77"/>
        <v/>
      </c>
    </row>
    <row r="1664" spans="1:19">
      <c r="A1664" t="s">
        <v>383</v>
      </c>
      <c r="B1664">
        <v>210</v>
      </c>
      <c r="C1664">
        <v>145</v>
      </c>
      <c r="D1664">
        <v>55473600</v>
      </c>
      <c r="E1664" t="s">
        <v>2007</v>
      </c>
      <c r="F1664" s="8" t="s">
        <v>2225</v>
      </c>
      <c r="G1664" t="s">
        <v>2226</v>
      </c>
      <c r="H1664">
        <v>207686</v>
      </c>
      <c r="I1664">
        <v>776</v>
      </c>
      <c r="J1664" t="s">
        <v>19</v>
      </c>
      <c r="K1664" t="s">
        <v>20</v>
      </c>
      <c r="L1664">
        <v>50000000</v>
      </c>
      <c r="M1664">
        <v>1992</v>
      </c>
      <c r="N1664">
        <v>6.4</v>
      </c>
      <c r="O1664">
        <v>5473600</v>
      </c>
      <c r="Q1664" t="str">
        <f t="shared" si="75"/>
        <v xml:space="preserve"> </v>
      </c>
      <c r="R1664" t="str">
        <f t="shared" si="76"/>
        <v xml:space="preserve"> </v>
      </c>
      <c r="S1664" t="str">
        <f t="shared" si="77"/>
        <v/>
      </c>
    </row>
    <row r="1665" spans="1:19">
      <c r="A1665" t="s">
        <v>6482</v>
      </c>
      <c r="B1665">
        <v>216</v>
      </c>
      <c r="C1665">
        <v>102</v>
      </c>
      <c r="D1665">
        <v>11434867</v>
      </c>
      <c r="E1665" t="s">
        <v>1611</v>
      </c>
      <c r="F1665" s="8" t="s">
        <v>47</v>
      </c>
      <c r="G1665" t="s">
        <v>6483</v>
      </c>
      <c r="H1665">
        <v>59637</v>
      </c>
      <c r="I1665">
        <v>130</v>
      </c>
      <c r="J1665" t="s">
        <v>19</v>
      </c>
      <c r="K1665" t="s">
        <v>20</v>
      </c>
      <c r="L1665">
        <v>6000000</v>
      </c>
      <c r="M1665">
        <v>2012</v>
      </c>
      <c r="N1665">
        <v>7.1</v>
      </c>
      <c r="O1665">
        <v>5434867</v>
      </c>
      <c r="Q1665" t="str">
        <f t="shared" si="75"/>
        <v xml:space="preserve"> </v>
      </c>
      <c r="R1665" t="str">
        <f t="shared" si="76"/>
        <v xml:space="preserve"> </v>
      </c>
      <c r="S1665" t="str">
        <f t="shared" si="77"/>
        <v/>
      </c>
    </row>
    <row r="1666" spans="1:19">
      <c r="A1666" t="s">
        <v>1277</v>
      </c>
      <c r="B1666">
        <v>252</v>
      </c>
      <c r="C1666">
        <v>97</v>
      </c>
      <c r="D1666">
        <v>20433940</v>
      </c>
      <c r="E1666" t="s">
        <v>2916</v>
      </c>
      <c r="F1666" s="8" t="s">
        <v>3618</v>
      </c>
      <c r="G1666" t="s">
        <v>4819</v>
      </c>
      <c r="H1666">
        <v>78883</v>
      </c>
      <c r="I1666">
        <v>662</v>
      </c>
      <c r="J1666" t="s">
        <v>19</v>
      </c>
      <c r="K1666" t="s">
        <v>162</v>
      </c>
      <c r="L1666">
        <v>15000000</v>
      </c>
      <c r="M1666">
        <v>2005</v>
      </c>
      <c r="N1666">
        <v>6.2</v>
      </c>
      <c r="O1666">
        <v>5433940</v>
      </c>
      <c r="Q1666" t="str">
        <f t="shared" si="75"/>
        <v xml:space="preserve"> </v>
      </c>
      <c r="R1666" t="str">
        <f t="shared" si="76"/>
        <v xml:space="preserve"> </v>
      </c>
      <c r="S1666" t="str">
        <f t="shared" si="77"/>
        <v/>
      </c>
    </row>
    <row r="1667" spans="1:19">
      <c r="A1667" t="s">
        <v>6755</v>
      </c>
      <c r="B1667">
        <v>49</v>
      </c>
      <c r="C1667">
        <v>98</v>
      </c>
      <c r="D1667">
        <v>10429707</v>
      </c>
      <c r="E1667" t="s">
        <v>873</v>
      </c>
      <c r="F1667" s="8" t="s">
        <v>6756</v>
      </c>
      <c r="G1667" t="s">
        <v>6757</v>
      </c>
      <c r="H1667">
        <v>10483</v>
      </c>
      <c r="I1667">
        <v>125</v>
      </c>
      <c r="J1667" t="s">
        <v>19</v>
      </c>
      <c r="K1667" t="s">
        <v>20</v>
      </c>
      <c r="L1667">
        <v>5000000</v>
      </c>
      <c r="M1667">
        <v>2014</v>
      </c>
      <c r="N1667">
        <v>5.4</v>
      </c>
      <c r="O1667">
        <v>5429707</v>
      </c>
      <c r="Q1667" t="str">
        <f t="shared" ref="Q1667:Q1730" si="78">IF(F1667="Meryl Streep",G1667," ")</f>
        <v xml:space="preserve"> </v>
      </c>
      <c r="R1667" t="str">
        <f t="shared" ref="R1667:R1730" si="79">IF(F1667="Leonardo DiCaprio",G1667," ")</f>
        <v xml:space="preserve"> </v>
      </c>
      <c r="S1667" t="str">
        <f t="shared" ref="S1667:S1730" si="80">IF(F1667="Brad Pitt",G1667,"")</f>
        <v/>
      </c>
    </row>
    <row r="1668" spans="1:19">
      <c r="A1668" t="s">
        <v>7190</v>
      </c>
      <c r="B1668">
        <v>65</v>
      </c>
      <c r="C1668">
        <v>98</v>
      </c>
      <c r="D1668">
        <v>7369373</v>
      </c>
      <c r="E1668" t="s">
        <v>1499</v>
      </c>
      <c r="F1668" s="8" t="s">
        <v>4269</v>
      </c>
      <c r="G1668" t="s">
        <v>7191</v>
      </c>
      <c r="H1668">
        <v>4288</v>
      </c>
      <c r="I1668">
        <v>74</v>
      </c>
      <c r="J1668" t="s">
        <v>19</v>
      </c>
      <c r="K1668" t="s">
        <v>31</v>
      </c>
      <c r="L1668">
        <v>2000000</v>
      </c>
      <c r="M1668">
        <v>1986</v>
      </c>
      <c r="N1668">
        <v>5.7</v>
      </c>
      <c r="O1668">
        <v>5369373</v>
      </c>
      <c r="Q1668" t="str">
        <f t="shared" si="78"/>
        <v xml:space="preserve"> </v>
      </c>
      <c r="R1668" t="str">
        <f t="shared" si="79"/>
        <v xml:space="preserve"> </v>
      </c>
      <c r="S1668" t="str">
        <f t="shared" si="80"/>
        <v/>
      </c>
    </row>
    <row r="1669" spans="1:19">
      <c r="A1669" t="s">
        <v>3152</v>
      </c>
      <c r="B1669">
        <v>116</v>
      </c>
      <c r="C1669">
        <v>123</v>
      </c>
      <c r="D1669">
        <v>40334024</v>
      </c>
      <c r="E1669" t="s">
        <v>2048</v>
      </c>
      <c r="F1669" s="8" t="s">
        <v>351</v>
      </c>
      <c r="G1669" t="s">
        <v>3153</v>
      </c>
      <c r="H1669">
        <v>44168</v>
      </c>
      <c r="I1669">
        <v>216</v>
      </c>
      <c r="J1669" t="s">
        <v>19</v>
      </c>
      <c r="K1669" t="s">
        <v>20</v>
      </c>
      <c r="L1669">
        <v>35000000</v>
      </c>
      <c r="M1669">
        <v>2001</v>
      </c>
      <c r="N1669">
        <v>6.2</v>
      </c>
      <c r="O1669">
        <v>5334024</v>
      </c>
      <c r="Q1669" t="str">
        <f t="shared" si="78"/>
        <v xml:space="preserve"> </v>
      </c>
      <c r="R1669" t="str">
        <f t="shared" si="79"/>
        <v xml:space="preserve"> </v>
      </c>
      <c r="S1669" t="str">
        <f t="shared" si="80"/>
        <v/>
      </c>
    </row>
    <row r="1670" spans="1:19">
      <c r="A1670" t="s">
        <v>1899</v>
      </c>
      <c r="B1670">
        <v>37</v>
      </c>
      <c r="C1670">
        <v>91</v>
      </c>
      <c r="D1670">
        <v>17292381</v>
      </c>
      <c r="E1670" t="s">
        <v>5664</v>
      </c>
      <c r="F1670" s="8" t="s">
        <v>781</v>
      </c>
      <c r="G1670" t="s">
        <v>5665</v>
      </c>
      <c r="H1670">
        <v>5794</v>
      </c>
      <c r="I1670">
        <v>69</v>
      </c>
      <c r="J1670" t="s">
        <v>19</v>
      </c>
      <c r="K1670" t="s">
        <v>20</v>
      </c>
      <c r="L1670">
        <v>12000000</v>
      </c>
      <c r="M1670">
        <v>2001</v>
      </c>
      <c r="N1670">
        <v>5.3</v>
      </c>
      <c r="O1670">
        <v>5292381</v>
      </c>
      <c r="Q1670" t="str">
        <f t="shared" si="78"/>
        <v xml:space="preserve"> </v>
      </c>
      <c r="R1670" t="str">
        <f t="shared" si="79"/>
        <v xml:space="preserve"> </v>
      </c>
      <c r="S1670" t="str">
        <f t="shared" si="80"/>
        <v/>
      </c>
    </row>
    <row r="1671" spans="1:19">
      <c r="A1671" t="s">
        <v>3684</v>
      </c>
      <c r="B1671">
        <v>359</v>
      </c>
      <c r="C1671">
        <v>100</v>
      </c>
      <c r="D1671">
        <v>35266619</v>
      </c>
      <c r="E1671" t="s">
        <v>2376</v>
      </c>
      <c r="F1671" s="8" t="s">
        <v>283</v>
      </c>
      <c r="G1671" t="s">
        <v>3685</v>
      </c>
      <c r="H1671">
        <v>108242</v>
      </c>
      <c r="I1671">
        <v>371</v>
      </c>
      <c r="J1671" t="s">
        <v>19</v>
      </c>
      <c r="K1671" t="s">
        <v>20</v>
      </c>
      <c r="L1671">
        <v>30000000</v>
      </c>
      <c r="M1671">
        <v>2013</v>
      </c>
      <c r="N1671">
        <v>5.9</v>
      </c>
      <c r="O1671">
        <v>5266619</v>
      </c>
      <c r="Q1671" t="str">
        <f t="shared" si="78"/>
        <v xml:space="preserve"> </v>
      </c>
      <c r="R1671" t="str">
        <f t="shared" si="79"/>
        <v xml:space="preserve"> </v>
      </c>
      <c r="S1671" t="str">
        <f t="shared" si="80"/>
        <v/>
      </c>
    </row>
    <row r="1672" spans="1:19">
      <c r="A1672" t="s">
        <v>3684</v>
      </c>
      <c r="B1672">
        <v>359</v>
      </c>
      <c r="C1672">
        <v>100</v>
      </c>
      <c r="D1672">
        <v>35266619</v>
      </c>
      <c r="E1672" t="s">
        <v>2376</v>
      </c>
      <c r="F1672" s="8" t="s">
        <v>283</v>
      </c>
      <c r="G1672" t="s">
        <v>3685</v>
      </c>
      <c r="H1672">
        <v>108248</v>
      </c>
      <c r="I1672">
        <v>371</v>
      </c>
      <c r="J1672" t="s">
        <v>19</v>
      </c>
      <c r="K1672" t="s">
        <v>20</v>
      </c>
      <c r="L1672">
        <v>30000000</v>
      </c>
      <c r="M1672">
        <v>2013</v>
      </c>
      <c r="N1672">
        <v>5.9</v>
      </c>
      <c r="O1672">
        <v>5266619</v>
      </c>
      <c r="Q1672" t="str">
        <f t="shared" si="78"/>
        <v xml:space="preserve"> </v>
      </c>
      <c r="R1672" t="str">
        <f t="shared" si="79"/>
        <v xml:space="preserve"> </v>
      </c>
      <c r="S1672" t="str">
        <f t="shared" si="80"/>
        <v/>
      </c>
    </row>
    <row r="1673" spans="1:19">
      <c r="A1673" t="s">
        <v>252</v>
      </c>
      <c r="B1673">
        <v>154</v>
      </c>
      <c r="C1673">
        <v>89</v>
      </c>
      <c r="D1673">
        <v>5739376</v>
      </c>
      <c r="E1673" t="s">
        <v>1290</v>
      </c>
      <c r="F1673" s="8" t="s">
        <v>87</v>
      </c>
      <c r="G1673" t="s">
        <v>7594</v>
      </c>
      <c r="H1673">
        <v>58260</v>
      </c>
      <c r="I1673">
        <v>286</v>
      </c>
      <c r="J1673" t="s">
        <v>19</v>
      </c>
      <c r="K1673" t="s">
        <v>20</v>
      </c>
      <c r="L1673">
        <v>500000</v>
      </c>
      <c r="M1673">
        <v>2003</v>
      </c>
      <c r="N1673">
        <v>7.7</v>
      </c>
      <c r="O1673">
        <v>5239376</v>
      </c>
      <c r="Q1673" t="str">
        <f t="shared" si="78"/>
        <v xml:space="preserve"> </v>
      </c>
      <c r="R1673" t="str">
        <f t="shared" si="79"/>
        <v xml:space="preserve"> </v>
      </c>
      <c r="S1673" t="str">
        <f t="shared" si="80"/>
        <v/>
      </c>
    </row>
    <row r="1674" spans="1:19">
      <c r="A1674" t="s">
        <v>4091</v>
      </c>
      <c r="B1674">
        <v>97</v>
      </c>
      <c r="C1674">
        <v>94</v>
      </c>
      <c r="D1674">
        <v>30222640</v>
      </c>
      <c r="E1674" t="s">
        <v>3464</v>
      </c>
      <c r="F1674" s="8" t="s">
        <v>4858</v>
      </c>
      <c r="G1674" t="s">
        <v>4859</v>
      </c>
      <c r="H1674">
        <v>36666</v>
      </c>
      <c r="I1674">
        <v>144</v>
      </c>
      <c r="J1674" t="s">
        <v>19</v>
      </c>
      <c r="K1674" t="s">
        <v>20</v>
      </c>
      <c r="L1674">
        <v>25000000</v>
      </c>
      <c r="M1674">
        <v>2003</v>
      </c>
      <c r="N1674">
        <v>5.3</v>
      </c>
      <c r="O1674">
        <v>5222640</v>
      </c>
      <c r="Q1674" t="str">
        <f t="shared" si="78"/>
        <v xml:space="preserve"> </v>
      </c>
      <c r="R1674" t="str">
        <f t="shared" si="79"/>
        <v xml:space="preserve"> </v>
      </c>
      <c r="S1674" t="str">
        <f t="shared" si="80"/>
        <v/>
      </c>
    </row>
    <row r="1675" spans="1:19">
      <c r="A1675" t="s">
        <v>4600</v>
      </c>
      <c r="B1675">
        <v>135</v>
      </c>
      <c r="C1675">
        <v>117</v>
      </c>
      <c r="D1675">
        <v>20218921</v>
      </c>
      <c r="E1675" t="s">
        <v>2838</v>
      </c>
      <c r="F1675" s="8" t="s">
        <v>2153</v>
      </c>
      <c r="G1675" t="s">
        <v>5246</v>
      </c>
      <c r="H1675">
        <v>14814</v>
      </c>
      <c r="I1675">
        <v>114</v>
      </c>
      <c r="J1675" t="s">
        <v>19</v>
      </c>
      <c r="K1675" t="s">
        <v>5247</v>
      </c>
      <c r="L1675">
        <v>15000000</v>
      </c>
      <c r="M1675">
        <v>2010</v>
      </c>
      <c r="N1675">
        <v>6.3</v>
      </c>
      <c r="O1675">
        <v>5218921</v>
      </c>
      <c r="Q1675" t="str">
        <f t="shared" si="78"/>
        <v xml:space="preserve"> </v>
      </c>
      <c r="R1675" t="str">
        <f t="shared" si="79"/>
        <v xml:space="preserve"> </v>
      </c>
      <c r="S1675" t="str">
        <f t="shared" si="80"/>
        <v/>
      </c>
    </row>
    <row r="1676" spans="1:19">
      <c r="A1676" t="s">
        <v>6930</v>
      </c>
      <c r="B1676">
        <v>21</v>
      </c>
      <c r="C1676">
        <v>81</v>
      </c>
      <c r="D1676">
        <v>5228617</v>
      </c>
      <c r="E1676" t="s">
        <v>873</v>
      </c>
      <c r="F1676" s="8" t="s">
        <v>6930</v>
      </c>
      <c r="G1676" t="s">
        <v>7805</v>
      </c>
      <c r="H1676">
        <v>2770</v>
      </c>
      <c r="I1676">
        <v>32</v>
      </c>
      <c r="J1676" t="s">
        <v>19</v>
      </c>
      <c r="K1676" t="s">
        <v>20</v>
      </c>
      <c r="L1676">
        <v>100000</v>
      </c>
      <c r="M1676">
        <v>1987</v>
      </c>
      <c r="N1676">
        <v>7</v>
      </c>
      <c r="O1676">
        <v>5128617</v>
      </c>
      <c r="Q1676" t="str">
        <f t="shared" si="78"/>
        <v xml:space="preserve"> </v>
      </c>
      <c r="R1676" t="str">
        <f t="shared" si="79"/>
        <v xml:space="preserve"> </v>
      </c>
      <c r="S1676" t="str">
        <f t="shared" si="80"/>
        <v/>
      </c>
    </row>
    <row r="1677" spans="1:19">
      <c r="A1677" t="s">
        <v>3939</v>
      </c>
      <c r="B1677">
        <v>405</v>
      </c>
      <c r="C1677">
        <v>109</v>
      </c>
      <c r="D1677">
        <v>8114507</v>
      </c>
      <c r="E1677" t="s">
        <v>129</v>
      </c>
      <c r="F1677" s="8" t="s">
        <v>6987</v>
      </c>
      <c r="G1677" t="s">
        <v>6988</v>
      </c>
      <c r="H1677">
        <v>95362</v>
      </c>
      <c r="I1677">
        <v>270</v>
      </c>
      <c r="J1677" t="s">
        <v>19</v>
      </c>
      <c r="K1677" t="s">
        <v>20</v>
      </c>
      <c r="L1677">
        <v>3000000</v>
      </c>
      <c r="M1677">
        <v>2013</v>
      </c>
      <c r="N1677">
        <v>7.9</v>
      </c>
      <c r="O1677">
        <v>5114507</v>
      </c>
      <c r="Q1677" t="str">
        <f t="shared" si="78"/>
        <v xml:space="preserve"> </v>
      </c>
      <c r="R1677" t="str">
        <f t="shared" si="79"/>
        <v xml:space="preserve"> </v>
      </c>
      <c r="S1677" t="str">
        <f t="shared" si="80"/>
        <v/>
      </c>
    </row>
    <row r="1678" spans="1:19">
      <c r="A1678" t="s">
        <v>6287</v>
      </c>
      <c r="B1678">
        <v>39</v>
      </c>
      <c r="C1678">
        <v>100</v>
      </c>
      <c r="D1678">
        <v>12610552</v>
      </c>
      <c r="E1678" t="s">
        <v>159</v>
      </c>
      <c r="F1678" s="8" t="s">
        <v>6288</v>
      </c>
      <c r="G1678" t="s">
        <v>6289</v>
      </c>
      <c r="H1678">
        <v>4682</v>
      </c>
      <c r="I1678">
        <v>206</v>
      </c>
      <c r="J1678" t="s">
        <v>19</v>
      </c>
      <c r="K1678" t="s">
        <v>20</v>
      </c>
      <c r="L1678">
        <v>7500000</v>
      </c>
      <c r="M1678">
        <v>1999</v>
      </c>
      <c r="N1678">
        <v>3.5</v>
      </c>
      <c r="O1678">
        <v>5110552</v>
      </c>
      <c r="Q1678" t="str">
        <f t="shared" si="78"/>
        <v xml:space="preserve"> </v>
      </c>
      <c r="R1678" t="str">
        <f t="shared" si="79"/>
        <v xml:space="preserve"> </v>
      </c>
      <c r="S1678" t="str">
        <f t="shared" si="80"/>
        <v/>
      </c>
    </row>
    <row r="1679" spans="1:19">
      <c r="A1679" t="s">
        <v>100</v>
      </c>
      <c r="B1679">
        <v>422</v>
      </c>
      <c r="C1679">
        <v>164</v>
      </c>
      <c r="D1679">
        <v>255108370</v>
      </c>
      <c r="E1679" t="s">
        <v>101</v>
      </c>
      <c r="F1679" s="8" t="s">
        <v>102</v>
      </c>
      <c r="G1679" t="s">
        <v>103</v>
      </c>
      <c r="H1679">
        <v>354228</v>
      </c>
      <c r="I1679">
        <v>802</v>
      </c>
      <c r="J1679" t="s">
        <v>19</v>
      </c>
      <c r="K1679" t="s">
        <v>105</v>
      </c>
      <c r="L1679">
        <v>250000000</v>
      </c>
      <c r="M1679">
        <v>2014</v>
      </c>
      <c r="N1679">
        <v>7.5</v>
      </c>
      <c r="O1679">
        <v>5108370</v>
      </c>
      <c r="Q1679" t="str">
        <f t="shared" si="78"/>
        <v xml:space="preserve"> </v>
      </c>
      <c r="R1679" t="str">
        <f t="shared" si="79"/>
        <v xml:space="preserve"> </v>
      </c>
      <c r="S1679" t="str">
        <f t="shared" si="80"/>
        <v/>
      </c>
    </row>
    <row r="1680" spans="1:19">
      <c r="A1680" t="s">
        <v>4582</v>
      </c>
      <c r="B1680">
        <v>84</v>
      </c>
      <c r="C1680">
        <v>90</v>
      </c>
      <c r="D1680">
        <v>25077977</v>
      </c>
      <c r="E1680" t="s">
        <v>1035</v>
      </c>
      <c r="F1680" s="8" t="s">
        <v>1136</v>
      </c>
      <c r="G1680" t="s">
        <v>4583</v>
      </c>
      <c r="H1680">
        <v>10986</v>
      </c>
      <c r="I1680">
        <v>84</v>
      </c>
      <c r="J1680" t="s">
        <v>19</v>
      </c>
      <c r="K1680" t="s">
        <v>20</v>
      </c>
      <c r="L1680">
        <v>20000000</v>
      </c>
      <c r="M1680">
        <v>2010</v>
      </c>
      <c r="N1680">
        <v>5.3</v>
      </c>
      <c r="O1680">
        <v>5077977</v>
      </c>
      <c r="Q1680" t="str">
        <f t="shared" si="78"/>
        <v xml:space="preserve"> </v>
      </c>
      <c r="R1680" t="str">
        <f t="shared" si="79"/>
        <v xml:space="preserve"> </v>
      </c>
      <c r="S1680" t="str">
        <f t="shared" si="80"/>
        <v/>
      </c>
    </row>
    <row r="1681" spans="1:19">
      <c r="A1681" t="s">
        <v>5007</v>
      </c>
      <c r="B1681">
        <v>157</v>
      </c>
      <c r="C1681">
        <v>101</v>
      </c>
      <c r="D1681">
        <v>8243880</v>
      </c>
      <c r="E1681" t="s">
        <v>6811</v>
      </c>
      <c r="F1681" s="8" t="s">
        <v>894</v>
      </c>
      <c r="G1681" t="s">
        <v>6812</v>
      </c>
      <c r="H1681">
        <v>28714</v>
      </c>
      <c r="I1681">
        <v>215</v>
      </c>
      <c r="J1681" t="s">
        <v>19</v>
      </c>
      <c r="K1681" t="s">
        <v>20</v>
      </c>
      <c r="L1681">
        <v>3200000</v>
      </c>
      <c r="M1681">
        <v>2003</v>
      </c>
      <c r="N1681">
        <v>7</v>
      </c>
      <c r="O1681">
        <v>5043880</v>
      </c>
      <c r="Q1681" t="str">
        <f t="shared" si="78"/>
        <v xml:space="preserve"> </v>
      </c>
      <c r="R1681" t="str">
        <f t="shared" si="79"/>
        <v xml:space="preserve"> </v>
      </c>
      <c r="S1681" t="str">
        <f t="shared" si="80"/>
        <v/>
      </c>
    </row>
    <row r="1682" spans="1:19">
      <c r="A1682" t="s">
        <v>3823</v>
      </c>
      <c r="B1682">
        <v>148</v>
      </c>
      <c r="C1682">
        <v>88</v>
      </c>
      <c r="D1682">
        <v>17016190</v>
      </c>
      <c r="E1682" t="s">
        <v>3558</v>
      </c>
      <c r="F1682" s="8" t="s">
        <v>384</v>
      </c>
      <c r="G1682" t="s">
        <v>3824</v>
      </c>
      <c r="H1682">
        <v>28632</v>
      </c>
      <c r="I1682">
        <v>214</v>
      </c>
      <c r="J1682" t="s">
        <v>19</v>
      </c>
      <c r="K1682" t="s">
        <v>3825</v>
      </c>
      <c r="L1682">
        <v>12000000</v>
      </c>
      <c r="M1682">
        <v>2004</v>
      </c>
      <c r="N1682">
        <v>4.9000000000000004</v>
      </c>
      <c r="O1682">
        <v>5016190</v>
      </c>
      <c r="Q1682" t="str">
        <f t="shared" si="78"/>
        <v xml:space="preserve"> </v>
      </c>
      <c r="R1682" t="str">
        <f t="shared" si="79"/>
        <v xml:space="preserve"> </v>
      </c>
      <c r="S1682" t="str">
        <f t="shared" si="80"/>
        <v/>
      </c>
    </row>
    <row r="1683" spans="1:19">
      <c r="A1683" t="s">
        <v>2257</v>
      </c>
      <c r="B1683">
        <v>141</v>
      </c>
      <c r="C1683">
        <v>124</v>
      </c>
      <c r="D1683">
        <v>30012990</v>
      </c>
      <c r="E1683" t="s">
        <v>2728</v>
      </c>
      <c r="F1683" s="8" t="s">
        <v>4114</v>
      </c>
      <c r="G1683" t="s">
        <v>4115</v>
      </c>
      <c r="H1683">
        <v>75973</v>
      </c>
      <c r="I1683">
        <v>409</v>
      </c>
      <c r="J1683" t="s">
        <v>19</v>
      </c>
      <c r="K1683" t="s">
        <v>31</v>
      </c>
      <c r="L1683">
        <v>25000000</v>
      </c>
      <c r="M1683">
        <v>1998</v>
      </c>
      <c r="N1683">
        <v>7.5</v>
      </c>
      <c r="O1683">
        <v>5012990</v>
      </c>
      <c r="Q1683" t="str">
        <f t="shared" si="78"/>
        <v xml:space="preserve"> </v>
      </c>
      <c r="R1683" t="str">
        <f t="shared" si="79"/>
        <v xml:space="preserve"> </v>
      </c>
      <c r="S1683" t="str">
        <f t="shared" si="80"/>
        <v/>
      </c>
    </row>
    <row r="1684" spans="1:19">
      <c r="A1684" t="s">
        <v>912</v>
      </c>
      <c r="B1684">
        <v>150</v>
      </c>
      <c r="C1684">
        <v>107</v>
      </c>
      <c r="D1684">
        <v>18004225</v>
      </c>
      <c r="E1684" t="s">
        <v>754</v>
      </c>
      <c r="F1684" s="8" t="s">
        <v>2270</v>
      </c>
      <c r="G1684" t="s">
        <v>5532</v>
      </c>
      <c r="H1684">
        <v>28573</v>
      </c>
      <c r="I1684">
        <v>87</v>
      </c>
      <c r="J1684" t="s">
        <v>19</v>
      </c>
      <c r="K1684" t="s">
        <v>20</v>
      </c>
      <c r="L1684">
        <v>13000000</v>
      </c>
      <c r="M1684">
        <v>2013</v>
      </c>
      <c r="N1684">
        <v>5.7</v>
      </c>
      <c r="O1684">
        <v>5004225</v>
      </c>
      <c r="Q1684" t="str">
        <f t="shared" si="78"/>
        <v xml:space="preserve"> </v>
      </c>
      <c r="R1684" t="str">
        <f t="shared" si="79"/>
        <v xml:space="preserve"> </v>
      </c>
      <c r="S1684" t="str">
        <f t="shared" si="80"/>
        <v/>
      </c>
    </row>
    <row r="1685" spans="1:19">
      <c r="A1685" t="s">
        <v>2554</v>
      </c>
      <c r="B1685">
        <v>122</v>
      </c>
      <c r="C1685">
        <v>99</v>
      </c>
      <c r="D1685">
        <v>33000377</v>
      </c>
      <c r="E1685" t="s">
        <v>3864</v>
      </c>
      <c r="F1685" s="8" t="s">
        <v>362</v>
      </c>
      <c r="G1685" t="s">
        <v>3865</v>
      </c>
      <c r="H1685">
        <v>27378</v>
      </c>
      <c r="I1685">
        <v>365</v>
      </c>
      <c r="J1685" t="s">
        <v>19</v>
      </c>
      <c r="K1685" t="s">
        <v>20</v>
      </c>
      <c r="L1685">
        <v>28000000</v>
      </c>
      <c r="M1685">
        <v>2000</v>
      </c>
      <c r="N1685">
        <v>4.9000000000000004</v>
      </c>
      <c r="O1685">
        <v>5000377</v>
      </c>
      <c r="Q1685" t="str">
        <f t="shared" si="78"/>
        <v xml:space="preserve"> </v>
      </c>
      <c r="R1685" t="str">
        <f t="shared" si="79"/>
        <v xml:space="preserve"> </v>
      </c>
      <c r="S1685" t="str">
        <f t="shared" si="80"/>
        <v/>
      </c>
    </row>
    <row r="1686" spans="1:19">
      <c r="A1686" t="s">
        <v>2424</v>
      </c>
      <c r="B1686">
        <v>113</v>
      </c>
      <c r="C1686">
        <v>113</v>
      </c>
      <c r="D1686">
        <v>54997476</v>
      </c>
      <c r="E1686" t="s">
        <v>1111</v>
      </c>
      <c r="F1686" s="8" t="s">
        <v>250</v>
      </c>
      <c r="G1686" t="s">
        <v>2426</v>
      </c>
      <c r="H1686">
        <v>40362</v>
      </c>
      <c r="I1686">
        <v>248</v>
      </c>
      <c r="J1686" t="s">
        <v>19</v>
      </c>
      <c r="K1686" t="s">
        <v>20</v>
      </c>
      <c r="L1686">
        <v>50000000</v>
      </c>
      <c r="M1686">
        <v>2001</v>
      </c>
      <c r="N1686">
        <v>6.3</v>
      </c>
      <c r="O1686">
        <v>4997476</v>
      </c>
      <c r="Q1686" t="str">
        <f t="shared" si="78"/>
        <v xml:space="preserve"> </v>
      </c>
      <c r="R1686" t="str">
        <f t="shared" si="79"/>
        <v xml:space="preserve"> </v>
      </c>
      <c r="S1686" t="str">
        <f t="shared" si="80"/>
        <v/>
      </c>
    </row>
    <row r="1687" spans="1:19">
      <c r="A1687" t="s">
        <v>7435</v>
      </c>
      <c r="B1687">
        <v>337</v>
      </c>
      <c r="C1687">
        <v>95</v>
      </c>
      <c r="D1687">
        <v>5997134</v>
      </c>
      <c r="E1687" t="s">
        <v>2363</v>
      </c>
      <c r="F1687" s="8" t="s">
        <v>4777</v>
      </c>
      <c r="G1687" t="s">
        <v>7436</v>
      </c>
      <c r="H1687">
        <v>36381</v>
      </c>
      <c r="I1687">
        <v>126</v>
      </c>
      <c r="J1687" t="s">
        <v>19</v>
      </c>
      <c r="K1687" t="s">
        <v>20</v>
      </c>
      <c r="L1687">
        <v>1000000</v>
      </c>
      <c r="M1687">
        <v>2012</v>
      </c>
      <c r="N1687">
        <v>7.2</v>
      </c>
      <c r="O1687">
        <v>4997134</v>
      </c>
      <c r="Q1687" t="str">
        <f t="shared" si="78"/>
        <v xml:space="preserve"> </v>
      </c>
      <c r="R1687" t="str">
        <f t="shared" si="79"/>
        <v xml:space="preserve"> </v>
      </c>
      <c r="S1687" t="str">
        <f t="shared" si="80"/>
        <v/>
      </c>
    </row>
    <row r="1688" spans="1:19">
      <c r="A1688" t="s">
        <v>584</v>
      </c>
      <c r="B1688">
        <v>552</v>
      </c>
      <c r="C1688">
        <v>127</v>
      </c>
      <c r="D1688">
        <v>124976634</v>
      </c>
      <c r="E1688" t="s">
        <v>723</v>
      </c>
      <c r="F1688" s="8" t="s">
        <v>724</v>
      </c>
      <c r="G1688" t="s">
        <v>725</v>
      </c>
      <c r="H1688">
        <v>440084</v>
      </c>
      <c r="I1688">
        <v>755</v>
      </c>
      <c r="J1688" t="s">
        <v>19</v>
      </c>
      <c r="K1688" t="s">
        <v>20</v>
      </c>
      <c r="L1688">
        <v>120000000</v>
      </c>
      <c r="M1688">
        <v>2012</v>
      </c>
      <c r="N1688">
        <v>8</v>
      </c>
      <c r="O1688">
        <v>4976634</v>
      </c>
      <c r="Q1688" t="str">
        <f t="shared" si="78"/>
        <v xml:space="preserve"> </v>
      </c>
      <c r="R1688" t="str">
        <f t="shared" si="79"/>
        <v xml:space="preserve"> </v>
      </c>
      <c r="S1688" t="str">
        <f t="shared" si="80"/>
        <v/>
      </c>
    </row>
    <row r="1689" spans="1:19">
      <c r="A1689" t="s">
        <v>4873</v>
      </c>
      <c r="B1689">
        <v>111</v>
      </c>
      <c r="C1689">
        <v>109</v>
      </c>
      <c r="D1689">
        <v>22927390</v>
      </c>
      <c r="E1689" t="s">
        <v>129</v>
      </c>
      <c r="F1689" s="8" t="s">
        <v>142</v>
      </c>
      <c r="G1689" t="s">
        <v>4875</v>
      </c>
      <c r="H1689">
        <v>25344</v>
      </c>
      <c r="I1689">
        <v>77</v>
      </c>
      <c r="J1689" t="s">
        <v>19</v>
      </c>
      <c r="K1689" t="s">
        <v>20</v>
      </c>
      <c r="L1689">
        <v>18000000</v>
      </c>
      <c r="M1689">
        <v>2009</v>
      </c>
      <c r="N1689">
        <v>5.6</v>
      </c>
      <c r="O1689">
        <v>4927390</v>
      </c>
      <c r="Q1689" t="str">
        <f t="shared" si="78"/>
        <v xml:space="preserve"> </v>
      </c>
      <c r="R1689" t="str">
        <f t="shared" si="79"/>
        <v xml:space="preserve"> </v>
      </c>
      <c r="S1689" t="str">
        <f t="shared" si="80"/>
        <v/>
      </c>
    </row>
    <row r="1690" spans="1:19">
      <c r="A1690" t="s">
        <v>3782</v>
      </c>
      <c r="B1690">
        <v>181</v>
      </c>
      <c r="C1690">
        <v>142</v>
      </c>
      <c r="D1690">
        <v>6100000</v>
      </c>
      <c r="E1690" t="s">
        <v>5915</v>
      </c>
      <c r="F1690" s="8" t="s">
        <v>1797</v>
      </c>
      <c r="G1690" t="s">
        <v>7377</v>
      </c>
      <c r="H1690">
        <v>503509</v>
      </c>
      <c r="I1690">
        <v>780</v>
      </c>
      <c r="J1690" t="s">
        <v>4171</v>
      </c>
      <c r="K1690" t="s">
        <v>3187</v>
      </c>
      <c r="L1690">
        <v>1200000</v>
      </c>
      <c r="M1690">
        <v>1966</v>
      </c>
      <c r="N1690">
        <v>8.9</v>
      </c>
      <c r="O1690">
        <v>4900000</v>
      </c>
      <c r="Q1690" t="str">
        <f t="shared" si="78"/>
        <v xml:space="preserve"> </v>
      </c>
      <c r="R1690" t="str">
        <f t="shared" si="79"/>
        <v xml:space="preserve"> </v>
      </c>
      <c r="S1690" t="str">
        <f t="shared" si="80"/>
        <v/>
      </c>
    </row>
    <row r="1691" spans="1:19">
      <c r="A1691" t="s">
        <v>6989</v>
      </c>
      <c r="B1691">
        <v>29</v>
      </c>
      <c r="C1691">
        <v>95</v>
      </c>
      <c r="D1691">
        <v>7888703</v>
      </c>
      <c r="E1691" t="s">
        <v>1397</v>
      </c>
      <c r="F1691" s="8" t="s">
        <v>6990</v>
      </c>
      <c r="G1691" t="s">
        <v>6991</v>
      </c>
      <c r="H1691">
        <v>8465</v>
      </c>
      <c r="I1691">
        <v>65</v>
      </c>
      <c r="J1691" t="s">
        <v>19</v>
      </c>
      <c r="K1691" t="s">
        <v>20</v>
      </c>
      <c r="L1691">
        <v>3000000</v>
      </c>
      <c r="M1691">
        <v>1987</v>
      </c>
      <c r="N1691">
        <v>3.2</v>
      </c>
      <c r="O1691">
        <v>4888703</v>
      </c>
      <c r="Q1691" t="str">
        <f t="shared" si="78"/>
        <v xml:space="preserve"> </v>
      </c>
      <c r="R1691" t="str">
        <f t="shared" si="79"/>
        <v xml:space="preserve"> </v>
      </c>
      <c r="S1691" t="str">
        <f t="shared" si="80"/>
        <v/>
      </c>
    </row>
    <row r="1692" spans="1:19">
      <c r="A1692" t="s">
        <v>218</v>
      </c>
      <c r="B1692">
        <v>209</v>
      </c>
      <c r="C1692">
        <v>127</v>
      </c>
      <c r="D1692">
        <v>57386369</v>
      </c>
      <c r="E1692" t="s">
        <v>1423</v>
      </c>
      <c r="F1692" s="8" t="s">
        <v>234</v>
      </c>
      <c r="G1692" t="s">
        <v>2304</v>
      </c>
      <c r="H1692">
        <v>224013</v>
      </c>
      <c r="I1692">
        <v>2319</v>
      </c>
      <c r="J1692" t="s">
        <v>19</v>
      </c>
      <c r="K1692" t="s">
        <v>20</v>
      </c>
      <c r="L1692">
        <v>52500000</v>
      </c>
      <c r="M1692">
        <v>2001</v>
      </c>
      <c r="N1692">
        <v>7.6</v>
      </c>
      <c r="O1692">
        <v>4886369</v>
      </c>
      <c r="Q1692" t="str">
        <f t="shared" si="78"/>
        <v xml:space="preserve"> </v>
      </c>
      <c r="R1692" t="str">
        <f t="shared" si="79"/>
        <v xml:space="preserve"> </v>
      </c>
      <c r="S1692" t="str">
        <f t="shared" si="80"/>
        <v/>
      </c>
    </row>
    <row r="1693" spans="1:19">
      <c r="A1693" t="s">
        <v>757</v>
      </c>
      <c r="B1693">
        <v>133</v>
      </c>
      <c r="C1693">
        <v>127</v>
      </c>
      <c r="D1693">
        <v>28871190</v>
      </c>
      <c r="E1693" t="s">
        <v>818</v>
      </c>
      <c r="F1693" s="8" t="s">
        <v>325</v>
      </c>
      <c r="G1693" t="s">
        <v>4273</v>
      </c>
      <c r="H1693">
        <v>125421</v>
      </c>
      <c r="I1693">
        <v>385</v>
      </c>
      <c r="J1693" t="s">
        <v>19</v>
      </c>
      <c r="K1693" t="s">
        <v>20</v>
      </c>
      <c r="L1693">
        <v>24000000</v>
      </c>
      <c r="M1693">
        <v>1999</v>
      </c>
      <c r="N1693">
        <v>7.3</v>
      </c>
      <c r="O1693">
        <v>4871190</v>
      </c>
      <c r="Q1693" t="str">
        <f t="shared" si="78"/>
        <v xml:space="preserve"> </v>
      </c>
      <c r="R1693" t="str">
        <f t="shared" si="79"/>
        <v xml:space="preserve"> </v>
      </c>
      <c r="S1693" t="str">
        <f t="shared" si="80"/>
        <v/>
      </c>
    </row>
    <row r="1694" spans="1:19">
      <c r="A1694" t="s">
        <v>3897</v>
      </c>
      <c r="B1694">
        <v>140</v>
      </c>
      <c r="C1694">
        <v>110</v>
      </c>
      <c r="D1694">
        <v>24848292</v>
      </c>
      <c r="E1694" t="s">
        <v>1606</v>
      </c>
      <c r="F1694" s="8" t="s">
        <v>372</v>
      </c>
      <c r="G1694" t="s">
        <v>4434</v>
      </c>
      <c r="H1694">
        <v>80556</v>
      </c>
      <c r="I1694">
        <v>184</v>
      </c>
      <c r="J1694" t="s">
        <v>19</v>
      </c>
      <c r="K1694" t="s">
        <v>20</v>
      </c>
      <c r="L1694">
        <v>20000000</v>
      </c>
      <c r="M1694">
        <v>2008</v>
      </c>
      <c r="N1694">
        <v>6.6</v>
      </c>
      <c r="O1694">
        <v>4848292</v>
      </c>
      <c r="Q1694" t="str">
        <f t="shared" si="78"/>
        <v xml:space="preserve"> </v>
      </c>
      <c r="R1694" t="str">
        <f t="shared" si="79"/>
        <v xml:space="preserve"> </v>
      </c>
      <c r="S1694" t="str">
        <f t="shared" si="80"/>
        <v/>
      </c>
    </row>
    <row r="1695" spans="1:19">
      <c r="A1695" t="s">
        <v>4710</v>
      </c>
      <c r="B1695">
        <v>60</v>
      </c>
      <c r="C1695">
        <v>91</v>
      </c>
      <c r="D1695">
        <v>8108247</v>
      </c>
      <c r="E1695" t="s">
        <v>129</v>
      </c>
      <c r="F1695" s="8" t="s">
        <v>936</v>
      </c>
      <c r="G1695" t="s">
        <v>6947</v>
      </c>
      <c r="H1695">
        <v>9607</v>
      </c>
      <c r="I1695">
        <v>174</v>
      </c>
      <c r="J1695" t="s">
        <v>19</v>
      </c>
      <c r="K1695" t="s">
        <v>20</v>
      </c>
      <c r="L1695">
        <v>3300000</v>
      </c>
      <c r="M1695">
        <v>2006</v>
      </c>
      <c r="N1695">
        <v>7.4</v>
      </c>
      <c r="O1695">
        <v>4808247</v>
      </c>
      <c r="Q1695" t="str">
        <f t="shared" si="78"/>
        <v xml:space="preserve"> </v>
      </c>
      <c r="R1695" t="str">
        <f t="shared" si="79"/>
        <v xml:space="preserve"> </v>
      </c>
      <c r="S1695" t="str">
        <f t="shared" si="80"/>
        <v/>
      </c>
    </row>
    <row r="1696" spans="1:19">
      <c r="A1696" t="s">
        <v>2104</v>
      </c>
      <c r="B1696">
        <v>193</v>
      </c>
      <c r="C1696">
        <v>104</v>
      </c>
      <c r="D1696">
        <v>47806295</v>
      </c>
      <c r="E1696" t="s">
        <v>1499</v>
      </c>
      <c r="F1696" s="8" t="s">
        <v>2949</v>
      </c>
      <c r="G1696" t="s">
        <v>2950</v>
      </c>
      <c r="H1696">
        <v>87447</v>
      </c>
      <c r="I1696">
        <v>371</v>
      </c>
      <c r="J1696" t="s">
        <v>19</v>
      </c>
      <c r="K1696" t="s">
        <v>20</v>
      </c>
      <c r="L1696">
        <v>43000000</v>
      </c>
      <c r="M1696">
        <v>2005</v>
      </c>
      <c r="N1696">
        <v>6.5</v>
      </c>
      <c r="O1696">
        <v>4806295</v>
      </c>
      <c r="Q1696" t="str">
        <f t="shared" si="78"/>
        <v xml:space="preserve"> </v>
      </c>
      <c r="R1696" t="str">
        <f t="shared" si="79"/>
        <v xml:space="preserve"> </v>
      </c>
      <c r="S1696" t="str">
        <f t="shared" si="80"/>
        <v/>
      </c>
    </row>
    <row r="1697" spans="1:19">
      <c r="A1697" t="s">
        <v>7747</v>
      </c>
      <c r="B1697">
        <v>67</v>
      </c>
      <c r="C1697">
        <v>80</v>
      </c>
      <c r="D1697">
        <v>5000000</v>
      </c>
      <c r="E1697" t="s">
        <v>7748</v>
      </c>
      <c r="F1697" s="8" t="s">
        <v>7749</v>
      </c>
      <c r="G1697" t="s">
        <v>7750</v>
      </c>
      <c r="H1697">
        <v>4812</v>
      </c>
      <c r="I1697">
        <v>88</v>
      </c>
      <c r="J1697" t="s">
        <v>19</v>
      </c>
      <c r="K1697" t="s">
        <v>20</v>
      </c>
      <c r="L1697">
        <v>210000</v>
      </c>
      <c r="M1697">
        <v>1953</v>
      </c>
      <c r="N1697">
        <v>6.7</v>
      </c>
      <c r="O1697">
        <v>4790000</v>
      </c>
      <c r="Q1697" t="str">
        <f t="shared" si="78"/>
        <v xml:space="preserve"> </v>
      </c>
      <c r="R1697" t="str">
        <f t="shared" si="79"/>
        <v xml:space="preserve"> </v>
      </c>
      <c r="S1697" t="str">
        <f t="shared" si="80"/>
        <v/>
      </c>
    </row>
    <row r="1698" spans="1:19">
      <c r="A1698" t="s">
        <v>7544</v>
      </c>
      <c r="B1698">
        <v>82</v>
      </c>
      <c r="C1698">
        <v>86</v>
      </c>
      <c r="D1698">
        <v>5518918</v>
      </c>
      <c r="E1698" t="s">
        <v>7545</v>
      </c>
      <c r="F1698" s="8" t="s">
        <v>2270</v>
      </c>
      <c r="G1698" t="s">
        <v>7546</v>
      </c>
      <c r="H1698">
        <v>12160</v>
      </c>
      <c r="I1698">
        <v>73</v>
      </c>
      <c r="J1698" t="s">
        <v>19</v>
      </c>
      <c r="K1698" t="s">
        <v>20</v>
      </c>
      <c r="L1698">
        <v>750000</v>
      </c>
      <c r="M1698">
        <v>2007</v>
      </c>
      <c r="N1698">
        <v>6.9</v>
      </c>
      <c r="O1698">
        <v>4768918</v>
      </c>
      <c r="Q1698" t="str">
        <f t="shared" si="78"/>
        <v xml:space="preserve"> </v>
      </c>
      <c r="R1698" t="str">
        <f t="shared" si="79"/>
        <v xml:space="preserve"> </v>
      </c>
      <c r="S1698" t="str">
        <f t="shared" si="80"/>
        <v/>
      </c>
    </row>
    <row r="1699" spans="1:19">
      <c r="A1699" t="s">
        <v>3177</v>
      </c>
      <c r="B1699">
        <v>152</v>
      </c>
      <c r="C1699">
        <v>82</v>
      </c>
      <c r="D1699">
        <v>31768374</v>
      </c>
      <c r="E1699" t="s">
        <v>3733</v>
      </c>
      <c r="F1699" s="8" t="s">
        <v>250</v>
      </c>
      <c r="G1699" t="s">
        <v>3929</v>
      </c>
      <c r="H1699">
        <v>42761</v>
      </c>
      <c r="I1699">
        <v>366</v>
      </c>
      <c r="J1699" t="s">
        <v>19</v>
      </c>
      <c r="K1699" t="s">
        <v>20</v>
      </c>
      <c r="L1699">
        <v>27000000</v>
      </c>
      <c r="M1699">
        <v>1999</v>
      </c>
      <c r="N1699">
        <v>5.6</v>
      </c>
      <c r="O1699">
        <v>4768374</v>
      </c>
      <c r="Q1699" t="str">
        <f t="shared" si="78"/>
        <v xml:space="preserve"> </v>
      </c>
      <c r="R1699" t="str">
        <f t="shared" si="79"/>
        <v xml:space="preserve"> </v>
      </c>
      <c r="S1699" t="str">
        <f t="shared" si="80"/>
        <v/>
      </c>
    </row>
    <row r="1700" spans="1:19">
      <c r="A1700" t="s">
        <v>5539</v>
      </c>
      <c r="B1700">
        <v>364</v>
      </c>
      <c r="C1700">
        <v>102</v>
      </c>
      <c r="D1700">
        <v>17738570</v>
      </c>
      <c r="E1700" t="s">
        <v>129</v>
      </c>
      <c r="F1700" s="8" t="s">
        <v>653</v>
      </c>
      <c r="G1700" t="s">
        <v>5541</v>
      </c>
      <c r="H1700">
        <v>351274</v>
      </c>
      <c r="I1700">
        <v>457</v>
      </c>
      <c r="J1700" t="s">
        <v>19</v>
      </c>
      <c r="K1700" t="s">
        <v>20</v>
      </c>
      <c r="L1700">
        <v>13000000</v>
      </c>
      <c r="M1700">
        <v>2012</v>
      </c>
      <c r="N1700">
        <v>8</v>
      </c>
      <c r="O1700">
        <v>4738570</v>
      </c>
      <c r="Q1700" t="str">
        <f t="shared" si="78"/>
        <v xml:space="preserve"> </v>
      </c>
      <c r="R1700" t="str">
        <f t="shared" si="79"/>
        <v xml:space="preserve"> </v>
      </c>
      <c r="S1700" t="str">
        <f t="shared" si="80"/>
        <v/>
      </c>
    </row>
    <row r="1701" spans="1:19">
      <c r="A1701" t="s">
        <v>2392</v>
      </c>
      <c r="B1701">
        <v>43</v>
      </c>
      <c r="C1701">
        <v>120</v>
      </c>
      <c r="D1701">
        <v>36733909</v>
      </c>
      <c r="E1701" t="s">
        <v>3414</v>
      </c>
      <c r="F1701" s="8" t="s">
        <v>3509</v>
      </c>
      <c r="G1701" t="s">
        <v>3510</v>
      </c>
      <c r="H1701">
        <v>38949</v>
      </c>
      <c r="I1701">
        <v>112</v>
      </c>
      <c r="J1701" t="s">
        <v>19</v>
      </c>
      <c r="K1701" t="s">
        <v>20</v>
      </c>
      <c r="L1701">
        <v>32000000</v>
      </c>
      <c r="M1701">
        <v>1993</v>
      </c>
      <c r="N1701">
        <v>7.1</v>
      </c>
      <c r="O1701">
        <v>4733909</v>
      </c>
      <c r="Q1701" t="str">
        <f t="shared" si="78"/>
        <v xml:space="preserve"> </v>
      </c>
      <c r="R1701" t="str">
        <f t="shared" si="79"/>
        <v xml:space="preserve"> </v>
      </c>
      <c r="S1701" t="str">
        <f t="shared" si="80"/>
        <v/>
      </c>
    </row>
    <row r="1702" spans="1:19">
      <c r="A1702" t="s">
        <v>7172</v>
      </c>
      <c r="B1702">
        <v>56</v>
      </c>
      <c r="C1702">
        <v>89</v>
      </c>
      <c r="D1702">
        <v>6719300</v>
      </c>
      <c r="E1702" t="s">
        <v>1290</v>
      </c>
      <c r="F1702" s="8" t="s">
        <v>3757</v>
      </c>
      <c r="G1702" t="s">
        <v>7173</v>
      </c>
      <c r="H1702">
        <v>8224</v>
      </c>
      <c r="I1702">
        <v>132</v>
      </c>
      <c r="J1702" t="s">
        <v>19</v>
      </c>
      <c r="K1702" t="s">
        <v>162</v>
      </c>
      <c r="L1702">
        <v>2000000</v>
      </c>
      <c r="M1702">
        <v>1998</v>
      </c>
      <c r="N1702">
        <v>7.2</v>
      </c>
      <c r="O1702">
        <v>4719300</v>
      </c>
      <c r="Q1702" t="str">
        <f t="shared" si="78"/>
        <v xml:space="preserve"> </v>
      </c>
      <c r="R1702" t="str">
        <f t="shared" si="79"/>
        <v xml:space="preserve"> </v>
      </c>
      <c r="S1702" t="str">
        <f t="shared" si="80"/>
        <v/>
      </c>
    </row>
    <row r="1703" spans="1:19">
      <c r="A1703" t="s">
        <v>3686</v>
      </c>
      <c r="B1703">
        <v>101</v>
      </c>
      <c r="C1703">
        <v>118</v>
      </c>
      <c r="D1703">
        <v>34703228</v>
      </c>
      <c r="E1703" t="s">
        <v>2838</v>
      </c>
      <c r="F1703" s="8" t="s">
        <v>665</v>
      </c>
      <c r="G1703" t="s">
        <v>3688</v>
      </c>
      <c r="H1703">
        <v>21767</v>
      </c>
      <c r="I1703">
        <v>127</v>
      </c>
      <c r="J1703" t="s">
        <v>19</v>
      </c>
      <c r="K1703" t="s">
        <v>20</v>
      </c>
      <c r="L1703">
        <v>30000000</v>
      </c>
      <c r="M1703">
        <v>2006</v>
      </c>
      <c r="N1703">
        <v>6.7</v>
      </c>
      <c r="O1703">
        <v>4703228</v>
      </c>
      <c r="Q1703" t="str">
        <f t="shared" si="78"/>
        <v xml:space="preserve"> </v>
      </c>
      <c r="R1703" t="str">
        <f t="shared" si="79"/>
        <v xml:space="preserve"> </v>
      </c>
      <c r="S1703" t="str">
        <f t="shared" si="80"/>
        <v/>
      </c>
    </row>
    <row r="1704" spans="1:19">
      <c r="A1704" t="s">
        <v>3196</v>
      </c>
      <c r="B1704">
        <v>193</v>
      </c>
      <c r="C1704">
        <v>104</v>
      </c>
      <c r="D1704">
        <v>39692139</v>
      </c>
      <c r="E1704" t="s">
        <v>2739</v>
      </c>
      <c r="F1704" s="8" t="s">
        <v>47</v>
      </c>
      <c r="G1704" t="s">
        <v>3314</v>
      </c>
      <c r="H1704">
        <v>84131</v>
      </c>
      <c r="I1704">
        <v>400</v>
      </c>
      <c r="J1704" t="s">
        <v>19</v>
      </c>
      <c r="K1704" t="s">
        <v>20</v>
      </c>
      <c r="L1704">
        <v>35000000</v>
      </c>
      <c r="M1704">
        <v>2004</v>
      </c>
      <c r="N1704">
        <v>6.2</v>
      </c>
      <c r="O1704">
        <v>4692139</v>
      </c>
      <c r="Q1704" t="str">
        <f t="shared" si="78"/>
        <v xml:space="preserve"> </v>
      </c>
      <c r="R1704" t="str">
        <f t="shared" si="79"/>
        <v xml:space="preserve"> </v>
      </c>
      <c r="S1704" t="str">
        <f t="shared" si="80"/>
        <v/>
      </c>
    </row>
    <row r="1705" spans="1:19">
      <c r="A1705" t="s">
        <v>3433</v>
      </c>
      <c r="B1705">
        <v>168</v>
      </c>
      <c r="C1705">
        <v>105</v>
      </c>
      <c r="D1705">
        <v>30659817</v>
      </c>
      <c r="E1705" t="s">
        <v>1290</v>
      </c>
      <c r="F1705" s="8" t="s">
        <v>4368</v>
      </c>
      <c r="G1705" t="s">
        <v>4369</v>
      </c>
      <c r="H1705">
        <v>59805</v>
      </c>
      <c r="I1705">
        <v>95</v>
      </c>
      <c r="J1705" t="s">
        <v>19</v>
      </c>
      <c r="K1705" t="s">
        <v>20</v>
      </c>
      <c r="L1705">
        <v>26000000</v>
      </c>
      <c r="M1705">
        <v>2013</v>
      </c>
      <c r="N1705">
        <v>6.4</v>
      </c>
      <c r="O1705">
        <v>4659817</v>
      </c>
      <c r="Q1705" t="str">
        <f t="shared" si="78"/>
        <v xml:space="preserve"> </v>
      </c>
      <c r="R1705" t="str">
        <f t="shared" si="79"/>
        <v xml:space="preserve"> </v>
      </c>
      <c r="S1705" t="str">
        <f t="shared" si="80"/>
        <v/>
      </c>
    </row>
    <row r="1706" spans="1:19">
      <c r="A1706" t="s">
        <v>4091</v>
      </c>
      <c r="B1706">
        <v>12</v>
      </c>
      <c r="C1706">
        <v>96</v>
      </c>
      <c r="D1706">
        <v>9658370</v>
      </c>
      <c r="E1706" t="s">
        <v>878</v>
      </c>
      <c r="F1706" s="8" t="s">
        <v>3898</v>
      </c>
      <c r="G1706" t="s">
        <v>6662</v>
      </c>
      <c r="H1706">
        <v>1180</v>
      </c>
      <c r="I1706">
        <v>9</v>
      </c>
      <c r="J1706" t="s">
        <v>19</v>
      </c>
      <c r="K1706" t="s">
        <v>20</v>
      </c>
      <c r="L1706">
        <v>5000000</v>
      </c>
      <c r="M1706">
        <v>2016</v>
      </c>
      <c r="N1706">
        <v>4.5</v>
      </c>
      <c r="O1706">
        <v>4658370</v>
      </c>
      <c r="Q1706" t="str">
        <f t="shared" si="78"/>
        <v xml:space="preserve"> </v>
      </c>
      <c r="R1706" t="str">
        <f t="shared" si="79"/>
        <v xml:space="preserve"> </v>
      </c>
      <c r="S1706" t="str">
        <f t="shared" si="80"/>
        <v/>
      </c>
    </row>
    <row r="1707" spans="1:19">
      <c r="A1707" t="s">
        <v>6663</v>
      </c>
      <c r="B1707">
        <v>29</v>
      </c>
      <c r="C1707">
        <v>82</v>
      </c>
      <c r="D1707">
        <v>9628751</v>
      </c>
      <c r="E1707" t="s">
        <v>1555</v>
      </c>
      <c r="F1707" s="8" t="s">
        <v>6664</v>
      </c>
      <c r="G1707" t="s">
        <v>6665</v>
      </c>
      <c r="H1707">
        <v>5164</v>
      </c>
      <c r="I1707">
        <v>65</v>
      </c>
      <c r="J1707" t="s">
        <v>19</v>
      </c>
      <c r="K1707" t="s">
        <v>20</v>
      </c>
      <c r="L1707">
        <v>5000000</v>
      </c>
      <c r="M1707">
        <v>2000</v>
      </c>
      <c r="N1707">
        <v>5.9</v>
      </c>
      <c r="O1707">
        <v>4628751</v>
      </c>
      <c r="Q1707" t="str">
        <f t="shared" si="78"/>
        <v xml:space="preserve"> </v>
      </c>
      <c r="R1707" t="str">
        <f t="shared" si="79"/>
        <v xml:space="preserve"> </v>
      </c>
      <c r="S1707" t="str">
        <f t="shared" si="80"/>
        <v/>
      </c>
    </row>
    <row r="1708" spans="1:19">
      <c r="A1708" t="s">
        <v>5078</v>
      </c>
      <c r="B1708">
        <v>67</v>
      </c>
      <c r="C1708">
        <v>94</v>
      </c>
      <c r="D1708">
        <v>20627372</v>
      </c>
      <c r="E1708" t="s">
        <v>754</v>
      </c>
      <c r="F1708" s="8" t="s">
        <v>2187</v>
      </c>
      <c r="G1708" t="s">
        <v>5079</v>
      </c>
      <c r="H1708">
        <v>13661</v>
      </c>
      <c r="I1708">
        <v>134</v>
      </c>
      <c r="J1708" t="s">
        <v>19</v>
      </c>
      <c r="K1708" t="s">
        <v>20</v>
      </c>
      <c r="L1708">
        <v>16000000</v>
      </c>
      <c r="M1708">
        <v>2000</v>
      </c>
      <c r="N1708">
        <v>5.3</v>
      </c>
      <c r="O1708">
        <v>4627372</v>
      </c>
      <c r="Q1708" t="str">
        <f t="shared" si="78"/>
        <v xml:space="preserve"> </v>
      </c>
      <c r="R1708" t="str">
        <f t="shared" si="79"/>
        <v xml:space="preserve"> </v>
      </c>
      <c r="S1708" t="str">
        <f t="shared" si="80"/>
        <v/>
      </c>
    </row>
    <row r="1709" spans="1:19">
      <c r="A1709" t="s">
        <v>1687</v>
      </c>
      <c r="B1709">
        <v>109</v>
      </c>
      <c r="C1709">
        <v>101</v>
      </c>
      <c r="D1709">
        <v>34604054</v>
      </c>
      <c r="E1709" t="s">
        <v>268</v>
      </c>
      <c r="F1709" s="8" t="s">
        <v>292</v>
      </c>
      <c r="G1709" t="s">
        <v>4100</v>
      </c>
      <c r="H1709">
        <v>34942</v>
      </c>
      <c r="I1709">
        <v>185</v>
      </c>
      <c r="J1709" t="s">
        <v>19</v>
      </c>
      <c r="K1709" t="s">
        <v>20</v>
      </c>
      <c r="L1709">
        <v>30000000</v>
      </c>
      <c r="M1709">
        <v>2003</v>
      </c>
      <c r="N1709">
        <v>5.8</v>
      </c>
      <c r="O1709">
        <v>4604054</v>
      </c>
      <c r="Q1709" t="str">
        <f t="shared" si="78"/>
        <v xml:space="preserve"> </v>
      </c>
      <c r="R1709" t="str">
        <f t="shared" si="79"/>
        <v xml:space="preserve"> </v>
      </c>
      <c r="S1709" t="str">
        <f t="shared" si="80"/>
        <v/>
      </c>
    </row>
    <row r="1710" spans="1:19">
      <c r="A1710" t="s">
        <v>2748</v>
      </c>
      <c r="B1710">
        <v>105</v>
      </c>
      <c r="C1710">
        <v>97</v>
      </c>
      <c r="D1710">
        <v>18535191</v>
      </c>
      <c r="E1710" t="s">
        <v>878</v>
      </c>
      <c r="F1710" s="8" t="s">
        <v>1710</v>
      </c>
      <c r="G1710" t="s">
        <v>5816</v>
      </c>
      <c r="H1710">
        <v>12980</v>
      </c>
      <c r="I1710">
        <v>132</v>
      </c>
      <c r="J1710" t="s">
        <v>19</v>
      </c>
      <c r="K1710" t="s">
        <v>31</v>
      </c>
      <c r="L1710">
        <v>14000000</v>
      </c>
      <c r="M1710">
        <v>1999</v>
      </c>
      <c r="N1710">
        <v>6.9</v>
      </c>
      <c r="O1710">
        <v>4535191</v>
      </c>
      <c r="Q1710" t="str">
        <f t="shared" si="78"/>
        <v xml:space="preserve"> </v>
      </c>
      <c r="R1710" t="str">
        <f t="shared" si="79"/>
        <v xml:space="preserve"> </v>
      </c>
      <c r="S1710" t="str">
        <f t="shared" si="80"/>
        <v/>
      </c>
    </row>
    <row r="1711" spans="1:19">
      <c r="A1711" t="s">
        <v>7179</v>
      </c>
      <c r="B1711">
        <v>365</v>
      </c>
      <c r="C1711">
        <v>100</v>
      </c>
      <c r="D1711">
        <v>6531491</v>
      </c>
      <c r="E1711" t="s">
        <v>1672</v>
      </c>
      <c r="F1711" s="8" t="s">
        <v>210</v>
      </c>
      <c r="G1711" t="s">
        <v>7180</v>
      </c>
      <c r="H1711">
        <v>111658</v>
      </c>
      <c r="I1711">
        <v>297</v>
      </c>
      <c r="J1711" t="s">
        <v>19</v>
      </c>
      <c r="K1711" t="s">
        <v>20</v>
      </c>
      <c r="L1711">
        <v>2000000</v>
      </c>
      <c r="M1711">
        <v>2010</v>
      </c>
      <c r="N1711">
        <v>7.2</v>
      </c>
      <c r="O1711">
        <v>4531491</v>
      </c>
      <c r="Q1711" t="str">
        <f t="shared" si="78"/>
        <v xml:space="preserve"> </v>
      </c>
      <c r="R1711" t="str">
        <f t="shared" si="79"/>
        <v xml:space="preserve"> </v>
      </c>
      <c r="S1711" t="str">
        <f t="shared" si="80"/>
        <v/>
      </c>
    </row>
    <row r="1712" spans="1:19">
      <c r="A1712" t="s">
        <v>154</v>
      </c>
      <c r="B1712">
        <v>325</v>
      </c>
      <c r="C1712">
        <v>106</v>
      </c>
      <c r="D1712">
        <v>14479776</v>
      </c>
      <c r="E1712" t="s">
        <v>5940</v>
      </c>
      <c r="F1712" s="8" t="s">
        <v>29</v>
      </c>
      <c r="G1712" t="s">
        <v>5941</v>
      </c>
      <c r="H1712">
        <v>55539</v>
      </c>
      <c r="I1712">
        <v>147</v>
      </c>
      <c r="J1712" t="s">
        <v>19</v>
      </c>
      <c r="K1712" t="s">
        <v>20</v>
      </c>
      <c r="L1712">
        <v>10000000</v>
      </c>
      <c r="M1712">
        <v>2014</v>
      </c>
      <c r="N1712">
        <v>7</v>
      </c>
      <c r="O1712">
        <v>4479776</v>
      </c>
      <c r="Q1712" t="str">
        <f t="shared" si="78"/>
        <v xml:space="preserve"> </v>
      </c>
      <c r="R1712" t="str">
        <f t="shared" si="79"/>
        <v xml:space="preserve"> </v>
      </c>
      <c r="S1712" t="str">
        <f t="shared" si="80"/>
        <v/>
      </c>
    </row>
    <row r="1713" spans="1:19">
      <c r="A1713" t="s">
        <v>4878</v>
      </c>
      <c r="B1713">
        <v>134</v>
      </c>
      <c r="C1713">
        <v>123</v>
      </c>
      <c r="D1713">
        <v>22452209</v>
      </c>
      <c r="E1713" t="s">
        <v>1697</v>
      </c>
      <c r="F1713" s="8" t="s">
        <v>158</v>
      </c>
      <c r="G1713" t="s">
        <v>4879</v>
      </c>
      <c r="H1713">
        <v>14062</v>
      </c>
      <c r="I1713">
        <v>82</v>
      </c>
      <c r="J1713" t="s">
        <v>19</v>
      </c>
      <c r="K1713" t="s">
        <v>20</v>
      </c>
      <c r="L1713">
        <v>18000000</v>
      </c>
      <c r="M1713">
        <v>2009</v>
      </c>
      <c r="N1713">
        <v>5</v>
      </c>
      <c r="O1713">
        <v>4452209</v>
      </c>
      <c r="Q1713" t="str">
        <f t="shared" si="78"/>
        <v xml:space="preserve"> </v>
      </c>
      <c r="R1713" t="str">
        <f t="shared" si="79"/>
        <v xml:space="preserve"> </v>
      </c>
      <c r="S1713" t="str">
        <f t="shared" si="80"/>
        <v/>
      </c>
    </row>
    <row r="1714" spans="1:19">
      <c r="A1714" t="s">
        <v>2722</v>
      </c>
      <c r="B1714">
        <v>71</v>
      </c>
      <c r="C1714">
        <v>92</v>
      </c>
      <c r="D1714">
        <v>25590119</v>
      </c>
      <c r="E1714" t="s">
        <v>4131</v>
      </c>
      <c r="F1714" s="8" t="s">
        <v>4132</v>
      </c>
      <c r="G1714" t="s">
        <v>4133</v>
      </c>
      <c r="H1714">
        <v>19699</v>
      </c>
      <c r="I1714">
        <v>119</v>
      </c>
      <c r="J1714" t="s">
        <v>19</v>
      </c>
      <c r="K1714" t="s">
        <v>220</v>
      </c>
      <c r="L1714">
        <v>21150000</v>
      </c>
      <c r="M1714">
        <v>2001</v>
      </c>
      <c r="N1714">
        <v>4.8</v>
      </c>
      <c r="O1714">
        <v>4440119</v>
      </c>
      <c r="Q1714" t="str">
        <f t="shared" si="78"/>
        <v xml:space="preserve"> </v>
      </c>
      <c r="R1714" t="str">
        <f t="shared" si="79"/>
        <v xml:space="preserve"> </v>
      </c>
      <c r="S1714" t="str">
        <f t="shared" si="80"/>
        <v/>
      </c>
    </row>
    <row r="1715" spans="1:19">
      <c r="A1715" t="s">
        <v>7099</v>
      </c>
      <c r="B1715">
        <v>220</v>
      </c>
      <c r="C1715">
        <v>95</v>
      </c>
      <c r="D1715">
        <v>6851969</v>
      </c>
      <c r="E1715" t="s">
        <v>754</v>
      </c>
      <c r="F1715" s="8" t="s">
        <v>4478</v>
      </c>
      <c r="G1715" t="s">
        <v>7100</v>
      </c>
      <c r="H1715">
        <v>105591</v>
      </c>
      <c r="I1715">
        <v>178</v>
      </c>
      <c r="J1715" t="s">
        <v>19</v>
      </c>
      <c r="K1715" t="s">
        <v>20</v>
      </c>
      <c r="L1715">
        <v>2500000</v>
      </c>
      <c r="M1715">
        <v>2013</v>
      </c>
      <c r="N1715">
        <v>7.1</v>
      </c>
      <c r="O1715">
        <v>4351969</v>
      </c>
      <c r="Q1715" t="str">
        <f t="shared" si="78"/>
        <v xml:space="preserve"> </v>
      </c>
      <c r="R1715" t="str">
        <f t="shared" si="79"/>
        <v xml:space="preserve"> </v>
      </c>
      <c r="S1715" t="str">
        <f t="shared" si="80"/>
        <v/>
      </c>
    </row>
    <row r="1716" spans="1:19">
      <c r="A1716" t="s">
        <v>561</v>
      </c>
      <c r="B1716">
        <v>92</v>
      </c>
      <c r="C1716">
        <v>97</v>
      </c>
      <c r="D1716">
        <v>27338033</v>
      </c>
      <c r="E1716" t="s">
        <v>878</v>
      </c>
      <c r="F1716" s="8" t="s">
        <v>160</v>
      </c>
      <c r="G1716" t="s">
        <v>4308</v>
      </c>
      <c r="H1716">
        <v>19709</v>
      </c>
      <c r="I1716">
        <v>167</v>
      </c>
      <c r="J1716" t="s">
        <v>19</v>
      </c>
      <c r="K1716" t="s">
        <v>20</v>
      </c>
      <c r="L1716">
        <v>23000000</v>
      </c>
      <c r="M1716">
        <v>2001</v>
      </c>
      <c r="N1716">
        <v>6.1</v>
      </c>
      <c r="O1716">
        <v>4338033</v>
      </c>
      <c r="Q1716" t="str">
        <f t="shared" si="78"/>
        <v xml:space="preserve"> </v>
      </c>
      <c r="R1716" t="str">
        <f t="shared" si="79"/>
        <v xml:space="preserve"> </v>
      </c>
      <c r="S1716" t="str">
        <f t="shared" si="80"/>
        <v/>
      </c>
    </row>
    <row r="1717" spans="1:19">
      <c r="A1717" t="s">
        <v>1361</v>
      </c>
      <c r="B1717">
        <v>97</v>
      </c>
      <c r="C1717">
        <v>98</v>
      </c>
      <c r="D1717">
        <v>74329966</v>
      </c>
      <c r="E1717" t="s">
        <v>1362</v>
      </c>
      <c r="F1717" s="8" t="s">
        <v>232</v>
      </c>
      <c r="G1717" t="s">
        <v>1363</v>
      </c>
      <c r="H1717">
        <v>60910</v>
      </c>
      <c r="I1717">
        <v>164</v>
      </c>
      <c r="J1717" t="s">
        <v>19</v>
      </c>
      <c r="K1717" t="s">
        <v>20</v>
      </c>
      <c r="L1717">
        <v>70000000</v>
      </c>
      <c r="M1717">
        <v>1998</v>
      </c>
      <c r="N1717">
        <v>5.7</v>
      </c>
      <c r="O1717">
        <v>4329966</v>
      </c>
      <c r="Q1717" t="str">
        <f t="shared" si="78"/>
        <v xml:space="preserve"> </v>
      </c>
      <c r="R1717" t="str">
        <f t="shared" si="79"/>
        <v xml:space="preserve"> </v>
      </c>
      <c r="S1717" t="str">
        <f t="shared" si="80"/>
        <v/>
      </c>
    </row>
    <row r="1718" spans="1:19">
      <c r="A1718" t="s">
        <v>302</v>
      </c>
      <c r="B1718">
        <v>77</v>
      </c>
      <c r="C1718">
        <v>96</v>
      </c>
      <c r="D1718">
        <v>4505922</v>
      </c>
      <c r="E1718" t="s">
        <v>1290</v>
      </c>
      <c r="F1718" s="8" t="s">
        <v>151</v>
      </c>
      <c r="G1718" t="s">
        <v>7751</v>
      </c>
      <c r="H1718">
        <v>63951</v>
      </c>
      <c r="I1718">
        <v>252</v>
      </c>
      <c r="J1718" t="s">
        <v>19</v>
      </c>
      <c r="K1718" t="s">
        <v>20</v>
      </c>
      <c r="L1718">
        <v>200000</v>
      </c>
      <c r="M1718">
        <v>1996</v>
      </c>
      <c r="N1718">
        <v>7.4</v>
      </c>
      <c r="O1718">
        <v>4305922</v>
      </c>
      <c r="Q1718" t="str">
        <f t="shared" si="78"/>
        <v xml:space="preserve"> </v>
      </c>
      <c r="R1718" t="str">
        <f t="shared" si="79"/>
        <v xml:space="preserve"> </v>
      </c>
      <c r="S1718" t="str">
        <f t="shared" si="80"/>
        <v/>
      </c>
    </row>
    <row r="1719" spans="1:19">
      <c r="A1719" t="s">
        <v>3602</v>
      </c>
      <c r="B1719">
        <v>325</v>
      </c>
      <c r="C1719">
        <v>94</v>
      </c>
      <c r="D1719">
        <v>16300302</v>
      </c>
      <c r="E1719" t="s">
        <v>1290</v>
      </c>
      <c r="F1719" s="8" t="s">
        <v>436</v>
      </c>
      <c r="G1719" t="s">
        <v>5666</v>
      </c>
      <c r="H1719">
        <v>64682</v>
      </c>
      <c r="I1719">
        <v>203</v>
      </c>
      <c r="J1719" t="s">
        <v>19</v>
      </c>
      <c r="K1719" t="s">
        <v>20</v>
      </c>
      <c r="L1719">
        <v>12000000</v>
      </c>
      <c r="M1719">
        <v>2011</v>
      </c>
      <c r="N1719">
        <v>6.3</v>
      </c>
      <c r="O1719">
        <v>4300302</v>
      </c>
      <c r="Q1719" t="str">
        <f t="shared" si="78"/>
        <v xml:space="preserve"> </v>
      </c>
      <c r="R1719" t="str">
        <f t="shared" si="79"/>
        <v xml:space="preserve"> </v>
      </c>
      <c r="S1719" t="str">
        <f t="shared" si="80"/>
        <v/>
      </c>
    </row>
    <row r="1720" spans="1:19">
      <c r="A1720" t="s">
        <v>610</v>
      </c>
      <c r="B1720">
        <v>171</v>
      </c>
      <c r="C1720">
        <v>92</v>
      </c>
      <c r="D1720">
        <v>25296447</v>
      </c>
      <c r="E1720" t="s">
        <v>201</v>
      </c>
      <c r="F1720" s="8" t="s">
        <v>202</v>
      </c>
      <c r="G1720" t="s">
        <v>4433</v>
      </c>
      <c r="H1720">
        <v>237248</v>
      </c>
      <c r="I1720">
        <v>460</v>
      </c>
      <c r="J1720" t="s">
        <v>19</v>
      </c>
      <c r="K1720" t="s">
        <v>775</v>
      </c>
      <c r="L1720">
        <v>21000000</v>
      </c>
      <c r="M1720">
        <v>2002</v>
      </c>
      <c r="N1720">
        <v>6.8</v>
      </c>
      <c r="O1720">
        <v>4296447</v>
      </c>
      <c r="Q1720" t="str">
        <f t="shared" si="78"/>
        <v xml:space="preserve"> </v>
      </c>
      <c r="R1720" t="str">
        <f t="shared" si="79"/>
        <v xml:space="preserve"> </v>
      </c>
      <c r="S1720" t="str">
        <f t="shared" si="80"/>
        <v/>
      </c>
    </row>
    <row r="1721" spans="1:19">
      <c r="A1721" t="s">
        <v>6658</v>
      </c>
      <c r="B1721">
        <v>81</v>
      </c>
      <c r="C1721">
        <v>97</v>
      </c>
      <c r="D1721">
        <v>7282851</v>
      </c>
      <c r="E1721" t="s">
        <v>2069</v>
      </c>
      <c r="F1721" s="8" t="s">
        <v>6992</v>
      </c>
      <c r="G1721" t="s">
        <v>6993</v>
      </c>
      <c r="H1721">
        <v>9502</v>
      </c>
      <c r="I1721">
        <v>100</v>
      </c>
      <c r="J1721" t="s">
        <v>19</v>
      </c>
      <c r="K1721" t="s">
        <v>20</v>
      </c>
      <c r="L1721">
        <v>3000000</v>
      </c>
      <c r="M1721">
        <v>1988</v>
      </c>
      <c r="N1721">
        <v>6.5</v>
      </c>
      <c r="O1721">
        <v>4282851</v>
      </c>
      <c r="Q1721" t="str">
        <f t="shared" si="78"/>
        <v xml:space="preserve"> </v>
      </c>
      <c r="R1721" t="str">
        <f t="shared" si="79"/>
        <v xml:space="preserve"> </v>
      </c>
      <c r="S1721" t="str">
        <f t="shared" si="80"/>
        <v/>
      </c>
    </row>
    <row r="1722" spans="1:19">
      <c r="A1722" t="s">
        <v>4006</v>
      </c>
      <c r="B1722">
        <v>214</v>
      </c>
      <c r="C1722">
        <v>135</v>
      </c>
      <c r="D1722">
        <v>7563397</v>
      </c>
      <c r="E1722" t="s">
        <v>1008</v>
      </c>
      <c r="F1722" s="8" t="s">
        <v>439</v>
      </c>
      <c r="G1722" t="s">
        <v>6941</v>
      </c>
      <c r="H1722">
        <v>533200</v>
      </c>
      <c r="I1722">
        <v>749</v>
      </c>
      <c r="J1722" t="s">
        <v>5754</v>
      </c>
      <c r="K1722" t="s">
        <v>6389</v>
      </c>
      <c r="L1722">
        <v>3300000</v>
      </c>
      <c r="M1722">
        <v>2002</v>
      </c>
      <c r="N1722">
        <v>8.6999999999999993</v>
      </c>
      <c r="O1722">
        <v>4263397</v>
      </c>
      <c r="Q1722" t="str">
        <f t="shared" si="78"/>
        <v xml:space="preserve"> </v>
      </c>
      <c r="R1722" t="str">
        <f t="shared" si="79"/>
        <v xml:space="preserve"> </v>
      </c>
      <c r="S1722" t="str">
        <f t="shared" si="80"/>
        <v/>
      </c>
    </row>
    <row r="1723" spans="1:19">
      <c r="A1723" t="s">
        <v>4122</v>
      </c>
      <c r="B1723">
        <v>33</v>
      </c>
      <c r="C1723">
        <v>93</v>
      </c>
      <c r="D1723">
        <v>29247405</v>
      </c>
      <c r="E1723" t="s">
        <v>4123</v>
      </c>
      <c r="F1723" s="8" t="s">
        <v>384</v>
      </c>
      <c r="G1723" t="s">
        <v>4124</v>
      </c>
      <c r="H1723">
        <v>28377</v>
      </c>
      <c r="I1723">
        <v>261</v>
      </c>
      <c r="J1723" t="s">
        <v>19</v>
      </c>
      <c r="K1723" t="s">
        <v>31</v>
      </c>
      <c r="L1723">
        <v>25000000</v>
      </c>
      <c r="M1723">
        <v>1997</v>
      </c>
      <c r="N1723">
        <v>3.3</v>
      </c>
      <c r="O1723">
        <v>4247405</v>
      </c>
      <c r="Q1723" t="str">
        <f t="shared" si="78"/>
        <v xml:space="preserve"> </v>
      </c>
      <c r="R1723" t="str">
        <f t="shared" si="79"/>
        <v xml:space="preserve"> </v>
      </c>
      <c r="S1723" t="str">
        <f t="shared" si="80"/>
        <v/>
      </c>
    </row>
    <row r="1724" spans="1:19">
      <c r="A1724" t="s">
        <v>6878</v>
      </c>
      <c r="B1724">
        <v>21</v>
      </c>
      <c r="C1724">
        <v>107</v>
      </c>
      <c r="D1724">
        <v>8000000</v>
      </c>
      <c r="E1724" t="s">
        <v>6879</v>
      </c>
      <c r="F1724" s="8" t="s">
        <v>6880</v>
      </c>
      <c r="G1724" t="s">
        <v>6881</v>
      </c>
      <c r="H1724">
        <v>3167</v>
      </c>
      <c r="I1724">
        <v>90</v>
      </c>
      <c r="J1724" t="s">
        <v>19</v>
      </c>
      <c r="K1724" t="s">
        <v>20</v>
      </c>
      <c r="L1724">
        <v>3768785</v>
      </c>
      <c r="M1724">
        <v>1950</v>
      </c>
      <c r="N1724">
        <v>7</v>
      </c>
      <c r="O1724">
        <v>4231215</v>
      </c>
      <c r="Q1724" t="str">
        <f t="shared" si="78"/>
        <v xml:space="preserve"> </v>
      </c>
      <c r="R1724" t="str">
        <f t="shared" si="79"/>
        <v xml:space="preserve"> </v>
      </c>
      <c r="S1724" t="str">
        <f t="shared" si="80"/>
        <v/>
      </c>
    </row>
    <row r="1725" spans="1:19">
      <c r="A1725" t="s">
        <v>3939</v>
      </c>
      <c r="B1725">
        <v>231</v>
      </c>
      <c r="C1725">
        <v>99</v>
      </c>
      <c r="D1725">
        <v>9203192</v>
      </c>
      <c r="E1725" t="s">
        <v>3952</v>
      </c>
      <c r="F1725" s="8" t="s">
        <v>374</v>
      </c>
      <c r="G1725" t="s">
        <v>6475</v>
      </c>
      <c r="H1725">
        <v>45396</v>
      </c>
      <c r="I1725">
        <v>136</v>
      </c>
      <c r="J1725" t="s">
        <v>19</v>
      </c>
      <c r="K1725" t="s">
        <v>20</v>
      </c>
      <c r="L1725">
        <v>5000000</v>
      </c>
      <c r="M1725">
        <v>2011</v>
      </c>
      <c r="N1725">
        <v>6.8</v>
      </c>
      <c r="O1725">
        <v>4203192</v>
      </c>
      <c r="Q1725" t="str">
        <f t="shared" si="78"/>
        <v xml:space="preserve"> </v>
      </c>
      <c r="R1725" t="str">
        <f t="shared" si="79"/>
        <v xml:space="preserve"> </v>
      </c>
      <c r="S1725" t="str">
        <f t="shared" si="80"/>
        <v/>
      </c>
    </row>
    <row r="1726" spans="1:19">
      <c r="A1726" t="s">
        <v>830</v>
      </c>
      <c r="B1726">
        <v>94</v>
      </c>
      <c r="C1726">
        <v>93</v>
      </c>
      <c r="D1726">
        <v>84185387</v>
      </c>
      <c r="E1726" t="s">
        <v>4025</v>
      </c>
      <c r="F1726" s="8" t="s">
        <v>1269</v>
      </c>
      <c r="G1726" t="s">
        <v>4026</v>
      </c>
      <c r="H1726">
        <v>33180</v>
      </c>
      <c r="I1726">
        <v>149</v>
      </c>
      <c r="J1726" t="s">
        <v>19</v>
      </c>
      <c r="K1726" t="s">
        <v>20</v>
      </c>
      <c r="L1726">
        <v>80000000</v>
      </c>
      <c r="M1726">
        <v>2004</v>
      </c>
      <c r="N1726">
        <v>4.9000000000000004</v>
      </c>
      <c r="O1726">
        <v>4185387</v>
      </c>
      <c r="Q1726" t="str">
        <f t="shared" si="78"/>
        <v xml:space="preserve"> </v>
      </c>
      <c r="R1726" t="str">
        <f t="shared" si="79"/>
        <v xml:space="preserve"> </v>
      </c>
      <c r="S1726" t="str">
        <f t="shared" si="80"/>
        <v/>
      </c>
    </row>
    <row r="1727" spans="1:19">
      <c r="A1727" t="s">
        <v>1952</v>
      </c>
      <c r="B1727">
        <v>69</v>
      </c>
      <c r="C1727">
        <v>90</v>
      </c>
      <c r="D1727">
        <v>19158074</v>
      </c>
      <c r="E1727" t="s">
        <v>1039</v>
      </c>
      <c r="F1727" s="8" t="s">
        <v>112</v>
      </c>
      <c r="G1727" t="s">
        <v>5241</v>
      </c>
      <c r="H1727">
        <v>17983</v>
      </c>
      <c r="I1727">
        <v>127</v>
      </c>
      <c r="J1727" t="s">
        <v>19</v>
      </c>
      <c r="K1727" t="s">
        <v>20</v>
      </c>
      <c r="L1727">
        <v>15000000</v>
      </c>
      <c r="M1727">
        <v>2002</v>
      </c>
      <c r="N1727">
        <v>6.7</v>
      </c>
      <c r="O1727">
        <v>4158074</v>
      </c>
      <c r="Q1727" t="str">
        <f t="shared" si="78"/>
        <v xml:space="preserve"> </v>
      </c>
      <c r="R1727" t="str">
        <f t="shared" si="79"/>
        <v xml:space="preserve"> </v>
      </c>
      <c r="S1727" t="str">
        <f t="shared" si="80"/>
        <v/>
      </c>
    </row>
    <row r="1728" spans="1:19">
      <c r="A1728" t="s">
        <v>4442</v>
      </c>
      <c r="B1728">
        <v>466</v>
      </c>
      <c r="C1728">
        <v>127</v>
      </c>
      <c r="D1728">
        <v>24104113</v>
      </c>
      <c r="E1728" t="s">
        <v>1002</v>
      </c>
      <c r="F1728" s="8" t="s">
        <v>214</v>
      </c>
      <c r="G1728" t="s">
        <v>4443</v>
      </c>
      <c r="H1728">
        <v>149066</v>
      </c>
      <c r="I1728">
        <v>517</v>
      </c>
      <c r="J1728" t="s">
        <v>19</v>
      </c>
      <c r="K1728" t="s">
        <v>775</v>
      </c>
      <c r="L1728">
        <v>20000000</v>
      </c>
      <c r="M1728">
        <v>2011</v>
      </c>
      <c r="N1728">
        <v>7.1</v>
      </c>
      <c r="O1728">
        <v>4104113</v>
      </c>
      <c r="Q1728" t="str">
        <f t="shared" si="78"/>
        <v xml:space="preserve"> </v>
      </c>
      <c r="R1728" t="str">
        <f t="shared" si="79"/>
        <v xml:space="preserve"> </v>
      </c>
      <c r="S1728" t="str">
        <f t="shared" si="80"/>
        <v/>
      </c>
    </row>
    <row r="1729" spans="1:19">
      <c r="A1729" t="s">
        <v>6985</v>
      </c>
      <c r="B1729">
        <v>37</v>
      </c>
      <c r="C1729">
        <v>99</v>
      </c>
      <c r="D1729">
        <v>7059537</v>
      </c>
      <c r="E1729" t="s">
        <v>873</v>
      </c>
      <c r="F1729" s="8" t="s">
        <v>2537</v>
      </c>
      <c r="G1729" t="s">
        <v>6986</v>
      </c>
      <c r="H1729">
        <v>8279</v>
      </c>
      <c r="I1729">
        <v>101</v>
      </c>
      <c r="J1729" t="s">
        <v>19</v>
      </c>
      <c r="K1729" t="s">
        <v>20</v>
      </c>
      <c r="L1729">
        <v>3000000</v>
      </c>
      <c r="M1729">
        <v>2006</v>
      </c>
      <c r="N1729">
        <v>3</v>
      </c>
      <c r="O1729">
        <v>4059537</v>
      </c>
      <c r="Q1729" t="str">
        <f t="shared" si="78"/>
        <v xml:space="preserve"> </v>
      </c>
      <c r="R1729" t="str">
        <f t="shared" si="79"/>
        <v xml:space="preserve"> </v>
      </c>
      <c r="S1729" t="str">
        <f t="shared" si="80"/>
        <v/>
      </c>
    </row>
    <row r="1730" spans="1:19">
      <c r="A1730" t="s">
        <v>6654</v>
      </c>
      <c r="B1730">
        <v>195</v>
      </c>
      <c r="C1730">
        <v>91</v>
      </c>
      <c r="D1730">
        <v>12055108</v>
      </c>
      <c r="E1730" t="s">
        <v>1290</v>
      </c>
      <c r="F1730" s="8" t="s">
        <v>226</v>
      </c>
      <c r="G1730" t="s">
        <v>6655</v>
      </c>
      <c r="H1730">
        <v>61151</v>
      </c>
      <c r="I1730">
        <v>134</v>
      </c>
      <c r="J1730" t="s">
        <v>19</v>
      </c>
      <c r="K1730" t="s">
        <v>20</v>
      </c>
      <c r="L1730">
        <v>8000000</v>
      </c>
      <c r="M1730">
        <v>2008</v>
      </c>
      <c r="N1730">
        <v>6.9</v>
      </c>
      <c r="O1730">
        <v>4055108</v>
      </c>
      <c r="Q1730" t="str">
        <f t="shared" si="78"/>
        <v xml:space="preserve"> </v>
      </c>
      <c r="R1730" t="str">
        <f t="shared" si="79"/>
        <v xml:space="preserve"> </v>
      </c>
      <c r="S1730" t="str">
        <f t="shared" si="80"/>
        <v/>
      </c>
    </row>
    <row r="1731" spans="1:19">
      <c r="A1731" t="s">
        <v>7284</v>
      </c>
      <c r="B1731">
        <v>16</v>
      </c>
      <c r="C1731">
        <v>84</v>
      </c>
      <c r="D1731">
        <v>6026908</v>
      </c>
      <c r="E1731" t="s">
        <v>1290</v>
      </c>
      <c r="F1731" s="8" t="s">
        <v>4084</v>
      </c>
      <c r="G1731" t="s">
        <v>7285</v>
      </c>
      <c r="H1731">
        <v>536</v>
      </c>
      <c r="I1731">
        <v>13</v>
      </c>
      <c r="J1731" t="s">
        <v>19</v>
      </c>
      <c r="K1731" t="s">
        <v>20</v>
      </c>
      <c r="L1731">
        <v>2000000</v>
      </c>
      <c r="M1731">
        <v>1999</v>
      </c>
      <c r="N1731">
        <v>4.3</v>
      </c>
      <c r="O1731">
        <v>4026908</v>
      </c>
      <c r="Q1731" t="str">
        <f t="shared" ref="Q1731:Q1794" si="81">IF(F1731="Meryl Streep",G1731," ")</f>
        <v xml:space="preserve"> </v>
      </c>
      <c r="R1731" t="str">
        <f t="shared" ref="R1731:R1794" si="82">IF(F1731="Leonardo DiCaprio",G1731," ")</f>
        <v xml:space="preserve"> </v>
      </c>
      <c r="S1731" t="str">
        <f t="shared" ref="S1731:S1794" si="83">IF(F1731="Brad Pitt",G1731,"")</f>
        <v/>
      </c>
    </row>
    <row r="1732" spans="1:19">
      <c r="A1732" t="s">
        <v>3321</v>
      </c>
      <c r="B1732">
        <v>128</v>
      </c>
      <c r="C1732">
        <v>112</v>
      </c>
      <c r="D1732">
        <v>39026186</v>
      </c>
      <c r="E1732" t="s">
        <v>754</v>
      </c>
      <c r="F1732" s="8" t="s">
        <v>3323</v>
      </c>
      <c r="G1732" t="s">
        <v>3324</v>
      </c>
      <c r="H1732">
        <v>48019</v>
      </c>
      <c r="I1732">
        <v>153</v>
      </c>
      <c r="J1732" t="s">
        <v>19</v>
      </c>
      <c r="K1732" t="s">
        <v>20</v>
      </c>
      <c r="L1732">
        <v>35000000</v>
      </c>
      <c r="M1732">
        <v>2011</v>
      </c>
      <c r="N1732">
        <v>5.9</v>
      </c>
      <c r="O1732">
        <v>4026186</v>
      </c>
      <c r="Q1732" t="str">
        <f t="shared" si="81"/>
        <v xml:space="preserve"> </v>
      </c>
      <c r="R1732" t="str">
        <f t="shared" si="82"/>
        <v xml:space="preserve"> </v>
      </c>
      <c r="S1732" t="str">
        <f t="shared" si="83"/>
        <v/>
      </c>
    </row>
    <row r="1733" spans="1:19">
      <c r="A1733" t="s">
        <v>743</v>
      </c>
      <c r="B1733">
        <v>302</v>
      </c>
      <c r="C1733">
        <v>127</v>
      </c>
      <c r="D1733">
        <v>41997790</v>
      </c>
      <c r="E1733" t="s">
        <v>1406</v>
      </c>
      <c r="F1733" s="8" t="s">
        <v>204</v>
      </c>
      <c r="G1733" t="s">
        <v>3173</v>
      </c>
      <c r="H1733">
        <v>125305</v>
      </c>
      <c r="I1733">
        <v>343</v>
      </c>
      <c r="J1733" t="s">
        <v>19</v>
      </c>
      <c r="K1733" t="s">
        <v>20</v>
      </c>
      <c r="L1733">
        <v>38000000</v>
      </c>
      <c r="M1733">
        <v>2013</v>
      </c>
      <c r="N1733">
        <v>6.4</v>
      </c>
      <c r="O1733">
        <v>3997790</v>
      </c>
      <c r="Q1733" t="str">
        <f t="shared" si="81"/>
        <v xml:space="preserve"> </v>
      </c>
      <c r="R1733" t="str">
        <f t="shared" si="82"/>
        <v xml:space="preserve"> </v>
      </c>
      <c r="S1733" t="str">
        <f t="shared" si="83"/>
        <v/>
      </c>
    </row>
    <row r="1734" spans="1:19">
      <c r="A1734" t="s">
        <v>1834</v>
      </c>
      <c r="B1734">
        <v>117</v>
      </c>
      <c r="C1734">
        <v>136</v>
      </c>
      <c r="D1734">
        <v>60984028</v>
      </c>
      <c r="E1734" t="s">
        <v>1002</v>
      </c>
      <c r="F1734" s="8" t="s">
        <v>336</v>
      </c>
      <c r="G1734" t="s">
        <v>2151</v>
      </c>
      <c r="H1734">
        <v>259519</v>
      </c>
      <c r="I1734">
        <v>431</v>
      </c>
      <c r="J1734" t="s">
        <v>19</v>
      </c>
      <c r="K1734" t="s">
        <v>20</v>
      </c>
      <c r="L1734">
        <v>57000000</v>
      </c>
      <c r="M1734">
        <v>1997</v>
      </c>
      <c r="N1734">
        <v>7.5</v>
      </c>
      <c r="O1734">
        <v>3984028</v>
      </c>
      <c r="Q1734" t="str">
        <f t="shared" si="81"/>
        <v xml:space="preserve"> </v>
      </c>
      <c r="R1734" t="str">
        <f t="shared" si="82"/>
        <v xml:space="preserve"> </v>
      </c>
      <c r="S1734" t="str">
        <f t="shared" si="83"/>
        <v/>
      </c>
    </row>
    <row r="1735" spans="1:19">
      <c r="A1735" t="s">
        <v>6765</v>
      </c>
      <c r="B1735">
        <v>74</v>
      </c>
      <c r="C1735">
        <v>88</v>
      </c>
      <c r="D1735">
        <v>4771000</v>
      </c>
      <c r="E1735" t="s">
        <v>1290</v>
      </c>
      <c r="F1735" s="8" t="s">
        <v>3584</v>
      </c>
      <c r="G1735" t="s">
        <v>7530</v>
      </c>
      <c r="H1735">
        <v>26513</v>
      </c>
      <c r="I1735">
        <v>174</v>
      </c>
      <c r="J1735" t="s">
        <v>19</v>
      </c>
      <c r="K1735" t="s">
        <v>20</v>
      </c>
      <c r="L1735">
        <v>800000</v>
      </c>
      <c r="M1735">
        <v>1995</v>
      </c>
      <c r="N1735">
        <v>7.5</v>
      </c>
      <c r="O1735">
        <v>3971000</v>
      </c>
      <c r="Q1735" t="str">
        <f t="shared" si="81"/>
        <v xml:space="preserve"> </v>
      </c>
      <c r="R1735" t="str">
        <f t="shared" si="82"/>
        <v xml:space="preserve"> </v>
      </c>
      <c r="S1735" t="str">
        <f t="shared" si="83"/>
        <v/>
      </c>
    </row>
    <row r="1736" spans="1:19">
      <c r="A1736" t="s">
        <v>7440</v>
      </c>
      <c r="B1736">
        <v>149</v>
      </c>
      <c r="C1736">
        <v>91</v>
      </c>
      <c r="D1736">
        <v>4946250</v>
      </c>
      <c r="E1736" t="s">
        <v>1959</v>
      </c>
      <c r="F1736" s="8" t="s">
        <v>7107</v>
      </c>
      <c r="G1736" t="s">
        <v>7441</v>
      </c>
      <c r="H1736">
        <v>9540</v>
      </c>
      <c r="I1736">
        <v>80</v>
      </c>
      <c r="J1736" t="s">
        <v>19</v>
      </c>
      <c r="K1736" t="s">
        <v>20</v>
      </c>
      <c r="L1736">
        <v>1000000</v>
      </c>
      <c r="M1736">
        <v>2013</v>
      </c>
      <c r="N1736">
        <v>7.4</v>
      </c>
      <c r="O1736">
        <v>3946250</v>
      </c>
      <c r="Q1736" t="str">
        <f t="shared" si="81"/>
        <v xml:space="preserve"> </v>
      </c>
      <c r="R1736" t="str">
        <f t="shared" si="82"/>
        <v xml:space="preserve"> </v>
      </c>
      <c r="S1736" t="str">
        <f t="shared" si="83"/>
        <v/>
      </c>
    </row>
    <row r="1737" spans="1:19">
      <c r="A1737" t="s">
        <v>6194</v>
      </c>
      <c r="B1737">
        <v>71</v>
      </c>
      <c r="C1737">
        <v>91</v>
      </c>
      <c r="D1737">
        <v>4186931</v>
      </c>
      <c r="E1737" t="s">
        <v>754</v>
      </c>
      <c r="F1737" s="8" t="s">
        <v>3705</v>
      </c>
      <c r="G1737" t="s">
        <v>7718</v>
      </c>
      <c r="H1737">
        <v>6041</v>
      </c>
      <c r="I1737">
        <v>85</v>
      </c>
      <c r="J1737" t="s">
        <v>19</v>
      </c>
      <c r="K1737" t="s">
        <v>20</v>
      </c>
      <c r="L1737">
        <v>250000</v>
      </c>
      <c r="M1737">
        <v>2001</v>
      </c>
      <c r="N1737">
        <v>6.9</v>
      </c>
      <c r="O1737">
        <v>3936931</v>
      </c>
      <c r="Q1737" t="str">
        <f t="shared" si="81"/>
        <v xml:space="preserve"> </v>
      </c>
      <c r="R1737" t="str">
        <f t="shared" si="82"/>
        <v xml:space="preserve"> </v>
      </c>
      <c r="S1737" t="str">
        <f t="shared" si="83"/>
        <v/>
      </c>
    </row>
    <row r="1738" spans="1:19">
      <c r="A1738" t="s">
        <v>7257</v>
      </c>
      <c r="B1738">
        <v>85</v>
      </c>
      <c r="C1738">
        <v>118</v>
      </c>
      <c r="D1738">
        <v>5709616</v>
      </c>
      <c r="E1738" t="s">
        <v>129</v>
      </c>
      <c r="F1738" s="8" t="s">
        <v>89</v>
      </c>
      <c r="G1738" t="s">
        <v>7258</v>
      </c>
      <c r="H1738">
        <v>11088</v>
      </c>
      <c r="I1738">
        <v>110</v>
      </c>
      <c r="J1738" t="s">
        <v>1392</v>
      </c>
      <c r="K1738" t="s">
        <v>1448</v>
      </c>
      <c r="L1738">
        <v>1800000</v>
      </c>
      <c r="M1738">
        <v>2002</v>
      </c>
      <c r="N1738">
        <v>6.8</v>
      </c>
      <c r="O1738">
        <v>3909616</v>
      </c>
      <c r="Q1738" t="str">
        <f t="shared" si="81"/>
        <v xml:space="preserve"> </v>
      </c>
      <c r="R1738" t="str">
        <f t="shared" si="82"/>
        <v xml:space="preserve"> </v>
      </c>
      <c r="S1738" t="str">
        <f t="shared" si="83"/>
        <v/>
      </c>
    </row>
    <row r="1739" spans="1:19">
      <c r="A1739" t="s">
        <v>2776</v>
      </c>
      <c r="B1739">
        <v>63</v>
      </c>
      <c r="C1739">
        <v>104</v>
      </c>
      <c r="D1739">
        <v>6401336</v>
      </c>
      <c r="E1739" t="s">
        <v>1672</v>
      </c>
      <c r="F1739" s="8" t="s">
        <v>336</v>
      </c>
      <c r="G1739" t="s">
        <v>7088</v>
      </c>
      <c r="H1739">
        <v>36996</v>
      </c>
      <c r="I1739">
        <v>153</v>
      </c>
      <c r="J1739" t="s">
        <v>19</v>
      </c>
      <c r="K1739" t="s">
        <v>20</v>
      </c>
      <c r="L1739">
        <v>2500000</v>
      </c>
      <c r="M1739">
        <v>1991</v>
      </c>
      <c r="N1739">
        <v>7.1</v>
      </c>
      <c r="O1739">
        <v>3901336</v>
      </c>
      <c r="Q1739" t="str">
        <f t="shared" si="81"/>
        <v xml:space="preserve"> </v>
      </c>
      <c r="R1739" t="str">
        <f t="shared" si="82"/>
        <v xml:space="preserve"> </v>
      </c>
      <c r="S1739" t="str">
        <f t="shared" si="83"/>
        <v/>
      </c>
    </row>
    <row r="1740" spans="1:19">
      <c r="A1740" t="s">
        <v>3820</v>
      </c>
      <c r="B1740">
        <v>23</v>
      </c>
      <c r="C1740">
        <v>115</v>
      </c>
      <c r="D1740">
        <v>25842000</v>
      </c>
      <c r="E1740" t="s">
        <v>2888</v>
      </c>
      <c r="F1740" s="8" t="s">
        <v>429</v>
      </c>
      <c r="G1740" t="s">
        <v>4365</v>
      </c>
      <c r="H1740">
        <v>13455</v>
      </c>
      <c r="I1740">
        <v>87</v>
      </c>
      <c r="J1740" t="s">
        <v>19</v>
      </c>
      <c r="K1740" t="s">
        <v>31</v>
      </c>
      <c r="L1740">
        <v>22000000</v>
      </c>
      <c r="M1740">
        <v>1993</v>
      </c>
      <c r="N1740">
        <v>7.4</v>
      </c>
      <c r="O1740">
        <v>3842000</v>
      </c>
      <c r="Q1740" t="str">
        <f t="shared" si="81"/>
        <v xml:space="preserve"> </v>
      </c>
      <c r="R1740" t="str">
        <f t="shared" si="82"/>
        <v xml:space="preserve"> </v>
      </c>
      <c r="S1740" t="str">
        <f t="shared" si="83"/>
        <v/>
      </c>
    </row>
    <row r="1741" spans="1:19">
      <c r="A1741" t="s">
        <v>1361</v>
      </c>
      <c r="B1741">
        <v>159</v>
      </c>
      <c r="C1741">
        <v>110</v>
      </c>
      <c r="D1741">
        <v>28831145</v>
      </c>
      <c r="E1741" t="s">
        <v>1840</v>
      </c>
      <c r="F1741" s="8" t="s">
        <v>421</v>
      </c>
      <c r="G1741" t="s">
        <v>4191</v>
      </c>
      <c r="H1741">
        <v>39357</v>
      </c>
      <c r="I1741">
        <v>113</v>
      </c>
      <c r="J1741" t="s">
        <v>19</v>
      </c>
      <c r="K1741" t="s">
        <v>20</v>
      </c>
      <c r="L1741">
        <v>25000000</v>
      </c>
      <c r="M1741">
        <v>2014</v>
      </c>
      <c r="N1741">
        <v>6.8</v>
      </c>
      <c r="O1741">
        <v>3831145</v>
      </c>
      <c r="Q1741" t="str">
        <f t="shared" si="81"/>
        <v xml:space="preserve"> </v>
      </c>
      <c r="R1741" t="str">
        <f t="shared" si="82"/>
        <v xml:space="preserve"> </v>
      </c>
      <c r="S1741" t="str">
        <f t="shared" si="83"/>
        <v/>
      </c>
    </row>
    <row r="1742" spans="1:19">
      <c r="A1742" t="s">
        <v>6507</v>
      </c>
      <c r="B1742">
        <v>125</v>
      </c>
      <c r="C1742">
        <v>81</v>
      </c>
      <c r="D1742">
        <v>7825820</v>
      </c>
      <c r="E1742" t="s">
        <v>1148</v>
      </c>
      <c r="F1742" s="8" t="s">
        <v>457</v>
      </c>
      <c r="G1742" t="s">
        <v>6813</v>
      </c>
      <c r="H1742">
        <v>13086</v>
      </c>
      <c r="I1742">
        <v>156</v>
      </c>
      <c r="J1742" t="s">
        <v>19</v>
      </c>
      <c r="K1742" t="s">
        <v>20</v>
      </c>
      <c r="L1742">
        <v>4000000</v>
      </c>
      <c r="M1742">
        <v>2006</v>
      </c>
      <c r="N1742">
        <v>5.9</v>
      </c>
      <c r="O1742">
        <v>3825820</v>
      </c>
      <c r="Q1742" t="str">
        <f t="shared" si="81"/>
        <v xml:space="preserve"> </v>
      </c>
      <c r="R1742" t="str">
        <f t="shared" si="82"/>
        <v xml:space="preserve"> </v>
      </c>
      <c r="S1742" t="str">
        <f t="shared" si="83"/>
        <v/>
      </c>
    </row>
    <row r="1743" spans="1:19">
      <c r="A1743" t="s">
        <v>6808</v>
      </c>
      <c r="B1743">
        <v>22</v>
      </c>
      <c r="C1743">
        <v>82</v>
      </c>
      <c r="D1743">
        <v>9821335</v>
      </c>
      <c r="E1743" t="s">
        <v>873</v>
      </c>
      <c r="F1743" s="8" t="s">
        <v>2537</v>
      </c>
      <c r="G1743" t="s">
        <v>6810</v>
      </c>
      <c r="H1743">
        <v>1415</v>
      </c>
      <c r="I1743">
        <v>10</v>
      </c>
      <c r="J1743" t="s">
        <v>19</v>
      </c>
      <c r="K1743" t="s">
        <v>20</v>
      </c>
      <c r="L1743">
        <v>6000000</v>
      </c>
      <c r="M1743">
        <v>2000</v>
      </c>
      <c r="N1743">
        <v>4</v>
      </c>
      <c r="O1743">
        <v>3821335</v>
      </c>
      <c r="Q1743" t="str">
        <f t="shared" si="81"/>
        <v xml:space="preserve"> </v>
      </c>
      <c r="R1743" t="str">
        <f t="shared" si="82"/>
        <v xml:space="preserve"> </v>
      </c>
      <c r="S1743" t="str">
        <f t="shared" si="83"/>
        <v/>
      </c>
    </row>
    <row r="1744" spans="1:19">
      <c r="A1744" t="s">
        <v>6666</v>
      </c>
      <c r="B1744">
        <v>121</v>
      </c>
      <c r="C1744">
        <v>92</v>
      </c>
      <c r="D1744">
        <v>8786715</v>
      </c>
      <c r="E1744" t="s">
        <v>1290</v>
      </c>
      <c r="F1744" s="8" t="s">
        <v>2970</v>
      </c>
      <c r="G1744" t="s">
        <v>6667</v>
      </c>
      <c r="H1744">
        <v>40274</v>
      </c>
      <c r="I1744">
        <v>324</v>
      </c>
      <c r="J1744" t="s">
        <v>19</v>
      </c>
      <c r="K1744" t="s">
        <v>20</v>
      </c>
      <c r="L1744">
        <v>5000000</v>
      </c>
      <c r="M1744">
        <v>2004</v>
      </c>
      <c r="N1744">
        <v>6.9</v>
      </c>
      <c r="O1744">
        <v>3786715</v>
      </c>
      <c r="Q1744" t="str">
        <f t="shared" si="81"/>
        <v xml:space="preserve"> </v>
      </c>
      <c r="R1744" t="str">
        <f t="shared" si="82"/>
        <v xml:space="preserve"> </v>
      </c>
      <c r="S1744" t="str">
        <f t="shared" si="83"/>
        <v/>
      </c>
    </row>
    <row r="1745" spans="1:19">
      <c r="A1745" t="s">
        <v>966</v>
      </c>
      <c r="B1745">
        <v>181</v>
      </c>
      <c r="C1745">
        <v>81</v>
      </c>
      <c r="D1745">
        <v>7267324</v>
      </c>
      <c r="E1745" t="s">
        <v>1008</v>
      </c>
      <c r="F1745" s="8" t="s">
        <v>1527</v>
      </c>
      <c r="G1745" t="s">
        <v>7268</v>
      </c>
      <c r="H1745">
        <v>161471</v>
      </c>
      <c r="I1745">
        <v>709</v>
      </c>
      <c r="J1745" t="s">
        <v>3806</v>
      </c>
      <c r="K1745" t="s">
        <v>432</v>
      </c>
      <c r="L1745">
        <v>3500000</v>
      </c>
      <c r="M1745">
        <v>1998</v>
      </c>
      <c r="N1745">
        <v>7.8</v>
      </c>
      <c r="O1745">
        <v>3767324</v>
      </c>
      <c r="Q1745" t="str">
        <f t="shared" si="81"/>
        <v xml:space="preserve"> </v>
      </c>
      <c r="R1745" t="str">
        <f t="shared" si="82"/>
        <v xml:space="preserve"> </v>
      </c>
      <c r="S1745" t="str">
        <f t="shared" si="83"/>
        <v/>
      </c>
    </row>
    <row r="1746" spans="1:19">
      <c r="A1746" t="s">
        <v>3042</v>
      </c>
      <c r="B1746">
        <v>300</v>
      </c>
      <c r="C1746">
        <v>105</v>
      </c>
      <c r="D1746">
        <v>7159147</v>
      </c>
      <c r="E1746" t="s">
        <v>1002</v>
      </c>
      <c r="F1746" s="8" t="s">
        <v>3043</v>
      </c>
      <c r="G1746" t="s">
        <v>6814</v>
      </c>
      <c r="H1746">
        <v>120189</v>
      </c>
      <c r="I1746">
        <v>308</v>
      </c>
      <c r="J1746" t="s">
        <v>1392</v>
      </c>
      <c r="K1746" t="s">
        <v>1749</v>
      </c>
      <c r="L1746">
        <v>3400000</v>
      </c>
      <c r="M1746">
        <v>2007</v>
      </c>
      <c r="N1746">
        <v>7.5</v>
      </c>
      <c r="O1746">
        <v>3759147</v>
      </c>
      <c r="Q1746" t="str">
        <f t="shared" si="81"/>
        <v xml:space="preserve"> </v>
      </c>
      <c r="R1746" t="str">
        <f t="shared" si="82"/>
        <v xml:space="preserve"> </v>
      </c>
      <c r="S1746" t="str">
        <f t="shared" si="83"/>
        <v/>
      </c>
    </row>
    <row r="1747" spans="1:19">
      <c r="A1747" t="s">
        <v>1818</v>
      </c>
      <c r="B1747">
        <v>279</v>
      </c>
      <c r="C1747">
        <v>105</v>
      </c>
      <c r="D1747">
        <v>53846915</v>
      </c>
      <c r="E1747" t="s">
        <v>1541</v>
      </c>
      <c r="F1747" s="8" t="s">
        <v>98</v>
      </c>
      <c r="G1747" t="s">
        <v>1819</v>
      </c>
      <c r="H1747">
        <v>149337</v>
      </c>
      <c r="I1747">
        <v>221</v>
      </c>
      <c r="J1747" t="s">
        <v>19</v>
      </c>
      <c r="K1747" t="s">
        <v>20</v>
      </c>
      <c r="L1747">
        <v>50100000</v>
      </c>
      <c r="M1747">
        <v>2015</v>
      </c>
      <c r="N1747">
        <v>6.6</v>
      </c>
      <c r="O1747">
        <v>3746915</v>
      </c>
      <c r="Q1747" t="str">
        <f t="shared" si="81"/>
        <v xml:space="preserve"> </v>
      </c>
      <c r="R1747" t="str">
        <f t="shared" si="82"/>
        <v xml:space="preserve"> </v>
      </c>
      <c r="S1747" t="str">
        <f t="shared" si="83"/>
        <v/>
      </c>
    </row>
    <row r="1748" spans="1:19">
      <c r="A1748" t="s">
        <v>877</v>
      </c>
      <c r="B1748">
        <v>72</v>
      </c>
      <c r="C1748">
        <v>105</v>
      </c>
      <c r="D1748">
        <v>103738726</v>
      </c>
      <c r="E1748" t="s">
        <v>2600</v>
      </c>
      <c r="F1748" s="8" t="s">
        <v>2601</v>
      </c>
      <c r="G1748" t="s">
        <v>2602</v>
      </c>
      <c r="H1748">
        <v>47819</v>
      </c>
      <c r="I1748">
        <v>164</v>
      </c>
      <c r="J1748" t="s">
        <v>19</v>
      </c>
      <c r="K1748" t="s">
        <v>20</v>
      </c>
      <c r="L1748">
        <v>100000000</v>
      </c>
      <c r="M1748">
        <v>1990</v>
      </c>
      <c r="N1748">
        <v>6.1</v>
      </c>
      <c r="O1748">
        <v>3738726</v>
      </c>
      <c r="Q1748" t="str">
        <f t="shared" si="81"/>
        <v xml:space="preserve"> </v>
      </c>
      <c r="R1748" t="str">
        <f t="shared" si="82"/>
        <v xml:space="preserve"> </v>
      </c>
      <c r="S1748" t="str">
        <f t="shared" si="83"/>
        <v/>
      </c>
    </row>
    <row r="1749" spans="1:19">
      <c r="A1749" t="s">
        <v>7695</v>
      </c>
      <c r="B1749">
        <v>40</v>
      </c>
      <c r="C1749">
        <v>90</v>
      </c>
      <c r="D1749">
        <v>4000000</v>
      </c>
      <c r="E1749" t="s">
        <v>437</v>
      </c>
      <c r="F1749" s="8" t="s">
        <v>6725</v>
      </c>
      <c r="G1749" t="s">
        <v>7696</v>
      </c>
      <c r="H1749">
        <v>6046</v>
      </c>
      <c r="I1749">
        <v>46</v>
      </c>
      <c r="J1749" t="s">
        <v>19</v>
      </c>
      <c r="K1749" t="s">
        <v>20</v>
      </c>
      <c r="L1749">
        <v>350000</v>
      </c>
      <c r="M1749">
        <v>1987</v>
      </c>
      <c r="N1749">
        <v>4.7</v>
      </c>
      <c r="O1749">
        <v>3650000</v>
      </c>
      <c r="Q1749" t="str">
        <f t="shared" si="81"/>
        <v xml:space="preserve"> </v>
      </c>
      <c r="R1749" t="str">
        <f t="shared" si="82"/>
        <v xml:space="preserve"> </v>
      </c>
      <c r="S1749" t="str">
        <f t="shared" si="83"/>
        <v/>
      </c>
    </row>
    <row r="1750" spans="1:19">
      <c r="A1750" t="s">
        <v>6406</v>
      </c>
      <c r="B1750">
        <v>97</v>
      </c>
      <c r="C1750">
        <v>91</v>
      </c>
      <c r="D1750">
        <v>10149779</v>
      </c>
      <c r="E1750" t="s">
        <v>2075</v>
      </c>
      <c r="F1750" s="8" t="s">
        <v>1799</v>
      </c>
      <c r="G1750" t="s">
        <v>6407</v>
      </c>
      <c r="H1750">
        <v>8294</v>
      </c>
      <c r="I1750">
        <v>160</v>
      </c>
      <c r="J1750" t="s">
        <v>19</v>
      </c>
      <c r="K1750" t="s">
        <v>20</v>
      </c>
      <c r="L1750">
        <v>6500000</v>
      </c>
      <c r="M1750">
        <v>1999</v>
      </c>
      <c r="N1750">
        <v>3.6</v>
      </c>
      <c r="O1750">
        <v>3649779</v>
      </c>
      <c r="Q1750" t="str">
        <f t="shared" si="81"/>
        <v xml:space="preserve"> </v>
      </c>
      <c r="R1750" t="str">
        <f t="shared" si="82"/>
        <v xml:space="preserve"> </v>
      </c>
      <c r="S1750" t="str">
        <f t="shared" si="83"/>
        <v/>
      </c>
    </row>
    <row r="1751" spans="1:19">
      <c r="A1751" t="s">
        <v>472</v>
      </c>
      <c r="B1751">
        <v>739</v>
      </c>
      <c r="C1751">
        <v>120</v>
      </c>
      <c r="D1751">
        <v>153629485</v>
      </c>
      <c r="E1751" t="s">
        <v>137</v>
      </c>
      <c r="F1751" s="8" t="s">
        <v>35</v>
      </c>
      <c r="G1751" t="s">
        <v>473</v>
      </c>
      <c r="H1751">
        <v>552503</v>
      </c>
      <c r="I1751">
        <v>1588</v>
      </c>
      <c r="J1751" t="s">
        <v>19</v>
      </c>
      <c r="K1751" t="s">
        <v>220</v>
      </c>
      <c r="L1751">
        <v>150000000</v>
      </c>
      <c r="M1751">
        <v>2015</v>
      </c>
      <c r="N1751">
        <v>8.1</v>
      </c>
      <c r="O1751">
        <v>3629485</v>
      </c>
      <c r="Q1751" t="str">
        <f t="shared" si="81"/>
        <v xml:space="preserve"> </v>
      </c>
      <c r="R1751" t="str">
        <f t="shared" si="82"/>
        <v xml:space="preserve"> </v>
      </c>
      <c r="S1751" t="str">
        <f t="shared" si="83"/>
        <v/>
      </c>
    </row>
    <row r="1752" spans="1:19">
      <c r="A1752" t="s">
        <v>6068</v>
      </c>
      <c r="B1752">
        <v>66</v>
      </c>
      <c r="C1752">
        <v>98</v>
      </c>
      <c r="D1752">
        <v>14114488</v>
      </c>
      <c r="E1752" t="s">
        <v>2572</v>
      </c>
      <c r="F1752" s="8" t="s">
        <v>1140</v>
      </c>
      <c r="G1752" t="s">
        <v>6069</v>
      </c>
      <c r="H1752">
        <v>13190</v>
      </c>
      <c r="I1752">
        <v>114</v>
      </c>
      <c r="J1752" t="s">
        <v>19</v>
      </c>
      <c r="K1752" t="s">
        <v>20</v>
      </c>
      <c r="L1752">
        <v>10500000</v>
      </c>
      <c r="M1752">
        <v>1988</v>
      </c>
      <c r="N1752">
        <v>4.5</v>
      </c>
      <c r="O1752">
        <v>3614488</v>
      </c>
      <c r="Q1752" t="str">
        <f t="shared" si="81"/>
        <v xml:space="preserve"> </v>
      </c>
      <c r="R1752" t="str">
        <f t="shared" si="82"/>
        <v xml:space="preserve"> </v>
      </c>
      <c r="S1752" t="str">
        <f t="shared" si="83"/>
        <v/>
      </c>
    </row>
    <row r="1753" spans="1:19">
      <c r="A1753" t="s">
        <v>1595</v>
      </c>
      <c r="B1753">
        <v>132</v>
      </c>
      <c r="C1753">
        <v>178</v>
      </c>
      <c r="D1753">
        <v>75600000</v>
      </c>
      <c r="E1753" t="s">
        <v>1596</v>
      </c>
      <c r="F1753" s="8" t="s">
        <v>1597</v>
      </c>
      <c r="G1753" t="s">
        <v>1598</v>
      </c>
      <c r="H1753">
        <v>736638</v>
      </c>
      <c r="I1753">
        <v>1065</v>
      </c>
      <c r="J1753" t="s">
        <v>19</v>
      </c>
      <c r="K1753" t="s">
        <v>20</v>
      </c>
      <c r="L1753">
        <v>72000000</v>
      </c>
      <c r="M1753">
        <v>1995</v>
      </c>
      <c r="N1753">
        <v>8.4</v>
      </c>
      <c r="O1753">
        <v>3600000</v>
      </c>
      <c r="Q1753" t="str">
        <f t="shared" si="81"/>
        <v xml:space="preserve"> </v>
      </c>
      <c r="R1753" t="str">
        <f t="shared" si="82"/>
        <v xml:space="preserve"> </v>
      </c>
      <c r="S1753" t="str">
        <f t="shared" si="83"/>
        <v/>
      </c>
    </row>
    <row r="1754" spans="1:19">
      <c r="A1754" t="s">
        <v>1722</v>
      </c>
      <c r="B1754">
        <v>44</v>
      </c>
      <c r="C1754">
        <v>139</v>
      </c>
      <c r="D1754">
        <v>31600000</v>
      </c>
      <c r="E1754" t="s">
        <v>3872</v>
      </c>
      <c r="F1754" s="8" t="s">
        <v>138</v>
      </c>
      <c r="G1754" t="s">
        <v>3873</v>
      </c>
      <c r="H1754">
        <v>34427</v>
      </c>
      <c r="I1754">
        <v>126</v>
      </c>
      <c r="J1754" t="s">
        <v>19</v>
      </c>
      <c r="K1754" t="s">
        <v>20</v>
      </c>
      <c r="L1754">
        <v>28000000</v>
      </c>
      <c r="M1754">
        <v>1995</v>
      </c>
      <c r="N1754">
        <v>6.9</v>
      </c>
      <c r="O1754">
        <v>3600000</v>
      </c>
      <c r="Q1754" t="str">
        <f t="shared" si="81"/>
        <v xml:space="preserve"> </v>
      </c>
      <c r="R1754" t="str">
        <f t="shared" si="82"/>
        <v xml:space="preserve"> </v>
      </c>
      <c r="S1754" t="str">
        <f t="shared" si="83"/>
        <v/>
      </c>
    </row>
    <row r="1755" spans="1:19">
      <c r="A1755" t="s">
        <v>5519</v>
      </c>
      <c r="B1755">
        <v>63</v>
      </c>
      <c r="C1755">
        <v>121</v>
      </c>
      <c r="D1755">
        <v>16574731</v>
      </c>
      <c r="E1755" t="s">
        <v>2838</v>
      </c>
      <c r="F1755" s="8" t="s">
        <v>285</v>
      </c>
      <c r="G1755" t="s">
        <v>5520</v>
      </c>
      <c r="H1755">
        <v>27675</v>
      </c>
      <c r="I1755">
        <v>181</v>
      </c>
      <c r="J1755" t="s">
        <v>19</v>
      </c>
      <c r="K1755" t="s">
        <v>20</v>
      </c>
      <c r="L1755">
        <v>13000000</v>
      </c>
      <c r="M1755">
        <v>1998</v>
      </c>
      <c r="N1755">
        <v>5.8</v>
      </c>
      <c r="O1755">
        <v>3574731</v>
      </c>
      <c r="Q1755" t="str">
        <f t="shared" si="81"/>
        <v xml:space="preserve"> </v>
      </c>
      <c r="R1755" t="str">
        <f t="shared" si="82"/>
        <v xml:space="preserve"> </v>
      </c>
      <c r="S1755" t="str">
        <f t="shared" si="83"/>
        <v/>
      </c>
    </row>
    <row r="1756" spans="1:19">
      <c r="A1756" t="s">
        <v>239</v>
      </c>
      <c r="B1756">
        <v>51</v>
      </c>
      <c r="C1756">
        <v>98</v>
      </c>
      <c r="D1756">
        <v>3799339</v>
      </c>
      <c r="E1756" t="s">
        <v>2281</v>
      </c>
      <c r="F1756" s="8" t="s">
        <v>7719</v>
      </c>
      <c r="G1756" t="s">
        <v>7720</v>
      </c>
      <c r="H1756">
        <v>8000</v>
      </c>
      <c r="I1756">
        <v>138</v>
      </c>
      <c r="J1756" t="s">
        <v>19</v>
      </c>
      <c r="K1756" t="s">
        <v>20</v>
      </c>
      <c r="L1756">
        <v>250000</v>
      </c>
      <c r="M1756">
        <v>2002</v>
      </c>
      <c r="N1756">
        <v>7.2</v>
      </c>
      <c r="O1756">
        <v>3549339</v>
      </c>
      <c r="Q1756" t="str">
        <f t="shared" si="81"/>
        <v xml:space="preserve"> </v>
      </c>
      <c r="R1756" t="str">
        <f t="shared" si="82"/>
        <v xml:space="preserve"> </v>
      </c>
      <c r="S1756" t="str">
        <f t="shared" si="83"/>
        <v/>
      </c>
    </row>
    <row r="1757" spans="1:19">
      <c r="A1757" t="s">
        <v>6950</v>
      </c>
      <c r="B1757">
        <v>155</v>
      </c>
      <c r="C1757">
        <v>101</v>
      </c>
      <c r="D1757">
        <v>6517198</v>
      </c>
      <c r="E1757" t="s">
        <v>1008</v>
      </c>
      <c r="F1757" s="8" t="s">
        <v>5530</v>
      </c>
      <c r="G1757" t="s">
        <v>6951</v>
      </c>
      <c r="H1757">
        <v>30474</v>
      </c>
      <c r="I1757">
        <v>172</v>
      </c>
      <c r="J1757" t="s">
        <v>1392</v>
      </c>
      <c r="K1757" t="s">
        <v>6952</v>
      </c>
      <c r="L1757">
        <v>3000000</v>
      </c>
      <c r="M1757">
        <v>2004</v>
      </c>
      <c r="N1757">
        <v>7.5</v>
      </c>
      <c r="O1757">
        <v>3517198</v>
      </c>
      <c r="Q1757" t="str">
        <f t="shared" si="81"/>
        <v xml:space="preserve"> </v>
      </c>
      <c r="R1757" t="str">
        <f t="shared" si="82"/>
        <v xml:space="preserve"> </v>
      </c>
      <c r="S1757" t="str">
        <f t="shared" si="83"/>
        <v/>
      </c>
    </row>
    <row r="1758" spans="1:19">
      <c r="A1758" t="s">
        <v>2020</v>
      </c>
      <c r="B1758">
        <v>111</v>
      </c>
      <c r="C1758">
        <v>115</v>
      </c>
      <c r="D1758">
        <v>48472213</v>
      </c>
      <c r="E1758" t="s">
        <v>917</v>
      </c>
      <c r="F1758" s="8" t="s">
        <v>2021</v>
      </c>
      <c r="G1758" t="s">
        <v>2022</v>
      </c>
      <c r="H1758">
        <v>51252</v>
      </c>
      <c r="I1758">
        <v>156</v>
      </c>
      <c r="J1758" t="s">
        <v>19</v>
      </c>
      <c r="K1758" t="s">
        <v>20</v>
      </c>
      <c r="L1758">
        <v>45000000</v>
      </c>
      <c r="M1758">
        <v>2005</v>
      </c>
      <c r="N1758">
        <v>5</v>
      </c>
      <c r="O1758">
        <v>3472213</v>
      </c>
      <c r="Q1758" t="str">
        <f t="shared" si="81"/>
        <v xml:space="preserve"> </v>
      </c>
      <c r="R1758" t="str">
        <f t="shared" si="82"/>
        <v xml:space="preserve"> </v>
      </c>
      <c r="S1758" t="str">
        <f t="shared" si="83"/>
        <v/>
      </c>
    </row>
    <row r="1759" spans="1:19">
      <c r="A1759" t="s">
        <v>3445</v>
      </c>
      <c r="B1759">
        <v>117</v>
      </c>
      <c r="C1759">
        <v>128</v>
      </c>
      <c r="D1759">
        <v>37432299</v>
      </c>
      <c r="E1759" t="s">
        <v>129</v>
      </c>
      <c r="F1759" s="8" t="s">
        <v>3446</v>
      </c>
      <c r="G1759" t="s">
        <v>3447</v>
      </c>
      <c r="H1759">
        <v>50041</v>
      </c>
      <c r="I1759">
        <v>116</v>
      </c>
      <c r="J1759" t="s">
        <v>19</v>
      </c>
      <c r="K1759" t="s">
        <v>20</v>
      </c>
      <c r="L1759">
        <v>34000000</v>
      </c>
      <c r="M1759">
        <v>2015</v>
      </c>
      <c r="N1759">
        <v>7.1</v>
      </c>
      <c r="O1759">
        <v>3432299</v>
      </c>
      <c r="Q1759" t="str">
        <f t="shared" si="81"/>
        <v xml:space="preserve"> </v>
      </c>
      <c r="R1759" t="str">
        <f t="shared" si="82"/>
        <v xml:space="preserve"> </v>
      </c>
      <c r="S1759" t="str">
        <f t="shared" si="83"/>
        <v/>
      </c>
    </row>
    <row r="1760" spans="1:19">
      <c r="A1760" t="s">
        <v>253</v>
      </c>
      <c r="B1760">
        <v>49</v>
      </c>
      <c r="C1760">
        <v>104</v>
      </c>
      <c r="D1760">
        <v>58422650</v>
      </c>
      <c r="E1760" t="s">
        <v>492</v>
      </c>
      <c r="F1760" s="8" t="s">
        <v>540</v>
      </c>
      <c r="G1760" t="s">
        <v>2213</v>
      </c>
      <c r="H1760">
        <v>78974</v>
      </c>
      <c r="I1760">
        <v>173</v>
      </c>
      <c r="J1760" t="s">
        <v>19</v>
      </c>
      <c r="K1760" t="s">
        <v>20</v>
      </c>
      <c r="L1760">
        <v>55000000</v>
      </c>
      <c r="M1760">
        <v>1992</v>
      </c>
      <c r="N1760">
        <v>6.4</v>
      </c>
      <c r="O1760">
        <v>3422650</v>
      </c>
      <c r="Q1760" t="str">
        <f t="shared" si="81"/>
        <v xml:space="preserve"> </v>
      </c>
      <c r="R1760" t="str">
        <f t="shared" si="82"/>
        <v xml:space="preserve"> </v>
      </c>
      <c r="S1760" t="str">
        <f t="shared" si="83"/>
        <v/>
      </c>
    </row>
    <row r="1761" spans="1:19">
      <c r="A1761" t="s">
        <v>4600</v>
      </c>
      <c r="B1761">
        <v>98</v>
      </c>
      <c r="C1761">
        <v>104</v>
      </c>
      <c r="D1761">
        <v>23393765</v>
      </c>
      <c r="E1761" t="s">
        <v>129</v>
      </c>
      <c r="F1761" s="8" t="s">
        <v>2432</v>
      </c>
      <c r="G1761" t="s">
        <v>4601</v>
      </c>
      <c r="H1761">
        <v>31323</v>
      </c>
      <c r="I1761">
        <v>76</v>
      </c>
      <c r="J1761" t="s">
        <v>19</v>
      </c>
      <c r="K1761" t="s">
        <v>20</v>
      </c>
      <c r="L1761">
        <v>20000000</v>
      </c>
      <c r="M1761">
        <v>2014</v>
      </c>
      <c r="N1761">
        <v>6.3</v>
      </c>
      <c r="O1761">
        <v>3393765</v>
      </c>
      <c r="Q1761" t="str">
        <f t="shared" si="81"/>
        <v xml:space="preserve"> </v>
      </c>
      <c r="R1761" t="str">
        <f t="shared" si="82"/>
        <v xml:space="preserve"> </v>
      </c>
      <c r="S1761" t="str">
        <f t="shared" si="83"/>
        <v/>
      </c>
    </row>
    <row r="1762" spans="1:19">
      <c r="A1762" t="s">
        <v>617</v>
      </c>
      <c r="B1762">
        <v>157</v>
      </c>
      <c r="C1762">
        <v>115</v>
      </c>
      <c r="D1762">
        <v>5383834</v>
      </c>
      <c r="E1762" t="s">
        <v>1963</v>
      </c>
      <c r="F1762" s="8" t="s">
        <v>6851</v>
      </c>
      <c r="G1762" t="s">
        <v>7176</v>
      </c>
      <c r="H1762">
        <v>173551</v>
      </c>
      <c r="I1762">
        <v>361</v>
      </c>
      <c r="J1762" t="s">
        <v>1392</v>
      </c>
      <c r="K1762" t="s">
        <v>1448</v>
      </c>
      <c r="L1762">
        <v>2000000</v>
      </c>
      <c r="M1762">
        <v>2000</v>
      </c>
      <c r="N1762">
        <v>8.1</v>
      </c>
      <c r="O1762">
        <v>3383834</v>
      </c>
      <c r="Q1762" t="str">
        <f t="shared" si="81"/>
        <v xml:space="preserve"> </v>
      </c>
      <c r="R1762" t="str">
        <f t="shared" si="82"/>
        <v xml:space="preserve"> </v>
      </c>
      <c r="S1762" t="str">
        <f t="shared" si="83"/>
        <v/>
      </c>
    </row>
    <row r="1763" spans="1:19">
      <c r="A1763" t="s">
        <v>2716</v>
      </c>
      <c r="B1763">
        <v>274</v>
      </c>
      <c r="C1763">
        <v>148</v>
      </c>
      <c r="D1763">
        <v>18352454</v>
      </c>
      <c r="E1763" t="s">
        <v>4609</v>
      </c>
      <c r="F1763" s="8" t="s">
        <v>319</v>
      </c>
      <c r="G1763" t="s">
        <v>4610</v>
      </c>
      <c r="H1763">
        <v>426359</v>
      </c>
      <c r="I1763">
        <v>760</v>
      </c>
      <c r="J1763" t="s">
        <v>19</v>
      </c>
      <c r="K1763" t="s">
        <v>20</v>
      </c>
      <c r="L1763">
        <v>15000000</v>
      </c>
      <c r="M1763">
        <v>2007</v>
      </c>
      <c r="N1763">
        <v>8.1999999999999993</v>
      </c>
      <c r="O1763">
        <v>3352454</v>
      </c>
      <c r="Q1763" t="str">
        <f t="shared" si="81"/>
        <v xml:space="preserve"> </v>
      </c>
      <c r="R1763" t="str">
        <f t="shared" si="82"/>
        <v xml:space="preserve"> </v>
      </c>
      <c r="S1763" t="str">
        <f t="shared" si="83"/>
        <v/>
      </c>
    </row>
    <row r="1764" spans="1:19">
      <c r="A1764" t="s">
        <v>1603</v>
      </c>
      <c r="B1764">
        <v>199</v>
      </c>
      <c r="C1764">
        <v>142</v>
      </c>
      <c r="D1764">
        <v>28341469</v>
      </c>
      <c r="E1764" t="s">
        <v>1008</v>
      </c>
      <c r="F1764" s="8" t="s">
        <v>270</v>
      </c>
      <c r="G1764" t="s">
        <v>4130</v>
      </c>
      <c r="H1764">
        <v>1689764</v>
      </c>
      <c r="I1764">
        <v>4144</v>
      </c>
      <c r="J1764" t="s">
        <v>19</v>
      </c>
      <c r="K1764" t="s">
        <v>20</v>
      </c>
      <c r="L1764">
        <v>25000000</v>
      </c>
      <c r="M1764">
        <v>1994</v>
      </c>
      <c r="N1764">
        <v>9.3000000000000007</v>
      </c>
      <c r="O1764">
        <v>3341469</v>
      </c>
      <c r="Q1764" t="str">
        <f t="shared" si="81"/>
        <v xml:space="preserve"> </v>
      </c>
      <c r="R1764" t="str">
        <f t="shared" si="82"/>
        <v xml:space="preserve"> </v>
      </c>
      <c r="S1764" t="str">
        <f t="shared" si="83"/>
        <v/>
      </c>
    </row>
    <row r="1765" spans="1:19">
      <c r="A1765" t="s">
        <v>2386</v>
      </c>
      <c r="B1765">
        <v>28</v>
      </c>
      <c r="C1765">
        <v>120</v>
      </c>
      <c r="D1765">
        <v>5731103</v>
      </c>
      <c r="E1765" t="s">
        <v>2961</v>
      </c>
      <c r="F1765" s="8" t="s">
        <v>452</v>
      </c>
      <c r="G1765" t="s">
        <v>7122</v>
      </c>
      <c r="H1765">
        <v>4100</v>
      </c>
      <c r="I1765">
        <v>35</v>
      </c>
      <c r="J1765" t="s">
        <v>19</v>
      </c>
      <c r="K1765" t="s">
        <v>20</v>
      </c>
      <c r="L1765">
        <v>2400000</v>
      </c>
      <c r="M1765">
        <v>1996</v>
      </c>
      <c r="N1765">
        <v>6.8</v>
      </c>
      <c r="O1765">
        <v>3331103</v>
      </c>
      <c r="Q1765" t="str">
        <f t="shared" si="81"/>
        <v xml:space="preserve"> </v>
      </c>
      <c r="R1765" t="str">
        <f t="shared" si="82"/>
        <v xml:space="preserve"> </v>
      </c>
      <c r="S1765" t="str">
        <f t="shared" si="83"/>
        <v/>
      </c>
    </row>
    <row r="1766" spans="1:19">
      <c r="A1766" t="s">
        <v>249</v>
      </c>
      <c r="B1766">
        <v>192</v>
      </c>
      <c r="C1766">
        <v>142</v>
      </c>
      <c r="D1766">
        <v>113330342</v>
      </c>
      <c r="E1766" t="s">
        <v>562</v>
      </c>
      <c r="F1766" s="8" t="s">
        <v>267</v>
      </c>
      <c r="G1766" t="s">
        <v>807</v>
      </c>
      <c r="H1766">
        <v>207613</v>
      </c>
      <c r="I1766">
        <v>1144</v>
      </c>
      <c r="J1766" t="s">
        <v>19</v>
      </c>
      <c r="K1766" t="s">
        <v>20</v>
      </c>
      <c r="L1766">
        <v>110000000</v>
      </c>
      <c r="M1766">
        <v>2000</v>
      </c>
      <c r="N1766">
        <v>7.1</v>
      </c>
      <c r="O1766">
        <v>3330342</v>
      </c>
      <c r="Q1766" t="str">
        <f t="shared" si="81"/>
        <v xml:space="preserve"> </v>
      </c>
      <c r="R1766" t="str">
        <f t="shared" si="82"/>
        <v xml:space="preserve"> </v>
      </c>
      <c r="S1766" t="str">
        <f t="shared" si="83"/>
        <v/>
      </c>
    </row>
    <row r="1767" spans="1:19">
      <c r="A1767" t="s">
        <v>3310</v>
      </c>
      <c r="B1767">
        <v>159</v>
      </c>
      <c r="C1767">
        <v>101</v>
      </c>
      <c r="D1767">
        <v>8025872</v>
      </c>
      <c r="E1767" t="s">
        <v>3378</v>
      </c>
      <c r="F1767" s="8" t="s">
        <v>6739</v>
      </c>
      <c r="G1767" t="s">
        <v>6740</v>
      </c>
      <c r="H1767">
        <v>19234</v>
      </c>
      <c r="I1767">
        <v>258</v>
      </c>
      <c r="J1767" t="s">
        <v>19</v>
      </c>
      <c r="K1767" t="s">
        <v>20</v>
      </c>
      <c r="L1767">
        <v>4700000</v>
      </c>
      <c r="M1767">
        <v>1986</v>
      </c>
      <c r="N1767">
        <v>5.5</v>
      </c>
      <c r="O1767">
        <v>3325872</v>
      </c>
      <c r="Q1767" t="str">
        <f t="shared" si="81"/>
        <v xml:space="preserve"> </v>
      </c>
      <c r="R1767" t="str">
        <f t="shared" si="82"/>
        <v xml:space="preserve"> </v>
      </c>
      <c r="S1767" t="str">
        <f t="shared" si="83"/>
        <v/>
      </c>
    </row>
    <row r="1768" spans="1:19">
      <c r="A1768" t="s">
        <v>3782</v>
      </c>
      <c r="B1768">
        <v>122</v>
      </c>
      <c r="C1768">
        <v>99</v>
      </c>
      <c r="D1768">
        <v>3500000</v>
      </c>
      <c r="E1768" t="s">
        <v>4256</v>
      </c>
      <c r="F1768" s="8" t="s">
        <v>1797</v>
      </c>
      <c r="G1768" t="s">
        <v>7752</v>
      </c>
      <c r="H1768">
        <v>147566</v>
      </c>
      <c r="I1768">
        <v>235</v>
      </c>
      <c r="J1768" t="s">
        <v>4171</v>
      </c>
      <c r="K1768" t="s">
        <v>3187</v>
      </c>
      <c r="L1768">
        <v>200000</v>
      </c>
      <c r="M1768">
        <v>1964</v>
      </c>
      <c r="N1768">
        <v>8</v>
      </c>
      <c r="O1768">
        <v>3300000</v>
      </c>
      <c r="Q1768" t="str">
        <f t="shared" si="81"/>
        <v xml:space="preserve"> </v>
      </c>
      <c r="R1768" t="str">
        <f t="shared" si="82"/>
        <v xml:space="preserve"> </v>
      </c>
      <c r="S1768" t="str">
        <f t="shared" si="83"/>
        <v/>
      </c>
    </row>
    <row r="1769" spans="1:19">
      <c r="A1769" t="s">
        <v>2562</v>
      </c>
      <c r="B1769">
        <v>274</v>
      </c>
      <c r="C1769">
        <v>123</v>
      </c>
      <c r="D1769">
        <v>15294553</v>
      </c>
      <c r="E1769" t="s">
        <v>385</v>
      </c>
      <c r="F1769" s="8" t="s">
        <v>5673</v>
      </c>
      <c r="G1769" t="s">
        <v>5674</v>
      </c>
      <c r="H1769">
        <v>202341</v>
      </c>
      <c r="I1769">
        <v>391</v>
      </c>
      <c r="J1769" t="s">
        <v>19</v>
      </c>
      <c r="K1769" t="s">
        <v>31</v>
      </c>
      <c r="L1769">
        <v>12000000</v>
      </c>
      <c r="M1769">
        <v>2013</v>
      </c>
      <c r="N1769">
        <v>7.8</v>
      </c>
      <c r="O1769">
        <v>3294553</v>
      </c>
      <c r="Q1769" t="str">
        <f t="shared" si="81"/>
        <v xml:space="preserve"> </v>
      </c>
      <c r="R1769" t="str">
        <f t="shared" si="82"/>
        <v xml:space="preserve"> </v>
      </c>
      <c r="S1769" t="str">
        <f t="shared" si="83"/>
        <v/>
      </c>
    </row>
    <row r="1770" spans="1:19">
      <c r="A1770" t="s">
        <v>1074</v>
      </c>
      <c r="B1770">
        <v>120</v>
      </c>
      <c r="C1770">
        <v>97</v>
      </c>
      <c r="D1770">
        <v>23292105</v>
      </c>
      <c r="E1770" t="s">
        <v>3864</v>
      </c>
      <c r="F1770" s="8" t="s">
        <v>4103</v>
      </c>
      <c r="G1770" t="s">
        <v>4584</v>
      </c>
      <c r="H1770">
        <v>39541</v>
      </c>
      <c r="I1770">
        <v>334</v>
      </c>
      <c r="J1770" t="s">
        <v>19</v>
      </c>
      <c r="K1770" t="s">
        <v>20</v>
      </c>
      <c r="L1770">
        <v>20000000</v>
      </c>
      <c r="M1770">
        <v>2006</v>
      </c>
      <c r="N1770">
        <v>5.3</v>
      </c>
      <c r="O1770">
        <v>3292105</v>
      </c>
      <c r="Q1770" t="str">
        <f t="shared" si="81"/>
        <v xml:space="preserve"> </v>
      </c>
      <c r="R1770" t="str">
        <f t="shared" si="82"/>
        <v xml:space="preserve"> </v>
      </c>
      <c r="S1770" t="str">
        <f t="shared" si="83"/>
        <v/>
      </c>
    </row>
    <row r="1771" spans="1:19">
      <c r="A1771" t="s">
        <v>851</v>
      </c>
      <c r="B1771">
        <v>154</v>
      </c>
      <c r="C1771">
        <v>105</v>
      </c>
      <c r="D1771">
        <v>45290318</v>
      </c>
      <c r="E1771" t="s">
        <v>1588</v>
      </c>
      <c r="F1771" s="8" t="s">
        <v>285</v>
      </c>
      <c r="G1771" t="s">
        <v>2803</v>
      </c>
      <c r="H1771">
        <v>74169</v>
      </c>
      <c r="I1771">
        <v>112</v>
      </c>
      <c r="J1771" t="s">
        <v>19</v>
      </c>
      <c r="K1771" t="s">
        <v>20</v>
      </c>
      <c r="L1771">
        <v>42000000</v>
      </c>
      <c r="M1771">
        <v>2012</v>
      </c>
      <c r="N1771">
        <v>6.5</v>
      </c>
      <c r="O1771">
        <v>3290318</v>
      </c>
      <c r="Q1771" t="str">
        <f t="shared" si="81"/>
        <v xml:space="preserve"> </v>
      </c>
      <c r="R1771" t="str">
        <f t="shared" si="82"/>
        <v xml:space="preserve"> </v>
      </c>
      <c r="S1771" t="str">
        <f t="shared" si="83"/>
        <v/>
      </c>
    </row>
    <row r="1772" spans="1:19">
      <c r="A1772" t="s">
        <v>141</v>
      </c>
      <c r="B1772">
        <v>271</v>
      </c>
      <c r="C1772">
        <v>86</v>
      </c>
      <c r="D1772">
        <v>4007792</v>
      </c>
      <c r="E1772" t="s">
        <v>754</v>
      </c>
      <c r="F1772" s="8" t="s">
        <v>2442</v>
      </c>
      <c r="G1772" t="s">
        <v>7547</v>
      </c>
      <c r="H1772">
        <v>101287</v>
      </c>
      <c r="I1772">
        <v>260</v>
      </c>
      <c r="J1772" t="s">
        <v>19</v>
      </c>
      <c r="K1772" t="s">
        <v>20</v>
      </c>
      <c r="L1772">
        <v>750000</v>
      </c>
      <c r="M1772">
        <v>2012</v>
      </c>
      <c r="N1772">
        <v>7</v>
      </c>
      <c r="O1772">
        <v>3257792</v>
      </c>
      <c r="Q1772" t="str">
        <f t="shared" si="81"/>
        <v xml:space="preserve"> </v>
      </c>
      <c r="R1772" t="str">
        <f t="shared" si="82"/>
        <v xml:space="preserve"> </v>
      </c>
      <c r="S1772" t="str">
        <f t="shared" si="83"/>
        <v/>
      </c>
    </row>
    <row r="1773" spans="1:19">
      <c r="A1773" t="s">
        <v>942</v>
      </c>
      <c r="B1773">
        <v>241</v>
      </c>
      <c r="C1773">
        <v>81</v>
      </c>
      <c r="D1773">
        <v>22245861</v>
      </c>
      <c r="E1773" t="s">
        <v>1290</v>
      </c>
      <c r="F1773" s="8" t="s">
        <v>396</v>
      </c>
      <c r="G1773" t="s">
        <v>4818</v>
      </c>
      <c r="H1773">
        <v>143251</v>
      </c>
      <c r="I1773">
        <v>710</v>
      </c>
      <c r="J1773" t="s">
        <v>19</v>
      </c>
      <c r="K1773" t="s">
        <v>20</v>
      </c>
      <c r="L1773">
        <v>19000000</v>
      </c>
      <c r="M1773">
        <v>2002</v>
      </c>
      <c r="N1773">
        <v>7.7</v>
      </c>
      <c r="O1773">
        <v>3245861</v>
      </c>
      <c r="Q1773" t="str">
        <f t="shared" si="81"/>
        <v xml:space="preserve"> </v>
      </c>
      <c r="R1773" t="str">
        <f t="shared" si="82"/>
        <v xml:space="preserve"> </v>
      </c>
      <c r="S1773" t="str">
        <f t="shared" si="83"/>
        <v/>
      </c>
    </row>
    <row r="1774" spans="1:19">
      <c r="A1774" t="s">
        <v>7279</v>
      </c>
      <c r="B1774">
        <v>195</v>
      </c>
      <c r="C1774">
        <v>104</v>
      </c>
      <c r="D1774">
        <v>4231500</v>
      </c>
      <c r="E1774" t="s">
        <v>129</v>
      </c>
      <c r="F1774" s="8" t="s">
        <v>7280</v>
      </c>
      <c r="G1774" t="s">
        <v>7281</v>
      </c>
      <c r="H1774">
        <v>30479</v>
      </c>
      <c r="I1774">
        <v>162</v>
      </c>
      <c r="J1774" t="s">
        <v>2598</v>
      </c>
      <c r="K1774" t="s">
        <v>2599</v>
      </c>
      <c r="L1774">
        <v>1000000</v>
      </c>
      <c r="M1774">
        <v>2013</v>
      </c>
      <c r="N1774">
        <v>7.8</v>
      </c>
      <c r="O1774">
        <v>3231500</v>
      </c>
      <c r="Q1774" t="str">
        <f t="shared" si="81"/>
        <v xml:space="preserve"> </v>
      </c>
      <c r="R1774" t="str">
        <f t="shared" si="82"/>
        <v xml:space="preserve"> </v>
      </c>
      <c r="S1774" t="str">
        <f t="shared" si="83"/>
        <v/>
      </c>
    </row>
    <row r="1775" spans="1:19">
      <c r="A1775" t="s">
        <v>2807</v>
      </c>
      <c r="B1775">
        <v>166</v>
      </c>
      <c r="C1775">
        <v>119</v>
      </c>
      <c r="D1775">
        <v>35228696</v>
      </c>
      <c r="E1775" t="s">
        <v>2808</v>
      </c>
      <c r="F1775" s="8" t="s">
        <v>1226</v>
      </c>
      <c r="G1775" t="s">
        <v>2809</v>
      </c>
      <c r="H1775">
        <v>63677</v>
      </c>
      <c r="I1775">
        <v>460</v>
      </c>
      <c r="J1775" t="s">
        <v>19</v>
      </c>
      <c r="K1775" t="s">
        <v>20</v>
      </c>
      <c r="L1775">
        <v>32000000</v>
      </c>
      <c r="M1775">
        <v>2002</v>
      </c>
      <c r="N1775">
        <v>6.5</v>
      </c>
      <c r="O1775">
        <v>3228696</v>
      </c>
      <c r="Q1775" t="str">
        <f t="shared" si="81"/>
        <v xml:space="preserve"> </v>
      </c>
      <c r="R1775" t="str">
        <f t="shared" si="82"/>
        <v xml:space="preserve"> </v>
      </c>
      <c r="S1775" t="str">
        <f t="shared" si="83"/>
        <v/>
      </c>
    </row>
    <row r="1776" spans="1:19">
      <c r="A1776" t="s">
        <v>1342</v>
      </c>
      <c r="B1776">
        <v>40</v>
      </c>
      <c r="C1776">
        <v>93</v>
      </c>
      <c r="D1776">
        <v>68208190</v>
      </c>
      <c r="E1776" t="s">
        <v>246</v>
      </c>
      <c r="F1776" s="8" t="s">
        <v>1997</v>
      </c>
      <c r="G1776" t="s">
        <v>3215</v>
      </c>
      <c r="H1776">
        <v>60572</v>
      </c>
      <c r="I1776">
        <v>144</v>
      </c>
      <c r="J1776" t="s">
        <v>19</v>
      </c>
      <c r="K1776" t="s">
        <v>20</v>
      </c>
      <c r="L1776">
        <v>65000000</v>
      </c>
      <c r="M1776">
        <v>1999</v>
      </c>
      <c r="N1776">
        <v>6.3</v>
      </c>
      <c r="O1776">
        <v>3208190</v>
      </c>
      <c r="Q1776" t="str">
        <f t="shared" si="81"/>
        <v xml:space="preserve"> </v>
      </c>
      <c r="R1776" t="str">
        <f t="shared" si="82"/>
        <v xml:space="preserve"> </v>
      </c>
      <c r="S1776" t="str">
        <f t="shared" si="83"/>
        <v/>
      </c>
    </row>
    <row r="1777" spans="1:19">
      <c r="A1777" t="s">
        <v>4575</v>
      </c>
      <c r="B1777">
        <v>94</v>
      </c>
      <c r="C1777">
        <v>109</v>
      </c>
      <c r="D1777">
        <v>23179303</v>
      </c>
      <c r="E1777" t="s">
        <v>4162</v>
      </c>
      <c r="F1777" s="8" t="s">
        <v>2153</v>
      </c>
      <c r="G1777" t="s">
        <v>4576</v>
      </c>
      <c r="H1777">
        <v>32951</v>
      </c>
      <c r="I1777">
        <v>44</v>
      </c>
      <c r="J1777" t="s">
        <v>19</v>
      </c>
      <c r="K1777" t="s">
        <v>4577</v>
      </c>
      <c r="L1777">
        <v>20000000</v>
      </c>
      <c r="M1777">
        <v>2011</v>
      </c>
      <c r="N1777">
        <v>5.8</v>
      </c>
      <c r="O1777">
        <v>3179303</v>
      </c>
      <c r="Q1777" t="str">
        <f t="shared" si="81"/>
        <v xml:space="preserve"> </v>
      </c>
      <c r="R1777" t="str">
        <f t="shared" si="82"/>
        <v xml:space="preserve"> </v>
      </c>
      <c r="S1777" t="str">
        <f t="shared" si="83"/>
        <v/>
      </c>
    </row>
    <row r="1778" spans="1:19">
      <c r="A1778" t="s">
        <v>650</v>
      </c>
      <c r="B1778">
        <v>138</v>
      </c>
      <c r="C1778">
        <v>84</v>
      </c>
      <c r="D1778">
        <v>3216970</v>
      </c>
      <c r="E1778" t="s">
        <v>1002</v>
      </c>
      <c r="F1778" s="8" t="s">
        <v>952</v>
      </c>
      <c r="G1778" t="s">
        <v>7812</v>
      </c>
      <c r="H1778">
        <v>142619</v>
      </c>
      <c r="I1778">
        <v>586</v>
      </c>
      <c r="J1778" t="s">
        <v>19</v>
      </c>
      <c r="K1778" t="s">
        <v>20</v>
      </c>
      <c r="L1778">
        <v>60000</v>
      </c>
      <c r="M1778">
        <v>1998</v>
      </c>
      <c r="N1778">
        <v>7.5</v>
      </c>
      <c r="O1778">
        <v>3156970</v>
      </c>
      <c r="Q1778" t="str">
        <f t="shared" si="81"/>
        <v xml:space="preserve"> </v>
      </c>
      <c r="R1778" t="str">
        <f t="shared" si="82"/>
        <v xml:space="preserve"> </v>
      </c>
      <c r="S1778" t="str">
        <f t="shared" si="83"/>
        <v/>
      </c>
    </row>
    <row r="1779" spans="1:19">
      <c r="A1779" t="s">
        <v>7736</v>
      </c>
      <c r="B1779">
        <v>206</v>
      </c>
      <c r="C1779">
        <v>90</v>
      </c>
      <c r="D1779">
        <v>3388210</v>
      </c>
      <c r="E1779" t="s">
        <v>129</v>
      </c>
      <c r="F1779" s="8" t="s">
        <v>210</v>
      </c>
      <c r="G1779" t="s">
        <v>7737</v>
      </c>
      <c r="H1779">
        <v>46813</v>
      </c>
      <c r="I1779">
        <v>150</v>
      </c>
      <c r="J1779" t="s">
        <v>19</v>
      </c>
      <c r="K1779" t="s">
        <v>20</v>
      </c>
      <c r="L1779">
        <v>250000</v>
      </c>
      <c r="M1779">
        <v>2011</v>
      </c>
      <c r="N1779">
        <v>6.7</v>
      </c>
      <c r="O1779">
        <v>3138210</v>
      </c>
      <c r="Q1779" t="str">
        <f t="shared" si="81"/>
        <v xml:space="preserve"> </v>
      </c>
      <c r="R1779" t="str">
        <f t="shared" si="82"/>
        <v xml:space="preserve"> </v>
      </c>
      <c r="S1779" t="str">
        <f t="shared" si="83"/>
        <v/>
      </c>
    </row>
    <row r="1780" spans="1:19">
      <c r="A1780" t="s">
        <v>3774</v>
      </c>
      <c r="B1780">
        <v>53</v>
      </c>
      <c r="C1780">
        <v>103</v>
      </c>
      <c r="D1780">
        <v>5132222</v>
      </c>
      <c r="E1780" t="s">
        <v>1857</v>
      </c>
      <c r="F1780" s="8" t="s">
        <v>213</v>
      </c>
      <c r="G1780" t="s">
        <v>7307</v>
      </c>
      <c r="H1780">
        <v>14112</v>
      </c>
      <c r="I1780">
        <v>83</v>
      </c>
      <c r="J1780" t="s">
        <v>19</v>
      </c>
      <c r="K1780" t="s">
        <v>162</v>
      </c>
      <c r="L1780">
        <v>2000000</v>
      </c>
      <c r="M1780">
        <v>1994</v>
      </c>
      <c r="N1780">
        <v>7.2</v>
      </c>
      <c r="O1780">
        <v>3132222</v>
      </c>
      <c r="Q1780" t="str">
        <f t="shared" si="81"/>
        <v xml:space="preserve"> </v>
      </c>
      <c r="R1780" t="str">
        <f t="shared" si="82"/>
        <v xml:space="preserve"> </v>
      </c>
      <c r="S1780" t="str">
        <f t="shared" si="83"/>
        <v/>
      </c>
    </row>
    <row r="1781" spans="1:19">
      <c r="A1781" t="s">
        <v>1651</v>
      </c>
      <c r="B1781">
        <v>141</v>
      </c>
      <c r="C1781">
        <v>124</v>
      </c>
      <c r="D1781">
        <v>78120196</v>
      </c>
      <c r="E1781" t="s">
        <v>562</v>
      </c>
      <c r="F1781" s="8" t="s">
        <v>341</v>
      </c>
      <c r="G1781" t="s">
        <v>1652</v>
      </c>
      <c r="H1781">
        <v>103241</v>
      </c>
      <c r="I1781">
        <v>742</v>
      </c>
      <c r="J1781" t="s">
        <v>19</v>
      </c>
      <c r="K1781" t="s">
        <v>20</v>
      </c>
      <c r="L1781">
        <v>75000000</v>
      </c>
      <c r="M1781">
        <v>2002</v>
      </c>
      <c r="N1781">
        <v>7.1</v>
      </c>
      <c r="O1781">
        <v>3120196</v>
      </c>
      <c r="Q1781" t="str">
        <f t="shared" si="81"/>
        <v xml:space="preserve"> </v>
      </c>
      <c r="R1781" t="str">
        <f t="shared" si="82"/>
        <v xml:space="preserve"> </v>
      </c>
      <c r="S1781" t="str">
        <f t="shared" si="83"/>
        <v/>
      </c>
    </row>
    <row r="1782" spans="1:19">
      <c r="A1782" t="s">
        <v>2815</v>
      </c>
      <c r="B1782">
        <v>126</v>
      </c>
      <c r="C1782">
        <v>100</v>
      </c>
      <c r="D1782">
        <v>4599680</v>
      </c>
      <c r="E1782" t="s">
        <v>1672</v>
      </c>
      <c r="F1782" s="8" t="s">
        <v>1072</v>
      </c>
      <c r="G1782" t="s">
        <v>7177</v>
      </c>
      <c r="H1782">
        <v>68222</v>
      </c>
      <c r="I1782">
        <v>545</v>
      </c>
      <c r="J1782" t="s">
        <v>19</v>
      </c>
      <c r="K1782" t="s">
        <v>20</v>
      </c>
      <c r="L1782">
        <v>1500000</v>
      </c>
      <c r="M1782">
        <v>2003</v>
      </c>
      <c r="N1782">
        <v>6.8</v>
      </c>
      <c r="O1782">
        <v>3099680</v>
      </c>
      <c r="Q1782" t="str">
        <f t="shared" si="81"/>
        <v xml:space="preserve"> </v>
      </c>
      <c r="R1782" t="str">
        <f t="shared" si="82"/>
        <v xml:space="preserve"> </v>
      </c>
      <c r="S1782" t="str">
        <f t="shared" si="83"/>
        <v/>
      </c>
    </row>
    <row r="1783" spans="1:19">
      <c r="A1783" t="s">
        <v>3939</v>
      </c>
      <c r="B1783">
        <v>211</v>
      </c>
      <c r="C1783">
        <v>80</v>
      </c>
      <c r="D1783">
        <v>5792822</v>
      </c>
      <c r="E1783" t="s">
        <v>129</v>
      </c>
      <c r="F1783" s="8" t="s">
        <v>4392</v>
      </c>
      <c r="G1783" t="s">
        <v>7175</v>
      </c>
      <c r="H1783">
        <v>168398</v>
      </c>
      <c r="I1783">
        <v>492</v>
      </c>
      <c r="J1783" t="s">
        <v>19</v>
      </c>
      <c r="K1783" t="s">
        <v>20</v>
      </c>
      <c r="L1783">
        <v>2700000</v>
      </c>
      <c r="M1783">
        <v>2004</v>
      </c>
      <c r="N1783">
        <v>8</v>
      </c>
      <c r="O1783">
        <v>3092822</v>
      </c>
      <c r="Q1783" t="str">
        <f t="shared" si="81"/>
        <v xml:space="preserve"> </v>
      </c>
      <c r="R1783" t="str">
        <f t="shared" si="82"/>
        <v xml:space="preserve"> </v>
      </c>
      <c r="S1783" t="str">
        <f t="shared" si="83"/>
        <v/>
      </c>
    </row>
    <row r="1784" spans="1:19">
      <c r="A1784" t="s">
        <v>1019</v>
      </c>
      <c r="B1784">
        <v>141</v>
      </c>
      <c r="C1784">
        <v>124</v>
      </c>
      <c r="D1784">
        <v>71069884</v>
      </c>
      <c r="E1784" t="s">
        <v>1101</v>
      </c>
      <c r="F1784" s="8" t="s">
        <v>914</v>
      </c>
      <c r="G1784" t="s">
        <v>1738</v>
      </c>
      <c r="H1784">
        <v>101899</v>
      </c>
      <c r="I1784">
        <v>445</v>
      </c>
      <c r="J1784" t="s">
        <v>19</v>
      </c>
      <c r="K1784" t="s">
        <v>20</v>
      </c>
      <c r="L1784">
        <v>68000000</v>
      </c>
      <c r="M1784">
        <v>2001</v>
      </c>
      <c r="N1784">
        <v>6.8</v>
      </c>
      <c r="O1784">
        <v>3069884</v>
      </c>
      <c r="Q1784" t="str">
        <f t="shared" si="81"/>
        <v xml:space="preserve"> </v>
      </c>
      <c r="R1784" t="str">
        <f t="shared" si="82"/>
        <v xml:space="preserve"> </v>
      </c>
      <c r="S1784" t="str">
        <f t="shared" si="83"/>
        <v/>
      </c>
    </row>
    <row r="1785" spans="1:19">
      <c r="A1785" t="s">
        <v>707</v>
      </c>
      <c r="B1785">
        <v>224</v>
      </c>
      <c r="C1785">
        <v>98</v>
      </c>
      <c r="D1785">
        <v>35063732</v>
      </c>
      <c r="E1785" t="s">
        <v>477</v>
      </c>
      <c r="F1785" s="8" t="s">
        <v>653</v>
      </c>
      <c r="G1785" t="s">
        <v>3511</v>
      </c>
      <c r="H1785">
        <v>164608</v>
      </c>
      <c r="I1785">
        <v>383</v>
      </c>
      <c r="J1785" t="s">
        <v>19</v>
      </c>
      <c r="K1785" t="s">
        <v>20</v>
      </c>
      <c r="L1785">
        <v>32000000</v>
      </c>
      <c r="M1785">
        <v>2007</v>
      </c>
      <c r="N1785">
        <v>6.4</v>
      </c>
      <c r="O1785">
        <v>3063732</v>
      </c>
      <c r="Q1785" t="str">
        <f t="shared" si="81"/>
        <v xml:space="preserve"> </v>
      </c>
      <c r="R1785" t="str">
        <f t="shared" si="82"/>
        <v xml:space="preserve"> </v>
      </c>
      <c r="S1785" t="str">
        <f t="shared" si="83"/>
        <v/>
      </c>
    </row>
    <row r="1786" spans="1:19">
      <c r="A1786" t="s">
        <v>5086</v>
      </c>
      <c r="B1786">
        <v>158</v>
      </c>
      <c r="C1786">
        <v>113</v>
      </c>
      <c r="D1786">
        <v>19057024</v>
      </c>
      <c r="E1786" t="s">
        <v>129</v>
      </c>
      <c r="F1786" s="8" t="s">
        <v>433</v>
      </c>
      <c r="G1786" t="s">
        <v>5087</v>
      </c>
      <c r="H1786">
        <v>113963</v>
      </c>
      <c r="I1786">
        <v>361</v>
      </c>
      <c r="J1786" t="s">
        <v>19</v>
      </c>
      <c r="K1786" t="s">
        <v>20</v>
      </c>
      <c r="L1786">
        <v>16000000</v>
      </c>
      <c r="M1786">
        <v>2010</v>
      </c>
      <c r="N1786">
        <v>7.2</v>
      </c>
      <c r="O1786">
        <v>3057024</v>
      </c>
      <c r="Q1786" t="str">
        <f t="shared" si="81"/>
        <v xml:space="preserve"> </v>
      </c>
      <c r="R1786" t="str">
        <f t="shared" si="82"/>
        <v xml:space="preserve"> </v>
      </c>
      <c r="S1786" t="str">
        <f t="shared" si="83"/>
        <v/>
      </c>
    </row>
    <row r="1787" spans="1:19">
      <c r="A1787" t="s">
        <v>157</v>
      </c>
      <c r="B1787">
        <v>236</v>
      </c>
      <c r="C1787">
        <v>104</v>
      </c>
      <c r="D1787">
        <v>78009155</v>
      </c>
      <c r="E1787" t="s">
        <v>917</v>
      </c>
      <c r="F1787" s="8" t="s">
        <v>503</v>
      </c>
      <c r="G1787" t="s">
        <v>1215</v>
      </c>
      <c r="H1787">
        <v>110073</v>
      </c>
      <c r="I1787">
        <v>194</v>
      </c>
      <c r="J1787" t="s">
        <v>19</v>
      </c>
      <c r="K1787" t="s">
        <v>20</v>
      </c>
      <c r="L1787">
        <v>75000000</v>
      </c>
      <c r="M1787">
        <v>2011</v>
      </c>
      <c r="N1787">
        <v>6.2</v>
      </c>
      <c r="O1787">
        <v>3009155</v>
      </c>
      <c r="Q1787" t="str">
        <f t="shared" si="81"/>
        <v xml:space="preserve"> </v>
      </c>
      <c r="R1787" t="str">
        <f t="shared" si="82"/>
        <v xml:space="preserve"> </v>
      </c>
      <c r="S1787" t="str">
        <f t="shared" si="83"/>
        <v/>
      </c>
    </row>
    <row r="1788" spans="1:19">
      <c r="A1788" t="s">
        <v>7404</v>
      </c>
      <c r="B1788">
        <v>481</v>
      </c>
      <c r="C1788">
        <v>102</v>
      </c>
      <c r="D1788">
        <v>4105123</v>
      </c>
      <c r="E1788" t="s">
        <v>201</v>
      </c>
      <c r="F1788" s="8" t="s">
        <v>7405</v>
      </c>
      <c r="G1788" t="s">
        <v>7406</v>
      </c>
      <c r="H1788">
        <v>148221</v>
      </c>
      <c r="I1788">
        <v>316</v>
      </c>
      <c r="J1788" t="s">
        <v>7407</v>
      </c>
      <c r="K1788" t="s">
        <v>7408</v>
      </c>
      <c r="L1788">
        <v>1100000</v>
      </c>
      <c r="M1788">
        <v>2011</v>
      </c>
      <c r="N1788">
        <v>7.6</v>
      </c>
      <c r="O1788">
        <v>3005123</v>
      </c>
      <c r="Q1788" t="str">
        <f t="shared" si="81"/>
        <v xml:space="preserve"> </v>
      </c>
      <c r="R1788" t="str">
        <f t="shared" si="82"/>
        <v xml:space="preserve"> </v>
      </c>
      <c r="S1788" t="str">
        <f t="shared" si="83"/>
        <v/>
      </c>
    </row>
    <row r="1789" spans="1:19">
      <c r="A1789" t="s">
        <v>1884</v>
      </c>
      <c r="B1789">
        <v>75</v>
      </c>
      <c r="C1789">
        <v>114</v>
      </c>
      <c r="D1789">
        <v>65000000</v>
      </c>
      <c r="E1789" t="s">
        <v>754</v>
      </c>
      <c r="F1789" s="8" t="s">
        <v>1885</v>
      </c>
      <c r="G1789" t="s">
        <v>1886</v>
      </c>
      <c r="H1789">
        <v>43027</v>
      </c>
      <c r="I1789">
        <v>214</v>
      </c>
      <c r="J1789" t="s">
        <v>19</v>
      </c>
      <c r="K1789" t="s">
        <v>20</v>
      </c>
      <c r="L1789">
        <v>62000000</v>
      </c>
      <c r="M1789">
        <v>1995</v>
      </c>
      <c r="N1789">
        <v>6.8</v>
      </c>
      <c r="O1789">
        <v>3000000</v>
      </c>
      <c r="Q1789" t="str">
        <f t="shared" si="81"/>
        <v xml:space="preserve"> </v>
      </c>
      <c r="R1789" t="str">
        <f t="shared" si="82"/>
        <v xml:space="preserve"> </v>
      </c>
      <c r="S1789" t="str">
        <f t="shared" si="83"/>
        <v/>
      </c>
    </row>
    <row r="1790" spans="1:19">
      <c r="A1790" t="s">
        <v>4062</v>
      </c>
      <c r="B1790">
        <v>127</v>
      </c>
      <c r="C1790">
        <v>105</v>
      </c>
      <c r="D1790">
        <v>10460089</v>
      </c>
      <c r="E1790" t="s">
        <v>1111</v>
      </c>
      <c r="F1790" s="8" t="s">
        <v>845</v>
      </c>
      <c r="G1790" t="s">
        <v>6263</v>
      </c>
      <c r="H1790">
        <v>34098</v>
      </c>
      <c r="I1790">
        <v>214</v>
      </c>
      <c r="J1790" t="s">
        <v>19</v>
      </c>
      <c r="K1790" t="s">
        <v>20</v>
      </c>
      <c r="L1790">
        <v>7500000</v>
      </c>
      <c r="M1790">
        <v>2002</v>
      </c>
      <c r="N1790">
        <v>7.2</v>
      </c>
      <c r="O1790">
        <v>2960089</v>
      </c>
      <c r="Q1790" t="str">
        <f t="shared" si="81"/>
        <v xml:space="preserve"> </v>
      </c>
      <c r="R1790" t="str">
        <f t="shared" si="82"/>
        <v xml:space="preserve"> </v>
      </c>
      <c r="S1790" t="str">
        <f t="shared" si="83"/>
        <v/>
      </c>
    </row>
    <row r="1791" spans="1:19">
      <c r="A1791" t="s">
        <v>2519</v>
      </c>
      <c r="B1791">
        <v>84</v>
      </c>
      <c r="C1791">
        <v>135</v>
      </c>
      <c r="D1791">
        <v>16929123</v>
      </c>
      <c r="E1791" t="s">
        <v>129</v>
      </c>
      <c r="F1791" s="8" t="s">
        <v>49</v>
      </c>
      <c r="G1791" t="s">
        <v>5504</v>
      </c>
      <c r="H1791">
        <v>21406</v>
      </c>
      <c r="I1791">
        <v>169</v>
      </c>
      <c r="J1791" t="s">
        <v>19</v>
      </c>
      <c r="K1791" t="s">
        <v>20</v>
      </c>
      <c r="L1791">
        <v>14000000</v>
      </c>
      <c r="M1791">
        <v>2001</v>
      </c>
      <c r="N1791">
        <v>6.5</v>
      </c>
      <c r="O1791">
        <v>2929123</v>
      </c>
      <c r="Q1791" t="str">
        <f t="shared" si="81"/>
        <v xml:space="preserve"> </v>
      </c>
      <c r="R1791" t="str">
        <f t="shared" si="82"/>
        <v xml:space="preserve"> </v>
      </c>
      <c r="S1791" t="str">
        <f t="shared" si="83"/>
        <v/>
      </c>
    </row>
    <row r="1792" spans="1:19">
      <c r="A1792" t="s">
        <v>3205</v>
      </c>
      <c r="B1792">
        <v>136</v>
      </c>
      <c r="C1792">
        <v>102</v>
      </c>
      <c r="D1792">
        <v>3151130</v>
      </c>
      <c r="E1792" t="s">
        <v>873</v>
      </c>
      <c r="F1792" s="8" t="s">
        <v>4376</v>
      </c>
      <c r="G1792" t="s">
        <v>7830</v>
      </c>
      <c r="H1792">
        <v>181749</v>
      </c>
      <c r="I1792">
        <v>615</v>
      </c>
      <c r="J1792" t="s">
        <v>19</v>
      </c>
      <c r="K1792" t="s">
        <v>20</v>
      </c>
      <c r="L1792">
        <v>230000</v>
      </c>
      <c r="M1792">
        <v>1994</v>
      </c>
      <c r="N1792">
        <v>7.8</v>
      </c>
      <c r="O1792">
        <v>2921130</v>
      </c>
      <c r="Q1792" t="str">
        <f t="shared" si="81"/>
        <v xml:space="preserve"> </v>
      </c>
      <c r="R1792" t="str">
        <f t="shared" si="82"/>
        <v xml:space="preserve"> </v>
      </c>
      <c r="S1792" t="str">
        <f t="shared" si="83"/>
        <v/>
      </c>
    </row>
    <row r="1793" spans="1:19">
      <c r="A1793" t="s">
        <v>5780</v>
      </c>
      <c r="B1793">
        <v>37</v>
      </c>
      <c r="C1793">
        <v>89</v>
      </c>
      <c r="D1793">
        <v>13903262</v>
      </c>
      <c r="E1793" t="s">
        <v>1897</v>
      </c>
      <c r="F1793" s="8" t="s">
        <v>5170</v>
      </c>
      <c r="G1793" t="s">
        <v>5781</v>
      </c>
      <c r="H1793">
        <v>14656</v>
      </c>
      <c r="I1793">
        <v>90</v>
      </c>
      <c r="J1793" t="s">
        <v>19</v>
      </c>
      <c r="K1793" t="s">
        <v>20</v>
      </c>
      <c r="L1793">
        <v>11000000</v>
      </c>
      <c r="M1793">
        <v>2001</v>
      </c>
      <c r="N1793">
        <v>6.3</v>
      </c>
      <c r="O1793">
        <v>2903262</v>
      </c>
      <c r="Q1793" t="str">
        <f t="shared" si="81"/>
        <v xml:space="preserve"> </v>
      </c>
      <c r="R1793" t="str">
        <f t="shared" si="82"/>
        <v xml:space="preserve"> </v>
      </c>
      <c r="S1793" t="str">
        <f t="shared" si="83"/>
        <v/>
      </c>
    </row>
    <row r="1794" spans="1:19">
      <c r="A1794" t="s">
        <v>3939</v>
      </c>
      <c r="B1794">
        <v>121</v>
      </c>
      <c r="C1794">
        <v>105</v>
      </c>
      <c r="D1794">
        <v>5400000</v>
      </c>
      <c r="E1794" t="s">
        <v>129</v>
      </c>
      <c r="F1794" s="8" t="s">
        <v>7090</v>
      </c>
      <c r="G1794" t="s">
        <v>7091</v>
      </c>
      <c r="H1794">
        <v>183288</v>
      </c>
      <c r="I1794">
        <v>395</v>
      </c>
      <c r="J1794" t="s">
        <v>19</v>
      </c>
      <c r="K1794" t="s">
        <v>20</v>
      </c>
      <c r="L1794">
        <v>2500000</v>
      </c>
      <c r="M1794">
        <v>1995</v>
      </c>
      <c r="N1794">
        <v>8.1</v>
      </c>
      <c r="O1794">
        <v>2900000</v>
      </c>
      <c r="Q1794" t="str">
        <f t="shared" si="81"/>
        <v xml:space="preserve"> </v>
      </c>
      <c r="R1794" t="str">
        <f t="shared" si="82"/>
        <v xml:space="preserve"> </v>
      </c>
      <c r="S1794" t="str">
        <f t="shared" si="83"/>
        <v/>
      </c>
    </row>
    <row r="1795" spans="1:19">
      <c r="A1795" t="s">
        <v>7802</v>
      </c>
      <c r="B1795">
        <v>1</v>
      </c>
      <c r="C1795">
        <v>110</v>
      </c>
      <c r="D1795">
        <v>3000000</v>
      </c>
      <c r="E1795" t="s">
        <v>1008</v>
      </c>
      <c r="F1795" s="8" t="s">
        <v>7803</v>
      </c>
      <c r="G1795" t="s">
        <v>7804</v>
      </c>
      <c r="H1795">
        <v>5</v>
      </c>
      <c r="I1795">
        <v>1</v>
      </c>
      <c r="K1795" t="s">
        <v>20</v>
      </c>
      <c r="L1795">
        <v>100000</v>
      </c>
      <c r="M1795">
        <v>1920</v>
      </c>
      <c r="N1795">
        <v>4.8</v>
      </c>
      <c r="O1795">
        <v>2900000</v>
      </c>
      <c r="Q1795" t="str">
        <f t="shared" ref="Q1795:Q1858" si="84">IF(F1795="Meryl Streep",G1795," ")</f>
        <v xml:space="preserve"> </v>
      </c>
      <c r="R1795" t="str">
        <f t="shared" ref="R1795:R1858" si="85">IF(F1795="Leonardo DiCaprio",G1795," ")</f>
        <v xml:space="preserve"> </v>
      </c>
      <c r="S1795" t="str">
        <f t="shared" ref="S1795:S1858" si="86">IF(F1795="Brad Pitt",G1795,"")</f>
        <v/>
      </c>
    </row>
    <row r="1796" spans="1:19">
      <c r="A1796" t="s">
        <v>604</v>
      </c>
      <c r="B1796">
        <v>127</v>
      </c>
      <c r="C1796">
        <v>105</v>
      </c>
      <c r="D1796">
        <v>6390032</v>
      </c>
      <c r="E1796" t="s">
        <v>818</v>
      </c>
      <c r="F1796" s="8" t="s">
        <v>290</v>
      </c>
      <c r="G1796" t="s">
        <v>6907</v>
      </c>
      <c r="H1796">
        <v>24977</v>
      </c>
      <c r="I1796">
        <v>229</v>
      </c>
      <c r="J1796" t="s">
        <v>19</v>
      </c>
      <c r="K1796" t="s">
        <v>20</v>
      </c>
      <c r="L1796">
        <v>3500000</v>
      </c>
      <c r="M1796">
        <v>1998</v>
      </c>
      <c r="N1796">
        <v>7.5</v>
      </c>
      <c r="O1796">
        <v>2890032</v>
      </c>
      <c r="Q1796" t="str">
        <f t="shared" si="84"/>
        <v xml:space="preserve"> </v>
      </c>
      <c r="R1796" t="str">
        <f t="shared" si="85"/>
        <v xml:space="preserve"> </v>
      </c>
      <c r="S1796" t="str">
        <f t="shared" si="86"/>
        <v/>
      </c>
    </row>
    <row r="1797" spans="1:19">
      <c r="A1797" t="s">
        <v>2692</v>
      </c>
      <c r="B1797">
        <v>88</v>
      </c>
      <c r="C1797">
        <v>99</v>
      </c>
      <c r="D1797">
        <v>11883495</v>
      </c>
      <c r="E1797" t="s">
        <v>1275</v>
      </c>
      <c r="F1797" s="8" t="s">
        <v>307</v>
      </c>
      <c r="G1797" t="s">
        <v>6469</v>
      </c>
      <c r="H1797">
        <v>52805</v>
      </c>
      <c r="I1797">
        <v>278</v>
      </c>
      <c r="J1797" t="s">
        <v>19</v>
      </c>
      <c r="K1797" t="s">
        <v>31</v>
      </c>
      <c r="L1797">
        <v>9000000</v>
      </c>
      <c r="M1797">
        <v>1998</v>
      </c>
      <c r="N1797">
        <v>6.8</v>
      </c>
      <c r="O1797">
        <v>2883495</v>
      </c>
      <c r="Q1797" t="str">
        <f t="shared" si="84"/>
        <v xml:space="preserve"> </v>
      </c>
      <c r="R1797" t="str">
        <f t="shared" si="85"/>
        <v xml:space="preserve"> </v>
      </c>
      <c r="S1797" t="str">
        <f t="shared" si="86"/>
        <v/>
      </c>
    </row>
    <row r="1798" spans="1:19">
      <c r="A1798" t="s">
        <v>2807</v>
      </c>
      <c r="B1798">
        <v>155</v>
      </c>
      <c r="C1798">
        <v>117</v>
      </c>
      <c r="D1798">
        <v>24362501</v>
      </c>
      <c r="E1798" t="s">
        <v>1101</v>
      </c>
      <c r="F1798" s="8" t="s">
        <v>181</v>
      </c>
      <c r="G1798" t="s">
        <v>4418</v>
      </c>
      <c r="H1798">
        <v>69980</v>
      </c>
      <c r="I1798">
        <v>591</v>
      </c>
      <c r="J1798" t="s">
        <v>19</v>
      </c>
      <c r="K1798" t="s">
        <v>20</v>
      </c>
      <c r="L1798">
        <v>21500000</v>
      </c>
      <c r="M1798">
        <v>1999</v>
      </c>
      <c r="N1798">
        <v>7.2</v>
      </c>
      <c r="O1798">
        <v>2862501</v>
      </c>
      <c r="Q1798" t="str">
        <f t="shared" si="84"/>
        <v xml:space="preserve"> </v>
      </c>
      <c r="R1798" t="str">
        <f t="shared" si="85"/>
        <v xml:space="preserve"> </v>
      </c>
      <c r="S1798" t="str">
        <f t="shared" si="86"/>
        <v/>
      </c>
    </row>
    <row r="1799" spans="1:19">
      <c r="A1799" t="s">
        <v>4878</v>
      </c>
      <c r="B1799">
        <v>67</v>
      </c>
      <c r="C1799">
        <v>84</v>
      </c>
      <c r="D1799">
        <v>11860839</v>
      </c>
      <c r="E1799" t="s">
        <v>1959</v>
      </c>
      <c r="F1799" s="8" t="s">
        <v>1716</v>
      </c>
      <c r="G1799" t="s">
        <v>6110</v>
      </c>
      <c r="H1799">
        <v>5156</v>
      </c>
      <c r="I1799">
        <v>21</v>
      </c>
      <c r="J1799" t="s">
        <v>19</v>
      </c>
      <c r="K1799" t="s">
        <v>20</v>
      </c>
      <c r="L1799">
        <v>9000000</v>
      </c>
      <c r="M1799">
        <v>2011</v>
      </c>
      <c r="N1799">
        <v>5.4</v>
      </c>
      <c r="O1799">
        <v>2860839</v>
      </c>
      <c r="Q1799" t="str">
        <f t="shared" si="84"/>
        <v xml:space="preserve"> </v>
      </c>
      <c r="R1799" t="str">
        <f t="shared" si="85"/>
        <v xml:space="preserve"> </v>
      </c>
      <c r="S1799" t="str">
        <f t="shared" si="86"/>
        <v/>
      </c>
    </row>
    <row r="1800" spans="1:19">
      <c r="A1800" t="s">
        <v>106</v>
      </c>
      <c r="B1800">
        <v>495</v>
      </c>
      <c r="C1800">
        <v>142</v>
      </c>
      <c r="D1800">
        <v>202853933</v>
      </c>
      <c r="E1800" t="s">
        <v>15</v>
      </c>
      <c r="F1800" s="8" t="s">
        <v>108</v>
      </c>
      <c r="G1800" t="s">
        <v>178</v>
      </c>
      <c r="H1800">
        <v>321227</v>
      </c>
      <c r="I1800">
        <v>1067</v>
      </c>
      <c r="J1800" t="s">
        <v>19</v>
      </c>
      <c r="K1800" t="s">
        <v>20</v>
      </c>
      <c r="L1800">
        <v>200000000</v>
      </c>
      <c r="M1800">
        <v>2014</v>
      </c>
      <c r="N1800">
        <v>6.7</v>
      </c>
      <c r="O1800">
        <v>2853933</v>
      </c>
      <c r="Q1800" t="str">
        <f t="shared" si="84"/>
        <v xml:space="preserve"> </v>
      </c>
      <c r="R1800" t="str">
        <f t="shared" si="85"/>
        <v xml:space="preserve"> </v>
      </c>
      <c r="S1800" t="str">
        <f t="shared" si="86"/>
        <v/>
      </c>
    </row>
    <row r="1801" spans="1:19">
      <c r="A1801" t="s">
        <v>6994</v>
      </c>
      <c r="B1801">
        <v>75</v>
      </c>
      <c r="C1801">
        <v>90</v>
      </c>
      <c r="D1801">
        <v>5844929</v>
      </c>
      <c r="E1801" t="s">
        <v>1290</v>
      </c>
      <c r="F1801" s="8" t="s">
        <v>361</v>
      </c>
      <c r="G1801" t="s">
        <v>6995</v>
      </c>
      <c r="H1801">
        <v>6000</v>
      </c>
      <c r="I1801">
        <v>109</v>
      </c>
      <c r="J1801" t="s">
        <v>19</v>
      </c>
      <c r="K1801" t="s">
        <v>20</v>
      </c>
      <c r="L1801">
        <v>3000000</v>
      </c>
      <c r="M1801">
        <v>2002</v>
      </c>
      <c r="N1801">
        <v>7</v>
      </c>
      <c r="O1801">
        <v>2844929</v>
      </c>
      <c r="Q1801" t="str">
        <f t="shared" si="84"/>
        <v xml:space="preserve"> </v>
      </c>
      <c r="R1801" t="str">
        <f t="shared" si="85"/>
        <v xml:space="preserve"> </v>
      </c>
      <c r="S1801" t="str">
        <f t="shared" si="86"/>
        <v/>
      </c>
    </row>
    <row r="1802" spans="1:19">
      <c r="A1802" t="s">
        <v>4267</v>
      </c>
      <c r="B1802">
        <v>80</v>
      </c>
      <c r="C1802">
        <v>97</v>
      </c>
      <c r="D1802">
        <v>2856622</v>
      </c>
      <c r="E1802" t="s">
        <v>1290</v>
      </c>
      <c r="F1802" s="8" t="s">
        <v>7834</v>
      </c>
      <c r="G1802" t="s">
        <v>7835</v>
      </c>
      <c r="H1802">
        <v>11550</v>
      </c>
      <c r="I1802">
        <v>197</v>
      </c>
      <c r="J1802" t="s">
        <v>19</v>
      </c>
      <c r="K1802" t="s">
        <v>162</v>
      </c>
      <c r="L1802">
        <v>25000</v>
      </c>
      <c r="M1802">
        <v>1997</v>
      </c>
      <c r="N1802">
        <v>7.3</v>
      </c>
      <c r="O1802">
        <v>2831622</v>
      </c>
      <c r="Q1802" t="str">
        <f t="shared" si="84"/>
        <v xml:space="preserve"> </v>
      </c>
      <c r="R1802" t="str">
        <f t="shared" si="85"/>
        <v xml:space="preserve"> </v>
      </c>
      <c r="S1802" t="str">
        <f t="shared" si="86"/>
        <v/>
      </c>
    </row>
    <row r="1803" spans="1:19">
      <c r="A1803" t="s">
        <v>3809</v>
      </c>
      <c r="B1803">
        <v>180</v>
      </c>
      <c r="C1803">
        <v>94</v>
      </c>
      <c r="D1803">
        <v>8828771</v>
      </c>
      <c r="E1803" t="s">
        <v>873</v>
      </c>
      <c r="F1803" s="8" t="s">
        <v>160</v>
      </c>
      <c r="G1803" t="s">
        <v>5947</v>
      </c>
      <c r="H1803">
        <v>79146</v>
      </c>
      <c r="I1803">
        <v>352</v>
      </c>
      <c r="J1803" t="s">
        <v>19</v>
      </c>
      <c r="K1803" t="s">
        <v>20</v>
      </c>
      <c r="L1803">
        <v>6000000</v>
      </c>
      <c r="M1803">
        <v>2013</v>
      </c>
      <c r="N1803">
        <v>4.3</v>
      </c>
      <c r="O1803">
        <v>2828771</v>
      </c>
      <c r="Q1803" t="str">
        <f t="shared" si="84"/>
        <v xml:space="preserve"> </v>
      </c>
      <c r="R1803" t="str">
        <f t="shared" si="85"/>
        <v xml:space="preserve"> </v>
      </c>
      <c r="S1803" t="str">
        <f t="shared" si="86"/>
        <v/>
      </c>
    </row>
    <row r="1804" spans="1:19">
      <c r="A1804" t="s">
        <v>169</v>
      </c>
      <c r="B1804">
        <v>204</v>
      </c>
      <c r="C1804">
        <v>144</v>
      </c>
      <c r="D1804">
        <v>52822418</v>
      </c>
      <c r="E1804" t="s">
        <v>996</v>
      </c>
      <c r="F1804" s="8" t="s">
        <v>533</v>
      </c>
      <c r="G1804" t="s">
        <v>2436</v>
      </c>
      <c r="H1804">
        <v>47764</v>
      </c>
      <c r="I1804">
        <v>219</v>
      </c>
      <c r="J1804" t="s">
        <v>19</v>
      </c>
      <c r="K1804" t="s">
        <v>20</v>
      </c>
      <c r="L1804">
        <v>50000000</v>
      </c>
      <c r="M1804">
        <v>2016</v>
      </c>
      <c r="N1804">
        <v>7.4</v>
      </c>
      <c r="O1804">
        <v>2822418</v>
      </c>
      <c r="Q1804" t="str">
        <f t="shared" si="84"/>
        <v xml:space="preserve"> </v>
      </c>
      <c r="R1804" t="str">
        <f t="shared" si="85"/>
        <v xml:space="preserve"> </v>
      </c>
      <c r="S1804" t="str">
        <f t="shared" si="86"/>
        <v/>
      </c>
    </row>
    <row r="1805" spans="1:19">
      <c r="A1805" t="s">
        <v>5913</v>
      </c>
      <c r="B1805">
        <v>191</v>
      </c>
      <c r="C1805">
        <v>84</v>
      </c>
      <c r="D1805">
        <v>15417771</v>
      </c>
      <c r="E1805" t="s">
        <v>2572</v>
      </c>
      <c r="F1805" s="8" t="s">
        <v>2095</v>
      </c>
      <c r="G1805" t="s">
        <v>5914</v>
      </c>
      <c r="H1805">
        <v>87494</v>
      </c>
      <c r="I1805">
        <v>540</v>
      </c>
      <c r="J1805" t="s">
        <v>19</v>
      </c>
      <c r="K1805" t="s">
        <v>20</v>
      </c>
      <c r="L1805">
        <v>12600000</v>
      </c>
      <c r="M1805">
        <v>2003</v>
      </c>
      <c r="N1805">
        <v>6.1</v>
      </c>
      <c r="O1805">
        <v>2817771</v>
      </c>
      <c r="Q1805" t="str">
        <f t="shared" si="84"/>
        <v xml:space="preserve"> </v>
      </c>
      <c r="R1805" t="str">
        <f t="shared" si="85"/>
        <v xml:space="preserve"> </v>
      </c>
      <c r="S1805" t="str">
        <f t="shared" si="86"/>
        <v/>
      </c>
    </row>
    <row r="1806" spans="1:19">
      <c r="A1806" t="s">
        <v>5618</v>
      </c>
      <c r="B1806">
        <v>192</v>
      </c>
      <c r="C1806">
        <v>92</v>
      </c>
      <c r="D1806">
        <v>10814185</v>
      </c>
      <c r="E1806" t="s">
        <v>2048</v>
      </c>
      <c r="F1806" s="8" t="s">
        <v>47</v>
      </c>
      <c r="G1806" t="s">
        <v>6271</v>
      </c>
      <c r="H1806">
        <v>37530</v>
      </c>
      <c r="I1806">
        <v>106</v>
      </c>
      <c r="J1806" t="s">
        <v>19</v>
      </c>
      <c r="K1806" t="s">
        <v>20</v>
      </c>
      <c r="L1806">
        <v>8000000</v>
      </c>
      <c r="M1806">
        <v>2009</v>
      </c>
      <c r="N1806">
        <v>6.2</v>
      </c>
      <c r="O1806">
        <v>2814185</v>
      </c>
      <c r="Q1806" t="str">
        <f t="shared" si="84"/>
        <v xml:space="preserve"> </v>
      </c>
      <c r="R1806" t="str">
        <f t="shared" si="85"/>
        <v xml:space="preserve"> </v>
      </c>
      <c r="S1806" t="str">
        <f t="shared" si="86"/>
        <v/>
      </c>
    </row>
    <row r="1807" spans="1:19">
      <c r="A1807" t="s">
        <v>1523</v>
      </c>
      <c r="B1807">
        <v>161</v>
      </c>
      <c r="C1807">
        <v>118</v>
      </c>
      <c r="D1807">
        <v>55808744</v>
      </c>
      <c r="E1807" t="s">
        <v>1525</v>
      </c>
      <c r="F1807" s="8" t="s">
        <v>588</v>
      </c>
      <c r="G1807" t="s">
        <v>1526</v>
      </c>
      <c r="H1807">
        <v>59435</v>
      </c>
      <c r="I1807">
        <v>323</v>
      </c>
      <c r="J1807" t="s">
        <v>19</v>
      </c>
      <c r="K1807" t="s">
        <v>20</v>
      </c>
      <c r="L1807">
        <v>53000000</v>
      </c>
      <c r="M1807">
        <v>2005</v>
      </c>
      <c r="N1807">
        <v>5.7</v>
      </c>
      <c r="O1807">
        <v>2808744</v>
      </c>
      <c r="Q1807" t="str">
        <f t="shared" si="84"/>
        <v xml:space="preserve"> </v>
      </c>
      <c r="R1807" t="str">
        <f t="shared" si="85"/>
        <v xml:space="preserve"> </v>
      </c>
      <c r="S1807" t="str">
        <f t="shared" si="86"/>
        <v/>
      </c>
    </row>
    <row r="1808" spans="1:19">
      <c r="A1808" t="s">
        <v>4423</v>
      </c>
      <c r="B1808">
        <v>233</v>
      </c>
      <c r="C1808">
        <v>98</v>
      </c>
      <c r="D1808">
        <v>32774834</v>
      </c>
      <c r="E1808" t="s">
        <v>1107</v>
      </c>
      <c r="F1808" s="8" t="s">
        <v>4535</v>
      </c>
      <c r="G1808" t="s">
        <v>4536</v>
      </c>
      <c r="H1808">
        <v>136048</v>
      </c>
      <c r="I1808">
        <v>700</v>
      </c>
      <c r="J1808" t="s">
        <v>19</v>
      </c>
      <c r="K1808" t="s">
        <v>20</v>
      </c>
      <c r="L1808">
        <v>30000000</v>
      </c>
      <c r="M1808">
        <v>2004</v>
      </c>
      <c r="N1808">
        <v>7.2</v>
      </c>
      <c r="O1808">
        <v>2774834</v>
      </c>
      <c r="Q1808" t="str">
        <f t="shared" si="84"/>
        <v xml:space="preserve"> </v>
      </c>
      <c r="R1808" t="str">
        <f t="shared" si="85"/>
        <v xml:space="preserve"> </v>
      </c>
      <c r="S1808" t="str">
        <f t="shared" si="86"/>
        <v/>
      </c>
    </row>
    <row r="1809" spans="1:19">
      <c r="A1809" t="s">
        <v>7595</v>
      </c>
      <c r="B1809">
        <v>20</v>
      </c>
      <c r="C1809">
        <v>120</v>
      </c>
      <c r="D1809">
        <v>3773863</v>
      </c>
      <c r="E1809" t="s">
        <v>1672</v>
      </c>
      <c r="F1809" s="8" t="s">
        <v>6643</v>
      </c>
      <c r="G1809" t="s">
        <v>7596</v>
      </c>
      <c r="H1809">
        <v>4583</v>
      </c>
      <c r="I1809">
        <v>55</v>
      </c>
      <c r="J1809" t="s">
        <v>19</v>
      </c>
      <c r="K1809" t="s">
        <v>20</v>
      </c>
      <c r="L1809">
        <v>1000000</v>
      </c>
      <c r="M1809">
        <v>2009</v>
      </c>
      <c r="N1809">
        <v>7.1</v>
      </c>
      <c r="O1809">
        <v>2773863</v>
      </c>
      <c r="Q1809" t="str">
        <f t="shared" si="84"/>
        <v xml:space="preserve"> </v>
      </c>
      <c r="R1809" t="str">
        <f t="shared" si="85"/>
        <v xml:space="preserve"> </v>
      </c>
      <c r="S1809" t="str">
        <f t="shared" si="86"/>
        <v/>
      </c>
    </row>
    <row r="1810" spans="1:19">
      <c r="A1810" t="s">
        <v>2429</v>
      </c>
      <c r="B1810">
        <v>152</v>
      </c>
      <c r="C1810">
        <v>124</v>
      </c>
      <c r="D1810">
        <v>52752475</v>
      </c>
      <c r="E1810" t="s">
        <v>1963</v>
      </c>
      <c r="F1810" s="8" t="s">
        <v>2430</v>
      </c>
      <c r="G1810" t="s">
        <v>2431</v>
      </c>
      <c r="H1810">
        <v>63067</v>
      </c>
      <c r="I1810">
        <v>533</v>
      </c>
      <c r="J1810" t="s">
        <v>19</v>
      </c>
      <c r="K1810" t="s">
        <v>20</v>
      </c>
      <c r="L1810">
        <v>50000000</v>
      </c>
      <c r="M1810">
        <v>2002</v>
      </c>
      <c r="N1810">
        <v>6.7</v>
      </c>
      <c r="O1810">
        <v>2752475</v>
      </c>
      <c r="Q1810" t="str">
        <f t="shared" si="84"/>
        <v xml:space="preserve"> </v>
      </c>
      <c r="R1810" t="str">
        <f t="shared" si="85"/>
        <v xml:space="preserve"> </v>
      </c>
      <c r="S1810" t="str">
        <f t="shared" si="86"/>
        <v/>
      </c>
    </row>
    <row r="1811" spans="1:19">
      <c r="A1811" t="s">
        <v>1303</v>
      </c>
      <c r="B1811">
        <v>91</v>
      </c>
      <c r="C1811">
        <v>78</v>
      </c>
      <c r="D1811">
        <v>2882062</v>
      </c>
      <c r="E1811" t="s">
        <v>754</v>
      </c>
      <c r="F1811" s="8" t="s">
        <v>4170</v>
      </c>
      <c r="G1811" t="s">
        <v>7779</v>
      </c>
      <c r="H1811">
        <v>5178</v>
      </c>
      <c r="I1811">
        <v>101</v>
      </c>
      <c r="J1811" t="s">
        <v>19</v>
      </c>
      <c r="K1811" t="s">
        <v>20</v>
      </c>
      <c r="L1811">
        <v>150000</v>
      </c>
      <c r="M1811">
        <v>2000</v>
      </c>
      <c r="N1811">
        <v>6.3</v>
      </c>
      <c r="O1811">
        <v>2732062</v>
      </c>
      <c r="Q1811" t="str">
        <f t="shared" si="84"/>
        <v xml:space="preserve"> </v>
      </c>
      <c r="R1811" t="str">
        <f t="shared" si="85"/>
        <v xml:space="preserve"> </v>
      </c>
      <c r="S1811" t="str">
        <f t="shared" si="86"/>
        <v/>
      </c>
    </row>
    <row r="1812" spans="1:19">
      <c r="A1812" t="s">
        <v>7030</v>
      </c>
      <c r="B1812">
        <v>71</v>
      </c>
      <c r="C1812">
        <v>98</v>
      </c>
      <c r="D1812">
        <v>2938208</v>
      </c>
      <c r="E1812" t="s">
        <v>754</v>
      </c>
      <c r="F1812" s="8" t="s">
        <v>7656</v>
      </c>
      <c r="G1812" t="s">
        <v>7657</v>
      </c>
      <c r="H1812">
        <v>7143</v>
      </c>
      <c r="I1812">
        <v>52</v>
      </c>
      <c r="J1812" t="s">
        <v>19</v>
      </c>
      <c r="K1812" t="s">
        <v>20</v>
      </c>
      <c r="L1812">
        <v>225000</v>
      </c>
      <c r="M1812">
        <v>1990</v>
      </c>
      <c r="N1812">
        <v>7.5</v>
      </c>
      <c r="O1812">
        <v>2713208</v>
      </c>
      <c r="Q1812" t="str">
        <f t="shared" si="84"/>
        <v xml:space="preserve"> </v>
      </c>
      <c r="R1812" t="str">
        <f t="shared" si="85"/>
        <v xml:space="preserve"> </v>
      </c>
      <c r="S1812" t="str">
        <f t="shared" si="86"/>
        <v/>
      </c>
    </row>
    <row r="1813" spans="1:19">
      <c r="A1813" t="s">
        <v>7243</v>
      </c>
      <c r="B1813">
        <v>45</v>
      </c>
      <c r="C1813">
        <v>99</v>
      </c>
      <c r="D1813">
        <v>4600000</v>
      </c>
      <c r="E1813" t="s">
        <v>1008</v>
      </c>
      <c r="F1813" s="8" t="s">
        <v>336</v>
      </c>
      <c r="G1813" t="s">
        <v>7244</v>
      </c>
      <c r="H1813">
        <v>11763</v>
      </c>
      <c r="I1813">
        <v>111</v>
      </c>
      <c r="J1813" t="s">
        <v>19</v>
      </c>
      <c r="K1813" t="s">
        <v>20</v>
      </c>
      <c r="L1813">
        <v>1900000</v>
      </c>
      <c r="M1813">
        <v>1986</v>
      </c>
      <c r="N1813">
        <v>7.1</v>
      </c>
      <c r="O1813">
        <v>2700000</v>
      </c>
      <c r="Q1813" t="str">
        <f t="shared" si="84"/>
        <v xml:space="preserve"> </v>
      </c>
      <c r="R1813" t="str">
        <f t="shared" si="85"/>
        <v xml:space="preserve"> </v>
      </c>
      <c r="S1813" t="str">
        <f t="shared" si="86"/>
        <v/>
      </c>
    </row>
    <row r="1814" spans="1:19">
      <c r="A1814" t="s">
        <v>2100</v>
      </c>
      <c r="B1814">
        <v>71</v>
      </c>
      <c r="C1814">
        <v>113</v>
      </c>
      <c r="D1814">
        <v>5595428</v>
      </c>
      <c r="E1814" t="s">
        <v>1672</v>
      </c>
      <c r="F1814" s="8" t="s">
        <v>6882</v>
      </c>
      <c r="G1814" t="s">
        <v>7047</v>
      </c>
      <c r="H1814">
        <v>28951</v>
      </c>
      <c r="I1814">
        <v>257</v>
      </c>
      <c r="J1814" t="s">
        <v>5754</v>
      </c>
      <c r="K1814" t="s">
        <v>6389</v>
      </c>
      <c r="L1814">
        <v>2900000</v>
      </c>
      <c r="M1814">
        <v>1998</v>
      </c>
      <c r="N1814">
        <v>8</v>
      </c>
      <c r="O1814">
        <v>2695428</v>
      </c>
      <c r="Q1814" t="str">
        <f t="shared" si="84"/>
        <v xml:space="preserve"> </v>
      </c>
      <c r="R1814" t="str">
        <f t="shared" si="85"/>
        <v xml:space="preserve"> </v>
      </c>
      <c r="S1814" t="str">
        <f t="shared" si="86"/>
        <v/>
      </c>
    </row>
    <row r="1815" spans="1:19">
      <c r="A1815" t="s">
        <v>691</v>
      </c>
      <c r="B1815">
        <v>116</v>
      </c>
      <c r="C1815">
        <v>120</v>
      </c>
      <c r="D1815">
        <v>3650677</v>
      </c>
      <c r="E1815" t="s">
        <v>557</v>
      </c>
      <c r="F1815" s="8" t="s">
        <v>202</v>
      </c>
      <c r="G1815" t="s">
        <v>7346</v>
      </c>
      <c r="H1815">
        <v>414976</v>
      </c>
      <c r="I1815">
        <v>523</v>
      </c>
      <c r="J1815" t="s">
        <v>19</v>
      </c>
      <c r="K1815" t="s">
        <v>31</v>
      </c>
      <c r="L1815">
        <v>960000</v>
      </c>
      <c r="M1815">
        <v>1998</v>
      </c>
      <c r="N1815">
        <v>8.1999999999999993</v>
      </c>
      <c r="O1815">
        <v>2690677</v>
      </c>
      <c r="Q1815" t="str">
        <f t="shared" si="84"/>
        <v xml:space="preserve"> </v>
      </c>
      <c r="R1815" t="str">
        <f t="shared" si="85"/>
        <v xml:space="preserve"> </v>
      </c>
      <c r="S1815" t="str">
        <f t="shared" si="86"/>
        <v/>
      </c>
    </row>
    <row r="1816" spans="1:19">
      <c r="A1816" t="s">
        <v>196</v>
      </c>
      <c r="B1816">
        <v>211</v>
      </c>
      <c r="C1816">
        <v>123</v>
      </c>
      <c r="D1816">
        <v>30688364</v>
      </c>
      <c r="E1816" t="s">
        <v>513</v>
      </c>
      <c r="F1816" s="8" t="s">
        <v>885</v>
      </c>
      <c r="G1816" t="s">
        <v>3874</v>
      </c>
      <c r="H1816">
        <v>69355</v>
      </c>
      <c r="I1816">
        <v>211</v>
      </c>
      <c r="J1816" t="s">
        <v>19</v>
      </c>
      <c r="K1816" t="s">
        <v>20</v>
      </c>
      <c r="L1816">
        <v>28000000</v>
      </c>
      <c r="M1816">
        <v>2014</v>
      </c>
      <c r="N1816">
        <v>6.2</v>
      </c>
      <c r="O1816">
        <v>2688364</v>
      </c>
      <c r="Q1816" t="str">
        <f t="shared" si="84"/>
        <v xml:space="preserve"> </v>
      </c>
      <c r="R1816" t="str">
        <f t="shared" si="85"/>
        <v xml:space="preserve"> </v>
      </c>
      <c r="S1816" t="str">
        <f t="shared" si="86"/>
        <v/>
      </c>
    </row>
    <row r="1817" spans="1:19">
      <c r="A1817" t="s">
        <v>2812</v>
      </c>
      <c r="B1817">
        <v>117</v>
      </c>
      <c r="C1817">
        <v>133</v>
      </c>
      <c r="D1817">
        <v>34667015</v>
      </c>
      <c r="E1817" t="s">
        <v>28</v>
      </c>
      <c r="F1817" s="8" t="s">
        <v>2813</v>
      </c>
      <c r="G1817" t="s">
        <v>2814</v>
      </c>
      <c r="H1817">
        <v>74009</v>
      </c>
      <c r="I1817">
        <v>317</v>
      </c>
      <c r="J1817" t="s">
        <v>19</v>
      </c>
      <c r="K1817" t="s">
        <v>31</v>
      </c>
      <c r="L1817">
        <v>32000000</v>
      </c>
      <c r="M1817">
        <v>1989</v>
      </c>
      <c r="N1817">
        <v>6.6</v>
      </c>
      <c r="O1817">
        <v>2667015</v>
      </c>
      <c r="Q1817" t="str">
        <f t="shared" si="84"/>
        <v xml:space="preserve"> </v>
      </c>
      <c r="R1817" t="str">
        <f t="shared" si="85"/>
        <v xml:space="preserve"> </v>
      </c>
      <c r="S1817" t="str">
        <f t="shared" si="86"/>
        <v/>
      </c>
    </row>
    <row r="1818" spans="1:19">
      <c r="A1818" t="s">
        <v>1284</v>
      </c>
      <c r="B1818">
        <v>303</v>
      </c>
      <c r="C1818">
        <v>136</v>
      </c>
      <c r="D1818">
        <v>42615685</v>
      </c>
      <c r="E1818" t="s">
        <v>2143</v>
      </c>
      <c r="F1818" s="8" t="s">
        <v>138</v>
      </c>
      <c r="G1818" t="s">
        <v>2995</v>
      </c>
      <c r="H1818">
        <v>136093</v>
      </c>
      <c r="I1818">
        <v>416</v>
      </c>
      <c r="J1818" t="s">
        <v>19</v>
      </c>
      <c r="K1818" t="s">
        <v>20</v>
      </c>
      <c r="L1818">
        <v>40000000</v>
      </c>
      <c r="M1818">
        <v>2014</v>
      </c>
      <c r="N1818">
        <v>6.1</v>
      </c>
      <c r="O1818">
        <v>2615685</v>
      </c>
      <c r="Q1818" t="str">
        <f t="shared" si="84"/>
        <v xml:space="preserve"> </v>
      </c>
      <c r="R1818" t="str">
        <f t="shared" si="85"/>
        <v xml:space="preserve"> </v>
      </c>
      <c r="S1818" t="str">
        <f t="shared" si="86"/>
        <v/>
      </c>
    </row>
    <row r="1819" spans="1:19">
      <c r="A1819" t="s">
        <v>4592</v>
      </c>
      <c r="B1819">
        <v>115</v>
      </c>
      <c r="C1819">
        <v>122</v>
      </c>
      <c r="D1819">
        <v>8596914</v>
      </c>
      <c r="E1819" t="s">
        <v>818</v>
      </c>
      <c r="F1819" s="8" t="s">
        <v>1575</v>
      </c>
      <c r="G1819" t="s">
        <v>6479</v>
      </c>
      <c r="H1819">
        <v>23023</v>
      </c>
      <c r="I1819">
        <v>148</v>
      </c>
      <c r="J1819" t="s">
        <v>19</v>
      </c>
      <c r="K1819" t="s">
        <v>20</v>
      </c>
      <c r="L1819">
        <v>6000000</v>
      </c>
      <c r="M1819">
        <v>2000</v>
      </c>
      <c r="N1819">
        <v>7</v>
      </c>
      <c r="O1819">
        <v>2596914</v>
      </c>
      <c r="Q1819" t="str">
        <f t="shared" si="84"/>
        <v xml:space="preserve"> </v>
      </c>
      <c r="R1819" t="str">
        <f t="shared" si="85"/>
        <v xml:space="preserve"> </v>
      </c>
      <c r="S1819" t="str">
        <f t="shared" si="86"/>
        <v/>
      </c>
    </row>
    <row r="1820" spans="1:19">
      <c r="A1820" t="s">
        <v>2796</v>
      </c>
      <c r="B1820">
        <v>58</v>
      </c>
      <c r="C1820">
        <v>84</v>
      </c>
      <c r="D1820">
        <v>13592872</v>
      </c>
      <c r="E1820" t="s">
        <v>873</v>
      </c>
      <c r="F1820" s="8" t="s">
        <v>672</v>
      </c>
      <c r="G1820" t="s">
        <v>5782</v>
      </c>
      <c r="H1820">
        <v>10777</v>
      </c>
      <c r="I1820">
        <v>79</v>
      </c>
      <c r="J1820" t="s">
        <v>19</v>
      </c>
      <c r="K1820" t="s">
        <v>20</v>
      </c>
      <c r="L1820">
        <v>11000000</v>
      </c>
      <c r="M1820">
        <v>2000</v>
      </c>
      <c r="N1820">
        <v>5.0999999999999996</v>
      </c>
      <c r="O1820">
        <v>2592872</v>
      </c>
      <c r="Q1820" t="str">
        <f t="shared" si="84"/>
        <v xml:space="preserve"> </v>
      </c>
      <c r="R1820" t="str">
        <f t="shared" si="85"/>
        <v xml:space="preserve"> </v>
      </c>
      <c r="S1820" t="str">
        <f t="shared" si="86"/>
        <v/>
      </c>
    </row>
    <row r="1821" spans="1:19">
      <c r="A1821" t="s">
        <v>3241</v>
      </c>
      <c r="B1821">
        <v>44</v>
      </c>
      <c r="C1821">
        <v>95</v>
      </c>
      <c r="D1821">
        <v>37788228</v>
      </c>
      <c r="E1821" t="s">
        <v>873</v>
      </c>
      <c r="F1821" s="8" t="s">
        <v>452</v>
      </c>
      <c r="G1821" t="s">
        <v>3242</v>
      </c>
      <c r="H1821">
        <v>15046</v>
      </c>
      <c r="I1821">
        <v>80</v>
      </c>
      <c r="J1821" t="s">
        <v>19</v>
      </c>
      <c r="K1821" t="s">
        <v>20</v>
      </c>
      <c r="L1821">
        <v>35200000</v>
      </c>
      <c r="M1821">
        <v>2003</v>
      </c>
      <c r="N1821">
        <v>5.4</v>
      </c>
      <c r="O1821">
        <v>2588228</v>
      </c>
      <c r="Q1821" t="str">
        <f t="shared" si="84"/>
        <v xml:space="preserve"> </v>
      </c>
      <c r="R1821" t="str">
        <f t="shared" si="85"/>
        <v xml:space="preserve"> </v>
      </c>
      <c r="S1821" t="str">
        <f t="shared" si="86"/>
        <v/>
      </c>
    </row>
    <row r="1822" spans="1:19">
      <c r="A1822" t="s">
        <v>6829</v>
      </c>
      <c r="B1822">
        <v>261</v>
      </c>
      <c r="C1822">
        <v>105</v>
      </c>
      <c r="D1822">
        <v>5776314</v>
      </c>
      <c r="E1822" t="s">
        <v>754</v>
      </c>
      <c r="F1822" s="8" t="s">
        <v>1110</v>
      </c>
      <c r="G1822" t="s">
        <v>6953</v>
      </c>
      <c r="H1822">
        <v>73349</v>
      </c>
      <c r="I1822">
        <v>142</v>
      </c>
      <c r="J1822" t="s">
        <v>19</v>
      </c>
      <c r="K1822" t="s">
        <v>20</v>
      </c>
      <c r="L1822">
        <v>3200000</v>
      </c>
      <c r="M1822">
        <v>2010</v>
      </c>
      <c r="N1822">
        <v>7.2</v>
      </c>
      <c r="O1822">
        <v>2576314</v>
      </c>
      <c r="Q1822" t="str">
        <f t="shared" si="84"/>
        <v xml:space="preserve"> </v>
      </c>
      <c r="R1822" t="str">
        <f t="shared" si="85"/>
        <v xml:space="preserve"> </v>
      </c>
      <c r="S1822" t="str">
        <f t="shared" si="86"/>
        <v/>
      </c>
    </row>
    <row r="1823" spans="1:19">
      <c r="A1823" t="s">
        <v>2457</v>
      </c>
      <c r="B1823">
        <v>277</v>
      </c>
      <c r="C1823">
        <v>92</v>
      </c>
      <c r="D1823">
        <v>42575718</v>
      </c>
      <c r="E1823" t="s">
        <v>2916</v>
      </c>
      <c r="F1823" s="8" t="s">
        <v>2986</v>
      </c>
      <c r="G1823" t="s">
        <v>2987</v>
      </c>
      <c r="H1823">
        <v>83788</v>
      </c>
      <c r="I1823">
        <v>227</v>
      </c>
      <c r="J1823" t="s">
        <v>19</v>
      </c>
      <c r="K1823" t="s">
        <v>20</v>
      </c>
      <c r="L1823">
        <v>40000000</v>
      </c>
      <c r="M1823">
        <v>2011</v>
      </c>
      <c r="N1823">
        <v>5.9</v>
      </c>
      <c r="O1823">
        <v>2575718</v>
      </c>
      <c r="Q1823" t="str">
        <f t="shared" si="84"/>
        <v xml:space="preserve"> </v>
      </c>
      <c r="R1823" t="str">
        <f t="shared" si="85"/>
        <v xml:space="preserve"> </v>
      </c>
      <c r="S1823" t="str">
        <f t="shared" si="86"/>
        <v/>
      </c>
    </row>
    <row r="1824" spans="1:19">
      <c r="A1824" t="s">
        <v>2390</v>
      </c>
      <c r="B1824">
        <v>45</v>
      </c>
      <c r="C1824">
        <v>99</v>
      </c>
      <c r="D1824">
        <v>10572742</v>
      </c>
      <c r="E1824" t="s">
        <v>129</v>
      </c>
      <c r="F1824" s="8" t="s">
        <v>3750</v>
      </c>
      <c r="G1824" t="s">
        <v>6661</v>
      </c>
      <c r="H1824">
        <v>2326</v>
      </c>
      <c r="I1824">
        <v>21</v>
      </c>
      <c r="J1824" t="s">
        <v>19</v>
      </c>
      <c r="K1824" t="s">
        <v>20</v>
      </c>
      <c r="L1824">
        <v>8000000</v>
      </c>
      <c r="M1824">
        <v>2009</v>
      </c>
      <c r="N1824">
        <v>6.1</v>
      </c>
      <c r="O1824">
        <v>2572742</v>
      </c>
      <c r="Q1824" t="str">
        <f t="shared" si="84"/>
        <v xml:space="preserve"> </v>
      </c>
      <c r="R1824" t="str">
        <f t="shared" si="85"/>
        <v xml:space="preserve"> </v>
      </c>
      <c r="S1824" t="str">
        <f t="shared" si="86"/>
        <v/>
      </c>
    </row>
    <row r="1825" spans="1:19">
      <c r="A1825" t="s">
        <v>3101</v>
      </c>
      <c r="B1825">
        <v>191</v>
      </c>
      <c r="C1825">
        <v>96</v>
      </c>
      <c r="D1825">
        <v>12570442</v>
      </c>
      <c r="E1825" t="s">
        <v>2486</v>
      </c>
      <c r="F1825" s="8" t="s">
        <v>817</v>
      </c>
      <c r="G1825" t="s">
        <v>5927</v>
      </c>
      <c r="H1825">
        <v>40514</v>
      </c>
      <c r="I1825">
        <v>234</v>
      </c>
      <c r="J1825" t="s">
        <v>19</v>
      </c>
      <c r="K1825" t="s">
        <v>20</v>
      </c>
      <c r="L1825">
        <v>10000000</v>
      </c>
      <c r="M1825">
        <v>2005</v>
      </c>
      <c r="N1825">
        <v>6.8</v>
      </c>
      <c r="O1825">
        <v>2570442</v>
      </c>
      <c r="Q1825" t="str">
        <f t="shared" si="84"/>
        <v xml:space="preserve"> </v>
      </c>
      <c r="R1825" t="str">
        <f t="shared" si="85"/>
        <v xml:space="preserve"> </v>
      </c>
      <c r="S1825" t="str">
        <f t="shared" si="86"/>
        <v/>
      </c>
    </row>
    <row r="1826" spans="1:19">
      <c r="A1826" t="s">
        <v>5785</v>
      </c>
      <c r="B1826">
        <v>75</v>
      </c>
      <c r="C1826">
        <v>95</v>
      </c>
      <c r="D1826">
        <v>13558739</v>
      </c>
      <c r="E1826" t="s">
        <v>873</v>
      </c>
      <c r="F1826" s="8" t="s">
        <v>3379</v>
      </c>
      <c r="G1826" t="s">
        <v>5786</v>
      </c>
      <c r="H1826">
        <v>15427</v>
      </c>
      <c r="I1826">
        <v>121</v>
      </c>
      <c r="J1826" t="s">
        <v>19</v>
      </c>
      <c r="K1826" t="s">
        <v>20</v>
      </c>
      <c r="L1826">
        <v>11000000</v>
      </c>
      <c r="M1826">
        <v>2001</v>
      </c>
      <c r="N1826">
        <v>5.3</v>
      </c>
      <c r="O1826">
        <v>2558739</v>
      </c>
      <c r="Q1826" t="str">
        <f t="shared" si="84"/>
        <v xml:space="preserve"> </v>
      </c>
      <c r="R1826" t="str">
        <f t="shared" si="85"/>
        <v xml:space="preserve"> </v>
      </c>
      <c r="S1826" t="str">
        <f t="shared" si="86"/>
        <v/>
      </c>
    </row>
    <row r="1827" spans="1:19">
      <c r="A1827" t="s">
        <v>942</v>
      </c>
      <c r="B1827">
        <v>574</v>
      </c>
      <c r="C1827">
        <v>126</v>
      </c>
      <c r="D1827">
        <v>25556065</v>
      </c>
      <c r="E1827" t="s">
        <v>2559</v>
      </c>
      <c r="F1827" s="8" t="s">
        <v>58</v>
      </c>
      <c r="G1827" t="s">
        <v>4309</v>
      </c>
      <c r="H1827">
        <v>355126</v>
      </c>
      <c r="I1827">
        <v>748</v>
      </c>
      <c r="J1827" t="s">
        <v>19</v>
      </c>
      <c r="K1827" t="s">
        <v>20</v>
      </c>
      <c r="L1827">
        <v>23000000</v>
      </c>
      <c r="M1827">
        <v>2013</v>
      </c>
      <c r="N1827">
        <v>8</v>
      </c>
      <c r="O1827">
        <v>2556065</v>
      </c>
      <c r="Q1827" t="str">
        <f t="shared" si="84"/>
        <v xml:space="preserve"> </v>
      </c>
      <c r="R1827" t="str">
        <f t="shared" si="85"/>
        <v xml:space="preserve"> </v>
      </c>
      <c r="S1827" t="str">
        <f t="shared" si="86"/>
        <v/>
      </c>
    </row>
    <row r="1828" spans="1:19">
      <c r="A1828" t="s">
        <v>6817</v>
      </c>
      <c r="B1828">
        <v>143</v>
      </c>
      <c r="C1828">
        <v>110</v>
      </c>
      <c r="D1828">
        <v>6525762</v>
      </c>
      <c r="E1828" t="s">
        <v>754</v>
      </c>
      <c r="F1828" s="8" t="s">
        <v>4455</v>
      </c>
      <c r="G1828" t="s">
        <v>6818</v>
      </c>
      <c r="H1828">
        <v>44339</v>
      </c>
      <c r="I1828">
        <v>425</v>
      </c>
      <c r="J1828" t="s">
        <v>19</v>
      </c>
      <c r="K1828" t="s">
        <v>20</v>
      </c>
      <c r="L1828">
        <v>4000000</v>
      </c>
      <c r="M1828">
        <v>2002</v>
      </c>
      <c r="N1828">
        <v>6.7</v>
      </c>
      <c r="O1828">
        <v>2525762</v>
      </c>
      <c r="Q1828" t="str">
        <f t="shared" si="84"/>
        <v xml:space="preserve"> </v>
      </c>
      <c r="R1828" t="str">
        <f t="shared" si="85"/>
        <v xml:space="preserve"> </v>
      </c>
      <c r="S1828" t="str">
        <f t="shared" si="86"/>
        <v/>
      </c>
    </row>
    <row r="1829" spans="1:19">
      <c r="A1829" t="s">
        <v>5928</v>
      </c>
      <c r="B1829">
        <v>16</v>
      </c>
      <c r="C1829">
        <v>104</v>
      </c>
      <c r="D1829">
        <v>12514138</v>
      </c>
      <c r="E1829" t="s">
        <v>129</v>
      </c>
      <c r="F1829" s="8" t="s">
        <v>2125</v>
      </c>
      <c r="G1829" t="s">
        <v>5929</v>
      </c>
      <c r="H1829">
        <v>2801</v>
      </c>
      <c r="I1829">
        <v>28</v>
      </c>
      <c r="J1829" t="s">
        <v>19</v>
      </c>
      <c r="K1829" t="s">
        <v>20</v>
      </c>
      <c r="L1829">
        <v>10000000</v>
      </c>
      <c r="M1829">
        <v>1997</v>
      </c>
      <c r="N1829">
        <v>7.4</v>
      </c>
      <c r="O1829">
        <v>2514138</v>
      </c>
      <c r="Q1829" t="str">
        <f t="shared" si="84"/>
        <v xml:space="preserve"> </v>
      </c>
      <c r="R1829" t="str">
        <f t="shared" si="85"/>
        <v xml:space="preserve"> </v>
      </c>
      <c r="S1829" t="str">
        <f t="shared" si="86"/>
        <v/>
      </c>
    </row>
    <row r="1830" spans="1:19">
      <c r="A1830" t="s">
        <v>3911</v>
      </c>
      <c r="B1830">
        <v>220</v>
      </c>
      <c r="C1830">
        <v>92</v>
      </c>
      <c r="D1830">
        <v>17508670</v>
      </c>
      <c r="E1830" t="s">
        <v>2473</v>
      </c>
      <c r="F1830" s="8" t="s">
        <v>3912</v>
      </c>
      <c r="G1830" t="s">
        <v>3913</v>
      </c>
      <c r="H1830">
        <v>64625</v>
      </c>
      <c r="I1830">
        <v>281</v>
      </c>
      <c r="J1830" t="s">
        <v>19</v>
      </c>
      <c r="K1830" t="s">
        <v>31</v>
      </c>
      <c r="L1830">
        <v>15000000</v>
      </c>
      <c r="M1830">
        <v>2006</v>
      </c>
      <c r="N1830">
        <v>7.4</v>
      </c>
      <c r="O1830">
        <v>2508670</v>
      </c>
      <c r="Q1830" t="str">
        <f t="shared" si="84"/>
        <v xml:space="preserve"> </v>
      </c>
      <c r="R1830" t="str">
        <f t="shared" si="85"/>
        <v xml:space="preserve"> </v>
      </c>
      <c r="S1830" t="str">
        <f t="shared" si="86"/>
        <v/>
      </c>
    </row>
    <row r="1831" spans="1:19">
      <c r="A1831" t="s">
        <v>2526</v>
      </c>
      <c r="B1831">
        <v>217</v>
      </c>
      <c r="C1831">
        <v>105</v>
      </c>
      <c r="D1831">
        <v>28501651</v>
      </c>
      <c r="E1831" t="s">
        <v>1963</v>
      </c>
      <c r="F1831" s="8" t="s">
        <v>470</v>
      </c>
      <c r="G1831" t="s">
        <v>3984</v>
      </c>
      <c r="H1831">
        <v>88035</v>
      </c>
      <c r="I1831">
        <v>201</v>
      </c>
      <c r="J1831" t="s">
        <v>19</v>
      </c>
      <c r="K1831" t="s">
        <v>20</v>
      </c>
      <c r="L1831">
        <v>26000000</v>
      </c>
      <c r="M1831">
        <v>2009</v>
      </c>
      <c r="N1831">
        <v>7.1</v>
      </c>
      <c r="O1831">
        <v>2501651</v>
      </c>
      <c r="Q1831" t="str">
        <f t="shared" si="84"/>
        <v xml:space="preserve"> </v>
      </c>
      <c r="R1831" t="str">
        <f t="shared" si="85"/>
        <v xml:space="preserve"> </v>
      </c>
      <c r="S1831" t="str">
        <f t="shared" si="86"/>
        <v/>
      </c>
    </row>
    <row r="1832" spans="1:19">
      <c r="A1832" t="s">
        <v>2526</v>
      </c>
      <c r="B1832">
        <v>217</v>
      </c>
      <c r="C1832">
        <v>105</v>
      </c>
      <c r="D1832">
        <v>28501651</v>
      </c>
      <c r="E1832" t="s">
        <v>1963</v>
      </c>
      <c r="F1832" s="8" t="s">
        <v>470</v>
      </c>
      <c r="G1832" t="s">
        <v>3984</v>
      </c>
      <c r="H1832">
        <v>88037</v>
      </c>
      <c r="I1832">
        <v>201</v>
      </c>
      <c r="J1832" t="s">
        <v>19</v>
      </c>
      <c r="K1832" t="s">
        <v>20</v>
      </c>
      <c r="L1832">
        <v>26000000</v>
      </c>
      <c r="M1832">
        <v>2009</v>
      </c>
      <c r="N1832">
        <v>7.1</v>
      </c>
      <c r="O1832">
        <v>2501651</v>
      </c>
      <c r="Q1832" t="str">
        <f t="shared" si="84"/>
        <v xml:space="preserve"> </v>
      </c>
      <c r="R1832" t="str">
        <f t="shared" si="85"/>
        <v xml:space="preserve"> </v>
      </c>
      <c r="S1832" t="str">
        <f t="shared" si="86"/>
        <v/>
      </c>
    </row>
    <row r="1833" spans="1:19">
      <c r="A1833" t="s">
        <v>4797</v>
      </c>
      <c r="B1833">
        <v>252</v>
      </c>
      <c r="C1833">
        <v>131</v>
      </c>
      <c r="D1833">
        <v>21483154</v>
      </c>
      <c r="E1833" t="s">
        <v>1665</v>
      </c>
      <c r="F1833" s="8" t="s">
        <v>1458</v>
      </c>
      <c r="G1833" t="s">
        <v>4798</v>
      </c>
      <c r="H1833">
        <v>98741</v>
      </c>
      <c r="I1833">
        <v>236</v>
      </c>
      <c r="J1833" t="s">
        <v>19</v>
      </c>
      <c r="K1833" t="s">
        <v>20</v>
      </c>
      <c r="L1833">
        <v>19000000</v>
      </c>
      <c r="M1833">
        <v>2013</v>
      </c>
      <c r="N1833">
        <v>7.6</v>
      </c>
      <c r="O1833">
        <v>2483154</v>
      </c>
      <c r="Q1833" t="str">
        <f t="shared" si="84"/>
        <v xml:space="preserve"> </v>
      </c>
      <c r="R1833" t="str">
        <f t="shared" si="85"/>
        <v xml:space="preserve"> </v>
      </c>
      <c r="S1833" t="str">
        <f t="shared" si="86"/>
        <v/>
      </c>
    </row>
    <row r="1834" spans="1:19">
      <c r="A1834" t="s">
        <v>3318</v>
      </c>
      <c r="B1834">
        <v>148</v>
      </c>
      <c r="C1834">
        <v>104</v>
      </c>
      <c r="D1834">
        <v>37481242</v>
      </c>
      <c r="E1834" t="s">
        <v>878</v>
      </c>
      <c r="F1834" s="8" t="s">
        <v>3319</v>
      </c>
      <c r="G1834" t="s">
        <v>3320</v>
      </c>
      <c r="H1834">
        <v>40654</v>
      </c>
      <c r="I1834">
        <v>97</v>
      </c>
      <c r="J1834" t="s">
        <v>19</v>
      </c>
      <c r="K1834" t="s">
        <v>20</v>
      </c>
      <c r="L1834">
        <v>35000000</v>
      </c>
      <c r="M1834">
        <v>2010</v>
      </c>
      <c r="N1834">
        <v>5.3</v>
      </c>
      <c r="O1834">
        <v>2481242</v>
      </c>
      <c r="Q1834" t="str">
        <f t="shared" si="84"/>
        <v xml:space="preserve"> </v>
      </c>
      <c r="R1834" t="str">
        <f t="shared" si="85"/>
        <v xml:space="preserve"> </v>
      </c>
      <c r="S1834" t="str">
        <f t="shared" si="86"/>
        <v/>
      </c>
    </row>
    <row r="1835" spans="1:19">
      <c r="A1835" t="s">
        <v>2047</v>
      </c>
      <c r="B1835">
        <v>249</v>
      </c>
      <c r="C1835">
        <v>117</v>
      </c>
      <c r="D1835">
        <v>17439163</v>
      </c>
      <c r="E1835" t="s">
        <v>557</v>
      </c>
      <c r="F1835" s="8" t="s">
        <v>391</v>
      </c>
      <c r="G1835" t="s">
        <v>5291</v>
      </c>
      <c r="H1835">
        <v>537419</v>
      </c>
      <c r="I1835">
        <v>1028</v>
      </c>
      <c r="J1835" t="s">
        <v>19</v>
      </c>
      <c r="K1835" t="s">
        <v>20</v>
      </c>
      <c r="L1835">
        <v>15000000</v>
      </c>
      <c r="M1835">
        <v>1998</v>
      </c>
      <c r="N1835">
        <v>8.1999999999999993</v>
      </c>
      <c r="O1835">
        <v>2439163</v>
      </c>
      <c r="Q1835" t="str">
        <f t="shared" si="84"/>
        <v xml:space="preserve"> </v>
      </c>
      <c r="R1835" t="str">
        <f t="shared" si="85"/>
        <v xml:space="preserve"> </v>
      </c>
      <c r="S1835" t="str">
        <f t="shared" si="86"/>
        <v/>
      </c>
    </row>
    <row r="1836" spans="1:19">
      <c r="A1836" t="s">
        <v>7683</v>
      </c>
      <c r="B1836">
        <v>36</v>
      </c>
      <c r="C1836">
        <v>100</v>
      </c>
      <c r="D1836">
        <v>2808000</v>
      </c>
      <c r="E1836" t="s">
        <v>6431</v>
      </c>
      <c r="F1836" s="8" t="s">
        <v>7684</v>
      </c>
      <c r="G1836" t="s">
        <v>7685</v>
      </c>
      <c r="H1836">
        <v>4546</v>
      </c>
      <c r="I1836">
        <v>71</v>
      </c>
      <c r="J1836" t="s">
        <v>19</v>
      </c>
      <c r="K1836" t="s">
        <v>20</v>
      </c>
      <c r="L1836">
        <v>379000</v>
      </c>
      <c r="M1836">
        <v>1929</v>
      </c>
      <c r="N1836">
        <v>6.3</v>
      </c>
      <c r="O1836">
        <v>2429000</v>
      </c>
      <c r="Q1836" t="str">
        <f t="shared" si="84"/>
        <v xml:space="preserve"> </v>
      </c>
      <c r="R1836" t="str">
        <f t="shared" si="85"/>
        <v xml:space="preserve"> </v>
      </c>
      <c r="S1836" t="str">
        <f t="shared" si="86"/>
        <v/>
      </c>
    </row>
    <row r="1837" spans="1:19">
      <c r="A1837" t="s">
        <v>5248</v>
      </c>
      <c r="B1837">
        <v>96</v>
      </c>
      <c r="C1837">
        <v>84</v>
      </c>
      <c r="D1837">
        <v>17411331</v>
      </c>
      <c r="E1837" t="s">
        <v>2052</v>
      </c>
      <c r="F1837" s="8" t="s">
        <v>213</v>
      </c>
      <c r="G1837" t="s">
        <v>5249</v>
      </c>
      <c r="H1837">
        <v>17328</v>
      </c>
      <c r="I1837">
        <v>237</v>
      </c>
      <c r="J1837" t="s">
        <v>19</v>
      </c>
      <c r="K1837" t="s">
        <v>220</v>
      </c>
      <c r="L1837">
        <v>15000000</v>
      </c>
      <c r="M1837">
        <v>1998</v>
      </c>
      <c r="N1837">
        <v>5.5</v>
      </c>
      <c r="O1837">
        <v>2411331</v>
      </c>
      <c r="Q1837" t="str">
        <f t="shared" si="84"/>
        <v xml:space="preserve"> </v>
      </c>
      <c r="R1837" t="str">
        <f t="shared" si="85"/>
        <v xml:space="preserve"> </v>
      </c>
      <c r="S1837" t="str">
        <f t="shared" si="86"/>
        <v/>
      </c>
    </row>
    <row r="1838" spans="1:19">
      <c r="A1838" t="s">
        <v>7045</v>
      </c>
      <c r="B1838">
        <v>16</v>
      </c>
      <c r="C1838">
        <v>80</v>
      </c>
      <c r="D1838">
        <v>2833383</v>
      </c>
      <c r="E1838" t="s">
        <v>2838</v>
      </c>
      <c r="F1838" s="8" t="s">
        <v>2642</v>
      </c>
      <c r="G1838" t="s">
        <v>7363</v>
      </c>
      <c r="H1838">
        <v>910</v>
      </c>
      <c r="I1838">
        <v>11</v>
      </c>
      <c r="J1838" t="s">
        <v>19</v>
      </c>
      <c r="K1838" t="s">
        <v>20</v>
      </c>
      <c r="L1838">
        <v>427000</v>
      </c>
      <c r="M1838">
        <v>2012</v>
      </c>
      <c r="N1838">
        <v>5.7</v>
      </c>
      <c r="O1838">
        <v>2406383</v>
      </c>
      <c r="Q1838" t="str">
        <f t="shared" si="84"/>
        <v xml:space="preserve"> </v>
      </c>
      <c r="R1838" t="str">
        <f t="shared" si="85"/>
        <v xml:space="preserve"> </v>
      </c>
      <c r="S1838" t="str">
        <f t="shared" si="86"/>
        <v/>
      </c>
    </row>
    <row r="1839" spans="1:19">
      <c r="A1839" t="s">
        <v>2004</v>
      </c>
      <c r="B1839">
        <v>225</v>
      </c>
      <c r="C1839">
        <v>99</v>
      </c>
      <c r="D1839">
        <v>62401264</v>
      </c>
      <c r="E1839" t="s">
        <v>268</v>
      </c>
      <c r="F1839" s="8" t="s">
        <v>362</v>
      </c>
      <c r="G1839" t="s">
        <v>2005</v>
      </c>
      <c r="H1839">
        <v>69484</v>
      </c>
      <c r="I1839">
        <v>323</v>
      </c>
      <c r="J1839" t="s">
        <v>19</v>
      </c>
      <c r="K1839" t="s">
        <v>31</v>
      </c>
      <c r="L1839">
        <v>60000000</v>
      </c>
      <c r="M1839">
        <v>2016</v>
      </c>
      <c r="N1839">
        <v>5.9</v>
      </c>
      <c r="O1839">
        <v>2401264</v>
      </c>
      <c r="Q1839" t="str">
        <f t="shared" si="84"/>
        <v xml:space="preserve"> </v>
      </c>
      <c r="R1839" t="str">
        <f t="shared" si="85"/>
        <v xml:space="preserve"> </v>
      </c>
      <c r="S1839" t="str">
        <f t="shared" si="86"/>
        <v/>
      </c>
    </row>
    <row r="1840" spans="1:19">
      <c r="A1840" t="s">
        <v>7565</v>
      </c>
      <c r="B1840">
        <v>66</v>
      </c>
      <c r="C1840">
        <v>81</v>
      </c>
      <c r="D1840">
        <v>3000000</v>
      </c>
      <c r="E1840" t="s">
        <v>4679</v>
      </c>
      <c r="F1840" s="8" t="s">
        <v>7566</v>
      </c>
      <c r="G1840" t="s">
        <v>7567</v>
      </c>
      <c r="H1840">
        <v>13269</v>
      </c>
      <c r="I1840">
        <v>98</v>
      </c>
      <c r="J1840" t="s">
        <v>19</v>
      </c>
      <c r="K1840" t="s">
        <v>20</v>
      </c>
      <c r="L1840">
        <v>609000</v>
      </c>
      <c r="M1840">
        <v>1935</v>
      </c>
      <c r="N1840">
        <v>7.8</v>
      </c>
      <c r="O1840">
        <v>2391000</v>
      </c>
      <c r="Q1840" t="str">
        <f t="shared" si="84"/>
        <v xml:space="preserve"> </v>
      </c>
      <c r="R1840" t="str">
        <f t="shared" si="85"/>
        <v xml:space="preserve"> </v>
      </c>
      <c r="S1840" t="str">
        <f t="shared" si="86"/>
        <v/>
      </c>
    </row>
    <row r="1841" spans="1:19">
      <c r="A1841" t="s">
        <v>5332</v>
      </c>
      <c r="B1841">
        <v>38</v>
      </c>
      <c r="C1841">
        <v>104</v>
      </c>
      <c r="D1841">
        <v>3386698</v>
      </c>
      <c r="E1841" t="s">
        <v>754</v>
      </c>
      <c r="F1841" s="8" t="s">
        <v>391</v>
      </c>
      <c r="G1841" t="s">
        <v>7437</v>
      </c>
      <c r="H1841">
        <v>4195</v>
      </c>
      <c r="I1841">
        <v>86</v>
      </c>
      <c r="J1841" t="s">
        <v>19</v>
      </c>
      <c r="K1841" t="s">
        <v>20</v>
      </c>
      <c r="L1841">
        <v>1000000</v>
      </c>
      <c r="M1841">
        <v>1998</v>
      </c>
      <c r="N1841">
        <v>6.7</v>
      </c>
      <c r="O1841">
        <v>2386698</v>
      </c>
      <c r="Q1841" t="str">
        <f t="shared" si="84"/>
        <v xml:space="preserve"> </v>
      </c>
      <c r="R1841" t="str">
        <f t="shared" si="85"/>
        <v xml:space="preserve"> </v>
      </c>
      <c r="S1841" t="str">
        <f t="shared" si="86"/>
        <v/>
      </c>
    </row>
    <row r="1842" spans="1:19">
      <c r="A1842" t="s">
        <v>4159</v>
      </c>
      <c r="B1842">
        <v>58</v>
      </c>
      <c r="C1842">
        <v>98</v>
      </c>
      <c r="D1842">
        <v>15361537</v>
      </c>
      <c r="E1842" t="s">
        <v>201</v>
      </c>
      <c r="F1842" s="8" t="s">
        <v>4160</v>
      </c>
      <c r="G1842" t="s">
        <v>4161</v>
      </c>
      <c r="H1842">
        <v>12263</v>
      </c>
      <c r="I1842">
        <v>132</v>
      </c>
      <c r="J1842" t="s">
        <v>19</v>
      </c>
      <c r="K1842" t="s">
        <v>432</v>
      </c>
      <c r="L1842">
        <v>13000000</v>
      </c>
      <c r="M1842">
        <v>2002</v>
      </c>
      <c r="N1842">
        <v>4.5999999999999996</v>
      </c>
      <c r="O1842">
        <v>2361537</v>
      </c>
      <c r="Q1842" t="str">
        <f t="shared" si="84"/>
        <v xml:space="preserve"> </v>
      </c>
      <c r="R1842" t="str">
        <f t="shared" si="85"/>
        <v xml:space="preserve"> </v>
      </c>
      <c r="S1842" t="str">
        <f t="shared" si="86"/>
        <v/>
      </c>
    </row>
    <row r="1843" spans="1:19">
      <c r="A1843" t="s">
        <v>560</v>
      </c>
      <c r="B1843">
        <v>219</v>
      </c>
      <c r="C1843">
        <v>112</v>
      </c>
      <c r="D1843">
        <v>32357532</v>
      </c>
      <c r="E1843" t="s">
        <v>754</v>
      </c>
      <c r="F1843" s="8" t="s">
        <v>223</v>
      </c>
      <c r="G1843" t="s">
        <v>3735</v>
      </c>
      <c r="H1843">
        <v>143368</v>
      </c>
      <c r="I1843">
        <v>215</v>
      </c>
      <c r="J1843" t="s">
        <v>19</v>
      </c>
      <c r="K1843" t="s">
        <v>20</v>
      </c>
      <c r="L1843">
        <v>30000000</v>
      </c>
      <c r="M1843">
        <v>2010</v>
      </c>
      <c r="N1843">
        <v>6.7</v>
      </c>
      <c r="O1843">
        <v>2357532</v>
      </c>
      <c r="Q1843" t="str">
        <f t="shared" si="84"/>
        <v xml:space="preserve"> </v>
      </c>
      <c r="R1843" t="str">
        <f t="shared" si="85"/>
        <v xml:space="preserve"> </v>
      </c>
      <c r="S1843" t="str">
        <f t="shared" si="86"/>
        <v/>
      </c>
    </row>
    <row r="1844" spans="1:19">
      <c r="A1844" t="s">
        <v>4726</v>
      </c>
      <c r="B1844">
        <v>181</v>
      </c>
      <c r="C1844">
        <v>107</v>
      </c>
      <c r="D1844">
        <v>15854988</v>
      </c>
      <c r="E1844" t="s">
        <v>129</v>
      </c>
      <c r="F1844" s="8" t="s">
        <v>310</v>
      </c>
      <c r="G1844" t="s">
        <v>5445</v>
      </c>
      <c r="H1844">
        <v>36542</v>
      </c>
      <c r="I1844">
        <v>378</v>
      </c>
      <c r="J1844" t="s">
        <v>19</v>
      </c>
      <c r="K1844" t="s">
        <v>20</v>
      </c>
      <c r="L1844">
        <v>13500000</v>
      </c>
      <c r="M1844">
        <v>2002</v>
      </c>
      <c r="N1844">
        <v>7.4</v>
      </c>
      <c r="O1844">
        <v>2354988</v>
      </c>
      <c r="Q1844" t="str">
        <f t="shared" si="84"/>
        <v xml:space="preserve"> </v>
      </c>
      <c r="R1844" t="str">
        <f t="shared" si="85"/>
        <v xml:space="preserve"> </v>
      </c>
      <c r="S1844" t="str">
        <f t="shared" si="86"/>
        <v/>
      </c>
    </row>
    <row r="1845" spans="1:19">
      <c r="A1845" t="s">
        <v>5407</v>
      </c>
      <c r="B1845">
        <v>62</v>
      </c>
      <c r="C1845">
        <v>117</v>
      </c>
      <c r="D1845">
        <v>14348123</v>
      </c>
      <c r="E1845" t="s">
        <v>4868</v>
      </c>
      <c r="F1845" s="8" t="s">
        <v>1802</v>
      </c>
      <c r="G1845" t="s">
        <v>5408</v>
      </c>
      <c r="H1845">
        <v>9323</v>
      </c>
      <c r="I1845">
        <v>157</v>
      </c>
      <c r="J1845" t="s">
        <v>19</v>
      </c>
      <c r="K1845" t="s">
        <v>3187</v>
      </c>
      <c r="L1845">
        <v>12000000</v>
      </c>
      <c r="M1845">
        <v>1999</v>
      </c>
      <c r="N1845">
        <v>6.9</v>
      </c>
      <c r="O1845">
        <v>2348123</v>
      </c>
      <c r="Q1845" t="str">
        <f t="shared" si="84"/>
        <v xml:space="preserve"> </v>
      </c>
      <c r="R1845" t="str">
        <f t="shared" si="85"/>
        <v xml:space="preserve"> </v>
      </c>
      <c r="S1845" t="str">
        <f t="shared" si="86"/>
        <v/>
      </c>
    </row>
    <row r="1846" spans="1:19">
      <c r="A1846" t="s">
        <v>44</v>
      </c>
      <c r="B1846">
        <v>252</v>
      </c>
      <c r="C1846">
        <v>37</v>
      </c>
      <c r="D1846">
        <v>5923044</v>
      </c>
      <c r="E1846" t="s">
        <v>3558</v>
      </c>
      <c r="F1846" s="8" t="s">
        <v>5850</v>
      </c>
      <c r="G1846" t="s">
        <v>6911</v>
      </c>
      <c r="H1846">
        <v>113451</v>
      </c>
      <c r="I1846">
        <v>537</v>
      </c>
      <c r="J1846" t="s">
        <v>19</v>
      </c>
      <c r="K1846" t="s">
        <v>20</v>
      </c>
      <c r="L1846">
        <v>3600000</v>
      </c>
      <c r="M1846">
        <v>1987</v>
      </c>
      <c r="N1846">
        <v>7.8</v>
      </c>
      <c r="O1846">
        <v>2323044</v>
      </c>
      <c r="Q1846" t="str">
        <f t="shared" si="84"/>
        <v xml:space="preserve"> </v>
      </c>
      <c r="R1846" t="str">
        <f t="shared" si="85"/>
        <v xml:space="preserve"> </v>
      </c>
      <c r="S1846" t="str">
        <f t="shared" si="86"/>
        <v/>
      </c>
    </row>
    <row r="1847" spans="1:19">
      <c r="A1847" t="s">
        <v>427</v>
      </c>
      <c r="B1847">
        <v>339</v>
      </c>
      <c r="C1847">
        <v>141</v>
      </c>
      <c r="D1847">
        <v>47307550</v>
      </c>
      <c r="E1847" t="s">
        <v>1101</v>
      </c>
      <c r="F1847" s="8" t="s">
        <v>2688</v>
      </c>
      <c r="G1847" t="s">
        <v>2689</v>
      </c>
      <c r="H1847">
        <v>104301</v>
      </c>
      <c r="I1847">
        <v>269</v>
      </c>
      <c r="J1847" t="s">
        <v>19</v>
      </c>
      <c r="K1847" t="s">
        <v>20</v>
      </c>
      <c r="L1847">
        <v>45000000</v>
      </c>
      <c r="M1847">
        <v>2012</v>
      </c>
      <c r="N1847">
        <v>6.5</v>
      </c>
      <c r="O1847">
        <v>2307550</v>
      </c>
      <c r="Q1847" t="str">
        <f t="shared" si="84"/>
        <v xml:space="preserve"> </v>
      </c>
      <c r="R1847" t="str">
        <f t="shared" si="85"/>
        <v xml:space="preserve"> </v>
      </c>
      <c r="S1847" t="str">
        <f t="shared" si="86"/>
        <v/>
      </c>
    </row>
    <row r="1848" spans="1:19">
      <c r="A1848" t="s">
        <v>1797</v>
      </c>
      <c r="B1848">
        <v>392</v>
      </c>
      <c r="C1848">
        <v>137</v>
      </c>
      <c r="D1848">
        <v>37304950</v>
      </c>
      <c r="E1848" t="s">
        <v>902</v>
      </c>
      <c r="F1848" s="8" t="s">
        <v>130</v>
      </c>
      <c r="G1848" t="s">
        <v>3338</v>
      </c>
      <c r="H1848">
        <v>102728</v>
      </c>
      <c r="I1848">
        <v>279</v>
      </c>
      <c r="J1848" t="s">
        <v>19</v>
      </c>
      <c r="K1848" t="s">
        <v>20</v>
      </c>
      <c r="L1848">
        <v>35000000</v>
      </c>
      <c r="M1848">
        <v>2011</v>
      </c>
      <c r="N1848">
        <v>6.6</v>
      </c>
      <c r="O1848">
        <v>2304950</v>
      </c>
      <c r="Q1848" t="str">
        <f t="shared" si="84"/>
        <v xml:space="preserve"> </v>
      </c>
      <c r="R1848" t="str">
        <f t="shared" si="85"/>
        <v>J. EdgarÂ </v>
      </c>
      <c r="S1848" t="str">
        <f t="shared" si="86"/>
        <v/>
      </c>
    </row>
    <row r="1849" spans="1:19">
      <c r="A1849" t="s">
        <v>4895</v>
      </c>
      <c r="B1849">
        <v>125</v>
      </c>
      <c r="C1849">
        <v>91</v>
      </c>
      <c r="D1849">
        <v>16298046</v>
      </c>
      <c r="E1849" t="s">
        <v>1499</v>
      </c>
      <c r="F1849" s="8" t="s">
        <v>2398</v>
      </c>
      <c r="G1849" t="s">
        <v>5399</v>
      </c>
      <c r="H1849">
        <v>22207</v>
      </c>
      <c r="I1849">
        <v>747</v>
      </c>
      <c r="J1849" t="s">
        <v>19</v>
      </c>
      <c r="K1849" t="s">
        <v>31</v>
      </c>
      <c r="L1849">
        <v>14000000</v>
      </c>
      <c r="M1849">
        <v>2005</v>
      </c>
      <c r="N1849">
        <v>5</v>
      </c>
      <c r="O1849">
        <v>2298046</v>
      </c>
      <c r="Q1849" t="str">
        <f t="shared" si="84"/>
        <v xml:space="preserve"> </v>
      </c>
      <c r="R1849" t="str">
        <f t="shared" si="85"/>
        <v xml:space="preserve"> </v>
      </c>
      <c r="S1849" t="str">
        <f t="shared" si="86"/>
        <v/>
      </c>
    </row>
    <row r="1850" spans="1:19">
      <c r="A1850" t="s">
        <v>6996</v>
      </c>
      <c r="B1850">
        <v>82</v>
      </c>
      <c r="C1850">
        <v>96</v>
      </c>
      <c r="D1850">
        <v>4170647</v>
      </c>
      <c r="E1850" t="s">
        <v>1290</v>
      </c>
      <c r="F1850" s="8" t="s">
        <v>801</v>
      </c>
      <c r="G1850" t="s">
        <v>6997</v>
      </c>
      <c r="H1850">
        <v>14548</v>
      </c>
      <c r="I1850">
        <v>161</v>
      </c>
      <c r="J1850" t="s">
        <v>19</v>
      </c>
      <c r="K1850" t="s">
        <v>31</v>
      </c>
      <c r="L1850">
        <v>1900000</v>
      </c>
      <c r="M1850">
        <v>1999</v>
      </c>
      <c r="N1850">
        <v>6.9</v>
      </c>
      <c r="O1850">
        <v>2270647</v>
      </c>
      <c r="Q1850" t="str">
        <f t="shared" si="84"/>
        <v xml:space="preserve"> </v>
      </c>
      <c r="R1850" t="str">
        <f t="shared" si="85"/>
        <v xml:space="preserve"> </v>
      </c>
      <c r="S1850" t="str">
        <f t="shared" si="86"/>
        <v/>
      </c>
    </row>
    <row r="1851" spans="1:19">
      <c r="A1851" t="s">
        <v>6192</v>
      </c>
      <c r="B1851">
        <v>91</v>
      </c>
      <c r="C1851">
        <v>138</v>
      </c>
      <c r="D1851">
        <v>10269307</v>
      </c>
      <c r="E1851" t="s">
        <v>201</v>
      </c>
      <c r="F1851" s="8" t="s">
        <v>2285</v>
      </c>
      <c r="G1851" t="s">
        <v>6193</v>
      </c>
      <c r="H1851">
        <v>53251</v>
      </c>
      <c r="I1851">
        <v>188</v>
      </c>
      <c r="J1851" t="s">
        <v>19</v>
      </c>
      <c r="K1851" t="s">
        <v>20</v>
      </c>
      <c r="L1851">
        <v>8000000</v>
      </c>
      <c r="M1851">
        <v>2009</v>
      </c>
      <c r="N1851">
        <v>6.3</v>
      </c>
      <c r="O1851">
        <v>2269307</v>
      </c>
      <c r="Q1851" t="str">
        <f t="shared" si="84"/>
        <v xml:space="preserve"> </v>
      </c>
      <c r="R1851" t="str">
        <f t="shared" si="85"/>
        <v xml:space="preserve"> </v>
      </c>
      <c r="S1851" t="str">
        <f t="shared" si="86"/>
        <v/>
      </c>
    </row>
    <row r="1852" spans="1:19">
      <c r="A1852" t="s">
        <v>6198</v>
      </c>
      <c r="B1852">
        <v>8</v>
      </c>
      <c r="C1852">
        <v>91</v>
      </c>
      <c r="D1852">
        <v>2712293</v>
      </c>
      <c r="E1852" t="s">
        <v>1008</v>
      </c>
      <c r="F1852" s="8" t="s">
        <v>6500</v>
      </c>
      <c r="G1852" t="s">
        <v>7647</v>
      </c>
      <c r="H1852">
        <v>475</v>
      </c>
      <c r="I1852">
        <v>11</v>
      </c>
      <c r="J1852" t="s">
        <v>19</v>
      </c>
      <c r="K1852" t="s">
        <v>20</v>
      </c>
      <c r="L1852">
        <v>450000</v>
      </c>
      <c r="M1852">
        <v>1991</v>
      </c>
      <c r="N1852">
        <v>5.9</v>
      </c>
      <c r="O1852">
        <v>2262293</v>
      </c>
      <c r="Q1852" t="str">
        <f t="shared" si="84"/>
        <v xml:space="preserve"> </v>
      </c>
      <c r="R1852" t="str">
        <f t="shared" si="85"/>
        <v xml:space="preserve"> </v>
      </c>
      <c r="S1852" t="str">
        <f t="shared" si="86"/>
        <v/>
      </c>
    </row>
    <row r="1853" spans="1:19">
      <c r="A1853" t="s">
        <v>4525</v>
      </c>
      <c r="B1853">
        <v>291</v>
      </c>
      <c r="C1853">
        <v>122</v>
      </c>
      <c r="D1853">
        <v>17237244</v>
      </c>
      <c r="E1853" t="s">
        <v>1101</v>
      </c>
      <c r="F1853" s="8" t="s">
        <v>391</v>
      </c>
      <c r="G1853" t="s">
        <v>5260</v>
      </c>
      <c r="H1853">
        <v>57210</v>
      </c>
      <c r="I1853">
        <v>158</v>
      </c>
      <c r="J1853" t="s">
        <v>19</v>
      </c>
      <c r="K1853" t="s">
        <v>31</v>
      </c>
      <c r="L1853">
        <v>15000000</v>
      </c>
      <c r="M1853">
        <v>2014</v>
      </c>
      <c r="N1853">
        <v>6.8</v>
      </c>
      <c r="O1853">
        <v>2237244</v>
      </c>
      <c r="Q1853" t="str">
        <f t="shared" si="84"/>
        <v xml:space="preserve"> </v>
      </c>
      <c r="R1853" t="str">
        <f t="shared" si="85"/>
        <v xml:space="preserve"> </v>
      </c>
      <c r="S1853" t="str">
        <f t="shared" si="86"/>
        <v/>
      </c>
    </row>
    <row r="1854" spans="1:19">
      <c r="A1854" t="s">
        <v>7756</v>
      </c>
      <c r="B1854">
        <v>25</v>
      </c>
      <c r="C1854">
        <v>101</v>
      </c>
      <c r="D1854">
        <v>2428241</v>
      </c>
      <c r="E1854" t="s">
        <v>1672</v>
      </c>
      <c r="F1854" s="8" t="s">
        <v>7757</v>
      </c>
      <c r="G1854" t="s">
        <v>7758</v>
      </c>
      <c r="H1854">
        <v>2099</v>
      </c>
      <c r="I1854">
        <v>26</v>
      </c>
      <c r="J1854" t="s">
        <v>19</v>
      </c>
      <c r="K1854" t="s">
        <v>20</v>
      </c>
      <c r="L1854">
        <v>200000</v>
      </c>
      <c r="M1854">
        <v>2010</v>
      </c>
      <c r="N1854">
        <v>6.4</v>
      </c>
      <c r="O1854">
        <v>2228241</v>
      </c>
      <c r="Q1854" t="str">
        <f t="shared" si="84"/>
        <v xml:space="preserve"> </v>
      </c>
      <c r="R1854" t="str">
        <f t="shared" si="85"/>
        <v xml:space="preserve"> </v>
      </c>
      <c r="S1854" t="str">
        <f t="shared" si="86"/>
        <v/>
      </c>
    </row>
    <row r="1855" spans="1:19">
      <c r="A1855" t="s">
        <v>3196</v>
      </c>
      <c r="B1855">
        <v>535</v>
      </c>
      <c r="C1855">
        <v>104</v>
      </c>
      <c r="D1855">
        <v>13214255</v>
      </c>
      <c r="E1855" t="s">
        <v>2838</v>
      </c>
      <c r="F1855" s="8" t="s">
        <v>406</v>
      </c>
      <c r="G1855" t="s">
        <v>5801</v>
      </c>
      <c r="H1855">
        <v>96233</v>
      </c>
      <c r="I1855">
        <v>313</v>
      </c>
      <c r="J1855" t="s">
        <v>19</v>
      </c>
      <c r="K1855" t="s">
        <v>20</v>
      </c>
      <c r="L1855">
        <v>11000000</v>
      </c>
      <c r="M1855">
        <v>2013</v>
      </c>
      <c r="N1855">
        <v>7.4</v>
      </c>
      <c r="O1855">
        <v>2214255</v>
      </c>
      <c r="Q1855" t="str">
        <f t="shared" si="84"/>
        <v xml:space="preserve"> </v>
      </c>
      <c r="R1855" t="str">
        <f t="shared" si="85"/>
        <v xml:space="preserve"> </v>
      </c>
      <c r="S1855" t="str">
        <f t="shared" si="86"/>
        <v/>
      </c>
    </row>
    <row r="1856" spans="1:19">
      <c r="A1856" t="s">
        <v>3196</v>
      </c>
      <c r="B1856">
        <v>341</v>
      </c>
      <c r="C1856">
        <v>106</v>
      </c>
      <c r="D1856">
        <v>9190525</v>
      </c>
      <c r="E1856" t="s">
        <v>1290</v>
      </c>
      <c r="F1856" s="8" t="s">
        <v>96</v>
      </c>
      <c r="G1856" t="s">
        <v>6321</v>
      </c>
      <c r="H1856">
        <v>102125</v>
      </c>
      <c r="I1856">
        <v>324</v>
      </c>
      <c r="J1856" t="s">
        <v>19</v>
      </c>
      <c r="K1856" t="s">
        <v>20</v>
      </c>
      <c r="L1856">
        <v>7000000</v>
      </c>
      <c r="M1856">
        <v>2009</v>
      </c>
      <c r="N1856">
        <v>7</v>
      </c>
      <c r="O1856">
        <v>2190525</v>
      </c>
      <c r="Q1856" t="str">
        <f t="shared" si="84"/>
        <v xml:space="preserve"> </v>
      </c>
      <c r="R1856" t="str">
        <f t="shared" si="85"/>
        <v xml:space="preserve"> </v>
      </c>
      <c r="S1856" t="str">
        <f t="shared" si="86"/>
        <v/>
      </c>
    </row>
    <row r="1857" spans="1:19">
      <c r="A1857" t="s">
        <v>2998</v>
      </c>
      <c r="B1857">
        <v>299</v>
      </c>
      <c r="C1857">
        <v>124</v>
      </c>
      <c r="D1857">
        <v>34180954</v>
      </c>
      <c r="E1857" t="s">
        <v>129</v>
      </c>
      <c r="F1857" s="8" t="s">
        <v>128</v>
      </c>
      <c r="G1857" t="s">
        <v>3485</v>
      </c>
      <c r="H1857">
        <v>189812</v>
      </c>
      <c r="I1857">
        <v>370</v>
      </c>
      <c r="J1857" t="s">
        <v>19</v>
      </c>
      <c r="K1857" t="s">
        <v>20</v>
      </c>
      <c r="L1857">
        <v>32000000</v>
      </c>
      <c r="M1857">
        <v>2008</v>
      </c>
      <c r="N1857">
        <v>7.6</v>
      </c>
      <c r="O1857">
        <v>2180954</v>
      </c>
      <c r="Q1857" t="str">
        <f t="shared" si="84"/>
        <v xml:space="preserve"> </v>
      </c>
      <c r="R1857" t="str">
        <f t="shared" si="85"/>
        <v xml:space="preserve"> </v>
      </c>
      <c r="S1857" t="str">
        <f t="shared" si="86"/>
        <v/>
      </c>
    </row>
    <row r="1858" spans="1:19">
      <c r="A1858" t="s">
        <v>2104</v>
      </c>
      <c r="B1858">
        <v>140</v>
      </c>
      <c r="C1858">
        <v>120</v>
      </c>
      <c r="D1858">
        <v>50173190</v>
      </c>
      <c r="E1858" t="s">
        <v>2579</v>
      </c>
      <c r="F1858" s="8" t="s">
        <v>71</v>
      </c>
      <c r="G1858" t="s">
        <v>2580</v>
      </c>
      <c r="H1858">
        <v>148490</v>
      </c>
      <c r="I1858">
        <v>537</v>
      </c>
      <c r="J1858" t="s">
        <v>19</v>
      </c>
      <c r="K1858" t="s">
        <v>20</v>
      </c>
      <c r="L1858">
        <v>48000000</v>
      </c>
      <c r="M1858">
        <v>2001</v>
      </c>
      <c r="N1858">
        <v>7.4</v>
      </c>
      <c r="O1858">
        <v>2173190</v>
      </c>
      <c r="Q1858" t="str">
        <f t="shared" si="84"/>
        <v xml:space="preserve"> </v>
      </c>
      <c r="R1858" t="str">
        <f t="shared" si="85"/>
        <v xml:space="preserve"> </v>
      </c>
      <c r="S1858" t="str">
        <f t="shared" si="86"/>
        <v/>
      </c>
    </row>
    <row r="1859" spans="1:19">
      <c r="A1859" t="s">
        <v>6326</v>
      </c>
      <c r="B1859">
        <v>281</v>
      </c>
      <c r="C1859">
        <v>99</v>
      </c>
      <c r="D1859">
        <v>9166863</v>
      </c>
      <c r="E1859" t="s">
        <v>129</v>
      </c>
      <c r="F1859" s="8" t="s">
        <v>254</v>
      </c>
      <c r="G1859" t="s">
        <v>6327</v>
      </c>
      <c r="H1859">
        <v>83182</v>
      </c>
      <c r="I1859">
        <v>247</v>
      </c>
      <c r="J1859" t="s">
        <v>19</v>
      </c>
      <c r="K1859" t="s">
        <v>20</v>
      </c>
      <c r="L1859">
        <v>7000000</v>
      </c>
      <c r="M1859">
        <v>2009</v>
      </c>
      <c r="N1859">
        <v>7.6</v>
      </c>
      <c r="O1859">
        <v>2166863</v>
      </c>
      <c r="Q1859" t="str">
        <f t="shared" ref="Q1859:Q1922" si="87">IF(F1859="Meryl Streep",G1859," ")</f>
        <v xml:space="preserve"> </v>
      </c>
      <c r="R1859" t="str">
        <f t="shared" ref="R1859:R1922" si="88">IF(F1859="Leonardo DiCaprio",G1859," ")</f>
        <v xml:space="preserve"> </v>
      </c>
      <c r="S1859" t="str">
        <f t="shared" ref="S1859:S1922" si="89">IF(F1859="Brad Pitt",G1859,"")</f>
        <v/>
      </c>
    </row>
    <row r="1860" spans="1:19">
      <c r="A1860" t="s">
        <v>5032</v>
      </c>
      <c r="B1860">
        <v>150</v>
      </c>
      <c r="C1860">
        <v>120</v>
      </c>
      <c r="D1860">
        <v>18663911</v>
      </c>
      <c r="E1860" t="s">
        <v>2888</v>
      </c>
      <c r="F1860" s="8" t="s">
        <v>156</v>
      </c>
      <c r="G1860" t="s">
        <v>5033</v>
      </c>
      <c r="H1860">
        <v>46204</v>
      </c>
      <c r="I1860">
        <v>151</v>
      </c>
      <c r="J1860" t="s">
        <v>19</v>
      </c>
      <c r="K1860" t="s">
        <v>31</v>
      </c>
      <c r="L1860">
        <v>16500000</v>
      </c>
      <c r="M1860">
        <v>2007</v>
      </c>
      <c r="N1860">
        <v>7.1</v>
      </c>
      <c r="O1860">
        <v>2163911</v>
      </c>
      <c r="Q1860" t="str">
        <f t="shared" si="87"/>
        <v xml:space="preserve"> </v>
      </c>
      <c r="R1860" t="str">
        <f t="shared" si="88"/>
        <v xml:space="preserve"> </v>
      </c>
      <c r="S1860" t="str">
        <f t="shared" si="89"/>
        <v/>
      </c>
    </row>
    <row r="1861" spans="1:19">
      <c r="A1861" t="s">
        <v>808</v>
      </c>
      <c r="B1861">
        <v>450</v>
      </c>
      <c r="C1861">
        <v>106</v>
      </c>
      <c r="D1861">
        <v>32154410</v>
      </c>
      <c r="E1861" t="s">
        <v>1101</v>
      </c>
      <c r="F1861" s="8" t="s">
        <v>260</v>
      </c>
      <c r="G1861" t="s">
        <v>3697</v>
      </c>
      <c r="H1861">
        <v>148327</v>
      </c>
      <c r="I1861">
        <v>274</v>
      </c>
      <c r="J1861" t="s">
        <v>19</v>
      </c>
      <c r="K1861" t="s">
        <v>20</v>
      </c>
      <c r="L1861">
        <v>30000000</v>
      </c>
      <c r="M1861">
        <v>2013</v>
      </c>
      <c r="N1861">
        <v>7.1</v>
      </c>
      <c r="O1861">
        <v>2154410</v>
      </c>
      <c r="Q1861" t="str">
        <f t="shared" si="87"/>
        <v xml:space="preserve"> </v>
      </c>
      <c r="R1861" t="str">
        <f t="shared" si="88"/>
        <v xml:space="preserve"> </v>
      </c>
      <c r="S1861" t="str">
        <f t="shared" si="89"/>
        <v/>
      </c>
    </row>
    <row r="1862" spans="1:19">
      <c r="A1862" t="s">
        <v>808</v>
      </c>
      <c r="B1862">
        <v>450</v>
      </c>
      <c r="C1862">
        <v>106</v>
      </c>
      <c r="D1862">
        <v>32154410</v>
      </c>
      <c r="E1862" t="s">
        <v>1101</v>
      </c>
      <c r="F1862" s="8" t="s">
        <v>260</v>
      </c>
      <c r="G1862" t="s">
        <v>3697</v>
      </c>
      <c r="H1862">
        <v>148334</v>
      </c>
      <c r="I1862">
        <v>274</v>
      </c>
      <c r="J1862" t="s">
        <v>19</v>
      </c>
      <c r="K1862" t="s">
        <v>20</v>
      </c>
      <c r="L1862">
        <v>30000000</v>
      </c>
      <c r="M1862">
        <v>2013</v>
      </c>
      <c r="N1862">
        <v>7.1</v>
      </c>
      <c r="O1862">
        <v>2154410</v>
      </c>
      <c r="Q1862" t="str">
        <f t="shared" si="87"/>
        <v xml:space="preserve"> </v>
      </c>
      <c r="R1862" t="str">
        <f t="shared" si="88"/>
        <v xml:space="preserve"> </v>
      </c>
      <c r="S1862" t="str">
        <f t="shared" si="89"/>
        <v/>
      </c>
    </row>
    <row r="1863" spans="1:19">
      <c r="A1863" t="s">
        <v>74</v>
      </c>
      <c r="B1863">
        <v>253</v>
      </c>
      <c r="C1863">
        <v>113</v>
      </c>
      <c r="D1863">
        <v>40137776</v>
      </c>
      <c r="E1863" t="s">
        <v>1275</v>
      </c>
      <c r="F1863" s="8" t="s">
        <v>672</v>
      </c>
      <c r="G1863" t="s">
        <v>3667</v>
      </c>
      <c r="H1863">
        <v>186977</v>
      </c>
      <c r="I1863">
        <v>529</v>
      </c>
      <c r="J1863" t="s">
        <v>19</v>
      </c>
      <c r="K1863" t="s">
        <v>20</v>
      </c>
      <c r="L1863">
        <v>38000000</v>
      </c>
      <c r="M1863">
        <v>2006</v>
      </c>
      <c r="N1863">
        <v>7.6</v>
      </c>
      <c r="O1863">
        <v>2137776</v>
      </c>
      <c r="Q1863" t="str">
        <f t="shared" si="87"/>
        <v xml:space="preserve"> </v>
      </c>
      <c r="R1863" t="str">
        <f t="shared" si="88"/>
        <v xml:space="preserve"> </v>
      </c>
      <c r="S1863" t="str">
        <f t="shared" si="89"/>
        <v/>
      </c>
    </row>
    <row r="1864" spans="1:19">
      <c r="A1864" t="s">
        <v>2410</v>
      </c>
      <c r="B1864">
        <v>166</v>
      </c>
      <c r="C1864">
        <v>98</v>
      </c>
      <c r="D1864">
        <v>67128202</v>
      </c>
      <c r="E1864" t="s">
        <v>2411</v>
      </c>
      <c r="F1864" s="8" t="s">
        <v>588</v>
      </c>
      <c r="G1864" t="s">
        <v>2412</v>
      </c>
      <c r="H1864">
        <v>43328</v>
      </c>
      <c r="I1864">
        <v>110</v>
      </c>
      <c r="J1864" t="s">
        <v>19</v>
      </c>
      <c r="K1864" t="s">
        <v>20</v>
      </c>
      <c r="L1864">
        <v>65000000</v>
      </c>
      <c r="M1864">
        <v>2009</v>
      </c>
      <c r="N1864">
        <v>5.7</v>
      </c>
      <c r="O1864">
        <v>2128202</v>
      </c>
      <c r="Q1864" t="str">
        <f t="shared" si="87"/>
        <v xml:space="preserve"> </v>
      </c>
      <c r="R1864" t="str">
        <f t="shared" si="88"/>
        <v xml:space="preserve"> </v>
      </c>
      <c r="S1864" t="str">
        <f t="shared" si="89"/>
        <v/>
      </c>
    </row>
    <row r="1865" spans="1:19">
      <c r="A1865" t="s">
        <v>5034</v>
      </c>
      <c r="B1865">
        <v>83</v>
      </c>
      <c r="C1865">
        <v>104</v>
      </c>
      <c r="D1865">
        <v>10106233</v>
      </c>
      <c r="E1865" t="s">
        <v>1290</v>
      </c>
      <c r="F1865" s="8" t="s">
        <v>1274</v>
      </c>
      <c r="G1865" t="s">
        <v>6200</v>
      </c>
      <c r="H1865">
        <v>12702</v>
      </c>
      <c r="I1865">
        <v>32</v>
      </c>
      <c r="J1865" t="s">
        <v>19</v>
      </c>
      <c r="K1865" t="s">
        <v>20</v>
      </c>
      <c r="L1865">
        <v>8000000</v>
      </c>
      <c r="M1865">
        <v>2011</v>
      </c>
      <c r="N1865">
        <v>5.4</v>
      </c>
      <c r="O1865">
        <v>2106233</v>
      </c>
      <c r="Q1865" t="str">
        <f t="shared" si="87"/>
        <v xml:space="preserve"> </v>
      </c>
      <c r="R1865" t="str">
        <f t="shared" si="88"/>
        <v xml:space="preserve"> </v>
      </c>
      <c r="S1865" t="str">
        <f t="shared" si="89"/>
        <v/>
      </c>
    </row>
    <row r="1866" spans="1:19">
      <c r="A1866" t="s">
        <v>4172</v>
      </c>
      <c r="B1866">
        <v>161</v>
      </c>
      <c r="C1866">
        <v>100</v>
      </c>
      <c r="D1866">
        <v>13103828</v>
      </c>
      <c r="E1866" t="s">
        <v>1101</v>
      </c>
      <c r="F1866" s="8" t="s">
        <v>374</v>
      </c>
      <c r="G1866" t="s">
        <v>5787</v>
      </c>
      <c r="H1866">
        <v>59982</v>
      </c>
      <c r="I1866">
        <v>463</v>
      </c>
      <c r="J1866" t="s">
        <v>19</v>
      </c>
      <c r="K1866" t="s">
        <v>20</v>
      </c>
      <c r="L1866">
        <v>11000000</v>
      </c>
      <c r="M1866">
        <v>2001</v>
      </c>
      <c r="N1866">
        <v>7.3</v>
      </c>
      <c r="O1866">
        <v>2103828</v>
      </c>
      <c r="Q1866" t="str">
        <f t="shared" si="87"/>
        <v xml:space="preserve"> </v>
      </c>
      <c r="R1866" t="str">
        <f t="shared" si="88"/>
        <v xml:space="preserve"> </v>
      </c>
      <c r="S1866" t="str">
        <f t="shared" si="89"/>
        <v/>
      </c>
    </row>
    <row r="1867" spans="1:19">
      <c r="A1867" t="s">
        <v>3177</v>
      </c>
      <c r="B1867">
        <v>31</v>
      </c>
      <c r="C1867">
        <v>103</v>
      </c>
      <c r="D1867">
        <v>9094451</v>
      </c>
      <c r="E1867" t="s">
        <v>3864</v>
      </c>
      <c r="F1867" s="8" t="s">
        <v>2843</v>
      </c>
      <c r="G1867" t="s">
        <v>6324</v>
      </c>
      <c r="H1867">
        <v>11668</v>
      </c>
      <c r="I1867">
        <v>79</v>
      </c>
      <c r="J1867" t="s">
        <v>19</v>
      </c>
      <c r="K1867" t="s">
        <v>20</v>
      </c>
      <c r="L1867">
        <v>7000000</v>
      </c>
      <c r="M1867">
        <v>1989</v>
      </c>
      <c r="N1867">
        <v>6.2</v>
      </c>
      <c r="O1867">
        <v>2094451</v>
      </c>
      <c r="Q1867" t="str">
        <f t="shared" si="87"/>
        <v xml:space="preserve"> </v>
      </c>
      <c r="R1867" t="str">
        <f t="shared" si="88"/>
        <v xml:space="preserve"> </v>
      </c>
      <c r="S1867" t="str">
        <f t="shared" si="89"/>
        <v/>
      </c>
    </row>
    <row r="1868" spans="1:19">
      <c r="A1868" t="s">
        <v>2951</v>
      </c>
      <c r="B1868">
        <v>131</v>
      </c>
      <c r="C1868">
        <v>80</v>
      </c>
      <c r="D1868">
        <v>2360184</v>
      </c>
      <c r="E1868" t="s">
        <v>1290</v>
      </c>
      <c r="F1868" s="8" t="s">
        <v>250</v>
      </c>
      <c r="G1868" t="s">
        <v>7703</v>
      </c>
      <c r="H1868">
        <v>18035</v>
      </c>
      <c r="I1868">
        <v>177</v>
      </c>
      <c r="J1868" t="s">
        <v>19</v>
      </c>
      <c r="K1868" t="s">
        <v>20</v>
      </c>
      <c r="L1868">
        <v>300000</v>
      </c>
      <c r="M1868">
        <v>2003</v>
      </c>
      <c r="N1868">
        <v>7.1</v>
      </c>
      <c r="O1868">
        <v>2060184</v>
      </c>
      <c r="Q1868" t="str">
        <f t="shared" si="87"/>
        <v xml:space="preserve"> </v>
      </c>
      <c r="R1868" t="str">
        <f t="shared" si="88"/>
        <v xml:space="preserve"> </v>
      </c>
      <c r="S1868" t="str">
        <f t="shared" si="89"/>
        <v/>
      </c>
    </row>
    <row r="1869" spans="1:19">
      <c r="A1869" t="s">
        <v>3463</v>
      </c>
      <c r="B1869">
        <v>121</v>
      </c>
      <c r="C1869">
        <v>99</v>
      </c>
      <c r="D1869">
        <v>35057332</v>
      </c>
      <c r="E1869" t="s">
        <v>3464</v>
      </c>
      <c r="F1869" s="8" t="s">
        <v>3465</v>
      </c>
      <c r="G1869" t="s">
        <v>3466</v>
      </c>
      <c r="H1869">
        <v>45394</v>
      </c>
      <c r="I1869">
        <v>72</v>
      </c>
      <c r="J1869" t="s">
        <v>19</v>
      </c>
      <c r="K1869" t="s">
        <v>20</v>
      </c>
      <c r="L1869">
        <v>33000000</v>
      </c>
      <c r="M1869">
        <v>2012</v>
      </c>
      <c r="N1869">
        <v>6.5</v>
      </c>
      <c r="O1869">
        <v>2057332</v>
      </c>
      <c r="Q1869" t="str">
        <f t="shared" si="87"/>
        <v xml:space="preserve"> </v>
      </c>
      <c r="R1869" t="str">
        <f t="shared" si="88"/>
        <v xml:space="preserve"> </v>
      </c>
      <c r="S1869" t="str">
        <f t="shared" si="89"/>
        <v/>
      </c>
    </row>
    <row r="1870" spans="1:19">
      <c r="A1870" t="s">
        <v>179</v>
      </c>
      <c r="B1870">
        <v>469</v>
      </c>
      <c r="C1870">
        <v>125</v>
      </c>
      <c r="D1870">
        <v>172051787</v>
      </c>
      <c r="E1870" t="s">
        <v>41</v>
      </c>
      <c r="F1870" s="8" t="s">
        <v>181</v>
      </c>
      <c r="G1870" t="s">
        <v>182</v>
      </c>
      <c r="H1870">
        <v>264183</v>
      </c>
      <c r="I1870">
        <v>665</v>
      </c>
      <c r="J1870" t="s">
        <v>19</v>
      </c>
      <c r="K1870" t="s">
        <v>20</v>
      </c>
      <c r="L1870">
        <v>170000000</v>
      </c>
      <c r="M1870">
        <v>2010</v>
      </c>
      <c r="N1870">
        <v>6.8</v>
      </c>
      <c r="O1870">
        <v>2051787</v>
      </c>
      <c r="Q1870" t="str">
        <f t="shared" si="87"/>
        <v xml:space="preserve"> </v>
      </c>
      <c r="R1870" t="str">
        <f t="shared" si="88"/>
        <v xml:space="preserve"> </v>
      </c>
      <c r="S1870" t="str">
        <f t="shared" si="89"/>
        <v/>
      </c>
    </row>
    <row r="1871" spans="1:19">
      <c r="A1871" t="s">
        <v>179</v>
      </c>
      <c r="B1871">
        <v>469</v>
      </c>
      <c r="C1871">
        <v>125</v>
      </c>
      <c r="D1871">
        <v>172051787</v>
      </c>
      <c r="E1871" t="s">
        <v>41</v>
      </c>
      <c r="F1871" s="8" t="s">
        <v>181</v>
      </c>
      <c r="G1871" t="s">
        <v>182</v>
      </c>
      <c r="H1871">
        <v>264186</v>
      </c>
      <c r="I1871">
        <v>665</v>
      </c>
      <c r="J1871" t="s">
        <v>19</v>
      </c>
      <c r="K1871" t="s">
        <v>20</v>
      </c>
      <c r="L1871">
        <v>170000000</v>
      </c>
      <c r="M1871">
        <v>2010</v>
      </c>
      <c r="N1871">
        <v>6.8</v>
      </c>
      <c r="O1871">
        <v>2051787</v>
      </c>
      <c r="Q1871" t="str">
        <f t="shared" si="87"/>
        <v xml:space="preserve"> </v>
      </c>
      <c r="R1871" t="str">
        <f t="shared" si="88"/>
        <v xml:space="preserve"> </v>
      </c>
      <c r="S1871" t="str">
        <f t="shared" si="89"/>
        <v/>
      </c>
    </row>
    <row r="1872" spans="1:19">
      <c r="A1872" t="s">
        <v>2407</v>
      </c>
      <c r="B1872">
        <v>228</v>
      </c>
      <c r="C1872">
        <v>108</v>
      </c>
      <c r="D1872">
        <v>32048809</v>
      </c>
      <c r="E1872" t="s">
        <v>2916</v>
      </c>
      <c r="F1872" s="8" t="s">
        <v>2657</v>
      </c>
      <c r="G1872" t="s">
        <v>3336</v>
      </c>
      <c r="H1872">
        <v>94456</v>
      </c>
      <c r="I1872">
        <v>576</v>
      </c>
      <c r="J1872" t="s">
        <v>19</v>
      </c>
      <c r="K1872" t="s">
        <v>220</v>
      </c>
      <c r="L1872">
        <v>30000000</v>
      </c>
      <c r="M1872">
        <v>2005</v>
      </c>
      <c r="N1872">
        <v>5.3</v>
      </c>
      <c r="O1872">
        <v>2048809</v>
      </c>
      <c r="Q1872" t="str">
        <f t="shared" si="87"/>
        <v xml:space="preserve"> </v>
      </c>
      <c r="R1872" t="str">
        <f t="shared" si="88"/>
        <v xml:space="preserve"> </v>
      </c>
      <c r="S1872" t="str">
        <f t="shared" si="89"/>
        <v/>
      </c>
    </row>
    <row r="1873" spans="1:19">
      <c r="A1873" t="s">
        <v>2407</v>
      </c>
      <c r="B1873">
        <v>228</v>
      </c>
      <c r="C1873">
        <v>108</v>
      </c>
      <c r="D1873">
        <v>32048809</v>
      </c>
      <c r="E1873" t="s">
        <v>2916</v>
      </c>
      <c r="F1873" s="8" t="s">
        <v>2657</v>
      </c>
      <c r="G1873" t="s">
        <v>3336</v>
      </c>
      <c r="H1873">
        <v>94463</v>
      </c>
      <c r="I1873">
        <v>576</v>
      </c>
      <c r="J1873" t="s">
        <v>19</v>
      </c>
      <c r="K1873" t="s">
        <v>220</v>
      </c>
      <c r="L1873">
        <v>30000000</v>
      </c>
      <c r="M1873">
        <v>2005</v>
      </c>
      <c r="N1873">
        <v>5.3</v>
      </c>
      <c r="O1873">
        <v>2048809</v>
      </c>
      <c r="Q1873" t="str">
        <f t="shared" si="87"/>
        <v xml:space="preserve"> </v>
      </c>
      <c r="R1873" t="str">
        <f t="shared" si="88"/>
        <v xml:space="preserve"> </v>
      </c>
      <c r="S1873" t="str">
        <f t="shared" si="89"/>
        <v/>
      </c>
    </row>
    <row r="1874" spans="1:19">
      <c r="A1874" t="s">
        <v>2310</v>
      </c>
      <c r="B1874">
        <v>56</v>
      </c>
      <c r="C1874">
        <v>81</v>
      </c>
      <c r="D1874">
        <v>2040920</v>
      </c>
      <c r="E1874" t="s">
        <v>2670</v>
      </c>
      <c r="F1874" s="8" t="s">
        <v>7858</v>
      </c>
      <c r="G1874" t="s">
        <v>7859</v>
      </c>
      <c r="H1874">
        <v>52055</v>
      </c>
      <c r="I1874">
        <v>130</v>
      </c>
      <c r="J1874" t="s">
        <v>1392</v>
      </c>
      <c r="K1874" t="s">
        <v>20</v>
      </c>
      <c r="L1874">
        <v>7000</v>
      </c>
      <c r="M1874">
        <v>1992</v>
      </c>
      <c r="N1874">
        <v>6.9</v>
      </c>
      <c r="O1874">
        <v>2033920</v>
      </c>
      <c r="Q1874" t="str">
        <f t="shared" si="87"/>
        <v xml:space="preserve"> </v>
      </c>
      <c r="R1874" t="str">
        <f t="shared" si="88"/>
        <v xml:space="preserve"> </v>
      </c>
      <c r="S1874" t="str">
        <f t="shared" si="89"/>
        <v/>
      </c>
    </row>
    <row r="1875" spans="1:19">
      <c r="A1875" t="s">
        <v>281</v>
      </c>
      <c r="B1875">
        <v>56</v>
      </c>
      <c r="C1875">
        <v>139</v>
      </c>
      <c r="D1875">
        <v>32000000</v>
      </c>
      <c r="E1875" t="s">
        <v>129</v>
      </c>
      <c r="F1875" s="8" t="s">
        <v>1184</v>
      </c>
      <c r="G1875" t="s">
        <v>3435</v>
      </c>
      <c r="H1875">
        <v>36267</v>
      </c>
      <c r="I1875">
        <v>150</v>
      </c>
      <c r="J1875" t="s">
        <v>19</v>
      </c>
      <c r="K1875" t="s">
        <v>20</v>
      </c>
      <c r="L1875">
        <v>30000000</v>
      </c>
      <c r="M1875">
        <v>1993</v>
      </c>
      <c r="N1875">
        <v>7.2</v>
      </c>
      <c r="O1875">
        <v>2000000</v>
      </c>
      <c r="Q1875" t="str">
        <f t="shared" si="87"/>
        <v xml:space="preserve"> </v>
      </c>
      <c r="R1875" t="str">
        <f t="shared" si="88"/>
        <v xml:space="preserve"> </v>
      </c>
      <c r="S1875" t="str">
        <f t="shared" si="89"/>
        <v/>
      </c>
    </row>
    <row r="1876" spans="1:19">
      <c r="A1876" t="s">
        <v>7559</v>
      </c>
      <c r="B1876">
        <v>208</v>
      </c>
      <c r="C1876">
        <v>106</v>
      </c>
      <c r="D1876">
        <v>2694973</v>
      </c>
      <c r="E1876" t="s">
        <v>1672</v>
      </c>
      <c r="F1876" s="8" t="s">
        <v>2026</v>
      </c>
      <c r="G1876" t="s">
        <v>7560</v>
      </c>
      <c r="H1876">
        <v>70885</v>
      </c>
      <c r="I1876">
        <v>189</v>
      </c>
      <c r="J1876" t="s">
        <v>19</v>
      </c>
      <c r="K1876" t="s">
        <v>20</v>
      </c>
      <c r="L1876">
        <v>700000</v>
      </c>
      <c r="M1876">
        <v>2006</v>
      </c>
      <c r="N1876">
        <v>7.2</v>
      </c>
      <c r="O1876">
        <v>1994973</v>
      </c>
      <c r="Q1876" t="str">
        <f t="shared" si="87"/>
        <v xml:space="preserve"> </v>
      </c>
      <c r="R1876" t="str">
        <f t="shared" si="88"/>
        <v xml:space="preserve"> </v>
      </c>
      <c r="S1876" t="str">
        <f t="shared" si="89"/>
        <v/>
      </c>
    </row>
    <row r="1877" spans="1:19">
      <c r="A1877" t="s">
        <v>5186</v>
      </c>
      <c r="B1877">
        <v>194</v>
      </c>
      <c r="C1877">
        <v>90</v>
      </c>
      <c r="D1877">
        <v>2957978</v>
      </c>
      <c r="E1877" t="s">
        <v>7250</v>
      </c>
      <c r="F1877" s="8" t="s">
        <v>7251</v>
      </c>
      <c r="G1877" t="s">
        <v>7252</v>
      </c>
      <c r="H1877">
        <v>40481</v>
      </c>
      <c r="I1877">
        <v>134</v>
      </c>
      <c r="J1877" t="s">
        <v>19</v>
      </c>
      <c r="K1877" t="s">
        <v>31</v>
      </c>
      <c r="L1877">
        <v>1000000</v>
      </c>
      <c r="M1877">
        <v>2008</v>
      </c>
      <c r="N1877">
        <v>7.8</v>
      </c>
      <c r="O1877">
        <v>1957978</v>
      </c>
      <c r="Q1877" t="str">
        <f t="shared" si="87"/>
        <v xml:space="preserve"> </v>
      </c>
      <c r="R1877" t="str">
        <f t="shared" si="88"/>
        <v xml:space="preserve"> </v>
      </c>
      <c r="S1877" t="str">
        <f t="shared" si="89"/>
        <v/>
      </c>
    </row>
    <row r="1878" spans="1:19">
      <c r="A1878" t="s">
        <v>7314</v>
      </c>
      <c r="B1878">
        <v>97</v>
      </c>
      <c r="C1878">
        <v>104</v>
      </c>
      <c r="D1878">
        <v>3447339</v>
      </c>
      <c r="E1878" t="s">
        <v>878</v>
      </c>
      <c r="F1878" s="8" t="s">
        <v>871</v>
      </c>
      <c r="G1878" t="s">
        <v>7315</v>
      </c>
      <c r="H1878">
        <v>29517</v>
      </c>
      <c r="I1878">
        <v>79</v>
      </c>
      <c r="J1878" t="s">
        <v>19</v>
      </c>
      <c r="K1878" t="s">
        <v>20</v>
      </c>
      <c r="L1878">
        <v>1500000</v>
      </c>
      <c r="M1878">
        <v>2013</v>
      </c>
      <c r="N1878">
        <v>5.8</v>
      </c>
      <c r="O1878">
        <v>1947339</v>
      </c>
      <c r="Q1878" t="str">
        <f t="shared" si="87"/>
        <v xml:space="preserve"> </v>
      </c>
      <c r="R1878" t="str">
        <f t="shared" si="88"/>
        <v xml:space="preserve"> </v>
      </c>
      <c r="S1878" t="str">
        <f t="shared" si="89"/>
        <v/>
      </c>
    </row>
    <row r="1879" spans="1:19">
      <c r="A1879" t="s">
        <v>2214</v>
      </c>
      <c r="B1879">
        <v>146</v>
      </c>
      <c r="C1879">
        <v>110</v>
      </c>
      <c r="D1879">
        <v>56932305</v>
      </c>
      <c r="E1879" t="s">
        <v>2215</v>
      </c>
      <c r="F1879" s="8" t="s">
        <v>2031</v>
      </c>
      <c r="G1879" t="s">
        <v>2216</v>
      </c>
      <c r="H1879">
        <v>96690</v>
      </c>
      <c r="I1879">
        <v>293</v>
      </c>
      <c r="J1879" t="s">
        <v>19</v>
      </c>
      <c r="K1879" t="s">
        <v>20</v>
      </c>
      <c r="L1879">
        <v>55000000</v>
      </c>
      <c r="M1879">
        <v>2000</v>
      </c>
      <c r="N1879">
        <v>6.6</v>
      </c>
      <c r="O1879">
        <v>1932305</v>
      </c>
      <c r="Q1879" t="str">
        <f t="shared" si="87"/>
        <v xml:space="preserve"> </v>
      </c>
      <c r="R1879" t="str">
        <f t="shared" si="88"/>
        <v xml:space="preserve"> </v>
      </c>
      <c r="S1879" t="str">
        <f t="shared" si="89"/>
        <v/>
      </c>
    </row>
    <row r="1880" spans="1:19">
      <c r="A1880" t="s">
        <v>720</v>
      </c>
      <c r="B1880">
        <v>262</v>
      </c>
      <c r="C1880">
        <v>92</v>
      </c>
      <c r="D1880">
        <v>131920333</v>
      </c>
      <c r="E1880" t="s">
        <v>137</v>
      </c>
      <c r="F1880" s="8" t="s">
        <v>134</v>
      </c>
      <c r="G1880" t="s">
        <v>722</v>
      </c>
      <c r="H1880">
        <v>213275</v>
      </c>
      <c r="I1880">
        <v>436</v>
      </c>
      <c r="J1880" t="s">
        <v>19</v>
      </c>
      <c r="K1880" t="s">
        <v>20</v>
      </c>
      <c r="L1880">
        <v>130000000</v>
      </c>
      <c r="M1880">
        <v>2007</v>
      </c>
      <c r="N1880">
        <v>5.6</v>
      </c>
      <c r="O1880">
        <v>1920333</v>
      </c>
      <c r="Q1880" t="str">
        <f t="shared" si="87"/>
        <v xml:space="preserve"> </v>
      </c>
      <c r="R1880" t="str">
        <f t="shared" si="88"/>
        <v xml:space="preserve"> </v>
      </c>
      <c r="S1880" t="str">
        <f t="shared" si="89"/>
        <v/>
      </c>
    </row>
    <row r="1881" spans="1:19">
      <c r="A1881" t="s">
        <v>7181</v>
      </c>
      <c r="B1881">
        <v>151</v>
      </c>
      <c r="C1881">
        <v>91</v>
      </c>
      <c r="D1881">
        <v>3885134</v>
      </c>
      <c r="E1881" t="s">
        <v>1290</v>
      </c>
      <c r="F1881" s="8" t="s">
        <v>7182</v>
      </c>
      <c r="G1881" t="s">
        <v>7183</v>
      </c>
      <c r="H1881">
        <v>31130</v>
      </c>
      <c r="I1881">
        <v>243</v>
      </c>
      <c r="J1881" t="s">
        <v>19</v>
      </c>
      <c r="K1881" t="s">
        <v>20</v>
      </c>
      <c r="L1881">
        <v>2000000</v>
      </c>
      <c r="M1881">
        <v>2005</v>
      </c>
      <c r="N1881">
        <v>7.4</v>
      </c>
      <c r="O1881">
        <v>1885134</v>
      </c>
      <c r="Q1881" t="str">
        <f t="shared" si="87"/>
        <v xml:space="preserve"> </v>
      </c>
      <c r="R1881" t="str">
        <f t="shared" si="88"/>
        <v xml:space="preserve"> </v>
      </c>
      <c r="S1881" t="str">
        <f t="shared" si="89"/>
        <v/>
      </c>
    </row>
    <row r="1882" spans="1:19">
      <c r="A1882" t="s">
        <v>7654</v>
      </c>
      <c r="B1882">
        <v>65</v>
      </c>
      <c r="C1882">
        <v>89</v>
      </c>
      <c r="D1882">
        <v>2300000</v>
      </c>
      <c r="E1882" t="s">
        <v>4679</v>
      </c>
      <c r="F1882" s="8" t="s">
        <v>7566</v>
      </c>
      <c r="G1882" t="s">
        <v>7655</v>
      </c>
      <c r="H1882">
        <v>7921</v>
      </c>
      <c r="I1882">
        <v>97</v>
      </c>
      <c r="J1882" t="s">
        <v>19</v>
      </c>
      <c r="K1882" t="s">
        <v>20</v>
      </c>
      <c r="L1882">
        <v>439000</v>
      </c>
      <c r="M1882">
        <v>1933</v>
      </c>
      <c r="N1882">
        <v>7.7</v>
      </c>
      <c r="O1882">
        <v>1861000</v>
      </c>
      <c r="Q1882" t="str">
        <f t="shared" si="87"/>
        <v xml:space="preserve"> </v>
      </c>
      <c r="R1882" t="str">
        <f t="shared" si="88"/>
        <v xml:space="preserve"> </v>
      </c>
      <c r="S1882" t="str">
        <f t="shared" si="89"/>
        <v/>
      </c>
    </row>
    <row r="1883" spans="1:19">
      <c r="A1883" t="s">
        <v>4721</v>
      </c>
      <c r="B1883">
        <v>290</v>
      </c>
      <c r="C1883">
        <v>107</v>
      </c>
      <c r="D1883">
        <v>5354039</v>
      </c>
      <c r="E1883" t="s">
        <v>1754</v>
      </c>
      <c r="F1883" s="8" t="s">
        <v>71</v>
      </c>
      <c r="G1883" t="s">
        <v>6936</v>
      </c>
      <c r="H1883">
        <v>92599</v>
      </c>
      <c r="I1883">
        <v>225</v>
      </c>
      <c r="J1883" t="s">
        <v>19</v>
      </c>
      <c r="K1883" t="s">
        <v>20</v>
      </c>
      <c r="L1883">
        <v>3500000</v>
      </c>
      <c r="M1883">
        <v>2011</v>
      </c>
      <c r="N1883">
        <v>7.1</v>
      </c>
      <c r="O1883">
        <v>1854039</v>
      </c>
      <c r="Q1883" t="str">
        <f t="shared" si="87"/>
        <v xml:space="preserve"> </v>
      </c>
      <c r="R1883" t="str">
        <f t="shared" si="88"/>
        <v xml:space="preserve"> </v>
      </c>
      <c r="S1883" t="str">
        <f t="shared" si="89"/>
        <v/>
      </c>
    </row>
    <row r="1884" spans="1:19">
      <c r="A1884" t="s">
        <v>2317</v>
      </c>
      <c r="B1884">
        <v>42</v>
      </c>
      <c r="C1884">
        <v>111</v>
      </c>
      <c r="D1884">
        <v>46815748</v>
      </c>
      <c r="E1884" t="s">
        <v>1639</v>
      </c>
      <c r="F1884" s="8" t="s">
        <v>1220</v>
      </c>
      <c r="G1884" t="s">
        <v>2685</v>
      </c>
      <c r="H1884">
        <v>32544</v>
      </c>
      <c r="I1884">
        <v>69</v>
      </c>
      <c r="J1884" t="s">
        <v>19</v>
      </c>
      <c r="K1884" t="s">
        <v>20</v>
      </c>
      <c r="L1884">
        <v>45000000</v>
      </c>
      <c r="M1884">
        <v>1994</v>
      </c>
      <c r="N1884">
        <v>6.3</v>
      </c>
      <c r="O1884">
        <v>1815748</v>
      </c>
      <c r="Q1884" t="str">
        <f t="shared" si="87"/>
        <v>The River WildÂ </v>
      </c>
      <c r="R1884" t="str">
        <f t="shared" si="88"/>
        <v xml:space="preserve"> </v>
      </c>
      <c r="S1884" t="str">
        <f t="shared" si="89"/>
        <v/>
      </c>
    </row>
    <row r="1885" spans="1:19">
      <c r="A1885" t="s">
        <v>2965</v>
      </c>
      <c r="B1885">
        <v>211</v>
      </c>
      <c r="C1885">
        <v>102</v>
      </c>
      <c r="D1885">
        <v>41797066</v>
      </c>
      <c r="E1885" t="s">
        <v>1144</v>
      </c>
      <c r="F1885" s="8" t="s">
        <v>2967</v>
      </c>
      <c r="G1885" t="s">
        <v>2968</v>
      </c>
      <c r="H1885">
        <v>92789</v>
      </c>
      <c r="I1885">
        <v>998</v>
      </c>
      <c r="J1885" t="s">
        <v>19</v>
      </c>
      <c r="K1885" t="s">
        <v>20</v>
      </c>
      <c r="L1885">
        <v>40000000</v>
      </c>
      <c r="M1885">
        <v>2007</v>
      </c>
      <c r="N1885">
        <v>4.7</v>
      </c>
      <c r="O1885">
        <v>1797066</v>
      </c>
      <c r="Q1885" t="str">
        <f t="shared" si="87"/>
        <v xml:space="preserve"> </v>
      </c>
      <c r="R1885" t="str">
        <f t="shared" si="88"/>
        <v xml:space="preserve"> </v>
      </c>
      <c r="S1885" t="str">
        <f t="shared" si="89"/>
        <v/>
      </c>
    </row>
    <row r="1886" spans="1:19">
      <c r="A1886" t="s">
        <v>6670</v>
      </c>
      <c r="B1886">
        <v>56</v>
      </c>
      <c r="C1886">
        <v>90</v>
      </c>
      <c r="D1886">
        <v>6755271</v>
      </c>
      <c r="E1886" t="s">
        <v>2572</v>
      </c>
      <c r="F1886" s="8" t="s">
        <v>4303</v>
      </c>
      <c r="G1886" t="s">
        <v>6671</v>
      </c>
      <c r="H1886">
        <v>7319</v>
      </c>
      <c r="I1886">
        <v>131</v>
      </c>
      <c r="J1886" t="s">
        <v>19</v>
      </c>
      <c r="K1886" t="s">
        <v>20</v>
      </c>
      <c r="L1886">
        <v>5000000</v>
      </c>
      <c r="M1886">
        <v>2001</v>
      </c>
      <c r="N1886">
        <v>5.3</v>
      </c>
      <c r="O1886">
        <v>1755271</v>
      </c>
      <c r="Q1886" t="str">
        <f t="shared" si="87"/>
        <v xml:space="preserve"> </v>
      </c>
      <c r="R1886" t="str">
        <f t="shared" si="88"/>
        <v xml:space="preserve"> </v>
      </c>
      <c r="S1886" t="str">
        <f t="shared" si="89"/>
        <v/>
      </c>
    </row>
    <row r="1887" spans="1:19">
      <c r="A1887" t="s">
        <v>3694</v>
      </c>
      <c r="B1887">
        <v>263</v>
      </c>
      <c r="C1887">
        <v>79</v>
      </c>
      <c r="D1887">
        <v>31743332</v>
      </c>
      <c r="E1887" t="s">
        <v>3695</v>
      </c>
      <c r="F1887" s="8" t="s">
        <v>1604</v>
      </c>
      <c r="G1887" t="s">
        <v>3696</v>
      </c>
      <c r="H1887">
        <v>111117</v>
      </c>
      <c r="I1887">
        <v>245</v>
      </c>
      <c r="J1887" t="s">
        <v>19</v>
      </c>
      <c r="K1887" t="s">
        <v>20</v>
      </c>
      <c r="L1887">
        <v>30000000</v>
      </c>
      <c r="M1887">
        <v>2009</v>
      </c>
      <c r="N1887">
        <v>7.1</v>
      </c>
      <c r="O1887">
        <v>1743332</v>
      </c>
      <c r="Q1887" t="str">
        <f t="shared" si="87"/>
        <v xml:space="preserve"> </v>
      </c>
      <c r="R1887" t="str">
        <f t="shared" si="88"/>
        <v xml:space="preserve"> </v>
      </c>
      <c r="S1887" t="str">
        <f t="shared" si="89"/>
        <v/>
      </c>
    </row>
    <row r="1888" spans="1:19">
      <c r="A1888" t="s">
        <v>7721</v>
      </c>
      <c r="B1888">
        <v>23</v>
      </c>
      <c r="C1888">
        <v>94</v>
      </c>
      <c r="D1888">
        <v>1977544</v>
      </c>
      <c r="E1888" t="s">
        <v>754</v>
      </c>
      <c r="F1888" s="8" t="s">
        <v>5231</v>
      </c>
      <c r="G1888" t="s">
        <v>7722</v>
      </c>
      <c r="H1888">
        <v>3513</v>
      </c>
      <c r="I1888">
        <v>36</v>
      </c>
      <c r="J1888" t="s">
        <v>19</v>
      </c>
      <c r="K1888" t="s">
        <v>20</v>
      </c>
      <c r="L1888">
        <v>250000</v>
      </c>
      <c r="M1888">
        <v>1995</v>
      </c>
      <c r="N1888">
        <v>6.5</v>
      </c>
      <c r="O1888">
        <v>1727544</v>
      </c>
      <c r="Q1888" t="str">
        <f t="shared" si="87"/>
        <v xml:space="preserve"> </v>
      </c>
      <c r="R1888" t="str">
        <f t="shared" si="88"/>
        <v xml:space="preserve"> </v>
      </c>
      <c r="S1888" t="str">
        <f t="shared" si="89"/>
        <v/>
      </c>
    </row>
    <row r="1889" spans="1:19">
      <c r="A1889" t="s">
        <v>5932</v>
      </c>
      <c r="B1889">
        <v>47</v>
      </c>
      <c r="C1889">
        <v>108</v>
      </c>
      <c r="D1889">
        <v>11703287</v>
      </c>
      <c r="E1889" t="s">
        <v>3168</v>
      </c>
      <c r="F1889" s="8" t="s">
        <v>5933</v>
      </c>
      <c r="G1889" t="s">
        <v>5934</v>
      </c>
      <c r="H1889">
        <v>4360</v>
      </c>
      <c r="I1889">
        <v>148</v>
      </c>
      <c r="J1889" t="s">
        <v>19</v>
      </c>
      <c r="K1889" t="s">
        <v>20</v>
      </c>
      <c r="L1889">
        <v>10000000</v>
      </c>
      <c r="M1889">
        <v>2005</v>
      </c>
      <c r="N1889">
        <v>7</v>
      </c>
      <c r="O1889">
        <v>1703287</v>
      </c>
      <c r="Q1889" t="str">
        <f t="shared" si="87"/>
        <v xml:space="preserve"> </v>
      </c>
      <c r="R1889" t="str">
        <f t="shared" si="88"/>
        <v xml:space="preserve"> </v>
      </c>
      <c r="S1889" t="str">
        <f t="shared" si="89"/>
        <v/>
      </c>
    </row>
    <row r="1890" spans="1:19">
      <c r="A1890" t="s">
        <v>2327</v>
      </c>
      <c r="B1890">
        <v>91</v>
      </c>
      <c r="C1890">
        <v>110</v>
      </c>
      <c r="D1890">
        <v>19179969</v>
      </c>
      <c r="E1890" t="s">
        <v>873</v>
      </c>
      <c r="F1890" s="8" t="s">
        <v>4970</v>
      </c>
      <c r="G1890" t="s">
        <v>4971</v>
      </c>
      <c r="H1890">
        <v>54710</v>
      </c>
      <c r="I1890">
        <v>177</v>
      </c>
      <c r="J1890" t="s">
        <v>19</v>
      </c>
      <c r="K1890" t="s">
        <v>20</v>
      </c>
      <c r="L1890">
        <v>17500000</v>
      </c>
      <c r="M1890">
        <v>2006</v>
      </c>
      <c r="N1890">
        <v>6.3</v>
      </c>
      <c r="O1890">
        <v>1679969</v>
      </c>
      <c r="Q1890" t="str">
        <f t="shared" si="87"/>
        <v xml:space="preserve"> </v>
      </c>
      <c r="R1890" t="str">
        <f t="shared" si="88"/>
        <v xml:space="preserve"> </v>
      </c>
      <c r="S1890" t="str">
        <f t="shared" si="89"/>
        <v/>
      </c>
    </row>
    <row r="1891" spans="1:19">
      <c r="A1891" t="s">
        <v>5511</v>
      </c>
      <c r="B1891">
        <v>421</v>
      </c>
      <c r="C1891">
        <v>118</v>
      </c>
      <c r="D1891">
        <v>14677654</v>
      </c>
      <c r="E1891" t="s">
        <v>1672</v>
      </c>
      <c r="F1891" s="8" t="s">
        <v>1196</v>
      </c>
      <c r="G1891" t="s">
        <v>5512</v>
      </c>
      <c r="H1891">
        <v>161288</v>
      </c>
      <c r="I1891">
        <v>351</v>
      </c>
      <c r="J1891" t="s">
        <v>19</v>
      </c>
      <c r="K1891" t="s">
        <v>3525</v>
      </c>
      <c r="L1891">
        <v>13000000</v>
      </c>
      <c r="M1891">
        <v>2015</v>
      </c>
      <c r="N1891">
        <v>8.3000000000000007</v>
      </c>
      <c r="O1891">
        <v>1677654</v>
      </c>
      <c r="Q1891" t="str">
        <f t="shared" si="87"/>
        <v xml:space="preserve"> </v>
      </c>
      <c r="R1891" t="str">
        <f t="shared" si="88"/>
        <v xml:space="preserve"> </v>
      </c>
      <c r="S1891" t="str">
        <f t="shared" si="89"/>
        <v/>
      </c>
    </row>
    <row r="1892" spans="1:19">
      <c r="A1892" t="s">
        <v>6322</v>
      </c>
      <c r="B1892">
        <v>160</v>
      </c>
      <c r="C1892">
        <v>100</v>
      </c>
      <c r="D1892">
        <v>9176553</v>
      </c>
      <c r="E1892" t="s">
        <v>3555</v>
      </c>
      <c r="F1892" s="8" t="s">
        <v>314</v>
      </c>
      <c r="G1892" t="s">
        <v>6323</v>
      </c>
      <c r="H1892">
        <v>19147</v>
      </c>
      <c r="I1892">
        <v>97</v>
      </c>
      <c r="J1892" t="s">
        <v>19</v>
      </c>
      <c r="K1892" t="s">
        <v>20</v>
      </c>
      <c r="L1892">
        <v>7500000</v>
      </c>
      <c r="M1892">
        <v>2009</v>
      </c>
      <c r="N1892">
        <v>7.1</v>
      </c>
      <c r="O1892">
        <v>1676553</v>
      </c>
      <c r="Q1892" t="str">
        <f t="shared" si="87"/>
        <v xml:space="preserve"> </v>
      </c>
      <c r="R1892" t="str">
        <f t="shared" si="88"/>
        <v xml:space="preserve"> </v>
      </c>
      <c r="S1892" t="str">
        <f t="shared" si="89"/>
        <v/>
      </c>
    </row>
    <row r="1893" spans="1:19">
      <c r="A1893" t="s">
        <v>7374</v>
      </c>
      <c r="B1893">
        <v>10</v>
      </c>
      <c r="C1893">
        <v>113</v>
      </c>
      <c r="D1893">
        <v>2859955</v>
      </c>
      <c r="E1893" t="s">
        <v>1840</v>
      </c>
      <c r="F1893" s="8" t="s">
        <v>358</v>
      </c>
      <c r="G1893" t="s">
        <v>7375</v>
      </c>
      <c r="H1893">
        <v>2417</v>
      </c>
      <c r="I1893">
        <v>32</v>
      </c>
      <c r="J1893" t="s">
        <v>19</v>
      </c>
      <c r="K1893" t="s">
        <v>20</v>
      </c>
      <c r="L1893">
        <v>1200000</v>
      </c>
      <c r="M1893">
        <v>2013</v>
      </c>
      <c r="N1893">
        <v>6</v>
      </c>
      <c r="O1893">
        <v>1659955</v>
      </c>
      <c r="Q1893" t="str">
        <f t="shared" si="87"/>
        <v xml:space="preserve"> </v>
      </c>
      <c r="R1893" t="str">
        <f t="shared" si="88"/>
        <v xml:space="preserve"> </v>
      </c>
      <c r="S1893" t="str">
        <f t="shared" si="89"/>
        <v/>
      </c>
    </row>
    <row r="1894" spans="1:19">
      <c r="A1894" t="s">
        <v>4112</v>
      </c>
      <c r="B1894">
        <v>148</v>
      </c>
      <c r="C1894">
        <v>114</v>
      </c>
      <c r="D1894">
        <v>31655091</v>
      </c>
      <c r="E1894" t="s">
        <v>2838</v>
      </c>
      <c r="F1894" s="8" t="s">
        <v>457</v>
      </c>
      <c r="G1894" t="s">
        <v>4113</v>
      </c>
      <c r="H1894">
        <v>87331</v>
      </c>
      <c r="I1894">
        <v>364</v>
      </c>
      <c r="J1894" t="s">
        <v>19</v>
      </c>
      <c r="K1894" t="s">
        <v>20</v>
      </c>
      <c r="L1894">
        <v>30000000</v>
      </c>
      <c r="M1894">
        <v>2007</v>
      </c>
      <c r="N1894">
        <v>7.5</v>
      </c>
      <c r="O1894">
        <v>1655091</v>
      </c>
      <c r="Q1894" t="str">
        <f t="shared" si="87"/>
        <v xml:space="preserve"> </v>
      </c>
      <c r="R1894" t="str">
        <f t="shared" si="88"/>
        <v xml:space="preserve"> </v>
      </c>
      <c r="S1894" t="str">
        <f t="shared" si="89"/>
        <v/>
      </c>
    </row>
    <row r="1895" spans="1:19">
      <c r="A1895" t="s">
        <v>7563</v>
      </c>
      <c r="B1895">
        <v>25</v>
      </c>
      <c r="C1895">
        <v>84</v>
      </c>
      <c r="D1895">
        <v>2301777</v>
      </c>
      <c r="E1895" t="s">
        <v>873</v>
      </c>
      <c r="F1895" s="8" t="s">
        <v>2316</v>
      </c>
      <c r="G1895" t="s">
        <v>7564</v>
      </c>
      <c r="H1895">
        <v>819</v>
      </c>
      <c r="I1895">
        <v>36</v>
      </c>
      <c r="J1895" t="s">
        <v>19</v>
      </c>
      <c r="K1895" t="s">
        <v>20</v>
      </c>
      <c r="L1895">
        <v>650000</v>
      </c>
      <c r="M1895">
        <v>1997</v>
      </c>
      <c r="N1895">
        <v>6.5</v>
      </c>
      <c r="O1895">
        <v>1651777</v>
      </c>
      <c r="Q1895" t="str">
        <f t="shared" si="87"/>
        <v xml:space="preserve"> </v>
      </c>
      <c r="R1895" t="str">
        <f t="shared" si="88"/>
        <v xml:space="preserve"> </v>
      </c>
      <c r="S1895" t="str">
        <f t="shared" si="89"/>
        <v/>
      </c>
    </row>
    <row r="1896" spans="1:19">
      <c r="A1896" t="s">
        <v>7048</v>
      </c>
      <c r="B1896">
        <v>35</v>
      </c>
      <c r="C1896">
        <v>105</v>
      </c>
      <c r="D1896">
        <v>3123749</v>
      </c>
      <c r="E1896" t="s">
        <v>878</v>
      </c>
      <c r="F1896" s="8" t="s">
        <v>1966</v>
      </c>
      <c r="G1896" t="s">
        <v>7049</v>
      </c>
      <c r="H1896">
        <v>746</v>
      </c>
      <c r="I1896">
        <v>27</v>
      </c>
      <c r="J1896" t="s">
        <v>19</v>
      </c>
      <c r="K1896" t="s">
        <v>20</v>
      </c>
      <c r="L1896">
        <v>1500000</v>
      </c>
      <c r="M1896">
        <v>2005</v>
      </c>
      <c r="N1896">
        <v>6.5</v>
      </c>
      <c r="O1896">
        <v>1623749</v>
      </c>
      <c r="Q1896" t="str">
        <f t="shared" si="87"/>
        <v xml:space="preserve"> </v>
      </c>
      <c r="R1896" t="str">
        <f t="shared" si="88"/>
        <v xml:space="preserve"> </v>
      </c>
      <c r="S1896" t="str">
        <f t="shared" si="89"/>
        <v/>
      </c>
    </row>
    <row r="1897" spans="1:19">
      <c r="A1897" t="s">
        <v>923</v>
      </c>
      <c r="B1897">
        <v>173</v>
      </c>
      <c r="C1897">
        <v>99</v>
      </c>
      <c r="D1897">
        <v>2812029</v>
      </c>
      <c r="E1897" t="s">
        <v>1101</v>
      </c>
      <c r="F1897" s="8" t="s">
        <v>923</v>
      </c>
      <c r="G1897" t="s">
        <v>7376</v>
      </c>
      <c r="H1897">
        <v>664719</v>
      </c>
      <c r="I1897">
        <v>931</v>
      </c>
      <c r="J1897" t="s">
        <v>19</v>
      </c>
      <c r="K1897" t="s">
        <v>20</v>
      </c>
      <c r="L1897">
        <v>1200000</v>
      </c>
      <c r="M1897">
        <v>1992</v>
      </c>
      <c r="N1897">
        <v>8.4</v>
      </c>
      <c r="O1897">
        <v>1612029</v>
      </c>
      <c r="Q1897" t="str">
        <f t="shared" si="87"/>
        <v xml:space="preserve"> </v>
      </c>
      <c r="R1897" t="str">
        <f t="shared" si="88"/>
        <v xml:space="preserve"> </v>
      </c>
      <c r="S1897" t="str">
        <f t="shared" si="89"/>
        <v/>
      </c>
    </row>
    <row r="1898" spans="1:19">
      <c r="A1898" t="s">
        <v>5412</v>
      </c>
      <c r="B1898">
        <v>205</v>
      </c>
      <c r="C1898">
        <v>85</v>
      </c>
      <c r="D1898">
        <v>12610731</v>
      </c>
      <c r="E1898" t="s">
        <v>1144</v>
      </c>
      <c r="F1898" s="8" t="s">
        <v>611</v>
      </c>
      <c r="G1898" t="s">
        <v>5414</v>
      </c>
      <c r="H1898">
        <v>38985</v>
      </c>
      <c r="I1898">
        <v>673</v>
      </c>
      <c r="J1898" t="s">
        <v>19</v>
      </c>
      <c r="K1898" t="s">
        <v>20</v>
      </c>
      <c r="L1898">
        <v>11000000</v>
      </c>
      <c r="M1898">
        <v>2001</v>
      </c>
      <c r="N1898">
        <v>4.4000000000000004</v>
      </c>
      <c r="O1898">
        <v>1610731</v>
      </c>
      <c r="Q1898" t="str">
        <f t="shared" si="87"/>
        <v xml:space="preserve"> </v>
      </c>
      <c r="R1898" t="str">
        <f t="shared" si="88"/>
        <v xml:space="preserve"> </v>
      </c>
      <c r="S1898" t="str">
        <f t="shared" si="89"/>
        <v/>
      </c>
    </row>
    <row r="1899" spans="1:19">
      <c r="A1899" t="s">
        <v>7185</v>
      </c>
      <c r="B1899">
        <v>158</v>
      </c>
      <c r="C1899">
        <v>96</v>
      </c>
      <c r="D1899">
        <v>3590010</v>
      </c>
      <c r="E1899" t="s">
        <v>3464</v>
      </c>
      <c r="F1899" s="8" t="s">
        <v>4585</v>
      </c>
      <c r="G1899" t="s">
        <v>7186</v>
      </c>
      <c r="H1899">
        <v>20885</v>
      </c>
      <c r="I1899">
        <v>60</v>
      </c>
      <c r="J1899" t="s">
        <v>19</v>
      </c>
      <c r="K1899" t="s">
        <v>31</v>
      </c>
      <c r="L1899">
        <v>2000000</v>
      </c>
      <c r="M1899">
        <v>2015</v>
      </c>
      <c r="N1899">
        <v>6.1</v>
      </c>
      <c r="O1899">
        <v>1590010</v>
      </c>
      <c r="Q1899" t="str">
        <f t="shared" si="87"/>
        <v xml:space="preserve"> </v>
      </c>
      <c r="R1899" t="str">
        <f t="shared" si="88"/>
        <v xml:space="preserve"> </v>
      </c>
      <c r="S1899" t="str">
        <f t="shared" si="89"/>
        <v/>
      </c>
    </row>
    <row r="1900" spans="1:19">
      <c r="A1900" t="s">
        <v>4017</v>
      </c>
      <c r="B1900">
        <v>83</v>
      </c>
      <c r="C1900">
        <v>109</v>
      </c>
      <c r="D1900">
        <v>14060950</v>
      </c>
      <c r="E1900" t="s">
        <v>1672</v>
      </c>
      <c r="F1900" s="8" t="s">
        <v>5564</v>
      </c>
      <c r="G1900" t="s">
        <v>5565</v>
      </c>
      <c r="H1900">
        <v>14354</v>
      </c>
      <c r="I1900">
        <v>139</v>
      </c>
      <c r="J1900" t="s">
        <v>19</v>
      </c>
      <c r="K1900" t="s">
        <v>20</v>
      </c>
      <c r="L1900">
        <v>12500000</v>
      </c>
      <c r="M1900">
        <v>2002</v>
      </c>
      <c r="N1900">
        <v>6.9</v>
      </c>
      <c r="O1900">
        <v>1560950</v>
      </c>
      <c r="Q1900" t="str">
        <f t="shared" si="87"/>
        <v xml:space="preserve"> </v>
      </c>
      <c r="R1900" t="str">
        <f t="shared" si="88"/>
        <v xml:space="preserve"> </v>
      </c>
      <c r="S1900" t="str">
        <f t="shared" si="89"/>
        <v/>
      </c>
    </row>
    <row r="1901" spans="1:19">
      <c r="A1901" t="s">
        <v>2631</v>
      </c>
      <c r="B1901">
        <v>56</v>
      </c>
      <c r="C1901">
        <v>90</v>
      </c>
      <c r="D1901">
        <v>15549702</v>
      </c>
      <c r="E1901" t="s">
        <v>878</v>
      </c>
      <c r="F1901" s="8" t="s">
        <v>1322</v>
      </c>
      <c r="G1901" t="s">
        <v>5400</v>
      </c>
      <c r="H1901">
        <v>24038</v>
      </c>
      <c r="I1901">
        <v>123</v>
      </c>
      <c r="J1901" t="s">
        <v>19</v>
      </c>
      <c r="K1901" t="s">
        <v>20</v>
      </c>
      <c r="L1901">
        <v>14000000</v>
      </c>
      <c r="M1901">
        <v>2003</v>
      </c>
      <c r="N1901">
        <v>4.5999999999999996</v>
      </c>
      <c r="O1901">
        <v>1549702</v>
      </c>
      <c r="Q1901" t="str">
        <f t="shared" si="87"/>
        <v xml:space="preserve"> </v>
      </c>
      <c r="R1901" t="str">
        <f t="shared" si="88"/>
        <v xml:space="preserve"> </v>
      </c>
      <c r="S1901" t="str">
        <f t="shared" si="89"/>
        <v/>
      </c>
    </row>
    <row r="1902" spans="1:19">
      <c r="A1902" t="s">
        <v>7597</v>
      </c>
      <c r="B1902">
        <v>70</v>
      </c>
      <c r="C1902">
        <v>108</v>
      </c>
      <c r="D1902">
        <v>2047570</v>
      </c>
      <c r="E1902" t="s">
        <v>7598</v>
      </c>
      <c r="F1902" s="8" t="s">
        <v>7599</v>
      </c>
      <c r="G1902" t="s">
        <v>7600</v>
      </c>
      <c r="H1902">
        <v>6790</v>
      </c>
      <c r="I1902">
        <v>80</v>
      </c>
      <c r="J1902" t="s">
        <v>19</v>
      </c>
      <c r="K1902" t="s">
        <v>20</v>
      </c>
      <c r="L1902">
        <v>500000</v>
      </c>
      <c r="M1902">
        <v>1999</v>
      </c>
      <c r="N1902">
        <v>7.6</v>
      </c>
      <c r="O1902">
        <v>1547570</v>
      </c>
      <c r="Q1902" t="str">
        <f t="shared" si="87"/>
        <v xml:space="preserve"> </v>
      </c>
      <c r="R1902" t="str">
        <f t="shared" si="88"/>
        <v xml:space="preserve"> </v>
      </c>
      <c r="S1902" t="str">
        <f t="shared" si="89"/>
        <v/>
      </c>
    </row>
    <row r="1903" spans="1:19">
      <c r="A1903" t="s">
        <v>6476</v>
      </c>
      <c r="B1903">
        <v>9</v>
      </c>
      <c r="C1903">
        <v>42</v>
      </c>
      <c r="D1903">
        <v>7518876</v>
      </c>
      <c r="E1903" t="s">
        <v>6477</v>
      </c>
      <c r="F1903" s="8" t="s">
        <v>1724</v>
      </c>
      <c r="G1903" t="s">
        <v>6478</v>
      </c>
      <c r="H1903">
        <v>172</v>
      </c>
      <c r="I1903">
        <v>5</v>
      </c>
      <c r="J1903" t="s">
        <v>19</v>
      </c>
      <c r="K1903" t="s">
        <v>31</v>
      </c>
      <c r="L1903">
        <v>6000000</v>
      </c>
      <c r="M1903">
        <v>2008</v>
      </c>
      <c r="N1903">
        <v>6.5</v>
      </c>
      <c r="O1903">
        <v>1518876</v>
      </c>
      <c r="Q1903" t="str">
        <f t="shared" si="87"/>
        <v xml:space="preserve"> </v>
      </c>
      <c r="R1903" t="str">
        <f t="shared" si="88"/>
        <v xml:space="preserve"> </v>
      </c>
      <c r="S1903" t="str">
        <f t="shared" si="89"/>
        <v/>
      </c>
    </row>
    <row r="1904" spans="1:19">
      <c r="A1904" t="s">
        <v>7438</v>
      </c>
      <c r="B1904">
        <v>181</v>
      </c>
      <c r="C1904">
        <v>97</v>
      </c>
      <c r="D1904">
        <v>2508841</v>
      </c>
      <c r="E1904" t="s">
        <v>1008</v>
      </c>
      <c r="F1904" s="8" t="s">
        <v>3225</v>
      </c>
      <c r="G1904" t="s">
        <v>7439</v>
      </c>
      <c r="H1904">
        <v>21746</v>
      </c>
      <c r="I1904">
        <v>93</v>
      </c>
      <c r="J1904" t="s">
        <v>19</v>
      </c>
      <c r="K1904" t="s">
        <v>20</v>
      </c>
      <c r="L1904">
        <v>1000000</v>
      </c>
      <c r="M1904">
        <v>2008</v>
      </c>
      <c r="N1904">
        <v>7.2</v>
      </c>
      <c r="O1904">
        <v>1508841</v>
      </c>
      <c r="Q1904" t="str">
        <f t="shared" si="87"/>
        <v xml:space="preserve"> </v>
      </c>
      <c r="R1904" t="str">
        <f t="shared" si="88"/>
        <v xml:space="preserve"> </v>
      </c>
      <c r="S1904" t="str">
        <f t="shared" si="89"/>
        <v/>
      </c>
    </row>
    <row r="1905" spans="1:19">
      <c r="A1905" t="s">
        <v>743</v>
      </c>
      <c r="B1905">
        <v>160</v>
      </c>
      <c r="C1905">
        <v>108</v>
      </c>
      <c r="D1905">
        <v>15483540</v>
      </c>
      <c r="E1905" t="s">
        <v>5401</v>
      </c>
      <c r="F1905" s="8" t="s">
        <v>56</v>
      </c>
      <c r="G1905" t="s">
        <v>5402</v>
      </c>
      <c r="H1905">
        <v>56338</v>
      </c>
      <c r="I1905">
        <v>215</v>
      </c>
      <c r="J1905" t="s">
        <v>19</v>
      </c>
      <c r="K1905" t="s">
        <v>20</v>
      </c>
      <c r="L1905">
        <v>14000000</v>
      </c>
      <c r="M1905">
        <v>2009</v>
      </c>
      <c r="N1905">
        <v>6.5</v>
      </c>
      <c r="O1905">
        <v>1483540</v>
      </c>
      <c r="Q1905" t="str">
        <f t="shared" si="87"/>
        <v xml:space="preserve"> </v>
      </c>
      <c r="R1905" t="str">
        <f t="shared" si="88"/>
        <v xml:space="preserve"> </v>
      </c>
      <c r="S1905" t="str">
        <f t="shared" si="89"/>
        <v/>
      </c>
    </row>
    <row r="1906" spans="1:19">
      <c r="A1906" t="s">
        <v>5253</v>
      </c>
      <c r="B1906">
        <v>88</v>
      </c>
      <c r="C1906">
        <v>109</v>
      </c>
      <c r="D1906">
        <v>16459004</v>
      </c>
      <c r="E1906" t="s">
        <v>1002</v>
      </c>
      <c r="F1906" s="8" t="s">
        <v>5254</v>
      </c>
      <c r="G1906" t="s">
        <v>5255</v>
      </c>
      <c r="H1906">
        <v>13320</v>
      </c>
      <c r="I1906">
        <v>415</v>
      </c>
      <c r="J1906" t="s">
        <v>19</v>
      </c>
      <c r="K1906" t="s">
        <v>162</v>
      </c>
      <c r="L1906">
        <v>15000000</v>
      </c>
      <c r="M1906">
        <v>1999</v>
      </c>
      <c r="N1906">
        <v>4.9000000000000004</v>
      </c>
      <c r="O1906">
        <v>1459004</v>
      </c>
      <c r="Q1906" t="str">
        <f t="shared" si="87"/>
        <v xml:space="preserve"> </v>
      </c>
      <c r="R1906" t="str">
        <f t="shared" si="88"/>
        <v xml:space="preserve"> </v>
      </c>
      <c r="S1906" t="str">
        <f t="shared" si="89"/>
        <v/>
      </c>
    </row>
    <row r="1907" spans="1:19">
      <c r="A1907" t="s">
        <v>7796</v>
      </c>
      <c r="B1907">
        <v>171</v>
      </c>
      <c r="C1907">
        <v>90</v>
      </c>
      <c r="D1907">
        <v>1573712</v>
      </c>
      <c r="E1907" t="s">
        <v>1290</v>
      </c>
      <c r="F1907" s="8" t="s">
        <v>4473</v>
      </c>
      <c r="G1907" t="s">
        <v>7797</v>
      </c>
      <c r="H1907">
        <v>21618</v>
      </c>
      <c r="I1907">
        <v>62</v>
      </c>
      <c r="J1907" t="s">
        <v>19</v>
      </c>
      <c r="K1907" t="s">
        <v>20</v>
      </c>
      <c r="L1907">
        <v>125000</v>
      </c>
      <c r="M1907">
        <v>2011</v>
      </c>
      <c r="N1907">
        <v>6.7</v>
      </c>
      <c r="O1907">
        <v>1448712</v>
      </c>
      <c r="Q1907" t="str">
        <f t="shared" si="87"/>
        <v xml:space="preserve"> </v>
      </c>
      <c r="R1907" t="str">
        <f t="shared" si="88"/>
        <v xml:space="preserve"> </v>
      </c>
      <c r="S1907" t="str">
        <f t="shared" si="89"/>
        <v/>
      </c>
    </row>
    <row r="1908" spans="1:19">
      <c r="A1908" t="s">
        <v>3339</v>
      </c>
      <c r="B1908">
        <v>251</v>
      </c>
      <c r="C1908">
        <v>89</v>
      </c>
      <c r="D1908">
        <v>3645438</v>
      </c>
      <c r="E1908" t="s">
        <v>2916</v>
      </c>
      <c r="F1908" s="8" t="s">
        <v>854</v>
      </c>
      <c r="G1908" t="s">
        <v>7053</v>
      </c>
      <c r="H1908">
        <v>55040</v>
      </c>
      <c r="I1908">
        <v>539</v>
      </c>
      <c r="J1908" t="s">
        <v>774</v>
      </c>
      <c r="K1908" t="s">
        <v>775</v>
      </c>
      <c r="L1908">
        <v>2200000</v>
      </c>
      <c r="M1908">
        <v>2003</v>
      </c>
      <c r="N1908">
        <v>6.8</v>
      </c>
      <c r="O1908">
        <v>1445438</v>
      </c>
      <c r="Q1908" t="str">
        <f t="shared" si="87"/>
        <v xml:space="preserve"> </v>
      </c>
      <c r="R1908" t="str">
        <f t="shared" si="88"/>
        <v xml:space="preserve"> </v>
      </c>
      <c r="S1908" t="str">
        <f t="shared" si="89"/>
        <v/>
      </c>
    </row>
    <row r="1909" spans="1:19">
      <c r="A1909" t="s">
        <v>2722</v>
      </c>
      <c r="B1909">
        <v>20</v>
      </c>
      <c r="C1909">
        <v>119</v>
      </c>
      <c r="D1909">
        <v>21413105</v>
      </c>
      <c r="E1909" t="s">
        <v>4580</v>
      </c>
      <c r="F1909" s="8" t="s">
        <v>62</v>
      </c>
      <c r="G1909" t="s">
        <v>4581</v>
      </c>
      <c r="H1909">
        <v>15230</v>
      </c>
      <c r="I1909">
        <v>97</v>
      </c>
      <c r="J1909" t="s">
        <v>19</v>
      </c>
      <c r="K1909" t="s">
        <v>220</v>
      </c>
      <c r="L1909">
        <v>20000000</v>
      </c>
      <c r="M1909">
        <v>1990</v>
      </c>
      <c r="N1909">
        <v>6.8</v>
      </c>
      <c r="O1909">
        <v>1413105</v>
      </c>
      <c r="Q1909" t="str">
        <f t="shared" si="87"/>
        <v xml:space="preserve"> </v>
      </c>
      <c r="R1909" t="str">
        <f t="shared" si="88"/>
        <v xml:space="preserve"> </v>
      </c>
      <c r="S1909" t="str">
        <f t="shared" si="89"/>
        <v/>
      </c>
    </row>
    <row r="1910" spans="1:19">
      <c r="A1910" t="s">
        <v>5480</v>
      </c>
      <c r="B1910">
        <v>25</v>
      </c>
      <c r="C1910">
        <v>95</v>
      </c>
      <c r="D1910">
        <v>7009668</v>
      </c>
      <c r="E1910" t="s">
        <v>6536</v>
      </c>
      <c r="F1910" s="8" t="s">
        <v>6537</v>
      </c>
      <c r="G1910" t="s">
        <v>6538</v>
      </c>
      <c r="H1910">
        <v>8707</v>
      </c>
      <c r="I1910">
        <v>36</v>
      </c>
      <c r="J1910" t="s">
        <v>19</v>
      </c>
      <c r="K1910" t="s">
        <v>20</v>
      </c>
      <c r="L1910">
        <v>5600000</v>
      </c>
      <c r="M1910">
        <v>2006</v>
      </c>
      <c r="N1910">
        <v>2.1</v>
      </c>
      <c r="O1910">
        <v>1409668</v>
      </c>
      <c r="Q1910" t="str">
        <f t="shared" si="87"/>
        <v xml:space="preserve"> </v>
      </c>
      <c r="R1910" t="str">
        <f t="shared" si="88"/>
        <v xml:space="preserve"> </v>
      </c>
      <c r="S1910" t="str">
        <f t="shared" si="89"/>
        <v/>
      </c>
    </row>
    <row r="1911" spans="1:19">
      <c r="A1911" t="s">
        <v>281</v>
      </c>
      <c r="B1911">
        <v>114</v>
      </c>
      <c r="C1911">
        <v>164</v>
      </c>
      <c r="D1911">
        <v>8373585</v>
      </c>
      <c r="E1911" t="s">
        <v>1672</v>
      </c>
      <c r="F1911" s="8" t="s">
        <v>3220</v>
      </c>
      <c r="G1911" t="s">
        <v>6328</v>
      </c>
      <c r="H1911">
        <v>39680</v>
      </c>
      <c r="I1911">
        <v>308</v>
      </c>
      <c r="J1911" t="s">
        <v>19</v>
      </c>
      <c r="K1911" t="s">
        <v>20</v>
      </c>
      <c r="L1911">
        <v>7000000</v>
      </c>
      <c r="M1911">
        <v>1988</v>
      </c>
      <c r="N1911">
        <v>7.6</v>
      </c>
      <c r="O1911">
        <v>1373585</v>
      </c>
      <c r="Q1911" t="str">
        <f t="shared" si="87"/>
        <v xml:space="preserve"> </v>
      </c>
      <c r="R1911" t="str">
        <f t="shared" si="88"/>
        <v xml:space="preserve"> </v>
      </c>
      <c r="S1911" t="str">
        <f t="shared" si="89"/>
        <v/>
      </c>
    </row>
    <row r="1912" spans="1:19">
      <c r="A1912" t="s">
        <v>6524</v>
      </c>
      <c r="B1912">
        <v>29</v>
      </c>
      <c r="C1912">
        <v>91</v>
      </c>
      <c r="D1912">
        <v>1652472</v>
      </c>
      <c r="E1912" t="s">
        <v>878</v>
      </c>
      <c r="F1912" s="8" t="s">
        <v>7701</v>
      </c>
      <c r="G1912" t="s">
        <v>7702</v>
      </c>
      <c r="H1912">
        <v>2843</v>
      </c>
      <c r="I1912">
        <v>25</v>
      </c>
      <c r="J1912" t="s">
        <v>774</v>
      </c>
      <c r="K1912" t="s">
        <v>775</v>
      </c>
      <c r="L1912">
        <v>300000</v>
      </c>
      <c r="M1912">
        <v>1996</v>
      </c>
      <c r="N1912">
        <v>6.9</v>
      </c>
      <c r="O1912">
        <v>1352472</v>
      </c>
      <c r="Q1912" t="str">
        <f t="shared" si="87"/>
        <v xml:space="preserve"> </v>
      </c>
      <c r="R1912" t="str">
        <f t="shared" si="88"/>
        <v xml:space="preserve"> </v>
      </c>
      <c r="S1912" t="str">
        <f t="shared" si="89"/>
        <v/>
      </c>
    </row>
    <row r="1913" spans="1:19">
      <c r="A1913" t="s">
        <v>294</v>
      </c>
      <c r="B1913">
        <v>118</v>
      </c>
      <c r="C1913">
        <v>116</v>
      </c>
      <c r="D1913">
        <v>3335839</v>
      </c>
      <c r="E1913" t="s">
        <v>268</v>
      </c>
      <c r="F1913" s="8" t="s">
        <v>47</v>
      </c>
      <c r="G1913" t="s">
        <v>7187</v>
      </c>
      <c r="H1913">
        <v>54657</v>
      </c>
      <c r="I1913">
        <v>222</v>
      </c>
      <c r="J1913" t="s">
        <v>19</v>
      </c>
      <c r="K1913" t="s">
        <v>20</v>
      </c>
      <c r="L1913">
        <v>2000000</v>
      </c>
      <c r="M1913">
        <v>2005</v>
      </c>
      <c r="N1913">
        <v>7</v>
      </c>
      <c r="O1913">
        <v>1335839</v>
      </c>
      <c r="Q1913" t="str">
        <f t="shared" si="87"/>
        <v xml:space="preserve"> </v>
      </c>
      <c r="R1913" t="str">
        <f t="shared" si="88"/>
        <v xml:space="preserve"> </v>
      </c>
      <c r="S1913" t="str">
        <f t="shared" si="89"/>
        <v/>
      </c>
    </row>
    <row r="1914" spans="1:19">
      <c r="A1914" t="s">
        <v>6630</v>
      </c>
      <c r="B1914">
        <v>69</v>
      </c>
      <c r="C1914">
        <v>90</v>
      </c>
      <c r="D1914">
        <v>1689999</v>
      </c>
      <c r="E1914" t="s">
        <v>1672</v>
      </c>
      <c r="F1914" s="8" t="s">
        <v>7664</v>
      </c>
      <c r="G1914" t="s">
        <v>7665</v>
      </c>
      <c r="H1914">
        <v>3675</v>
      </c>
      <c r="I1914">
        <v>48</v>
      </c>
      <c r="J1914" t="s">
        <v>1392</v>
      </c>
      <c r="K1914" t="s">
        <v>20</v>
      </c>
      <c r="L1914">
        <v>400000</v>
      </c>
      <c r="M1914">
        <v>2006</v>
      </c>
      <c r="N1914">
        <v>7.1</v>
      </c>
      <c r="O1914">
        <v>1289999</v>
      </c>
      <c r="Q1914" t="str">
        <f t="shared" si="87"/>
        <v xml:space="preserve"> </v>
      </c>
      <c r="R1914" t="str">
        <f t="shared" si="88"/>
        <v xml:space="preserve"> </v>
      </c>
      <c r="S1914" t="str">
        <f t="shared" si="89"/>
        <v/>
      </c>
    </row>
    <row r="1915" spans="1:19">
      <c r="A1915" t="s">
        <v>5874</v>
      </c>
      <c r="B1915">
        <v>59</v>
      </c>
      <c r="C1915">
        <v>88</v>
      </c>
      <c r="D1915">
        <v>2073984</v>
      </c>
      <c r="E1915" t="s">
        <v>129</v>
      </c>
      <c r="F1915" s="8" t="s">
        <v>7533</v>
      </c>
      <c r="G1915" t="s">
        <v>7534</v>
      </c>
      <c r="H1915">
        <v>4743</v>
      </c>
      <c r="I1915">
        <v>135</v>
      </c>
      <c r="J1915" t="s">
        <v>19</v>
      </c>
      <c r="K1915" t="s">
        <v>775</v>
      </c>
      <c r="L1915">
        <v>800000</v>
      </c>
      <c r="M1915">
        <v>2002</v>
      </c>
      <c r="N1915">
        <v>7.2</v>
      </c>
      <c r="O1915">
        <v>1273984</v>
      </c>
      <c r="Q1915" t="str">
        <f t="shared" si="87"/>
        <v xml:space="preserve"> </v>
      </c>
      <c r="R1915" t="str">
        <f t="shared" si="88"/>
        <v xml:space="preserve"> </v>
      </c>
      <c r="S1915" t="str">
        <f t="shared" si="89"/>
        <v/>
      </c>
    </row>
    <row r="1916" spans="1:19">
      <c r="A1916" t="s">
        <v>7261</v>
      </c>
      <c r="B1916">
        <v>39</v>
      </c>
      <c r="C1916">
        <v>109</v>
      </c>
      <c r="D1916">
        <v>3050934</v>
      </c>
      <c r="E1916" t="s">
        <v>2838</v>
      </c>
      <c r="F1916" s="8" t="s">
        <v>2933</v>
      </c>
      <c r="G1916" t="s">
        <v>7262</v>
      </c>
      <c r="H1916">
        <v>2794</v>
      </c>
      <c r="I1916">
        <v>78</v>
      </c>
      <c r="J1916" t="s">
        <v>19</v>
      </c>
      <c r="K1916" t="s">
        <v>20</v>
      </c>
      <c r="L1916">
        <v>1800000</v>
      </c>
      <c r="M1916">
        <v>2000</v>
      </c>
      <c r="N1916">
        <v>7.3</v>
      </c>
      <c r="O1916">
        <v>1250934</v>
      </c>
      <c r="Q1916" t="str">
        <f t="shared" si="87"/>
        <v xml:space="preserve"> </v>
      </c>
      <c r="R1916" t="str">
        <f t="shared" si="88"/>
        <v xml:space="preserve"> </v>
      </c>
      <c r="S1916" t="str">
        <f t="shared" si="89"/>
        <v/>
      </c>
    </row>
    <row r="1917" spans="1:19">
      <c r="A1917" t="s">
        <v>6553</v>
      </c>
      <c r="B1917">
        <v>67</v>
      </c>
      <c r="C1917">
        <v>92</v>
      </c>
      <c r="D1917">
        <v>6239558</v>
      </c>
      <c r="E1917" t="s">
        <v>1290</v>
      </c>
      <c r="F1917" s="8" t="s">
        <v>3404</v>
      </c>
      <c r="G1917" t="s">
        <v>6554</v>
      </c>
      <c r="H1917">
        <v>5548</v>
      </c>
      <c r="I1917">
        <v>67</v>
      </c>
      <c r="J1917" t="s">
        <v>19</v>
      </c>
      <c r="K1917" t="s">
        <v>162</v>
      </c>
      <c r="L1917">
        <v>5000000</v>
      </c>
      <c r="M1917">
        <v>2003</v>
      </c>
      <c r="N1917">
        <v>6.7</v>
      </c>
      <c r="O1917">
        <v>1239558</v>
      </c>
      <c r="Q1917" t="str">
        <f t="shared" si="87"/>
        <v xml:space="preserve"> </v>
      </c>
      <c r="R1917" t="str">
        <f t="shared" si="88"/>
        <v xml:space="preserve"> </v>
      </c>
      <c r="S1917" t="str">
        <f t="shared" si="89"/>
        <v/>
      </c>
    </row>
    <row r="1918" spans="1:19">
      <c r="A1918" t="s">
        <v>919</v>
      </c>
      <c r="B1918">
        <v>81</v>
      </c>
      <c r="C1918">
        <v>115</v>
      </c>
      <c r="D1918">
        <v>101228120</v>
      </c>
      <c r="E1918" t="s">
        <v>920</v>
      </c>
      <c r="F1918" s="8" t="s">
        <v>921</v>
      </c>
      <c r="G1918" t="s">
        <v>922</v>
      </c>
      <c r="H1918">
        <v>84424</v>
      </c>
      <c r="I1918">
        <v>131</v>
      </c>
      <c r="J1918" t="s">
        <v>19</v>
      </c>
      <c r="K1918" t="s">
        <v>20</v>
      </c>
      <c r="L1918">
        <v>100000000</v>
      </c>
      <c r="M1918">
        <v>1996</v>
      </c>
      <c r="N1918">
        <v>6.1</v>
      </c>
      <c r="O1918">
        <v>1228120</v>
      </c>
      <c r="Q1918" t="str">
        <f t="shared" si="87"/>
        <v xml:space="preserve"> </v>
      </c>
      <c r="R1918" t="str">
        <f t="shared" si="88"/>
        <v xml:space="preserve"> </v>
      </c>
      <c r="S1918" t="str">
        <f t="shared" si="89"/>
        <v/>
      </c>
    </row>
    <row r="1919" spans="1:19">
      <c r="A1919" t="s">
        <v>7463</v>
      </c>
      <c r="B1919">
        <v>242</v>
      </c>
      <c r="C1919">
        <v>92</v>
      </c>
      <c r="D1919">
        <v>1316074</v>
      </c>
      <c r="E1919" t="s">
        <v>2559</v>
      </c>
      <c r="F1919" s="8" t="s">
        <v>7775</v>
      </c>
      <c r="G1919" t="s">
        <v>7776</v>
      </c>
      <c r="H1919">
        <v>71387</v>
      </c>
      <c r="I1919">
        <v>228</v>
      </c>
      <c r="J1919" t="s">
        <v>19</v>
      </c>
      <c r="K1919" t="s">
        <v>20</v>
      </c>
      <c r="L1919">
        <v>100000</v>
      </c>
      <c r="M1919">
        <v>2011</v>
      </c>
      <c r="N1919">
        <v>7</v>
      </c>
      <c r="O1919">
        <v>1216074</v>
      </c>
      <c r="Q1919" t="str">
        <f t="shared" si="87"/>
        <v xml:space="preserve"> </v>
      </c>
      <c r="R1919" t="str">
        <f t="shared" si="88"/>
        <v xml:space="preserve"> </v>
      </c>
      <c r="S1919" t="str">
        <f t="shared" si="89"/>
        <v/>
      </c>
    </row>
    <row r="1920" spans="1:19">
      <c r="A1920" t="s">
        <v>3939</v>
      </c>
      <c r="B1920">
        <v>61</v>
      </c>
      <c r="C1920">
        <v>100</v>
      </c>
      <c r="D1920">
        <v>1227508</v>
      </c>
      <c r="E1920" t="s">
        <v>1290</v>
      </c>
      <c r="F1920" s="8" t="s">
        <v>7836</v>
      </c>
      <c r="G1920" t="s">
        <v>7837</v>
      </c>
      <c r="H1920">
        <v>15103</v>
      </c>
      <c r="I1920">
        <v>80</v>
      </c>
      <c r="J1920" t="s">
        <v>19</v>
      </c>
      <c r="K1920" t="s">
        <v>20</v>
      </c>
      <c r="L1920">
        <v>23000</v>
      </c>
      <c r="M1920">
        <v>1991</v>
      </c>
      <c r="N1920">
        <v>7.1</v>
      </c>
      <c r="O1920">
        <v>1204508</v>
      </c>
      <c r="Q1920" t="str">
        <f t="shared" si="87"/>
        <v xml:space="preserve"> </v>
      </c>
      <c r="R1920" t="str">
        <f t="shared" si="88"/>
        <v xml:space="preserve"> </v>
      </c>
      <c r="S1920" t="str">
        <f t="shared" si="89"/>
        <v/>
      </c>
    </row>
    <row r="1921" spans="1:19">
      <c r="A1921" t="s">
        <v>2776</v>
      </c>
      <c r="B1921">
        <v>59</v>
      </c>
      <c r="C1921">
        <v>106</v>
      </c>
      <c r="D1921">
        <v>21200000</v>
      </c>
      <c r="E1921" t="s">
        <v>3952</v>
      </c>
      <c r="F1921" s="8" t="s">
        <v>2137</v>
      </c>
      <c r="G1921" t="s">
        <v>4587</v>
      </c>
      <c r="H1921">
        <v>34774</v>
      </c>
      <c r="I1921">
        <v>162</v>
      </c>
      <c r="J1921" t="s">
        <v>19</v>
      </c>
      <c r="K1921" t="s">
        <v>20</v>
      </c>
      <c r="L1921">
        <v>20000000</v>
      </c>
      <c r="M1921">
        <v>1995</v>
      </c>
      <c r="N1921">
        <v>6.8</v>
      </c>
      <c r="O1921">
        <v>1200000</v>
      </c>
      <c r="Q1921" t="str">
        <f t="shared" si="87"/>
        <v xml:space="preserve"> </v>
      </c>
      <c r="R1921" t="str">
        <f t="shared" si="88"/>
        <v xml:space="preserve"> </v>
      </c>
      <c r="S1921" t="str">
        <f t="shared" si="89"/>
        <v/>
      </c>
    </row>
    <row r="1922" spans="1:19">
      <c r="A1922" t="s">
        <v>6258</v>
      </c>
      <c r="B1922">
        <v>285</v>
      </c>
      <c r="C1922">
        <v>100</v>
      </c>
      <c r="D1922">
        <v>7186670</v>
      </c>
      <c r="E1922" t="s">
        <v>6633</v>
      </c>
      <c r="F1922" s="8" t="s">
        <v>42</v>
      </c>
      <c r="G1922" t="s">
        <v>7434</v>
      </c>
      <c r="H1922">
        <v>21468</v>
      </c>
      <c r="I1922">
        <v>164</v>
      </c>
      <c r="J1922" t="s">
        <v>19</v>
      </c>
      <c r="K1922" t="s">
        <v>20</v>
      </c>
      <c r="L1922">
        <v>6000000</v>
      </c>
      <c r="M1922">
        <v>2013</v>
      </c>
      <c r="N1922">
        <v>5.4</v>
      </c>
      <c r="O1922">
        <v>1186670</v>
      </c>
      <c r="Q1922" t="str">
        <f t="shared" si="87"/>
        <v xml:space="preserve"> </v>
      </c>
      <c r="R1922" t="str">
        <f t="shared" si="88"/>
        <v xml:space="preserve"> </v>
      </c>
      <c r="S1922" t="str">
        <f t="shared" si="89"/>
        <v/>
      </c>
    </row>
    <row r="1923" spans="1:19">
      <c r="A1923" t="s">
        <v>402</v>
      </c>
      <c r="B1923">
        <v>277</v>
      </c>
      <c r="C1923">
        <v>119</v>
      </c>
      <c r="D1923">
        <v>51178893</v>
      </c>
      <c r="E1923" t="s">
        <v>2271</v>
      </c>
      <c r="F1923" s="8" t="s">
        <v>524</v>
      </c>
      <c r="G1923" t="s">
        <v>2272</v>
      </c>
      <c r="H1923">
        <v>24285</v>
      </c>
      <c r="I1923">
        <v>110</v>
      </c>
      <c r="J1923" t="s">
        <v>19</v>
      </c>
      <c r="K1923" t="s">
        <v>20</v>
      </c>
      <c r="L1923">
        <v>50000000</v>
      </c>
      <c r="M1923">
        <v>2014</v>
      </c>
      <c r="N1923">
        <v>6.4</v>
      </c>
      <c r="O1923">
        <v>1178893</v>
      </c>
      <c r="Q1923" t="str">
        <f t="shared" ref="Q1923:Q1986" si="90">IF(F1923="Meryl Streep",G1923," ")</f>
        <v xml:space="preserve"> </v>
      </c>
      <c r="R1923" t="str">
        <f t="shared" ref="R1923:R1986" si="91">IF(F1923="Leonardo DiCaprio",G1923," ")</f>
        <v xml:space="preserve"> </v>
      </c>
      <c r="S1923" t="str">
        <f t="shared" ref="S1923:S1986" si="92">IF(F1923="Brad Pitt",G1923,"")</f>
        <v/>
      </c>
    </row>
    <row r="1924" spans="1:19">
      <c r="A1924" t="s">
        <v>416</v>
      </c>
      <c r="B1924">
        <v>98</v>
      </c>
      <c r="C1924">
        <v>115</v>
      </c>
      <c r="D1924">
        <v>39177215</v>
      </c>
      <c r="E1924" t="s">
        <v>1101</v>
      </c>
      <c r="F1924" s="8" t="s">
        <v>1859</v>
      </c>
      <c r="G1924" t="s">
        <v>3151</v>
      </c>
      <c r="H1924">
        <v>30667</v>
      </c>
      <c r="I1924">
        <v>234</v>
      </c>
      <c r="J1924" t="s">
        <v>19</v>
      </c>
      <c r="K1924" t="s">
        <v>20</v>
      </c>
      <c r="L1924">
        <v>38000000</v>
      </c>
      <c r="M1924">
        <v>2002</v>
      </c>
      <c r="N1924">
        <v>5.6</v>
      </c>
      <c r="O1924">
        <v>1177215</v>
      </c>
      <c r="Q1924" t="str">
        <f t="shared" si="90"/>
        <v xml:space="preserve"> </v>
      </c>
      <c r="R1924" t="str">
        <f t="shared" si="91"/>
        <v xml:space="preserve"> </v>
      </c>
      <c r="S1924" t="str">
        <f t="shared" si="92"/>
        <v/>
      </c>
    </row>
    <row r="1925" spans="1:19">
      <c r="A1925" t="s">
        <v>4267</v>
      </c>
      <c r="B1925">
        <v>156</v>
      </c>
      <c r="C1925">
        <v>110</v>
      </c>
      <c r="D1925">
        <v>25167270</v>
      </c>
      <c r="E1925" t="s">
        <v>3952</v>
      </c>
      <c r="F1925" s="8" t="s">
        <v>270</v>
      </c>
      <c r="G1925" t="s">
        <v>4268</v>
      </c>
      <c r="H1925">
        <v>30119</v>
      </c>
      <c r="I1925">
        <v>263</v>
      </c>
      <c r="J1925" t="s">
        <v>19</v>
      </c>
      <c r="K1925" t="s">
        <v>432</v>
      </c>
      <c r="L1925">
        <v>24000000</v>
      </c>
      <c r="M1925">
        <v>2000</v>
      </c>
      <c r="N1925">
        <v>6.3</v>
      </c>
      <c r="O1925">
        <v>1167270</v>
      </c>
      <c r="Q1925" t="str">
        <f t="shared" si="90"/>
        <v xml:space="preserve"> </v>
      </c>
      <c r="R1925" t="str">
        <f t="shared" si="91"/>
        <v xml:space="preserve"> </v>
      </c>
      <c r="S1925" t="str">
        <f t="shared" si="92"/>
        <v/>
      </c>
    </row>
    <row r="1926" spans="1:19">
      <c r="A1926" t="s">
        <v>480</v>
      </c>
      <c r="B1926">
        <v>46</v>
      </c>
      <c r="C1926">
        <v>137</v>
      </c>
      <c r="D1926">
        <v>10161099</v>
      </c>
      <c r="E1926" t="s">
        <v>6099</v>
      </c>
      <c r="F1926" s="8" t="s">
        <v>431</v>
      </c>
      <c r="G1926" t="s">
        <v>6100</v>
      </c>
      <c r="H1926">
        <v>23441</v>
      </c>
      <c r="I1926">
        <v>108</v>
      </c>
      <c r="J1926" t="s">
        <v>19</v>
      </c>
      <c r="K1926" t="s">
        <v>31</v>
      </c>
      <c r="L1926">
        <v>9000000</v>
      </c>
      <c r="M1926">
        <v>1989</v>
      </c>
      <c r="N1926">
        <v>7.7</v>
      </c>
      <c r="O1926">
        <v>1161099</v>
      </c>
      <c r="Q1926" t="str">
        <f t="shared" si="90"/>
        <v xml:space="preserve"> </v>
      </c>
      <c r="R1926" t="str">
        <f t="shared" si="91"/>
        <v xml:space="preserve"> </v>
      </c>
      <c r="S1926" t="str">
        <f t="shared" si="92"/>
        <v/>
      </c>
    </row>
    <row r="1927" spans="1:19">
      <c r="A1927" t="s">
        <v>6672</v>
      </c>
      <c r="B1927">
        <v>59</v>
      </c>
      <c r="C1927">
        <v>150</v>
      </c>
      <c r="D1927">
        <v>6157157</v>
      </c>
      <c r="E1927" t="s">
        <v>1290</v>
      </c>
      <c r="F1927" s="8" t="s">
        <v>1380</v>
      </c>
      <c r="G1927" t="s">
        <v>6673</v>
      </c>
      <c r="H1927">
        <v>21416</v>
      </c>
      <c r="I1927">
        <v>198</v>
      </c>
      <c r="J1927" t="s">
        <v>19</v>
      </c>
      <c r="K1927" t="s">
        <v>20</v>
      </c>
      <c r="L1927">
        <v>5000000</v>
      </c>
      <c r="M1927">
        <v>1989</v>
      </c>
      <c r="N1927">
        <v>7</v>
      </c>
      <c r="O1927">
        <v>1157157</v>
      </c>
      <c r="Q1927" t="str">
        <f t="shared" si="90"/>
        <v xml:space="preserve"> </v>
      </c>
      <c r="R1927" t="str">
        <f t="shared" si="91"/>
        <v xml:space="preserve"> </v>
      </c>
      <c r="S1927" t="str">
        <f t="shared" si="92"/>
        <v/>
      </c>
    </row>
    <row r="1928" spans="1:19">
      <c r="A1928" t="s">
        <v>6998</v>
      </c>
      <c r="B1928">
        <v>48</v>
      </c>
      <c r="C1928">
        <v>82</v>
      </c>
      <c r="D1928">
        <v>4142507</v>
      </c>
      <c r="E1928" t="s">
        <v>878</v>
      </c>
      <c r="F1928" s="8" t="s">
        <v>6999</v>
      </c>
      <c r="G1928" t="s">
        <v>7000</v>
      </c>
      <c r="H1928">
        <v>3665</v>
      </c>
      <c r="I1928">
        <v>81</v>
      </c>
      <c r="J1928" t="s">
        <v>19</v>
      </c>
      <c r="K1928" t="s">
        <v>20</v>
      </c>
      <c r="L1928">
        <v>3000000</v>
      </c>
      <c r="M1928">
        <v>2000</v>
      </c>
      <c r="N1928">
        <v>4.4000000000000004</v>
      </c>
      <c r="O1928">
        <v>1142507</v>
      </c>
      <c r="Q1928" t="str">
        <f t="shared" si="90"/>
        <v xml:space="preserve"> </v>
      </c>
      <c r="R1928" t="str">
        <f t="shared" si="91"/>
        <v xml:space="preserve"> </v>
      </c>
      <c r="S1928" t="str">
        <f t="shared" si="92"/>
        <v/>
      </c>
    </row>
    <row r="1929" spans="1:19">
      <c r="A1929" t="s">
        <v>4333</v>
      </c>
      <c r="B1929">
        <v>33</v>
      </c>
      <c r="C1929">
        <v>109</v>
      </c>
      <c r="D1929">
        <v>4109095</v>
      </c>
      <c r="E1929" t="s">
        <v>7001</v>
      </c>
      <c r="F1929" s="8" t="s">
        <v>1723</v>
      </c>
      <c r="G1929" t="s">
        <v>7002</v>
      </c>
      <c r="H1929">
        <v>8239</v>
      </c>
      <c r="I1929">
        <v>92</v>
      </c>
      <c r="J1929" t="s">
        <v>19</v>
      </c>
      <c r="K1929" t="s">
        <v>20</v>
      </c>
      <c r="L1929">
        <v>3000000</v>
      </c>
      <c r="M1929">
        <v>1996</v>
      </c>
      <c r="N1929">
        <v>6</v>
      </c>
      <c r="O1929">
        <v>1109095</v>
      </c>
      <c r="Q1929" t="str">
        <f t="shared" si="90"/>
        <v xml:space="preserve"> </v>
      </c>
      <c r="R1929" t="str">
        <f t="shared" si="91"/>
        <v xml:space="preserve"> </v>
      </c>
      <c r="S1929" t="str">
        <f t="shared" si="92"/>
        <v/>
      </c>
    </row>
    <row r="1930" spans="1:19">
      <c r="A1930" t="s">
        <v>3194</v>
      </c>
      <c r="B1930">
        <v>170</v>
      </c>
      <c r="C1930">
        <v>110</v>
      </c>
      <c r="D1930">
        <v>41102171</v>
      </c>
      <c r="E1930" t="s">
        <v>754</v>
      </c>
      <c r="F1930" s="8" t="s">
        <v>1257</v>
      </c>
      <c r="G1930" t="s">
        <v>3195</v>
      </c>
      <c r="H1930">
        <v>57266</v>
      </c>
      <c r="I1930">
        <v>89</v>
      </c>
      <c r="J1930" t="s">
        <v>19</v>
      </c>
      <c r="K1930" t="s">
        <v>20</v>
      </c>
      <c r="L1930">
        <v>40000000</v>
      </c>
      <c r="M1930">
        <v>2012</v>
      </c>
      <c r="N1930">
        <v>5.7</v>
      </c>
      <c r="O1930">
        <v>1102171</v>
      </c>
      <c r="Q1930" t="str">
        <f t="shared" si="90"/>
        <v xml:space="preserve"> </v>
      </c>
      <c r="R1930" t="str">
        <f t="shared" si="91"/>
        <v xml:space="preserve"> </v>
      </c>
      <c r="S1930" t="str">
        <f t="shared" si="92"/>
        <v/>
      </c>
    </row>
    <row r="1931" spans="1:19">
      <c r="A1931" t="s">
        <v>3939</v>
      </c>
      <c r="B1931">
        <v>152</v>
      </c>
      <c r="C1931">
        <v>102</v>
      </c>
      <c r="D1931">
        <v>7993039</v>
      </c>
      <c r="E1931" t="s">
        <v>873</v>
      </c>
      <c r="F1931" s="8" t="s">
        <v>1028</v>
      </c>
      <c r="G1931" t="s">
        <v>6374</v>
      </c>
      <c r="H1931">
        <v>120036</v>
      </c>
      <c r="I1931">
        <v>408</v>
      </c>
      <c r="J1931" t="s">
        <v>19</v>
      </c>
      <c r="K1931" t="s">
        <v>20</v>
      </c>
      <c r="L1931">
        <v>6900000</v>
      </c>
      <c r="M1931">
        <v>1993</v>
      </c>
      <c r="N1931">
        <v>7.7</v>
      </c>
      <c r="O1931">
        <v>1093039</v>
      </c>
      <c r="Q1931" t="str">
        <f t="shared" si="90"/>
        <v xml:space="preserve"> </v>
      </c>
      <c r="R1931" t="str">
        <f t="shared" si="91"/>
        <v xml:space="preserve"> </v>
      </c>
      <c r="S1931" t="str">
        <f t="shared" si="92"/>
        <v/>
      </c>
    </row>
    <row r="1932" spans="1:19">
      <c r="A1932" t="s">
        <v>581</v>
      </c>
      <c r="B1932">
        <v>80</v>
      </c>
      <c r="C1932">
        <v>135</v>
      </c>
      <c r="D1932">
        <v>76081498</v>
      </c>
      <c r="E1932" t="s">
        <v>1358</v>
      </c>
      <c r="F1932" s="8" t="s">
        <v>809</v>
      </c>
      <c r="G1932" t="s">
        <v>1359</v>
      </c>
      <c r="H1932">
        <v>76099</v>
      </c>
      <c r="I1932">
        <v>162</v>
      </c>
      <c r="J1932" t="s">
        <v>19</v>
      </c>
      <c r="K1932" t="s">
        <v>20</v>
      </c>
      <c r="L1932">
        <v>75000000</v>
      </c>
      <c r="M1932">
        <v>1997</v>
      </c>
      <c r="N1932">
        <v>6.7</v>
      </c>
      <c r="O1932">
        <v>1081498</v>
      </c>
      <c r="Q1932" t="str">
        <f t="shared" si="90"/>
        <v xml:space="preserve"> </v>
      </c>
      <c r="R1932" t="str">
        <f t="shared" si="91"/>
        <v xml:space="preserve"> </v>
      </c>
      <c r="S1932" t="str">
        <f t="shared" si="92"/>
        <v/>
      </c>
    </row>
    <row r="1933" spans="1:19">
      <c r="A1933" t="s">
        <v>7603</v>
      </c>
      <c r="B1933">
        <v>105</v>
      </c>
      <c r="C1933">
        <v>83</v>
      </c>
      <c r="D1933">
        <v>1127331</v>
      </c>
      <c r="E1933" t="s">
        <v>1672</v>
      </c>
      <c r="F1933" s="8" t="s">
        <v>7604</v>
      </c>
      <c r="G1933" t="s">
        <v>7605</v>
      </c>
      <c r="H1933">
        <v>7559</v>
      </c>
      <c r="I1933">
        <v>77</v>
      </c>
      <c r="J1933" t="s">
        <v>4631</v>
      </c>
      <c r="K1933" t="s">
        <v>7606</v>
      </c>
      <c r="L1933">
        <v>46000</v>
      </c>
      <c r="M1933">
        <v>2003</v>
      </c>
      <c r="N1933">
        <v>7.4</v>
      </c>
      <c r="O1933">
        <v>1081331</v>
      </c>
      <c r="Q1933" t="str">
        <f t="shared" si="90"/>
        <v xml:space="preserve"> </v>
      </c>
      <c r="R1933" t="str">
        <f t="shared" si="91"/>
        <v xml:space="preserve"> </v>
      </c>
      <c r="S1933" t="str">
        <f t="shared" si="92"/>
        <v/>
      </c>
    </row>
    <row r="1934" spans="1:19">
      <c r="A1934" t="s">
        <v>5405</v>
      </c>
      <c r="B1934">
        <v>37</v>
      </c>
      <c r="C1934">
        <v>96</v>
      </c>
      <c r="D1934">
        <v>15062898</v>
      </c>
      <c r="E1934" t="s">
        <v>873</v>
      </c>
      <c r="F1934" s="8" t="s">
        <v>2187</v>
      </c>
      <c r="G1934" t="s">
        <v>5406</v>
      </c>
      <c r="H1934">
        <v>11729</v>
      </c>
      <c r="I1934">
        <v>106</v>
      </c>
      <c r="J1934" t="s">
        <v>19</v>
      </c>
      <c r="K1934" t="s">
        <v>20</v>
      </c>
      <c r="L1934">
        <v>14000000</v>
      </c>
      <c r="M1934">
        <v>1998</v>
      </c>
      <c r="N1934">
        <v>6</v>
      </c>
      <c r="O1934">
        <v>1062898</v>
      </c>
      <c r="Q1934" t="str">
        <f t="shared" si="90"/>
        <v xml:space="preserve"> </v>
      </c>
      <c r="R1934" t="str">
        <f t="shared" si="91"/>
        <v xml:space="preserve"> </v>
      </c>
      <c r="S1934" t="str">
        <f t="shared" si="92"/>
        <v/>
      </c>
    </row>
    <row r="1935" spans="1:19">
      <c r="A1935" t="s">
        <v>5826</v>
      </c>
      <c r="B1935">
        <v>81</v>
      </c>
      <c r="C1935">
        <v>97</v>
      </c>
      <c r="D1935">
        <v>11043445</v>
      </c>
      <c r="E1935" t="s">
        <v>754</v>
      </c>
      <c r="F1935" s="8" t="s">
        <v>319</v>
      </c>
      <c r="G1935" t="s">
        <v>5827</v>
      </c>
      <c r="H1935">
        <v>27689</v>
      </c>
      <c r="I1935">
        <v>74</v>
      </c>
      <c r="J1935" t="s">
        <v>19</v>
      </c>
      <c r="K1935" t="s">
        <v>20</v>
      </c>
      <c r="L1935">
        <v>10000000</v>
      </c>
      <c r="M1935">
        <v>2007</v>
      </c>
      <c r="N1935">
        <v>6.5</v>
      </c>
      <c r="O1935">
        <v>1043445</v>
      </c>
      <c r="Q1935" t="str">
        <f t="shared" si="90"/>
        <v xml:space="preserve"> </v>
      </c>
      <c r="R1935" t="str">
        <f t="shared" si="91"/>
        <v xml:space="preserve"> </v>
      </c>
      <c r="S1935" t="str">
        <f t="shared" si="92"/>
        <v/>
      </c>
    </row>
    <row r="1936" spans="1:19">
      <c r="A1936" t="s">
        <v>2676</v>
      </c>
      <c r="B1936">
        <v>276</v>
      </c>
      <c r="C1936">
        <v>109</v>
      </c>
      <c r="D1936">
        <v>51019112</v>
      </c>
      <c r="E1936" t="s">
        <v>980</v>
      </c>
      <c r="F1936" s="8" t="s">
        <v>1015</v>
      </c>
      <c r="G1936" t="s">
        <v>2677</v>
      </c>
      <c r="H1936">
        <v>155745</v>
      </c>
      <c r="I1936">
        <v>1053</v>
      </c>
      <c r="J1936" t="s">
        <v>19</v>
      </c>
      <c r="K1936" t="s">
        <v>20</v>
      </c>
      <c r="L1936">
        <v>50000000</v>
      </c>
      <c r="M1936">
        <v>2005</v>
      </c>
      <c r="N1936">
        <v>6.8</v>
      </c>
      <c r="O1936">
        <v>1019112</v>
      </c>
      <c r="Q1936" t="str">
        <f t="shared" si="90"/>
        <v xml:space="preserve"> </v>
      </c>
      <c r="R1936" t="str">
        <f t="shared" si="91"/>
        <v xml:space="preserve"> </v>
      </c>
      <c r="S1936" t="str">
        <f t="shared" si="92"/>
        <v/>
      </c>
    </row>
    <row r="1937" spans="1:19">
      <c r="A1937" t="s">
        <v>2690</v>
      </c>
      <c r="B1937">
        <v>285</v>
      </c>
      <c r="C1937">
        <v>105</v>
      </c>
      <c r="D1937">
        <v>34014398</v>
      </c>
      <c r="E1937" t="s">
        <v>3467</v>
      </c>
      <c r="F1937" s="8" t="s">
        <v>3281</v>
      </c>
      <c r="G1937" t="s">
        <v>3468</v>
      </c>
      <c r="H1937">
        <v>115649</v>
      </c>
      <c r="I1937">
        <v>1033</v>
      </c>
      <c r="J1937" t="s">
        <v>19</v>
      </c>
      <c r="K1937" t="s">
        <v>432</v>
      </c>
      <c r="L1937">
        <v>33000000</v>
      </c>
      <c r="M1937">
        <v>2006</v>
      </c>
      <c r="N1937">
        <v>5.6</v>
      </c>
      <c r="O1937">
        <v>1014398</v>
      </c>
      <c r="Q1937" t="str">
        <f t="shared" si="90"/>
        <v xml:space="preserve"> </v>
      </c>
      <c r="R1937" t="str">
        <f t="shared" si="91"/>
        <v xml:space="preserve"> </v>
      </c>
      <c r="S1937" t="str">
        <f t="shared" si="92"/>
        <v/>
      </c>
    </row>
    <row r="1938" spans="1:19">
      <c r="A1938" t="s">
        <v>2690</v>
      </c>
      <c r="B1938">
        <v>285</v>
      </c>
      <c r="C1938">
        <v>105</v>
      </c>
      <c r="D1938">
        <v>34014398</v>
      </c>
      <c r="E1938" t="s">
        <v>3467</v>
      </c>
      <c r="F1938" s="8" t="s">
        <v>3281</v>
      </c>
      <c r="G1938" t="s">
        <v>3468</v>
      </c>
      <c r="H1938">
        <v>115650</v>
      </c>
      <c r="I1938">
        <v>1033</v>
      </c>
      <c r="J1938" t="s">
        <v>19</v>
      </c>
      <c r="K1938" t="s">
        <v>432</v>
      </c>
      <c r="L1938">
        <v>33000000</v>
      </c>
      <c r="M1938">
        <v>2006</v>
      </c>
      <c r="N1938">
        <v>5.6</v>
      </c>
      <c r="O1938">
        <v>1014398</v>
      </c>
      <c r="Q1938" t="str">
        <f t="shared" si="90"/>
        <v xml:space="preserve"> </v>
      </c>
      <c r="R1938" t="str">
        <f t="shared" si="91"/>
        <v xml:space="preserve"> </v>
      </c>
      <c r="S1938" t="str">
        <f t="shared" si="92"/>
        <v/>
      </c>
    </row>
    <row r="1939" spans="1:19">
      <c r="A1939" t="s">
        <v>3339</v>
      </c>
      <c r="B1939">
        <v>365</v>
      </c>
      <c r="C1939">
        <v>88</v>
      </c>
      <c r="D1939">
        <v>25003072</v>
      </c>
      <c r="E1939" t="s">
        <v>3378</v>
      </c>
      <c r="F1939" s="8" t="s">
        <v>817</v>
      </c>
      <c r="G1939" t="s">
        <v>4286</v>
      </c>
      <c r="H1939">
        <v>72552</v>
      </c>
      <c r="I1939">
        <v>374</v>
      </c>
      <c r="J1939" t="s">
        <v>19</v>
      </c>
      <c r="K1939" t="s">
        <v>20</v>
      </c>
      <c r="L1939">
        <v>24000000</v>
      </c>
      <c r="M1939">
        <v>2010</v>
      </c>
      <c r="N1939">
        <v>5.5</v>
      </c>
      <c r="O1939">
        <v>1003072</v>
      </c>
      <c r="Q1939" t="str">
        <f t="shared" si="90"/>
        <v xml:space="preserve"> </v>
      </c>
      <c r="R1939" t="str">
        <f t="shared" si="91"/>
        <v xml:space="preserve"> </v>
      </c>
      <c r="S1939" t="str">
        <f t="shared" si="92"/>
        <v/>
      </c>
    </row>
    <row r="1940" spans="1:19">
      <c r="A1940" t="s">
        <v>7372</v>
      </c>
      <c r="B1940">
        <v>99</v>
      </c>
      <c r="C1940">
        <v>85</v>
      </c>
      <c r="D1940">
        <v>2199853</v>
      </c>
      <c r="E1940" t="s">
        <v>1290</v>
      </c>
      <c r="F1940" s="8" t="s">
        <v>1823</v>
      </c>
      <c r="G1940" t="s">
        <v>7373</v>
      </c>
      <c r="H1940">
        <v>19986</v>
      </c>
      <c r="I1940">
        <v>186</v>
      </c>
      <c r="J1940" t="s">
        <v>19</v>
      </c>
      <c r="K1940" t="s">
        <v>20</v>
      </c>
      <c r="L1940">
        <v>1200000</v>
      </c>
      <c r="M1940">
        <v>1999</v>
      </c>
      <c r="N1940">
        <v>6.6</v>
      </c>
      <c r="O1940">
        <v>999853</v>
      </c>
      <c r="Q1940" t="str">
        <f t="shared" si="90"/>
        <v xml:space="preserve"> </v>
      </c>
      <c r="R1940" t="str">
        <f t="shared" si="91"/>
        <v xml:space="preserve"> </v>
      </c>
      <c r="S1940" t="str">
        <f t="shared" si="92"/>
        <v/>
      </c>
    </row>
    <row r="1941" spans="1:19">
      <c r="A1941" t="s">
        <v>1400</v>
      </c>
      <c r="B1941">
        <v>131</v>
      </c>
      <c r="C1941">
        <v>91</v>
      </c>
      <c r="D1941">
        <v>1229197</v>
      </c>
      <c r="E1941" t="s">
        <v>2524</v>
      </c>
      <c r="F1941" s="8" t="s">
        <v>405</v>
      </c>
      <c r="G1941" t="s">
        <v>7663</v>
      </c>
      <c r="H1941">
        <v>382240</v>
      </c>
      <c r="I1941">
        <v>660</v>
      </c>
      <c r="J1941" t="s">
        <v>19</v>
      </c>
      <c r="K1941" t="s">
        <v>31</v>
      </c>
      <c r="L1941">
        <v>229575</v>
      </c>
      <c r="M1941">
        <v>1975</v>
      </c>
      <c r="N1941">
        <v>8.3000000000000007</v>
      </c>
      <c r="O1941">
        <v>999622</v>
      </c>
      <c r="Q1941" t="str">
        <f t="shared" si="90"/>
        <v xml:space="preserve"> </v>
      </c>
      <c r="R1941" t="str">
        <f t="shared" si="91"/>
        <v xml:space="preserve"> </v>
      </c>
      <c r="S1941" t="str">
        <f t="shared" si="92"/>
        <v/>
      </c>
    </row>
    <row r="1942" spans="1:19">
      <c r="A1942" t="s">
        <v>3746</v>
      </c>
      <c r="B1942">
        <v>64</v>
      </c>
      <c r="C1942">
        <v>102</v>
      </c>
      <c r="D1942">
        <v>1281176</v>
      </c>
      <c r="E1942" t="s">
        <v>1290</v>
      </c>
      <c r="F1942" s="8" t="s">
        <v>4458</v>
      </c>
      <c r="G1942" t="s">
        <v>7697</v>
      </c>
      <c r="H1942">
        <v>2932</v>
      </c>
      <c r="I1942">
        <v>73</v>
      </c>
      <c r="J1942" t="s">
        <v>19</v>
      </c>
      <c r="K1942" t="s">
        <v>20</v>
      </c>
      <c r="L1942">
        <v>312000</v>
      </c>
      <c r="M1942">
        <v>1999</v>
      </c>
      <c r="N1942">
        <v>6.7</v>
      </c>
      <c r="O1942">
        <v>969176</v>
      </c>
      <c r="Q1942" t="str">
        <f t="shared" si="90"/>
        <v xml:space="preserve"> </v>
      </c>
      <c r="R1942" t="str">
        <f t="shared" si="91"/>
        <v xml:space="preserve"> </v>
      </c>
      <c r="S1942" t="str">
        <f t="shared" si="92"/>
        <v/>
      </c>
    </row>
    <row r="1943" spans="1:19">
      <c r="A1943" t="s">
        <v>6558</v>
      </c>
      <c r="B1943">
        <v>54</v>
      </c>
      <c r="C1943">
        <v>84</v>
      </c>
      <c r="D1943">
        <v>1950218</v>
      </c>
      <c r="E1943" t="s">
        <v>1290</v>
      </c>
      <c r="F1943" s="8" t="s">
        <v>55</v>
      </c>
      <c r="G1943" t="s">
        <v>7442</v>
      </c>
      <c r="H1943">
        <v>5933</v>
      </c>
      <c r="I1943">
        <v>102</v>
      </c>
      <c r="J1943" t="s">
        <v>19</v>
      </c>
      <c r="K1943" t="s">
        <v>20</v>
      </c>
      <c r="L1943">
        <v>1000000</v>
      </c>
      <c r="M1943">
        <v>1997</v>
      </c>
      <c r="N1943">
        <v>5.6</v>
      </c>
      <c r="O1943">
        <v>950218</v>
      </c>
      <c r="Q1943" t="str">
        <f t="shared" si="90"/>
        <v xml:space="preserve"> </v>
      </c>
      <c r="R1943" t="str">
        <f t="shared" si="91"/>
        <v xml:space="preserve"> </v>
      </c>
      <c r="S1943" t="str">
        <f t="shared" si="92"/>
        <v/>
      </c>
    </row>
    <row r="1944" spans="1:19">
      <c r="A1944" t="s">
        <v>2543</v>
      </c>
      <c r="B1944">
        <v>24</v>
      </c>
      <c r="C1944">
        <v>100</v>
      </c>
      <c r="D1944">
        <v>12902790</v>
      </c>
      <c r="E1944" t="s">
        <v>754</v>
      </c>
      <c r="F1944" s="8" t="s">
        <v>1072</v>
      </c>
      <c r="G1944" t="s">
        <v>5668</v>
      </c>
      <c r="H1944">
        <v>4052</v>
      </c>
      <c r="I1944">
        <v>88</v>
      </c>
      <c r="J1944" t="s">
        <v>19</v>
      </c>
      <c r="K1944" t="s">
        <v>20</v>
      </c>
      <c r="L1944">
        <v>12000000</v>
      </c>
      <c r="M1944">
        <v>1998</v>
      </c>
      <c r="N1944">
        <v>6.6</v>
      </c>
      <c r="O1944">
        <v>902790</v>
      </c>
      <c r="Q1944" t="str">
        <f t="shared" si="90"/>
        <v xml:space="preserve"> </v>
      </c>
      <c r="R1944" t="str">
        <f t="shared" si="91"/>
        <v xml:space="preserve"> </v>
      </c>
      <c r="S1944" t="str">
        <f t="shared" si="92"/>
        <v/>
      </c>
    </row>
    <row r="1945" spans="1:19">
      <c r="A1945" t="s">
        <v>7003</v>
      </c>
      <c r="B1945">
        <v>22</v>
      </c>
      <c r="C1945">
        <v>98</v>
      </c>
      <c r="D1945">
        <v>3902679</v>
      </c>
      <c r="E1945" t="s">
        <v>3311</v>
      </c>
      <c r="F1945" s="8" t="s">
        <v>2843</v>
      </c>
      <c r="G1945" t="s">
        <v>7004</v>
      </c>
      <c r="H1945">
        <v>3943</v>
      </c>
      <c r="I1945">
        <v>49</v>
      </c>
      <c r="J1945" t="s">
        <v>19</v>
      </c>
      <c r="K1945" t="s">
        <v>20</v>
      </c>
      <c r="L1945">
        <v>3000000</v>
      </c>
      <c r="M1945">
        <v>1993</v>
      </c>
      <c r="N1945">
        <v>5.3</v>
      </c>
      <c r="O1945">
        <v>902679</v>
      </c>
      <c r="Q1945" t="str">
        <f t="shared" si="90"/>
        <v xml:space="preserve"> </v>
      </c>
      <c r="R1945" t="str">
        <f t="shared" si="91"/>
        <v xml:space="preserve"> </v>
      </c>
      <c r="S1945" t="str">
        <f t="shared" si="92"/>
        <v/>
      </c>
    </row>
    <row r="1946" spans="1:19">
      <c r="A1946" t="s">
        <v>5581</v>
      </c>
      <c r="B1946">
        <v>106</v>
      </c>
      <c r="C1946">
        <v>110</v>
      </c>
      <c r="D1946">
        <v>2365931</v>
      </c>
      <c r="E1946" t="s">
        <v>1541</v>
      </c>
      <c r="F1946" s="8" t="s">
        <v>1920</v>
      </c>
      <c r="G1946" t="s">
        <v>7308</v>
      </c>
      <c r="H1946">
        <v>36657</v>
      </c>
      <c r="I1946">
        <v>318</v>
      </c>
      <c r="J1946" t="s">
        <v>19</v>
      </c>
      <c r="K1946" t="s">
        <v>20</v>
      </c>
      <c r="L1946">
        <v>1500000</v>
      </c>
      <c r="M1946">
        <v>1998</v>
      </c>
      <c r="N1946">
        <v>7.5</v>
      </c>
      <c r="O1946">
        <v>865931</v>
      </c>
      <c r="Q1946" t="str">
        <f t="shared" si="90"/>
        <v xml:space="preserve"> </v>
      </c>
      <c r="R1946" t="str">
        <f t="shared" si="91"/>
        <v xml:space="preserve"> </v>
      </c>
      <c r="S1946" t="str">
        <f t="shared" si="92"/>
        <v/>
      </c>
    </row>
    <row r="1947" spans="1:19">
      <c r="A1947" t="s">
        <v>6480</v>
      </c>
      <c r="B1947">
        <v>67</v>
      </c>
      <c r="C1947">
        <v>101</v>
      </c>
      <c r="D1947">
        <v>6851636</v>
      </c>
      <c r="E1947" t="s">
        <v>754</v>
      </c>
      <c r="F1947" s="8" t="s">
        <v>445</v>
      </c>
      <c r="G1947" t="s">
        <v>6481</v>
      </c>
      <c r="H1947">
        <v>13010</v>
      </c>
      <c r="I1947">
        <v>182</v>
      </c>
      <c r="J1947" t="s">
        <v>19</v>
      </c>
      <c r="K1947" t="s">
        <v>20</v>
      </c>
      <c r="L1947">
        <v>6000000</v>
      </c>
      <c r="M1947">
        <v>1999</v>
      </c>
      <c r="N1947">
        <v>5.9</v>
      </c>
      <c r="O1947">
        <v>851636</v>
      </c>
      <c r="Q1947" t="str">
        <f t="shared" si="90"/>
        <v xml:space="preserve"> </v>
      </c>
      <c r="R1947" t="str">
        <f t="shared" si="91"/>
        <v xml:space="preserve"> </v>
      </c>
      <c r="S1947" t="str">
        <f t="shared" si="92"/>
        <v/>
      </c>
    </row>
    <row r="1948" spans="1:19">
      <c r="A1948" t="s">
        <v>2762</v>
      </c>
      <c r="B1948">
        <v>28</v>
      </c>
      <c r="C1948">
        <v>118</v>
      </c>
      <c r="D1948">
        <v>44834712</v>
      </c>
      <c r="E1948" t="s">
        <v>1963</v>
      </c>
      <c r="F1948" s="8" t="s">
        <v>37</v>
      </c>
      <c r="G1948" t="s">
        <v>2763</v>
      </c>
      <c r="H1948">
        <v>13995</v>
      </c>
      <c r="I1948">
        <v>62</v>
      </c>
      <c r="J1948" t="s">
        <v>19</v>
      </c>
      <c r="K1948" t="s">
        <v>20</v>
      </c>
      <c r="L1948">
        <v>44000000</v>
      </c>
      <c r="M1948">
        <v>1996</v>
      </c>
      <c r="N1948">
        <v>5.6</v>
      </c>
      <c r="O1948">
        <v>834712</v>
      </c>
      <c r="Q1948" t="str">
        <f t="shared" si="90"/>
        <v xml:space="preserve"> </v>
      </c>
      <c r="R1948" t="str">
        <f t="shared" si="91"/>
        <v xml:space="preserve"> </v>
      </c>
      <c r="S1948" t="str">
        <f t="shared" si="92"/>
        <v/>
      </c>
    </row>
    <row r="1949" spans="1:19">
      <c r="A1949" t="s">
        <v>5659</v>
      </c>
      <c r="B1949">
        <v>252</v>
      </c>
      <c r="C1949">
        <v>89</v>
      </c>
      <c r="D1949">
        <v>3325638</v>
      </c>
      <c r="E1949" t="s">
        <v>7095</v>
      </c>
      <c r="F1949" s="8" t="s">
        <v>73</v>
      </c>
      <c r="G1949" t="s">
        <v>7096</v>
      </c>
      <c r="H1949">
        <v>52509</v>
      </c>
      <c r="I1949">
        <v>84</v>
      </c>
      <c r="J1949" t="s">
        <v>19</v>
      </c>
      <c r="K1949" t="s">
        <v>20</v>
      </c>
      <c r="L1949">
        <v>2500000</v>
      </c>
      <c r="M1949">
        <v>2012</v>
      </c>
      <c r="N1949">
        <v>7.1</v>
      </c>
      <c r="O1949">
        <v>825638</v>
      </c>
      <c r="Q1949" t="str">
        <f t="shared" si="90"/>
        <v xml:space="preserve"> </v>
      </c>
      <c r="R1949" t="str">
        <f t="shared" si="91"/>
        <v xml:space="preserve"> </v>
      </c>
      <c r="S1949" t="str">
        <f t="shared" si="92"/>
        <v/>
      </c>
    </row>
    <row r="1950" spans="1:19">
      <c r="A1950" t="s">
        <v>5618</v>
      </c>
      <c r="B1950">
        <v>144</v>
      </c>
      <c r="C1950">
        <v>89</v>
      </c>
      <c r="D1950">
        <v>10824921</v>
      </c>
      <c r="E1950" t="s">
        <v>873</v>
      </c>
      <c r="F1950" s="8" t="s">
        <v>1590</v>
      </c>
      <c r="G1950" t="s">
        <v>5936</v>
      </c>
      <c r="H1950">
        <v>200293</v>
      </c>
      <c r="I1950">
        <v>621</v>
      </c>
      <c r="J1950" t="s">
        <v>19</v>
      </c>
      <c r="K1950" t="s">
        <v>20</v>
      </c>
      <c r="L1950">
        <v>10000000</v>
      </c>
      <c r="M1950">
        <v>1999</v>
      </c>
      <c r="N1950">
        <v>7.8</v>
      </c>
      <c r="O1950">
        <v>824921</v>
      </c>
      <c r="Q1950" t="str">
        <f t="shared" si="90"/>
        <v xml:space="preserve"> </v>
      </c>
      <c r="R1950" t="str">
        <f t="shared" si="91"/>
        <v xml:space="preserve"> </v>
      </c>
      <c r="S1950" t="str">
        <f t="shared" si="92"/>
        <v/>
      </c>
    </row>
    <row r="1951" spans="1:19">
      <c r="A1951" t="s">
        <v>2434</v>
      </c>
      <c r="B1951">
        <v>358</v>
      </c>
      <c r="C1951">
        <v>128</v>
      </c>
      <c r="D1951">
        <v>50815288</v>
      </c>
      <c r="E1951" t="s">
        <v>1963</v>
      </c>
      <c r="F1951" s="8" t="s">
        <v>629</v>
      </c>
      <c r="G1951" t="s">
        <v>2435</v>
      </c>
      <c r="H1951">
        <v>109188</v>
      </c>
      <c r="I1951">
        <v>625</v>
      </c>
      <c r="J1951" t="s">
        <v>19</v>
      </c>
      <c r="K1951" t="s">
        <v>20</v>
      </c>
      <c r="L1951">
        <v>50000000</v>
      </c>
      <c r="M1951">
        <v>2005</v>
      </c>
      <c r="N1951">
        <v>7</v>
      </c>
      <c r="O1951">
        <v>815288</v>
      </c>
      <c r="Q1951" t="str">
        <f t="shared" si="90"/>
        <v xml:space="preserve"> </v>
      </c>
      <c r="R1951" t="str">
        <f t="shared" si="91"/>
        <v xml:space="preserve"> </v>
      </c>
      <c r="S1951" t="str">
        <f t="shared" si="92"/>
        <v/>
      </c>
    </row>
    <row r="1952" spans="1:19">
      <c r="A1952" t="s">
        <v>2434</v>
      </c>
      <c r="B1952">
        <v>358</v>
      </c>
      <c r="C1952">
        <v>128</v>
      </c>
      <c r="D1952">
        <v>50815288</v>
      </c>
      <c r="E1952" t="s">
        <v>1963</v>
      </c>
      <c r="F1952" s="8" t="s">
        <v>629</v>
      </c>
      <c r="G1952" t="s">
        <v>2435</v>
      </c>
      <c r="H1952">
        <v>109191</v>
      </c>
      <c r="I1952">
        <v>625</v>
      </c>
      <c r="J1952" t="s">
        <v>19</v>
      </c>
      <c r="K1952" t="s">
        <v>20</v>
      </c>
      <c r="L1952">
        <v>50000000</v>
      </c>
      <c r="M1952">
        <v>2005</v>
      </c>
      <c r="N1952">
        <v>7</v>
      </c>
      <c r="O1952">
        <v>815288</v>
      </c>
      <c r="Q1952" t="str">
        <f t="shared" si="90"/>
        <v xml:space="preserve"> </v>
      </c>
      <c r="R1952" t="str">
        <f t="shared" si="91"/>
        <v xml:space="preserve"> </v>
      </c>
      <c r="S1952" t="str">
        <f t="shared" si="92"/>
        <v/>
      </c>
    </row>
    <row r="1953" spans="1:19">
      <c r="A1953" t="s">
        <v>7745</v>
      </c>
      <c r="B1953">
        <v>38</v>
      </c>
      <c r="C1953">
        <v>106</v>
      </c>
      <c r="D1953">
        <v>1027119</v>
      </c>
      <c r="E1953" t="s">
        <v>1672</v>
      </c>
      <c r="F1953" s="8" t="s">
        <v>5298</v>
      </c>
      <c r="G1953" t="s">
        <v>7746</v>
      </c>
      <c r="H1953">
        <v>2742</v>
      </c>
      <c r="I1953">
        <v>73</v>
      </c>
      <c r="J1953" t="s">
        <v>19</v>
      </c>
      <c r="K1953" t="s">
        <v>20</v>
      </c>
      <c r="L1953">
        <v>225000</v>
      </c>
      <c r="M1953">
        <v>2000</v>
      </c>
      <c r="N1953">
        <v>7</v>
      </c>
      <c r="O1953">
        <v>802119</v>
      </c>
      <c r="Q1953" t="str">
        <f t="shared" si="90"/>
        <v xml:space="preserve"> </v>
      </c>
      <c r="R1953" t="str">
        <f t="shared" si="91"/>
        <v xml:space="preserve"> </v>
      </c>
      <c r="S1953" t="str">
        <f t="shared" si="92"/>
        <v/>
      </c>
    </row>
    <row r="1954" spans="1:19">
      <c r="A1954" t="s">
        <v>3866</v>
      </c>
      <c r="B1954">
        <v>59</v>
      </c>
      <c r="C1954">
        <v>96</v>
      </c>
      <c r="D1954">
        <v>1050600</v>
      </c>
      <c r="E1954" t="s">
        <v>1290</v>
      </c>
      <c r="F1954" s="8" t="s">
        <v>2361</v>
      </c>
      <c r="G1954" t="s">
        <v>7723</v>
      </c>
      <c r="H1954">
        <v>4662</v>
      </c>
      <c r="I1954">
        <v>136</v>
      </c>
      <c r="J1954" t="s">
        <v>19</v>
      </c>
      <c r="K1954" t="s">
        <v>20</v>
      </c>
      <c r="L1954">
        <v>250000</v>
      </c>
      <c r="M1954">
        <v>2000</v>
      </c>
      <c r="N1954">
        <v>6.6</v>
      </c>
      <c r="O1954">
        <v>800600</v>
      </c>
      <c r="Q1954" t="str">
        <f t="shared" si="90"/>
        <v xml:space="preserve"> </v>
      </c>
      <c r="R1954" t="str">
        <f t="shared" si="91"/>
        <v xml:space="preserve"> </v>
      </c>
      <c r="S1954" t="str">
        <f t="shared" si="92"/>
        <v/>
      </c>
    </row>
    <row r="1955" spans="1:19">
      <c r="A1955" t="s">
        <v>4929</v>
      </c>
      <c r="B1955">
        <v>70</v>
      </c>
      <c r="C1955">
        <v>93</v>
      </c>
      <c r="D1955">
        <v>3500000</v>
      </c>
      <c r="E1955" t="s">
        <v>4930</v>
      </c>
      <c r="F1955" s="8" t="s">
        <v>711</v>
      </c>
      <c r="G1955" t="s">
        <v>4931</v>
      </c>
      <c r="H1955">
        <v>10082</v>
      </c>
      <c r="I1955">
        <v>100</v>
      </c>
      <c r="J1955" t="s">
        <v>19</v>
      </c>
      <c r="K1955" t="s">
        <v>20</v>
      </c>
      <c r="L1955">
        <v>2700000</v>
      </c>
      <c r="M1955">
        <v>1986</v>
      </c>
      <c r="N1955">
        <v>5.9</v>
      </c>
      <c r="O1955">
        <v>800000</v>
      </c>
      <c r="Q1955" t="str">
        <f t="shared" si="90"/>
        <v xml:space="preserve"> </v>
      </c>
      <c r="R1955" t="str">
        <f t="shared" si="91"/>
        <v xml:space="preserve"> </v>
      </c>
      <c r="S1955" t="str">
        <f t="shared" si="92"/>
        <v/>
      </c>
    </row>
    <row r="1956" spans="1:19">
      <c r="A1956" t="s">
        <v>1261</v>
      </c>
      <c r="B1956">
        <v>27</v>
      </c>
      <c r="C1956">
        <v>101</v>
      </c>
      <c r="D1956">
        <v>22294341</v>
      </c>
      <c r="E1956" t="s">
        <v>2029</v>
      </c>
      <c r="F1956" s="8" t="s">
        <v>2785</v>
      </c>
      <c r="G1956" t="s">
        <v>4417</v>
      </c>
      <c r="H1956">
        <v>12278</v>
      </c>
      <c r="I1956">
        <v>71</v>
      </c>
      <c r="J1956" t="s">
        <v>19</v>
      </c>
      <c r="K1956" t="s">
        <v>20</v>
      </c>
      <c r="L1956">
        <v>21500000</v>
      </c>
      <c r="M1956">
        <v>1996</v>
      </c>
      <c r="N1956">
        <v>6.5</v>
      </c>
      <c r="O1956">
        <v>794341</v>
      </c>
      <c r="Q1956" t="str">
        <f t="shared" si="90"/>
        <v xml:space="preserve"> </v>
      </c>
      <c r="R1956" t="str">
        <f t="shared" si="91"/>
        <v xml:space="preserve"> </v>
      </c>
      <c r="S1956" t="str">
        <f t="shared" si="92"/>
        <v/>
      </c>
    </row>
    <row r="1957" spans="1:19">
      <c r="A1957" t="s">
        <v>7194</v>
      </c>
      <c r="B1957">
        <v>231</v>
      </c>
      <c r="C1957">
        <v>90</v>
      </c>
      <c r="D1957">
        <v>2283276</v>
      </c>
      <c r="E1957" t="s">
        <v>7195</v>
      </c>
      <c r="F1957" s="8" t="s">
        <v>7194</v>
      </c>
      <c r="G1957" t="s">
        <v>7196</v>
      </c>
      <c r="H1957">
        <v>46107</v>
      </c>
      <c r="I1957">
        <v>156</v>
      </c>
      <c r="J1957" t="s">
        <v>4815</v>
      </c>
      <c r="K1957" t="s">
        <v>7197</v>
      </c>
      <c r="L1957">
        <v>1500000</v>
      </c>
      <c r="M1957">
        <v>2008</v>
      </c>
      <c r="N1957">
        <v>8</v>
      </c>
      <c r="O1957">
        <v>783276</v>
      </c>
      <c r="Q1957" t="str">
        <f t="shared" si="90"/>
        <v xml:space="preserve"> </v>
      </c>
      <c r="R1957" t="str">
        <f t="shared" si="91"/>
        <v xml:space="preserve"> </v>
      </c>
      <c r="S1957" t="str">
        <f t="shared" si="92"/>
        <v/>
      </c>
    </row>
    <row r="1958" spans="1:19">
      <c r="A1958" t="s">
        <v>4017</v>
      </c>
      <c r="B1958">
        <v>85</v>
      </c>
      <c r="C1958">
        <v>118</v>
      </c>
      <c r="D1958">
        <v>26761283</v>
      </c>
      <c r="E1958" t="s">
        <v>129</v>
      </c>
      <c r="F1958" s="8" t="s">
        <v>4018</v>
      </c>
      <c r="G1958" t="s">
        <v>4019</v>
      </c>
      <c r="H1958">
        <v>43084</v>
      </c>
      <c r="I1958">
        <v>99</v>
      </c>
      <c r="J1958" t="s">
        <v>19</v>
      </c>
      <c r="K1958" t="s">
        <v>20</v>
      </c>
      <c r="L1958">
        <v>26000000</v>
      </c>
      <c r="M1958">
        <v>2014</v>
      </c>
      <c r="N1958">
        <v>6.7</v>
      </c>
      <c r="O1958">
        <v>761283</v>
      </c>
      <c r="Q1958" t="str">
        <f t="shared" si="90"/>
        <v xml:space="preserve"> </v>
      </c>
      <c r="R1958" t="str">
        <f t="shared" si="91"/>
        <v xml:space="preserve"> </v>
      </c>
      <c r="S1958" t="str">
        <f t="shared" si="92"/>
        <v/>
      </c>
    </row>
    <row r="1959" spans="1:19">
      <c r="A1959" t="s">
        <v>3897</v>
      </c>
      <c r="B1959">
        <v>350</v>
      </c>
      <c r="C1959">
        <v>103</v>
      </c>
      <c r="D1959">
        <v>28751715</v>
      </c>
      <c r="E1959" t="s">
        <v>917</v>
      </c>
      <c r="F1959" s="8" t="s">
        <v>283</v>
      </c>
      <c r="G1959" t="s">
        <v>3899</v>
      </c>
      <c r="H1959">
        <v>202967</v>
      </c>
      <c r="I1959">
        <v>378</v>
      </c>
      <c r="J1959" t="s">
        <v>19</v>
      </c>
      <c r="K1959" t="s">
        <v>20</v>
      </c>
      <c r="L1959">
        <v>28000000</v>
      </c>
      <c r="M1959">
        <v>2013</v>
      </c>
      <c r="N1959">
        <v>6.6</v>
      </c>
      <c r="O1959">
        <v>751715</v>
      </c>
      <c r="Q1959" t="str">
        <f t="shared" si="90"/>
        <v xml:space="preserve"> </v>
      </c>
      <c r="R1959" t="str">
        <f t="shared" si="91"/>
        <v xml:space="preserve"> </v>
      </c>
      <c r="S1959" t="str">
        <f t="shared" si="92"/>
        <v/>
      </c>
    </row>
    <row r="1960" spans="1:19">
      <c r="A1960" t="s">
        <v>7601</v>
      </c>
      <c r="B1960">
        <v>5</v>
      </c>
      <c r="C1960">
        <v>102</v>
      </c>
      <c r="D1960">
        <v>1250798</v>
      </c>
      <c r="E1960" t="s">
        <v>754</v>
      </c>
      <c r="F1960" s="8" t="s">
        <v>7199</v>
      </c>
      <c r="G1960" t="s">
        <v>7602</v>
      </c>
      <c r="H1960">
        <v>1099</v>
      </c>
      <c r="I1960">
        <v>53</v>
      </c>
      <c r="J1960" t="s">
        <v>19</v>
      </c>
      <c r="K1960" t="s">
        <v>20</v>
      </c>
      <c r="L1960">
        <v>500000</v>
      </c>
      <c r="M1960">
        <v>2002</v>
      </c>
      <c r="N1960">
        <v>6.4</v>
      </c>
      <c r="O1960">
        <v>750798</v>
      </c>
      <c r="Q1960" t="str">
        <f t="shared" si="90"/>
        <v xml:space="preserve"> </v>
      </c>
      <c r="R1960" t="str">
        <f t="shared" si="91"/>
        <v xml:space="preserve"> </v>
      </c>
      <c r="S1960" t="str">
        <f t="shared" si="92"/>
        <v/>
      </c>
    </row>
    <row r="1961" spans="1:19">
      <c r="A1961" t="s">
        <v>2222</v>
      </c>
      <c r="B1961">
        <v>118</v>
      </c>
      <c r="C1961">
        <v>91</v>
      </c>
      <c r="D1961">
        <v>55747724</v>
      </c>
      <c r="E1961" t="s">
        <v>273</v>
      </c>
      <c r="F1961" s="8" t="s">
        <v>278</v>
      </c>
      <c r="G1961" t="s">
        <v>2224</v>
      </c>
      <c r="H1961">
        <v>18042</v>
      </c>
      <c r="I1961">
        <v>73</v>
      </c>
      <c r="J1961" t="s">
        <v>19</v>
      </c>
      <c r="K1961" t="s">
        <v>20</v>
      </c>
      <c r="L1961">
        <v>55000000</v>
      </c>
      <c r="M1961">
        <v>2013</v>
      </c>
      <c r="N1961">
        <v>5.9</v>
      </c>
      <c r="O1961">
        <v>747724</v>
      </c>
      <c r="Q1961" t="str">
        <f t="shared" si="90"/>
        <v xml:space="preserve"> </v>
      </c>
      <c r="R1961" t="str">
        <f t="shared" si="91"/>
        <v xml:space="preserve"> </v>
      </c>
      <c r="S1961" t="str">
        <f t="shared" si="92"/>
        <v/>
      </c>
    </row>
    <row r="1962" spans="1:19">
      <c r="A1962" t="s">
        <v>7769</v>
      </c>
      <c r="B1962">
        <v>46</v>
      </c>
      <c r="C1962">
        <v>89</v>
      </c>
      <c r="D1962">
        <v>925402</v>
      </c>
      <c r="E1962" t="s">
        <v>3210</v>
      </c>
      <c r="F1962" s="8" t="s">
        <v>7770</v>
      </c>
      <c r="G1962" t="s">
        <v>7771</v>
      </c>
      <c r="H1962">
        <v>27882</v>
      </c>
      <c r="I1962">
        <v>130</v>
      </c>
      <c r="J1962" t="s">
        <v>7513</v>
      </c>
      <c r="K1962" t="s">
        <v>5434</v>
      </c>
      <c r="L1962">
        <v>180000</v>
      </c>
      <c r="M1962">
        <v>1997</v>
      </c>
      <c r="N1962">
        <v>8.5</v>
      </c>
      <c r="O1962">
        <v>745402</v>
      </c>
      <c r="Q1962" t="str">
        <f t="shared" si="90"/>
        <v xml:space="preserve"> </v>
      </c>
      <c r="R1962" t="str">
        <f t="shared" si="91"/>
        <v xml:space="preserve"> </v>
      </c>
      <c r="S1962" t="str">
        <f t="shared" si="92"/>
        <v/>
      </c>
    </row>
    <row r="1963" spans="1:19">
      <c r="A1963" t="s">
        <v>7446</v>
      </c>
      <c r="B1963">
        <v>51</v>
      </c>
      <c r="C1963">
        <v>94</v>
      </c>
      <c r="D1963">
        <v>1744858</v>
      </c>
      <c r="E1963" t="s">
        <v>2140</v>
      </c>
      <c r="F1963" s="8" t="s">
        <v>734</v>
      </c>
      <c r="G1963" t="s">
        <v>7447</v>
      </c>
      <c r="H1963">
        <v>6084</v>
      </c>
      <c r="I1963">
        <v>120</v>
      </c>
      <c r="J1963" t="s">
        <v>19</v>
      </c>
      <c r="K1963" t="s">
        <v>20</v>
      </c>
      <c r="L1963">
        <v>1000000</v>
      </c>
      <c r="M1963">
        <v>2000</v>
      </c>
      <c r="N1963">
        <v>7</v>
      </c>
      <c r="O1963">
        <v>744858</v>
      </c>
      <c r="Q1963" t="str">
        <f t="shared" si="90"/>
        <v xml:space="preserve"> </v>
      </c>
      <c r="R1963" t="str">
        <f t="shared" si="91"/>
        <v xml:space="preserve"> </v>
      </c>
      <c r="S1963" t="str">
        <f t="shared" si="92"/>
        <v/>
      </c>
    </row>
    <row r="1964" spans="1:19">
      <c r="A1964" t="s">
        <v>4882</v>
      </c>
      <c r="B1964">
        <v>112</v>
      </c>
      <c r="C1964">
        <v>109</v>
      </c>
      <c r="D1964">
        <v>2706659</v>
      </c>
      <c r="E1964" t="s">
        <v>1290</v>
      </c>
      <c r="F1964" s="8" t="s">
        <v>411</v>
      </c>
      <c r="G1964" t="s">
        <v>6892</v>
      </c>
      <c r="H1964">
        <v>17770</v>
      </c>
      <c r="I1964">
        <v>172</v>
      </c>
      <c r="J1964" t="s">
        <v>19</v>
      </c>
      <c r="K1964" t="s">
        <v>31</v>
      </c>
      <c r="L1964">
        <v>2000000</v>
      </c>
      <c r="M1964">
        <v>2006</v>
      </c>
      <c r="N1964">
        <v>6.9</v>
      </c>
      <c r="O1964">
        <v>706659</v>
      </c>
      <c r="Q1964" t="str">
        <f t="shared" si="90"/>
        <v xml:space="preserve"> </v>
      </c>
      <c r="R1964" t="str">
        <f t="shared" si="91"/>
        <v xml:space="preserve"> </v>
      </c>
      <c r="S1964" t="str">
        <f t="shared" si="92"/>
        <v/>
      </c>
    </row>
    <row r="1965" spans="1:19">
      <c r="A1965" t="s">
        <v>3089</v>
      </c>
      <c r="B1965">
        <v>75</v>
      </c>
      <c r="C1965">
        <v>98</v>
      </c>
      <c r="D1965">
        <v>32701088</v>
      </c>
      <c r="E1965" t="s">
        <v>3517</v>
      </c>
      <c r="F1965" s="8" t="s">
        <v>3518</v>
      </c>
      <c r="G1965" t="s">
        <v>3519</v>
      </c>
      <c r="H1965">
        <v>10018</v>
      </c>
      <c r="I1965">
        <v>108</v>
      </c>
      <c r="J1965" t="s">
        <v>19</v>
      </c>
      <c r="K1965" t="s">
        <v>20</v>
      </c>
      <c r="L1965">
        <v>32000000</v>
      </c>
      <c r="M1965">
        <v>2005</v>
      </c>
      <c r="N1965">
        <v>6.9</v>
      </c>
      <c r="O1965">
        <v>701088</v>
      </c>
      <c r="Q1965" t="str">
        <f t="shared" si="90"/>
        <v xml:space="preserve"> </v>
      </c>
      <c r="R1965" t="str">
        <f t="shared" si="91"/>
        <v xml:space="preserve"> </v>
      </c>
      <c r="S1965" t="str">
        <f t="shared" si="92"/>
        <v/>
      </c>
    </row>
    <row r="1966" spans="1:19">
      <c r="A1966" t="s">
        <v>1172</v>
      </c>
      <c r="B1966">
        <v>388</v>
      </c>
      <c r="C1966">
        <v>131</v>
      </c>
      <c r="D1966">
        <v>15700000</v>
      </c>
      <c r="E1966" t="s">
        <v>1126</v>
      </c>
      <c r="F1966" s="8" t="s">
        <v>495</v>
      </c>
      <c r="G1966" t="s">
        <v>5256</v>
      </c>
      <c r="H1966">
        <v>332065</v>
      </c>
      <c r="I1966">
        <v>876</v>
      </c>
      <c r="J1966" t="s">
        <v>19</v>
      </c>
      <c r="K1966" t="s">
        <v>20</v>
      </c>
      <c r="L1966">
        <v>15000000</v>
      </c>
      <c r="M1966">
        <v>2008</v>
      </c>
      <c r="N1966">
        <v>7.6</v>
      </c>
      <c r="O1966">
        <v>700000</v>
      </c>
      <c r="Q1966" t="str">
        <f t="shared" si="90"/>
        <v xml:space="preserve"> </v>
      </c>
      <c r="R1966" t="str">
        <f t="shared" si="91"/>
        <v xml:space="preserve"> </v>
      </c>
      <c r="S1966" t="str">
        <f t="shared" si="92"/>
        <v/>
      </c>
    </row>
    <row r="1967" spans="1:19">
      <c r="A1967" t="s">
        <v>3471</v>
      </c>
      <c r="B1967">
        <v>192</v>
      </c>
      <c r="C1967">
        <v>140</v>
      </c>
      <c r="D1967">
        <v>33682273</v>
      </c>
      <c r="E1967" t="s">
        <v>268</v>
      </c>
      <c r="F1967" s="8" t="s">
        <v>3213</v>
      </c>
      <c r="G1967" t="s">
        <v>3473</v>
      </c>
      <c r="H1967">
        <v>124242</v>
      </c>
      <c r="I1967">
        <v>622</v>
      </c>
      <c r="J1967" t="s">
        <v>19</v>
      </c>
      <c r="K1967" t="s">
        <v>20</v>
      </c>
      <c r="L1967">
        <v>33000000</v>
      </c>
      <c r="M1967">
        <v>2004</v>
      </c>
      <c r="N1967">
        <v>6.5</v>
      </c>
      <c r="O1967">
        <v>682273</v>
      </c>
      <c r="Q1967" t="str">
        <f t="shared" si="90"/>
        <v xml:space="preserve"> </v>
      </c>
      <c r="R1967" t="str">
        <f t="shared" si="91"/>
        <v xml:space="preserve"> </v>
      </c>
      <c r="S1967" t="str">
        <f t="shared" si="92"/>
        <v/>
      </c>
    </row>
    <row r="1968" spans="1:19">
      <c r="A1968" t="s">
        <v>7444</v>
      </c>
      <c r="B1968">
        <v>87</v>
      </c>
      <c r="C1968">
        <v>92</v>
      </c>
      <c r="D1968">
        <v>1677838</v>
      </c>
      <c r="E1968" t="s">
        <v>38</v>
      </c>
      <c r="F1968" s="8" t="s">
        <v>538</v>
      </c>
      <c r="G1968" t="s">
        <v>7445</v>
      </c>
      <c r="H1968">
        <v>11283</v>
      </c>
      <c r="I1968">
        <v>155</v>
      </c>
      <c r="J1968" t="s">
        <v>19</v>
      </c>
      <c r="K1968" t="s">
        <v>20</v>
      </c>
      <c r="L1968">
        <v>1000000</v>
      </c>
      <c r="M1968">
        <v>2006</v>
      </c>
      <c r="N1968">
        <v>7.7</v>
      </c>
      <c r="O1968">
        <v>677838</v>
      </c>
      <c r="Q1968" t="str">
        <f t="shared" si="90"/>
        <v xml:space="preserve"> </v>
      </c>
      <c r="R1968" t="str">
        <f t="shared" si="91"/>
        <v xml:space="preserve"> </v>
      </c>
      <c r="S1968" t="str">
        <f t="shared" si="92"/>
        <v/>
      </c>
    </row>
    <row r="1969" spans="1:19">
      <c r="A1969" t="s">
        <v>6486</v>
      </c>
      <c r="B1969">
        <v>149</v>
      </c>
      <c r="C1969">
        <v>104</v>
      </c>
      <c r="D1969">
        <v>6670712</v>
      </c>
      <c r="E1969" t="s">
        <v>1290</v>
      </c>
      <c r="F1969" s="8" t="s">
        <v>5540</v>
      </c>
      <c r="G1969" t="s">
        <v>6487</v>
      </c>
      <c r="H1969">
        <v>27301</v>
      </c>
      <c r="I1969">
        <v>101</v>
      </c>
      <c r="J1969" t="s">
        <v>19</v>
      </c>
      <c r="K1969" t="s">
        <v>20</v>
      </c>
      <c r="L1969">
        <v>6000000</v>
      </c>
      <c r="M1969">
        <v>2009</v>
      </c>
      <c r="N1969">
        <v>7.4</v>
      </c>
      <c r="O1969">
        <v>670712</v>
      </c>
      <c r="Q1969" t="str">
        <f t="shared" si="90"/>
        <v xml:space="preserve"> </v>
      </c>
      <c r="R1969" t="str">
        <f t="shared" si="91"/>
        <v xml:space="preserve"> </v>
      </c>
      <c r="S1969" t="str">
        <f t="shared" si="92"/>
        <v/>
      </c>
    </row>
    <row r="1970" spans="1:19">
      <c r="A1970" t="s">
        <v>7846</v>
      </c>
      <c r="B1970">
        <v>64</v>
      </c>
      <c r="C1970">
        <v>90</v>
      </c>
      <c r="D1970">
        <v>673780</v>
      </c>
      <c r="E1970" t="s">
        <v>1672</v>
      </c>
      <c r="F1970" s="8" t="s">
        <v>7847</v>
      </c>
      <c r="G1970" t="s">
        <v>7848</v>
      </c>
      <c r="H1970">
        <v>4555</v>
      </c>
      <c r="I1970">
        <v>26</v>
      </c>
      <c r="J1970" t="s">
        <v>7513</v>
      </c>
      <c r="K1970" t="s">
        <v>5434</v>
      </c>
      <c r="L1970">
        <v>10000</v>
      </c>
      <c r="M1970">
        <v>2000</v>
      </c>
      <c r="N1970">
        <v>7.5</v>
      </c>
      <c r="O1970">
        <v>663780</v>
      </c>
      <c r="Q1970" t="str">
        <f t="shared" si="90"/>
        <v xml:space="preserve"> </v>
      </c>
      <c r="R1970" t="str">
        <f t="shared" si="91"/>
        <v xml:space="preserve"> </v>
      </c>
      <c r="S1970" t="str">
        <f t="shared" si="92"/>
        <v/>
      </c>
    </row>
    <row r="1971" spans="1:19">
      <c r="A1971" t="s">
        <v>7210</v>
      </c>
      <c r="B1971">
        <v>189</v>
      </c>
      <c r="C1971">
        <v>80</v>
      </c>
      <c r="D1971">
        <v>856942</v>
      </c>
      <c r="E1971" t="s">
        <v>1672</v>
      </c>
      <c r="F1971" s="8" t="s">
        <v>7046</v>
      </c>
      <c r="G1971" t="s">
        <v>7706</v>
      </c>
      <c r="H1971">
        <v>12241</v>
      </c>
      <c r="I1971">
        <v>112</v>
      </c>
      <c r="J1971" t="s">
        <v>19</v>
      </c>
      <c r="K1971" t="s">
        <v>20</v>
      </c>
      <c r="L1971">
        <v>200000</v>
      </c>
      <c r="M1971">
        <v>2008</v>
      </c>
      <c r="N1971">
        <v>7.1</v>
      </c>
      <c r="O1971">
        <v>656942</v>
      </c>
      <c r="Q1971" t="str">
        <f t="shared" si="90"/>
        <v xml:space="preserve"> </v>
      </c>
      <c r="R1971" t="str">
        <f t="shared" si="91"/>
        <v xml:space="preserve"> </v>
      </c>
      <c r="S1971" t="str">
        <f t="shared" si="92"/>
        <v/>
      </c>
    </row>
    <row r="1972" spans="1:19">
      <c r="A1972" t="s">
        <v>7724</v>
      </c>
      <c r="B1972">
        <v>9</v>
      </c>
      <c r="C1972">
        <v>100</v>
      </c>
      <c r="D1972">
        <v>902835</v>
      </c>
      <c r="E1972" t="s">
        <v>754</v>
      </c>
      <c r="F1972" s="8" t="s">
        <v>7725</v>
      </c>
      <c r="G1972" t="s">
        <v>7726</v>
      </c>
      <c r="H1972">
        <v>1489</v>
      </c>
      <c r="I1972">
        <v>40</v>
      </c>
      <c r="J1972" t="s">
        <v>19</v>
      </c>
      <c r="K1972" t="s">
        <v>20</v>
      </c>
      <c r="L1972">
        <v>250000</v>
      </c>
      <c r="M1972">
        <v>2001</v>
      </c>
      <c r="N1972">
        <v>6.7</v>
      </c>
      <c r="O1972">
        <v>652835</v>
      </c>
      <c r="Q1972" t="str">
        <f t="shared" si="90"/>
        <v xml:space="preserve"> </v>
      </c>
      <c r="R1972" t="str">
        <f t="shared" si="91"/>
        <v xml:space="preserve"> </v>
      </c>
      <c r="S1972" t="str">
        <f t="shared" si="92"/>
        <v/>
      </c>
    </row>
    <row r="1973" spans="1:19">
      <c r="A1973" t="s">
        <v>4126</v>
      </c>
      <c r="B1973">
        <v>83</v>
      </c>
      <c r="C1973">
        <v>88</v>
      </c>
      <c r="D1973">
        <v>25615792</v>
      </c>
      <c r="E1973" t="s">
        <v>4128</v>
      </c>
      <c r="F1973" s="8" t="s">
        <v>348</v>
      </c>
      <c r="G1973" t="s">
        <v>4129</v>
      </c>
      <c r="H1973">
        <v>10161</v>
      </c>
      <c r="I1973">
        <v>50</v>
      </c>
      <c r="J1973" t="s">
        <v>19</v>
      </c>
      <c r="K1973" t="s">
        <v>20</v>
      </c>
      <c r="L1973">
        <v>25000000</v>
      </c>
      <c r="M1973">
        <v>2009</v>
      </c>
      <c r="N1973">
        <v>3.5</v>
      </c>
      <c r="O1973">
        <v>615792</v>
      </c>
      <c r="Q1973" t="str">
        <f t="shared" si="90"/>
        <v xml:space="preserve"> </v>
      </c>
      <c r="R1973" t="str">
        <f t="shared" si="91"/>
        <v xml:space="preserve"> </v>
      </c>
      <c r="S1973" t="str">
        <f t="shared" si="92"/>
        <v/>
      </c>
    </row>
    <row r="1974" spans="1:19">
      <c r="A1974" t="s">
        <v>7609</v>
      </c>
      <c r="B1974">
        <v>46</v>
      </c>
      <c r="C1974">
        <v>86</v>
      </c>
      <c r="D1974">
        <v>1114943</v>
      </c>
      <c r="E1974" t="s">
        <v>2838</v>
      </c>
      <c r="F1974" s="8" t="s">
        <v>5224</v>
      </c>
      <c r="G1974" t="s">
        <v>7610</v>
      </c>
      <c r="H1974">
        <v>3562</v>
      </c>
      <c r="I1974">
        <v>74</v>
      </c>
      <c r="J1974" t="s">
        <v>19</v>
      </c>
      <c r="K1974" t="s">
        <v>20</v>
      </c>
      <c r="L1974">
        <v>500000</v>
      </c>
      <c r="M1974">
        <v>2000</v>
      </c>
      <c r="N1974">
        <v>6.5</v>
      </c>
      <c r="O1974">
        <v>614943</v>
      </c>
      <c r="Q1974" t="str">
        <f t="shared" si="90"/>
        <v xml:space="preserve"> </v>
      </c>
      <c r="R1974" t="str">
        <f t="shared" si="91"/>
        <v xml:space="preserve"> </v>
      </c>
      <c r="S1974" t="str">
        <f t="shared" si="92"/>
        <v/>
      </c>
    </row>
    <row r="1975" spans="1:19">
      <c r="A1975" t="s">
        <v>7601</v>
      </c>
      <c r="B1975">
        <v>3</v>
      </c>
      <c r="C1975">
        <v>101</v>
      </c>
      <c r="D1975">
        <v>1111615</v>
      </c>
      <c r="E1975" t="s">
        <v>5664</v>
      </c>
      <c r="F1975" s="8" t="s">
        <v>7199</v>
      </c>
      <c r="G1975" t="s">
        <v>7611</v>
      </c>
      <c r="H1975">
        <v>651</v>
      </c>
      <c r="I1975">
        <v>34</v>
      </c>
      <c r="J1975" t="s">
        <v>19</v>
      </c>
      <c r="K1975" t="s">
        <v>20</v>
      </c>
      <c r="L1975">
        <v>500000</v>
      </c>
      <c r="M1975">
        <v>2003</v>
      </c>
      <c r="N1975">
        <v>6</v>
      </c>
      <c r="O1975">
        <v>611615</v>
      </c>
      <c r="Q1975" t="str">
        <f t="shared" si="90"/>
        <v xml:space="preserve"> </v>
      </c>
      <c r="R1975" t="str">
        <f t="shared" si="91"/>
        <v xml:space="preserve"> </v>
      </c>
      <c r="S1975" t="str">
        <f t="shared" si="92"/>
        <v/>
      </c>
    </row>
    <row r="1976" spans="1:19">
      <c r="A1976" t="s">
        <v>905</v>
      </c>
      <c r="B1976">
        <v>208</v>
      </c>
      <c r="C1976">
        <v>107</v>
      </c>
      <c r="D1976">
        <v>15608545</v>
      </c>
      <c r="E1976" t="s">
        <v>708</v>
      </c>
      <c r="F1976" s="8" t="s">
        <v>535</v>
      </c>
      <c r="G1976" t="s">
        <v>5284</v>
      </c>
      <c r="H1976">
        <v>53471</v>
      </c>
      <c r="I1976">
        <v>224</v>
      </c>
      <c r="J1976" t="s">
        <v>19</v>
      </c>
      <c r="K1976" t="s">
        <v>20</v>
      </c>
      <c r="L1976">
        <v>15000000</v>
      </c>
      <c r="M1976">
        <v>2012</v>
      </c>
      <c r="N1976">
        <v>5.4</v>
      </c>
      <c r="O1976">
        <v>608545</v>
      </c>
      <c r="Q1976" t="str">
        <f t="shared" si="90"/>
        <v xml:space="preserve"> </v>
      </c>
      <c r="R1976" t="str">
        <f t="shared" si="91"/>
        <v xml:space="preserve"> </v>
      </c>
      <c r="S1976" t="str">
        <f t="shared" si="92"/>
        <v/>
      </c>
    </row>
    <row r="1977" spans="1:19">
      <c r="A1977" t="s">
        <v>7506</v>
      </c>
      <c r="B1977">
        <v>233</v>
      </c>
      <c r="C1977">
        <v>113</v>
      </c>
      <c r="D1977">
        <v>1185783</v>
      </c>
      <c r="E1977" t="s">
        <v>1672</v>
      </c>
      <c r="F1977" s="8" t="s">
        <v>7507</v>
      </c>
      <c r="G1977" t="s">
        <v>7508</v>
      </c>
      <c r="H1977">
        <v>44763</v>
      </c>
      <c r="I1977">
        <v>172</v>
      </c>
      <c r="J1977" t="s">
        <v>7509</v>
      </c>
      <c r="K1977" t="s">
        <v>3825</v>
      </c>
      <c r="L1977">
        <v>590000</v>
      </c>
      <c r="M1977">
        <v>2007</v>
      </c>
      <c r="N1977">
        <v>7.9</v>
      </c>
      <c r="O1977">
        <v>595783</v>
      </c>
      <c r="Q1977" t="str">
        <f t="shared" si="90"/>
        <v xml:space="preserve"> </v>
      </c>
      <c r="R1977" t="str">
        <f t="shared" si="91"/>
        <v xml:space="preserve"> </v>
      </c>
      <c r="S1977" t="str">
        <f t="shared" si="92"/>
        <v/>
      </c>
    </row>
    <row r="1978" spans="1:19">
      <c r="A1978" t="s">
        <v>7670</v>
      </c>
      <c r="B1978">
        <v>72</v>
      </c>
      <c r="C1978">
        <v>88</v>
      </c>
      <c r="D1978">
        <v>592014</v>
      </c>
      <c r="E1978" t="s">
        <v>7671</v>
      </c>
      <c r="F1978" s="8" t="s">
        <v>7672</v>
      </c>
      <c r="G1978" t="s">
        <v>7673</v>
      </c>
      <c r="H1978">
        <v>5709</v>
      </c>
      <c r="I1978">
        <v>114</v>
      </c>
      <c r="J1978" t="s">
        <v>19</v>
      </c>
      <c r="K1978" t="s">
        <v>20</v>
      </c>
      <c r="L1978">
        <v>218</v>
      </c>
      <c r="M1978">
        <v>2003</v>
      </c>
      <c r="N1978">
        <v>7.2</v>
      </c>
      <c r="O1978">
        <v>591796</v>
      </c>
      <c r="Q1978" t="str">
        <f t="shared" si="90"/>
        <v xml:space="preserve"> </v>
      </c>
      <c r="R1978" t="str">
        <f t="shared" si="91"/>
        <v xml:space="preserve"> </v>
      </c>
      <c r="S1978" t="str">
        <f t="shared" si="92"/>
        <v/>
      </c>
    </row>
    <row r="1979" spans="1:19">
      <c r="A1979" t="s">
        <v>1975</v>
      </c>
      <c r="B1979">
        <v>81</v>
      </c>
      <c r="C1979">
        <v>94</v>
      </c>
      <c r="D1979">
        <v>60573641</v>
      </c>
      <c r="E1979" t="s">
        <v>1509</v>
      </c>
      <c r="F1979" s="8" t="s">
        <v>1718</v>
      </c>
      <c r="G1979" t="s">
        <v>1976</v>
      </c>
      <c r="H1979">
        <v>68406</v>
      </c>
      <c r="I1979">
        <v>162</v>
      </c>
      <c r="J1979" t="s">
        <v>19</v>
      </c>
      <c r="K1979" t="s">
        <v>20</v>
      </c>
      <c r="L1979">
        <v>60000000</v>
      </c>
      <c r="M1979">
        <v>1996</v>
      </c>
      <c r="N1979">
        <v>5.4</v>
      </c>
      <c r="O1979">
        <v>573641</v>
      </c>
      <c r="Q1979" t="str">
        <f t="shared" si="90"/>
        <v xml:space="preserve"> </v>
      </c>
      <c r="R1979" t="str">
        <f t="shared" si="91"/>
        <v xml:space="preserve"> </v>
      </c>
      <c r="S1979" t="str">
        <f t="shared" si="92"/>
        <v/>
      </c>
    </row>
    <row r="1980" spans="1:19">
      <c r="A1980" t="s">
        <v>5937</v>
      </c>
      <c r="B1980">
        <v>77</v>
      </c>
      <c r="C1980">
        <v>97</v>
      </c>
      <c r="D1980">
        <v>10561238</v>
      </c>
      <c r="E1980" t="s">
        <v>5938</v>
      </c>
      <c r="F1980" s="8" t="s">
        <v>49</v>
      </c>
      <c r="G1980" t="s">
        <v>5939</v>
      </c>
      <c r="H1980">
        <v>27265</v>
      </c>
      <c r="I1980">
        <v>321</v>
      </c>
      <c r="J1980" t="s">
        <v>19</v>
      </c>
      <c r="K1980" t="s">
        <v>432</v>
      </c>
      <c r="L1980">
        <v>10000000</v>
      </c>
      <c r="M1980">
        <v>1999</v>
      </c>
      <c r="N1980">
        <v>6.5</v>
      </c>
      <c r="O1980">
        <v>561238</v>
      </c>
      <c r="Q1980" t="str">
        <f t="shared" si="90"/>
        <v xml:space="preserve"> </v>
      </c>
      <c r="R1980" t="str">
        <f t="shared" si="91"/>
        <v xml:space="preserve"> </v>
      </c>
      <c r="S1980" t="str">
        <f t="shared" si="92"/>
        <v/>
      </c>
    </row>
    <row r="1981" spans="1:19">
      <c r="A1981" t="s">
        <v>7005</v>
      </c>
      <c r="B1981">
        <v>30</v>
      </c>
      <c r="C1981">
        <v>95</v>
      </c>
      <c r="D1981">
        <v>3559990</v>
      </c>
      <c r="E1981" t="s">
        <v>557</v>
      </c>
      <c r="F1981" s="8" t="s">
        <v>2724</v>
      </c>
      <c r="G1981" t="s">
        <v>7006</v>
      </c>
      <c r="H1981">
        <v>8005</v>
      </c>
      <c r="I1981">
        <v>49</v>
      </c>
      <c r="J1981" t="s">
        <v>19</v>
      </c>
      <c r="K1981" t="s">
        <v>20</v>
      </c>
      <c r="L1981">
        <v>3000000</v>
      </c>
      <c r="M1981">
        <v>1997</v>
      </c>
      <c r="N1981">
        <v>5.3</v>
      </c>
      <c r="O1981">
        <v>559990</v>
      </c>
      <c r="Q1981" t="str">
        <f t="shared" si="90"/>
        <v xml:space="preserve"> </v>
      </c>
      <c r="R1981" t="str">
        <f t="shared" si="91"/>
        <v xml:space="preserve"> </v>
      </c>
      <c r="S1981" t="str">
        <f t="shared" si="92"/>
        <v/>
      </c>
    </row>
    <row r="1982" spans="1:19">
      <c r="A1982" t="s">
        <v>3074</v>
      </c>
      <c r="B1982">
        <v>39</v>
      </c>
      <c r="C1982">
        <v>97</v>
      </c>
      <c r="D1982">
        <v>2557668</v>
      </c>
      <c r="E1982" t="s">
        <v>1101</v>
      </c>
      <c r="F1982" s="8" t="s">
        <v>1060</v>
      </c>
      <c r="G1982" t="s">
        <v>7188</v>
      </c>
      <c r="H1982">
        <v>3911</v>
      </c>
      <c r="I1982">
        <v>22</v>
      </c>
      <c r="J1982" t="s">
        <v>19</v>
      </c>
      <c r="K1982" t="s">
        <v>20</v>
      </c>
      <c r="L1982">
        <v>2000000</v>
      </c>
      <c r="M1982">
        <v>2015</v>
      </c>
      <c r="N1982">
        <v>5.3</v>
      </c>
      <c r="O1982">
        <v>557668</v>
      </c>
      <c r="Q1982" t="str">
        <f t="shared" si="90"/>
        <v xml:space="preserve"> </v>
      </c>
      <c r="R1982" t="str">
        <f t="shared" si="91"/>
        <v xml:space="preserve"> </v>
      </c>
      <c r="S1982" t="str">
        <f t="shared" si="92"/>
        <v/>
      </c>
    </row>
    <row r="1983" spans="1:19">
      <c r="A1983" t="s">
        <v>5108</v>
      </c>
      <c r="B1983">
        <v>29</v>
      </c>
      <c r="C1983">
        <v>140</v>
      </c>
      <c r="D1983">
        <v>3130592</v>
      </c>
      <c r="E1983" t="s">
        <v>129</v>
      </c>
      <c r="F1983" s="8" t="s">
        <v>2415</v>
      </c>
      <c r="G1983" t="s">
        <v>7072</v>
      </c>
      <c r="H1983">
        <v>10755</v>
      </c>
      <c r="I1983">
        <v>69</v>
      </c>
      <c r="J1983" t="s">
        <v>19</v>
      </c>
      <c r="K1983" t="s">
        <v>31</v>
      </c>
      <c r="L1983">
        <v>2600000</v>
      </c>
      <c r="M1983">
        <v>1987</v>
      </c>
      <c r="N1983">
        <v>7.8</v>
      </c>
      <c r="O1983">
        <v>530592</v>
      </c>
      <c r="Q1983" t="str">
        <f t="shared" si="90"/>
        <v xml:space="preserve"> </v>
      </c>
      <c r="R1983" t="str">
        <f t="shared" si="91"/>
        <v xml:space="preserve"> </v>
      </c>
      <c r="S1983" t="str">
        <f t="shared" si="92"/>
        <v/>
      </c>
    </row>
    <row r="1984" spans="1:19">
      <c r="A1984" t="s">
        <v>7539</v>
      </c>
      <c r="B1984">
        <v>33</v>
      </c>
      <c r="C1984">
        <v>90</v>
      </c>
      <c r="D1984">
        <v>1310270</v>
      </c>
      <c r="E1984" t="s">
        <v>7540</v>
      </c>
      <c r="F1984" s="8" t="s">
        <v>7541</v>
      </c>
      <c r="G1984" t="s">
        <v>7542</v>
      </c>
      <c r="H1984">
        <v>17725</v>
      </c>
      <c r="I1984">
        <v>157</v>
      </c>
      <c r="J1984" t="s">
        <v>19</v>
      </c>
      <c r="K1984" t="s">
        <v>20</v>
      </c>
      <c r="L1984">
        <v>780000</v>
      </c>
      <c r="M1984">
        <v>2003</v>
      </c>
      <c r="N1984">
        <v>6.8</v>
      </c>
      <c r="O1984">
        <v>530270</v>
      </c>
      <c r="Q1984" t="str">
        <f t="shared" si="90"/>
        <v xml:space="preserve"> </v>
      </c>
      <c r="R1984" t="str">
        <f t="shared" si="91"/>
        <v xml:space="preserve"> </v>
      </c>
      <c r="S1984" t="str">
        <f t="shared" si="92"/>
        <v/>
      </c>
    </row>
    <row r="1985" spans="1:19">
      <c r="A1985" t="s">
        <v>1355</v>
      </c>
      <c r="B1985">
        <v>242</v>
      </c>
      <c r="C1985">
        <v>118</v>
      </c>
      <c r="D1985">
        <v>30523568</v>
      </c>
      <c r="E1985" t="s">
        <v>1499</v>
      </c>
      <c r="F1985" s="8" t="s">
        <v>2109</v>
      </c>
      <c r="G1985" t="s">
        <v>3710</v>
      </c>
      <c r="H1985">
        <v>54447</v>
      </c>
      <c r="I1985">
        <v>201</v>
      </c>
      <c r="J1985" t="s">
        <v>19</v>
      </c>
      <c r="K1985" t="s">
        <v>20</v>
      </c>
      <c r="L1985">
        <v>30000000</v>
      </c>
      <c r="M1985">
        <v>2014</v>
      </c>
      <c r="N1985">
        <v>6.2</v>
      </c>
      <c r="O1985">
        <v>523568</v>
      </c>
      <c r="Q1985" t="str">
        <f t="shared" si="90"/>
        <v xml:space="preserve"> </v>
      </c>
      <c r="R1985" t="str">
        <f t="shared" si="91"/>
        <v xml:space="preserve"> </v>
      </c>
      <c r="S1985" t="str">
        <f t="shared" si="92"/>
        <v/>
      </c>
    </row>
    <row r="1986" spans="1:19">
      <c r="A1986" t="s">
        <v>1692</v>
      </c>
      <c r="B1986">
        <v>165</v>
      </c>
      <c r="C1986">
        <v>139</v>
      </c>
      <c r="D1986">
        <v>30513940</v>
      </c>
      <c r="E1986" t="s">
        <v>2059</v>
      </c>
      <c r="F1986" s="8" t="s">
        <v>3703</v>
      </c>
      <c r="G1986" t="s">
        <v>3704</v>
      </c>
      <c r="H1986">
        <v>15843</v>
      </c>
      <c r="I1986">
        <v>104</v>
      </c>
      <c r="J1986" t="s">
        <v>19</v>
      </c>
      <c r="K1986" t="s">
        <v>20</v>
      </c>
      <c r="L1986">
        <v>30000000</v>
      </c>
      <c r="M1986">
        <v>2014</v>
      </c>
      <c r="N1986">
        <v>6.9</v>
      </c>
      <c r="O1986">
        <v>513940</v>
      </c>
      <c r="Q1986" t="str">
        <f t="shared" si="90"/>
        <v xml:space="preserve"> </v>
      </c>
      <c r="R1986" t="str">
        <f t="shared" si="91"/>
        <v xml:space="preserve"> </v>
      </c>
      <c r="S1986" t="str">
        <f t="shared" si="92"/>
        <v/>
      </c>
    </row>
    <row r="1987" spans="1:19">
      <c r="A1987" t="s">
        <v>808</v>
      </c>
      <c r="B1987">
        <v>108</v>
      </c>
      <c r="C1987">
        <v>101</v>
      </c>
      <c r="D1987">
        <v>2506446</v>
      </c>
      <c r="E1987" t="s">
        <v>878</v>
      </c>
      <c r="F1987" s="8" t="s">
        <v>809</v>
      </c>
      <c r="G1987" t="s">
        <v>7189</v>
      </c>
      <c r="H1987">
        <v>8662</v>
      </c>
      <c r="I1987">
        <v>172</v>
      </c>
      <c r="J1987" t="s">
        <v>19</v>
      </c>
      <c r="K1987" t="s">
        <v>20</v>
      </c>
      <c r="L1987">
        <v>2000000</v>
      </c>
      <c r="M1987">
        <v>2002</v>
      </c>
      <c r="N1987">
        <v>4.7</v>
      </c>
      <c r="O1987">
        <v>506446</v>
      </c>
      <c r="Q1987" t="str">
        <f t="shared" ref="Q1987:Q2050" si="93">IF(F1987="Meryl Streep",G1987," ")</f>
        <v xml:space="preserve"> </v>
      </c>
      <c r="R1987" t="str">
        <f t="shared" ref="R1987:R2050" si="94">IF(F1987="Leonardo DiCaprio",G1987," ")</f>
        <v xml:space="preserve"> </v>
      </c>
      <c r="S1987" t="str">
        <f t="shared" ref="S1987:S2050" si="95">IF(F1987="Brad Pitt",G1987,"")</f>
        <v/>
      </c>
    </row>
    <row r="1988" spans="1:19">
      <c r="A1988" t="s">
        <v>5507</v>
      </c>
      <c r="B1988">
        <v>54</v>
      </c>
      <c r="C1988">
        <v>111</v>
      </c>
      <c r="D1988">
        <v>985341</v>
      </c>
      <c r="E1988" t="s">
        <v>1672</v>
      </c>
      <c r="F1988" s="8" t="s">
        <v>4874</v>
      </c>
      <c r="G1988" t="s">
        <v>7612</v>
      </c>
      <c r="H1988">
        <v>3479</v>
      </c>
      <c r="I1988">
        <v>87</v>
      </c>
      <c r="J1988" t="s">
        <v>19</v>
      </c>
      <c r="K1988" t="s">
        <v>20</v>
      </c>
      <c r="L1988">
        <v>500000</v>
      </c>
      <c r="M1988">
        <v>1999</v>
      </c>
      <c r="N1988">
        <v>7.3</v>
      </c>
      <c r="O1988">
        <v>485341</v>
      </c>
      <c r="Q1988" t="str">
        <f t="shared" si="93"/>
        <v xml:space="preserve"> </v>
      </c>
      <c r="R1988" t="str">
        <f t="shared" si="94"/>
        <v xml:space="preserve"> </v>
      </c>
      <c r="S1988" t="str">
        <f t="shared" si="95"/>
        <v/>
      </c>
    </row>
    <row r="1989" spans="1:19">
      <c r="A1989" t="s">
        <v>6101</v>
      </c>
      <c r="B1989">
        <v>60</v>
      </c>
      <c r="C1989">
        <v>91</v>
      </c>
      <c r="D1989">
        <v>5480318</v>
      </c>
      <c r="E1989" t="s">
        <v>1290</v>
      </c>
      <c r="F1989" s="8" t="s">
        <v>1823</v>
      </c>
      <c r="G1989" t="s">
        <v>6674</v>
      </c>
      <c r="H1989">
        <v>9427</v>
      </c>
      <c r="I1989">
        <v>79</v>
      </c>
      <c r="J1989" t="s">
        <v>19</v>
      </c>
      <c r="K1989" t="s">
        <v>20</v>
      </c>
      <c r="L1989">
        <v>5000000</v>
      </c>
      <c r="M1989">
        <v>1998</v>
      </c>
      <c r="N1989">
        <v>6.6</v>
      </c>
      <c r="O1989">
        <v>480318</v>
      </c>
      <c r="Q1989" t="str">
        <f t="shared" si="93"/>
        <v xml:space="preserve"> </v>
      </c>
      <c r="R1989" t="str">
        <f t="shared" si="94"/>
        <v xml:space="preserve"> </v>
      </c>
      <c r="S1989" t="str">
        <f t="shared" si="95"/>
        <v/>
      </c>
    </row>
    <row r="1990" spans="1:19">
      <c r="A1990" t="s">
        <v>7813</v>
      </c>
      <c r="B1990">
        <v>32</v>
      </c>
      <c r="C1990">
        <v>87</v>
      </c>
      <c r="D1990">
        <v>536767</v>
      </c>
      <c r="E1990" t="s">
        <v>3238</v>
      </c>
      <c r="F1990" s="8" t="s">
        <v>906</v>
      </c>
      <c r="G1990" t="s">
        <v>7814</v>
      </c>
      <c r="H1990">
        <v>1622</v>
      </c>
      <c r="I1990">
        <v>83</v>
      </c>
      <c r="J1990" t="s">
        <v>19</v>
      </c>
      <c r="K1990" t="s">
        <v>20</v>
      </c>
      <c r="L1990">
        <v>60000</v>
      </c>
      <c r="M1990">
        <v>1998</v>
      </c>
      <c r="N1990">
        <v>5.3</v>
      </c>
      <c r="O1990">
        <v>476767</v>
      </c>
      <c r="Q1990" t="str">
        <f t="shared" si="93"/>
        <v xml:space="preserve"> </v>
      </c>
      <c r="R1990" t="str">
        <f t="shared" si="94"/>
        <v xml:space="preserve"> </v>
      </c>
      <c r="S1990" t="str">
        <f t="shared" si="95"/>
        <v/>
      </c>
    </row>
    <row r="1991" spans="1:19">
      <c r="A1991" t="s">
        <v>5977</v>
      </c>
      <c r="B1991">
        <v>223</v>
      </c>
      <c r="C1991">
        <v>91</v>
      </c>
      <c r="D1991">
        <v>7455447</v>
      </c>
      <c r="E1991" t="s">
        <v>754</v>
      </c>
      <c r="F1991" s="8" t="s">
        <v>1793</v>
      </c>
      <c r="G1991" t="s">
        <v>6345</v>
      </c>
      <c r="H1991">
        <v>29967</v>
      </c>
      <c r="I1991">
        <v>126</v>
      </c>
      <c r="J1991" t="s">
        <v>19</v>
      </c>
      <c r="K1991" t="s">
        <v>20</v>
      </c>
      <c r="L1991">
        <v>7000000</v>
      </c>
      <c r="M1991">
        <v>2010</v>
      </c>
      <c r="N1991">
        <v>6.3</v>
      </c>
      <c r="O1991">
        <v>455447</v>
      </c>
      <c r="Q1991" t="str">
        <f t="shared" si="93"/>
        <v xml:space="preserve"> </v>
      </c>
      <c r="R1991" t="str">
        <f t="shared" si="94"/>
        <v xml:space="preserve"> </v>
      </c>
      <c r="S1991" t="str">
        <f t="shared" si="95"/>
        <v/>
      </c>
    </row>
    <row r="1992" spans="1:19">
      <c r="A1992" t="s">
        <v>6695</v>
      </c>
      <c r="B1992">
        <v>64</v>
      </c>
      <c r="C1992">
        <v>97</v>
      </c>
      <c r="D1992">
        <v>1141829</v>
      </c>
      <c r="E1992" t="s">
        <v>1008</v>
      </c>
      <c r="F1992" s="8" t="s">
        <v>1437</v>
      </c>
      <c r="G1992" t="s">
        <v>7558</v>
      </c>
      <c r="H1992">
        <v>8509</v>
      </c>
      <c r="I1992">
        <v>109</v>
      </c>
      <c r="J1992" t="s">
        <v>19</v>
      </c>
      <c r="K1992" t="s">
        <v>20</v>
      </c>
      <c r="L1992">
        <v>700000</v>
      </c>
      <c r="M1992">
        <v>2001</v>
      </c>
      <c r="N1992">
        <v>7.2</v>
      </c>
      <c r="O1992">
        <v>441829</v>
      </c>
      <c r="Q1992" t="str">
        <f t="shared" si="93"/>
        <v xml:space="preserve"> </v>
      </c>
      <c r="R1992" t="str">
        <f t="shared" si="94"/>
        <v xml:space="preserve"> </v>
      </c>
      <c r="S1992" t="str">
        <f t="shared" si="95"/>
        <v/>
      </c>
    </row>
    <row r="1993" spans="1:19">
      <c r="A1993" t="s">
        <v>7852</v>
      </c>
      <c r="B1993">
        <v>143</v>
      </c>
      <c r="C1993">
        <v>77</v>
      </c>
      <c r="D1993">
        <v>424760</v>
      </c>
      <c r="E1993" t="s">
        <v>1356</v>
      </c>
      <c r="F1993" s="8" t="s">
        <v>7852</v>
      </c>
      <c r="G1993" t="s">
        <v>7853</v>
      </c>
      <c r="H1993">
        <v>72639</v>
      </c>
      <c r="I1993">
        <v>371</v>
      </c>
      <c r="J1993" t="s">
        <v>19</v>
      </c>
      <c r="K1993" t="s">
        <v>20</v>
      </c>
      <c r="L1993">
        <v>7000</v>
      </c>
      <c r="M1993">
        <v>2004</v>
      </c>
      <c r="N1993">
        <v>7</v>
      </c>
      <c r="O1993">
        <v>417760</v>
      </c>
      <c r="Q1993" t="str">
        <f t="shared" si="93"/>
        <v xml:space="preserve"> </v>
      </c>
      <c r="R1993" t="str">
        <f t="shared" si="94"/>
        <v xml:space="preserve"> </v>
      </c>
      <c r="S1993" t="str">
        <f t="shared" si="95"/>
        <v/>
      </c>
    </row>
    <row r="1994" spans="1:19">
      <c r="A1994" t="s">
        <v>427</v>
      </c>
      <c r="B1994">
        <v>242</v>
      </c>
      <c r="C1994">
        <v>129</v>
      </c>
      <c r="D1994">
        <v>25517500</v>
      </c>
      <c r="E1994" t="s">
        <v>2728</v>
      </c>
      <c r="F1994" s="8" t="s">
        <v>655</v>
      </c>
      <c r="G1994" t="s">
        <v>4015</v>
      </c>
      <c r="H1994">
        <v>40941</v>
      </c>
      <c r="I1994">
        <v>320</v>
      </c>
      <c r="J1994" t="s">
        <v>19</v>
      </c>
      <c r="K1994" t="s">
        <v>20</v>
      </c>
      <c r="L1994">
        <v>25100000</v>
      </c>
      <c r="M1994">
        <v>2008</v>
      </c>
      <c r="N1994">
        <v>6.4</v>
      </c>
      <c r="O1994">
        <v>417500</v>
      </c>
      <c r="Q1994" t="str">
        <f t="shared" si="93"/>
        <v xml:space="preserve"> </v>
      </c>
      <c r="R1994" t="str">
        <f t="shared" si="94"/>
        <v xml:space="preserve"> </v>
      </c>
      <c r="S1994" t="str">
        <f t="shared" si="95"/>
        <v/>
      </c>
    </row>
    <row r="1995" spans="1:19">
      <c r="A1995" t="s">
        <v>7607</v>
      </c>
      <c r="B1995">
        <v>29</v>
      </c>
      <c r="C1995">
        <v>93</v>
      </c>
      <c r="D1995">
        <v>906666</v>
      </c>
      <c r="E1995" t="s">
        <v>38</v>
      </c>
      <c r="F1995" s="8" t="s">
        <v>5003</v>
      </c>
      <c r="G1995" t="s">
        <v>7608</v>
      </c>
      <c r="H1995">
        <v>154</v>
      </c>
      <c r="I1995">
        <v>5</v>
      </c>
      <c r="J1995" t="s">
        <v>19</v>
      </c>
      <c r="K1995" t="s">
        <v>20</v>
      </c>
      <c r="L1995">
        <v>500000</v>
      </c>
      <c r="M1995">
        <v>2011</v>
      </c>
      <c r="N1995">
        <v>6.8</v>
      </c>
      <c r="O1995">
        <v>406666</v>
      </c>
      <c r="Q1995" t="str">
        <f t="shared" si="93"/>
        <v xml:space="preserve"> </v>
      </c>
      <c r="R1995" t="str">
        <f t="shared" si="94"/>
        <v xml:space="preserve"> </v>
      </c>
      <c r="S1995" t="str">
        <f t="shared" si="95"/>
        <v/>
      </c>
    </row>
    <row r="1996" spans="1:19">
      <c r="A1996" t="s">
        <v>7522</v>
      </c>
      <c r="B1996">
        <v>115</v>
      </c>
      <c r="C1996">
        <v>88</v>
      </c>
      <c r="D1996">
        <v>1243961</v>
      </c>
      <c r="E1996" t="s">
        <v>873</v>
      </c>
      <c r="F1996" s="8" t="s">
        <v>4562</v>
      </c>
      <c r="G1996" t="s">
        <v>7523</v>
      </c>
      <c r="H1996">
        <v>13421</v>
      </c>
      <c r="I1996">
        <v>34</v>
      </c>
      <c r="J1996" t="s">
        <v>19</v>
      </c>
      <c r="K1996" t="s">
        <v>20</v>
      </c>
      <c r="L1996">
        <v>850000</v>
      </c>
      <c r="M1996">
        <v>2012</v>
      </c>
      <c r="N1996">
        <v>6</v>
      </c>
      <c r="O1996">
        <v>393961</v>
      </c>
      <c r="Q1996" t="str">
        <f t="shared" si="93"/>
        <v xml:space="preserve"> </v>
      </c>
      <c r="R1996" t="str">
        <f t="shared" si="94"/>
        <v xml:space="preserve"> </v>
      </c>
      <c r="S1996" t="str">
        <f t="shared" si="95"/>
        <v/>
      </c>
    </row>
    <row r="1997" spans="1:19">
      <c r="A1997" t="s">
        <v>851</v>
      </c>
      <c r="B1997">
        <v>178</v>
      </c>
      <c r="C1997">
        <v>102</v>
      </c>
      <c r="D1997">
        <v>80360866</v>
      </c>
      <c r="E1997" t="s">
        <v>1371</v>
      </c>
      <c r="F1997" s="8" t="s">
        <v>543</v>
      </c>
      <c r="G1997" t="s">
        <v>1372</v>
      </c>
      <c r="H1997">
        <v>44662</v>
      </c>
      <c r="I1997">
        <v>127</v>
      </c>
      <c r="J1997" t="s">
        <v>19</v>
      </c>
      <c r="K1997" t="s">
        <v>20</v>
      </c>
      <c r="L1997">
        <v>80000000</v>
      </c>
      <c r="M1997">
        <v>2011</v>
      </c>
      <c r="N1997">
        <v>5.2</v>
      </c>
      <c r="O1997">
        <v>360866</v>
      </c>
      <c r="Q1997" t="str">
        <f t="shared" si="93"/>
        <v xml:space="preserve"> </v>
      </c>
      <c r="R1997" t="str">
        <f t="shared" si="94"/>
        <v xml:space="preserve"> </v>
      </c>
      <c r="S1997" t="str">
        <f t="shared" si="95"/>
        <v/>
      </c>
    </row>
    <row r="1998" spans="1:19">
      <c r="A1998" t="s">
        <v>7772</v>
      </c>
      <c r="B1998">
        <v>143</v>
      </c>
      <c r="C1998">
        <v>97</v>
      </c>
      <c r="D1998">
        <v>469947</v>
      </c>
      <c r="E1998" t="s">
        <v>129</v>
      </c>
      <c r="F1998" s="8" t="s">
        <v>5819</v>
      </c>
      <c r="G1998" t="s">
        <v>7773</v>
      </c>
      <c r="H1998">
        <v>19846</v>
      </c>
      <c r="I1998">
        <v>68</v>
      </c>
      <c r="J1998" t="s">
        <v>19</v>
      </c>
      <c r="K1998" t="s">
        <v>31</v>
      </c>
      <c r="L1998">
        <v>120000</v>
      </c>
      <c r="M1998">
        <v>2011</v>
      </c>
      <c r="N1998">
        <v>7.7</v>
      </c>
      <c r="O1998">
        <v>349947</v>
      </c>
      <c r="Q1998" t="str">
        <f t="shared" si="93"/>
        <v xml:space="preserve"> </v>
      </c>
      <c r="R1998" t="str">
        <f t="shared" si="94"/>
        <v xml:space="preserve"> </v>
      </c>
      <c r="S1998" t="str">
        <f t="shared" si="95"/>
        <v/>
      </c>
    </row>
    <row r="1999" spans="1:19">
      <c r="A1999" t="s">
        <v>6240</v>
      </c>
      <c r="B1999">
        <v>98</v>
      </c>
      <c r="C1999">
        <v>105</v>
      </c>
      <c r="D1999">
        <v>1647780</v>
      </c>
      <c r="E1999" t="s">
        <v>1672</v>
      </c>
      <c r="F1999" s="8" t="s">
        <v>2112</v>
      </c>
      <c r="G1999" t="s">
        <v>7347</v>
      </c>
      <c r="H1999">
        <v>65951</v>
      </c>
      <c r="I1999">
        <v>258</v>
      </c>
      <c r="J1999" t="s">
        <v>6124</v>
      </c>
      <c r="K1999" t="s">
        <v>3424</v>
      </c>
      <c r="L1999">
        <v>1300000</v>
      </c>
      <c r="M1999">
        <v>1998</v>
      </c>
      <c r="N1999">
        <v>8.1</v>
      </c>
      <c r="O1999">
        <v>347780</v>
      </c>
      <c r="Q1999" t="str">
        <f t="shared" si="93"/>
        <v xml:space="preserve"> </v>
      </c>
      <c r="R1999" t="str">
        <f t="shared" si="94"/>
        <v xml:space="preserve"> </v>
      </c>
      <c r="S1999" t="str">
        <f t="shared" si="95"/>
        <v/>
      </c>
    </row>
    <row r="2000" spans="1:19">
      <c r="A2000" t="s">
        <v>5080</v>
      </c>
      <c r="B2000">
        <v>103</v>
      </c>
      <c r="C2000">
        <v>109</v>
      </c>
      <c r="D2000">
        <v>16346122</v>
      </c>
      <c r="E2000" t="s">
        <v>1672</v>
      </c>
      <c r="F2000" s="8" t="s">
        <v>1911</v>
      </c>
      <c r="G2000" t="s">
        <v>5081</v>
      </c>
      <c r="H2000">
        <v>25549</v>
      </c>
      <c r="I2000">
        <v>171</v>
      </c>
      <c r="J2000" t="s">
        <v>19</v>
      </c>
      <c r="K2000" t="s">
        <v>20</v>
      </c>
      <c r="L2000">
        <v>16000000</v>
      </c>
      <c r="M2000">
        <v>2002</v>
      </c>
      <c r="N2000">
        <v>7.2</v>
      </c>
      <c r="O2000">
        <v>346122</v>
      </c>
      <c r="Q2000" t="str">
        <f t="shared" si="93"/>
        <v xml:space="preserve"> </v>
      </c>
      <c r="R2000" t="str">
        <f t="shared" si="94"/>
        <v xml:space="preserve"> </v>
      </c>
      <c r="S2000" t="str">
        <f t="shared" si="95"/>
        <v/>
      </c>
    </row>
    <row r="2001" spans="1:19">
      <c r="A2001" t="s">
        <v>2479</v>
      </c>
      <c r="B2001">
        <v>450</v>
      </c>
      <c r="C2001">
        <v>94</v>
      </c>
      <c r="D2001">
        <v>18329466</v>
      </c>
      <c r="E2001" t="s">
        <v>3414</v>
      </c>
      <c r="F2001" s="8" t="s">
        <v>45</v>
      </c>
      <c r="G2001" t="s">
        <v>4880</v>
      </c>
      <c r="H2001">
        <v>279179</v>
      </c>
      <c r="I2001">
        <v>440</v>
      </c>
      <c r="J2001" t="s">
        <v>19</v>
      </c>
      <c r="K2001" t="s">
        <v>20</v>
      </c>
      <c r="L2001">
        <v>18000000</v>
      </c>
      <c r="M2001">
        <v>2010</v>
      </c>
      <c r="N2001">
        <v>7.6</v>
      </c>
      <c r="O2001">
        <v>329466</v>
      </c>
      <c r="Q2001" t="str">
        <f t="shared" si="93"/>
        <v xml:space="preserve"> </v>
      </c>
      <c r="R2001" t="str">
        <f t="shared" si="94"/>
        <v xml:space="preserve"> </v>
      </c>
      <c r="S2001" t="str">
        <f t="shared" si="95"/>
        <v/>
      </c>
    </row>
    <row r="2002" spans="1:19">
      <c r="A2002" t="s">
        <v>7488</v>
      </c>
      <c r="B2002">
        <v>113</v>
      </c>
      <c r="C2002">
        <v>98</v>
      </c>
      <c r="D2002">
        <v>389804</v>
      </c>
      <c r="E2002" t="s">
        <v>754</v>
      </c>
      <c r="F2002" s="8" t="s">
        <v>7488</v>
      </c>
      <c r="G2002" t="s">
        <v>7823</v>
      </c>
      <c r="H2002">
        <v>11816</v>
      </c>
      <c r="I2002">
        <v>35</v>
      </c>
      <c r="J2002" t="s">
        <v>19</v>
      </c>
      <c r="K2002" t="s">
        <v>20</v>
      </c>
      <c r="L2002">
        <v>65000</v>
      </c>
      <c r="M2002">
        <v>2010</v>
      </c>
      <c r="N2002">
        <v>6.3</v>
      </c>
      <c r="O2002">
        <v>324804</v>
      </c>
      <c r="Q2002" t="str">
        <f t="shared" si="93"/>
        <v xml:space="preserve"> </v>
      </c>
      <c r="R2002" t="str">
        <f t="shared" si="94"/>
        <v xml:space="preserve"> </v>
      </c>
      <c r="S2002" t="str">
        <f t="shared" si="95"/>
        <v/>
      </c>
    </row>
    <row r="2003" spans="1:19">
      <c r="A2003" t="s">
        <v>3937</v>
      </c>
      <c r="B2003">
        <v>194</v>
      </c>
      <c r="C2003">
        <v>110</v>
      </c>
      <c r="D2003">
        <v>13823741</v>
      </c>
      <c r="E2003" t="s">
        <v>2801</v>
      </c>
      <c r="F2003" s="8" t="s">
        <v>411</v>
      </c>
      <c r="G2003" t="s">
        <v>3938</v>
      </c>
      <c r="H2003">
        <v>61777</v>
      </c>
      <c r="I2003">
        <v>140</v>
      </c>
      <c r="J2003" t="s">
        <v>19</v>
      </c>
      <c r="K2003" t="s">
        <v>31</v>
      </c>
      <c r="L2003">
        <v>13500000</v>
      </c>
      <c r="M2003">
        <v>2008</v>
      </c>
      <c r="N2003">
        <v>6.9</v>
      </c>
      <c r="O2003">
        <v>323741</v>
      </c>
      <c r="Q2003" t="str">
        <f t="shared" si="93"/>
        <v xml:space="preserve"> </v>
      </c>
      <c r="R2003" t="str">
        <f t="shared" si="94"/>
        <v xml:space="preserve"> </v>
      </c>
      <c r="S2003" t="str">
        <f t="shared" si="95"/>
        <v/>
      </c>
    </row>
    <row r="2004" spans="1:19">
      <c r="A2004" t="s">
        <v>151</v>
      </c>
      <c r="B2004">
        <v>81</v>
      </c>
      <c r="C2004">
        <v>95</v>
      </c>
      <c r="D2004">
        <v>5308707</v>
      </c>
      <c r="E2004" t="s">
        <v>2486</v>
      </c>
      <c r="F2004" s="8" t="s">
        <v>151</v>
      </c>
      <c r="G2004" t="s">
        <v>6676</v>
      </c>
      <c r="H2004">
        <v>15053</v>
      </c>
      <c r="I2004">
        <v>165</v>
      </c>
      <c r="J2004" t="s">
        <v>19</v>
      </c>
      <c r="K2004" t="s">
        <v>20</v>
      </c>
      <c r="L2004">
        <v>5000000</v>
      </c>
      <c r="M2004">
        <v>2001</v>
      </c>
      <c r="N2004">
        <v>6.4</v>
      </c>
      <c r="O2004">
        <v>308707</v>
      </c>
      <c r="Q2004" t="str">
        <f t="shared" si="93"/>
        <v xml:space="preserve"> </v>
      </c>
      <c r="R2004" t="str">
        <f t="shared" si="94"/>
        <v xml:space="preserve"> </v>
      </c>
      <c r="S2004" t="str">
        <f t="shared" si="95"/>
        <v/>
      </c>
    </row>
    <row r="2005" spans="1:19">
      <c r="A2005" t="s">
        <v>6819</v>
      </c>
      <c r="B2005">
        <v>51</v>
      </c>
      <c r="C2005">
        <v>110</v>
      </c>
      <c r="D2005">
        <v>4301331</v>
      </c>
      <c r="E2005" t="s">
        <v>1397</v>
      </c>
      <c r="F2005" s="8" t="s">
        <v>285</v>
      </c>
      <c r="G2005" t="s">
        <v>6820</v>
      </c>
      <c r="H2005">
        <v>78241</v>
      </c>
      <c r="I2005">
        <v>177</v>
      </c>
      <c r="J2005" t="s">
        <v>19</v>
      </c>
      <c r="K2005" t="s">
        <v>20</v>
      </c>
      <c r="L2005">
        <v>4000000</v>
      </c>
      <c r="M2005">
        <v>1995</v>
      </c>
      <c r="N2005">
        <v>6.7</v>
      </c>
      <c r="O2005">
        <v>301331</v>
      </c>
      <c r="Q2005" t="str">
        <f t="shared" si="93"/>
        <v xml:space="preserve"> </v>
      </c>
      <c r="R2005" t="str">
        <f t="shared" si="94"/>
        <v xml:space="preserve"> </v>
      </c>
      <c r="S2005" t="str">
        <f t="shared" si="95"/>
        <v/>
      </c>
    </row>
    <row r="2006" spans="1:19">
      <c r="A2006" t="s">
        <v>7396</v>
      </c>
      <c r="B2006">
        <v>57</v>
      </c>
      <c r="C2006">
        <v>92</v>
      </c>
      <c r="D2006">
        <v>1400000</v>
      </c>
      <c r="E2006" t="s">
        <v>7092</v>
      </c>
      <c r="F2006" s="8" t="s">
        <v>7059</v>
      </c>
      <c r="G2006" t="s">
        <v>7397</v>
      </c>
      <c r="H2006">
        <v>1324</v>
      </c>
      <c r="I2006">
        <v>37</v>
      </c>
      <c r="J2006" t="s">
        <v>19</v>
      </c>
      <c r="K2006" t="s">
        <v>20</v>
      </c>
      <c r="L2006">
        <v>1100000</v>
      </c>
      <c r="M2006">
        <v>1987</v>
      </c>
      <c r="N2006">
        <v>5.9</v>
      </c>
      <c r="O2006">
        <v>300000</v>
      </c>
      <c r="Q2006" t="str">
        <f t="shared" si="93"/>
        <v xml:space="preserve"> </v>
      </c>
      <c r="R2006" t="str">
        <f t="shared" si="94"/>
        <v xml:space="preserve"> </v>
      </c>
      <c r="S2006" t="str">
        <f t="shared" si="95"/>
        <v/>
      </c>
    </row>
    <row r="2007" spans="1:19">
      <c r="A2007" t="s">
        <v>6684</v>
      </c>
      <c r="B2007">
        <v>1</v>
      </c>
      <c r="C2007">
        <v>34</v>
      </c>
      <c r="D2007">
        <v>333658</v>
      </c>
      <c r="E2007" t="s">
        <v>7101</v>
      </c>
      <c r="F2007" s="8" t="s">
        <v>112</v>
      </c>
      <c r="G2007" t="s">
        <v>7102</v>
      </c>
      <c r="H2007">
        <v>97</v>
      </c>
      <c r="I2007">
        <v>2</v>
      </c>
      <c r="J2007" t="s">
        <v>19</v>
      </c>
      <c r="K2007" t="s">
        <v>20</v>
      </c>
      <c r="L2007">
        <v>34000</v>
      </c>
      <c r="M2007">
        <v>1990</v>
      </c>
      <c r="N2007">
        <v>7.1</v>
      </c>
      <c r="O2007">
        <v>299658</v>
      </c>
      <c r="Q2007" t="str">
        <f t="shared" si="93"/>
        <v xml:space="preserve"> </v>
      </c>
      <c r="R2007" t="str">
        <f t="shared" si="94"/>
        <v xml:space="preserve"> </v>
      </c>
      <c r="S2007" t="str">
        <f t="shared" si="95"/>
        <v/>
      </c>
    </row>
    <row r="2008" spans="1:19">
      <c r="A2008" t="s">
        <v>6912</v>
      </c>
      <c r="B2008">
        <v>31</v>
      </c>
      <c r="C2008">
        <v>81</v>
      </c>
      <c r="D2008">
        <v>3293258</v>
      </c>
      <c r="E2008" t="s">
        <v>6913</v>
      </c>
      <c r="F2008" s="8" t="s">
        <v>1163</v>
      </c>
      <c r="G2008" t="s">
        <v>6914</v>
      </c>
      <c r="H2008">
        <v>11399</v>
      </c>
      <c r="I2008">
        <v>131</v>
      </c>
      <c r="J2008" t="s">
        <v>19</v>
      </c>
      <c r="K2008" t="s">
        <v>20</v>
      </c>
      <c r="L2008">
        <v>3000000</v>
      </c>
      <c r="M2008">
        <v>2001</v>
      </c>
      <c r="N2008">
        <v>5.2</v>
      </c>
      <c r="O2008">
        <v>293258</v>
      </c>
      <c r="Q2008" t="str">
        <f t="shared" si="93"/>
        <v xml:space="preserve"> </v>
      </c>
      <c r="R2008" t="str">
        <f t="shared" si="94"/>
        <v xml:space="preserve"> </v>
      </c>
      <c r="S2008" t="str">
        <f t="shared" si="95"/>
        <v/>
      </c>
    </row>
    <row r="2009" spans="1:19">
      <c r="A2009" t="s">
        <v>6226</v>
      </c>
      <c r="B2009">
        <v>72</v>
      </c>
      <c r="C2009">
        <v>96</v>
      </c>
      <c r="D2009">
        <v>7292175</v>
      </c>
      <c r="E2009" t="s">
        <v>754</v>
      </c>
      <c r="F2009" s="8" t="s">
        <v>6329</v>
      </c>
      <c r="G2009" t="s">
        <v>6330</v>
      </c>
      <c r="H2009">
        <v>7736</v>
      </c>
      <c r="I2009">
        <v>100</v>
      </c>
      <c r="J2009" t="s">
        <v>19</v>
      </c>
      <c r="K2009" t="s">
        <v>20</v>
      </c>
      <c r="L2009">
        <v>7000000</v>
      </c>
      <c r="M2009">
        <v>1999</v>
      </c>
      <c r="N2009">
        <v>6.4</v>
      </c>
      <c r="O2009">
        <v>292175</v>
      </c>
      <c r="Q2009" t="str">
        <f t="shared" si="93"/>
        <v xml:space="preserve"> </v>
      </c>
      <c r="R2009" t="str">
        <f t="shared" si="94"/>
        <v xml:space="preserve"> </v>
      </c>
      <c r="S2009" t="str">
        <f t="shared" si="95"/>
        <v/>
      </c>
    </row>
    <row r="2010" spans="1:19">
      <c r="A2010" t="s">
        <v>3944</v>
      </c>
      <c r="B2010">
        <v>196</v>
      </c>
      <c r="C2010">
        <v>92</v>
      </c>
      <c r="D2010">
        <v>8279017</v>
      </c>
      <c r="E2010" t="s">
        <v>4781</v>
      </c>
      <c r="F2010" s="8" t="s">
        <v>187</v>
      </c>
      <c r="G2010" t="s">
        <v>6199</v>
      </c>
      <c r="H2010">
        <v>34191</v>
      </c>
      <c r="I2010">
        <v>339</v>
      </c>
      <c r="J2010" t="s">
        <v>19</v>
      </c>
      <c r="K2010" t="s">
        <v>31</v>
      </c>
      <c r="L2010">
        <v>8000000</v>
      </c>
      <c r="M2010">
        <v>2000</v>
      </c>
      <c r="N2010">
        <v>6.9</v>
      </c>
      <c r="O2010">
        <v>279017</v>
      </c>
      <c r="Q2010" t="str">
        <f t="shared" si="93"/>
        <v xml:space="preserve"> </v>
      </c>
      <c r="R2010" t="str">
        <f t="shared" si="94"/>
        <v xml:space="preserve"> </v>
      </c>
      <c r="S2010" t="str">
        <f t="shared" si="95"/>
        <v/>
      </c>
    </row>
    <row r="2011" spans="1:19">
      <c r="A2011" t="s">
        <v>6194</v>
      </c>
      <c r="B2011">
        <v>18</v>
      </c>
      <c r="C2011">
        <v>86</v>
      </c>
      <c r="D2011">
        <v>1277257</v>
      </c>
      <c r="E2011" t="s">
        <v>754</v>
      </c>
      <c r="F2011" s="8" t="s">
        <v>2093</v>
      </c>
      <c r="G2011" t="s">
        <v>7443</v>
      </c>
      <c r="H2011">
        <v>2629</v>
      </c>
      <c r="I2011">
        <v>32</v>
      </c>
      <c r="J2011" t="s">
        <v>19</v>
      </c>
      <c r="K2011" t="s">
        <v>31</v>
      </c>
      <c r="L2011">
        <v>1000000</v>
      </c>
      <c r="M2011">
        <v>1996</v>
      </c>
      <c r="N2011">
        <v>6.8</v>
      </c>
      <c r="O2011">
        <v>277257</v>
      </c>
      <c r="Q2011" t="str">
        <f t="shared" si="93"/>
        <v xml:space="preserve"> </v>
      </c>
      <c r="R2011" t="str">
        <f t="shared" si="94"/>
        <v xml:space="preserve"> </v>
      </c>
      <c r="S2011" t="str">
        <f t="shared" si="95"/>
        <v/>
      </c>
    </row>
    <row r="2012" spans="1:19">
      <c r="A2012" t="s">
        <v>4366</v>
      </c>
      <c r="B2012">
        <v>98</v>
      </c>
      <c r="C2012">
        <v>83</v>
      </c>
      <c r="D2012">
        <v>22264487</v>
      </c>
      <c r="E2012" t="s">
        <v>873</v>
      </c>
      <c r="F2012" s="8" t="s">
        <v>2223</v>
      </c>
      <c r="G2012" t="s">
        <v>4367</v>
      </c>
      <c r="H2012">
        <v>41239</v>
      </c>
      <c r="I2012">
        <v>166</v>
      </c>
      <c r="J2012" t="s">
        <v>19</v>
      </c>
      <c r="K2012" t="s">
        <v>20</v>
      </c>
      <c r="L2012">
        <v>22000000</v>
      </c>
      <c r="M2012">
        <v>2005</v>
      </c>
      <c r="N2012">
        <v>4.5999999999999996</v>
      </c>
      <c r="O2012">
        <v>264487</v>
      </c>
      <c r="Q2012" t="str">
        <f t="shared" si="93"/>
        <v xml:space="preserve"> </v>
      </c>
      <c r="R2012" t="str">
        <f t="shared" si="94"/>
        <v xml:space="preserve"> </v>
      </c>
      <c r="S2012" t="str">
        <f t="shared" si="95"/>
        <v/>
      </c>
    </row>
    <row r="2013" spans="1:19">
      <c r="A2013" t="s">
        <v>4454</v>
      </c>
      <c r="B2013">
        <v>148</v>
      </c>
      <c r="C2013">
        <v>90</v>
      </c>
      <c r="D2013">
        <v>20259297</v>
      </c>
      <c r="E2013" t="s">
        <v>1563</v>
      </c>
      <c r="F2013" s="8" t="s">
        <v>4455</v>
      </c>
      <c r="G2013" t="s">
        <v>4456</v>
      </c>
      <c r="H2013">
        <v>24969</v>
      </c>
      <c r="I2013">
        <v>258</v>
      </c>
      <c r="J2013" t="s">
        <v>19</v>
      </c>
      <c r="K2013" t="s">
        <v>20</v>
      </c>
      <c r="L2013">
        <v>20000000</v>
      </c>
      <c r="M2013">
        <v>2006</v>
      </c>
      <c r="N2013">
        <v>4.7</v>
      </c>
      <c r="O2013">
        <v>259297</v>
      </c>
      <c r="Q2013" t="str">
        <f t="shared" si="93"/>
        <v xml:space="preserve"> </v>
      </c>
      <c r="R2013" t="str">
        <f t="shared" si="94"/>
        <v xml:space="preserve"> </v>
      </c>
      <c r="S2013" t="str">
        <f t="shared" si="95"/>
        <v/>
      </c>
    </row>
    <row r="2014" spans="1:19">
      <c r="A2014" t="s">
        <v>1761</v>
      </c>
      <c r="B2014">
        <v>9</v>
      </c>
      <c r="C2014">
        <v>91</v>
      </c>
      <c r="D2014">
        <v>2850263</v>
      </c>
      <c r="E2014" t="s">
        <v>7391</v>
      </c>
      <c r="F2014" s="8" t="s">
        <v>4829</v>
      </c>
      <c r="G2014" t="s">
        <v>7392</v>
      </c>
      <c r="H2014">
        <v>5061</v>
      </c>
      <c r="I2014">
        <v>70</v>
      </c>
      <c r="J2014" t="s">
        <v>19</v>
      </c>
      <c r="K2014" t="s">
        <v>20</v>
      </c>
      <c r="L2014">
        <v>2600000</v>
      </c>
      <c r="M2014">
        <v>1993</v>
      </c>
      <c r="N2014">
        <v>6.2</v>
      </c>
      <c r="O2014">
        <v>250263</v>
      </c>
      <c r="Q2014" t="str">
        <f t="shared" si="93"/>
        <v xml:space="preserve"> </v>
      </c>
      <c r="R2014" t="str">
        <f t="shared" si="94"/>
        <v xml:space="preserve"> </v>
      </c>
      <c r="S2014" t="str">
        <f t="shared" si="95"/>
        <v/>
      </c>
    </row>
    <row r="2015" spans="1:19">
      <c r="A2015" t="s">
        <v>7275</v>
      </c>
      <c r="B2015">
        <v>77</v>
      </c>
      <c r="C2015">
        <v>98</v>
      </c>
      <c r="D2015">
        <v>1943649</v>
      </c>
      <c r="E2015" t="s">
        <v>2048</v>
      </c>
      <c r="F2015" s="8" t="s">
        <v>7276</v>
      </c>
      <c r="G2015" t="s">
        <v>7277</v>
      </c>
      <c r="H2015">
        <v>8697</v>
      </c>
      <c r="I2015">
        <v>122</v>
      </c>
      <c r="J2015" t="s">
        <v>19</v>
      </c>
      <c r="K2015" t="s">
        <v>20</v>
      </c>
      <c r="L2015">
        <v>1700000</v>
      </c>
      <c r="M2015">
        <v>1999</v>
      </c>
      <c r="N2015">
        <v>6.3</v>
      </c>
      <c r="O2015">
        <v>243649</v>
      </c>
      <c r="Q2015" t="str">
        <f t="shared" si="93"/>
        <v xml:space="preserve"> </v>
      </c>
      <c r="R2015" t="str">
        <f t="shared" si="94"/>
        <v xml:space="preserve"> </v>
      </c>
      <c r="S2015" t="str">
        <f t="shared" si="95"/>
        <v/>
      </c>
    </row>
    <row r="2016" spans="1:19">
      <c r="A2016" t="s">
        <v>7681</v>
      </c>
      <c r="B2016">
        <v>43</v>
      </c>
      <c r="C2016">
        <v>86</v>
      </c>
      <c r="D2016">
        <v>617172</v>
      </c>
      <c r="E2016" t="s">
        <v>38</v>
      </c>
      <c r="F2016" s="8" t="s">
        <v>3265</v>
      </c>
      <c r="G2016" t="s">
        <v>7682</v>
      </c>
      <c r="H2016">
        <v>4407</v>
      </c>
      <c r="I2016">
        <v>75</v>
      </c>
      <c r="J2016" t="s">
        <v>19</v>
      </c>
      <c r="K2016" t="s">
        <v>20</v>
      </c>
      <c r="L2016">
        <v>375000</v>
      </c>
      <c r="M2016">
        <v>1997</v>
      </c>
      <c r="N2016">
        <v>7</v>
      </c>
      <c r="O2016">
        <v>242172</v>
      </c>
      <c r="Q2016" t="str">
        <f t="shared" si="93"/>
        <v xml:space="preserve"> </v>
      </c>
      <c r="R2016" t="str">
        <f t="shared" si="94"/>
        <v xml:space="preserve"> </v>
      </c>
      <c r="S2016" t="str">
        <f t="shared" si="95"/>
        <v/>
      </c>
    </row>
    <row r="2017" spans="1:19">
      <c r="A2017" t="s">
        <v>2505</v>
      </c>
      <c r="B2017">
        <v>114</v>
      </c>
      <c r="C2017">
        <v>104</v>
      </c>
      <c r="D2017">
        <v>20241395</v>
      </c>
      <c r="E2017" t="s">
        <v>2311</v>
      </c>
      <c r="F2017" s="8" t="s">
        <v>4594</v>
      </c>
      <c r="G2017" t="s">
        <v>4595</v>
      </c>
      <c r="H2017">
        <v>42664</v>
      </c>
      <c r="I2017">
        <v>403</v>
      </c>
      <c r="J2017" t="s">
        <v>19</v>
      </c>
      <c r="K2017" t="s">
        <v>20</v>
      </c>
      <c r="L2017">
        <v>20000000</v>
      </c>
      <c r="M2017">
        <v>1998</v>
      </c>
      <c r="N2017">
        <v>6.1</v>
      </c>
      <c r="O2017">
        <v>241395</v>
      </c>
      <c r="Q2017" t="str">
        <f t="shared" si="93"/>
        <v xml:space="preserve"> </v>
      </c>
      <c r="R2017" t="str">
        <f t="shared" si="94"/>
        <v xml:space="preserve"> </v>
      </c>
      <c r="S2017" t="str">
        <f t="shared" si="95"/>
        <v/>
      </c>
    </row>
    <row r="2018" spans="1:19">
      <c r="A2018" t="s">
        <v>7825</v>
      </c>
      <c r="B2018">
        <v>21</v>
      </c>
      <c r="C2018">
        <v>90</v>
      </c>
      <c r="D2018">
        <v>277233</v>
      </c>
      <c r="E2018" t="s">
        <v>878</v>
      </c>
      <c r="F2018" s="8" t="s">
        <v>7242</v>
      </c>
      <c r="G2018" t="s">
        <v>7826</v>
      </c>
      <c r="H2018">
        <v>2631</v>
      </c>
      <c r="I2018">
        <v>26</v>
      </c>
      <c r="J2018" t="s">
        <v>19</v>
      </c>
      <c r="K2018" t="s">
        <v>20</v>
      </c>
      <c r="L2018">
        <v>40000</v>
      </c>
      <c r="M2018">
        <v>1999</v>
      </c>
      <c r="N2018">
        <v>7.6</v>
      </c>
      <c r="O2018">
        <v>237233</v>
      </c>
      <c r="Q2018" t="str">
        <f t="shared" si="93"/>
        <v xml:space="preserve"> </v>
      </c>
      <c r="R2018" t="str">
        <f t="shared" si="94"/>
        <v xml:space="preserve"> </v>
      </c>
      <c r="S2018" t="str">
        <f t="shared" si="95"/>
        <v/>
      </c>
    </row>
    <row r="2019" spans="1:19">
      <c r="A2019" t="s">
        <v>1546</v>
      </c>
      <c r="B2019">
        <v>176</v>
      </c>
      <c r="C2019">
        <v>112</v>
      </c>
      <c r="D2019">
        <v>70224196</v>
      </c>
      <c r="E2019" t="s">
        <v>1581</v>
      </c>
      <c r="F2019" s="8" t="s">
        <v>374</v>
      </c>
      <c r="G2019" t="s">
        <v>1582</v>
      </c>
      <c r="H2019">
        <v>59352</v>
      </c>
      <c r="I2019">
        <v>138</v>
      </c>
      <c r="J2019" t="s">
        <v>19</v>
      </c>
      <c r="K2019" t="s">
        <v>20</v>
      </c>
      <c r="L2019">
        <v>70000000</v>
      </c>
      <c r="M2019">
        <v>2008</v>
      </c>
      <c r="N2019">
        <v>5.6</v>
      </c>
      <c r="O2019">
        <v>224196</v>
      </c>
      <c r="Q2019" t="str">
        <f t="shared" si="93"/>
        <v xml:space="preserve"> </v>
      </c>
      <c r="R2019" t="str">
        <f t="shared" si="94"/>
        <v xml:space="preserve"> </v>
      </c>
      <c r="S2019" t="str">
        <f t="shared" si="95"/>
        <v/>
      </c>
    </row>
    <row r="2020" spans="1:19">
      <c r="A2020" t="s">
        <v>7827</v>
      </c>
      <c r="B2020">
        <v>3</v>
      </c>
      <c r="C2020">
        <v>78</v>
      </c>
      <c r="D2020">
        <v>243768</v>
      </c>
      <c r="E2020" t="s">
        <v>5915</v>
      </c>
      <c r="F2020" s="8" t="s">
        <v>7828</v>
      </c>
      <c r="G2020" t="s">
        <v>7829</v>
      </c>
      <c r="H2020">
        <v>143</v>
      </c>
      <c r="I2020">
        <v>9</v>
      </c>
      <c r="J2020" t="s">
        <v>19</v>
      </c>
      <c r="K2020" t="s">
        <v>20</v>
      </c>
      <c r="L2020">
        <v>30000</v>
      </c>
      <c r="M2020">
        <v>2007</v>
      </c>
      <c r="N2020">
        <v>4.0999999999999996</v>
      </c>
      <c r="O2020">
        <v>213768</v>
      </c>
      <c r="Q2020" t="str">
        <f t="shared" si="93"/>
        <v xml:space="preserve"> </v>
      </c>
      <c r="R2020" t="str">
        <f t="shared" si="94"/>
        <v xml:space="preserve"> </v>
      </c>
      <c r="S2020" t="str">
        <f t="shared" si="95"/>
        <v/>
      </c>
    </row>
    <row r="2021" spans="1:19">
      <c r="A2021" t="s">
        <v>2259</v>
      </c>
      <c r="B2021">
        <v>300</v>
      </c>
      <c r="C2021">
        <v>107</v>
      </c>
      <c r="D2021">
        <v>16204793</v>
      </c>
      <c r="E2021" t="s">
        <v>492</v>
      </c>
      <c r="F2021" s="8" t="s">
        <v>47</v>
      </c>
      <c r="G2021" t="s">
        <v>5082</v>
      </c>
      <c r="H2021">
        <v>92712</v>
      </c>
      <c r="I2021">
        <v>294</v>
      </c>
      <c r="J2021" t="s">
        <v>19</v>
      </c>
      <c r="K2021" t="s">
        <v>20</v>
      </c>
      <c r="L2021">
        <v>16000000</v>
      </c>
      <c r="M2021">
        <v>2009</v>
      </c>
      <c r="N2021">
        <v>5.0999999999999996</v>
      </c>
      <c r="O2021">
        <v>204793</v>
      </c>
      <c r="Q2021" t="str">
        <f t="shared" si="93"/>
        <v xml:space="preserve"> </v>
      </c>
      <c r="R2021" t="str">
        <f t="shared" si="94"/>
        <v xml:space="preserve"> </v>
      </c>
      <c r="S2021" t="str">
        <f t="shared" si="95"/>
        <v/>
      </c>
    </row>
    <row r="2022" spans="1:19">
      <c r="A2022" t="s">
        <v>2469</v>
      </c>
      <c r="B2022">
        <v>143</v>
      </c>
      <c r="C2022">
        <v>108</v>
      </c>
      <c r="D2022">
        <v>40203020</v>
      </c>
      <c r="E2022" t="s">
        <v>754</v>
      </c>
      <c r="F2022" s="8" t="s">
        <v>254</v>
      </c>
      <c r="G2022" t="s">
        <v>2470</v>
      </c>
      <c r="H2022">
        <v>74315</v>
      </c>
      <c r="I2022">
        <v>259</v>
      </c>
      <c r="J2022" t="s">
        <v>19</v>
      </c>
      <c r="K2022" t="s">
        <v>31</v>
      </c>
      <c r="L2022">
        <v>40000000</v>
      </c>
      <c r="M2022">
        <v>2004</v>
      </c>
      <c r="N2022">
        <v>5.9</v>
      </c>
      <c r="O2022">
        <v>203020</v>
      </c>
      <c r="Q2022" t="str">
        <f t="shared" si="93"/>
        <v xml:space="preserve"> </v>
      </c>
      <c r="R2022" t="str">
        <f t="shared" si="94"/>
        <v xml:space="preserve"> </v>
      </c>
      <c r="S2022" t="str">
        <f t="shared" si="95"/>
        <v/>
      </c>
    </row>
    <row r="2023" spans="1:19">
      <c r="A2023" t="s">
        <v>7065</v>
      </c>
      <c r="B2023">
        <v>11</v>
      </c>
      <c r="C2023">
        <v>114</v>
      </c>
      <c r="D2023">
        <v>1001437</v>
      </c>
      <c r="E2023" t="s">
        <v>129</v>
      </c>
      <c r="F2023" s="8" t="s">
        <v>7531</v>
      </c>
      <c r="G2023" t="s">
        <v>7532</v>
      </c>
      <c r="H2023">
        <v>2039</v>
      </c>
      <c r="I2023">
        <v>28</v>
      </c>
      <c r="J2023" t="s">
        <v>19</v>
      </c>
      <c r="K2023" t="s">
        <v>20</v>
      </c>
      <c r="L2023">
        <v>800000</v>
      </c>
      <c r="M2023">
        <v>1993</v>
      </c>
      <c r="N2023">
        <v>7.2</v>
      </c>
      <c r="O2023">
        <v>201437</v>
      </c>
      <c r="Q2023" t="str">
        <f t="shared" si="93"/>
        <v xml:space="preserve"> </v>
      </c>
      <c r="R2023" t="str">
        <f t="shared" si="94"/>
        <v xml:space="preserve"> </v>
      </c>
      <c r="S2023" t="str">
        <f t="shared" si="95"/>
        <v/>
      </c>
    </row>
    <row r="2024" spans="1:19">
      <c r="A2024" t="s">
        <v>1001</v>
      </c>
      <c r="B2024">
        <v>97</v>
      </c>
      <c r="C2024">
        <v>110</v>
      </c>
      <c r="D2024">
        <v>10200000</v>
      </c>
      <c r="E2024" t="s">
        <v>1002</v>
      </c>
      <c r="F2024" s="8" t="s">
        <v>1003</v>
      </c>
      <c r="G2024" t="s">
        <v>1004</v>
      </c>
      <c r="H2024">
        <v>18697</v>
      </c>
      <c r="I2024">
        <v>263</v>
      </c>
      <c r="J2024" t="s">
        <v>19</v>
      </c>
      <c r="K2024" t="s">
        <v>20</v>
      </c>
      <c r="L2024">
        <v>10000000</v>
      </c>
      <c r="M2024">
        <v>1997</v>
      </c>
      <c r="N2024">
        <v>7.3</v>
      </c>
      <c r="O2024">
        <v>200000</v>
      </c>
      <c r="Q2024" t="str">
        <f t="shared" si="93"/>
        <v xml:space="preserve"> </v>
      </c>
      <c r="R2024" t="str">
        <f t="shared" si="94"/>
        <v xml:space="preserve"> </v>
      </c>
      <c r="S2024" t="str">
        <f t="shared" si="95"/>
        <v/>
      </c>
    </row>
    <row r="2025" spans="1:19">
      <c r="A2025" t="s">
        <v>2523</v>
      </c>
      <c r="B2025">
        <v>75</v>
      </c>
      <c r="C2025">
        <v>90</v>
      </c>
      <c r="D2025">
        <v>241816</v>
      </c>
      <c r="E2025" t="s">
        <v>1672</v>
      </c>
      <c r="F2025" s="8" t="s">
        <v>4836</v>
      </c>
      <c r="G2025" t="s">
        <v>7824</v>
      </c>
      <c r="H2025">
        <v>6246</v>
      </c>
      <c r="I2025">
        <v>76</v>
      </c>
      <c r="J2025" t="s">
        <v>19</v>
      </c>
      <c r="K2025" t="s">
        <v>20</v>
      </c>
      <c r="L2025">
        <v>42000</v>
      </c>
      <c r="M2025">
        <v>2000</v>
      </c>
      <c r="N2025">
        <v>7.5</v>
      </c>
      <c r="O2025">
        <v>199816</v>
      </c>
      <c r="Q2025" t="str">
        <f t="shared" si="93"/>
        <v xml:space="preserve"> </v>
      </c>
      <c r="R2025" t="str">
        <f t="shared" si="94"/>
        <v xml:space="preserve"> </v>
      </c>
      <c r="S2025" t="str">
        <f t="shared" si="95"/>
        <v/>
      </c>
    </row>
    <row r="2026" spans="1:19">
      <c r="A2026" t="s">
        <v>7753</v>
      </c>
      <c r="B2026">
        <v>15</v>
      </c>
      <c r="C2026">
        <v>85</v>
      </c>
      <c r="D2026">
        <v>381225</v>
      </c>
      <c r="E2026" t="s">
        <v>38</v>
      </c>
      <c r="F2026" s="8" t="s">
        <v>7754</v>
      </c>
      <c r="G2026" t="s">
        <v>7755</v>
      </c>
      <c r="H2026">
        <v>131</v>
      </c>
      <c r="I2026">
        <v>13</v>
      </c>
      <c r="J2026" t="s">
        <v>19</v>
      </c>
      <c r="K2026" t="s">
        <v>20</v>
      </c>
      <c r="L2026">
        <v>200000</v>
      </c>
      <c r="M2026">
        <v>2004</v>
      </c>
      <c r="N2026">
        <v>7.2</v>
      </c>
      <c r="O2026">
        <v>181225</v>
      </c>
      <c r="Q2026" t="str">
        <f t="shared" si="93"/>
        <v xml:space="preserve"> </v>
      </c>
      <c r="R2026" t="str">
        <f t="shared" si="94"/>
        <v xml:space="preserve"> </v>
      </c>
      <c r="S2026" t="str">
        <f t="shared" si="95"/>
        <v/>
      </c>
    </row>
    <row r="2027" spans="1:19">
      <c r="A2027" t="s">
        <v>5977</v>
      </c>
      <c r="B2027">
        <v>51</v>
      </c>
      <c r="C2027">
        <v>85</v>
      </c>
      <c r="D2027">
        <v>192467</v>
      </c>
      <c r="E2027" t="s">
        <v>754</v>
      </c>
      <c r="F2027" s="8" t="s">
        <v>4473</v>
      </c>
      <c r="G2027" t="s">
        <v>7838</v>
      </c>
      <c r="H2027">
        <v>4067</v>
      </c>
      <c r="I2027">
        <v>71</v>
      </c>
      <c r="J2027" t="s">
        <v>19</v>
      </c>
      <c r="K2027" t="s">
        <v>20</v>
      </c>
      <c r="L2027">
        <v>15000</v>
      </c>
      <c r="M2027">
        <v>2005</v>
      </c>
      <c r="N2027">
        <v>6.6</v>
      </c>
      <c r="O2027">
        <v>177467</v>
      </c>
      <c r="Q2027" t="str">
        <f t="shared" si="93"/>
        <v xml:space="preserve"> </v>
      </c>
      <c r="R2027" t="str">
        <f t="shared" si="94"/>
        <v xml:space="preserve"> </v>
      </c>
      <c r="S2027" t="str">
        <f t="shared" si="95"/>
        <v/>
      </c>
    </row>
    <row r="2028" spans="1:19">
      <c r="A2028" t="s">
        <v>5514</v>
      </c>
      <c r="B2028">
        <v>73</v>
      </c>
      <c r="C2028">
        <v>108</v>
      </c>
      <c r="D2028">
        <v>180483</v>
      </c>
      <c r="E2028" t="s">
        <v>7842</v>
      </c>
      <c r="F2028" s="8" t="s">
        <v>7843</v>
      </c>
      <c r="G2028" t="s">
        <v>7844</v>
      </c>
      <c r="H2028">
        <v>16792</v>
      </c>
      <c r="I2028">
        <v>183</v>
      </c>
      <c r="J2028" t="s">
        <v>19</v>
      </c>
      <c r="K2028" t="s">
        <v>20</v>
      </c>
      <c r="L2028">
        <v>10000</v>
      </c>
      <c r="M2028">
        <v>1972</v>
      </c>
      <c r="N2028">
        <v>6.1</v>
      </c>
      <c r="O2028">
        <v>170483</v>
      </c>
      <c r="Q2028" t="str">
        <f t="shared" si="93"/>
        <v xml:space="preserve"> </v>
      </c>
      <c r="R2028" t="str">
        <f t="shared" si="94"/>
        <v xml:space="preserve"> </v>
      </c>
      <c r="S2028" t="str">
        <f t="shared" si="95"/>
        <v/>
      </c>
    </row>
    <row r="2029" spans="1:19">
      <c r="A2029" t="s">
        <v>647</v>
      </c>
      <c r="B2029">
        <v>74</v>
      </c>
      <c r="C2029">
        <v>94</v>
      </c>
      <c r="D2029">
        <v>6165429</v>
      </c>
      <c r="E2029" t="s">
        <v>6332</v>
      </c>
      <c r="F2029" s="8" t="s">
        <v>6333</v>
      </c>
      <c r="G2029" t="s">
        <v>6334</v>
      </c>
      <c r="H2029">
        <v>23486</v>
      </c>
      <c r="I2029">
        <v>249</v>
      </c>
      <c r="J2029" t="s">
        <v>1151</v>
      </c>
      <c r="K2029" t="s">
        <v>220</v>
      </c>
      <c r="L2029">
        <v>6000000</v>
      </c>
      <c r="M2029">
        <v>2002</v>
      </c>
      <c r="N2029">
        <v>7.5</v>
      </c>
      <c r="O2029">
        <v>165429</v>
      </c>
      <c r="Q2029" t="str">
        <f t="shared" si="93"/>
        <v xml:space="preserve"> </v>
      </c>
      <c r="R2029" t="str">
        <f t="shared" si="94"/>
        <v xml:space="preserve"> </v>
      </c>
      <c r="S2029" t="str">
        <f t="shared" si="95"/>
        <v/>
      </c>
    </row>
    <row r="2030" spans="1:19">
      <c r="A2030" t="s">
        <v>2437</v>
      </c>
      <c r="B2030">
        <v>156</v>
      </c>
      <c r="C2030">
        <v>95</v>
      </c>
      <c r="D2030">
        <v>50150619</v>
      </c>
      <c r="E2030" t="s">
        <v>1619</v>
      </c>
      <c r="F2030" s="8" t="s">
        <v>260</v>
      </c>
      <c r="G2030" t="s">
        <v>2438</v>
      </c>
      <c r="H2030">
        <v>45580</v>
      </c>
      <c r="I2030">
        <v>102</v>
      </c>
      <c r="J2030" t="s">
        <v>19</v>
      </c>
      <c r="K2030" t="s">
        <v>20</v>
      </c>
      <c r="L2030">
        <v>50000000</v>
      </c>
      <c r="M2030">
        <v>2014</v>
      </c>
      <c r="N2030">
        <v>7.3</v>
      </c>
      <c r="O2030">
        <v>150619</v>
      </c>
      <c r="Q2030" t="str">
        <f t="shared" si="93"/>
        <v xml:space="preserve"> </v>
      </c>
      <c r="R2030" t="str">
        <f t="shared" si="94"/>
        <v xml:space="preserve"> </v>
      </c>
      <c r="S2030" t="str">
        <f t="shared" si="95"/>
        <v/>
      </c>
    </row>
    <row r="2031" spans="1:19">
      <c r="A2031" t="s">
        <v>5528</v>
      </c>
      <c r="B2031">
        <v>81</v>
      </c>
      <c r="C2031">
        <v>110</v>
      </c>
      <c r="D2031">
        <v>136007</v>
      </c>
      <c r="E2031" t="s">
        <v>3464</v>
      </c>
      <c r="F2031" s="8" t="s">
        <v>2825</v>
      </c>
      <c r="G2031" t="s">
        <v>7845</v>
      </c>
      <c r="H2031">
        <v>3924</v>
      </c>
      <c r="I2031">
        <v>39</v>
      </c>
      <c r="J2031" t="s">
        <v>774</v>
      </c>
      <c r="K2031" t="s">
        <v>775</v>
      </c>
      <c r="L2031">
        <v>4500</v>
      </c>
      <c r="M2031">
        <v>2004</v>
      </c>
      <c r="N2031">
        <v>6.9</v>
      </c>
      <c r="O2031">
        <v>131507</v>
      </c>
      <c r="Q2031" t="str">
        <f t="shared" si="93"/>
        <v xml:space="preserve"> </v>
      </c>
      <c r="R2031" t="str">
        <f t="shared" si="94"/>
        <v xml:space="preserve"> </v>
      </c>
      <c r="S2031" t="str">
        <f t="shared" si="95"/>
        <v/>
      </c>
    </row>
    <row r="2032" spans="1:19">
      <c r="A2032" t="s">
        <v>1201</v>
      </c>
      <c r="B2032">
        <v>253</v>
      </c>
      <c r="C2032">
        <v>97</v>
      </c>
      <c r="D2032">
        <v>60128566</v>
      </c>
      <c r="E2032" t="s">
        <v>1688</v>
      </c>
      <c r="F2032" s="8" t="s">
        <v>1028</v>
      </c>
      <c r="G2032" t="s">
        <v>2147</v>
      </c>
      <c r="H2032">
        <v>131447</v>
      </c>
      <c r="I2032">
        <v>410</v>
      </c>
      <c r="J2032" t="s">
        <v>19</v>
      </c>
      <c r="K2032" t="s">
        <v>432</v>
      </c>
      <c r="L2032">
        <v>60000000</v>
      </c>
      <c r="M2032">
        <v>2010</v>
      </c>
      <c r="N2032">
        <v>5.9</v>
      </c>
      <c r="O2032">
        <v>128566</v>
      </c>
      <c r="Q2032" t="str">
        <f t="shared" si="93"/>
        <v xml:space="preserve"> </v>
      </c>
      <c r="R2032" t="str">
        <f t="shared" si="94"/>
        <v xml:space="preserve"> </v>
      </c>
      <c r="S2032" t="str">
        <f t="shared" si="95"/>
        <v/>
      </c>
    </row>
    <row r="2033" spans="1:19">
      <c r="A2033" t="s">
        <v>3740</v>
      </c>
      <c r="B2033">
        <v>99</v>
      </c>
      <c r="C2033">
        <v>90</v>
      </c>
      <c r="D2033">
        <v>489220</v>
      </c>
      <c r="E2033" t="s">
        <v>2367</v>
      </c>
      <c r="F2033" s="8" t="s">
        <v>3741</v>
      </c>
      <c r="G2033" t="s">
        <v>7727</v>
      </c>
      <c r="H2033">
        <v>160511</v>
      </c>
      <c r="I2033">
        <v>696</v>
      </c>
      <c r="J2033" t="s">
        <v>19</v>
      </c>
      <c r="K2033" t="s">
        <v>162</v>
      </c>
      <c r="L2033">
        <v>365000</v>
      </c>
      <c r="M2033">
        <v>1997</v>
      </c>
      <c r="N2033">
        <v>7.3</v>
      </c>
      <c r="O2033">
        <v>124220</v>
      </c>
      <c r="Q2033" t="str">
        <f t="shared" si="93"/>
        <v xml:space="preserve"> </v>
      </c>
      <c r="R2033" t="str">
        <f t="shared" si="94"/>
        <v xml:space="preserve"> </v>
      </c>
      <c r="S2033" t="str">
        <f t="shared" si="95"/>
        <v/>
      </c>
    </row>
    <row r="2034" spans="1:19">
      <c r="A2034" t="s">
        <v>926</v>
      </c>
      <c r="B2034">
        <v>80</v>
      </c>
      <c r="C2034">
        <v>91</v>
      </c>
      <c r="D2034">
        <v>100117603</v>
      </c>
      <c r="E2034" t="s">
        <v>928</v>
      </c>
      <c r="F2034" s="8" t="s">
        <v>732</v>
      </c>
      <c r="G2034" t="s">
        <v>929</v>
      </c>
      <c r="H2034">
        <v>102933</v>
      </c>
      <c r="I2034">
        <v>230</v>
      </c>
      <c r="J2034" t="s">
        <v>19</v>
      </c>
      <c r="K2034" t="s">
        <v>20</v>
      </c>
      <c r="L2034">
        <v>100000000</v>
      </c>
      <c r="M2034">
        <v>1996</v>
      </c>
      <c r="N2034">
        <v>6.9</v>
      </c>
      <c r="O2034">
        <v>117603</v>
      </c>
      <c r="Q2034" t="str">
        <f t="shared" si="93"/>
        <v xml:space="preserve"> </v>
      </c>
      <c r="R2034" t="str">
        <f t="shared" si="94"/>
        <v xml:space="preserve"> </v>
      </c>
      <c r="S2034" t="str">
        <f t="shared" si="95"/>
        <v/>
      </c>
    </row>
    <row r="2035" spans="1:19">
      <c r="A2035" t="s">
        <v>7025</v>
      </c>
      <c r="B2035">
        <v>5</v>
      </c>
      <c r="C2035">
        <v>101</v>
      </c>
      <c r="D2035">
        <v>3105269</v>
      </c>
      <c r="E2035" t="s">
        <v>1107</v>
      </c>
      <c r="F2035" s="8" t="s">
        <v>1594</v>
      </c>
      <c r="G2035" t="s">
        <v>7026</v>
      </c>
      <c r="H2035">
        <v>368</v>
      </c>
      <c r="I2035">
        <v>8</v>
      </c>
      <c r="J2035" t="s">
        <v>19</v>
      </c>
      <c r="K2035" t="s">
        <v>1448</v>
      </c>
      <c r="L2035">
        <v>3000000</v>
      </c>
      <c r="M2035">
        <v>2016</v>
      </c>
      <c r="N2035">
        <v>5</v>
      </c>
      <c r="O2035">
        <v>105269</v>
      </c>
      <c r="Q2035" t="str">
        <f t="shared" si="93"/>
        <v xml:space="preserve"> </v>
      </c>
      <c r="R2035" t="str">
        <f t="shared" si="94"/>
        <v xml:space="preserve"> </v>
      </c>
      <c r="S2035" t="str">
        <f t="shared" si="95"/>
        <v/>
      </c>
    </row>
    <row r="2036" spans="1:19">
      <c r="A2036" t="s">
        <v>7613</v>
      </c>
      <c r="B2036">
        <v>126</v>
      </c>
      <c r="C2036">
        <v>90</v>
      </c>
      <c r="D2036">
        <v>603943</v>
      </c>
      <c r="E2036" t="s">
        <v>1008</v>
      </c>
      <c r="F2036" s="8" t="s">
        <v>1616</v>
      </c>
      <c r="G2036" t="s">
        <v>7614</v>
      </c>
      <c r="H2036">
        <v>26407</v>
      </c>
      <c r="I2036">
        <v>154</v>
      </c>
      <c r="J2036" t="s">
        <v>19</v>
      </c>
      <c r="K2036" t="s">
        <v>20</v>
      </c>
      <c r="L2036">
        <v>500000</v>
      </c>
      <c r="M2036">
        <v>2004</v>
      </c>
      <c r="N2036">
        <v>7.3</v>
      </c>
      <c r="O2036">
        <v>103943</v>
      </c>
      <c r="Q2036" t="str">
        <f t="shared" si="93"/>
        <v xml:space="preserve"> </v>
      </c>
      <c r="R2036" t="str">
        <f t="shared" si="94"/>
        <v xml:space="preserve"> </v>
      </c>
      <c r="S2036" t="str">
        <f t="shared" si="95"/>
        <v/>
      </c>
    </row>
    <row r="2037" spans="1:19">
      <c r="A2037" t="s">
        <v>5257</v>
      </c>
      <c r="B2037">
        <v>45</v>
      </c>
      <c r="C2037">
        <v>114</v>
      </c>
      <c r="D2037">
        <v>15100000</v>
      </c>
      <c r="E2037" t="s">
        <v>1144</v>
      </c>
      <c r="F2037" s="8" t="s">
        <v>1422</v>
      </c>
      <c r="G2037" t="s">
        <v>5258</v>
      </c>
      <c r="H2037">
        <v>22797</v>
      </c>
      <c r="I2037">
        <v>96</v>
      </c>
      <c r="J2037" t="s">
        <v>19</v>
      </c>
      <c r="K2037" t="s">
        <v>20</v>
      </c>
      <c r="L2037">
        <v>15000000</v>
      </c>
      <c r="M2037">
        <v>1984</v>
      </c>
      <c r="N2037">
        <v>6</v>
      </c>
      <c r="O2037">
        <v>100000</v>
      </c>
      <c r="Q2037" t="str">
        <f t="shared" si="93"/>
        <v xml:space="preserve"> </v>
      </c>
      <c r="R2037" t="str">
        <f t="shared" si="94"/>
        <v xml:space="preserve"> </v>
      </c>
      <c r="S2037" t="str">
        <f t="shared" si="95"/>
        <v/>
      </c>
    </row>
    <row r="2038" spans="1:19">
      <c r="A2038" t="s">
        <v>7137</v>
      </c>
      <c r="B2038">
        <v>43</v>
      </c>
      <c r="C2038">
        <v>90</v>
      </c>
      <c r="D2038">
        <v>85222</v>
      </c>
      <c r="E2038" t="s">
        <v>38</v>
      </c>
      <c r="F2038" s="8" t="s">
        <v>7862</v>
      </c>
      <c r="G2038" t="s">
        <v>7863</v>
      </c>
      <c r="H2038">
        <v>4285</v>
      </c>
      <c r="I2038">
        <v>84</v>
      </c>
      <c r="J2038" t="s">
        <v>19</v>
      </c>
      <c r="K2038" t="s">
        <v>20</v>
      </c>
      <c r="L2038">
        <v>1100</v>
      </c>
      <c r="M2038">
        <v>2004</v>
      </c>
      <c r="N2038">
        <v>6.6</v>
      </c>
      <c r="O2038">
        <v>84122</v>
      </c>
      <c r="Q2038" t="str">
        <f t="shared" si="93"/>
        <v xml:space="preserve"> </v>
      </c>
      <c r="R2038" t="str">
        <f t="shared" si="94"/>
        <v xml:space="preserve"> </v>
      </c>
      <c r="S2038" t="str">
        <f t="shared" si="95"/>
        <v/>
      </c>
    </row>
    <row r="2039" spans="1:19">
      <c r="A2039" t="s">
        <v>157</v>
      </c>
      <c r="B2039">
        <v>162</v>
      </c>
      <c r="C2039">
        <v>91</v>
      </c>
      <c r="D2039">
        <v>140080850</v>
      </c>
      <c r="E2039" t="s">
        <v>246</v>
      </c>
      <c r="F2039" s="8" t="s">
        <v>247</v>
      </c>
      <c r="G2039" t="s">
        <v>248</v>
      </c>
      <c r="H2039">
        <v>121084</v>
      </c>
      <c r="I2039">
        <v>221</v>
      </c>
      <c r="J2039" t="s">
        <v>19</v>
      </c>
      <c r="K2039" t="s">
        <v>20</v>
      </c>
      <c r="L2039">
        <v>140000000</v>
      </c>
      <c r="M2039">
        <v>2007</v>
      </c>
      <c r="N2039">
        <v>6.2</v>
      </c>
      <c r="O2039">
        <v>80850</v>
      </c>
      <c r="Q2039" t="str">
        <f t="shared" si="93"/>
        <v xml:space="preserve"> </v>
      </c>
      <c r="R2039" t="str">
        <f t="shared" si="94"/>
        <v xml:space="preserve"> </v>
      </c>
      <c r="S2039" t="str">
        <f t="shared" si="95"/>
        <v/>
      </c>
    </row>
    <row r="2040" spans="1:19">
      <c r="A2040" t="s">
        <v>7806</v>
      </c>
      <c r="B2040">
        <v>88</v>
      </c>
      <c r="C2040">
        <v>90</v>
      </c>
      <c r="D2040">
        <v>110536</v>
      </c>
      <c r="E2040" t="s">
        <v>5131</v>
      </c>
      <c r="F2040" s="8" t="s">
        <v>7807</v>
      </c>
      <c r="G2040" t="s">
        <v>7808</v>
      </c>
      <c r="H2040">
        <v>4117</v>
      </c>
      <c r="I2040">
        <v>118</v>
      </c>
      <c r="J2040" t="s">
        <v>19</v>
      </c>
      <c r="K2040" t="s">
        <v>20</v>
      </c>
      <c r="L2040">
        <v>40000</v>
      </c>
      <c r="M2040">
        <v>2001</v>
      </c>
      <c r="N2040">
        <v>7</v>
      </c>
      <c r="O2040">
        <v>70536</v>
      </c>
      <c r="Q2040" t="str">
        <f t="shared" si="93"/>
        <v xml:space="preserve"> </v>
      </c>
      <c r="R2040" t="str">
        <f t="shared" si="94"/>
        <v xml:space="preserve"> </v>
      </c>
      <c r="S2040" t="str">
        <f t="shared" si="95"/>
        <v/>
      </c>
    </row>
    <row r="2041" spans="1:19">
      <c r="A2041" t="s">
        <v>7854</v>
      </c>
      <c r="B2041">
        <v>35</v>
      </c>
      <c r="C2041">
        <v>80</v>
      </c>
      <c r="D2041">
        <v>70071</v>
      </c>
      <c r="E2041" t="s">
        <v>4370</v>
      </c>
      <c r="F2041" s="8" t="s">
        <v>7855</v>
      </c>
      <c r="G2041" t="s">
        <v>7856</v>
      </c>
      <c r="H2041">
        <v>589</v>
      </c>
      <c r="I2041">
        <v>35</v>
      </c>
      <c r="J2041" t="s">
        <v>19</v>
      </c>
      <c r="K2041" t="s">
        <v>7857</v>
      </c>
      <c r="L2041">
        <v>7000</v>
      </c>
      <c r="M2041">
        <v>2005</v>
      </c>
      <c r="N2041">
        <v>6.3</v>
      </c>
      <c r="O2041">
        <v>63071</v>
      </c>
      <c r="Q2041" t="str">
        <f t="shared" si="93"/>
        <v xml:space="preserve"> </v>
      </c>
      <c r="R2041" t="str">
        <f t="shared" si="94"/>
        <v xml:space="preserve"> </v>
      </c>
      <c r="S2041" t="str">
        <f t="shared" si="95"/>
        <v/>
      </c>
    </row>
    <row r="2042" spans="1:19">
      <c r="A2042" t="s">
        <v>7839</v>
      </c>
      <c r="B2042">
        <v>22</v>
      </c>
      <c r="C2042">
        <v>88</v>
      </c>
      <c r="D2042">
        <v>76382</v>
      </c>
      <c r="E2042" t="s">
        <v>7067</v>
      </c>
      <c r="F2042" s="8" t="s">
        <v>7840</v>
      </c>
      <c r="G2042" t="s">
        <v>7841</v>
      </c>
      <c r="H2042">
        <v>1194</v>
      </c>
      <c r="I2042">
        <v>8</v>
      </c>
      <c r="J2042" t="s">
        <v>19</v>
      </c>
      <c r="K2042" t="s">
        <v>20</v>
      </c>
      <c r="L2042">
        <v>15000</v>
      </c>
      <c r="M2042">
        <v>2009</v>
      </c>
      <c r="N2042">
        <v>6.2</v>
      </c>
      <c r="O2042">
        <v>61382</v>
      </c>
      <c r="Q2042" t="str">
        <f t="shared" si="93"/>
        <v xml:space="preserve"> </v>
      </c>
      <c r="R2042" t="str">
        <f t="shared" si="94"/>
        <v xml:space="preserve"> </v>
      </c>
      <c r="S2042" t="str">
        <f t="shared" si="95"/>
        <v/>
      </c>
    </row>
    <row r="2043" spans="1:19">
      <c r="A2043" t="s">
        <v>1736</v>
      </c>
      <c r="B2043">
        <v>231</v>
      </c>
      <c r="C2043">
        <v>104</v>
      </c>
      <c r="D2043">
        <v>1007962</v>
      </c>
      <c r="E2043" t="s">
        <v>1101</v>
      </c>
      <c r="F2043" s="8" t="s">
        <v>7510</v>
      </c>
      <c r="G2043" t="s">
        <v>7511</v>
      </c>
      <c r="H2043">
        <v>131969</v>
      </c>
      <c r="I2043">
        <v>651</v>
      </c>
      <c r="J2043" t="s">
        <v>19</v>
      </c>
      <c r="K2043" t="s">
        <v>20</v>
      </c>
      <c r="L2043">
        <v>950000</v>
      </c>
      <c r="M2043">
        <v>2005</v>
      </c>
      <c r="N2043">
        <v>7.1</v>
      </c>
      <c r="O2043">
        <v>57962</v>
      </c>
      <c r="Q2043" t="str">
        <f t="shared" si="93"/>
        <v xml:space="preserve"> </v>
      </c>
      <c r="R2043" t="str">
        <f t="shared" si="94"/>
        <v xml:space="preserve"> </v>
      </c>
      <c r="S2043" t="str">
        <f t="shared" si="95"/>
        <v/>
      </c>
    </row>
    <row r="2044" spans="1:19">
      <c r="A2044" t="s">
        <v>2646</v>
      </c>
      <c r="B2044">
        <v>226</v>
      </c>
      <c r="C2044">
        <v>139</v>
      </c>
      <c r="D2044">
        <v>6857096</v>
      </c>
      <c r="E2044" t="s">
        <v>6384</v>
      </c>
      <c r="F2044" s="8" t="s">
        <v>6028</v>
      </c>
      <c r="G2044" t="s">
        <v>6385</v>
      </c>
      <c r="H2044">
        <v>80429</v>
      </c>
      <c r="I2044">
        <v>156</v>
      </c>
      <c r="J2044" t="s">
        <v>774</v>
      </c>
      <c r="K2044" t="s">
        <v>162</v>
      </c>
      <c r="L2044">
        <v>6800000</v>
      </c>
      <c r="M2044">
        <v>2010</v>
      </c>
      <c r="N2044">
        <v>8.1999999999999993</v>
      </c>
      <c r="O2044">
        <v>57096</v>
      </c>
      <c r="Q2044" t="str">
        <f t="shared" si="93"/>
        <v xml:space="preserve"> </v>
      </c>
      <c r="R2044" t="str">
        <f t="shared" si="94"/>
        <v xml:space="preserve"> </v>
      </c>
      <c r="S2044" t="str">
        <f t="shared" si="95"/>
        <v/>
      </c>
    </row>
    <row r="2045" spans="1:19">
      <c r="A2045" t="s">
        <v>7715</v>
      </c>
      <c r="B2045">
        <v>286</v>
      </c>
      <c r="C2045">
        <v>90</v>
      </c>
      <c r="D2045">
        <v>318622</v>
      </c>
      <c r="E2045" t="s">
        <v>2625</v>
      </c>
      <c r="F2045" s="8" t="s">
        <v>4013</v>
      </c>
      <c r="G2045" t="s">
        <v>7716</v>
      </c>
      <c r="H2045">
        <v>24668</v>
      </c>
      <c r="I2045">
        <v>175</v>
      </c>
      <c r="J2045" t="s">
        <v>19</v>
      </c>
      <c r="K2045" t="s">
        <v>20</v>
      </c>
      <c r="L2045">
        <v>270000</v>
      </c>
      <c r="M2045">
        <v>2012</v>
      </c>
      <c r="N2045">
        <v>6.4</v>
      </c>
      <c r="O2045">
        <v>48622</v>
      </c>
      <c r="Q2045" t="str">
        <f t="shared" si="93"/>
        <v xml:space="preserve"> </v>
      </c>
      <c r="R2045" t="str">
        <f t="shared" si="94"/>
        <v xml:space="preserve"> </v>
      </c>
      <c r="S2045" t="str">
        <f t="shared" si="95"/>
        <v/>
      </c>
    </row>
    <row r="2046" spans="1:19">
      <c r="A2046" t="s">
        <v>5028</v>
      </c>
      <c r="B2046">
        <v>163</v>
      </c>
      <c r="C2046">
        <v>104</v>
      </c>
      <c r="D2046">
        <v>4046737</v>
      </c>
      <c r="E2046" t="s">
        <v>754</v>
      </c>
      <c r="F2046" s="8" t="s">
        <v>5373</v>
      </c>
      <c r="G2046" t="s">
        <v>6821</v>
      </c>
      <c r="H2046">
        <v>67949</v>
      </c>
      <c r="I2046">
        <v>390</v>
      </c>
      <c r="J2046" t="s">
        <v>19</v>
      </c>
      <c r="K2046" t="s">
        <v>20</v>
      </c>
      <c r="L2046">
        <v>4000000</v>
      </c>
      <c r="M2046">
        <v>2002</v>
      </c>
      <c r="N2046">
        <v>7.1</v>
      </c>
      <c r="O2046">
        <v>46737</v>
      </c>
      <c r="Q2046" t="str">
        <f t="shared" si="93"/>
        <v xml:space="preserve"> </v>
      </c>
      <c r="R2046" t="str">
        <f t="shared" si="94"/>
        <v xml:space="preserve"> </v>
      </c>
      <c r="S2046" t="str">
        <f t="shared" si="95"/>
        <v/>
      </c>
    </row>
    <row r="2047" spans="1:19">
      <c r="A2047" t="s">
        <v>7609</v>
      </c>
      <c r="B2047">
        <v>43</v>
      </c>
      <c r="C2047">
        <v>78</v>
      </c>
      <c r="D2047">
        <v>191309</v>
      </c>
      <c r="E2047" t="s">
        <v>1002</v>
      </c>
      <c r="F2047" s="8" t="s">
        <v>7734</v>
      </c>
      <c r="G2047" t="s">
        <v>7735</v>
      </c>
      <c r="H2047">
        <v>2787</v>
      </c>
      <c r="I2047">
        <v>64</v>
      </c>
      <c r="J2047" t="s">
        <v>19</v>
      </c>
      <c r="K2047" t="s">
        <v>20</v>
      </c>
      <c r="L2047">
        <v>150000</v>
      </c>
      <c r="M2047">
        <v>2004</v>
      </c>
      <c r="N2047">
        <v>5.5</v>
      </c>
      <c r="O2047">
        <v>41309</v>
      </c>
      <c r="Q2047" t="str">
        <f t="shared" si="93"/>
        <v xml:space="preserve"> </v>
      </c>
      <c r="R2047" t="str">
        <f t="shared" si="94"/>
        <v xml:space="preserve"> </v>
      </c>
      <c r="S2047" t="str">
        <f t="shared" si="95"/>
        <v/>
      </c>
    </row>
    <row r="2048" spans="1:19">
      <c r="A2048" t="s">
        <v>7674</v>
      </c>
      <c r="B2048">
        <v>4</v>
      </c>
      <c r="C2048">
        <v>92</v>
      </c>
      <c r="D2048">
        <v>425899</v>
      </c>
      <c r="E2048" t="s">
        <v>38</v>
      </c>
      <c r="F2048" s="8" t="s">
        <v>7675</v>
      </c>
      <c r="G2048" t="s">
        <v>7676</v>
      </c>
      <c r="H2048">
        <v>1123</v>
      </c>
      <c r="I2048">
        <v>31</v>
      </c>
      <c r="J2048" t="s">
        <v>19</v>
      </c>
      <c r="K2048" t="s">
        <v>20</v>
      </c>
      <c r="L2048">
        <v>400000</v>
      </c>
      <c r="M2048">
        <v>2010</v>
      </c>
      <c r="N2048">
        <v>5.0999999999999996</v>
      </c>
      <c r="O2048">
        <v>25899</v>
      </c>
      <c r="Q2048" t="str">
        <f t="shared" si="93"/>
        <v xml:space="preserve"> </v>
      </c>
      <c r="R2048" t="str">
        <f t="shared" si="94"/>
        <v xml:space="preserve"> </v>
      </c>
      <c r="S2048" t="str">
        <f t="shared" si="95"/>
        <v/>
      </c>
    </row>
    <row r="2049" spans="1:19">
      <c r="A2049" t="s">
        <v>7763</v>
      </c>
      <c r="B2049">
        <v>7</v>
      </c>
      <c r="C2049">
        <v>86</v>
      </c>
      <c r="D2049">
        <v>215185</v>
      </c>
      <c r="E2049" t="s">
        <v>7572</v>
      </c>
      <c r="F2049" s="8" t="s">
        <v>7764</v>
      </c>
      <c r="G2049" t="s">
        <v>7765</v>
      </c>
      <c r="H2049">
        <v>48</v>
      </c>
      <c r="I2049">
        <v>2</v>
      </c>
      <c r="J2049" t="s">
        <v>19</v>
      </c>
      <c r="K2049" t="s">
        <v>20</v>
      </c>
      <c r="L2049">
        <v>200000</v>
      </c>
      <c r="M2049">
        <v>2008</v>
      </c>
      <c r="N2049">
        <v>7.5</v>
      </c>
      <c r="O2049">
        <v>15185</v>
      </c>
      <c r="Q2049" t="str">
        <f t="shared" si="93"/>
        <v xml:space="preserve"> </v>
      </c>
      <c r="R2049" t="str">
        <f t="shared" si="94"/>
        <v xml:space="preserve"> </v>
      </c>
      <c r="S2049" t="str">
        <f t="shared" si="95"/>
        <v/>
      </c>
    </row>
    <row r="2050" spans="1:19">
      <c r="A2050" t="s">
        <v>409</v>
      </c>
      <c r="B2050">
        <v>415</v>
      </c>
      <c r="C2050">
        <v>97</v>
      </c>
      <c r="D2050">
        <v>5009677</v>
      </c>
      <c r="E2050" t="s">
        <v>2579</v>
      </c>
      <c r="F2050" s="8" t="s">
        <v>71</v>
      </c>
      <c r="G2050" t="s">
        <v>6677</v>
      </c>
      <c r="H2050">
        <v>260607</v>
      </c>
      <c r="I2050">
        <v>485</v>
      </c>
      <c r="J2050" t="s">
        <v>19</v>
      </c>
      <c r="K2050" t="s">
        <v>31</v>
      </c>
      <c r="L2050">
        <v>5000000</v>
      </c>
      <c r="M2050">
        <v>2009</v>
      </c>
      <c r="N2050">
        <v>7.9</v>
      </c>
      <c r="O2050">
        <v>9677</v>
      </c>
      <c r="Q2050" t="str">
        <f t="shared" si="93"/>
        <v xml:space="preserve"> </v>
      </c>
      <c r="R2050" t="str">
        <f t="shared" si="94"/>
        <v xml:space="preserve"> </v>
      </c>
      <c r="S2050" t="str">
        <f t="shared" si="95"/>
        <v/>
      </c>
    </row>
    <row r="2051" spans="1:19">
      <c r="A2051" t="s">
        <v>1797</v>
      </c>
      <c r="B2051">
        <v>76</v>
      </c>
      <c r="C2051">
        <v>121</v>
      </c>
      <c r="D2051">
        <v>50007168</v>
      </c>
      <c r="E2051" t="s">
        <v>268</v>
      </c>
      <c r="F2051" s="8" t="s">
        <v>1797</v>
      </c>
      <c r="G2051" t="s">
        <v>2443</v>
      </c>
      <c r="H2051">
        <v>39529</v>
      </c>
      <c r="I2051">
        <v>142</v>
      </c>
      <c r="J2051" t="s">
        <v>19</v>
      </c>
      <c r="K2051" t="s">
        <v>20</v>
      </c>
      <c r="L2051">
        <v>50000000</v>
      </c>
      <c r="M2051">
        <v>1997</v>
      </c>
      <c r="N2051">
        <v>6.7</v>
      </c>
      <c r="O2051">
        <v>7168</v>
      </c>
      <c r="Q2051" t="str">
        <f t="shared" ref="Q2051:Q2114" si="96">IF(F2051="Meryl Streep",G2051," ")</f>
        <v xml:space="preserve"> </v>
      </c>
      <c r="R2051" t="str">
        <f t="shared" ref="R2051:R2114" si="97">IF(F2051="Leonardo DiCaprio",G2051," ")</f>
        <v xml:space="preserve"> </v>
      </c>
      <c r="S2051" t="str">
        <f t="shared" ref="S2051:S2114" si="98">IF(F2051="Brad Pitt",G2051,"")</f>
        <v/>
      </c>
    </row>
    <row r="2052" spans="1:19">
      <c r="A2052" t="s">
        <v>6765</v>
      </c>
      <c r="B2052">
        <v>148</v>
      </c>
      <c r="C2052">
        <v>134</v>
      </c>
      <c r="D2052">
        <v>3000000</v>
      </c>
      <c r="E2052" t="s">
        <v>1290</v>
      </c>
      <c r="F2052" s="8" t="s">
        <v>391</v>
      </c>
      <c r="G2052" t="s">
        <v>7015</v>
      </c>
      <c r="H2052">
        <v>55329</v>
      </c>
      <c r="I2052">
        <v>499</v>
      </c>
      <c r="J2052" t="s">
        <v>19</v>
      </c>
      <c r="K2052" t="s">
        <v>20</v>
      </c>
      <c r="L2052">
        <v>3000000</v>
      </c>
      <c r="M2052">
        <v>1998</v>
      </c>
      <c r="N2052">
        <v>7.8</v>
      </c>
      <c r="O2052">
        <v>0</v>
      </c>
      <c r="Q2052" t="str">
        <f t="shared" si="96"/>
        <v xml:space="preserve"> </v>
      </c>
      <c r="R2052" t="str">
        <f t="shared" si="97"/>
        <v xml:space="preserve"> </v>
      </c>
      <c r="S2052" t="str">
        <f t="shared" si="98"/>
        <v/>
      </c>
    </row>
    <row r="2053" spans="1:19">
      <c r="A2053" t="s">
        <v>7228</v>
      </c>
      <c r="B2053">
        <v>34</v>
      </c>
      <c r="C2053">
        <v>92</v>
      </c>
      <c r="D2053">
        <v>12667</v>
      </c>
      <c r="E2053" t="s">
        <v>129</v>
      </c>
      <c r="F2053" s="8" t="s">
        <v>202</v>
      </c>
      <c r="G2053" t="s">
        <v>7229</v>
      </c>
      <c r="H2053">
        <v>19336</v>
      </c>
      <c r="I2053">
        <v>90</v>
      </c>
      <c r="J2053" t="s">
        <v>19</v>
      </c>
      <c r="K2053" t="s">
        <v>31</v>
      </c>
      <c r="L2053">
        <v>14000</v>
      </c>
      <c r="M2053">
        <v>2005</v>
      </c>
      <c r="N2053">
        <v>6.6</v>
      </c>
      <c r="O2053">
        <v>-1333</v>
      </c>
      <c r="Q2053" t="str">
        <f t="shared" si="96"/>
        <v xml:space="preserve"> </v>
      </c>
      <c r="R2053" t="str">
        <f t="shared" si="97"/>
        <v xml:space="preserve"> </v>
      </c>
      <c r="S2053" t="str">
        <f t="shared" si="98"/>
        <v/>
      </c>
    </row>
    <row r="2054" spans="1:19">
      <c r="A2054" t="s">
        <v>7785</v>
      </c>
      <c r="B2054">
        <v>29</v>
      </c>
      <c r="C2054">
        <v>93</v>
      </c>
      <c r="D2054">
        <v>155984</v>
      </c>
      <c r="E2054" t="s">
        <v>38</v>
      </c>
      <c r="F2054" s="8" t="s">
        <v>7786</v>
      </c>
      <c r="G2054" t="s">
        <v>7787</v>
      </c>
      <c r="H2054">
        <v>586</v>
      </c>
      <c r="I2054">
        <v>9</v>
      </c>
      <c r="J2054" t="s">
        <v>19</v>
      </c>
      <c r="K2054" t="s">
        <v>20</v>
      </c>
      <c r="L2054">
        <v>160000</v>
      </c>
      <c r="M2054">
        <v>2009</v>
      </c>
      <c r="N2054">
        <v>7.4</v>
      </c>
      <c r="O2054">
        <v>-4016</v>
      </c>
      <c r="Q2054" t="str">
        <f t="shared" si="96"/>
        <v xml:space="preserve"> </v>
      </c>
      <c r="R2054" t="str">
        <f t="shared" si="97"/>
        <v xml:space="preserve"> </v>
      </c>
      <c r="S2054" t="str">
        <f t="shared" si="98"/>
        <v/>
      </c>
    </row>
    <row r="2055" spans="1:19">
      <c r="A2055" t="s">
        <v>6870</v>
      </c>
      <c r="B2055">
        <v>14</v>
      </c>
      <c r="C2055">
        <v>95</v>
      </c>
      <c r="D2055">
        <v>4584</v>
      </c>
      <c r="E2055" t="s">
        <v>1290</v>
      </c>
      <c r="F2055" s="8" t="s">
        <v>7860</v>
      </c>
      <c r="G2055" t="s">
        <v>7861</v>
      </c>
      <c r="H2055">
        <v>1338</v>
      </c>
      <c r="I2055">
        <v>14</v>
      </c>
      <c r="J2055" t="s">
        <v>19</v>
      </c>
      <c r="K2055" t="s">
        <v>20</v>
      </c>
      <c r="L2055">
        <v>9000</v>
      </c>
      <c r="M2055">
        <v>2011</v>
      </c>
      <c r="N2055">
        <v>6.4</v>
      </c>
      <c r="O2055">
        <v>-4416</v>
      </c>
      <c r="Q2055" t="str">
        <f t="shared" si="96"/>
        <v xml:space="preserve"> </v>
      </c>
      <c r="R2055" t="str">
        <f t="shared" si="97"/>
        <v xml:space="preserve"> </v>
      </c>
      <c r="S2055" t="str">
        <f t="shared" si="98"/>
        <v/>
      </c>
    </row>
    <row r="2056" spans="1:19">
      <c r="A2056" t="s">
        <v>5306</v>
      </c>
      <c r="B2056">
        <v>401</v>
      </c>
      <c r="C2056">
        <v>110</v>
      </c>
      <c r="D2056">
        <v>14989761</v>
      </c>
      <c r="E2056" t="s">
        <v>557</v>
      </c>
      <c r="F2056" s="8" t="s">
        <v>746</v>
      </c>
      <c r="G2056" t="s">
        <v>5449</v>
      </c>
      <c r="H2056">
        <v>185845</v>
      </c>
      <c r="I2056">
        <v>284</v>
      </c>
      <c r="J2056" t="s">
        <v>19</v>
      </c>
      <c r="K2056" t="s">
        <v>31</v>
      </c>
      <c r="L2056">
        <v>15000000</v>
      </c>
      <c r="M2056">
        <v>2012</v>
      </c>
      <c r="N2056">
        <v>7.2</v>
      </c>
      <c r="O2056">
        <v>-10239</v>
      </c>
      <c r="Q2056" t="str">
        <f t="shared" si="96"/>
        <v xml:space="preserve"> </v>
      </c>
      <c r="R2056" t="str">
        <f t="shared" si="97"/>
        <v xml:space="preserve"> </v>
      </c>
      <c r="S2056" t="str">
        <f t="shared" si="98"/>
        <v/>
      </c>
    </row>
    <row r="2057" spans="1:19">
      <c r="A2057" t="s">
        <v>6501</v>
      </c>
      <c r="B2057">
        <v>160</v>
      </c>
      <c r="C2057">
        <v>101</v>
      </c>
      <c r="D2057">
        <v>1984378</v>
      </c>
      <c r="E2057" t="s">
        <v>754</v>
      </c>
      <c r="F2057" s="8" t="s">
        <v>7192</v>
      </c>
      <c r="G2057" t="s">
        <v>7193</v>
      </c>
      <c r="H2057">
        <v>27346</v>
      </c>
      <c r="I2057">
        <v>206</v>
      </c>
      <c r="J2057" t="s">
        <v>19</v>
      </c>
      <c r="K2057" t="s">
        <v>20</v>
      </c>
      <c r="L2057">
        <v>2000000</v>
      </c>
      <c r="M2057">
        <v>2006</v>
      </c>
      <c r="N2057">
        <v>6.5</v>
      </c>
      <c r="O2057">
        <v>-15622</v>
      </c>
      <c r="Q2057" t="str">
        <f t="shared" si="96"/>
        <v xml:space="preserve"> </v>
      </c>
      <c r="R2057" t="str">
        <f t="shared" si="97"/>
        <v xml:space="preserve"> </v>
      </c>
      <c r="S2057" t="str">
        <f t="shared" si="98"/>
        <v/>
      </c>
    </row>
    <row r="2058" spans="1:19">
      <c r="A2058" t="s">
        <v>7448</v>
      </c>
      <c r="B2058">
        <v>16</v>
      </c>
      <c r="C2058">
        <v>100</v>
      </c>
      <c r="D2058">
        <v>982214</v>
      </c>
      <c r="E2058" t="s">
        <v>1672</v>
      </c>
      <c r="F2058" s="8" t="s">
        <v>3527</v>
      </c>
      <c r="G2058" t="s">
        <v>7449</v>
      </c>
      <c r="H2058">
        <v>1976</v>
      </c>
      <c r="I2058">
        <v>51</v>
      </c>
      <c r="J2058" t="s">
        <v>19</v>
      </c>
      <c r="K2058" t="s">
        <v>20</v>
      </c>
      <c r="L2058">
        <v>1000000</v>
      </c>
      <c r="M2058">
        <v>1998</v>
      </c>
      <c r="N2058">
        <v>7.2</v>
      </c>
      <c r="O2058">
        <v>-17786</v>
      </c>
      <c r="Q2058" t="str">
        <f t="shared" si="96"/>
        <v xml:space="preserve"> </v>
      </c>
      <c r="R2058" t="str">
        <f t="shared" si="97"/>
        <v xml:space="preserve"> </v>
      </c>
      <c r="S2058" t="str">
        <f t="shared" si="98"/>
        <v/>
      </c>
    </row>
    <row r="2059" spans="1:19">
      <c r="A2059" t="s">
        <v>7831</v>
      </c>
      <c r="B2059">
        <v>8</v>
      </c>
      <c r="C2059">
        <v>65</v>
      </c>
      <c r="D2059">
        <v>8231</v>
      </c>
      <c r="E2059" t="s">
        <v>2490</v>
      </c>
      <c r="F2059" s="8" t="s">
        <v>7832</v>
      </c>
      <c r="G2059" t="s">
        <v>7833</v>
      </c>
      <c r="H2059">
        <v>803</v>
      </c>
      <c r="I2059">
        <v>16</v>
      </c>
      <c r="J2059" t="s">
        <v>19</v>
      </c>
      <c r="K2059" t="s">
        <v>20</v>
      </c>
      <c r="L2059">
        <v>27000</v>
      </c>
      <c r="M2059">
        <v>1971</v>
      </c>
      <c r="N2059">
        <v>6.7</v>
      </c>
      <c r="O2059">
        <v>-18769</v>
      </c>
      <c r="Q2059" t="str">
        <f t="shared" si="96"/>
        <v xml:space="preserve"> </v>
      </c>
      <c r="R2059" t="str">
        <f t="shared" si="97"/>
        <v xml:space="preserve"> </v>
      </c>
      <c r="S2059" t="str">
        <f t="shared" si="98"/>
        <v/>
      </c>
    </row>
    <row r="2060" spans="1:19">
      <c r="A2060" t="s">
        <v>7818</v>
      </c>
      <c r="B2060">
        <v>66</v>
      </c>
      <c r="C2060">
        <v>82</v>
      </c>
      <c r="D2060">
        <v>40557</v>
      </c>
      <c r="E2060" t="s">
        <v>873</v>
      </c>
      <c r="F2060" s="8" t="s">
        <v>226</v>
      </c>
      <c r="G2060" t="s">
        <v>7819</v>
      </c>
      <c r="H2060">
        <v>1389</v>
      </c>
      <c r="I2060">
        <v>22</v>
      </c>
      <c r="J2060" t="s">
        <v>19</v>
      </c>
      <c r="K2060" t="s">
        <v>20</v>
      </c>
      <c r="L2060">
        <v>60000</v>
      </c>
      <c r="M2060">
        <v>2011</v>
      </c>
      <c r="N2060">
        <v>5.6</v>
      </c>
      <c r="O2060">
        <v>-19443</v>
      </c>
      <c r="Q2060" t="str">
        <f t="shared" si="96"/>
        <v xml:space="preserve"> </v>
      </c>
      <c r="R2060" t="str">
        <f t="shared" si="97"/>
        <v xml:space="preserve"> </v>
      </c>
      <c r="S2060" t="str">
        <f t="shared" si="98"/>
        <v/>
      </c>
    </row>
    <row r="2061" spans="1:19">
      <c r="A2061" t="s">
        <v>3725</v>
      </c>
      <c r="B2061">
        <v>152</v>
      </c>
      <c r="C2061">
        <v>109</v>
      </c>
      <c r="D2061">
        <v>19976073</v>
      </c>
      <c r="E2061" t="s">
        <v>268</v>
      </c>
      <c r="F2061" s="8" t="s">
        <v>447</v>
      </c>
      <c r="G2061" t="s">
        <v>3726</v>
      </c>
      <c r="H2061">
        <v>65979</v>
      </c>
      <c r="I2061">
        <v>220</v>
      </c>
      <c r="J2061" t="s">
        <v>19</v>
      </c>
      <c r="K2061" t="s">
        <v>20</v>
      </c>
      <c r="L2061">
        <v>20000000</v>
      </c>
      <c r="M2061">
        <v>2005</v>
      </c>
      <c r="N2061">
        <v>6.3</v>
      </c>
      <c r="O2061">
        <v>-23927</v>
      </c>
      <c r="Q2061" t="str">
        <f t="shared" si="96"/>
        <v xml:space="preserve"> </v>
      </c>
      <c r="R2061" t="str">
        <f t="shared" si="97"/>
        <v xml:space="preserve"> </v>
      </c>
      <c r="S2061" t="str">
        <f t="shared" si="98"/>
        <v/>
      </c>
    </row>
    <row r="2062" spans="1:19">
      <c r="A2062" t="s">
        <v>7760</v>
      </c>
      <c r="B2062">
        <v>12</v>
      </c>
      <c r="C2062">
        <v>103</v>
      </c>
      <c r="D2062">
        <v>174682</v>
      </c>
      <c r="E2062" t="s">
        <v>2838</v>
      </c>
      <c r="F2062" s="8" t="s">
        <v>7761</v>
      </c>
      <c r="G2062" t="s">
        <v>7762</v>
      </c>
      <c r="H2062">
        <v>460</v>
      </c>
      <c r="I2062">
        <v>14</v>
      </c>
      <c r="J2062" t="s">
        <v>19</v>
      </c>
      <c r="K2062" t="s">
        <v>20</v>
      </c>
      <c r="L2062">
        <v>200000</v>
      </c>
      <c r="M2062">
        <v>2002</v>
      </c>
      <c r="N2062">
        <v>6.9</v>
      </c>
      <c r="O2062">
        <v>-25318</v>
      </c>
      <c r="Q2062" t="str">
        <f t="shared" si="96"/>
        <v xml:space="preserve"> </v>
      </c>
      <c r="R2062" t="str">
        <f t="shared" si="97"/>
        <v xml:space="preserve"> </v>
      </c>
      <c r="S2062" t="str">
        <f t="shared" si="98"/>
        <v/>
      </c>
    </row>
    <row r="2063" spans="1:19">
      <c r="A2063" t="s">
        <v>7520</v>
      </c>
      <c r="B2063">
        <v>35</v>
      </c>
      <c r="C2063">
        <v>107</v>
      </c>
      <c r="D2063">
        <v>819939</v>
      </c>
      <c r="E2063" t="s">
        <v>754</v>
      </c>
      <c r="F2063" s="8" t="s">
        <v>37</v>
      </c>
      <c r="G2063" t="s">
        <v>7521</v>
      </c>
      <c r="H2063">
        <v>14580</v>
      </c>
      <c r="I2063">
        <v>252</v>
      </c>
      <c r="J2063" t="s">
        <v>19</v>
      </c>
      <c r="K2063" t="s">
        <v>20</v>
      </c>
      <c r="L2063">
        <v>850000</v>
      </c>
      <c r="M2063">
        <v>2003</v>
      </c>
      <c r="N2063">
        <v>7.2</v>
      </c>
      <c r="O2063">
        <v>-30061</v>
      </c>
      <c r="Q2063" t="str">
        <f t="shared" si="96"/>
        <v xml:space="preserve"> </v>
      </c>
      <c r="R2063" t="str">
        <f t="shared" si="97"/>
        <v xml:space="preserve"> </v>
      </c>
      <c r="S2063" t="str">
        <f t="shared" si="98"/>
        <v/>
      </c>
    </row>
    <row r="2064" spans="1:19">
      <c r="A2064" t="s">
        <v>7728</v>
      </c>
      <c r="B2064">
        <v>21</v>
      </c>
      <c r="C2064">
        <v>76</v>
      </c>
      <c r="D2064">
        <v>212285</v>
      </c>
      <c r="E2064" t="s">
        <v>878</v>
      </c>
      <c r="F2064" s="8" t="s">
        <v>1655</v>
      </c>
      <c r="G2064" t="s">
        <v>7729</v>
      </c>
      <c r="H2064">
        <v>1727</v>
      </c>
      <c r="I2064">
        <v>21</v>
      </c>
      <c r="J2064" t="s">
        <v>19</v>
      </c>
      <c r="K2064" t="s">
        <v>220</v>
      </c>
      <c r="L2064">
        <v>250000</v>
      </c>
      <c r="M2064">
        <v>1996</v>
      </c>
      <c r="N2064">
        <v>6.4</v>
      </c>
      <c r="O2064">
        <v>-37715</v>
      </c>
      <c r="Q2064" t="str">
        <f t="shared" si="96"/>
        <v xml:space="preserve"> </v>
      </c>
      <c r="R2064" t="str">
        <f t="shared" si="97"/>
        <v xml:space="preserve"> </v>
      </c>
      <c r="S2064" t="str">
        <f t="shared" si="98"/>
        <v/>
      </c>
    </row>
    <row r="2065" spans="1:19">
      <c r="A2065" t="s">
        <v>7621</v>
      </c>
      <c r="B2065">
        <v>65</v>
      </c>
      <c r="C2065">
        <v>82</v>
      </c>
      <c r="D2065">
        <v>30084</v>
      </c>
      <c r="E2065" t="s">
        <v>1290</v>
      </c>
      <c r="F2065" s="8" t="s">
        <v>1257</v>
      </c>
      <c r="G2065" t="s">
        <v>7820</v>
      </c>
      <c r="H2065">
        <v>5507</v>
      </c>
      <c r="I2065">
        <v>23</v>
      </c>
      <c r="J2065" t="s">
        <v>19</v>
      </c>
      <c r="K2065" t="s">
        <v>20</v>
      </c>
      <c r="L2065">
        <v>70000</v>
      </c>
      <c r="M2065">
        <v>2014</v>
      </c>
      <c r="N2065">
        <v>5.6</v>
      </c>
      <c r="O2065">
        <v>-39916</v>
      </c>
      <c r="Q2065" t="str">
        <f t="shared" si="96"/>
        <v xml:space="preserve"> </v>
      </c>
      <c r="R2065" t="str">
        <f t="shared" si="97"/>
        <v xml:space="preserve"> </v>
      </c>
      <c r="S2065" t="str">
        <f t="shared" si="98"/>
        <v/>
      </c>
    </row>
    <row r="2066" spans="1:19">
      <c r="A2066" t="s">
        <v>7210</v>
      </c>
      <c r="B2066">
        <v>88</v>
      </c>
      <c r="C2066">
        <v>76</v>
      </c>
      <c r="D2066">
        <v>255352</v>
      </c>
      <c r="E2066" t="s">
        <v>1672</v>
      </c>
      <c r="F2066" s="8" t="s">
        <v>7704</v>
      </c>
      <c r="G2066" t="s">
        <v>7705</v>
      </c>
      <c r="H2066">
        <v>4423</v>
      </c>
      <c r="I2066">
        <v>57</v>
      </c>
      <c r="J2066" t="s">
        <v>19</v>
      </c>
      <c r="K2066" t="s">
        <v>20</v>
      </c>
      <c r="L2066">
        <v>300000</v>
      </c>
      <c r="M2066">
        <v>2006</v>
      </c>
      <c r="N2066">
        <v>6.7</v>
      </c>
      <c r="O2066">
        <v>-44648</v>
      </c>
      <c r="Q2066" t="str">
        <f t="shared" si="96"/>
        <v xml:space="preserve"> </v>
      </c>
      <c r="R2066" t="str">
        <f t="shared" si="97"/>
        <v xml:space="preserve"> </v>
      </c>
      <c r="S2066" t="str">
        <f t="shared" si="98"/>
        <v/>
      </c>
    </row>
    <row r="2067" spans="1:19">
      <c r="A2067" t="s">
        <v>2296</v>
      </c>
      <c r="B2067">
        <v>105</v>
      </c>
      <c r="C2067">
        <v>87</v>
      </c>
      <c r="D2067">
        <v>515005</v>
      </c>
      <c r="E2067" t="s">
        <v>2720</v>
      </c>
      <c r="F2067" s="8" t="s">
        <v>7581</v>
      </c>
      <c r="G2067" t="s">
        <v>7582</v>
      </c>
      <c r="H2067">
        <v>31429</v>
      </c>
      <c r="I2067">
        <v>219</v>
      </c>
      <c r="J2067" t="s">
        <v>19</v>
      </c>
      <c r="K2067" t="s">
        <v>31</v>
      </c>
      <c r="L2067">
        <v>560000</v>
      </c>
      <c r="M2067">
        <v>1964</v>
      </c>
      <c r="N2067">
        <v>7.7</v>
      </c>
      <c r="O2067">
        <v>-44995</v>
      </c>
      <c r="Q2067" t="str">
        <f t="shared" si="96"/>
        <v xml:space="preserve"> </v>
      </c>
      <c r="R2067" t="str">
        <f t="shared" si="97"/>
        <v xml:space="preserve"> </v>
      </c>
      <c r="S2067" t="str">
        <f t="shared" si="98"/>
        <v/>
      </c>
    </row>
    <row r="2068" spans="1:19">
      <c r="A2068" t="s">
        <v>7730</v>
      </c>
      <c r="B2068">
        <v>19</v>
      </c>
      <c r="C2068">
        <v>75</v>
      </c>
      <c r="D2068">
        <v>203134</v>
      </c>
      <c r="E2068" t="s">
        <v>7731</v>
      </c>
      <c r="F2068" s="8" t="s">
        <v>7732</v>
      </c>
      <c r="G2068" t="s">
        <v>7733</v>
      </c>
      <c r="H2068">
        <v>1428</v>
      </c>
      <c r="I2068">
        <v>21</v>
      </c>
      <c r="J2068" t="s">
        <v>19</v>
      </c>
      <c r="K2068" t="s">
        <v>20</v>
      </c>
      <c r="L2068">
        <v>250000</v>
      </c>
      <c r="M2068">
        <v>1997</v>
      </c>
      <c r="N2068">
        <v>7</v>
      </c>
      <c r="O2068">
        <v>-46866</v>
      </c>
      <c r="Q2068" t="str">
        <f t="shared" si="96"/>
        <v xml:space="preserve"> </v>
      </c>
      <c r="R2068" t="str">
        <f t="shared" si="97"/>
        <v xml:space="preserve"> </v>
      </c>
      <c r="S2068" t="str">
        <f t="shared" si="98"/>
        <v/>
      </c>
    </row>
    <row r="2069" spans="1:19">
      <c r="A2069" t="s">
        <v>6682</v>
      </c>
      <c r="B2069">
        <v>195</v>
      </c>
      <c r="C2069">
        <v>122</v>
      </c>
      <c r="D2069">
        <v>3950029</v>
      </c>
      <c r="E2069" t="s">
        <v>1672</v>
      </c>
      <c r="F2069" s="8" t="s">
        <v>5601</v>
      </c>
      <c r="G2069" t="s">
        <v>6683</v>
      </c>
      <c r="H2069">
        <v>12411</v>
      </c>
      <c r="I2069">
        <v>89</v>
      </c>
      <c r="J2069" t="s">
        <v>774</v>
      </c>
      <c r="K2069" t="s">
        <v>775</v>
      </c>
      <c r="L2069">
        <v>4000000</v>
      </c>
      <c r="M2069">
        <v>2010</v>
      </c>
      <c r="N2069">
        <v>7.2</v>
      </c>
      <c r="O2069">
        <v>-49971</v>
      </c>
      <c r="Q2069" t="str">
        <f t="shared" si="96"/>
        <v xml:space="preserve"> </v>
      </c>
      <c r="R2069" t="str">
        <f t="shared" si="97"/>
        <v xml:space="preserve"> </v>
      </c>
      <c r="S2069" t="str">
        <f t="shared" si="98"/>
        <v/>
      </c>
    </row>
    <row r="2070" spans="1:19">
      <c r="A2070" t="s">
        <v>4821</v>
      </c>
      <c r="B2070">
        <v>192</v>
      </c>
      <c r="C2070">
        <v>100</v>
      </c>
      <c r="D2070">
        <v>18439082</v>
      </c>
      <c r="E2070" t="s">
        <v>1771</v>
      </c>
      <c r="F2070" s="8" t="s">
        <v>421</v>
      </c>
      <c r="G2070" t="s">
        <v>4822</v>
      </c>
      <c r="H2070">
        <v>94292</v>
      </c>
      <c r="I2070">
        <v>287</v>
      </c>
      <c r="J2070" t="s">
        <v>19</v>
      </c>
      <c r="K2070" t="s">
        <v>20</v>
      </c>
      <c r="L2070">
        <v>18500000</v>
      </c>
      <c r="M2070">
        <v>2009</v>
      </c>
      <c r="N2070">
        <v>6.4</v>
      </c>
      <c r="O2070">
        <v>-60918</v>
      </c>
      <c r="Q2070" t="str">
        <f t="shared" si="96"/>
        <v xml:space="preserve"> </v>
      </c>
      <c r="R2070" t="str">
        <f t="shared" si="97"/>
        <v xml:space="preserve"> </v>
      </c>
      <c r="S2070" t="str">
        <f t="shared" si="98"/>
        <v/>
      </c>
    </row>
    <row r="2071" spans="1:19">
      <c r="A2071" t="s">
        <v>3797</v>
      </c>
      <c r="B2071">
        <v>414</v>
      </c>
      <c r="C2071">
        <v>97</v>
      </c>
      <c r="D2071">
        <v>14938570</v>
      </c>
      <c r="E2071" t="s">
        <v>810</v>
      </c>
      <c r="F2071" s="8" t="s">
        <v>205</v>
      </c>
      <c r="G2071" t="s">
        <v>5259</v>
      </c>
      <c r="H2071">
        <v>111625</v>
      </c>
      <c r="I2071">
        <v>369</v>
      </c>
      <c r="J2071" t="s">
        <v>19</v>
      </c>
      <c r="K2071" t="s">
        <v>20</v>
      </c>
      <c r="L2071">
        <v>15000000</v>
      </c>
      <c r="M2071">
        <v>2012</v>
      </c>
      <c r="N2071">
        <v>6.2</v>
      </c>
      <c r="O2071">
        <v>-61430</v>
      </c>
      <c r="Q2071" t="str">
        <f t="shared" si="96"/>
        <v xml:space="preserve"> </v>
      </c>
      <c r="R2071" t="str">
        <f t="shared" si="97"/>
        <v xml:space="preserve"> </v>
      </c>
      <c r="S2071" t="str">
        <f t="shared" si="98"/>
        <v>Killing Them SoftlyÂ </v>
      </c>
    </row>
    <row r="2072" spans="1:19">
      <c r="A2072" t="s">
        <v>7649</v>
      </c>
      <c r="B2072">
        <v>365</v>
      </c>
      <c r="C2072">
        <v>84</v>
      </c>
      <c r="D2072">
        <v>379122</v>
      </c>
      <c r="E2072" t="s">
        <v>754</v>
      </c>
      <c r="F2072" s="8" t="s">
        <v>180</v>
      </c>
      <c r="G2072" t="s">
        <v>7650</v>
      </c>
      <c r="H2072">
        <v>10143</v>
      </c>
      <c r="I2072">
        <v>54</v>
      </c>
      <c r="J2072" t="s">
        <v>19</v>
      </c>
      <c r="K2072" t="s">
        <v>31</v>
      </c>
      <c r="L2072">
        <v>450000</v>
      </c>
      <c r="M2072">
        <v>2005</v>
      </c>
      <c r="N2072">
        <v>7.1</v>
      </c>
      <c r="O2072">
        <v>-70878</v>
      </c>
      <c r="Q2072" t="str">
        <f t="shared" si="96"/>
        <v xml:space="preserve"> </v>
      </c>
      <c r="R2072" t="str">
        <f t="shared" si="97"/>
        <v xml:space="preserve"> </v>
      </c>
      <c r="S2072" t="str">
        <f t="shared" si="98"/>
        <v/>
      </c>
    </row>
    <row r="2073" spans="1:19">
      <c r="A2073" t="s">
        <v>6819</v>
      </c>
      <c r="B2073">
        <v>29</v>
      </c>
      <c r="C2073">
        <v>92</v>
      </c>
      <c r="D2073">
        <v>177840</v>
      </c>
      <c r="E2073" t="s">
        <v>2923</v>
      </c>
      <c r="F2073" s="8" t="s">
        <v>5610</v>
      </c>
      <c r="G2073" t="s">
        <v>7738</v>
      </c>
      <c r="H2073">
        <v>708</v>
      </c>
      <c r="I2073">
        <v>22</v>
      </c>
      <c r="J2073" t="s">
        <v>19</v>
      </c>
      <c r="K2073" t="s">
        <v>31</v>
      </c>
      <c r="L2073">
        <v>250000</v>
      </c>
      <c r="M2073">
        <v>1999</v>
      </c>
      <c r="N2073">
        <v>6.1</v>
      </c>
      <c r="O2073">
        <v>-72160</v>
      </c>
      <c r="Q2073" t="str">
        <f t="shared" si="96"/>
        <v xml:space="preserve"> </v>
      </c>
      <c r="R2073" t="str">
        <f t="shared" si="97"/>
        <v xml:space="preserve"> </v>
      </c>
      <c r="S2073" t="str">
        <f t="shared" si="98"/>
        <v/>
      </c>
    </row>
    <row r="2074" spans="1:19">
      <c r="A2074" t="s">
        <v>6937</v>
      </c>
      <c r="B2074">
        <v>159</v>
      </c>
      <c r="C2074">
        <v>92</v>
      </c>
      <c r="D2074">
        <v>2926565</v>
      </c>
      <c r="E2074" t="s">
        <v>1290</v>
      </c>
      <c r="F2074" s="8" t="s">
        <v>1920</v>
      </c>
      <c r="G2074" t="s">
        <v>6938</v>
      </c>
      <c r="H2074">
        <v>28573</v>
      </c>
      <c r="I2074">
        <v>72</v>
      </c>
      <c r="J2074" t="s">
        <v>19</v>
      </c>
      <c r="K2074" t="s">
        <v>20</v>
      </c>
      <c r="L2074">
        <v>3000000</v>
      </c>
      <c r="M2074">
        <v>2008</v>
      </c>
      <c r="N2074">
        <v>6.5</v>
      </c>
      <c r="O2074">
        <v>-73435</v>
      </c>
      <c r="Q2074" t="str">
        <f t="shared" si="96"/>
        <v xml:space="preserve"> </v>
      </c>
      <c r="R2074" t="str">
        <f t="shared" si="97"/>
        <v xml:space="preserve"> </v>
      </c>
      <c r="S2074" t="str">
        <f t="shared" si="98"/>
        <v/>
      </c>
    </row>
    <row r="2075" spans="1:19">
      <c r="A2075" t="s">
        <v>460</v>
      </c>
      <c r="B2075">
        <v>152</v>
      </c>
      <c r="C2075">
        <v>94</v>
      </c>
      <c r="D2075">
        <v>2912363</v>
      </c>
      <c r="E2075" t="s">
        <v>1008</v>
      </c>
      <c r="F2075" s="8" t="s">
        <v>3453</v>
      </c>
      <c r="G2075" t="s">
        <v>7012</v>
      </c>
      <c r="H2075">
        <v>25063</v>
      </c>
      <c r="I2075">
        <v>177</v>
      </c>
      <c r="J2075" t="s">
        <v>7014</v>
      </c>
      <c r="K2075" t="s">
        <v>31</v>
      </c>
      <c r="L2075">
        <v>3000000</v>
      </c>
      <c r="M2075">
        <v>2005</v>
      </c>
      <c r="N2075">
        <v>7.3</v>
      </c>
      <c r="O2075">
        <v>-87637</v>
      </c>
      <c r="Q2075" t="str">
        <f t="shared" si="96"/>
        <v xml:space="preserve"> </v>
      </c>
      <c r="R2075" t="str">
        <f t="shared" si="97"/>
        <v xml:space="preserve"> </v>
      </c>
      <c r="S2075" t="str">
        <f t="shared" si="98"/>
        <v/>
      </c>
    </row>
    <row r="2076" spans="1:19">
      <c r="A2076" t="s">
        <v>7666</v>
      </c>
      <c r="B2076">
        <v>8</v>
      </c>
      <c r="C2076">
        <v>96</v>
      </c>
      <c r="D2076">
        <v>11798</v>
      </c>
      <c r="E2076" t="s">
        <v>7667</v>
      </c>
      <c r="F2076" s="8" t="s">
        <v>7668</v>
      </c>
      <c r="G2076" t="s">
        <v>7669</v>
      </c>
      <c r="H2076">
        <v>179</v>
      </c>
      <c r="I2076">
        <v>18</v>
      </c>
      <c r="J2076" t="s">
        <v>19</v>
      </c>
      <c r="K2076" t="s">
        <v>20</v>
      </c>
      <c r="L2076">
        <v>100000</v>
      </c>
      <c r="M2076">
        <v>2003</v>
      </c>
      <c r="N2076">
        <v>4.7</v>
      </c>
      <c r="O2076">
        <v>-88202</v>
      </c>
      <c r="Q2076" t="str">
        <f t="shared" si="96"/>
        <v xml:space="preserve"> </v>
      </c>
      <c r="R2076" t="str">
        <f t="shared" si="97"/>
        <v xml:space="preserve"> </v>
      </c>
      <c r="S2076" t="str">
        <f t="shared" si="98"/>
        <v/>
      </c>
    </row>
    <row r="2077" spans="1:19">
      <c r="A2077" t="s">
        <v>4221</v>
      </c>
      <c r="B2077">
        <v>168</v>
      </c>
      <c r="C2077">
        <v>104</v>
      </c>
      <c r="D2077">
        <v>1900725</v>
      </c>
      <c r="E2077" t="s">
        <v>4593</v>
      </c>
      <c r="F2077" s="8" t="s">
        <v>231</v>
      </c>
      <c r="G2077" t="s">
        <v>4741</v>
      </c>
      <c r="H2077">
        <v>43205</v>
      </c>
      <c r="I2077">
        <v>232</v>
      </c>
      <c r="J2077" t="s">
        <v>19</v>
      </c>
      <c r="K2077" t="s">
        <v>220</v>
      </c>
      <c r="L2077">
        <v>2000000</v>
      </c>
      <c r="M2077">
        <v>2005</v>
      </c>
      <c r="N2077">
        <v>7.4</v>
      </c>
      <c r="O2077">
        <v>-99275</v>
      </c>
      <c r="Q2077" t="str">
        <f t="shared" si="96"/>
        <v xml:space="preserve"> </v>
      </c>
      <c r="R2077" t="str">
        <f t="shared" si="97"/>
        <v xml:space="preserve"> </v>
      </c>
      <c r="S2077" t="str">
        <f t="shared" si="98"/>
        <v/>
      </c>
    </row>
    <row r="2078" spans="1:19">
      <c r="A2078" t="s">
        <v>2879</v>
      </c>
      <c r="B2078">
        <v>34</v>
      </c>
      <c r="C2078">
        <v>100</v>
      </c>
      <c r="D2078">
        <v>19900000</v>
      </c>
      <c r="E2078" t="s">
        <v>4116</v>
      </c>
      <c r="F2078" s="8" t="s">
        <v>1880</v>
      </c>
      <c r="G2078" t="s">
        <v>5398</v>
      </c>
      <c r="H2078">
        <v>17262</v>
      </c>
      <c r="I2078">
        <v>53</v>
      </c>
      <c r="J2078" t="s">
        <v>19</v>
      </c>
      <c r="K2078" t="s">
        <v>20</v>
      </c>
      <c r="L2078">
        <v>20000000</v>
      </c>
      <c r="M2078">
        <v>1995</v>
      </c>
      <c r="N2078">
        <v>4.5</v>
      </c>
      <c r="O2078">
        <v>-100000</v>
      </c>
      <c r="Q2078" t="str">
        <f t="shared" si="96"/>
        <v xml:space="preserve"> </v>
      </c>
      <c r="R2078" t="str">
        <f t="shared" si="97"/>
        <v xml:space="preserve"> </v>
      </c>
      <c r="S2078" t="str">
        <f t="shared" si="98"/>
        <v/>
      </c>
    </row>
    <row r="2079" spans="1:19">
      <c r="A2079" t="s">
        <v>6484</v>
      </c>
      <c r="B2079">
        <v>133</v>
      </c>
      <c r="C2079">
        <v>84</v>
      </c>
      <c r="D2079">
        <v>5895238</v>
      </c>
      <c r="E2079" t="s">
        <v>2143</v>
      </c>
      <c r="F2079" s="8" t="s">
        <v>672</v>
      </c>
      <c r="G2079" t="s">
        <v>6485</v>
      </c>
      <c r="H2079">
        <v>17169</v>
      </c>
      <c r="I2079">
        <v>70</v>
      </c>
      <c r="J2079" t="s">
        <v>1392</v>
      </c>
      <c r="K2079" t="s">
        <v>20</v>
      </c>
      <c r="L2079">
        <v>6000000</v>
      </c>
      <c r="M2079">
        <v>2012</v>
      </c>
      <c r="N2079">
        <v>5.5</v>
      </c>
      <c r="O2079">
        <v>-104762</v>
      </c>
      <c r="Q2079" t="str">
        <f t="shared" si="96"/>
        <v xml:space="preserve"> </v>
      </c>
      <c r="R2079" t="str">
        <f t="shared" si="97"/>
        <v xml:space="preserve"> </v>
      </c>
      <c r="S2079" t="str">
        <f t="shared" si="98"/>
        <v/>
      </c>
    </row>
    <row r="2080" spans="1:19">
      <c r="A2080" t="s">
        <v>7742</v>
      </c>
      <c r="B2080">
        <v>22</v>
      </c>
      <c r="C2080">
        <v>86</v>
      </c>
      <c r="D2080">
        <v>111300</v>
      </c>
      <c r="E2080" t="s">
        <v>38</v>
      </c>
      <c r="F2080" s="8" t="s">
        <v>7743</v>
      </c>
      <c r="G2080" t="s">
        <v>7744</v>
      </c>
      <c r="H2080">
        <v>575</v>
      </c>
      <c r="I2080">
        <v>6</v>
      </c>
      <c r="J2080" t="s">
        <v>19</v>
      </c>
      <c r="K2080" t="s">
        <v>20</v>
      </c>
      <c r="L2080">
        <v>225000</v>
      </c>
      <c r="M2080">
        <v>2012</v>
      </c>
      <c r="N2080">
        <v>7.5</v>
      </c>
      <c r="O2080">
        <v>-113700</v>
      </c>
      <c r="Q2080" t="str">
        <f t="shared" si="96"/>
        <v xml:space="preserve"> </v>
      </c>
      <c r="R2080" t="str">
        <f t="shared" si="97"/>
        <v xml:space="preserve"> </v>
      </c>
      <c r="S2080" t="str">
        <f t="shared" si="98"/>
        <v/>
      </c>
    </row>
    <row r="2081" spans="1:19">
      <c r="A2081" t="s">
        <v>4500</v>
      </c>
      <c r="B2081">
        <v>37</v>
      </c>
      <c r="C2081">
        <v>97</v>
      </c>
      <c r="D2081">
        <v>78030</v>
      </c>
      <c r="E2081" t="s">
        <v>1672</v>
      </c>
      <c r="F2081" s="8" t="s">
        <v>2732</v>
      </c>
      <c r="G2081" t="s">
        <v>7759</v>
      </c>
      <c r="H2081">
        <v>1034</v>
      </c>
      <c r="I2081">
        <v>10</v>
      </c>
      <c r="J2081" t="s">
        <v>19</v>
      </c>
      <c r="K2081" t="s">
        <v>20</v>
      </c>
      <c r="L2081">
        <v>200000</v>
      </c>
      <c r="M2081">
        <v>2012</v>
      </c>
      <c r="N2081">
        <v>6.5</v>
      </c>
      <c r="O2081">
        <v>-121970</v>
      </c>
      <c r="Q2081" t="str">
        <f t="shared" si="96"/>
        <v xml:space="preserve"> </v>
      </c>
      <c r="R2081" t="str">
        <f t="shared" si="97"/>
        <v xml:space="preserve"> </v>
      </c>
      <c r="S2081" t="str">
        <f t="shared" si="98"/>
        <v/>
      </c>
    </row>
    <row r="2082" spans="1:19">
      <c r="A2082" t="s">
        <v>4557</v>
      </c>
      <c r="B2082">
        <v>141</v>
      </c>
      <c r="C2082">
        <v>87</v>
      </c>
      <c r="D2082">
        <v>26876529</v>
      </c>
      <c r="E2082" t="s">
        <v>2397</v>
      </c>
      <c r="F2082" s="8" t="s">
        <v>2966</v>
      </c>
      <c r="G2082" t="s">
        <v>4558</v>
      </c>
      <c r="H2082">
        <v>26624</v>
      </c>
      <c r="I2082">
        <v>189</v>
      </c>
      <c r="J2082" t="s">
        <v>19</v>
      </c>
      <c r="K2082" t="s">
        <v>379</v>
      </c>
      <c r="L2082">
        <v>27000000</v>
      </c>
      <c r="M2082">
        <v>2008</v>
      </c>
      <c r="N2082">
        <v>3.9</v>
      </c>
      <c r="O2082">
        <v>-123471</v>
      </c>
      <c r="Q2082" t="str">
        <f t="shared" si="96"/>
        <v xml:space="preserve"> </v>
      </c>
      <c r="R2082" t="str">
        <f t="shared" si="97"/>
        <v xml:space="preserve"> </v>
      </c>
      <c r="S2082" t="str">
        <f t="shared" si="98"/>
        <v/>
      </c>
    </row>
    <row r="2083" spans="1:19">
      <c r="A2083" t="s">
        <v>7809</v>
      </c>
      <c r="B2083">
        <v>193</v>
      </c>
      <c r="C2083">
        <v>88</v>
      </c>
      <c r="D2083">
        <v>59379</v>
      </c>
      <c r="E2083" t="s">
        <v>7810</v>
      </c>
      <c r="F2083" s="8" t="s">
        <v>5462</v>
      </c>
      <c r="G2083" t="s">
        <v>7811</v>
      </c>
      <c r="H2083">
        <v>12796</v>
      </c>
      <c r="I2083">
        <v>52</v>
      </c>
      <c r="J2083" t="s">
        <v>19</v>
      </c>
      <c r="K2083" t="s">
        <v>20</v>
      </c>
      <c r="L2083">
        <v>200000</v>
      </c>
      <c r="M2083">
        <v>2013</v>
      </c>
      <c r="N2083">
        <v>6.8</v>
      </c>
      <c r="O2083">
        <v>-140621</v>
      </c>
      <c r="Q2083" t="str">
        <f t="shared" si="96"/>
        <v xml:space="preserve"> </v>
      </c>
      <c r="R2083" t="str">
        <f t="shared" si="97"/>
        <v xml:space="preserve"> </v>
      </c>
      <c r="S2083" t="str">
        <f t="shared" si="98"/>
        <v/>
      </c>
    </row>
    <row r="2084" spans="1:19">
      <c r="A2084" t="s">
        <v>7792</v>
      </c>
      <c r="B2084">
        <v>18</v>
      </c>
      <c r="C2084">
        <v>80</v>
      </c>
      <c r="D2084">
        <v>5858</v>
      </c>
      <c r="E2084" t="s">
        <v>38</v>
      </c>
      <c r="F2084" s="8" t="s">
        <v>7793</v>
      </c>
      <c r="G2084" t="s">
        <v>7794</v>
      </c>
      <c r="H2084">
        <v>260</v>
      </c>
      <c r="I2084">
        <v>2</v>
      </c>
      <c r="J2084" t="s">
        <v>19</v>
      </c>
      <c r="K2084" t="s">
        <v>20</v>
      </c>
      <c r="L2084">
        <v>150000</v>
      </c>
      <c r="M2084">
        <v>2014</v>
      </c>
      <c r="N2084">
        <v>7.1</v>
      </c>
      <c r="O2084">
        <v>-144142</v>
      </c>
      <c r="Q2084" t="str">
        <f t="shared" si="96"/>
        <v xml:space="preserve"> </v>
      </c>
      <c r="R2084" t="str">
        <f t="shared" si="97"/>
        <v xml:space="preserve"> </v>
      </c>
      <c r="S2084" t="str">
        <f t="shared" si="98"/>
        <v/>
      </c>
    </row>
    <row r="2085" spans="1:19">
      <c r="A2085" t="s">
        <v>7788</v>
      </c>
      <c r="B2085">
        <v>5</v>
      </c>
      <c r="C2085">
        <v>72</v>
      </c>
      <c r="D2085">
        <v>4914</v>
      </c>
      <c r="E2085" t="s">
        <v>7789</v>
      </c>
      <c r="F2085" s="8" t="s">
        <v>7790</v>
      </c>
      <c r="G2085" t="s">
        <v>7791</v>
      </c>
      <c r="H2085">
        <v>123</v>
      </c>
      <c r="I2085">
        <v>2</v>
      </c>
      <c r="J2085" t="s">
        <v>19</v>
      </c>
      <c r="K2085" t="s">
        <v>20</v>
      </c>
      <c r="L2085">
        <v>150000</v>
      </c>
      <c r="M2085">
        <v>2015</v>
      </c>
      <c r="N2085">
        <v>7</v>
      </c>
      <c r="O2085">
        <v>-145086</v>
      </c>
      <c r="Q2085" t="str">
        <f t="shared" si="96"/>
        <v xml:space="preserve"> </v>
      </c>
      <c r="R2085" t="str">
        <f t="shared" si="97"/>
        <v xml:space="preserve"> </v>
      </c>
      <c r="S2085" t="str">
        <f t="shared" si="98"/>
        <v/>
      </c>
    </row>
    <row r="2086" spans="1:19">
      <c r="A2086" t="s">
        <v>7707</v>
      </c>
      <c r="B2086">
        <v>24</v>
      </c>
      <c r="C2086">
        <v>95</v>
      </c>
      <c r="D2086">
        <v>12438</v>
      </c>
      <c r="E2086" t="s">
        <v>129</v>
      </c>
      <c r="F2086" s="8" t="s">
        <v>3673</v>
      </c>
      <c r="G2086" t="s">
        <v>7708</v>
      </c>
      <c r="H2086">
        <v>891</v>
      </c>
      <c r="I2086">
        <v>26</v>
      </c>
      <c r="J2086" t="s">
        <v>19</v>
      </c>
      <c r="K2086" t="s">
        <v>20</v>
      </c>
      <c r="L2086">
        <v>160000</v>
      </c>
      <c r="M2086">
        <v>1964</v>
      </c>
      <c r="N2086">
        <v>8.1</v>
      </c>
      <c r="O2086">
        <v>-147562</v>
      </c>
      <c r="Q2086" t="str">
        <f t="shared" si="96"/>
        <v xml:space="preserve"> </v>
      </c>
      <c r="R2086" t="str">
        <f t="shared" si="97"/>
        <v xml:space="preserve"> </v>
      </c>
      <c r="S2086" t="str">
        <f t="shared" si="98"/>
        <v/>
      </c>
    </row>
    <row r="2087" spans="1:19">
      <c r="A2087" t="s">
        <v>6711</v>
      </c>
      <c r="B2087">
        <v>17</v>
      </c>
      <c r="C2087">
        <v>86</v>
      </c>
      <c r="D2087">
        <v>334041</v>
      </c>
      <c r="E2087" t="s">
        <v>2281</v>
      </c>
      <c r="F2087" s="8" t="s">
        <v>6534</v>
      </c>
      <c r="G2087" t="s">
        <v>7615</v>
      </c>
      <c r="H2087">
        <v>1038</v>
      </c>
      <c r="I2087">
        <v>21</v>
      </c>
      <c r="J2087" t="s">
        <v>19</v>
      </c>
      <c r="K2087" t="s">
        <v>20</v>
      </c>
      <c r="L2087">
        <v>500000</v>
      </c>
      <c r="M2087">
        <v>1997</v>
      </c>
      <c r="N2087">
        <v>6.5</v>
      </c>
      <c r="O2087">
        <v>-165959</v>
      </c>
      <c r="Q2087" t="str">
        <f t="shared" si="96"/>
        <v xml:space="preserve"> </v>
      </c>
      <c r="R2087" t="str">
        <f t="shared" si="97"/>
        <v xml:space="preserve"> </v>
      </c>
      <c r="S2087" t="str">
        <f t="shared" si="98"/>
        <v/>
      </c>
    </row>
    <row r="2088" spans="1:19">
      <c r="A2088" t="s">
        <v>193</v>
      </c>
      <c r="B2088">
        <v>75</v>
      </c>
      <c r="C2088">
        <v>149</v>
      </c>
      <c r="D2088">
        <v>25809813</v>
      </c>
      <c r="E2088" t="s">
        <v>2563</v>
      </c>
      <c r="F2088" s="8" t="s">
        <v>193</v>
      </c>
      <c r="G2088" t="s">
        <v>7082</v>
      </c>
      <c r="H2088">
        <v>50311</v>
      </c>
      <c r="I2088">
        <v>212</v>
      </c>
      <c r="J2088" t="s">
        <v>19</v>
      </c>
      <c r="K2088" t="s">
        <v>20</v>
      </c>
      <c r="L2088">
        <v>26000000</v>
      </c>
      <c r="M2088">
        <v>1996</v>
      </c>
      <c r="N2088">
        <v>6.9</v>
      </c>
      <c r="O2088">
        <v>-190187</v>
      </c>
      <c r="Q2088" t="str">
        <f t="shared" si="96"/>
        <v xml:space="preserve"> </v>
      </c>
      <c r="R2088" t="str">
        <f t="shared" si="97"/>
        <v xml:space="preserve"> </v>
      </c>
      <c r="S2088" t="str">
        <f t="shared" si="98"/>
        <v/>
      </c>
    </row>
    <row r="2089" spans="1:19">
      <c r="A2089" t="s">
        <v>7710</v>
      </c>
      <c r="B2089">
        <v>13</v>
      </c>
      <c r="C2089">
        <v>109</v>
      </c>
      <c r="D2089">
        <v>5199</v>
      </c>
      <c r="E2089" t="s">
        <v>1840</v>
      </c>
      <c r="F2089" s="8" t="s">
        <v>7711</v>
      </c>
      <c r="G2089" t="s">
        <v>7712</v>
      </c>
      <c r="H2089">
        <v>720</v>
      </c>
      <c r="I2089">
        <v>23</v>
      </c>
      <c r="J2089" t="s">
        <v>19</v>
      </c>
      <c r="K2089" t="s">
        <v>20</v>
      </c>
      <c r="L2089">
        <v>200000</v>
      </c>
      <c r="M2089">
        <v>2004</v>
      </c>
      <c r="N2089">
        <v>6.6</v>
      </c>
      <c r="O2089">
        <v>-194801</v>
      </c>
      <c r="Q2089" t="str">
        <f t="shared" si="96"/>
        <v xml:space="preserve"> </v>
      </c>
      <c r="R2089" t="str">
        <f t="shared" si="97"/>
        <v xml:space="preserve"> </v>
      </c>
      <c r="S2089" t="str">
        <f t="shared" si="98"/>
        <v/>
      </c>
    </row>
    <row r="2090" spans="1:19">
      <c r="A2090" t="s">
        <v>135</v>
      </c>
      <c r="B2090">
        <v>100</v>
      </c>
      <c r="C2090">
        <v>100</v>
      </c>
      <c r="D2090">
        <v>9801782</v>
      </c>
      <c r="E2090" t="s">
        <v>2739</v>
      </c>
      <c r="F2090" s="8" t="s">
        <v>151</v>
      </c>
      <c r="G2090" t="s">
        <v>5942</v>
      </c>
      <c r="H2090">
        <v>39331</v>
      </c>
      <c r="I2090">
        <v>481</v>
      </c>
      <c r="J2090" t="s">
        <v>19</v>
      </c>
      <c r="K2090" t="s">
        <v>20</v>
      </c>
      <c r="L2090">
        <v>10000000</v>
      </c>
      <c r="M2090">
        <v>1998</v>
      </c>
      <c r="N2090">
        <v>6.3</v>
      </c>
      <c r="O2090">
        <v>-198218</v>
      </c>
      <c r="Q2090" t="str">
        <f t="shared" si="96"/>
        <v xml:space="preserve"> </v>
      </c>
      <c r="R2090" t="str">
        <f t="shared" si="97"/>
        <v xml:space="preserve"> </v>
      </c>
      <c r="S2090" t="str">
        <f t="shared" si="98"/>
        <v/>
      </c>
    </row>
    <row r="2091" spans="1:19">
      <c r="A2091" t="s">
        <v>7766</v>
      </c>
      <c r="B2091">
        <v>11</v>
      </c>
      <c r="C2091">
        <v>106</v>
      </c>
      <c r="D2091">
        <v>1111</v>
      </c>
      <c r="E2091" t="s">
        <v>7184</v>
      </c>
      <c r="F2091" s="8" t="s">
        <v>7767</v>
      </c>
      <c r="G2091" t="s">
        <v>7768</v>
      </c>
      <c r="H2091">
        <v>771</v>
      </c>
      <c r="I2091">
        <v>10</v>
      </c>
      <c r="J2091" t="s">
        <v>19</v>
      </c>
      <c r="K2091" t="s">
        <v>20</v>
      </c>
      <c r="L2091">
        <v>200000</v>
      </c>
      <c r="M2091">
        <v>2006</v>
      </c>
      <c r="N2091">
        <v>7.7</v>
      </c>
      <c r="O2091">
        <v>-198889</v>
      </c>
      <c r="Q2091" t="str">
        <f t="shared" si="96"/>
        <v xml:space="preserve"> </v>
      </c>
      <c r="R2091" t="str">
        <f t="shared" si="97"/>
        <v xml:space="preserve"> </v>
      </c>
      <c r="S2091" t="str">
        <f t="shared" si="98"/>
        <v/>
      </c>
    </row>
    <row r="2092" spans="1:19">
      <c r="A2092" t="s">
        <v>5569</v>
      </c>
      <c r="B2092">
        <v>162</v>
      </c>
      <c r="C2092">
        <v>99</v>
      </c>
      <c r="D2092">
        <v>49494</v>
      </c>
      <c r="E2092" t="s">
        <v>1963</v>
      </c>
      <c r="F2092" s="8" t="s">
        <v>3172</v>
      </c>
      <c r="G2092" t="s">
        <v>7739</v>
      </c>
      <c r="H2092">
        <v>8511</v>
      </c>
      <c r="I2092">
        <v>87</v>
      </c>
      <c r="J2092" t="s">
        <v>19</v>
      </c>
      <c r="K2092" t="s">
        <v>20</v>
      </c>
      <c r="L2092">
        <v>250000</v>
      </c>
      <c r="M2092">
        <v>2013</v>
      </c>
      <c r="N2092">
        <v>3.9</v>
      </c>
      <c r="O2092">
        <v>-200506</v>
      </c>
      <c r="Q2092" t="str">
        <f t="shared" si="96"/>
        <v xml:space="preserve"> </v>
      </c>
      <c r="R2092" t="str">
        <f t="shared" si="97"/>
        <v xml:space="preserve"> </v>
      </c>
      <c r="S2092" t="str">
        <f t="shared" si="98"/>
        <v/>
      </c>
    </row>
    <row r="2093" spans="1:19">
      <c r="A2093" t="s">
        <v>7450</v>
      </c>
      <c r="B2093">
        <v>12</v>
      </c>
      <c r="C2093">
        <v>119</v>
      </c>
      <c r="D2093">
        <v>798341</v>
      </c>
      <c r="E2093" t="s">
        <v>1521</v>
      </c>
      <c r="F2093" s="8" t="s">
        <v>2785</v>
      </c>
      <c r="G2093" t="s">
        <v>7451</v>
      </c>
      <c r="H2093">
        <v>983</v>
      </c>
      <c r="I2093">
        <v>63</v>
      </c>
      <c r="J2093" t="s">
        <v>19</v>
      </c>
      <c r="K2093" t="s">
        <v>20</v>
      </c>
      <c r="L2093">
        <v>1000000</v>
      </c>
      <c r="M2093">
        <v>2001</v>
      </c>
      <c r="N2093">
        <v>7.2</v>
      </c>
      <c r="O2093">
        <v>-201659</v>
      </c>
      <c r="Q2093" t="str">
        <f t="shared" si="96"/>
        <v xml:space="preserve"> </v>
      </c>
      <c r="R2093" t="str">
        <f t="shared" si="97"/>
        <v xml:space="preserve"> </v>
      </c>
      <c r="S2093" t="str">
        <f t="shared" si="98"/>
        <v/>
      </c>
    </row>
    <row r="2094" spans="1:19">
      <c r="A2094" t="s">
        <v>7616</v>
      </c>
      <c r="B2094">
        <v>25</v>
      </c>
      <c r="C2094">
        <v>98</v>
      </c>
      <c r="D2094">
        <v>295468</v>
      </c>
      <c r="E2094" t="s">
        <v>878</v>
      </c>
      <c r="F2094" s="8" t="s">
        <v>87</v>
      </c>
      <c r="G2094" t="s">
        <v>7617</v>
      </c>
      <c r="H2094">
        <v>709</v>
      </c>
      <c r="I2094">
        <v>34</v>
      </c>
      <c r="J2094" t="s">
        <v>19</v>
      </c>
      <c r="K2094" t="s">
        <v>20</v>
      </c>
      <c r="L2094">
        <v>500000</v>
      </c>
      <c r="M2094">
        <v>2001</v>
      </c>
      <c r="N2094">
        <v>6</v>
      </c>
      <c r="O2094">
        <v>-204532</v>
      </c>
      <c r="Q2094" t="str">
        <f t="shared" si="96"/>
        <v xml:space="preserve"> </v>
      </c>
      <c r="R2094" t="str">
        <f t="shared" si="97"/>
        <v xml:space="preserve"> </v>
      </c>
      <c r="S2094" t="str">
        <f t="shared" si="98"/>
        <v/>
      </c>
    </row>
    <row r="2095" spans="1:19">
      <c r="A2095" t="s">
        <v>7692</v>
      </c>
      <c r="B2095">
        <v>110</v>
      </c>
      <c r="C2095">
        <v>88</v>
      </c>
      <c r="D2095">
        <v>1523883</v>
      </c>
      <c r="E2095" t="s">
        <v>6312</v>
      </c>
      <c r="F2095" s="8" t="s">
        <v>7693</v>
      </c>
      <c r="G2095" t="s">
        <v>7694</v>
      </c>
      <c r="H2095">
        <v>9037</v>
      </c>
      <c r="I2095">
        <v>70</v>
      </c>
      <c r="J2095" t="s">
        <v>19</v>
      </c>
      <c r="K2095" t="s">
        <v>20</v>
      </c>
      <c r="L2095">
        <v>1750211</v>
      </c>
      <c r="M2095">
        <v>2005</v>
      </c>
      <c r="N2095">
        <v>7.8</v>
      </c>
      <c r="O2095">
        <v>-226328</v>
      </c>
      <c r="Q2095" t="str">
        <f t="shared" si="96"/>
        <v xml:space="preserve"> </v>
      </c>
      <c r="R2095" t="str">
        <f t="shared" si="97"/>
        <v xml:space="preserve"> </v>
      </c>
      <c r="S2095" t="str">
        <f t="shared" si="98"/>
        <v/>
      </c>
    </row>
    <row r="2096" spans="1:19">
      <c r="A2096" t="s">
        <v>7740</v>
      </c>
      <c r="B2096">
        <v>8</v>
      </c>
      <c r="C2096">
        <v>81</v>
      </c>
      <c r="D2096">
        <v>18195</v>
      </c>
      <c r="E2096" t="s">
        <v>5022</v>
      </c>
      <c r="F2096" s="8" t="s">
        <v>7174</v>
      </c>
      <c r="G2096" t="s">
        <v>7741</v>
      </c>
      <c r="H2096">
        <v>336</v>
      </c>
      <c r="I2096">
        <v>7</v>
      </c>
      <c r="J2096" t="s">
        <v>19</v>
      </c>
      <c r="K2096" t="s">
        <v>20</v>
      </c>
      <c r="L2096">
        <v>250000</v>
      </c>
      <c r="M2096">
        <v>1997</v>
      </c>
      <c r="N2096">
        <v>6.3</v>
      </c>
      <c r="O2096">
        <v>-231805</v>
      </c>
      <c r="Q2096" t="str">
        <f t="shared" si="96"/>
        <v xml:space="preserve"> </v>
      </c>
      <c r="R2096" t="str">
        <f t="shared" si="97"/>
        <v xml:space="preserve"> </v>
      </c>
      <c r="S2096" t="str">
        <f t="shared" si="98"/>
        <v/>
      </c>
    </row>
    <row r="2097" spans="1:19">
      <c r="A2097" t="s">
        <v>7286</v>
      </c>
      <c r="B2097">
        <v>109</v>
      </c>
      <c r="C2097">
        <v>95</v>
      </c>
      <c r="D2097">
        <v>1060591</v>
      </c>
      <c r="E2097" t="s">
        <v>754</v>
      </c>
      <c r="F2097" s="8" t="s">
        <v>7287</v>
      </c>
      <c r="G2097" t="s">
        <v>7288</v>
      </c>
      <c r="H2097">
        <v>9750</v>
      </c>
      <c r="I2097">
        <v>66</v>
      </c>
      <c r="J2097" t="s">
        <v>6150</v>
      </c>
      <c r="K2097" t="s">
        <v>775</v>
      </c>
      <c r="L2097">
        <v>1300000</v>
      </c>
      <c r="M2097">
        <v>2007</v>
      </c>
      <c r="N2097">
        <v>7.2</v>
      </c>
      <c r="O2097">
        <v>-239409</v>
      </c>
      <c r="Q2097" t="str">
        <f t="shared" si="96"/>
        <v xml:space="preserve"> </v>
      </c>
      <c r="R2097" t="str">
        <f t="shared" si="97"/>
        <v xml:space="preserve"> </v>
      </c>
      <c r="S2097" t="str">
        <f t="shared" si="98"/>
        <v/>
      </c>
    </row>
    <row r="2098" spans="1:19">
      <c r="A2098" t="s">
        <v>7618</v>
      </c>
      <c r="B2098">
        <v>11</v>
      </c>
      <c r="C2098">
        <v>91</v>
      </c>
      <c r="D2098">
        <v>243347</v>
      </c>
      <c r="E2098" t="s">
        <v>1101</v>
      </c>
      <c r="F2098" s="8" t="s">
        <v>6625</v>
      </c>
      <c r="G2098" t="s">
        <v>7619</v>
      </c>
      <c r="H2098">
        <v>553</v>
      </c>
      <c r="I2098">
        <v>24</v>
      </c>
      <c r="J2098" t="s">
        <v>19</v>
      </c>
      <c r="K2098" t="s">
        <v>20</v>
      </c>
      <c r="L2098">
        <v>500000</v>
      </c>
      <c r="M2098">
        <v>2002</v>
      </c>
      <c r="N2098">
        <v>5.3</v>
      </c>
      <c r="O2098">
        <v>-256653</v>
      </c>
      <c r="Q2098" t="str">
        <f t="shared" si="96"/>
        <v xml:space="preserve"> </v>
      </c>
      <c r="R2098" t="str">
        <f t="shared" si="97"/>
        <v xml:space="preserve"> </v>
      </c>
      <c r="S2098" t="str">
        <f t="shared" si="98"/>
        <v/>
      </c>
    </row>
    <row r="2099" spans="1:19">
      <c r="A2099" t="s">
        <v>6622</v>
      </c>
      <c r="B2099">
        <v>16</v>
      </c>
      <c r="C2099">
        <v>94</v>
      </c>
      <c r="D2099">
        <v>40542</v>
      </c>
      <c r="E2099" t="s">
        <v>129</v>
      </c>
      <c r="F2099" s="8" t="s">
        <v>3478</v>
      </c>
      <c r="G2099" t="s">
        <v>7709</v>
      </c>
      <c r="H2099">
        <v>294</v>
      </c>
      <c r="I2099">
        <v>16</v>
      </c>
      <c r="J2099" t="s">
        <v>19</v>
      </c>
      <c r="K2099" t="s">
        <v>20</v>
      </c>
      <c r="L2099">
        <v>300000</v>
      </c>
      <c r="M2099">
        <v>1997</v>
      </c>
      <c r="N2099">
        <v>5.5</v>
      </c>
      <c r="O2099">
        <v>-259458</v>
      </c>
      <c r="Q2099" t="str">
        <f t="shared" si="96"/>
        <v xml:space="preserve"> </v>
      </c>
      <c r="R2099" t="str">
        <f t="shared" si="97"/>
        <v xml:space="preserve"> </v>
      </c>
      <c r="S2099" t="str">
        <f t="shared" si="98"/>
        <v/>
      </c>
    </row>
    <row r="2100" spans="1:19">
      <c r="A2100" t="s">
        <v>7636</v>
      </c>
      <c r="B2100">
        <v>344</v>
      </c>
      <c r="C2100">
        <v>94</v>
      </c>
      <c r="D2100">
        <v>237301</v>
      </c>
      <c r="E2100" t="s">
        <v>1356</v>
      </c>
      <c r="F2100" s="8" t="s">
        <v>2409</v>
      </c>
      <c r="G2100" t="s">
        <v>7637</v>
      </c>
      <c r="H2100">
        <v>75669</v>
      </c>
      <c r="I2100">
        <v>451</v>
      </c>
      <c r="J2100" t="s">
        <v>19</v>
      </c>
      <c r="K2100" t="s">
        <v>31</v>
      </c>
      <c r="L2100">
        <v>500000</v>
      </c>
      <c r="M2100">
        <v>2010</v>
      </c>
      <c r="N2100">
        <v>6.4</v>
      </c>
      <c r="O2100">
        <v>-262699</v>
      </c>
      <c r="Q2100" t="str">
        <f t="shared" si="96"/>
        <v xml:space="preserve"> </v>
      </c>
      <c r="R2100" t="str">
        <f t="shared" si="97"/>
        <v xml:space="preserve"> </v>
      </c>
      <c r="S2100" t="str">
        <f t="shared" si="98"/>
        <v/>
      </c>
    </row>
    <row r="2101" spans="1:19">
      <c r="A2101" t="s">
        <v>7677</v>
      </c>
      <c r="B2101">
        <v>203</v>
      </c>
      <c r="C2101">
        <v>82</v>
      </c>
      <c r="D2101">
        <v>126387</v>
      </c>
      <c r="E2101" t="s">
        <v>2916</v>
      </c>
      <c r="F2101" s="8" t="s">
        <v>7678</v>
      </c>
      <c r="G2101" t="s">
        <v>7679</v>
      </c>
      <c r="H2101">
        <v>14985</v>
      </c>
      <c r="I2101">
        <v>253</v>
      </c>
      <c r="J2101" t="s">
        <v>4171</v>
      </c>
      <c r="K2101" t="s">
        <v>3187</v>
      </c>
      <c r="L2101">
        <v>400000</v>
      </c>
      <c r="M2101">
        <v>1981</v>
      </c>
      <c r="N2101">
        <v>6.9</v>
      </c>
      <c r="O2101">
        <v>-273613</v>
      </c>
      <c r="Q2101" t="str">
        <f t="shared" si="96"/>
        <v xml:space="preserve"> </v>
      </c>
      <c r="R2101" t="str">
        <f t="shared" si="97"/>
        <v xml:space="preserve"> </v>
      </c>
      <c r="S2101" t="str">
        <f t="shared" si="98"/>
        <v/>
      </c>
    </row>
    <row r="2102" spans="1:19">
      <c r="A2102" t="s">
        <v>7310</v>
      </c>
      <c r="B2102">
        <v>94</v>
      </c>
      <c r="C2102">
        <v>114</v>
      </c>
      <c r="D2102">
        <v>1221261</v>
      </c>
      <c r="E2102" t="s">
        <v>1101</v>
      </c>
      <c r="F2102" s="8" t="s">
        <v>6908</v>
      </c>
      <c r="G2102" t="s">
        <v>7311</v>
      </c>
      <c r="H2102">
        <v>38215</v>
      </c>
      <c r="I2102">
        <v>125</v>
      </c>
      <c r="J2102" t="s">
        <v>1392</v>
      </c>
      <c r="K2102" t="s">
        <v>6910</v>
      </c>
      <c r="L2102">
        <v>1500000</v>
      </c>
      <c r="M2102">
        <v>2000</v>
      </c>
      <c r="N2102">
        <v>7.9</v>
      </c>
      <c r="O2102">
        <v>-278739</v>
      </c>
      <c r="Q2102" t="str">
        <f t="shared" si="96"/>
        <v xml:space="preserve"> </v>
      </c>
      <c r="R2102" t="str">
        <f t="shared" si="97"/>
        <v xml:space="preserve"> </v>
      </c>
      <c r="S2102" t="str">
        <f t="shared" si="98"/>
        <v/>
      </c>
    </row>
    <row r="2103" spans="1:19">
      <c r="A2103" t="s">
        <v>7713</v>
      </c>
      <c r="B2103">
        <v>10</v>
      </c>
      <c r="C2103">
        <v>95</v>
      </c>
      <c r="D2103">
        <v>2468</v>
      </c>
      <c r="E2103" t="s">
        <v>4370</v>
      </c>
      <c r="F2103" s="8" t="s">
        <v>3921</v>
      </c>
      <c r="G2103" t="s">
        <v>7714</v>
      </c>
      <c r="H2103">
        <v>241</v>
      </c>
      <c r="I2103">
        <v>5</v>
      </c>
      <c r="J2103" t="s">
        <v>19</v>
      </c>
      <c r="K2103" t="s">
        <v>20</v>
      </c>
      <c r="L2103">
        <v>300000</v>
      </c>
      <c r="M2103">
        <v>2014</v>
      </c>
      <c r="N2103">
        <v>4.8</v>
      </c>
      <c r="O2103">
        <v>-297532</v>
      </c>
      <c r="Q2103" t="str">
        <f t="shared" si="96"/>
        <v xml:space="preserve"> </v>
      </c>
      <c r="R2103" t="str">
        <f t="shared" si="97"/>
        <v xml:space="preserve"> </v>
      </c>
      <c r="S2103" t="str">
        <f t="shared" si="98"/>
        <v/>
      </c>
    </row>
    <row r="2104" spans="1:19">
      <c r="A2104" t="s">
        <v>5507</v>
      </c>
      <c r="B2104">
        <v>12</v>
      </c>
      <c r="C2104">
        <v>121</v>
      </c>
      <c r="D2104">
        <v>4700361</v>
      </c>
      <c r="E2104" t="s">
        <v>1672</v>
      </c>
      <c r="F2104" s="8" t="s">
        <v>765</v>
      </c>
      <c r="G2104" t="s">
        <v>6688</v>
      </c>
      <c r="H2104">
        <v>2047</v>
      </c>
      <c r="I2104">
        <v>29</v>
      </c>
      <c r="J2104" t="s">
        <v>19</v>
      </c>
      <c r="K2104" t="s">
        <v>20</v>
      </c>
      <c r="L2104">
        <v>5000000</v>
      </c>
      <c r="M2104">
        <v>2015</v>
      </c>
      <c r="N2104">
        <v>4.5999999999999996</v>
      </c>
      <c r="O2104">
        <v>-299639</v>
      </c>
      <c r="Q2104" t="str">
        <f t="shared" si="96"/>
        <v xml:space="preserve"> </v>
      </c>
      <c r="R2104" t="str">
        <f t="shared" si="97"/>
        <v xml:space="preserve"> </v>
      </c>
      <c r="S2104" t="str">
        <f t="shared" si="98"/>
        <v/>
      </c>
    </row>
    <row r="2105" spans="1:19">
      <c r="A2105" t="s">
        <v>1930</v>
      </c>
      <c r="B2105">
        <v>275</v>
      </c>
      <c r="C2105">
        <v>112</v>
      </c>
      <c r="D2105">
        <v>16684352</v>
      </c>
      <c r="E2105" t="s">
        <v>878</v>
      </c>
      <c r="F2105" s="8" t="s">
        <v>4420</v>
      </c>
      <c r="G2105" t="s">
        <v>4421</v>
      </c>
      <c r="H2105">
        <v>67893</v>
      </c>
      <c r="I2105">
        <v>163</v>
      </c>
      <c r="J2105" t="s">
        <v>19</v>
      </c>
      <c r="K2105" t="s">
        <v>20</v>
      </c>
      <c r="L2105">
        <v>17000000</v>
      </c>
      <c r="M2105">
        <v>2012</v>
      </c>
      <c r="N2105">
        <v>6.3</v>
      </c>
      <c r="O2105">
        <v>-315648</v>
      </c>
      <c r="Q2105" t="str">
        <f t="shared" si="96"/>
        <v xml:space="preserve"> </v>
      </c>
      <c r="R2105" t="str">
        <f t="shared" si="97"/>
        <v xml:space="preserve"> </v>
      </c>
      <c r="S2105" t="str">
        <f t="shared" si="98"/>
        <v/>
      </c>
    </row>
    <row r="2106" spans="1:19">
      <c r="A2106" t="s">
        <v>5421</v>
      </c>
      <c r="B2106">
        <v>42</v>
      </c>
      <c r="C2106">
        <v>108</v>
      </c>
      <c r="D2106">
        <v>2961991</v>
      </c>
      <c r="E2106" t="s">
        <v>818</v>
      </c>
      <c r="F2106" s="8" t="s">
        <v>258</v>
      </c>
      <c r="G2106" t="s">
        <v>7011</v>
      </c>
      <c r="H2106">
        <v>15885</v>
      </c>
      <c r="I2106">
        <v>78</v>
      </c>
      <c r="J2106" t="s">
        <v>19</v>
      </c>
      <c r="K2106" t="s">
        <v>20</v>
      </c>
      <c r="L2106">
        <v>3300000</v>
      </c>
      <c r="M2106">
        <v>1996</v>
      </c>
      <c r="N2106">
        <v>6.9</v>
      </c>
      <c r="O2106">
        <v>-338009</v>
      </c>
      <c r="Q2106" t="str">
        <f t="shared" si="96"/>
        <v xml:space="preserve"> </v>
      </c>
      <c r="R2106" t="str">
        <f t="shared" si="97"/>
        <v xml:space="preserve"> </v>
      </c>
      <c r="S2106" t="str">
        <f t="shared" si="98"/>
        <v/>
      </c>
    </row>
    <row r="2107" spans="1:19">
      <c r="A2107" t="s">
        <v>4607</v>
      </c>
      <c r="B2107">
        <v>154</v>
      </c>
      <c r="C2107">
        <v>124</v>
      </c>
      <c r="D2107">
        <v>19661987</v>
      </c>
      <c r="E2107" t="s">
        <v>1672</v>
      </c>
      <c r="F2107" s="8" t="s">
        <v>1130</v>
      </c>
      <c r="G2107" t="s">
        <v>4608</v>
      </c>
      <c r="H2107">
        <v>83786</v>
      </c>
      <c r="I2107">
        <v>231</v>
      </c>
      <c r="J2107" t="s">
        <v>19</v>
      </c>
      <c r="K2107" t="s">
        <v>20</v>
      </c>
      <c r="L2107">
        <v>20000000</v>
      </c>
      <c r="M2107">
        <v>2007</v>
      </c>
      <c r="N2107">
        <v>7.5</v>
      </c>
      <c r="O2107">
        <v>-338013</v>
      </c>
      <c r="Q2107" t="str">
        <f t="shared" si="96"/>
        <v xml:space="preserve"> </v>
      </c>
      <c r="R2107" t="str">
        <f t="shared" si="97"/>
        <v xml:space="preserve"> </v>
      </c>
      <c r="S2107" t="str">
        <f t="shared" si="98"/>
        <v/>
      </c>
    </row>
    <row r="2108" spans="1:19">
      <c r="A2108" t="s">
        <v>166</v>
      </c>
      <c r="B2108">
        <v>81</v>
      </c>
      <c r="C2108">
        <v>91</v>
      </c>
      <c r="D2108">
        <v>154077</v>
      </c>
      <c r="E2108" t="s">
        <v>1290</v>
      </c>
      <c r="F2108" s="8" t="s">
        <v>2093</v>
      </c>
      <c r="G2108" t="s">
        <v>7620</v>
      </c>
      <c r="H2108">
        <v>6884</v>
      </c>
      <c r="I2108">
        <v>53</v>
      </c>
      <c r="J2108" t="s">
        <v>19</v>
      </c>
      <c r="K2108" t="s">
        <v>20</v>
      </c>
      <c r="L2108">
        <v>500000</v>
      </c>
      <c r="M2108">
        <v>2005</v>
      </c>
      <c r="N2108">
        <v>6.6</v>
      </c>
      <c r="O2108">
        <v>-345923</v>
      </c>
      <c r="Q2108" t="str">
        <f t="shared" si="96"/>
        <v xml:space="preserve"> </v>
      </c>
      <c r="R2108" t="str">
        <f t="shared" si="97"/>
        <v xml:space="preserve"> </v>
      </c>
      <c r="S2108" t="str">
        <f t="shared" si="98"/>
        <v/>
      </c>
    </row>
    <row r="2109" spans="1:19">
      <c r="A2109" t="s">
        <v>7622</v>
      </c>
      <c r="B2109">
        <v>39</v>
      </c>
      <c r="C2109">
        <v>88</v>
      </c>
      <c r="D2109">
        <v>151389</v>
      </c>
      <c r="E2109" t="s">
        <v>38</v>
      </c>
      <c r="F2109" s="8" t="s">
        <v>1001</v>
      </c>
      <c r="G2109" t="s">
        <v>7623</v>
      </c>
      <c r="H2109">
        <v>774</v>
      </c>
      <c r="I2109">
        <v>7</v>
      </c>
      <c r="J2109" t="s">
        <v>19</v>
      </c>
      <c r="K2109" t="s">
        <v>20</v>
      </c>
      <c r="L2109">
        <v>500000</v>
      </c>
      <c r="M2109">
        <v>2012</v>
      </c>
      <c r="N2109">
        <v>7.1</v>
      </c>
      <c r="O2109">
        <v>-348611</v>
      </c>
      <c r="Q2109" t="str">
        <f t="shared" si="96"/>
        <v xml:space="preserve"> </v>
      </c>
      <c r="R2109" t="str">
        <f t="shared" si="97"/>
        <v xml:space="preserve"> </v>
      </c>
      <c r="S2109" t="str">
        <f t="shared" si="98"/>
        <v/>
      </c>
    </row>
    <row r="2110" spans="1:19">
      <c r="A2110" t="s">
        <v>7269</v>
      </c>
      <c r="B2110">
        <v>114</v>
      </c>
      <c r="C2110">
        <v>93</v>
      </c>
      <c r="D2110">
        <v>145540</v>
      </c>
      <c r="E2110" t="s">
        <v>4781</v>
      </c>
      <c r="F2110" s="8" t="s">
        <v>6759</v>
      </c>
      <c r="G2110" t="s">
        <v>7270</v>
      </c>
      <c r="H2110">
        <v>26773</v>
      </c>
      <c r="I2110">
        <v>277</v>
      </c>
      <c r="J2110" t="s">
        <v>19</v>
      </c>
      <c r="K2110" t="s">
        <v>20</v>
      </c>
      <c r="L2110">
        <v>500000</v>
      </c>
      <c r="M2110">
        <v>2002</v>
      </c>
      <c r="N2110">
        <v>6.7</v>
      </c>
      <c r="O2110">
        <v>-354460</v>
      </c>
      <c r="Q2110" t="str">
        <f t="shared" si="96"/>
        <v xml:space="preserve"> </v>
      </c>
      <c r="R2110" t="str">
        <f t="shared" si="97"/>
        <v xml:space="preserve"> </v>
      </c>
      <c r="S2110" t="str">
        <f t="shared" si="98"/>
        <v/>
      </c>
    </row>
    <row r="2111" spans="1:19">
      <c r="A2111" t="s">
        <v>2386</v>
      </c>
      <c r="B2111">
        <v>25</v>
      </c>
      <c r="C2111">
        <v>115</v>
      </c>
      <c r="D2111">
        <v>13640000</v>
      </c>
      <c r="E2111" t="s">
        <v>1290</v>
      </c>
      <c r="F2111" s="8" t="s">
        <v>665</v>
      </c>
      <c r="G2111" t="s">
        <v>5411</v>
      </c>
      <c r="H2111">
        <v>6011</v>
      </c>
      <c r="I2111">
        <v>39</v>
      </c>
      <c r="J2111" t="s">
        <v>19</v>
      </c>
      <c r="K2111" t="s">
        <v>20</v>
      </c>
      <c r="L2111">
        <v>14000000</v>
      </c>
      <c r="M2111">
        <v>1994</v>
      </c>
      <c r="N2111">
        <v>6.9</v>
      </c>
      <c r="O2111">
        <v>-360000</v>
      </c>
      <c r="Q2111" t="str">
        <f t="shared" si="96"/>
        <v xml:space="preserve"> </v>
      </c>
      <c r="R2111" t="str">
        <f t="shared" si="97"/>
        <v xml:space="preserve"> </v>
      </c>
      <c r="S2111" t="str">
        <f t="shared" si="98"/>
        <v/>
      </c>
    </row>
    <row r="2112" spans="1:19">
      <c r="A2112" t="s">
        <v>7626</v>
      </c>
      <c r="B2112">
        <v>26</v>
      </c>
      <c r="C2112">
        <v>89</v>
      </c>
      <c r="D2112">
        <v>133778</v>
      </c>
      <c r="E2112" t="s">
        <v>6312</v>
      </c>
      <c r="F2112" s="8" t="s">
        <v>7627</v>
      </c>
      <c r="G2112" t="s">
        <v>7628</v>
      </c>
      <c r="H2112">
        <v>3086</v>
      </c>
      <c r="I2112">
        <v>9</v>
      </c>
      <c r="J2112" t="s">
        <v>19</v>
      </c>
      <c r="K2112" t="s">
        <v>20</v>
      </c>
      <c r="L2112">
        <v>500000</v>
      </c>
      <c r="M2112">
        <v>2012</v>
      </c>
      <c r="N2112">
        <v>8.4</v>
      </c>
      <c r="O2112">
        <v>-366222</v>
      </c>
      <c r="Q2112" t="str">
        <f t="shared" si="96"/>
        <v xml:space="preserve"> </v>
      </c>
      <c r="R2112" t="str">
        <f t="shared" si="97"/>
        <v xml:space="preserve"> </v>
      </c>
      <c r="S2112" t="str">
        <f t="shared" si="98"/>
        <v/>
      </c>
    </row>
    <row r="2113" spans="1:19">
      <c r="A2113" t="s">
        <v>7452</v>
      </c>
      <c r="B2113">
        <v>1</v>
      </c>
      <c r="C2113">
        <v>167</v>
      </c>
      <c r="D2113">
        <v>610991</v>
      </c>
      <c r="E2113" t="s">
        <v>129</v>
      </c>
      <c r="F2113" s="8" t="s">
        <v>7222</v>
      </c>
      <c r="G2113" t="s">
        <v>7453</v>
      </c>
      <c r="H2113">
        <v>2715</v>
      </c>
      <c r="I2113">
        <v>19</v>
      </c>
      <c r="J2113" t="s">
        <v>2598</v>
      </c>
      <c r="K2113" t="s">
        <v>2599</v>
      </c>
      <c r="L2113">
        <v>1000000</v>
      </c>
      <c r="M2113">
        <v>2000</v>
      </c>
      <c r="N2113">
        <v>6.2</v>
      </c>
      <c r="O2113">
        <v>-389009</v>
      </c>
      <c r="Q2113" t="str">
        <f t="shared" si="96"/>
        <v xml:space="preserve"> </v>
      </c>
      <c r="R2113" t="str">
        <f t="shared" si="97"/>
        <v xml:space="preserve"> </v>
      </c>
      <c r="S2113" t="str">
        <f t="shared" si="98"/>
        <v/>
      </c>
    </row>
    <row r="2114" spans="1:19">
      <c r="A2114" t="s">
        <v>6061</v>
      </c>
      <c r="B2114">
        <v>119</v>
      </c>
      <c r="C2114">
        <v>122</v>
      </c>
      <c r="D2114">
        <v>6601079</v>
      </c>
      <c r="E2114" t="s">
        <v>1697</v>
      </c>
      <c r="F2114" s="8" t="s">
        <v>1723</v>
      </c>
      <c r="G2114" t="s">
        <v>6331</v>
      </c>
      <c r="H2114">
        <v>17436</v>
      </c>
      <c r="I2114">
        <v>276</v>
      </c>
      <c r="J2114" t="s">
        <v>19</v>
      </c>
      <c r="K2114" t="s">
        <v>31</v>
      </c>
      <c r="L2114">
        <v>7000000</v>
      </c>
      <c r="M2114">
        <v>2004</v>
      </c>
      <c r="N2114">
        <v>6.2</v>
      </c>
      <c r="O2114">
        <v>-398921</v>
      </c>
      <c r="Q2114" t="str">
        <f t="shared" si="96"/>
        <v xml:space="preserve"> </v>
      </c>
      <c r="R2114" t="str">
        <f t="shared" si="97"/>
        <v xml:space="preserve"> </v>
      </c>
      <c r="S2114" t="str">
        <f t="shared" si="98"/>
        <v/>
      </c>
    </row>
    <row r="2115" spans="1:19">
      <c r="A2115" t="s">
        <v>7630</v>
      </c>
      <c r="B2115">
        <v>230</v>
      </c>
      <c r="C2115">
        <v>82</v>
      </c>
      <c r="D2115">
        <v>98017</v>
      </c>
      <c r="E2115" t="s">
        <v>492</v>
      </c>
      <c r="F2115" s="8" t="s">
        <v>2203</v>
      </c>
      <c r="G2115" t="s">
        <v>7631</v>
      </c>
      <c r="H2115">
        <v>26185</v>
      </c>
      <c r="I2115">
        <v>170</v>
      </c>
      <c r="J2115" t="s">
        <v>19</v>
      </c>
      <c r="K2115" t="s">
        <v>775</v>
      </c>
      <c r="L2115">
        <v>500000</v>
      </c>
      <c r="M2115">
        <v>2010</v>
      </c>
      <c r="N2115">
        <v>5.8</v>
      </c>
      <c r="O2115">
        <v>-401983</v>
      </c>
      <c r="Q2115" t="str">
        <f t="shared" ref="Q2115:Q2178" si="99">IF(F2115="Meryl Streep",G2115," ")</f>
        <v xml:space="preserve"> </v>
      </c>
      <c r="R2115" t="str">
        <f t="shared" ref="R2115:R2178" si="100">IF(F2115="Leonardo DiCaprio",G2115," ")</f>
        <v xml:space="preserve"> </v>
      </c>
      <c r="S2115" t="str">
        <f t="shared" ref="S2115:S2178" si="101">IF(F2115="Brad Pitt",G2115,"")</f>
        <v/>
      </c>
    </row>
    <row r="2116" spans="1:19">
      <c r="A2116" t="s">
        <v>4044</v>
      </c>
      <c r="B2116">
        <v>73</v>
      </c>
      <c r="C2116">
        <v>88</v>
      </c>
      <c r="D2116">
        <v>442638</v>
      </c>
      <c r="E2116" t="s">
        <v>1889</v>
      </c>
      <c r="F2116" s="8" t="s">
        <v>5764</v>
      </c>
      <c r="G2116" t="s">
        <v>7519</v>
      </c>
      <c r="H2116">
        <v>5489</v>
      </c>
      <c r="I2116">
        <v>23</v>
      </c>
      <c r="J2116" t="s">
        <v>19</v>
      </c>
      <c r="K2116" t="s">
        <v>20</v>
      </c>
      <c r="L2116">
        <v>850000</v>
      </c>
      <c r="M2116">
        <v>2007</v>
      </c>
      <c r="N2116">
        <v>7.3</v>
      </c>
      <c r="O2116">
        <v>-407362</v>
      </c>
      <c r="Q2116" t="str">
        <f t="shared" si="99"/>
        <v xml:space="preserve"> </v>
      </c>
      <c r="R2116" t="str">
        <f t="shared" si="100"/>
        <v xml:space="preserve"> </v>
      </c>
      <c r="S2116" t="str">
        <f t="shared" si="101"/>
        <v/>
      </c>
    </row>
    <row r="2117" spans="1:19">
      <c r="A2117" t="s">
        <v>7689</v>
      </c>
      <c r="B2117">
        <v>23</v>
      </c>
      <c r="C2117">
        <v>84</v>
      </c>
      <c r="D2117">
        <v>34151</v>
      </c>
      <c r="E2117" t="s">
        <v>7207</v>
      </c>
      <c r="F2117" s="8" t="s">
        <v>7690</v>
      </c>
      <c r="G2117" t="s">
        <v>7691</v>
      </c>
      <c r="H2117">
        <v>186</v>
      </c>
      <c r="I2117">
        <v>3</v>
      </c>
      <c r="J2117" t="s">
        <v>4815</v>
      </c>
      <c r="K2117" t="s">
        <v>7197</v>
      </c>
      <c r="L2117">
        <v>450000</v>
      </c>
      <c r="M2117">
        <v>2015</v>
      </c>
      <c r="N2117">
        <v>7.2</v>
      </c>
      <c r="O2117">
        <v>-415849</v>
      </c>
      <c r="Q2117" t="str">
        <f t="shared" si="99"/>
        <v xml:space="preserve"> </v>
      </c>
      <c r="R2117" t="str">
        <f t="shared" si="100"/>
        <v xml:space="preserve"> </v>
      </c>
      <c r="S2117" t="str">
        <f t="shared" si="101"/>
        <v/>
      </c>
    </row>
    <row r="2118" spans="1:19">
      <c r="A2118" t="s">
        <v>4423</v>
      </c>
      <c r="B2118">
        <v>59</v>
      </c>
      <c r="C2118">
        <v>92</v>
      </c>
      <c r="D2118">
        <v>582024</v>
      </c>
      <c r="E2118" t="s">
        <v>2552</v>
      </c>
      <c r="F2118" s="8" t="s">
        <v>4423</v>
      </c>
      <c r="G2118" t="s">
        <v>7454</v>
      </c>
      <c r="H2118">
        <v>30396</v>
      </c>
      <c r="I2118">
        <v>168</v>
      </c>
      <c r="J2118" t="s">
        <v>19</v>
      </c>
      <c r="K2118" t="s">
        <v>20</v>
      </c>
      <c r="L2118">
        <v>1000000</v>
      </c>
      <c r="M2118">
        <v>1997</v>
      </c>
      <c r="N2118">
        <v>6.2</v>
      </c>
      <c r="O2118">
        <v>-417976</v>
      </c>
      <c r="Q2118" t="str">
        <f t="shared" si="99"/>
        <v xml:space="preserve"> </v>
      </c>
      <c r="R2118" t="str">
        <f t="shared" si="100"/>
        <v xml:space="preserve"> </v>
      </c>
      <c r="S2118" t="str">
        <f t="shared" si="101"/>
        <v/>
      </c>
    </row>
    <row r="2119" spans="1:19">
      <c r="A2119" t="s">
        <v>1019</v>
      </c>
      <c r="B2119">
        <v>168</v>
      </c>
      <c r="C2119">
        <v>87</v>
      </c>
      <c r="D2119">
        <v>8579684</v>
      </c>
      <c r="E2119" t="s">
        <v>873</v>
      </c>
      <c r="F2119" s="8" t="s">
        <v>87</v>
      </c>
      <c r="G2119" t="s">
        <v>4426</v>
      </c>
      <c r="H2119">
        <v>89547</v>
      </c>
      <c r="I2119">
        <v>199</v>
      </c>
      <c r="J2119" t="s">
        <v>19</v>
      </c>
      <c r="K2119" t="s">
        <v>20</v>
      </c>
      <c r="L2119">
        <v>9000000</v>
      </c>
      <c r="M2119">
        <v>2007</v>
      </c>
      <c r="N2119">
        <v>7.4</v>
      </c>
      <c r="O2119">
        <v>-420316</v>
      </c>
      <c r="Q2119" t="str">
        <f t="shared" si="99"/>
        <v xml:space="preserve"> </v>
      </c>
      <c r="R2119" t="str">
        <f t="shared" si="100"/>
        <v xml:space="preserve"> </v>
      </c>
      <c r="S2119" t="str">
        <f t="shared" si="101"/>
        <v/>
      </c>
    </row>
    <row r="2120" spans="1:19">
      <c r="A2120" t="s">
        <v>1019</v>
      </c>
      <c r="B2120">
        <v>168</v>
      </c>
      <c r="C2120">
        <v>87</v>
      </c>
      <c r="D2120">
        <v>8579684</v>
      </c>
      <c r="E2120" t="s">
        <v>873</v>
      </c>
      <c r="F2120" s="8" t="s">
        <v>87</v>
      </c>
      <c r="G2120" t="s">
        <v>4426</v>
      </c>
      <c r="H2120">
        <v>89547</v>
      </c>
      <c r="I2120">
        <v>199</v>
      </c>
      <c r="J2120" t="s">
        <v>19</v>
      </c>
      <c r="K2120" t="s">
        <v>20</v>
      </c>
      <c r="L2120">
        <v>9000000</v>
      </c>
      <c r="M2120">
        <v>2007</v>
      </c>
      <c r="N2120">
        <v>7.4</v>
      </c>
      <c r="O2120">
        <v>-420316</v>
      </c>
      <c r="Q2120" t="str">
        <f t="shared" si="99"/>
        <v xml:space="preserve"> </v>
      </c>
      <c r="R2120" t="str">
        <f t="shared" si="100"/>
        <v xml:space="preserve"> </v>
      </c>
      <c r="S2120" t="str">
        <f t="shared" si="101"/>
        <v/>
      </c>
    </row>
    <row r="2121" spans="1:19">
      <c r="A2121" t="s">
        <v>7137</v>
      </c>
      <c r="B2121">
        <v>15</v>
      </c>
      <c r="C2121">
        <v>106</v>
      </c>
      <c r="D2121">
        <v>171988</v>
      </c>
      <c r="E2121" t="s">
        <v>5965</v>
      </c>
      <c r="F2121" s="8" t="s">
        <v>706</v>
      </c>
      <c r="G2121" t="s">
        <v>7575</v>
      </c>
      <c r="H2121">
        <v>448</v>
      </c>
      <c r="I2121">
        <v>16</v>
      </c>
      <c r="J2121" t="s">
        <v>19</v>
      </c>
      <c r="K2121" t="s">
        <v>20</v>
      </c>
      <c r="L2121">
        <v>600000</v>
      </c>
      <c r="M2121">
        <v>2000</v>
      </c>
      <c r="N2121">
        <v>5.6</v>
      </c>
      <c r="O2121">
        <v>-428012</v>
      </c>
      <c r="Q2121" t="str">
        <f t="shared" si="99"/>
        <v xml:space="preserve"> </v>
      </c>
      <c r="R2121" t="str">
        <f t="shared" si="100"/>
        <v xml:space="preserve"> </v>
      </c>
      <c r="S2121" t="str">
        <f t="shared" si="101"/>
        <v/>
      </c>
    </row>
    <row r="2122" spans="1:19">
      <c r="A2122" t="s">
        <v>7009</v>
      </c>
      <c r="B2122">
        <v>49</v>
      </c>
      <c r="C2122">
        <v>87</v>
      </c>
      <c r="D2122">
        <v>3071947</v>
      </c>
      <c r="E2122" t="s">
        <v>2739</v>
      </c>
      <c r="F2122" s="8" t="s">
        <v>2536</v>
      </c>
      <c r="G2122" t="s">
        <v>7010</v>
      </c>
      <c r="H2122">
        <v>18711</v>
      </c>
      <c r="I2122">
        <v>183</v>
      </c>
      <c r="J2122" t="s">
        <v>19</v>
      </c>
      <c r="K2122" t="s">
        <v>20</v>
      </c>
      <c r="L2122">
        <v>3500000</v>
      </c>
      <c r="M2122">
        <v>1999</v>
      </c>
      <c r="N2122">
        <v>5.4</v>
      </c>
      <c r="O2122">
        <v>-428053</v>
      </c>
      <c r="Q2122" t="str">
        <f t="shared" si="99"/>
        <v xml:space="preserve"> </v>
      </c>
      <c r="R2122" t="str">
        <f t="shared" si="100"/>
        <v xml:space="preserve"> </v>
      </c>
      <c r="S2122" t="str">
        <f t="shared" si="101"/>
        <v/>
      </c>
    </row>
    <row r="2123" spans="1:19">
      <c r="A2123" t="s">
        <v>239</v>
      </c>
      <c r="B2123">
        <v>35</v>
      </c>
      <c r="C2123">
        <v>84</v>
      </c>
      <c r="D2123">
        <v>52850</v>
      </c>
      <c r="E2123" t="s">
        <v>873</v>
      </c>
      <c r="F2123" s="8" t="s">
        <v>1962</v>
      </c>
      <c r="G2123" t="s">
        <v>7629</v>
      </c>
      <c r="H2123">
        <v>1656</v>
      </c>
      <c r="I2123">
        <v>12</v>
      </c>
      <c r="J2123" t="s">
        <v>19</v>
      </c>
      <c r="K2123" t="s">
        <v>20</v>
      </c>
      <c r="L2123">
        <v>500000</v>
      </c>
      <c r="M2123">
        <v>2007</v>
      </c>
      <c r="N2123">
        <v>6.2</v>
      </c>
      <c r="O2123">
        <v>-447150</v>
      </c>
      <c r="Q2123" t="str">
        <f t="shared" si="99"/>
        <v xml:space="preserve"> </v>
      </c>
      <c r="R2123" t="str">
        <f t="shared" si="100"/>
        <v xml:space="preserve"> </v>
      </c>
      <c r="S2123" t="str">
        <f t="shared" si="101"/>
        <v/>
      </c>
    </row>
    <row r="2124" spans="1:19">
      <c r="A2124" t="s">
        <v>7490</v>
      </c>
      <c r="B2124">
        <v>112</v>
      </c>
      <c r="C2124">
        <v>93</v>
      </c>
      <c r="D2124">
        <v>48430</v>
      </c>
      <c r="E2124" t="s">
        <v>2739</v>
      </c>
      <c r="F2124" s="8" t="s">
        <v>1663</v>
      </c>
      <c r="G2124" t="s">
        <v>7491</v>
      </c>
      <c r="H2124">
        <v>20176</v>
      </c>
      <c r="I2124">
        <v>73</v>
      </c>
      <c r="J2124" t="s">
        <v>19</v>
      </c>
      <c r="K2124" t="s">
        <v>20</v>
      </c>
      <c r="L2124">
        <v>500000</v>
      </c>
      <c r="M2124">
        <v>2010</v>
      </c>
      <c r="N2124">
        <v>6.8</v>
      </c>
      <c r="O2124">
        <v>-451570</v>
      </c>
      <c r="Q2124" t="str">
        <f t="shared" si="99"/>
        <v xml:space="preserve"> </v>
      </c>
      <c r="R2124" t="str">
        <f t="shared" si="100"/>
        <v xml:space="preserve"> </v>
      </c>
      <c r="S2124" t="str">
        <f t="shared" si="101"/>
        <v/>
      </c>
    </row>
    <row r="2125" spans="1:19">
      <c r="A2125" t="s">
        <v>2472</v>
      </c>
      <c r="B2125">
        <v>114</v>
      </c>
      <c r="C2125">
        <v>115</v>
      </c>
      <c r="D2125">
        <v>41543207</v>
      </c>
      <c r="E2125" t="s">
        <v>1111</v>
      </c>
      <c r="F2125" s="8" t="s">
        <v>270</v>
      </c>
      <c r="G2125" t="s">
        <v>2804</v>
      </c>
      <c r="H2125">
        <v>30077</v>
      </c>
      <c r="I2125">
        <v>175</v>
      </c>
      <c r="J2125" t="s">
        <v>19</v>
      </c>
      <c r="K2125" t="s">
        <v>20</v>
      </c>
      <c r="L2125">
        <v>42000000</v>
      </c>
      <c r="M2125">
        <v>2002</v>
      </c>
      <c r="N2125">
        <v>6.3</v>
      </c>
      <c r="O2125">
        <v>-456793</v>
      </c>
      <c r="Q2125" t="str">
        <f t="shared" si="99"/>
        <v xml:space="preserve"> </v>
      </c>
      <c r="R2125" t="str">
        <f t="shared" si="100"/>
        <v xml:space="preserve"> </v>
      </c>
      <c r="S2125" t="str">
        <f t="shared" si="101"/>
        <v/>
      </c>
    </row>
    <row r="2126" spans="1:19">
      <c r="A2126" t="s">
        <v>281</v>
      </c>
      <c r="B2126">
        <v>112</v>
      </c>
      <c r="C2126">
        <v>112</v>
      </c>
      <c r="D2126">
        <v>32645</v>
      </c>
      <c r="E2126" t="s">
        <v>2473</v>
      </c>
      <c r="F2126" s="8" t="s">
        <v>914</v>
      </c>
      <c r="G2126" t="s">
        <v>3019</v>
      </c>
      <c r="H2126">
        <v>67797</v>
      </c>
      <c r="I2126">
        <v>223</v>
      </c>
      <c r="J2126" t="s">
        <v>19</v>
      </c>
      <c r="K2126" t="s">
        <v>20</v>
      </c>
      <c r="L2126">
        <v>500000</v>
      </c>
      <c r="M2126">
        <v>1973</v>
      </c>
      <c r="N2126">
        <v>7.4</v>
      </c>
      <c r="O2126">
        <v>-467355</v>
      </c>
      <c r="Q2126" t="str">
        <f t="shared" si="99"/>
        <v xml:space="preserve"> </v>
      </c>
      <c r="R2126" t="str">
        <f t="shared" si="100"/>
        <v xml:space="preserve"> </v>
      </c>
      <c r="S2126" t="str">
        <f t="shared" si="101"/>
        <v/>
      </c>
    </row>
    <row r="2127" spans="1:19">
      <c r="A2127" t="s">
        <v>7520</v>
      </c>
      <c r="B2127">
        <v>9</v>
      </c>
      <c r="C2127">
        <v>100</v>
      </c>
      <c r="D2127">
        <v>31937</v>
      </c>
      <c r="E2127" t="s">
        <v>878</v>
      </c>
      <c r="F2127" s="8" t="s">
        <v>7632</v>
      </c>
      <c r="G2127" t="s">
        <v>7633</v>
      </c>
      <c r="H2127">
        <v>1358</v>
      </c>
      <c r="I2127">
        <v>10</v>
      </c>
      <c r="J2127" t="s">
        <v>19</v>
      </c>
      <c r="K2127" t="s">
        <v>20</v>
      </c>
      <c r="L2127">
        <v>500000</v>
      </c>
      <c r="M2127">
        <v>2007</v>
      </c>
      <c r="N2127">
        <v>5.7</v>
      </c>
      <c r="O2127">
        <v>-468063</v>
      </c>
      <c r="Q2127" t="str">
        <f t="shared" si="99"/>
        <v xml:space="preserve"> </v>
      </c>
      <c r="R2127" t="str">
        <f t="shared" si="100"/>
        <v xml:space="preserve"> </v>
      </c>
      <c r="S2127" t="str">
        <f t="shared" si="101"/>
        <v/>
      </c>
    </row>
    <row r="2128" spans="1:19">
      <c r="A2128" t="s">
        <v>3363</v>
      </c>
      <c r="B2128">
        <v>219</v>
      </c>
      <c r="C2128">
        <v>123</v>
      </c>
      <c r="D2128">
        <v>34531832</v>
      </c>
      <c r="E2128" t="s">
        <v>856</v>
      </c>
      <c r="F2128" s="8" t="s">
        <v>98</v>
      </c>
      <c r="G2128" t="s">
        <v>3364</v>
      </c>
      <c r="H2128">
        <v>44788</v>
      </c>
      <c r="I2128">
        <v>138</v>
      </c>
      <c r="J2128" t="s">
        <v>19</v>
      </c>
      <c r="K2128" t="s">
        <v>31</v>
      </c>
      <c r="L2128">
        <v>35000000</v>
      </c>
      <c r="M2128">
        <v>2015</v>
      </c>
      <c r="N2128">
        <v>7.1</v>
      </c>
      <c r="O2128">
        <v>-468168</v>
      </c>
      <c r="Q2128" t="str">
        <f t="shared" si="99"/>
        <v xml:space="preserve"> </v>
      </c>
      <c r="R2128" t="str">
        <f t="shared" si="100"/>
        <v xml:space="preserve"> </v>
      </c>
      <c r="S2128" t="str">
        <f t="shared" si="101"/>
        <v/>
      </c>
    </row>
    <row r="2129" spans="1:19">
      <c r="A2129" t="s">
        <v>7548</v>
      </c>
      <c r="B2129">
        <v>255</v>
      </c>
      <c r="C2129">
        <v>95</v>
      </c>
      <c r="D2129">
        <v>26297</v>
      </c>
      <c r="E2129" t="s">
        <v>3069</v>
      </c>
      <c r="F2129" s="8" t="s">
        <v>6310</v>
      </c>
      <c r="G2129" t="s">
        <v>7549</v>
      </c>
      <c r="H2129">
        <v>25750</v>
      </c>
      <c r="I2129">
        <v>209</v>
      </c>
      <c r="J2129" t="s">
        <v>19</v>
      </c>
      <c r="K2129" t="s">
        <v>31</v>
      </c>
      <c r="L2129">
        <v>500000</v>
      </c>
      <c r="M2129">
        <v>2011</v>
      </c>
      <c r="N2129">
        <v>6.3</v>
      </c>
      <c r="O2129">
        <v>-473703</v>
      </c>
      <c r="Q2129" t="str">
        <f t="shared" si="99"/>
        <v xml:space="preserve"> </v>
      </c>
      <c r="R2129" t="str">
        <f t="shared" si="100"/>
        <v xml:space="preserve"> </v>
      </c>
      <c r="S2129" t="str">
        <f t="shared" si="101"/>
        <v/>
      </c>
    </row>
    <row r="2130" spans="1:19">
      <c r="A2130" t="s">
        <v>7651</v>
      </c>
      <c r="B2130">
        <v>88</v>
      </c>
      <c r="C2130">
        <v>103</v>
      </c>
      <c r="D2130">
        <v>23000</v>
      </c>
      <c r="E2130" t="s">
        <v>7399</v>
      </c>
      <c r="F2130" s="8" t="s">
        <v>7652</v>
      </c>
      <c r="G2130" t="s">
        <v>7653</v>
      </c>
      <c r="H2130">
        <v>5931</v>
      </c>
      <c r="I2130">
        <v>58</v>
      </c>
      <c r="J2130" t="s">
        <v>19</v>
      </c>
      <c r="K2130" t="s">
        <v>20</v>
      </c>
      <c r="L2130">
        <v>500000</v>
      </c>
      <c r="M2130">
        <v>2006</v>
      </c>
      <c r="N2130">
        <v>6.2</v>
      </c>
      <c r="O2130">
        <v>-477000</v>
      </c>
      <c r="Q2130" t="str">
        <f t="shared" si="99"/>
        <v xml:space="preserve"> </v>
      </c>
      <c r="R2130" t="str">
        <f t="shared" si="100"/>
        <v xml:space="preserve"> </v>
      </c>
      <c r="S2130" t="str">
        <f t="shared" si="101"/>
        <v/>
      </c>
    </row>
    <row r="2131" spans="1:19">
      <c r="A2131" t="s">
        <v>7643</v>
      </c>
      <c r="B2131">
        <v>10</v>
      </c>
      <c r="C2131">
        <v>82</v>
      </c>
      <c r="D2131">
        <v>21199</v>
      </c>
      <c r="E2131" t="s">
        <v>7644</v>
      </c>
      <c r="F2131" s="8" t="s">
        <v>7645</v>
      </c>
      <c r="G2131" t="s">
        <v>7646</v>
      </c>
      <c r="H2131">
        <v>40</v>
      </c>
      <c r="I2131">
        <v>10</v>
      </c>
      <c r="J2131" t="s">
        <v>19</v>
      </c>
      <c r="K2131" t="s">
        <v>20</v>
      </c>
      <c r="L2131">
        <v>500000</v>
      </c>
      <c r="M2131">
        <v>2014</v>
      </c>
      <c r="N2131">
        <v>6.8</v>
      </c>
      <c r="O2131">
        <v>-478801</v>
      </c>
      <c r="Q2131" t="str">
        <f t="shared" si="99"/>
        <v xml:space="preserve"> </v>
      </c>
      <c r="R2131" t="str">
        <f t="shared" si="100"/>
        <v xml:space="preserve"> </v>
      </c>
      <c r="S2131" t="str">
        <f t="shared" si="101"/>
        <v/>
      </c>
    </row>
    <row r="2132" spans="1:19">
      <c r="A2132" t="s">
        <v>5507</v>
      </c>
      <c r="B2132">
        <v>60</v>
      </c>
      <c r="C2132">
        <v>103</v>
      </c>
      <c r="D2132">
        <v>1420578</v>
      </c>
      <c r="E2132" t="s">
        <v>2490</v>
      </c>
      <c r="F2132" s="8" t="s">
        <v>1576</v>
      </c>
      <c r="G2132" t="s">
        <v>7245</v>
      </c>
      <c r="H2132">
        <v>4894</v>
      </c>
      <c r="I2132">
        <v>122</v>
      </c>
      <c r="J2132" t="s">
        <v>19</v>
      </c>
      <c r="K2132" t="s">
        <v>20</v>
      </c>
      <c r="L2132">
        <v>1900000</v>
      </c>
      <c r="M2132">
        <v>2003</v>
      </c>
      <c r="N2132">
        <v>6.4</v>
      </c>
      <c r="O2132">
        <v>-479422</v>
      </c>
      <c r="Q2132" t="str">
        <f t="shared" si="99"/>
        <v xml:space="preserve"> </v>
      </c>
      <c r="R2132" t="str">
        <f t="shared" si="100"/>
        <v xml:space="preserve"> </v>
      </c>
      <c r="S2132" t="str">
        <f t="shared" si="101"/>
        <v/>
      </c>
    </row>
    <row r="2133" spans="1:19">
      <c r="A2133" t="s">
        <v>7634</v>
      </c>
      <c r="B2133">
        <v>17</v>
      </c>
      <c r="C2133">
        <v>112</v>
      </c>
      <c r="D2133">
        <v>13134</v>
      </c>
      <c r="E2133" t="s">
        <v>1840</v>
      </c>
      <c r="F2133" s="8" t="s">
        <v>2026</v>
      </c>
      <c r="G2133" t="s">
        <v>7635</v>
      </c>
      <c r="H2133">
        <v>2004</v>
      </c>
      <c r="I2133">
        <v>32</v>
      </c>
      <c r="J2133" t="s">
        <v>19</v>
      </c>
      <c r="K2133" t="s">
        <v>20</v>
      </c>
      <c r="L2133">
        <v>500000</v>
      </c>
      <c r="M2133">
        <v>2002</v>
      </c>
      <c r="N2133">
        <v>6.1</v>
      </c>
      <c r="O2133">
        <v>-486866</v>
      </c>
      <c r="Q2133" t="str">
        <f t="shared" si="99"/>
        <v xml:space="preserve"> </v>
      </c>
      <c r="R2133" t="str">
        <f t="shared" si="100"/>
        <v xml:space="preserve"> </v>
      </c>
      <c r="S2133" t="str">
        <f t="shared" si="101"/>
        <v/>
      </c>
    </row>
    <row r="2134" spans="1:19">
      <c r="A2134" t="s">
        <v>7638</v>
      </c>
      <c r="B2134">
        <v>28</v>
      </c>
      <c r="C2134">
        <v>91</v>
      </c>
      <c r="D2134">
        <v>12055</v>
      </c>
      <c r="E2134" t="s">
        <v>873</v>
      </c>
      <c r="F2134" s="8" t="s">
        <v>3382</v>
      </c>
      <c r="G2134" t="s">
        <v>7639</v>
      </c>
      <c r="H2134">
        <v>739</v>
      </c>
      <c r="I2134">
        <v>10</v>
      </c>
      <c r="J2134" t="s">
        <v>19</v>
      </c>
      <c r="K2134" t="s">
        <v>20</v>
      </c>
      <c r="L2134">
        <v>500000</v>
      </c>
      <c r="M2134">
        <v>2007</v>
      </c>
      <c r="N2134">
        <v>6.5</v>
      </c>
      <c r="O2134">
        <v>-487945</v>
      </c>
      <c r="Q2134" t="str">
        <f t="shared" si="99"/>
        <v xml:space="preserve"> </v>
      </c>
      <c r="R2134" t="str">
        <f t="shared" si="100"/>
        <v xml:space="preserve"> </v>
      </c>
      <c r="S2134" t="str">
        <f t="shared" si="101"/>
        <v/>
      </c>
    </row>
    <row r="2135" spans="1:19">
      <c r="A2135" t="s">
        <v>2853</v>
      </c>
      <c r="B2135">
        <v>155</v>
      </c>
      <c r="C2135">
        <v>87</v>
      </c>
      <c r="D2135">
        <v>34507079</v>
      </c>
      <c r="E2135" t="s">
        <v>917</v>
      </c>
      <c r="F2135" s="8" t="s">
        <v>3382</v>
      </c>
      <c r="G2135" t="s">
        <v>3383</v>
      </c>
      <c r="H2135">
        <v>34948</v>
      </c>
      <c r="I2135">
        <v>118</v>
      </c>
      <c r="J2135" t="s">
        <v>19</v>
      </c>
      <c r="K2135" t="s">
        <v>20</v>
      </c>
      <c r="L2135">
        <v>35000000</v>
      </c>
      <c r="M2135">
        <v>2015</v>
      </c>
      <c r="N2135">
        <v>5.0999999999999996</v>
      </c>
      <c r="O2135">
        <v>-492921</v>
      </c>
      <c r="Q2135" t="str">
        <f t="shared" si="99"/>
        <v xml:space="preserve"> </v>
      </c>
      <c r="R2135" t="str">
        <f t="shared" si="100"/>
        <v xml:space="preserve"> </v>
      </c>
      <c r="S2135" t="str">
        <f t="shared" si="101"/>
        <v/>
      </c>
    </row>
    <row r="2136" spans="1:19">
      <c r="A2136" t="s">
        <v>7640</v>
      </c>
      <c r="B2136">
        <v>29</v>
      </c>
      <c r="C2136">
        <v>87</v>
      </c>
      <c r="D2136">
        <v>1332</v>
      </c>
      <c r="E2136" t="s">
        <v>3378</v>
      </c>
      <c r="F2136" s="8" t="s">
        <v>5526</v>
      </c>
      <c r="G2136" t="s">
        <v>7641</v>
      </c>
      <c r="H2136">
        <v>2038</v>
      </c>
      <c r="I2136">
        <v>20</v>
      </c>
      <c r="J2136" t="s">
        <v>19</v>
      </c>
      <c r="K2136" t="s">
        <v>20</v>
      </c>
      <c r="L2136">
        <v>500000</v>
      </c>
      <c r="M2136">
        <v>2012</v>
      </c>
      <c r="N2136">
        <v>4.5999999999999996</v>
      </c>
      <c r="O2136">
        <v>-498668</v>
      </c>
      <c r="Q2136" t="str">
        <f t="shared" si="99"/>
        <v xml:space="preserve"> </v>
      </c>
      <c r="R2136" t="str">
        <f t="shared" si="100"/>
        <v xml:space="preserve"> </v>
      </c>
      <c r="S2136" t="str">
        <f t="shared" si="101"/>
        <v/>
      </c>
    </row>
    <row r="2137" spans="1:19">
      <c r="A2137" t="s">
        <v>5092</v>
      </c>
      <c r="B2137">
        <v>111</v>
      </c>
      <c r="C2137">
        <v>100</v>
      </c>
      <c r="D2137">
        <v>15500000</v>
      </c>
      <c r="E2137" t="s">
        <v>2367</v>
      </c>
      <c r="F2137" s="8" t="s">
        <v>2589</v>
      </c>
      <c r="G2137" t="s">
        <v>5093</v>
      </c>
      <c r="H2137">
        <v>51996</v>
      </c>
      <c r="I2137">
        <v>302</v>
      </c>
      <c r="J2137" t="s">
        <v>19</v>
      </c>
      <c r="K2137" t="s">
        <v>432</v>
      </c>
      <c r="L2137">
        <v>16000000</v>
      </c>
      <c r="M2137">
        <v>1999</v>
      </c>
      <c r="N2137">
        <v>7</v>
      </c>
      <c r="O2137">
        <v>-500000</v>
      </c>
      <c r="Q2137" t="str">
        <f t="shared" si="99"/>
        <v xml:space="preserve"> </v>
      </c>
      <c r="R2137" t="str">
        <f t="shared" si="100"/>
        <v xml:space="preserve"> </v>
      </c>
      <c r="S2137" t="str">
        <f t="shared" si="101"/>
        <v/>
      </c>
    </row>
    <row r="2138" spans="1:19">
      <c r="A2138" t="s">
        <v>2517</v>
      </c>
      <c r="B2138">
        <v>441</v>
      </c>
      <c r="C2138">
        <v>96</v>
      </c>
      <c r="D2138">
        <v>31493782</v>
      </c>
      <c r="E2138" t="s">
        <v>1101</v>
      </c>
      <c r="F2138" s="8" t="s">
        <v>1411</v>
      </c>
      <c r="G2138" t="s">
        <v>3520</v>
      </c>
      <c r="H2138">
        <v>186606</v>
      </c>
      <c r="I2138">
        <v>1125</v>
      </c>
      <c r="J2138" t="s">
        <v>19</v>
      </c>
      <c r="K2138" t="s">
        <v>20</v>
      </c>
      <c r="L2138">
        <v>32000000</v>
      </c>
      <c r="M2138">
        <v>2005</v>
      </c>
      <c r="N2138">
        <v>7.5</v>
      </c>
      <c r="O2138">
        <v>-506218</v>
      </c>
      <c r="Q2138" t="str">
        <f t="shared" si="99"/>
        <v xml:space="preserve"> </v>
      </c>
      <c r="R2138" t="str">
        <f t="shared" si="100"/>
        <v xml:space="preserve"> </v>
      </c>
      <c r="S2138" t="str">
        <f t="shared" si="101"/>
        <v/>
      </c>
    </row>
    <row r="2139" spans="1:19">
      <c r="A2139" t="s">
        <v>7466</v>
      </c>
      <c r="B2139">
        <v>248</v>
      </c>
      <c r="C2139">
        <v>96</v>
      </c>
      <c r="D2139">
        <v>484221</v>
      </c>
      <c r="E2139" t="s">
        <v>7467</v>
      </c>
      <c r="F2139" s="8" t="s">
        <v>7468</v>
      </c>
      <c r="G2139" t="s">
        <v>7469</v>
      </c>
      <c r="H2139">
        <v>23836</v>
      </c>
      <c r="I2139">
        <v>107</v>
      </c>
      <c r="J2139" t="s">
        <v>7407</v>
      </c>
      <c r="K2139" t="s">
        <v>31</v>
      </c>
      <c r="L2139">
        <v>1000000</v>
      </c>
      <c r="M2139">
        <v>2012</v>
      </c>
      <c r="N2139">
        <v>8.1999999999999993</v>
      </c>
      <c r="O2139">
        <v>-515779</v>
      </c>
      <c r="Q2139" t="str">
        <f t="shared" si="99"/>
        <v xml:space="preserve"> </v>
      </c>
      <c r="R2139" t="str">
        <f t="shared" si="100"/>
        <v xml:space="preserve"> </v>
      </c>
      <c r="S2139" t="str">
        <f t="shared" si="101"/>
        <v/>
      </c>
    </row>
    <row r="2140" spans="1:19">
      <c r="A2140" t="s">
        <v>7372</v>
      </c>
      <c r="B2140">
        <v>65</v>
      </c>
      <c r="C2140">
        <v>91</v>
      </c>
      <c r="D2140">
        <v>381186</v>
      </c>
      <c r="E2140" t="s">
        <v>1963</v>
      </c>
      <c r="F2140" s="8" t="s">
        <v>1318</v>
      </c>
      <c r="G2140" t="s">
        <v>7512</v>
      </c>
      <c r="H2140">
        <v>13485</v>
      </c>
      <c r="I2140">
        <v>90</v>
      </c>
      <c r="J2140" t="s">
        <v>19</v>
      </c>
      <c r="K2140" t="s">
        <v>20</v>
      </c>
      <c r="L2140">
        <v>900000</v>
      </c>
      <c r="M2140">
        <v>2005</v>
      </c>
      <c r="N2140">
        <v>6.4</v>
      </c>
      <c r="O2140">
        <v>-518814</v>
      </c>
      <c r="Q2140" t="str">
        <f t="shared" si="99"/>
        <v xml:space="preserve"> </v>
      </c>
      <c r="R2140" t="str">
        <f t="shared" si="100"/>
        <v xml:space="preserve"> </v>
      </c>
      <c r="S2140" t="str">
        <f t="shared" si="101"/>
        <v/>
      </c>
    </row>
    <row r="2141" spans="1:19">
      <c r="A2141" t="s">
        <v>7204</v>
      </c>
      <c r="B2141">
        <v>168</v>
      </c>
      <c r="C2141">
        <v>102</v>
      </c>
      <c r="D2141">
        <v>1477002</v>
      </c>
      <c r="E2141" t="s">
        <v>129</v>
      </c>
      <c r="F2141" s="8" t="s">
        <v>136</v>
      </c>
      <c r="G2141" t="s">
        <v>7205</v>
      </c>
      <c r="H2141">
        <v>16645</v>
      </c>
      <c r="I2141">
        <v>72</v>
      </c>
      <c r="J2141" t="s">
        <v>19</v>
      </c>
      <c r="K2141" t="s">
        <v>20</v>
      </c>
      <c r="L2141">
        <v>2000000</v>
      </c>
      <c r="M2141">
        <v>2015</v>
      </c>
      <c r="N2141">
        <v>6.9</v>
      </c>
      <c r="O2141">
        <v>-522998</v>
      </c>
      <c r="Q2141" t="str">
        <f t="shared" si="99"/>
        <v xml:space="preserve"> </v>
      </c>
      <c r="R2141" t="str">
        <f t="shared" si="100"/>
        <v xml:space="preserve"> </v>
      </c>
      <c r="S2141" t="str">
        <f t="shared" si="101"/>
        <v/>
      </c>
    </row>
    <row r="2142" spans="1:19">
      <c r="A2142" t="s">
        <v>5959</v>
      </c>
      <c r="B2142">
        <v>94</v>
      </c>
      <c r="C2142">
        <v>130</v>
      </c>
      <c r="D2142">
        <v>9473382</v>
      </c>
      <c r="E2142" t="s">
        <v>5960</v>
      </c>
      <c r="F2142" s="8" t="s">
        <v>5961</v>
      </c>
      <c r="G2142" t="s">
        <v>5962</v>
      </c>
      <c r="H2142">
        <v>26832</v>
      </c>
      <c r="I2142">
        <v>247</v>
      </c>
      <c r="J2142" t="s">
        <v>774</v>
      </c>
      <c r="K2142" t="s">
        <v>162</v>
      </c>
      <c r="L2142">
        <v>10000000</v>
      </c>
      <c r="M2142">
        <v>1998</v>
      </c>
      <c r="N2142">
        <v>7.7</v>
      </c>
      <c r="O2142">
        <v>-526618</v>
      </c>
      <c r="Q2142" t="str">
        <f t="shared" si="99"/>
        <v xml:space="preserve"> </v>
      </c>
      <c r="R2142" t="str">
        <f t="shared" si="100"/>
        <v xml:space="preserve"> </v>
      </c>
      <c r="S2142" t="str">
        <f t="shared" si="101"/>
        <v/>
      </c>
    </row>
    <row r="2143" spans="1:19">
      <c r="A2143" t="s">
        <v>427</v>
      </c>
      <c r="B2143">
        <v>40</v>
      </c>
      <c r="C2143">
        <v>110</v>
      </c>
      <c r="D2143">
        <v>3468572</v>
      </c>
      <c r="E2143" t="s">
        <v>1672</v>
      </c>
      <c r="F2143" s="8" t="s">
        <v>977</v>
      </c>
      <c r="G2143" t="s">
        <v>6824</v>
      </c>
      <c r="H2143">
        <v>10073</v>
      </c>
      <c r="I2143">
        <v>78</v>
      </c>
      <c r="J2143" t="s">
        <v>19</v>
      </c>
      <c r="K2143" t="s">
        <v>20</v>
      </c>
      <c r="L2143">
        <v>4000000</v>
      </c>
      <c r="M2143">
        <v>1988</v>
      </c>
      <c r="N2143">
        <v>7.3</v>
      </c>
      <c r="O2143">
        <v>-531428</v>
      </c>
      <c r="Q2143" t="str">
        <f t="shared" si="99"/>
        <v xml:space="preserve"> </v>
      </c>
      <c r="R2143" t="str">
        <f t="shared" si="100"/>
        <v xml:space="preserve"> </v>
      </c>
      <c r="S2143" t="str">
        <f t="shared" si="101"/>
        <v/>
      </c>
    </row>
    <row r="2144" spans="1:19">
      <c r="A2144" t="s">
        <v>7456</v>
      </c>
      <c r="B2144">
        <v>28</v>
      </c>
      <c r="C2144">
        <v>97</v>
      </c>
      <c r="D2144">
        <v>464655</v>
      </c>
      <c r="E2144" t="s">
        <v>1290</v>
      </c>
      <c r="F2144" s="8" t="s">
        <v>4277</v>
      </c>
      <c r="G2144" t="s">
        <v>7457</v>
      </c>
      <c r="H2144">
        <v>1524</v>
      </c>
      <c r="I2144">
        <v>29</v>
      </c>
      <c r="J2144" t="s">
        <v>19</v>
      </c>
      <c r="K2144" t="s">
        <v>20</v>
      </c>
      <c r="L2144">
        <v>1000000</v>
      </c>
      <c r="M2144">
        <v>1997</v>
      </c>
      <c r="N2144">
        <v>7</v>
      </c>
      <c r="O2144">
        <v>-535345</v>
      </c>
      <c r="Q2144" t="str">
        <f t="shared" si="99"/>
        <v xml:space="preserve"> </v>
      </c>
      <c r="R2144" t="str">
        <f t="shared" si="100"/>
        <v xml:space="preserve"> </v>
      </c>
      <c r="S2144" t="str">
        <f t="shared" si="101"/>
        <v/>
      </c>
    </row>
    <row r="2145" spans="1:19">
      <c r="A2145" t="s">
        <v>6944</v>
      </c>
      <c r="B2145">
        <v>44</v>
      </c>
      <c r="C2145">
        <v>88</v>
      </c>
      <c r="D2145">
        <v>464126</v>
      </c>
      <c r="E2145" t="s">
        <v>1672</v>
      </c>
      <c r="F2145" s="8" t="s">
        <v>1586</v>
      </c>
      <c r="G2145" t="s">
        <v>7458</v>
      </c>
      <c r="H2145">
        <v>3142</v>
      </c>
      <c r="I2145">
        <v>68</v>
      </c>
      <c r="J2145" t="s">
        <v>19</v>
      </c>
      <c r="K2145" t="s">
        <v>20</v>
      </c>
      <c r="L2145">
        <v>1000000</v>
      </c>
      <c r="M2145">
        <v>2002</v>
      </c>
      <c r="N2145">
        <v>6.7</v>
      </c>
      <c r="O2145">
        <v>-535874</v>
      </c>
      <c r="Q2145" t="str">
        <f t="shared" si="99"/>
        <v xml:space="preserve"> </v>
      </c>
      <c r="R2145" t="str">
        <f t="shared" si="100"/>
        <v xml:space="preserve"> </v>
      </c>
      <c r="S2145" t="str">
        <f t="shared" si="101"/>
        <v/>
      </c>
    </row>
    <row r="2146" spans="1:19">
      <c r="A2146" t="s">
        <v>7536</v>
      </c>
      <c r="B2146">
        <v>6</v>
      </c>
      <c r="C2146">
        <v>93</v>
      </c>
      <c r="D2146">
        <v>35688</v>
      </c>
      <c r="E2146" t="s">
        <v>873</v>
      </c>
      <c r="F2146" s="8" t="s">
        <v>7536</v>
      </c>
      <c r="G2146" t="s">
        <v>7537</v>
      </c>
      <c r="H2146">
        <v>4167</v>
      </c>
      <c r="I2146">
        <v>72</v>
      </c>
      <c r="J2146" t="s">
        <v>19</v>
      </c>
      <c r="K2146" t="s">
        <v>20</v>
      </c>
      <c r="L2146">
        <v>600000</v>
      </c>
      <c r="M2146">
        <v>2014</v>
      </c>
      <c r="N2146">
        <v>5.0999999999999996</v>
      </c>
      <c r="O2146">
        <v>-564312</v>
      </c>
      <c r="Q2146" t="str">
        <f t="shared" si="99"/>
        <v xml:space="preserve"> </v>
      </c>
      <c r="R2146" t="str">
        <f t="shared" si="100"/>
        <v xml:space="preserve"> </v>
      </c>
      <c r="S2146" t="str">
        <f t="shared" si="101"/>
        <v/>
      </c>
    </row>
    <row r="2147" spans="1:19">
      <c r="A2147" t="s">
        <v>6931</v>
      </c>
      <c r="B2147">
        <v>79</v>
      </c>
      <c r="C2147">
        <v>102</v>
      </c>
      <c r="D2147">
        <v>1430185</v>
      </c>
      <c r="E2147" t="s">
        <v>7202</v>
      </c>
      <c r="F2147" s="8" t="s">
        <v>1005</v>
      </c>
      <c r="G2147" t="s">
        <v>7203</v>
      </c>
      <c r="H2147">
        <v>7314</v>
      </c>
      <c r="I2147">
        <v>55</v>
      </c>
      <c r="J2147" t="s">
        <v>19</v>
      </c>
      <c r="K2147" t="s">
        <v>20</v>
      </c>
      <c r="L2147">
        <v>2000000</v>
      </c>
      <c r="M2147">
        <v>2007</v>
      </c>
      <c r="N2147">
        <v>8.3000000000000007</v>
      </c>
      <c r="O2147">
        <v>-569815</v>
      </c>
      <c r="Q2147" t="str">
        <f t="shared" si="99"/>
        <v xml:space="preserve"> </v>
      </c>
      <c r="R2147" t="str">
        <f t="shared" si="100"/>
        <v xml:space="preserve"> </v>
      </c>
      <c r="S2147" t="str">
        <f t="shared" si="101"/>
        <v/>
      </c>
    </row>
    <row r="2148" spans="1:19">
      <c r="A2148" t="s">
        <v>7459</v>
      </c>
      <c r="B2148">
        <v>13</v>
      </c>
      <c r="C2148">
        <v>100</v>
      </c>
      <c r="D2148">
        <v>428535</v>
      </c>
      <c r="E2148" t="s">
        <v>878</v>
      </c>
      <c r="F2148" s="8" t="s">
        <v>1621</v>
      </c>
      <c r="G2148" t="s">
        <v>7460</v>
      </c>
      <c r="H2148">
        <v>505</v>
      </c>
      <c r="I2148">
        <v>32</v>
      </c>
      <c r="J2148" t="s">
        <v>19</v>
      </c>
      <c r="K2148" t="s">
        <v>20</v>
      </c>
      <c r="L2148">
        <v>1000000</v>
      </c>
      <c r="M2148">
        <v>2000</v>
      </c>
      <c r="N2148">
        <v>3.6</v>
      </c>
      <c r="O2148">
        <v>-571465</v>
      </c>
      <c r="Q2148" t="str">
        <f t="shared" si="99"/>
        <v xml:space="preserve"> </v>
      </c>
      <c r="R2148" t="str">
        <f t="shared" si="100"/>
        <v xml:space="preserve"> </v>
      </c>
      <c r="S2148" t="str">
        <f t="shared" si="101"/>
        <v/>
      </c>
    </row>
    <row r="2149" spans="1:19">
      <c r="A2149" t="s">
        <v>4664</v>
      </c>
      <c r="B2149">
        <v>84</v>
      </c>
      <c r="C2149">
        <v>96</v>
      </c>
      <c r="D2149">
        <v>15427192</v>
      </c>
      <c r="E2149" t="s">
        <v>5083</v>
      </c>
      <c r="F2149" s="8" t="s">
        <v>672</v>
      </c>
      <c r="G2149" t="s">
        <v>5084</v>
      </c>
      <c r="H2149">
        <v>11768</v>
      </c>
      <c r="I2149">
        <v>148</v>
      </c>
      <c r="J2149" t="s">
        <v>19</v>
      </c>
      <c r="K2149" t="s">
        <v>20</v>
      </c>
      <c r="L2149">
        <v>16000000</v>
      </c>
      <c r="M2149">
        <v>2000</v>
      </c>
      <c r="N2149">
        <v>5.6</v>
      </c>
      <c r="O2149">
        <v>-572808</v>
      </c>
      <c r="Q2149" t="str">
        <f t="shared" si="99"/>
        <v xml:space="preserve"> </v>
      </c>
      <c r="R2149" t="str">
        <f t="shared" si="100"/>
        <v xml:space="preserve"> </v>
      </c>
      <c r="S2149" t="str">
        <f t="shared" si="101"/>
        <v/>
      </c>
    </row>
    <row r="2150" spans="1:19">
      <c r="A2150" t="s">
        <v>7576</v>
      </c>
      <c r="C2150">
        <v>103</v>
      </c>
      <c r="D2150">
        <v>23616</v>
      </c>
      <c r="E2150" t="s">
        <v>477</v>
      </c>
      <c r="F2150" s="8" t="s">
        <v>7577</v>
      </c>
      <c r="G2150" t="s">
        <v>7578</v>
      </c>
      <c r="H2150">
        <v>94</v>
      </c>
      <c r="I2150">
        <v>4</v>
      </c>
      <c r="J2150" t="s">
        <v>19</v>
      </c>
      <c r="K2150" t="s">
        <v>20</v>
      </c>
      <c r="L2150">
        <v>600000</v>
      </c>
      <c r="M2150">
        <v>2007</v>
      </c>
      <c r="N2150">
        <v>5.6</v>
      </c>
      <c r="O2150">
        <v>-576384</v>
      </c>
      <c r="Q2150" t="str">
        <f t="shared" si="99"/>
        <v xml:space="preserve"> </v>
      </c>
      <c r="R2150" t="str">
        <f t="shared" si="100"/>
        <v xml:space="preserve"> </v>
      </c>
      <c r="S2150" t="str">
        <f t="shared" si="101"/>
        <v/>
      </c>
    </row>
    <row r="2151" spans="1:19">
      <c r="A2151" t="s">
        <v>7579</v>
      </c>
      <c r="B2151">
        <v>18</v>
      </c>
      <c r="C2151">
        <v>90</v>
      </c>
      <c r="D2151">
        <v>13493</v>
      </c>
      <c r="E2151" t="s">
        <v>1672</v>
      </c>
      <c r="F2151" s="8" t="s">
        <v>1175</v>
      </c>
      <c r="G2151" t="s">
        <v>7580</v>
      </c>
      <c r="H2151">
        <v>531</v>
      </c>
      <c r="I2151">
        <v>19</v>
      </c>
      <c r="J2151" t="s">
        <v>19</v>
      </c>
      <c r="K2151" t="s">
        <v>20</v>
      </c>
      <c r="L2151">
        <v>600000</v>
      </c>
      <c r="M2151">
        <v>1998</v>
      </c>
      <c r="N2151">
        <v>6.6</v>
      </c>
      <c r="O2151">
        <v>-586507</v>
      </c>
      <c r="Q2151" t="str">
        <f t="shared" si="99"/>
        <v xml:space="preserve"> </v>
      </c>
      <c r="R2151" t="str">
        <f t="shared" si="100"/>
        <v xml:space="preserve"> </v>
      </c>
      <c r="S2151" t="str">
        <f t="shared" si="101"/>
        <v/>
      </c>
    </row>
    <row r="2152" spans="1:19">
      <c r="A2152" t="s">
        <v>7282</v>
      </c>
      <c r="B2152">
        <v>76</v>
      </c>
      <c r="C2152">
        <v>100</v>
      </c>
      <c r="D2152">
        <v>396035</v>
      </c>
      <c r="E2152" t="s">
        <v>129</v>
      </c>
      <c r="F2152" s="8" t="s">
        <v>1182</v>
      </c>
      <c r="G2152" t="s">
        <v>7283</v>
      </c>
      <c r="H2152">
        <v>2725</v>
      </c>
      <c r="I2152">
        <v>48</v>
      </c>
      <c r="J2152" t="s">
        <v>19</v>
      </c>
      <c r="K2152" t="s">
        <v>31</v>
      </c>
      <c r="L2152">
        <v>1000000</v>
      </c>
      <c r="M2152">
        <v>2004</v>
      </c>
      <c r="N2152">
        <v>6.9</v>
      </c>
      <c r="O2152">
        <v>-603965</v>
      </c>
      <c r="Q2152" t="str">
        <f t="shared" si="99"/>
        <v xml:space="preserve"> </v>
      </c>
      <c r="R2152" t="str">
        <f t="shared" si="100"/>
        <v xml:space="preserve"> </v>
      </c>
      <c r="S2152" t="str">
        <f t="shared" si="101"/>
        <v/>
      </c>
    </row>
    <row r="2153" spans="1:19">
      <c r="A2153" t="s">
        <v>166</v>
      </c>
      <c r="B2153">
        <v>43</v>
      </c>
      <c r="C2153">
        <v>95</v>
      </c>
      <c r="D2153">
        <v>695229</v>
      </c>
      <c r="E2153" t="s">
        <v>1290</v>
      </c>
      <c r="F2153" s="8" t="s">
        <v>166</v>
      </c>
      <c r="G2153" t="s">
        <v>7348</v>
      </c>
      <c r="H2153">
        <v>11369</v>
      </c>
      <c r="I2153">
        <v>65</v>
      </c>
      <c r="J2153" t="s">
        <v>19</v>
      </c>
      <c r="K2153" t="s">
        <v>20</v>
      </c>
      <c r="L2153">
        <v>1300000</v>
      </c>
      <c r="M2153">
        <v>1996</v>
      </c>
      <c r="N2153">
        <v>7.2</v>
      </c>
      <c r="O2153">
        <v>-604771</v>
      </c>
      <c r="Q2153" t="str">
        <f t="shared" si="99"/>
        <v xml:space="preserve"> </v>
      </c>
      <c r="R2153" t="str">
        <f t="shared" si="100"/>
        <v xml:space="preserve"> </v>
      </c>
      <c r="S2153" t="str">
        <f t="shared" si="101"/>
        <v/>
      </c>
    </row>
    <row r="2154" spans="1:19">
      <c r="A2154" t="s">
        <v>7381</v>
      </c>
      <c r="B2154">
        <v>38</v>
      </c>
      <c r="C2154">
        <v>108</v>
      </c>
      <c r="D2154">
        <v>594904</v>
      </c>
      <c r="E2154" t="s">
        <v>1290</v>
      </c>
      <c r="F2154" s="8" t="s">
        <v>3167</v>
      </c>
      <c r="G2154" t="s">
        <v>7382</v>
      </c>
      <c r="H2154">
        <v>2582</v>
      </c>
      <c r="I2154">
        <v>89</v>
      </c>
      <c r="J2154" t="s">
        <v>19</v>
      </c>
      <c r="K2154" t="s">
        <v>20</v>
      </c>
      <c r="L2154">
        <v>1200000</v>
      </c>
      <c r="M2154">
        <v>2012</v>
      </c>
      <c r="N2154">
        <v>6</v>
      </c>
      <c r="O2154">
        <v>-605096</v>
      </c>
      <c r="Q2154" t="str">
        <f t="shared" si="99"/>
        <v xml:space="preserve"> </v>
      </c>
      <c r="R2154" t="str">
        <f t="shared" si="100"/>
        <v xml:space="preserve"> </v>
      </c>
      <c r="S2154" t="str">
        <f t="shared" si="101"/>
        <v/>
      </c>
    </row>
    <row r="2155" spans="1:19">
      <c r="A2155" t="s">
        <v>867</v>
      </c>
      <c r="B2155">
        <v>228</v>
      </c>
      <c r="C2155">
        <v>97</v>
      </c>
      <c r="D2155">
        <v>104374107</v>
      </c>
      <c r="E2155" t="s">
        <v>868</v>
      </c>
      <c r="F2155" s="8" t="s">
        <v>502</v>
      </c>
      <c r="G2155" t="s">
        <v>869</v>
      </c>
      <c r="H2155">
        <v>89351</v>
      </c>
      <c r="I2155">
        <v>214</v>
      </c>
      <c r="J2155" t="s">
        <v>19</v>
      </c>
      <c r="K2155" t="s">
        <v>20</v>
      </c>
      <c r="L2155">
        <v>105000000</v>
      </c>
      <c r="M2155">
        <v>2009</v>
      </c>
      <c r="N2155">
        <v>7.1</v>
      </c>
      <c r="O2155">
        <v>-625893</v>
      </c>
      <c r="Q2155" t="str">
        <f t="shared" si="99"/>
        <v xml:space="preserve"> </v>
      </c>
      <c r="R2155" t="str">
        <f t="shared" si="100"/>
        <v xml:space="preserve"> </v>
      </c>
      <c r="S2155" t="str">
        <f t="shared" si="101"/>
        <v/>
      </c>
    </row>
    <row r="2156" spans="1:19">
      <c r="A2156" t="s">
        <v>6861</v>
      </c>
      <c r="B2156">
        <v>215</v>
      </c>
      <c r="C2156">
        <v>98</v>
      </c>
      <c r="D2156">
        <v>18469</v>
      </c>
      <c r="E2156" t="s">
        <v>440</v>
      </c>
      <c r="F2156" s="8" t="s">
        <v>6862</v>
      </c>
      <c r="G2156" t="s">
        <v>6863</v>
      </c>
      <c r="H2156">
        <v>34263</v>
      </c>
      <c r="I2156">
        <v>141</v>
      </c>
      <c r="J2156" t="s">
        <v>19</v>
      </c>
      <c r="K2156" t="s">
        <v>20</v>
      </c>
      <c r="L2156">
        <v>650000</v>
      </c>
      <c r="M2156">
        <v>2010</v>
      </c>
      <c r="N2156">
        <v>6.5</v>
      </c>
      <c r="O2156">
        <v>-631531</v>
      </c>
      <c r="Q2156" t="str">
        <f t="shared" si="99"/>
        <v xml:space="preserve"> </v>
      </c>
      <c r="R2156" t="str">
        <f t="shared" si="100"/>
        <v xml:space="preserve"> </v>
      </c>
      <c r="S2156" t="str">
        <f t="shared" si="101"/>
        <v/>
      </c>
    </row>
    <row r="2157" spans="1:19">
      <c r="A2157" t="s">
        <v>1355</v>
      </c>
      <c r="B2157">
        <v>276</v>
      </c>
      <c r="C2157">
        <v>104</v>
      </c>
      <c r="D2157">
        <v>79363785</v>
      </c>
      <c r="E2157" t="s">
        <v>1356</v>
      </c>
      <c r="F2157" s="8" t="s">
        <v>336</v>
      </c>
      <c r="G2157" t="s">
        <v>1357</v>
      </c>
      <c r="H2157">
        <v>139423</v>
      </c>
      <c r="I2157">
        <v>698</v>
      </c>
      <c r="J2157" t="s">
        <v>19</v>
      </c>
      <c r="K2157" t="s">
        <v>20</v>
      </c>
      <c r="L2157">
        <v>80000000</v>
      </c>
      <c r="M2157">
        <v>2008</v>
      </c>
      <c r="N2157">
        <v>5.5</v>
      </c>
      <c r="O2157">
        <v>-636215</v>
      </c>
      <c r="Q2157" t="str">
        <f t="shared" si="99"/>
        <v xml:space="preserve"> </v>
      </c>
      <c r="R2157" t="str">
        <f t="shared" si="100"/>
        <v xml:space="preserve"> </v>
      </c>
      <c r="S2157" t="str">
        <f t="shared" si="101"/>
        <v/>
      </c>
    </row>
    <row r="2158" spans="1:19">
      <c r="A2158" t="s">
        <v>1355</v>
      </c>
      <c r="B2158">
        <v>276</v>
      </c>
      <c r="C2158">
        <v>104</v>
      </c>
      <c r="D2158">
        <v>79363785</v>
      </c>
      <c r="E2158" t="s">
        <v>1356</v>
      </c>
      <c r="F2158" s="8" t="s">
        <v>336</v>
      </c>
      <c r="G2158" t="s">
        <v>1357</v>
      </c>
      <c r="H2158">
        <v>139426</v>
      </c>
      <c r="I2158">
        <v>698</v>
      </c>
      <c r="J2158" t="s">
        <v>19</v>
      </c>
      <c r="K2158" t="s">
        <v>20</v>
      </c>
      <c r="L2158">
        <v>80000000</v>
      </c>
      <c r="M2158">
        <v>2008</v>
      </c>
      <c r="N2158">
        <v>5.5</v>
      </c>
      <c r="O2158">
        <v>-636215</v>
      </c>
      <c r="Q2158" t="str">
        <f t="shared" si="99"/>
        <v xml:space="preserve"> </v>
      </c>
      <c r="R2158" t="str">
        <f t="shared" si="100"/>
        <v xml:space="preserve"> </v>
      </c>
      <c r="S2158" t="str">
        <f t="shared" si="101"/>
        <v/>
      </c>
    </row>
    <row r="2159" spans="1:19">
      <c r="A2159" t="s">
        <v>6488</v>
      </c>
      <c r="B2159">
        <v>261</v>
      </c>
      <c r="C2159">
        <v>96</v>
      </c>
      <c r="D2159">
        <v>5359774</v>
      </c>
      <c r="E2159" t="s">
        <v>2739</v>
      </c>
      <c r="F2159" s="8" t="s">
        <v>153</v>
      </c>
      <c r="G2159" t="s">
        <v>6489</v>
      </c>
      <c r="H2159">
        <v>64794</v>
      </c>
      <c r="I2159">
        <v>131</v>
      </c>
      <c r="J2159" t="s">
        <v>19</v>
      </c>
      <c r="K2159" t="s">
        <v>3525</v>
      </c>
      <c r="L2159">
        <v>6000000</v>
      </c>
      <c r="M2159">
        <v>2011</v>
      </c>
      <c r="N2159">
        <v>7.3</v>
      </c>
      <c r="O2159">
        <v>-640226</v>
      </c>
      <c r="Q2159" t="str">
        <f t="shared" si="99"/>
        <v xml:space="preserve"> </v>
      </c>
      <c r="R2159" t="str">
        <f t="shared" si="100"/>
        <v xml:space="preserve"> </v>
      </c>
      <c r="S2159" t="str">
        <f t="shared" si="101"/>
        <v/>
      </c>
    </row>
    <row r="2160" spans="1:19">
      <c r="A2160" t="s">
        <v>7020</v>
      </c>
      <c r="B2160">
        <v>19</v>
      </c>
      <c r="C2160">
        <v>110</v>
      </c>
      <c r="D2160">
        <v>2848578</v>
      </c>
      <c r="E2160" t="s">
        <v>3210</v>
      </c>
      <c r="F2160" s="8" t="s">
        <v>7021</v>
      </c>
      <c r="G2160" t="s">
        <v>7022</v>
      </c>
      <c r="H2160">
        <v>3942</v>
      </c>
      <c r="I2160">
        <v>65</v>
      </c>
      <c r="J2160" t="s">
        <v>19</v>
      </c>
      <c r="K2160" t="s">
        <v>20</v>
      </c>
      <c r="L2160">
        <v>3500000</v>
      </c>
      <c r="M2160">
        <v>2010</v>
      </c>
      <c r="N2160">
        <v>6.3</v>
      </c>
      <c r="O2160">
        <v>-651422</v>
      </c>
      <c r="Q2160" t="str">
        <f t="shared" si="99"/>
        <v xml:space="preserve"> </v>
      </c>
      <c r="R2160" t="str">
        <f t="shared" si="100"/>
        <v xml:space="preserve"> </v>
      </c>
      <c r="S2160" t="str">
        <f t="shared" si="101"/>
        <v/>
      </c>
    </row>
    <row r="2161" spans="1:19">
      <c r="A2161" t="s">
        <v>2084</v>
      </c>
      <c r="B2161">
        <v>29</v>
      </c>
      <c r="C2161">
        <v>104</v>
      </c>
      <c r="D2161">
        <v>144583</v>
      </c>
      <c r="E2161" t="s">
        <v>1963</v>
      </c>
      <c r="F2161" s="8" t="s">
        <v>1594</v>
      </c>
      <c r="G2161" t="s">
        <v>7535</v>
      </c>
      <c r="H2161">
        <v>2256</v>
      </c>
      <c r="I2161">
        <v>79</v>
      </c>
      <c r="J2161" t="s">
        <v>19</v>
      </c>
      <c r="K2161" t="s">
        <v>775</v>
      </c>
      <c r="L2161">
        <v>800000</v>
      </c>
      <c r="M2161">
        <v>1999</v>
      </c>
      <c r="N2161">
        <v>6.5</v>
      </c>
      <c r="O2161">
        <v>-655417</v>
      </c>
      <c r="Q2161" t="str">
        <f t="shared" si="99"/>
        <v xml:space="preserve"> </v>
      </c>
      <c r="R2161" t="str">
        <f t="shared" si="100"/>
        <v xml:space="preserve"> </v>
      </c>
      <c r="S2161" t="str">
        <f t="shared" si="101"/>
        <v/>
      </c>
    </row>
    <row r="2162" spans="1:19">
      <c r="A2162" t="s">
        <v>7487</v>
      </c>
      <c r="B2162">
        <v>292</v>
      </c>
      <c r="C2162">
        <v>101</v>
      </c>
      <c r="D2162">
        <v>77501</v>
      </c>
      <c r="E2162" t="s">
        <v>2916</v>
      </c>
      <c r="F2162" s="8" t="s">
        <v>7488</v>
      </c>
      <c r="G2162" t="s">
        <v>7550</v>
      </c>
      <c r="H2162">
        <v>27260</v>
      </c>
      <c r="I2162">
        <v>247</v>
      </c>
      <c r="J2162" t="s">
        <v>19</v>
      </c>
      <c r="K2162" t="s">
        <v>20</v>
      </c>
      <c r="L2162">
        <v>750000</v>
      </c>
      <c r="M2162">
        <v>2011</v>
      </c>
      <c r="N2162">
        <v>5.5</v>
      </c>
      <c r="O2162">
        <v>-672499</v>
      </c>
      <c r="Q2162" t="str">
        <f t="shared" si="99"/>
        <v xml:space="preserve"> </v>
      </c>
      <c r="R2162" t="str">
        <f t="shared" si="100"/>
        <v xml:space="preserve"> </v>
      </c>
      <c r="S2162" t="str">
        <f t="shared" si="101"/>
        <v/>
      </c>
    </row>
    <row r="2163" spans="1:19">
      <c r="A2163" t="s">
        <v>44</v>
      </c>
      <c r="B2163">
        <v>125</v>
      </c>
      <c r="C2163">
        <v>121</v>
      </c>
      <c r="D2163">
        <v>16311763</v>
      </c>
      <c r="E2163" t="s">
        <v>1101</v>
      </c>
      <c r="F2163" s="8" t="s">
        <v>1590</v>
      </c>
      <c r="G2163" t="s">
        <v>4991</v>
      </c>
      <c r="H2163">
        <v>50656</v>
      </c>
      <c r="I2163">
        <v>416</v>
      </c>
      <c r="J2163" t="s">
        <v>19</v>
      </c>
      <c r="K2163" t="s">
        <v>31</v>
      </c>
      <c r="L2163">
        <v>17000000</v>
      </c>
      <c r="M2163">
        <v>1998</v>
      </c>
      <c r="N2163">
        <v>7.5</v>
      </c>
      <c r="O2163">
        <v>-688237</v>
      </c>
      <c r="Q2163" t="str">
        <f t="shared" si="99"/>
        <v xml:space="preserve"> </v>
      </c>
      <c r="R2163" t="str">
        <f t="shared" si="100"/>
        <v xml:space="preserve"> </v>
      </c>
      <c r="S2163" t="str">
        <f t="shared" si="101"/>
        <v/>
      </c>
    </row>
    <row r="2164" spans="1:19">
      <c r="A2164" t="s">
        <v>6570</v>
      </c>
      <c r="B2164">
        <v>99</v>
      </c>
      <c r="C2164">
        <v>90</v>
      </c>
      <c r="D2164">
        <v>6013</v>
      </c>
      <c r="E2164" t="s">
        <v>1101</v>
      </c>
      <c r="F2164" s="8" t="s">
        <v>1178</v>
      </c>
      <c r="G2164" t="s">
        <v>7395</v>
      </c>
      <c r="H2164">
        <v>39929</v>
      </c>
      <c r="I2164">
        <v>207</v>
      </c>
      <c r="J2164" t="s">
        <v>19</v>
      </c>
      <c r="K2164" t="s">
        <v>31</v>
      </c>
      <c r="L2164">
        <v>695393</v>
      </c>
      <c r="M2164">
        <v>2004</v>
      </c>
      <c r="N2164">
        <v>7.7</v>
      </c>
      <c r="O2164">
        <v>-689380</v>
      </c>
      <c r="Q2164" t="str">
        <f t="shared" si="99"/>
        <v xml:space="preserve"> </v>
      </c>
      <c r="R2164" t="str">
        <f t="shared" si="100"/>
        <v xml:space="preserve"> </v>
      </c>
      <c r="S2164" t="str">
        <f t="shared" si="101"/>
        <v/>
      </c>
    </row>
    <row r="2165" spans="1:19">
      <c r="A2165" t="s">
        <v>7561</v>
      </c>
      <c r="B2165">
        <v>2</v>
      </c>
      <c r="C2165">
        <v>107</v>
      </c>
      <c r="D2165">
        <v>10508</v>
      </c>
      <c r="E2165" t="s">
        <v>1672</v>
      </c>
      <c r="F2165" s="8" t="s">
        <v>2177</v>
      </c>
      <c r="G2165" t="s">
        <v>7562</v>
      </c>
      <c r="H2165">
        <v>103</v>
      </c>
      <c r="I2165">
        <v>6</v>
      </c>
      <c r="J2165" t="s">
        <v>19</v>
      </c>
      <c r="K2165" t="s">
        <v>20</v>
      </c>
      <c r="L2165">
        <v>700000</v>
      </c>
      <c r="M2165">
        <v>1998</v>
      </c>
      <c r="N2165">
        <v>6.5</v>
      </c>
      <c r="O2165">
        <v>-689492</v>
      </c>
      <c r="Q2165" t="str">
        <f t="shared" si="99"/>
        <v xml:space="preserve"> </v>
      </c>
      <c r="R2165" t="str">
        <f t="shared" si="100"/>
        <v xml:space="preserve"> </v>
      </c>
      <c r="S2165" t="str">
        <f t="shared" si="101"/>
        <v/>
      </c>
    </row>
    <row r="2166" spans="1:19">
      <c r="A2166" t="s">
        <v>7353</v>
      </c>
      <c r="B2166">
        <v>14</v>
      </c>
      <c r="C2166">
        <v>105</v>
      </c>
      <c r="D2166">
        <v>609042</v>
      </c>
      <c r="E2166" t="s">
        <v>1672</v>
      </c>
      <c r="F2166" s="8" t="s">
        <v>1906</v>
      </c>
      <c r="G2166" t="s">
        <v>7354</v>
      </c>
      <c r="H2166">
        <v>449</v>
      </c>
      <c r="I2166">
        <v>38</v>
      </c>
      <c r="J2166" t="s">
        <v>19</v>
      </c>
      <c r="K2166" t="s">
        <v>20</v>
      </c>
      <c r="L2166">
        <v>1300000</v>
      </c>
      <c r="M2166">
        <v>1999</v>
      </c>
      <c r="N2166">
        <v>6.5</v>
      </c>
      <c r="O2166">
        <v>-690958</v>
      </c>
      <c r="Q2166" t="str">
        <f t="shared" si="99"/>
        <v xml:space="preserve"> </v>
      </c>
      <c r="R2166" t="str">
        <f t="shared" si="100"/>
        <v xml:space="preserve"> </v>
      </c>
      <c r="S2166" t="str">
        <f t="shared" si="101"/>
        <v/>
      </c>
    </row>
    <row r="2167" spans="1:19">
      <c r="A2167" t="s">
        <v>3774</v>
      </c>
      <c r="B2167">
        <v>120</v>
      </c>
      <c r="C2167">
        <v>112</v>
      </c>
      <c r="D2167">
        <v>4306697</v>
      </c>
      <c r="E2167" t="s">
        <v>1672</v>
      </c>
      <c r="F2167" s="8" t="s">
        <v>213</v>
      </c>
      <c r="G2167" t="s">
        <v>6681</v>
      </c>
      <c r="H2167">
        <v>26720</v>
      </c>
      <c r="I2167">
        <v>196</v>
      </c>
      <c r="J2167" t="s">
        <v>19</v>
      </c>
      <c r="K2167" t="s">
        <v>162</v>
      </c>
      <c r="L2167">
        <v>5000000</v>
      </c>
      <c r="M2167">
        <v>1997</v>
      </c>
      <c r="N2167">
        <v>7.7</v>
      </c>
      <c r="O2167">
        <v>-693303</v>
      </c>
      <c r="Q2167" t="str">
        <f t="shared" si="99"/>
        <v xml:space="preserve"> </v>
      </c>
      <c r="R2167" t="str">
        <f t="shared" si="100"/>
        <v xml:space="preserve"> </v>
      </c>
      <c r="S2167" t="str">
        <f t="shared" si="101"/>
        <v/>
      </c>
    </row>
    <row r="2168" spans="1:19">
      <c r="A2168" t="s">
        <v>1225</v>
      </c>
      <c r="B2168">
        <v>107</v>
      </c>
      <c r="C2168">
        <v>83</v>
      </c>
      <c r="D2168">
        <v>84303558</v>
      </c>
      <c r="E2168" t="s">
        <v>273</v>
      </c>
      <c r="F2168" s="8" t="s">
        <v>151</v>
      </c>
      <c r="G2168" t="s">
        <v>1227</v>
      </c>
      <c r="H2168">
        <v>65270</v>
      </c>
      <c r="I2168">
        <v>100</v>
      </c>
      <c r="J2168" t="s">
        <v>19</v>
      </c>
      <c r="K2168" t="s">
        <v>20</v>
      </c>
      <c r="L2168">
        <v>85000000</v>
      </c>
      <c r="M2168">
        <v>2006</v>
      </c>
      <c r="N2168">
        <v>6.2</v>
      </c>
      <c r="O2168">
        <v>-696442</v>
      </c>
      <c r="Q2168" t="str">
        <f t="shared" si="99"/>
        <v xml:space="preserve"> </v>
      </c>
      <c r="R2168" t="str">
        <f t="shared" si="100"/>
        <v xml:space="preserve"> </v>
      </c>
      <c r="S2168" t="str">
        <f t="shared" si="101"/>
        <v/>
      </c>
    </row>
    <row r="2169" spans="1:19">
      <c r="A2169" t="s">
        <v>259</v>
      </c>
      <c r="B2169">
        <v>120</v>
      </c>
      <c r="C2169">
        <v>109</v>
      </c>
      <c r="D2169">
        <v>3798532</v>
      </c>
      <c r="E2169" t="s">
        <v>2473</v>
      </c>
      <c r="F2169" s="8" t="s">
        <v>82</v>
      </c>
      <c r="G2169" t="s">
        <v>6749</v>
      </c>
      <c r="H2169">
        <v>41138</v>
      </c>
      <c r="I2169">
        <v>208</v>
      </c>
      <c r="J2169" t="s">
        <v>19</v>
      </c>
      <c r="K2169" t="s">
        <v>20</v>
      </c>
      <c r="L2169">
        <v>4500000</v>
      </c>
      <c r="M2169">
        <v>1996</v>
      </c>
      <c r="N2169">
        <v>7.4</v>
      </c>
      <c r="O2169">
        <v>-701468</v>
      </c>
      <c r="Q2169" t="str">
        <f t="shared" si="99"/>
        <v xml:space="preserve"> </v>
      </c>
      <c r="R2169" t="str">
        <f t="shared" si="100"/>
        <v xml:space="preserve"> </v>
      </c>
      <c r="S2169" t="str">
        <f t="shared" si="101"/>
        <v/>
      </c>
    </row>
    <row r="2170" spans="1:19">
      <c r="A2170" t="s">
        <v>1228</v>
      </c>
      <c r="B2170">
        <v>31</v>
      </c>
      <c r="C2170">
        <v>88</v>
      </c>
      <c r="D2170">
        <v>47329</v>
      </c>
      <c r="E2170" t="s">
        <v>1672</v>
      </c>
      <c r="F2170" s="8" t="s">
        <v>7551</v>
      </c>
      <c r="G2170" t="s">
        <v>7552</v>
      </c>
      <c r="H2170">
        <v>1661</v>
      </c>
      <c r="I2170">
        <v>31</v>
      </c>
      <c r="J2170" t="s">
        <v>19</v>
      </c>
      <c r="K2170" t="s">
        <v>20</v>
      </c>
      <c r="L2170">
        <v>750000</v>
      </c>
      <c r="M2170">
        <v>2002</v>
      </c>
      <c r="N2170">
        <v>6.6</v>
      </c>
      <c r="O2170">
        <v>-702671</v>
      </c>
      <c r="Q2170" t="str">
        <f t="shared" si="99"/>
        <v xml:space="preserve"> </v>
      </c>
      <c r="R2170" t="str">
        <f t="shared" si="100"/>
        <v xml:space="preserve"> </v>
      </c>
      <c r="S2170" t="str">
        <f t="shared" si="101"/>
        <v/>
      </c>
    </row>
    <row r="2171" spans="1:19">
      <c r="A2171" t="s">
        <v>7071</v>
      </c>
      <c r="B2171">
        <v>124</v>
      </c>
      <c r="C2171">
        <v>86</v>
      </c>
      <c r="D2171">
        <v>992238</v>
      </c>
      <c r="E2171" t="s">
        <v>129</v>
      </c>
      <c r="F2171" s="8" t="s">
        <v>1178</v>
      </c>
      <c r="G2171" t="s">
        <v>7278</v>
      </c>
      <c r="H2171">
        <v>16349</v>
      </c>
      <c r="I2171">
        <v>103</v>
      </c>
      <c r="J2171" t="s">
        <v>19</v>
      </c>
      <c r="K2171" t="s">
        <v>31</v>
      </c>
      <c r="L2171">
        <v>1700000</v>
      </c>
      <c r="M2171">
        <v>2004</v>
      </c>
      <c r="N2171">
        <v>6.8</v>
      </c>
      <c r="O2171">
        <v>-707762</v>
      </c>
      <c r="Q2171" t="str">
        <f t="shared" si="99"/>
        <v xml:space="preserve"> </v>
      </c>
      <c r="R2171" t="str">
        <f t="shared" si="100"/>
        <v xml:space="preserve"> </v>
      </c>
      <c r="S2171" t="str">
        <f t="shared" si="101"/>
        <v/>
      </c>
    </row>
    <row r="2172" spans="1:19">
      <c r="A2172" t="s">
        <v>7475</v>
      </c>
      <c r="B2172">
        <v>31</v>
      </c>
      <c r="C2172">
        <v>91</v>
      </c>
      <c r="D2172">
        <v>287761</v>
      </c>
      <c r="E2172" t="s">
        <v>7476</v>
      </c>
      <c r="F2172" s="8" t="s">
        <v>7477</v>
      </c>
      <c r="G2172" t="s">
        <v>7478</v>
      </c>
      <c r="H2172">
        <v>2482</v>
      </c>
      <c r="I2172">
        <v>16</v>
      </c>
      <c r="J2172" t="s">
        <v>19</v>
      </c>
      <c r="K2172" t="s">
        <v>105</v>
      </c>
      <c r="L2172">
        <v>1000000</v>
      </c>
      <c r="M2172">
        <v>2013</v>
      </c>
      <c r="N2172">
        <v>7.6</v>
      </c>
      <c r="O2172">
        <v>-712239</v>
      </c>
      <c r="Q2172" t="str">
        <f t="shared" si="99"/>
        <v xml:space="preserve"> </v>
      </c>
      <c r="R2172" t="str">
        <f t="shared" si="100"/>
        <v xml:space="preserve"> </v>
      </c>
      <c r="S2172" t="str">
        <f t="shared" si="101"/>
        <v/>
      </c>
    </row>
    <row r="2173" spans="1:19">
      <c r="A2173" t="s">
        <v>910</v>
      </c>
      <c r="B2173">
        <v>122</v>
      </c>
      <c r="C2173">
        <v>121</v>
      </c>
      <c r="D2173">
        <v>12281500</v>
      </c>
      <c r="E2173" t="s">
        <v>2670</v>
      </c>
      <c r="F2173" s="8" t="s">
        <v>205</v>
      </c>
      <c r="G2173" t="s">
        <v>5566</v>
      </c>
      <c r="H2173">
        <v>163492</v>
      </c>
      <c r="I2173">
        <v>460</v>
      </c>
      <c r="J2173" t="s">
        <v>19</v>
      </c>
      <c r="K2173" t="s">
        <v>20</v>
      </c>
      <c r="L2173">
        <v>13000000</v>
      </c>
      <c r="M2173">
        <v>1993</v>
      </c>
      <c r="N2173">
        <v>8</v>
      </c>
      <c r="O2173">
        <v>-718500</v>
      </c>
      <c r="Q2173" t="str">
        <f t="shared" si="99"/>
        <v xml:space="preserve"> </v>
      </c>
      <c r="R2173" t="str">
        <f t="shared" si="100"/>
        <v xml:space="preserve"> </v>
      </c>
      <c r="S2173" t="str">
        <f t="shared" si="101"/>
        <v>True RomanceÂ </v>
      </c>
    </row>
    <row r="2174" spans="1:19">
      <c r="A2174" t="s">
        <v>7464</v>
      </c>
      <c r="B2174">
        <v>29</v>
      </c>
      <c r="C2174">
        <v>79</v>
      </c>
      <c r="D2174">
        <v>279282</v>
      </c>
      <c r="E2174" t="s">
        <v>754</v>
      </c>
      <c r="F2174" s="8" t="s">
        <v>5883</v>
      </c>
      <c r="G2174" t="s">
        <v>7465</v>
      </c>
      <c r="H2174">
        <v>3806</v>
      </c>
      <c r="I2174">
        <v>49</v>
      </c>
      <c r="J2174" t="s">
        <v>19</v>
      </c>
      <c r="K2174" t="s">
        <v>20</v>
      </c>
      <c r="L2174">
        <v>1000000</v>
      </c>
      <c r="M2174">
        <v>2003</v>
      </c>
      <c r="N2174">
        <v>6.1</v>
      </c>
      <c r="O2174">
        <v>-720718</v>
      </c>
      <c r="Q2174" t="str">
        <f t="shared" si="99"/>
        <v xml:space="preserve"> </v>
      </c>
      <c r="R2174" t="str">
        <f t="shared" si="100"/>
        <v xml:space="preserve"> </v>
      </c>
      <c r="S2174" t="str">
        <f t="shared" si="101"/>
        <v/>
      </c>
    </row>
    <row r="2175" spans="1:19">
      <c r="A2175" t="s">
        <v>7470</v>
      </c>
      <c r="B2175">
        <v>84</v>
      </c>
      <c r="C2175">
        <v>53</v>
      </c>
      <c r="D2175">
        <v>274661</v>
      </c>
      <c r="E2175" t="s">
        <v>6708</v>
      </c>
      <c r="F2175" s="8" t="s">
        <v>7470</v>
      </c>
      <c r="G2175" t="s">
        <v>7471</v>
      </c>
      <c r="H2175">
        <v>10564</v>
      </c>
      <c r="I2175">
        <v>40</v>
      </c>
      <c r="J2175" t="s">
        <v>19</v>
      </c>
      <c r="K2175" t="s">
        <v>20</v>
      </c>
      <c r="L2175">
        <v>1000000</v>
      </c>
      <c r="M2175">
        <v>2007</v>
      </c>
      <c r="N2175">
        <v>7.7</v>
      </c>
      <c r="O2175">
        <v>-725339</v>
      </c>
      <c r="Q2175" t="str">
        <f t="shared" si="99"/>
        <v xml:space="preserve"> </v>
      </c>
      <c r="R2175" t="str">
        <f t="shared" si="100"/>
        <v xml:space="preserve"> </v>
      </c>
      <c r="S2175" t="str">
        <f t="shared" si="101"/>
        <v/>
      </c>
    </row>
    <row r="2176" spans="1:19">
      <c r="A2176" t="s">
        <v>6425</v>
      </c>
      <c r="B2176">
        <v>153</v>
      </c>
      <c r="C2176">
        <v>121</v>
      </c>
      <c r="D2176">
        <v>4063859</v>
      </c>
      <c r="E2176" t="s">
        <v>129</v>
      </c>
      <c r="F2176" s="8" t="s">
        <v>6426</v>
      </c>
      <c r="G2176" t="s">
        <v>6427</v>
      </c>
      <c r="H2176">
        <v>114407</v>
      </c>
      <c r="I2176">
        <v>225</v>
      </c>
      <c r="J2176" t="s">
        <v>3806</v>
      </c>
      <c r="K2176" t="s">
        <v>432</v>
      </c>
      <c r="L2176">
        <v>4800000</v>
      </c>
      <c r="M2176">
        <v>2003</v>
      </c>
      <c r="N2176">
        <v>7.7</v>
      </c>
      <c r="O2176">
        <v>-736141</v>
      </c>
      <c r="Q2176" t="str">
        <f t="shared" si="99"/>
        <v xml:space="preserve"> </v>
      </c>
      <c r="R2176" t="str">
        <f t="shared" si="100"/>
        <v xml:space="preserve"> </v>
      </c>
      <c r="S2176" t="str">
        <f t="shared" si="101"/>
        <v/>
      </c>
    </row>
    <row r="2177" spans="1:19">
      <c r="A2177" t="s">
        <v>6885</v>
      </c>
      <c r="B2177">
        <v>41</v>
      </c>
      <c r="C2177">
        <v>102</v>
      </c>
      <c r="D2177">
        <v>2956000</v>
      </c>
      <c r="E2177" t="s">
        <v>6886</v>
      </c>
      <c r="F2177" s="8" t="s">
        <v>6887</v>
      </c>
      <c r="G2177" t="s">
        <v>6888</v>
      </c>
      <c r="H2177">
        <v>3258</v>
      </c>
      <c r="I2177">
        <v>54</v>
      </c>
      <c r="J2177" t="s">
        <v>19</v>
      </c>
      <c r="K2177" t="s">
        <v>20</v>
      </c>
      <c r="L2177">
        <v>3700000</v>
      </c>
      <c r="M2177">
        <v>1948</v>
      </c>
      <c r="N2177">
        <v>7.1</v>
      </c>
      <c r="O2177">
        <v>-744000</v>
      </c>
      <c r="Q2177" t="str">
        <f t="shared" si="99"/>
        <v xml:space="preserve"> </v>
      </c>
      <c r="R2177" t="str">
        <f t="shared" si="100"/>
        <v xml:space="preserve"> </v>
      </c>
      <c r="S2177" t="str">
        <f t="shared" si="101"/>
        <v/>
      </c>
    </row>
    <row r="2178" spans="1:19">
      <c r="A2178" t="s">
        <v>2805</v>
      </c>
      <c r="B2178">
        <v>27</v>
      </c>
      <c r="C2178">
        <v>122</v>
      </c>
      <c r="D2178">
        <v>41252428</v>
      </c>
      <c r="E2178" t="s">
        <v>754</v>
      </c>
      <c r="F2178" s="8" t="s">
        <v>181</v>
      </c>
      <c r="G2178" t="s">
        <v>2806</v>
      </c>
      <c r="H2178">
        <v>11453</v>
      </c>
      <c r="I2178">
        <v>71</v>
      </c>
      <c r="J2178" t="s">
        <v>19</v>
      </c>
      <c r="K2178" t="s">
        <v>20</v>
      </c>
      <c r="L2178">
        <v>42000000</v>
      </c>
      <c r="M2178">
        <v>1996</v>
      </c>
      <c r="N2178">
        <v>6.5</v>
      </c>
      <c r="O2178">
        <v>-747572</v>
      </c>
      <c r="Q2178" t="str">
        <f t="shared" si="99"/>
        <v xml:space="preserve"> </v>
      </c>
      <c r="R2178" t="str">
        <f t="shared" si="100"/>
        <v xml:space="preserve"> </v>
      </c>
      <c r="S2178" t="str">
        <f t="shared" si="101"/>
        <v/>
      </c>
    </row>
    <row r="2179" spans="1:19">
      <c r="A2179" t="s">
        <v>5261</v>
      </c>
      <c r="B2179">
        <v>97</v>
      </c>
      <c r="C2179">
        <v>87</v>
      </c>
      <c r="D2179">
        <v>14249005</v>
      </c>
      <c r="E2179" t="s">
        <v>873</v>
      </c>
      <c r="F2179" s="8" t="s">
        <v>505</v>
      </c>
      <c r="G2179" t="s">
        <v>5262</v>
      </c>
      <c r="H2179">
        <v>39788</v>
      </c>
      <c r="I2179">
        <v>619</v>
      </c>
      <c r="J2179" t="s">
        <v>19</v>
      </c>
      <c r="K2179" t="s">
        <v>20</v>
      </c>
      <c r="L2179">
        <v>15000000</v>
      </c>
      <c r="M2179">
        <v>2001</v>
      </c>
      <c r="N2179">
        <v>4.5</v>
      </c>
      <c r="O2179">
        <v>-750995</v>
      </c>
      <c r="Q2179" t="str">
        <f t="shared" ref="Q2179:Q2242" si="102">IF(F2179="Meryl Streep",G2179," ")</f>
        <v xml:space="preserve"> </v>
      </c>
      <c r="R2179" t="str">
        <f t="shared" ref="R2179:R2242" si="103">IF(F2179="Leonardo DiCaprio",G2179," ")</f>
        <v xml:space="preserve"> </v>
      </c>
      <c r="S2179" t="str">
        <f t="shared" ref="S2179:S2242" si="104">IF(F2179="Brad Pitt",G2179,"")</f>
        <v/>
      </c>
    </row>
    <row r="2180" spans="1:19">
      <c r="A2180" t="s">
        <v>2427</v>
      </c>
      <c r="B2180">
        <v>224</v>
      </c>
      <c r="C2180">
        <v>91</v>
      </c>
      <c r="D2180">
        <v>41709</v>
      </c>
      <c r="E2180" t="s">
        <v>3378</v>
      </c>
      <c r="F2180" s="8" t="s">
        <v>6138</v>
      </c>
      <c r="G2180" t="s">
        <v>7538</v>
      </c>
      <c r="H2180">
        <v>54601</v>
      </c>
      <c r="I2180">
        <v>200</v>
      </c>
      <c r="J2180" t="s">
        <v>6573</v>
      </c>
      <c r="K2180" t="s">
        <v>5124</v>
      </c>
      <c r="L2180">
        <v>800000</v>
      </c>
      <c r="M2180">
        <v>2009</v>
      </c>
      <c r="N2180">
        <v>6.4</v>
      </c>
      <c r="O2180">
        <v>-758291</v>
      </c>
      <c r="Q2180" t="str">
        <f t="shared" si="102"/>
        <v xml:space="preserve"> </v>
      </c>
      <c r="R2180" t="str">
        <f t="shared" si="103"/>
        <v xml:space="preserve"> </v>
      </c>
      <c r="S2180" t="str">
        <f t="shared" si="104"/>
        <v/>
      </c>
    </row>
    <row r="2181" spans="1:19">
      <c r="A2181" t="s">
        <v>3445</v>
      </c>
      <c r="B2181">
        <v>196</v>
      </c>
      <c r="C2181">
        <v>98</v>
      </c>
      <c r="D2181">
        <v>23225911</v>
      </c>
      <c r="E2181" t="s">
        <v>268</v>
      </c>
      <c r="F2181" s="8" t="s">
        <v>588</v>
      </c>
      <c r="G2181" t="s">
        <v>4295</v>
      </c>
      <c r="H2181">
        <v>80574</v>
      </c>
      <c r="I2181">
        <v>157</v>
      </c>
      <c r="J2181" t="s">
        <v>19</v>
      </c>
      <c r="K2181" t="s">
        <v>20</v>
      </c>
      <c r="L2181">
        <v>24000000</v>
      </c>
      <c r="M2181">
        <v>2010</v>
      </c>
      <c r="N2181">
        <v>6.5</v>
      </c>
      <c r="O2181">
        <v>-774089</v>
      </c>
      <c r="Q2181" t="str">
        <f t="shared" si="102"/>
        <v xml:space="preserve"> </v>
      </c>
      <c r="R2181" t="str">
        <f t="shared" si="103"/>
        <v xml:space="preserve"> </v>
      </c>
      <c r="S2181" t="str">
        <f t="shared" si="104"/>
        <v/>
      </c>
    </row>
    <row r="2182" spans="1:19">
      <c r="A2182" t="s">
        <v>4271</v>
      </c>
      <c r="B2182">
        <v>23</v>
      </c>
      <c r="C2182">
        <v>89</v>
      </c>
      <c r="D2182">
        <v>2223990</v>
      </c>
      <c r="E2182" t="s">
        <v>6582</v>
      </c>
      <c r="F2182" s="8" t="s">
        <v>4084</v>
      </c>
      <c r="G2182" t="s">
        <v>7016</v>
      </c>
      <c r="H2182">
        <v>761</v>
      </c>
      <c r="I2182">
        <v>14</v>
      </c>
      <c r="J2182" t="s">
        <v>19</v>
      </c>
      <c r="K2182" t="s">
        <v>20</v>
      </c>
      <c r="L2182">
        <v>3000000</v>
      </c>
      <c r="M2182">
        <v>2003</v>
      </c>
      <c r="N2182">
        <v>6.6</v>
      </c>
      <c r="O2182">
        <v>-776010</v>
      </c>
      <c r="Q2182" t="str">
        <f t="shared" si="102"/>
        <v xml:space="preserve"> </v>
      </c>
      <c r="R2182" t="str">
        <f t="shared" si="103"/>
        <v xml:space="preserve"> </v>
      </c>
      <c r="S2182" t="str">
        <f t="shared" si="104"/>
        <v/>
      </c>
    </row>
    <row r="2183" spans="1:19">
      <c r="A2183" t="s">
        <v>604</v>
      </c>
      <c r="B2183">
        <v>188</v>
      </c>
      <c r="C2183">
        <v>118</v>
      </c>
      <c r="D2183">
        <v>10214647</v>
      </c>
      <c r="E2183" t="s">
        <v>818</v>
      </c>
      <c r="F2183" s="8" t="s">
        <v>138</v>
      </c>
      <c r="G2183" t="s">
        <v>5790</v>
      </c>
      <c r="H2183">
        <v>42689</v>
      </c>
      <c r="I2183">
        <v>204</v>
      </c>
      <c r="J2183" t="s">
        <v>19</v>
      </c>
      <c r="K2183" t="s">
        <v>20</v>
      </c>
      <c r="L2183">
        <v>11000000</v>
      </c>
      <c r="M2183">
        <v>2004</v>
      </c>
      <c r="N2183">
        <v>7.1</v>
      </c>
      <c r="O2183">
        <v>-785353</v>
      </c>
      <c r="Q2183" t="str">
        <f t="shared" si="102"/>
        <v xml:space="preserve"> </v>
      </c>
      <c r="R2183" t="str">
        <f t="shared" si="103"/>
        <v xml:space="preserve"> </v>
      </c>
      <c r="S2183" t="str">
        <f t="shared" si="104"/>
        <v/>
      </c>
    </row>
    <row r="2184" spans="1:19">
      <c r="A2184" t="s">
        <v>7312</v>
      </c>
      <c r="B2184">
        <v>75</v>
      </c>
      <c r="C2184">
        <v>112</v>
      </c>
      <c r="D2184">
        <v>712294</v>
      </c>
      <c r="E2184" t="s">
        <v>1672</v>
      </c>
      <c r="F2184" s="8" t="s">
        <v>3315</v>
      </c>
      <c r="G2184" t="s">
        <v>7313</v>
      </c>
      <c r="H2184">
        <v>9408</v>
      </c>
      <c r="I2184">
        <v>68</v>
      </c>
      <c r="J2184" t="s">
        <v>19</v>
      </c>
      <c r="K2184" t="s">
        <v>20</v>
      </c>
      <c r="L2184">
        <v>1500000</v>
      </c>
      <c r="M2184">
        <v>2005</v>
      </c>
      <c r="N2184">
        <v>6.7</v>
      </c>
      <c r="O2184">
        <v>-787706</v>
      </c>
      <c r="Q2184" t="str">
        <f t="shared" si="102"/>
        <v xml:space="preserve"> </v>
      </c>
      <c r="R2184" t="str">
        <f t="shared" si="103"/>
        <v xml:space="preserve"> </v>
      </c>
      <c r="S2184" t="str">
        <f t="shared" si="104"/>
        <v/>
      </c>
    </row>
    <row r="2185" spans="1:19">
      <c r="A2185" t="s">
        <v>3430</v>
      </c>
      <c r="B2185">
        <v>162</v>
      </c>
      <c r="C2185">
        <v>101</v>
      </c>
      <c r="D2185">
        <v>6712241</v>
      </c>
      <c r="E2185" t="s">
        <v>1008</v>
      </c>
      <c r="F2185" s="8" t="s">
        <v>1082</v>
      </c>
      <c r="G2185" t="s">
        <v>5953</v>
      </c>
      <c r="H2185">
        <v>782437</v>
      </c>
      <c r="I2185">
        <v>1420</v>
      </c>
      <c r="J2185" t="s">
        <v>19</v>
      </c>
      <c r="K2185" t="s">
        <v>20</v>
      </c>
      <c r="L2185">
        <v>7500000</v>
      </c>
      <c r="M2185">
        <v>1998</v>
      </c>
      <c r="N2185">
        <v>8.6</v>
      </c>
      <c r="O2185">
        <v>-787759</v>
      </c>
      <c r="Q2185" t="str">
        <f t="shared" si="102"/>
        <v xml:space="preserve"> </v>
      </c>
      <c r="R2185" t="str">
        <f t="shared" si="103"/>
        <v xml:space="preserve"> </v>
      </c>
      <c r="S2185" t="str">
        <f t="shared" si="104"/>
        <v/>
      </c>
    </row>
    <row r="2186" spans="1:19">
      <c r="A2186" t="s">
        <v>4840</v>
      </c>
      <c r="B2186">
        <v>122</v>
      </c>
      <c r="C2186">
        <v>111</v>
      </c>
      <c r="D2186">
        <v>6200756</v>
      </c>
      <c r="E2186" t="s">
        <v>1290</v>
      </c>
      <c r="F2186" s="8" t="s">
        <v>58</v>
      </c>
      <c r="G2186" t="s">
        <v>6548</v>
      </c>
      <c r="H2186">
        <v>96129</v>
      </c>
      <c r="I2186">
        <v>488</v>
      </c>
      <c r="J2186" t="s">
        <v>19</v>
      </c>
      <c r="K2186" t="s">
        <v>20</v>
      </c>
      <c r="L2186">
        <v>7000000</v>
      </c>
      <c r="M2186">
        <v>2001</v>
      </c>
      <c r="N2186">
        <v>7.4</v>
      </c>
      <c r="O2186">
        <v>-799244</v>
      </c>
      <c r="Q2186" t="str">
        <f t="shared" si="102"/>
        <v xml:space="preserve"> </v>
      </c>
      <c r="R2186" t="str">
        <f t="shared" si="103"/>
        <v xml:space="preserve"> </v>
      </c>
      <c r="S2186" t="str">
        <f t="shared" si="104"/>
        <v/>
      </c>
    </row>
    <row r="2187" spans="1:19">
      <c r="A2187" t="s">
        <v>7487</v>
      </c>
      <c r="B2187">
        <v>238</v>
      </c>
      <c r="C2187">
        <v>95</v>
      </c>
      <c r="D2187">
        <v>100659</v>
      </c>
      <c r="E2187" t="s">
        <v>2916</v>
      </c>
      <c r="F2187" s="8" t="s">
        <v>7488</v>
      </c>
      <c r="G2187" t="s">
        <v>7489</v>
      </c>
      <c r="H2187">
        <v>30160</v>
      </c>
      <c r="I2187">
        <v>193</v>
      </c>
      <c r="J2187" t="s">
        <v>19</v>
      </c>
      <c r="K2187" t="s">
        <v>20</v>
      </c>
      <c r="L2187">
        <v>900000</v>
      </c>
      <c r="M2187">
        <v>2009</v>
      </c>
      <c r="N2187">
        <v>6.4</v>
      </c>
      <c r="O2187">
        <v>-799341</v>
      </c>
      <c r="Q2187" t="str">
        <f t="shared" si="102"/>
        <v xml:space="preserve"> </v>
      </c>
      <c r="R2187" t="str">
        <f t="shared" si="103"/>
        <v xml:space="preserve"> </v>
      </c>
      <c r="S2187" t="str">
        <f t="shared" si="104"/>
        <v/>
      </c>
    </row>
    <row r="2188" spans="1:19">
      <c r="A2188" t="s">
        <v>6701</v>
      </c>
      <c r="B2188">
        <v>279</v>
      </c>
      <c r="C2188">
        <v>90</v>
      </c>
      <c r="D2188">
        <v>258113</v>
      </c>
      <c r="E2188" t="s">
        <v>1101</v>
      </c>
      <c r="F2188" s="8" t="s">
        <v>1405</v>
      </c>
      <c r="G2188" t="s">
        <v>7661</v>
      </c>
      <c r="H2188">
        <v>42678</v>
      </c>
      <c r="I2188">
        <v>135</v>
      </c>
      <c r="J2188" t="s">
        <v>19</v>
      </c>
      <c r="K2188" t="s">
        <v>20</v>
      </c>
      <c r="L2188">
        <v>1066167</v>
      </c>
      <c r="M2188">
        <v>2013</v>
      </c>
      <c r="N2188">
        <v>7.1</v>
      </c>
      <c r="O2188">
        <v>-808054</v>
      </c>
      <c r="Q2188" t="str">
        <f t="shared" si="102"/>
        <v xml:space="preserve"> </v>
      </c>
      <c r="R2188" t="str">
        <f t="shared" si="103"/>
        <v xml:space="preserve"> </v>
      </c>
      <c r="S2188" t="str">
        <f t="shared" si="104"/>
        <v/>
      </c>
    </row>
    <row r="2189" spans="1:19">
      <c r="A2189" t="s">
        <v>7524</v>
      </c>
      <c r="B2189">
        <v>16</v>
      </c>
      <c r="C2189">
        <v>95</v>
      </c>
      <c r="D2189">
        <v>15278</v>
      </c>
      <c r="E2189" t="s">
        <v>7525</v>
      </c>
      <c r="F2189" s="8" t="s">
        <v>2835</v>
      </c>
      <c r="G2189" t="s">
        <v>7526</v>
      </c>
      <c r="H2189">
        <v>1742</v>
      </c>
      <c r="I2189">
        <v>158</v>
      </c>
      <c r="J2189" t="s">
        <v>19</v>
      </c>
      <c r="K2189" t="s">
        <v>20</v>
      </c>
      <c r="L2189">
        <v>825000</v>
      </c>
      <c r="M2189">
        <v>2002</v>
      </c>
      <c r="N2189">
        <v>5.6</v>
      </c>
      <c r="O2189">
        <v>-809722</v>
      </c>
      <c r="Q2189" t="str">
        <f t="shared" si="102"/>
        <v xml:space="preserve"> </v>
      </c>
      <c r="R2189" t="str">
        <f t="shared" si="103"/>
        <v xml:space="preserve"> </v>
      </c>
      <c r="S2189" t="str">
        <f t="shared" si="104"/>
        <v/>
      </c>
    </row>
    <row r="2190" spans="1:19">
      <c r="A2190" t="s">
        <v>5709</v>
      </c>
      <c r="B2190">
        <v>305</v>
      </c>
      <c r="C2190">
        <v>120</v>
      </c>
      <c r="D2190">
        <v>2181290</v>
      </c>
      <c r="E2190" t="s">
        <v>1002</v>
      </c>
      <c r="F2190" s="8" t="s">
        <v>5590</v>
      </c>
      <c r="G2190" t="s">
        <v>7019</v>
      </c>
      <c r="H2190">
        <v>356181</v>
      </c>
      <c r="I2190">
        <v>809</v>
      </c>
      <c r="J2190" t="s">
        <v>5149</v>
      </c>
      <c r="K2190" t="s">
        <v>2628</v>
      </c>
      <c r="L2190">
        <v>3000000</v>
      </c>
      <c r="M2190">
        <v>2003</v>
      </c>
      <c r="N2190">
        <v>8.4</v>
      </c>
      <c r="O2190">
        <v>-818710</v>
      </c>
      <c r="Q2190" t="str">
        <f t="shared" si="102"/>
        <v xml:space="preserve"> </v>
      </c>
      <c r="R2190" t="str">
        <f t="shared" si="103"/>
        <v xml:space="preserve"> </v>
      </c>
      <c r="S2190" t="str">
        <f t="shared" si="104"/>
        <v/>
      </c>
    </row>
    <row r="2191" spans="1:19">
      <c r="A2191" t="s">
        <v>4882</v>
      </c>
      <c r="B2191">
        <v>68</v>
      </c>
      <c r="C2191">
        <v>115</v>
      </c>
      <c r="D2191">
        <v>17174870</v>
      </c>
      <c r="E2191" t="s">
        <v>3464</v>
      </c>
      <c r="F2191" s="8" t="s">
        <v>3813</v>
      </c>
      <c r="G2191" t="s">
        <v>4883</v>
      </c>
      <c r="H2191">
        <v>15817</v>
      </c>
      <c r="I2191">
        <v>210</v>
      </c>
      <c r="J2191" t="s">
        <v>19</v>
      </c>
      <c r="K2191" t="s">
        <v>20</v>
      </c>
      <c r="L2191">
        <v>18000000</v>
      </c>
      <c r="M2191">
        <v>2000</v>
      </c>
      <c r="N2191">
        <v>6.7</v>
      </c>
      <c r="O2191">
        <v>-825130</v>
      </c>
      <c r="Q2191" t="str">
        <f t="shared" si="102"/>
        <v xml:space="preserve"> </v>
      </c>
      <c r="R2191" t="str">
        <f t="shared" si="103"/>
        <v xml:space="preserve"> </v>
      </c>
      <c r="S2191" t="str">
        <f t="shared" si="104"/>
        <v/>
      </c>
    </row>
    <row r="2192" spans="1:19">
      <c r="A2192" t="s">
        <v>6408</v>
      </c>
      <c r="B2192">
        <v>73</v>
      </c>
      <c r="C2192">
        <v>141</v>
      </c>
      <c r="D2192">
        <v>6173485</v>
      </c>
      <c r="E2192" t="s">
        <v>818</v>
      </c>
      <c r="F2192" s="8" t="s">
        <v>6409</v>
      </c>
      <c r="G2192" t="s">
        <v>6410</v>
      </c>
      <c r="H2192">
        <v>10672</v>
      </c>
      <c r="I2192">
        <v>84</v>
      </c>
      <c r="J2192" t="s">
        <v>19</v>
      </c>
      <c r="K2192" t="s">
        <v>432</v>
      </c>
      <c r="L2192">
        <v>7000000</v>
      </c>
      <c r="M2192">
        <v>2001</v>
      </c>
      <c r="N2192">
        <v>7.7</v>
      </c>
      <c r="O2192">
        <v>-826515</v>
      </c>
      <c r="Q2192" t="str">
        <f t="shared" si="102"/>
        <v xml:space="preserve"> </v>
      </c>
      <c r="R2192" t="str">
        <f t="shared" si="103"/>
        <v xml:space="preserve"> </v>
      </c>
      <c r="S2192" t="str">
        <f t="shared" si="104"/>
        <v/>
      </c>
    </row>
    <row r="2193" spans="1:19">
      <c r="A2193" t="s">
        <v>7472</v>
      </c>
      <c r="B2193">
        <v>40</v>
      </c>
      <c r="C2193">
        <v>97</v>
      </c>
      <c r="D2193">
        <v>144431</v>
      </c>
      <c r="E2193" t="s">
        <v>6312</v>
      </c>
      <c r="F2193" s="8" t="s">
        <v>7473</v>
      </c>
      <c r="G2193" t="s">
        <v>7474</v>
      </c>
      <c r="H2193">
        <v>1290</v>
      </c>
      <c r="I2193">
        <v>13</v>
      </c>
      <c r="J2193" t="s">
        <v>19</v>
      </c>
      <c r="K2193" t="s">
        <v>31</v>
      </c>
      <c r="L2193">
        <v>1000000</v>
      </c>
      <c r="M2193">
        <v>2006</v>
      </c>
      <c r="N2193">
        <v>7.3</v>
      </c>
      <c r="O2193">
        <v>-855569</v>
      </c>
      <c r="Q2193" t="str">
        <f t="shared" si="102"/>
        <v xml:space="preserve"> </v>
      </c>
      <c r="R2193" t="str">
        <f t="shared" si="103"/>
        <v xml:space="preserve"> </v>
      </c>
      <c r="S2193" t="str">
        <f t="shared" si="104"/>
        <v/>
      </c>
    </row>
    <row r="2194" spans="1:19">
      <c r="A2194" t="s">
        <v>5921</v>
      </c>
      <c r="B2194">
        <v>130</v>
      </c>
      <c r="C2194">
        <v>90</v>
      </c>
      <c r="D2194">
        <v>638476</v>
      </c>
      <c r="E2194" t="s">
        <v>6582</v>
      </c>
      <c r="F2194" s="8" t="s">
        <v>923</v>
      </c>
      <c r="G2194" t="s">
        <v>7263</v>
      </c>
      <c r="H2194">
        <v>13223</v>
      </c>
      <c r="I2194">
        <v>45</v>
      </c>
      <c r="J2194" t="s">
        <v>19</v>
      </c>
      <c r="K2194" t="s">
        <v>20</v>
      </c>
      <c r="L2194">
        <v>1500000</v>
      </c>
      <c r="M2194">
        <v>2011</v>
      </c>
      <c r="N2194">
        <v>6.6</v>
      </c>
      <c r="O2194">
        <v>-861524</v>
      </c>
      <c r="Q2194" t="str">
        <f t="shared" si="102"/>
        <v xml:space="preserve"> </v>
      </c>
      <c r="R2194" t="str">
        <f t="shared" si="103"/>
        <v xml:space="preserve"> </v>
      </c>
      <c r="S2194" t="str">
        <f t="shared" si="104"/>
        <v/>
      </c>
    </row>
    <row r="2195" spans="1:19">
      <c r="A2195" t="s">
        <v>7206</v>
      </c>
      <c r="B2195">
        <v>107</v>
      </c>
      <c r="C2195">
        <v>100</v>
      </c>
      <c r="D2195">
        <v>1134049</v>
      </c>
      <c r="E2195" t="s">
        <v>7207</v>
      </c>
      <c r="F2195" s="8" t="s">
        <v>7208</v>
      </c>
      <c r="G2195" t="s">
        <v>7209</v>
      </c>
      <c r="H2195">
        <v>5475</v>
      </c>
      <c r="I2195">
        <v>44</v>
      </c>
      <c r="J2195" t="s">
        <v>19</v>
      </c>
      <c r="K2195" t="s">
        <v>31</v>
      </c>
      <c r="L2195">
        <v>2000000</v>
      </c>
      <c r="M2195">
        <v>2007</v>
      </c>
      <c r="N2195">
        <v>8.1</v>
      </c>
      <c r="O2195">
        <v>-865951</v>
      </c>
      <c r="Q2195" t="str">
        <f t="shared" si="102"/>
        <v xml:space="preserve"> </v>
      </c>
      <c r="R2195" t="str">
        <f t="shared" si="103"/>
        <v xml:space="preserve"> </v>
      </c>
      <c r="S2195" t="str">
        <f t="shared" si="104"/>
        <v/>
      </c>
    </row>
    <row r="2196" spans="1:19">
      <c r="A2196" t="s">
        <v>7553</v>
      </c>
      <c r="B2196">
        <v>114</v>
      </c>
      <c r="C2196">
        <v>99</v>
      </c>
      <c r="D2196">
        <v>18378</v>
      </c>
      <c r="E2196" t="s">
        <v>3008</v>
      </c>
      <c r="F2196" s="8" t="s">
        <v>5571</v>
      </c>
      <c r="G2196" t="s">
        <v>7554</v>
      </c>
      <c r="H2196">
        <v>9376</v>
      </c>
      <c r="I2196">
        <v>74</v>
      </c>
      <c r="J2196" t="s">
        <v>19</v>
      </c>
      <c r="K2196" t="s">
        <v>31</v>
      </c>
      <c r="L2196">
        <v>900000</v>
      </c>
      <c r="M2196">
        <v>2008</v>
      </c>
      <c r="N2196">
        <v>5.2</v>
      </c>
      <c r="O2196">
        <v>-881622</v>
      </c>
      <c r="Q2196" t="str">
        <f t="shared" si="102"/>
        <v xml:space="preserve"> </v>
      </c>
      <c r="R2196" t="str">
        <f t="shared" si="103"/>
        <v xml:space="preserve"> </v>
      </c>
      <c r="S2196" t="str">
        <f t="shared" si="104"/>
        <v/>
      </c>
    </row>
    <row r="2197" spans="1:19">
      <c r="A2197" t="s">
        <v>650</v>
      </c>
      <c r="B2197">
        <v>234</v>
      </c>
      <c r="C2197">
        <v>102</v>
      </c>
      <c r="D2197">
        <v>3609278</v>
      </c>
      <c r="E2197" t="s">
        <v>1672</v>
      </c>
      <c r="F2197" s="8" t="s">
        <v>3436</v>
      </c>
      <c r="G2197" t="s">
        <v>6750</v>
      </c>
      <c r="H2197">
        <v>573541</v>
      </c>
      <c r="I2197">
        <v>1916</v>
      </c>
      <c r="J2197" t="s">
        <v>19</v>
      </c>
      <c r="K2197" t="s">
        <v>20</v>
      </c>
      <c r="L2197">
        <v>4500000</v>
      </c>
      <c r="M2197">
        <v>2000</v>
      </c>
      <c r="N2197">
        <v>8.4</v>
      </c>
      <c r="O2197">
        <v>-890722</v>
      </c>
      <c r="Q2197" t="str">
        <f t="shared" si="102"/>
        <v xml:space="preserve"> </v>
      </c>
      <c r="R2197" t="str">
        <f t="shared" si="103"/>
        <v xml:space="preserve"> </v>
      </c>
      <c r="S2197" t="str">
        <f t="shared" si="104"/>
        <v/>
      </c>
    </row>
    <row r="2198" spans="1:19">
      <c r="A2198" t="s">
        <v>7516</v>
      </c>
      <c r="B2198">
        <v>62</v>
      </c>
      <c r="C2198">
        <v>101</v>
      </c>
      <c r="D2198">
        <v>6643</v>
      </c>
      <c r="E2198" t="s">
        <v>7517</v>
      </c>
      <c r="F2198" s="8" t="s">
        <v>353</v>
      </c>
      <c r="G2198" t="s">
        <v>7518</v>
      </c>
      <c r="H2198">
        <v>11965</v>
      </c>
      <c r="I2198">
        <v>39</v>
      </c>
      <c r="J2198" t="s">
        <v>19</v>
      </c>
      <c r="K2198" t="s">
        <v>20</v>
      </c>
      <c r="L2198">
        <v>900000</v>
      </c>
      <c r="M2198">
        <v>2012</v>
      </c>
      <c r="N2198">
        <v>6.4</v>
      </c>
      <c r="O2198">
        <v>-893357</v>
      </c>
      <c r="Q2198" t="str">
        <f t="shared" si="102"/>
        <v xml:space="preserve"> </v>
      </c>
      <c r="R2198" t="str">
        <f t="shared" si="103"/>
        <v xml:space="preserve"> </v>
      </c>
      <c r="S2198" t="str">
        <f t="shared" si="104"/>
        <v/>
      </c>
    </row>
    <row r="2199" spans="1:19">
      <c r="A2199" t="s">
        <v>7461</v>
      </c>
      <c r="B2199">
        <v>117</v>
      </c>
      <c r="C2199">
        <v>88</v>
      </c>
      <c r="D2199">
        <v>104077</v>
      </c>
      <c r="E2199" t="s">
        <v>1275</v>
      </c>
      <c r="F2199" s="8" t="s">
        <v>1370</v>
      </c>
      <c r="G2199" t="s">
        <v>7462</v>
      </c>
      <c r="H2199">
        <v>46076</v>
      </c>
      <c r="I2199">
        <v>88</v>
      </c>
      <c r="J2199" t="s">
        <v>19</v>
      </c>
      <c r="K2199" t="s">
        <v>20</v>
      </c>
      <c r="L2199">
        <v>1000000</v>
      </c>
      <c r="M2199">
        <v>2006</v>
      </c>
      <c r="N2199">
        <v>7.4</v>
      </c>
      <c r="O2199">
        <v>-895923</v>
      </c>
      <c r="Q2199" t="str">
        <f t="shared" si="102"/>
        <v xml:space="preserve"> </v>
      </c>
      <c r="R2199" t="str">
        <f t="shared" si="103"/>
        <v xml:space="preserve"> </v>
      </c>
      <c r="S2199" t="str">
        <f t="shared" si="104"/>
        <v/>
      </c>
    </row>
    <row r="2200" spans="1:19">
      <c r="A2200" t="s">
        <v>7479</v>
      </c>
      <c r="B2200">
        <v>43</v>
      </c>
      <c r="C2200">
        <v>93</v>
      </c>
      <c r="D2200">
        <v>100240</v>
      </c>
      <c r="E2200" t="s">
        <v>38</v>
      </c>
      <c r="F2200" s="8" t="s">
        <v>7480</v>
      </c>
      <c r="G2200" t="s">
        <v>7481</v>
      </c>
      <c r="H2200">
        <v>1220</v>
      </c>
      <c r="I2200">
        <v>11</v>
      </c>
      <c r="J2200" t="s">
        <v>19</v>
      </c>
      <c r="K2200" t="s">
        <v>3424</v>
      </c>
      <c r="L2200">
        <v>1000000</v>
      </c>
      <c r="M2200">
        <v>2014</v>
      </c>
      <c r="N2200">
        <v>6.8</v>
      </c>
      <c r="O2200">
        <v>-899760</v>
      </c>
      <c r="Q2200" t="str">
        <f t="shared" si="102"/>
        <v xml:space="preserve"> </v>
      </c>
      <c r="R2200" t="str">
        <f t="shared" si="103"/>
        <v xml:space="preserve"> </v>
      </c>
      <c r="S2200" t="str">
        <f t="shared" si="104"/>
        <v/>
      </c>
    </row>
    <row r="2201" spans="1:19">
      <c r="A2201" t="s">
        <v>7198</v>
      </c>
      <c r="B2201">
        <v>7</v>
      </c>
      <c r="C2201">
        <v>120</v>
      </c>
      <c r="D2201">
        <v>1098224</v>
      </c>
      <c r="E2201" t="s">
        <v>526</v>
      </c>
      <c r="F2201" s="8" t="s">
        <v>7200</v>
      </c>
      <c r="G2201" t="s">
        <v>7201</v>
      </c>
      <c r="H2201">
        <v>397</v>
      </c>
      <c r="I2201">
        <v>30</v>
      </c>
      <c r="J2201" t="s">
        <v>19</v>
      </c>
      <c r="K2201" t="s">
        <v>20</v>
      </c>
      <c r="L2201">
        <v>2000000</v>
      </c>
      <c r="M2201">
        <v>2003</v>
      </c>
      <c r="N2201">
        <v>3.3</v>
      </c>
      <c r="O2201">
        <v>-901776</v>
      </c>
      <c r="Q2201" t="str">
        <f t="shared" si="102"/>
        <v xml:space="preserve"> </v>
      </c>
      <c r="R2201" t="str">
        <f t="shared" si="103"/>
        <v xml:space="preserve"> </v>
      </c>
      <c r="S2201" t="str">
        <f t="shared" si="104"/>
        <v/>
      </c>
    </row>
    <row r="2202" spans="1:19">
      <c r="A2202" t="s">
        <v>7482</v>
      </c>
      <c r="B2202">
        <v>2</v>
      </c>
      <c r="C2202">
        <v>112</v>
      </c>
      <c r="D2202">
        <v>96734</v>
      </c>
      <c r="E2202" t="s">
        <v>437</v>
      </c>
      <c r="F2202" s="8" t="s">
        <v>7306</v>
      </c>
      <c r="G2202" t="s">
        <v>7483</v>
      </c>
      <c r="H2202">
        <v>606</v>
      </c>
      <c r="I2202">
        <v>5</v>
      </c>
      <c r="J2202" t="s">
        <v>19</v>
      </c>
      <c r="K2202" t="s">
        <v>20</v>
      </c>
      <c r="L2202">
        <v>1000000</v>
      </c>
      <c r="M2202">
        <v>2012</v>
      </c>
      <c r="N2202">
        <v>5.6</v>
      </c>
      <c r="O2202">
        <v>-903266</v>
      </c>
      <c r="Q2202" t="str">
        <f t="shared" si="102"/>
        <v xml:space="preserve"> </v>
      </c>
      <c r="R2202" t="str">
        <f t="shared" si="103"/>
        <v xml:space="preserve"> </v>
      </c>
      <c r="S2202" t="str">
        <f t="shared" si="104"/>
        <v/>
      </c>
    </row>
    <row r="2203" spans="1:19">
      <c r="A2203" t="s">
        <v>757</v>
      </c>
      <c r="B2203">
        <v>125</v>
      </c>
      <c r="C2203">
        <v>123</v>
      </c>
      <c r="D2203">
        <v>47095453</v>
      </c>
      <c r="E2203" t="s">
        <v>1771</v>
      </c>
      <c r="F2203" s="8" t="s">
        <v>160</v>
      </c>
      <c r="G2203" t="s">
        <v>2581</v>
      </c>
      <c r="H2203">
        <v>64595</v>
      </c>
      <c r="I2203">
        <v>316</v>
      </c>
      <c r="J2203" t="s">
        <v>19</v>
      </c>
      <c r="K2203" t="s">
        <v>20</v>
      </c>
      <c r="L2203">
        <v>48000000</v>
      </c>
      <c r="M2203">
        <v>2001</v>
      </c>
      <c r="N2203">
        <v>6.4</v>
      </c>
      <c r="O2203">
        <v>-904547</v>
      </c>
      <c r="Q2203" t="str">
        <f t="shared" si="102"/>
        <v xml:space="preserve"> </v>
      </c>
      <c r="R2203" t="str">
        <f t="shared" si="103"/>
        <v xml:space="preserve"> </v>
      </c>
      <c r="S2203" t="str">
        <f t="shared" si="104"/>
        <v/>
      </c>
    </row>
    <row r="2204" spans="1:19">
      <c r="A2204" t="s">
        <v>7849</v>
      </c>
      <c r="B2204">
        <v>78</v>
      </c>
      <c r="C2204">
        <v>111</v>
      </c>
      <c r="D2204">
        <v>94596</v>
      </c>
      <c r="E2204" t="s">
        <v>2284</v>
      </c>
      <c r="F2204" s="8" t="s">
        <v>7850</v>
      </c>
      <c r="G2204" t="s">
        <v>7851</v>
      </c>
      <c r="H2204">
        <v>6318</v>
      </c>
      <c r="I2204">
        <v>50</v>
      </c>
      <c r="J2204" t="s">
        <v>378</v>
      </c>
      <c r="K2204" t="s">
        <v>379</v>
      </c>
      <c r="L2204">
        <v>1000000</v>
      </c>
      <c r="M2204">
        <v>1997</v>
      </c>
      <c r="N2204">
        <v>7.4</v>
      </c>
      <c r="O2204">
        <v>-905404</v>
      </c>
      <c r="Q2204" t="str">
        <f t="shared" si="102"/>
        <v xml:space="preserve"> </v>
      </c>
      <c r="R2204" t="str">
        <f t="shared" si="103"/>
        <v xml:space="preserve"> </v>
      </c>
      <c r="S2204" t="str">
        <f t="shared" si="104"/>
        <v/>
      </c>
    </row>
    <row r="2205" spans="1:19">
      <c r="A2205" t="s">
        <v>7504</v>
      </c>
      <c r="B2205">
        <v>18</v>
      </c>
      <c r="C2205">
        <v>100</v>
      </c>
      <c r="D2205">
        <v>20186</v>
      </c>
      <c r="E2205" t="s">
        <v>873</v>
      </c>
      <c r="F2205" s="8" t="s">
        <v>5118</v>
      </c>
      <c r="G2205" t="s">
        <v>7505</v>
      </c>
      <c r="H2205">
        <v>6025</v>
      </c>
      <c r="I2205">
        <v>15</v>
      </c>
      <c r="J2205" t="s">
        <v>19</v>
      </c>
      <c r="K2205" t="s">
        <v>20</v>
      </c>
      <c r="L2205">
        <v>930000</v>
      </c>
      <c r="M2205">
        <v>2011</v>
      </c>
      <c r="N2205">
        <v>5.7</v>
      </c>
      <c r="O2205">
        <v>-909814</v>
      </c>
      <c r="Q2205" t="str">
        <f t="shared" si="102"/>
        <v xml:space="preserve"> </v>
      </c>
      <c r="R2205" t="str">
        <f t="shared" si="103"/>
        <v xml:space="preserve"> </v>
      </c>
      <c r="S2205" t="str">
        <f t="shared" si="104"/>
        <v/>
      </c>
    </row>
    <row r="2206" spans="1:19">
      <c r="A2206" t="s">
        <v>6678</v>
      </c>
      <c r="B2206">
        <v>7</v>
      </c>
      <c r="C2206">
        <v>41</v>
      </c>
      <c r="D2206">
        <v>4074023</v>
      </c>
      <c r="E2206" t="s">
        <v>38</v>
      </c>
      <c r="F2206" s="8" t="s">
        <v>6679</v>
      </c>
      <c r="G2206" t="s">
        <v>6680</v>
      </c>
      <c r="H2206">
        <v>296</v>
      </c>
      <c r="I2206">
        <v>4</v>
      </c>
      <c r="J2206" t="s">
        <v>19</v>
      </c>
      <c r="K2206" t="s">
        <v>31</v>
      </c>
      <c r="L2206">
        <v>5000000</v>
      </c>
      <c r="M2206">
        <v>2010</v>
      </c>
      <c r="N2206">
        <v>6.9</v>
      </c>
      <c r="O2206">
        <v>-925977</v>
      </c>
      <c r="Q2206" t="str">
        <f t="shared" si="102"/>
        <v xml:space="preserve"> </v>
      </c>
      <c r="R2206" t="str">
        <f t="shared" si="103"/>
        <v xml:space="preserve"> </v>
      </c>
      <c r="S2206" t="str">
        <f t="shared" si="104"/>
        <v/>
      </c>
    </row>
    <row r="2207" spans="1:19">
      <c r="A2207" t="s">
        <v>1930</v>
      </c>
      <c r="B2207">
        <v>128</v>
      </c>
      <c r="C2207">
        <v>94</v>
      </c>
      <c r="D2207">
        <v>17071230</v>
      </c>
      <c r="E2207" t="s">
        <v>557</v>
      </c>
      <c r="F2207" s="8" t="s">
        <v>1930</v>
      </c>
      <c r="G2207" t="s">
        <v>4881</v>
      </c>
      <c r="H2207">
        <v>31169</v>
      </c>
      <c r="I2207">
        <v>192</v>
      </c>
      <c r="J2207" t="s">
        <v>19</v>
      </c>
      <c r="K2207" t="s">
        <v>20</v>
      </c>
      <c r="L2207">
        <v>18000000</v>
      </c>
      <c r="M2207">
        <v>2000</v>
      </c>
      <c r="N2207">
        <v>6.7</v>
      </c>
      <c r="O2207">
        <v>-928770</v>
      </c>
      <c r="Q2207" t="str">
        <f t="shared" si="102"/>
        <v xml:space="preserve"> </v>
      </c>
      <c r="R2207" t="str">
        <f t="shared" si="103"/>
        <v xml:space="preserve"> </v>
      </c>
      <c r="S2207" t="str">
        <f t="shared" si="104"/>
        <v/>
      </c>
    </row>
    <row r="2208" spans="1:19">
      <c r="A2208" t="s">
        <v>7497</v>
      </c>
      <c r="B2208">
        <v>36</v>
      </c>
      <c r="C2208">
        <v>97</v>
      </c>
      <c r="D2208">
        <v>62480</v>
      </c>
      <c r="E2208" t="s">
        <v>968</v>
      </c>
      <c r="F2208" s="8" t="s">
        <v>4732</v>
      </c>
      <c r="G2208" t="s">
        <v>7498</v>
      </c>
      <c r="H2208">
        <v>1048</v>
      </c>
      <c r="I2208">
        <v>7</v>
      </c>
      <c r="J2208" t="s">
        <v>19</v>
      </c>
      <c r="K2208" t="s">
        <v>20</v>
      </c>
      <c r="L2208">
        <v>1000000</v>
      </c>
      <c r="M2208">
        <v>2015</v>
      </c>
      <c r="N2208">
        <v>5.5</v>
      </c>
      <c r="O2208">
        <v>-937520</v>
      </c>
      <c r="Q2208" t="str">
        <f t="shared" si="102"/>
        <v xml:space="preserve"> </v>
      </c>
      <c r="R2208" t="str">
        <f t="shared" si="103"/>
        <v xml:space="preserve"> </v>
      </c>
      <c r="S2208" t="str">
        <f t="shared" si="104"/>
        <v/>
      </c>
    </row>
    <row r="2209" spans="1:19">
      <c r="A2209" t="s">
        <v>1074</v>
      </c>
      <c r="B2209">
        <v>68</v>
      </c>
      <c r="C2209">
        <v>102</v>
      </c>
      <c r="D2209">
        <v>354704</v>
      </c>
      <c r="E2209" t="s">
        <v>3008</v>
      </c>
      <c r="F2209" s="8" t="s">
        <v>1411</v>
      </c>
      <c r="G2209" t="s">
        <v>6845</v>
      </c>
      <c r="H2209">
        <v>2705</v>
      </c>
      <c r="I2209">
        <v>38</v>
      </c>
      <c r="J2209" t="s">
        <v>19</v>
      </c>
      <c r="K2209" t="s">
        <v>20</v>
      </c>
      <c r="L2209">
        <v>1300000</v>
      </c>
      <c r="M2209">
        <v>1987</v>
      </c>
      <c r="N2209">
        <v>5.9</v>
      </c>
      <c r="O2209">
        <v>-945296</v>
      </c>
      <c r="Q2209" t="str">
        <f t="shared" si="102"/>
        <v xml:space="preserve"> </v>
      </c>
      <c r="R2209" t="str">
        <f t="shared" si="103"/>
        <v xml:space="preserve"> </v>
      </c>
      <c r="S2209" t="str">
        <f t="shared" si="104"/>
        <v/>
      </c>
    </row>
    <row r="2210" spans="1:19">
      <c r="A2210" t="s">
        <v>7349</v>
      </c>
      <c r="B2210">
        <v>15</v>
      </c>
      <c r="C2210">
        <v>135</v>
      </c>
      <c r="D2210">
        <v>638951</v>
      </c>
      <c r="E2210" t="s">
        <v>1672</v>
      </c>
      <c r="F2210" s="8" t="s">
        <v>7350</v>
      </c>
      <c r="G2210" t="s">
        <v>7351</v>
      </c>
      <c r="H2210">
        <v>775</v>
      </c>
      <c r="I2210">
        <v>19</v>
      </c>
      <c r="J2210" t="s">
        <v>7352</v>
      </c>
      <c r="K2210" t="s">
        <v>20</v>
      </c>
      <c r="L2210">
        <v>1592000</v>
      </c>
      <c r="M2210">
        <v>2006</v>
      </c>
      <c r="N2210">
        <v>7.4</v>
      </c>
      <c r="O2210">
        <v>-953049</v>
      </c>
      <c r="Q2210" t="str">
        <f t="shared" si="102"/>
        <v xml:space="preserve"> </v>
      </c>
      <c r="R2210" t="str">
        <f t="shared" si="103"/>
        <v xml:space="preserve"> </v>
      </c>
      <c r="S2210" t="str">
        <f t="shared" si="104"/>
        <v/>
      </c>
    </row>
    <row r="2211" spans="1:19">
      <c r="A2211" t="s">
        <v>4173</v>
      </c>
      <c r="B2211">
        <v>287</v>
      </c>
      <c r="C2211">
        <v>115</v>
      </c>
      <c r="D2211">
        <v>15045676</v>
      </c>
      <c r="E2211" t="s">
        <v>1644</v>
      </c>
      <c r="F2211" s="8" t="s">
        <v>73</v>
      </c>
      <c r="G2211" t="s">
        <v>4174</v>
      </c>
      <c r="H2211">
        <v>76303</v>
      </c>
      <c r="I2211">
        <v>376</v>
      </c>
      <c r="J2211" t="s">
        <v>19</v>
      </c>
      <c r="K2211" t="s">
        <v>20</v>
      </c>
      <c r="L2211">
        <v>16000000</v>
      </c>
      <c r="M2211">
        <v>2009</v>
      </c>
      <c r="N2211">
        <v>5.6</v>
      </c>
      <c r="O2211">
        <v>-954324</v>
      </c>
      <c r="Q2211" t="str">
        <f t="shared" si="102"/>
        <v xml:space="preserve"> </v>
      </c>
      <c r="R2211" t="str">
        <f t="shared" si="103"/>
        <v xml:space="preserve"> </v>
      </c>
      <c r="S2211" t="str">
        <f t="shared" si="104"/>
        <v/>
      </c>
    </row>
    <row r="2212" spans="1:19">
      <c r="A2212" t="s">
        <v>4149</v>
      </c>
      <c r="B2212">
        <v>298</v>
      </c>
      <c r="C2212">
        <v>99</v>
      </c>
      <c r="D2212">
        <v>24042490</v>
      </c>
      <c r="E2212" t="s">
        <v>4150</v>
      </c>
      <c r="F2212" s="8" t="s">
        <v>1328</v>
      </c>
      <c r="G2212" t="s">
        <v>4151</v>
      </c>
      <c r="H2212">
        <v>40776</v>
      </c>
      <c r="I2212">
        <v>250</v>
      </c>
      <c r="J2212" t="s">
        <v>19</v>
      </c>
      <c r="K2212" t="s">
        <v>20</v>
      </c>
      <c r="L2212">
        <v>25000000</v>
      </c>
      <c r="M2212">
        <v>2010</v>
      </c>
      <c r="N2212">
        <v>5.6</v>
      </c>
      <c r="O2212">
        <v>-957510</v>
      </c>
      <c r="Q2212" t="str">
        <f t="shared" si="102"/>
        <v xml:space="preserve"> </v>
      </c>
      <c r="R2212" t="str">
        <f t="shared" si="103"/>
        <v xml:space="preserve"> </v>
      </c>
      <c r="S2212" t="str">
        <f t="shared" si="104"/>
        <v/>
      </c>
    </row>
    <row r="2213" spans="1:19">
      <c r="A2213" t="s">
        <v>6684</v>
      </c>
      <c r="B2213">
        <v>109</v>
      </c>
      <c r="C2213">
        <v>110</v>
      </c>
      <c r="D2213">
        <v>4040588</v>
      </c>
      <c r="E2213" t="s">
        <v>1290</v>
      </c>
      <c r="F2213" s="8" t="s">
        <v>62</v>
      </c>
      <c r="G2213" t="s">
        <v>6685</v>
      </c>
      <c r="H2213">
        <v>12233</v>
      </c>
      <c r="I2213">
        <v>89</v>
      </c>
      <c r="J2213" t="s">
        <v>19</v>
      </c>
      <c r="K2213" t="s">
        <v>20</v>
      </c>
      <c r="L2213">
        <v>5000000</v>
      </c>
      <c r="M2213">
        <v>2008</v>
      </c>
      <c r="N2213">
        <v>6.8</v>
      </c>
      <c r="O2213">
        <v>-959412</v>
      </c>
      <c r="Q2213" t="str">
        <f t="shared" si="102"/>
        <v xml:space="preserve"> </v>
      </c>
      <c r="R2213" t="str">
        <f t="shared" si="103"/>
        <v xml:space="preserve"> </v>
      </c>
      <c r="S2213" t="str">
        <f t="shared" si="104"/>
        <v/>
      </c>
    </row>
    <row r="2214" spans="1:19">
      <c r="A2214" t="s">
        <v>2794</v>
      </c>
      <c r="B2214">
        <v>33</v>
      </c>
      <c r="C2214">
        <v>88</v>
      </c>
      <c r="D2214">
        <v>21210</v>
      </c>
      <c r="E2214" t="s">
        <v>557</v>
      </c>
      <c r="F2214" s="8" t="s">
        <v>1104</v>
      </c>
      <c r="G2214" t="s">
        <v>7492</v>
      </c>
      <c r="H2214">
        <v>2735</v>
      </c>
      <c r="I2214">
        <v>52</v>
      </c>
      <c r="J2214" t="s">
        <v>19</v>
      </c>
      <c r="K2214" t="s">
        <v>20</v>
      </c>
      <c r="L2214">
        <v>1000000</v>
      </c>
      <c r="M2214">
        <v>1998</v>
      </c>
      <c r="N2214">
        <v>6.1</v>
      </c>
      <c r="O2214">
        <v>-978790</v>
      </c>
      <c r="Q2214" t="str">
        <f t="shared" si="102"/>
        <v xml:space="preserve"> </v>
      </c>
      <c r="R2214" t="str">
        <f t="shared" si="103"/>
        <v xml:space="preserve"> </v>
      </c>
      <c r="S2214" t="str">
        <f t="shared" si="104"/>
        <v/>
      </c>
    </row>
    <row r="2215" spans="1:19">
      <c r="A2215" t="s">
        <v>7357</v>
      </c>
      <c r="B2215">
        <v>35</v>
      </c>
      <c r="C2215">
        <v>87</v>
      </c>
      <c r="D2215">
        <v>19539</v>
      </c>
      <c r="E2215" t="s">
        <v>873</v>
      </c>
      <c r="F2215" s="8" t="s">
        <v>142</v>
      </c>
      <c r="G2215" t="s">
        <v>7358</v>
      </c>
      <c r="H2215">
        <v>4182</v>
      </c>
      <c r="I2215">
        <v>53</v>
      </c>
      <c r="J2215" t="s">
        <v>19</v>
      </c>
      <c r="K2215" t="s">
        <v>20</v>
      </c>
      <c r="L2215">
        <v>1000000</v>
      </c>
      <c r="M2215">
        <v>2003</v>
      </c>
      <c r="N2215">
        <v>6.2</v>
      </c>
      <c r="O2215">
        <v>-980461</v>
      </c>
      <c r="Q2215" t="str">
        <f t="shared" si="102"/>
        <v xml:space="preserve"> </v>
      </c>
      <c r="R2215" t="str">
        <f t="shared" si="103"/>
        <v xml:space="preserve"> </v>
      </c>
      <c r="S2215" t="str">
        <f t="shared" si="104"/>
        <v/>
      </c>
    </row>
    <row r="2216" spans="1:19">
      <c r="A2216" t="s">
        <v>3371</v>
      </c>
      <c r="B2216">
        <v>29</v>
      </c>
      <c r="C2216">
        <v>82</v>
      </c>
      <c r="D2216">
        <v>12996</v>
      </c>
      <c r="E2216" t="s">
        <v>537</v>
      </c>
      <c r="F2216" s="8" t="s">
        <v>142</v>
      </c>
      <c r="G2216" t="s">
        <v>7493</v>
      </c>
      <c r="H2216">
        <v>1938</v>
      </c>
      <c r="I2216">
        <v>54</v>
      </c>
      <c r="J2216" t="s">
        <v>19</v>
      </c>
      <c r="K2216" t="s">
        <v>20</v>
      </c>
      <c r="L2216">
        <v>1000000</v>
      </c>
      <c r="M2216">
        <v>2000</v>
      </c>
      <c r="N2216">
        <v>6</v>
      </c>
      <c r="O2216">
        <v>-987004</v>
      </c>
      <c r="Q2216" t="str">
        <f t="shared" si="102"/>
        <v xml:space="preserve"> </v>
      </c>
      <c r="R2216" t="str">
        <f t="shared" si="103"/>
        <v xml:space="preserve"> </v>
      </c>
      <c r="S2216" t="str">
        <f t="shared" si="104"/>
        <v/>
      </c>
    </row>
    <row r="2217" spans="1:19">
      <c r="A2217" t="s">
        <v>7494</v>
      </c>
      <c r="B2217">
        <v>71</v>
      </c>
      <c r="C2217">
        <v>78</v>
      </c>
      <c r="D2217">
        <v>10018</v>
      </c>
      <c r="E2217" t="s">
        <v>1101</v>
      </c>
      <c r="F2217" s="8" t="s">
        <v>7495</v>
      </c>
      <c r="G2217" t="s">
        <v>7496</v>
      </c>
      <c r="H2217">
        <v>3228</v>
      </c>
      <c r="I2217">
        <v>31</v>
      </c>
      <c r="J2217" t="s">
        <v>19</v>
      </c>
      <c r="K2217" t="s">
        <v>20</v>
      </c>
      <c r="L2217">
        <v>1000000</v>
      </c>
      <c r="M2217">
        <v>2006</v>
      </c>
      <c r="N2217">
        <v>6.1</v>
      </c>
      <c r="O2217">
        <v>-989982</v>
      </c>
      <c r="Q2217" t="str">
        <f t="shared" si="102"/>
        <v xml:space="preserve"> </v>
      </c>
      <c r="R2217" t="str">
        <f t="shared" si="103"/>
        <v xml:space="preserve"> </v>
      </c>
      <c r="S2217" t="str">
        <f t="shared" si="104"/>
        <v/>
      </c>
    </row>
    <row r="2218" spans="1:19">
      <c r="A2218" t="s">
        <v>7499</v>
      </c>
      <c r="B2218">
        <v>56</v>
      </c>
      <c r="C2218">
        <v>81</v>
      </c>
      <c r="D2218">
        <v>6387</v>
      </c>
      <c r="E2218" t="s">
        <v>1165</v>
      </c>
      <c r="F2218" s="8" t="s">
        <v>1288</v>
      </c>
      <c r="G2218" t="s">
        <v>7500</v>
      </c>
      <c r="H2218">
        <v>4862</v>
      </c>
      <c r="I2218">
        <v>37</v>
      </c>
      <c r="J2218" t="s">
        <v>19</v>
      </c>
      <c r="K2218" t="s">
        <v>20</v>
      </c>
      <c r="L2218">
        <v>1000000</v>
      </c>
      <c r="M2218">
        <v>2006</v>
      </c>
      <c r="N2218">
        <v>6.9</v>
      </c>
      <c r="O2218">
        <v>-993613</v>
      </c>
      <c r="Q2218" t="str">
        <f t="shared" si="102"/>
        <v xml:space="preserve"> </v>
      </c>
      <c r="R2218" t="str">
        <f t="shared" si="103"/>
        <v xml:space="preserve"> </v>
      </c>
      <c r="S2218" t="str">
        <f t="shared" si="104"/>
        <v/>
      </c>
    </row>
    <row r="2219" spans="1:19">
      <c r="A2219" t="s">
        <v>4389</v>
      </c>
      <c r="B2219">
        <v>8</v>
      </c>
      <c r="C2219">
        <v>88</v>
      </c>
      <c r="D2219">
        <v>721</v>
      </c>
      <c r="E2219" t="s">
        <v>437</v>
      </c>
      <c r="F2219" s="8" t="s">
        <v>1883</v>
      </c>
      <c r="G2219" t="s">
        <v>7501</v>
      </c>
      <c r="H2219">
        <v>783</v>
      </c>
      <c r="I2219">
        <v>12</v>
      </c>
      <c r="J2219" t="s">
        <v>19</v>
      </c>
      <c r="K2219" t="s">
        <v>432</v>
      </c>
      <c r="L2219">
        <v>1000000</v>
      </c>
      <c r="M2219">
        <v>2006</v>
      </c>
      <c r="N2219">
        <v>4.0999999999999996</v>
      </c>
      <c r="O2219">
        <v>-999279</v>
      </c>
      <c r="Q2219" t="str">
        <f t="shared" si="102"/>
        <v xml:space="preserve"> </v>
      </c>
      <c r="R2219" t="str">
        <f t="shared" si="103"/>
        <v xml:space="preserve"> </v>
      </c>
      <c r="S2219" t="str">
        <f t="shared" si="104"/>
        <v/>
      </c>
    </row>
    <row r="2220" spans="1:19">
      <c r="A2220" t="s">
        <v>111</v>
      </c>
      <c r="B2220">
        <v>302</v>
      </c>
      <c r="C2220">
        <v>117</v>
      </c>
      <c r="D2220">
        <v>27000000</v>
      </c>
      <c r="E2220" t="s">
        <v>1467</v>
      </c>
      <c r="F2220" s="8" t="s">
        <v>232</v>
      </c>
      <c r="G2220" t="s">
        <v>3871</v>
      </c>
      <c r="H2220">
        <v>461609</v>
      </c>
      <c r="I2220">
        <v>1168</v>
      </c>
      <c r="J2220" t="s">
        <v>19</v>
      </c>
      <c r="K2220" t="s">
        <v>20</v>
      </c>
      <c r="L2220">
        <v>28000000</v>
      </c>
      <c r="M2220">
        <v>1982</v>
      </c>
      <c r="N2220">
        <v>8.1999999999999993</v>
      </c>
      <c r="O2220">
        <v>-1000000</v>
      </c>
      <c r="Q2220" t="str">
        <f t="shared" si="102"/>
        <v xml:space="preserve"> </v>
      </c>
      <c r="R2220" t="str">
        <f t="shared" si="103"/>
        <v xml:space="preserve"> </v>
      </c>
      <c r="S2220" t="str">
        <f t="shared" si="104"/>
        <v/>
      </c>
    </row>
    <row r="2221" spans="1:19">
      <c r="A2221" t="s">
        <v>2116</v>
      </c>
      <c r="B2221">
        <v>140</v>
      </c>
      <c r="C2221">
        <v>97</v>
      </c>
      <c r="D2221">
        <v>21973182</v>
      </c>
      <c r="E2221" t="s">
        <v>477</v>
      </c>
      <c r="F2221" s="8" t="s">
        <v>200</v>
      </c>
      <c r="G2221" t="s">
        <v>4310</v>
      </c>
      <c r="H2221">
        <v>53415</v>
      </c>
      <c r="I2221">
        <v>339</v>
      </c>
      <c r="J2221" t="s">
        <v>19</v>
      </c>
      <c r="K2221" t="s">
        <v>20</v>
      </c>
      <c r="L2221">
        <v>23000000</v>
      </c>
      <c r="M2221">
        <v>2001</v>
      </c>
      <c r="N2221">
        <v>6.6</v>
      </c>
      <c r="O2221">
        <v>-1026818</v>
      </c>
      <c r="Q2221" t="str">
        <f t="shared" si="102"/>
        <v xml:space="preserve"> </v>
      </c>
      <c r="R2221" t="str">
        <f t="shared" si="103"/>
        <v xml:space="preserve"> </v>
      </c>
      <c r="S2221" t="str">
        <f t="shared" si="104"/>
        <v/>
      </c>
    </row>
    <row r="2222" spans="1:19">
      <c r="A2222" t="s">
        <v>7402</v>
      </c>
      <c r="B2222">
        <v>97</v>
      </c>
      <c r="C2222">
        <v>110</v>
      </c>
      <c r="D2222">
        <v>56129</v>
      </c>
      <c r="E2222" t="s">
        <v>1467</v>
      </c>
      <c r="F2222" s="8" t="s">
        <v>4071</v>
      </c>
      <c r="G2222" t="s">
        <v>7403</v>
      </c>
      <c r="H2222">
        <v>6555</v>
      </c>
      <c r="I2222">
        <v>82</v>
      </c>
      <c r="J2222" t="s">
        <v>19</v>
      </c>
      <c r="K2222" t="s">
        <v>162</v>
      </c>
      <c r="L2222">
        <v>1100000</v>
      </c>
      <c r="M2222">
        <v>2010</v>
      </c>
      <c r="N2222">
        <v>6.1</v>
      </c>
      <c r="O2222">
        <v>-1043871</v>
      </c>
      <c r="Q2222" t="str">
        <f t="shared" si="102"/>
        <v xml:space="preserve"> </v>
      </c>
      <c r="R2222" t="str">
        <f t="shared" si="103"/>
        <v xml:space="preserve"> </v>
      </c>
      <c r="S2222" t="str">
        <f t="shared" si="104"/>
        <v/>
      </c>
    </row>
    <row r="2223" spans="1:19">
      <c r="A2223" t="s">
        <v>1277</v>
      </c>
      <c r="B2223">
        <v>280</v>
      </c>
      <c r="C2223">
        <v>95</v>
      </c>
      <c r="D2223">
        <v>952620</v>
      </c>
      <c r="E2223" t="s">
        <v>2916</v>
      </c>
      <c r="F2223" s="8" t="s">
        <v>2381</v>
      </c>
      <c r="G2223" t="s">
        <v>7064</v>
      </c>
      <c r="H2223">
        <v>40800</v>
      </c>
      <c r="I2223">
        <v>332</v>
      </c>
      <c r="J2223" t="s">
        <v>19</v>
      </c>
      <c r="K2223" t="s">
        <v>20</v>
      </c>
      <c r="L2223">
        <v>2000000</v>
      </c>
      <c r="M2223">
        <v>2007</v>
      </c>
      <c r="N2223">
        <v>5.7</v>
      </c>
      <c r="O2223">
        <v>-1047380</v>
      </c>
      <c r="Q2223" t="str">
        <f t="shared" si="102"/>
        <v xml:space="preserve"> </v>
      </c>
      <c r="R2223" t="str">
        <f t="shared" si="103"/>
        <v xml:space="preserve"> </v>
      </c>
      <c r="S2223" t="str">
        <f t="shared" si="104"/>
        <v/>
      </c>
    </row>
    <row r="2224" spans="1:19">
      <c r="A2224" t="s">
        <v>6817</v>
      </c>
      <c r="B2224">
        <v>37</v>
      </c>
      <c r="C2224">
        <v>99</v>
      </c>
      <c r="D2224">
        <v>418953</v>
      </c>
      <c r="E2224" t="s">
        <v>1101</v>
      </c>
      <c r="F2224" s="8" t="s">
        <v>2661</v>
      </c>
      <c r="G2224" t="s">
        <v>7316</v>
      </c>
      <c r="H2224">
        <v>17322</v>
      </c>
      <c r="I2224">
        <v>93</v>
      </c>
      <c r="J2224" t="s">
        <v>19</v>
      </c>
      <c r="K2224" t="s">
        <v>775</v>
      </c>
      <c r="L2224">
        <v>1500000</v>
      </c>
      <c r="M2224">
        <v>1993</v>
      </c>
      <c r="N2224">
        <v>6.5</v>
      </c>
      <c r="O2224">
        <v>-1081047</v>
      </c>
      <c r="Q2224" t="str">
        <f t="shared" si="102"/>
        <v xml:space="preserve"> </v>
      </c>
      <c r="R2224" t="str">
        <f t="shared" si="103"/>
        <v xml:space="preserve"> </v>
      </c>
      <c r="S2224" t="str">
        <f t="shared" si="104"/>
        <v/>
      </c>
    </row>
    <row r="2225" spans="1:19">
      <c r="A2225" t="s">
        <v>7782</v>
      </c>
      <c r="B2225">
        <v>18</v>
      </c>
      <c r="C2225">
        <v>88</v>
      </c>
      <c r="D2225">
        <v>110720</v>
      </c>
      <c r="E2225" t="s">
        <v>873</v>
      </c>
      <c r="F2225" s="8" t="s">
        <v>7783</v>
      </c>
      <c r="G2225" t="s">
        <v>7784</v>
      </c>
      <c r="H2225">
        <v>524</v>
      </c>
      <c r="I2225">
        <v>22</v>
      </c>
      <c r="J2225" t="s">
        <v>19</v>
      </c>
      <c r="K2225" t="s">
        <v>20</v>
      </c>
      <c r="L2225">
        <v>1200000</v>
      </c>
      <c r="M2225">
        <v>1999</v>
      </c>
      <c r="N2225">
        <v>7.3</v>
      </c>
      <c r="O2225">
        <v>-1089280</v>
      </c>
      <c r="Q2225" t="str">
        <f t="shared" si="102"/>
        <v xml:space="preserve"> </v>
      </c>
      <c r="R2225" t="str">
        <f t="shared" si="103"/>
        <v xml:space="preserve"> </v>
      </c>
      <c r="S2225" t="str">
        <f t="shared" si="104"/>
        <v/>
      </c>
    </row>
    <row r="2226" spans="1:19">
      <c r="A2226" t="s">
        <v>7317</v>
      </c>
      <c r="B2226">
        <v>84</v>
      </c>
      <c r="C2226">
        <v>98</v>
      </c>
      <c r="D2226">
        <v>406035</v>
      </c>
      <c r="E2226" t="s">
        <v>1672</v>
      </c>
      <c r="F2226" s="8" t="s">
        <v>2026</v>
      </c>
      <c r="G2226" t="s">
        <v>7318</v>
      </c>
      <c r="H2226">
        <v>30314</v>
      </c>
      <c r="I2226">
        <v>159</v>
      </c>
      <c r="J2226" t="s">
        <v>19</v>
      </c>
      <c r="K2226" t="s">
        <v>20</v>
      </c>
      <c r="L2226">
        <v>1500000</v>
      </c>
      <c r="M2226">
        <v>2001</v>
      </c>
      <c r="N2226">
        <v>7.2</v>
      </c>
      <c r="O2226">
        <v>-1093965</v>
      </c>
      <c r="Q2226" t="str">
        <f t="shared" si="102"/>
        <v xml:space="preserve"> </v>
      </c>
      <c r="R2226" t="str">
        <f t="shared" si="103"/>
        <v xml:space="preserve"> </v>
      </c>
      <c r="S2226" t="str">
        <f t="shared" si="104"/>
        <v/>
      </c>
    </row>
    <row r="2227" spans="1:19">
      <c r="A2227" t="s">
        <v>7341</v>
      </c>
      <c r="B2227">
        <v>78</v>
      </c>
      <c r="C2227">
        <v>106</v>
      </c>
      <c r="D2227">
        <v>304124</v>
      </c>
      <c r="E2227" t="s">
        <v>1672</v>
      </c>
      <c r="F2227" s="8" t="s">
        <v>6753</v>
      </c>
      <c r="G2227" t="s">
        <v>7342</v>
      </c>
      <c r="H2227">
        <v>2720</v>
      </c>
      <c r="I2227">
        <v>37</v>
      </c>
      <c r="J2227" t="s">
        <v>1392</v>
      </c>
      <c r="K2227" t="s">
        <v>6910</v>
      </c>
      <c r="L2227">
        <v>1400000</v>
      </c>
      <c r="M2227">
        <v>2004</v>
      </c>
      <c r="N2227">
        <v>6.7</v>
      </c>
      <c r="O2227">
        <v>-1095876</v>
      </c>
      <c r="Q2227" t="str">
        <f t="shared" si="102"/>
        <v xml:space="preserve"> </v>
      </c>
      <c r="R2227" t="str">
        <f t="shared" si="103"/>
        <v xml:space="preserve"> </v>
      </c>
      <c r="S2227" t="str">
        <f t="shared" si="104"/>
        <v/>
      </c>
    </row>
    <row r="2228" spans="1:19">
      <c r="A2228" t="s">
        <v>4669</v>
      </c>
      <c r="B2228">
        <v>50</v>
      </c>
      <c r="C2228">
        <v>84</v>
      </c>
      <c r="D2228">
        <v>2892582</v>
      </c>
      <c r="E2228" t="s">
        <v>873</v>
      </c>
      <c r="F2228" s="8" t="s">
        <v>943</v>
      </c>
      <c r="G2228" t="s">
        <v>6825</v>
      </c>
      <c r="H2228">
        <v>22697</v>
      </c>
      <c r="I2228">
        <v>202</v>
      </c>
      <c r="J2228" t="s">
        <v>19</v>
      </c>
      <c r="K2228" t="s">
        <v>20</v>
      </c>
      <c r="L2228">
        <v>4000000</v>
      </c>
      <c r="M2228">
        <v>1996</v>
      </c>
      <c r="N2228">
        <v>7.6</v>
      </c>
      <c r="O2228">
        <v>-1107418</v>
      </c>
      <c r="Q2228" t="str">
        <f t="shared" si="102"/>
        <v xml:space="preserve"> </v>
      </c>
      <c r="R2228" t="str">
        <f t="shared" si="103"/>
        <v xml:space="preserve"> </v>
      </c>
      <c r="S2228" t="str">
        <f t="shared" si="104"/>
        <v/>
      </c>
    </row>
    <row r="2229" spans="1:19">
      <c r="A2229" t="s">
        <v>1624</v>
      </c>
      <c r="B2229">
        <v>88</v>
      </c>
      <c r="C2229">
        <v>113</v>
      </c>
      <c r="D2229">
        <v>18882880</v>
      </c>
      <c r="E2229" t="s">
        <v>1290</v>
      </c>
      <c r="F2229" s="8" t="s">
        <v>1626</v>
      </c>
      <c r="G2229" t="s">
        <v>4602</v>
      </c>
      <c r="H2229">
        <v>20539</v>
      </c>
      <c r="I2229">
        <v>125</v>
      </c>
      <c r="J2229" t="s">
        <v>19</v>
      </c>
      <c r="K2229" t="s">
        <v>20</v>
      </c>
      <c r="L2229">
        <v>20000000</v>
      </c>
      <c r="M2229">
        <v>2007</v>
      </c>
      <c r="N2229">
        <v>5.9</v>
      </c>
      <c r="O2229">
        <v>-1117120</v>
      </c>
      <c r="Q2229" t="str">
        <f t="shared" si="102"/>
        <v xml:space="preserve"> </v>
      </c>
      <c r="R2229" t="str">
        <f t="shared" si="103"/>
        <v xml:space="preserve"> </v>
      </c>
      <c r="S2229" t="str">
        <f t="shared" si="104"/>
        <v/>
      </c>
    </row>
    <row r="2230" spans="1:19">
      <c r="A2230" t="s">
        <v>5332</v>
      </c>
      <c r="B2230">
        <v>127</v>
      </c>
      <c r="C2230">
        <v>100</v>
      </c>
      <c r="D2230">
        <v>373967</v>
      </c>
      <c r="E2230" t="s">
        <v>2397</v>
      </c>
      <c r="F2230" s="8" t="s">
        <v>1829</v>
      </c>
      <c r="G2230" t="s">
        <v>7319</v>
      </c>
      <c r="H2230">
        <v>43839</v>
      </c>
      <c r="I2230">
        <v>481</v>
      </c>
      <c r="J2230" t="s">
        <v>19</v>
      </c>
      <c r="K2230" t="s">
        <v>20</v>
      </c>
      <c r="L2230">
        <v>1500000</v>
      </c>
      <c r="M2230">
        <v>2001</v>
      </c>
      <c r="N2230">
        <v>6.5</v>
      </c>
      <c r="O2230">
        <v>-1126033</v>
      </c>
      <c r="Q2230" t="str">
        <f t="shared" si="102"/>
        <v xml:space="preserve"> </v>
      </c>
      <c r="R2230" t="str">
        <f t="shared" si="103"/>
        <v xml:space="preserve"> </v>
      </c>
      <c r="S2230" t="str">
        <f t="shared" si="104"/>
        <v/>
      </c>
    </row>
    <row r="2231" spans="1:19">
      <c r="A2231" t="s">
        <v>3037</v>
      </c>
      <c r="B2231">
        <v>152</v>
      </c>
      <c r="C2231">
        <v>90</v>
      </c>
      <c r="D2231">
        <v>4859475</v>
      </c>
      <c r="E2231" t="s">
        <v>129</v>
      </c>
      <c r="F2231" s="8" t="s">
        <v>49</v>
      </c>
      <c r="G2231" t="s">
        <v>6492</v>
      </c>
      <c r="H2231">
        <v>116910</v>
      </c>
      <c r="I2231">
        <v>520</v>
      </c>
      <c r="J2231" t="s">
        <v>19</v>
      </c>
      <c r="K2231" t="s">
        <v>20</v>
      </c>
      <c r="L2231">
        <v>6000000</v>
      </c>
      <c r="M2231">
        <v>1999</v>
      </c>
      <c r="N2231">
        <v>7.2</v>
      </c>
      <c r="O2231">
        <v>-1140525</v>
      </c>
      <c r="Q2231" t="str">
        <f t="shared" si="102"/>
        <v xml:space="preserve"> </v>
      </c>
      <c r="R2231" t="str">
        <f t="shared" si="103"/>
        <v xml:space="preserve"> </v>
      </c>
      <c r="S2231" t="str">
        <f t="shared" si="104"/>
        <v/>
      </c>
    </row>
    <row r="2232" spans="1:19">
      <c r="A2232" t="s">
        <v>7383</v>
      </c>
      <c r="B2232">
        <v>12</v>
      </c>
      <c r="C2232">
        <v>88</v>
      </c>
      <c r="D2232">
        <v>58936</v>
      </c>
      <c r="E2232" t="s">
        <v>2923</v>
      </c>
      <c r="F2232" s="8" t="s">
        <v>7384</v>
      </c>
      <c r="G2232" t="s">
        <v>7385</v>
      </c>
      <c r="H2232">
        <v>91</v>
      </c>
      <c r="I2232">
        <v>4</v>
      </c>
      <c r="J2232" t="s">
        <v>19</v>
      </c>
      <c r="K2232" t="s">
        <v>20</v>
      </c>
      <c r="L2232">
        <v>1200000</v>
      </c>
      <c r="M2232">
        <v>2001</v>
      </c>
      <c r="N2232">
        <v>6.1</v>
      </c>
      <c r="O2232">
        <v>-1141064</v>
      </c>
      <c r="Q2232" t="str">
        <f t="shared" si="102"/>
        <v xml:space="preserve"> </v>
      </c>
      <c r="R2232" t="str">
        <f t="shared" si="103"/>
        <v xml:space="preserve"> </v>
      </c>
      <c r="S2232" t="str">
        <f t="shared" si="104"/>
        <v/>
      </c>
    </row>
    <row r="2233" spans="1:19">
      <c r="A2233" t="s">
        <v>5242</v>
      </c>
      <c r="B2233">
        <v>78</v>
      </c>
      <c r="C2233">
        <v>92</v>
      </c>
      <c r="D2233">
        <v>18843314</v>
      </c>
      <c r="E2233" t="s">
        <v>513</v>
      </c>
      <c r="F2233" s="8" t="s">
        <v>4635</v>
      </c>
      <c r="G2233" t="s">
        <v>5243</v>
      </c>
      <c r="H2233">
        <v>27486</v>
      </c>
      <c r="I2233">
        <v>284</v>
      </c>
      <c r="J2233" t="s">
        <v>19</v>
      </c>
      <c r="K2233" t="s">
        <v>20</v>
      </c>
      <c r="L2233">
        <v>20000000</v>
      </c>
      <c r="M2233">
        <v>2006</v>
      </c>
      <c r="N2233">
        <v>4.7</v>
      </c>
      <c r="O2233">
        <v>-1156686</v>
      </c>
      <c r="Q2233" t="str">
        <f t="shared" si="102"/>
        <v xml:space="preserve"> </v>
      </c>
      <c r="R2233" t="str">
        <f t="shared" si="103"/>
        <v xml:space="preserve"> </v>
      </c>
      <c r="S2233" t="str">
        <f t="shared" si="104"/>
        <v/>
      </c>
    </row>
    <row r="2234" spans="1:19">
      <c r="A2234" t="s">
        <v>6570</v>
      </c>
      <c r="B2234">
        <v>172</v>
      </c>
      <c r="C2234">
        <v>101</v>
      </c>
      <c r="D2234">
        <v>327919</v>
      </c>
      <c r="E2234" t="s">
        <v>1008</v>
      </c>
      <c r="F2234" s="8" t="s">
        <v>94</v>
      </c>
      <c r="G2234" t="s">
        <v>7125</v>
      </c>
      <c r="H2234">
        <v>99177</v>
      </c>
      <c r="I2234">
        <v>192</v>
      </c>
      <c r="J2234" t="s">
        <v>19</v>
      </c>
      <c r="K2234" t="s">
        <v>31</v>
      </c>
      <c r="L2234">
        <v>1500000</v>
      </c>
      <c r="M2234">
        <v>2006</v>
      </c>
      <c r="N2234">
        <v>7.7</v>
      </c>
      <c r="O2234">
        <v>-1172081</v>
      </c>
      <c r="Q2234" t="str">
        <f t="shared" si="102"/>
        <v xml:space="preserve"> </v>
      </c>
      <c r="R2234" t="str">
        <f t="shared" si="103"/>
        <v xml:space="preserve"> </v>
      </c>
      <c r="S2234" t="str">
        <f t="shared" si="104"/>
        <v/>
      </c>
    </row>
    <row r="2235" spans="1:19">
      <c r="A2235" t="s">
        <v>3205</v>
      </c>
      <c r="B2235">
        <v>254</v>
      </c>
      <c r="C2235">
        <v>102</v>
      </c>
      <c r="D2235">
        <v>1821983</v>
      </c>
      <c r="E2235" t="s">
        <v>7017</v>
      </c>
      <c r="F2235" s="8" t="s">
        <v>24</v>
      </c>
      <c r="G2235" t="s">
        <v>7018</v>
      </c>
      <c r="H2235">
        <v>31089</v>
      </c>
      <c r="I2235">
        <v>261</v>
      </c>
      <c r="J2235" t="s">
        <v>19</v>
      </c>
      <c r="K2235" t="s">
        <v>20</v>
      </c>
      <c r="L2235">
        <v>3000000</v>
      </c>
      <c r="M2235">
        <v>2014</v>
      </c>
      <c r="N2235">
        <v>5.4</v>
      </c>
      <c r="O2235">
        <v>-1178017</v>
      </c>
      <c r="Q2235" t="str">
        <f t="shared" si="102"/>
        <v xml:space="preserve"> </v>
      </c>
      <c r="R2235" t="str">
        <f t="shared" si="103"/>
        <v xml:space="preserve"> </v>
      </c>
      <c r="S2235" t="str">
        <f t="shared" si="104"/>
        <v/>
      </c>
    </row>
    <row r="2236" spans="1:19">
      <c r="A2236" t="s">
        <v>7386</v>
      </c>
      <c r="B2236">
        <v>17</v>
      </c>
      <c r="C2236">
        <v>85</v>
      </c>
      <c r="D2236">
        <v>7826</v>
      </c>
      <c r="E2236" t="s">
        <v>6582</v>
      </c>
      <c r="F2236" s="8" t="s">
        <v>457</v>
      </c>
      <c r="G2236" t="s">
        <v>7387</v>
      </c>
      <c r="H2236">
        <v>132</v>
      </c>
      <c r="I2236">
        <v>2</v>
      </c>
      <c r="J2236" t="s">
        <v>19</v>
      </c>
      <c r="K2236" t="s">
        <v>20</v>
      </c>
      <c r="L2236">
        <v>1200000</v>
      </c>
      <c r="M2236">
        <v>2007</v>
      </c>
      <c r="N2236">
        <v>6.2</v>
      </c>
      <c r="O2236">
        <v>-1192174</v>
      </c>
      <c r="Q2236" t="str">
        <f t="shared" si="102"/>
        <v xml:space="preserve"> </v>
      </c>
      <c r="R2236" t="str">
        <f t="shared" si="103"/>
        <v xml:space="preserve"> </v>
      </c>
      <c r="S2236" t="str">
        <f t="shared" si="104"/>
        <v/>
      </c>
    </row>
    <row r="2237" spans="1:19">
      <c r="A2237" t="s">
        <v>7388</v>
      </c>
      <c r="B2237">
        <v>1</v>
      </c>
      <c r="C2237">
        <v>110</v>
      </c>
      <c r="D2237">
        <v>3830</v>
      </c>
      <c r="E2237" t="s">
        <v>1290</v>
      </c>
      <c r="F2237" s="8" t="s">
        <v>7389</v>
      </c>
      <c r="G2237" t="s">
        <v>7390</v>
      </c>
      <c r="H2237">
        <v>27</v>
      </c>
      <c r="I2237">
        <v>1</v>
      </c>
      <c r="J2237" t="s">
        <v>1392</v>
      </c>
      <c r="K2237" t="s">
        <v>20</v>
      </c>
      <c r="L2237">
        <v>1200000</v>
      </c>
      <c r="M2237">
        <v>2013</v>
      </c>
      <c r="N2237">
        <v>7.2</v>
      </c>
      <c r="O2237">
        <v>-1196170</v>
      </c>
      <c r="Q2237" t="str">
        <f t="shared" si="102"/>
        <v xml:space="preserve"> </v>
      </c>
      <c r="R2237" t="str">
        <f t="shared" si="103"/>
        <v xml:space="preserve"> </v>
      </c>
      <c r="S2237" t="str">
        <f t="shared" si="104"/>
        <v/>
      </c>
    </row>
    <row r="2238" spans="1:19">
      <c r="A2238" t="s">
        <v>6826</v>
      </c>
      <c r="B2238">
        <v>45</v>
      </c>
      <c r="C2238">
        <v>94</v>
      </c>
      <c r="D2238">
        <v>2800000</v>
      </c>
      <c r="E2238" t="s">
        <v>873</v>
      </c>
      <c r="F2238" s="8" t="s">
        <v>893</v>
      </c>
      <c r="G2238" t="s">
        <v>6827</v>
      </c>
      <c r="H2238">
        <v>4377</v>
      </c>
      <c r="I2238">
        <v>85</v>
      </c>
      <c r="J2238" t="s">
        <v>19</v>
      </c>
      <c r="K2238" t="s">
        <v>20</v>
      </c>
      <c r="L2238">
        <v>4000000</v>
      </c>
      <c r="M2238">
        <v>1999</v>
      </c>
      <c r="N2238">
        <v>5.8</v>
      </c>
      <c r="O2238">
        <v>-1200000</v>
      </c>
      <c r="Q2238" t="str">
        <f t="shared" si="102"/>
        <v xml:space="preserve"> </v>
      </c>
      <c r="R2238" t="str">
        <f t="shared" si="103"/>
        <v xml:space="preserve"> </v>
      </c>
      <c r="S2238" t="str">
        <f t="shared" si="104"/>
        <v/>
      </c>
    </row>
    <row r="2239" spans="1:19">
      <c r="A2239" t="s">
        <v>1930</v>
      </c>
      <c r="B2239">
        <v>64</v>
      </c>
      <c r="C2239">
        <v>88</v>
      </c>
      <c r="D2239">
        <v>14792779</v>
      </c>
      <c r="E2239" t="s">
        <v>873</v>
      </c>
      <c r="F2239" s="8" t="s">
        <v>1573</v>
      </c>
      <c r="G2239" t="s">
        <v>5085</v>
      </c>
      <c r="H2239">
        <v>24256</v>
      </c>
      <c r="I2239">
        <v>91</v>
      </c>
      <c r="J2239" t="s">
        <v>19</v>
      </c>
      <c r="K2239" t="s">
        <v>20</v>
      </c>
      <c r="L2239">
        <v>16000000</v>
      </c>
      <c r="M2239">
        <v>1987</v>
      </c>
      <c r="N2239">
        <v>7.6</v>
      </c>
      <c r="O2239">
        <v>-1207221</v>
      </c>
      <c r="Q2239" t="str">
        <f t="shared" si="102"/>
        <v xml:space="preserve"> </v>
      </c>
      <c r="R2239" t="str">
        <f t="shared" si="103"/>
        <v xml:space="preserve"> </v>
      </c>
      <c r="S2239" t="str">
        <f t="shared" si="104"/>
        <v/>
      </c>
    </row>
    <row r="2240" spans="1:19">
      <c r="A2240" t="s">
        <v>7007</v>
      </c>
      <c r="B2240">
        <v>79</v>
      </c>
      <c r="C2240">
        <v>104</v>
      </c>
      <c r="D2240">
        <v>3287435</v>
      </c>
      <c r="E2240" t="s">
        <v>1672</v>
      </c>
      <c r="F2240" s="8" t="s">
        <v>374</v>
      </c>
      <c r="G2240" t="s">
        <v>7008</v>
      </c>
      <c r="H2240">
        <v>8603</v>
      </c>
      <c r="I2240">
        <v>115</v>
      </c>
      <c r="J2240" t="s">
        <v>19</v>
      </c>
      <c r="K2240" t="s">
        <v>20</v>
      </c>
      <c r="L2240">
        <v>4500000</v>
      </c>
      <c r="M2240">
        <v>2001</v>
      </c>
      <c r="N2240">
        <v>7.1</v>
      </c>
      <c r="O2240">
        <v>-1212565</v>
      </c>
      <c r="Q2240" t="str">
        <f t="shared" si="102"/>
        <v xml:space="preserve"> </v>
      </c>
      <c r="R2240" t="str">
        <f t="shared" si="103"/>
        <v xml:space="preserve"> </v>
      </c>
      <c r="S2240" t="str">
        <f t="shared" si="104"/>
        <v/>
      </c>
    </row>
    <row r="2241" spans="1:19">
      <c r="A2241" t="s">
        <v>2505</v>
      </c>
      <c r="B2241">
        <v>297</v>
      </c>
      <c r="C2241">
        <v>109</v>
      </c>
      <c r="D2241">
        <v>13782838</v>
      </c>
      <c r="E2241" t="s">
        <v>3170</v>
      </c>
      <c r="F2241" s="8" t="s">
        <v>2785</v>
      </c>
      <c r="G2241" t="s">
        <v>3171</v>
      </c>
      <c r="H2241">
        <v>258078</v>
      </c>
      <c r="I2241">
        <v>911</v>
      </c>
      <c r="J2241" t="s">
        <v>19</v>
      </c>
      <c r="K2241" t="s">
        <v>20</v>
      </c>
      <c r="L2241">
        <v>15000000</v>
      </c>
      <c r="M2241">
        <v>1982</v>
      </c>
      <c r="N2241">
        <v>8.1999999999999993</v>
      </c>
      <c r="O2241">
        <v>-1217162</v>
      </c>
      <c r="Q2241" t="str">
        <f t="shared" si="102"/>
        <v xml:space="preserve"> </v>
      </c>
      <c r="R2241" t="str">
        <f t="shared" si="103"/>
        <v xml:space="preserve"> </v>
      </c>
      <c r="S2241" t="str">
        <f t="shared" si="104"/>
        <v/>
      </c>
    </row>
    <row r="2242" spans="1:19">
      <c r="A2242" t="s">
        <v>7093</v>
      </c>
      <c r="B2242">
        <v>74</v>
      </c>
      <c r="C2242">
        <v>107</v>
      </c>
      <c r="D2242">
        <v>1282084</v>
      </c>
      <c r="E2242" t="s">
        <v>1672</v>
      </c>
      <c r="F2242" s="8" t="s">
        <v>576</v>
      </c>
      <c r="G2242" t="s">
        <v>7094</v>
      </c>
      <c r="H2242">
        <v>6221</v>
      </c>
      <c r="I2242">
        <v>87</v>
      </c>
      <c r="J2242" t="s">
        <v>19</v>
      </c>
      <c r="K2242" t="s">
        <v>20</v>
      </c>
      <c r="L2242">
        <v>2500000</v>
      </c>
      <c r="M2242">
        <v>1999</v>
      </c>
      <c r="N2242">
        <v>7</v>
      </c>
      <c r="O2242">
        <v>-1217916</v>
      </c>
      <c r="Q2242" t="str">
        <f t="shared" si="102"/>
        <v xml:space="preserve"> </v>
      </c>
      <c r="R2242" t="str">
        <f t="shared" si="103"/>
        <v xml:space="preserve"> </v>
      </c>
      <c r="S2242" t="str">
        <f t="shared" si="104"/>
        <v/>
      </c>
    </row>
    <row r="2243" spans="1:19">
      <c r="A2243" t="s">
        <v>627</v>
      </c>
      <c r="B2243">
        <v>92</v>
      </c>
      <c r="C2243">
        <v>107</v>
      </c>
      <c r="D2243">
        <v>768045</v>
      </c>
      <c r="E2243" t="s">
        <v>1023</v>
      </c>
      <c r="F2243" s="8" t="s">
        <v>104</v>
      </c>
      <c r="G2243" t="s">
        <v>7648</v>
      </c>
      <c r="H2243">
        <v>19732</v>
      </c>
      <c r="I2243">
        <v>120</v>
      </c>
      <c r="J2243" t="s">
        <v>19</v>
      </c>
      <c r="K2243" t="s">
        <v>31</v>
      </c>
      <c r="L2243">
        <v>2000000</v>
      </c>
      <c r="M2243">
        <v>2002</v>
      </c>
      <c r="N2243">
        <v>7.7</v>
      </c>
      <c r="O2243">
        <v>-1231955</v>
      </c>
      <c r="Q2243" t="str">
        <f t="shared" ref="Q2243:Q2306" si="105">IF(F2243="Meryl Streep",G2243," ")</f>
        <v xml:space="preserve"> </v>
      </c>
      <c r="R2243" t="str">
        <f t="shared" ref="R2243:R2306" si="106">IF(F2243="Leonardo DiCaprio",G2243," ")</f>
        <v xml:space="preserve"> </v>
      </c>
      <c r="S2243" t="str">
        <f t="shared" ref="S2243:S2306" si="107">IF(F2243="Brad Pitt",G2243,"")</f>
        <v/>
      </c>
    </row>
    <row r="2244" spans="1:19">
      <c r="A2244" t="s">
        <v>5272</v>
      </c>
      <c r="B2244">
        <v>221</v>
      </c>
      <c r="C2244">
        <v>107</v>
      </c>
      <c r="D2244">
        <v>13766014</v>
      </c>
      <c r="E2244" t="s">
        <v>129</v>
      </c>
      <c r="F2244" s="8" t="s">
        <v>156</v>
      </c>
      <c r="G2244" t="s">
        <v>5273</v>
      </c>
      <c r="H2244">
        <v>106111</v>
      </c>
      <c r="I2244">
        <v>181</v>
      </c>
      <c r="J2244" t="s">
        <v>19</v>
      </c>
      <c r="K2244" t="s">
        <v>20</v>
      </c>
      <c r="L2244">
        <v>15000000</v>
      </c>
      <c r="M2244">
        <v>2011</v>
      </c>
      <c r="N2244">
        <v>7</v>
      </c>
      <c r="O2244">
        <v>-1233986</v>
      </c>
      <c r="Q2244" t="str">
        <f t="shared" si="105"/>
        <v xml:space="preserve"> </v>
      </c>
      <c r="R2244" t="str">
        <f t="shared" si="106"/>
        <v xml:space="preserve"> </v>
      </c>
      <c r="S2244" t="str">
        <f t="shared" si="107"/>
        <v/>
      </c>
    </row>
    <row r="2245" spans="1:19">
      <c r="A2245" t="s">
        <v>6846</v>
      </c>
      <c r="B2245">
        <v>51</v>
      </c>
      <c r="C2245">
        <v>85</v>
      </c>
      <c r="D2245">
        <v>265107</v>
      </c>
      <c r="E2245" t="s">
        <v>6847</v>
      </c>
      <c r="F2245" s="8" t="s">
        <v>3278</v>
      </c>
      <c r="G2245" t="s">
        <v>6848</v>
      </c>
      <c r="H2245">
        <v>4617</v>
      </c>
      <c r="I2245">
        <v>93</v>
      </c>
      <c r="J2245" t="s">
        <v>19</v>
      </c>
      <c r="K2245" t="s">
        <v>220</v>
      </c>
      <c r="L2245">
        <v>1500000</v>
      </c>
      <c r="M2245">
        <v>2000</v>
      </c>
      <c r="N2245">
        <v>6.3</v>
      </c>
      <c r="O2245">
        <v>-1234893</v>
      </c>
      <c r="Q2245" t="str">
        <f t="shared" si="105"/>
        <v xml:space="preserve"> </v>
      </c>
      <c r="R2245" t="str">
        <f t="shared" si="106"/>
        <v xml:space="preserve"> </v>
      </c>
      <c r="S2245" t="str">
        <f t="shared" si="107"/>
        <v/>
      </c>
    </row>
    <row r="2246" spans="1:19">
      <c r="A2246" t="s">
        <v>2440</v>
      </c>
      <c r="B2246">
        <v>171</v>
      </c>
      <c r="C2246">
        <v>105</v>
      </c>
      <c r="D2246">
        <v>48745150</v>
      </c>
      <c r="E2246" t="s">
        <v>810</v>
      </c>
      <c r="F2246" s="8" t="s">
        <v>299</v>
      </c>
      <c r="G2246" t="s">
        <v>2441</v>
      </c>
      <c r="H2246">
        <v>50170</v>
      </c>
      <c r="I2246">
        <v>306</v>
      </c>
      <c r="J2246" t="s">
        <v>19</v>
      </c>
      <c r="K2246" t="s">
        <v>20</v>
      </c>
      <c r="L2246">
        <v>50000000</v>
      </c>
      <c r="M2246">
        <v>2006</v>
      </c>
      <c r="N2246">
        <v>5.8</v>
      </c>
      <c r="O2246">
        <v>-1254850</v>
      </c>
      <c r="Q2246" t="str">
        <f t="shared" si="105"/>
        <v xml:space="preserve"> </v>
      </c>
      <c r="R2246" t="str">
        <f t="shared" si="106"/>
        <v xml:space="preserve"> </v>
      </c>
      <c r="S2246" t="str">
        <f t="shared" si="107"/>
        <v/>
      </c>
    </row>
    <row r="2247" spans="1:19">
      <c r="A2247" t="s">
        <v>5685</v>
      </c>
      <c r="B2247">
        <v>58</v>
      </c>
      <c r="C2247">
        <v>95</v>
      </c>
      <c r="D2247">
        <v>6739141</v>
      </c>
      <c r="E2247" t="s">
        <v>747</v>
      </c>
      <c r="F2247" s="8" t="s">
        <v>2161</v>
      </c>
      <c r="G2247" t="s">
        <v>5686</v>
      </c>
      <c r="H2247">
        <v>23383</v>
      </c>
      <c r="I2247">
        <v>68</v>
      </c>
      <c r="J2247" t="s">
        <v>19</v>
      </c>
      <c r="K2247" t="s">
        <v>220</v>
      </c>
      <c r="L2247">
        <v>8000000</v>
      </c>
      <c r="M2247">
        <v>1992</v>
      </c>
      <c r="N2247">
        <v>5.9</v>
      </c>
      <c r="O2247">
        <v>-1260859</v>
      </c>
      <c r="Q2247" t="str">
        <f t="shared" si="105"/>
        <v xml:space="preserve"> </v>
      </c>
      <c r="R2247" t="str">
        <f t="shared" si="106"/>
        <v xml:space="preserve"> </v>
      </c>
      <c r="S2247" t="str">
        <f t="shared" si="107"/>
        <v/>
      </c>
    </row>
    <row r="2248" spans="1:19">
      <c r="A2248" t="s">
        <v>7367</v>
      </c>
      <c r="B2248">
        <v>50</v>
      </c>
      <c r="C2248">
        <v>89</v>
      </c>
      <c r="D2248">
        <v>11278</v>
      </c>
      <c r="E2248" t="s">
        <v>1290</v>
      </c>
      <c r="F2248" s="8" t="s">
        <v>7368</v>
      </c>
      <c r="G2248" t="s">
        <v>7369</v>
      </c>
      <c r="H2248">
        <v>1229</v>
      </c>
      <c r="I2248">
        <v>2</v>
      </c>
      <c r="J2248" t="s">
        <v>1392</v>
      </c>
      <c r="K2248" t="s">
        <v>1448</v>
      </c>
      <c r="L2248">
        <v>1300000</v>
      </c>
      <c r="M2248">
        <v>2013</v>
      </c>
      <c r="N2248">
        <v>7</v>
      </c>
      <c r="O2248">
        <v>-1288722</v>
      </c>
      <c r="Q2248" t="str">
        <f t="shared" si="105"/>
        <v xml:space="preserve"> </v>
      </c>
      <c r="R2248" t="str">
        <f t="shared" si="106"/>
        <v xml:space="preserve"> </v>
      </c>
      <c r="S2248" t="str">
        <f t="shared" si="107"/>
        <v/>
      </c>
    </row>
    <row r="2249" spans="1:19">
      <c r="A2249" t="s">
        <v>7264</v>
      </c>
      <c r="B2249">
        <v>44</v>
      </c>
      <c r="C2249">
        <v>108</v>
      </c>
      <c r="D2249">
        <v>505295</v>
      </c>
      <c r="E2249" t="s">
        <v>3168</v>
      </c>
      <c r="F2249" s="8" t="s">
        <v>7265</v>
      </c>
      <c r="G2249" t="s">
        <v>7266</v>
      </c>
      <c r="H2249">
        <v>1747</v>
      </c>
      <c r="I2249">
        <v>28</v>
      </c>
      <c r="J2249" t="s">
        <v>7267</v>
      </c>
      <c r="K2249" t="s">
        <v>220</v>
      </c>
      <c r="L2249">
        <v>1800000</v>
      </c>
      <c r="M2249">
        <v>2003</v>
      </c>
      <c r="N2249">
        <v>7.5</v>
      </c>
      <c r="O2249">
        <v>-1294705</v>
      </c>
      <c r="Q2249" t="str">
        <f t="shared" si="105"/>
        <v xml:space="preserve"> </v>
      </c>
      <c r="R2249" t="str">
        <f t="shared" si="106"/>
        <v xml:space="preserve"> </v>
      </c>
      <c r="S2249" t="str">
        <f t="shared" si="107"/>
        <v/>
      </c>
    </row>
    <row r="2250" spans="1:19">
      <c r="A2250" t="s">
        <v>4885</v>
      </c>
      <c r="B2250">
        <v>54</v>
      </c>
      <c r="C2250">
        <v>91</v>
      </c>
      <c r="D2250">
        <v>16702864</v>
      </c>
      <c r="E2250" t="s">
        <v>557</v>
      </c>
      <c r="F2250" s="8" t="s">
        <v>319</v>
      </c>
      <c r="G2250" t="s">
        <v>4886</v>
      </c>
      <c r="H2250">
        <v>8023</v>
      </c>
      <c r="I2250">
        <v>49</v>
      </c>
      <c r="J2250" t="s">
        <v>19</v>
      </c>
      <c r="K2250" t="s">
        <v>20</v>
      </c>
      <c r="L2250">
        <v>18000000</v>
      </c>
      <c r="M2250">
        <v>2004</v>
      </c>
      <c r="N2250">
        <v>5.2</v>
      </c>
      <c r="O2250">
        <v>-1297136</v>
      </c>
      <c r="Q2250" t="str">
        <f t="shared" si="105"/>
        <v xml:space="preserve"> </v>
      </c>
      <c r="R2250" t="str">
        <f t="shared" si="106"/>
        <v xml:space="preserve"> </v>
      </c>
      <c r="S2250" t="str">
        <f t="shared" si="107"/>
        <v/>
      </c>
    </row>
    <row r="2251" spans="1:19">
      <c r="A2251" t="s">
        <v>221</v>
      </c>
      <c r="B2251">
        <v>141</v>
      </c>
      <c r="C2251">
        <v>117</v>
      </c>
      <c r="D2251">
        <v>63695760</v>
      </c>
      <c r="E2251" t="s">
        <v>1672</v>
      </c>
      <c r="F2251" s="8" t="s">
        <v>809</v>
      </c>
      <c r="G2251" t="s">
        <v>1807</v>
      </c>
      <c r="H2251">
        <v>61490</v>
      </c>
      <c r="I2251">
        <v>264</v>
      </c>
      <c r="J2251" t="s">
        <v>19</v>
      </c>
      <c r="K2251" t="s">
        <v>20</v>
      </c>
      <c r="L2251">
        <v>65000000</v>
      </c>
      <c r="M2251">
        <v>2003</v>
      </c>
      <c r="N2251">
        <v>6.4</v>
      </c>
      <c r="O2251">
        <v>-1304240</v>
      </c>
      <c r="Q2251" t="str">
        <f t="shared" si="105"/>
        <v xml:space="preserve"> </v>
      </c>
      <c r="R2251" t="str">
        <f t="shared" si="106"/>
        <v xml:space="preserve"> </v>
      </c>
      <c r="S2251" t="str">
        <f t="shared" si="107"/>
        <v/>
      </c>
    </row>
    <row r="2252" spans="1:19">
      <c r="A2252" t="s">
        <v>245</v>
      </c>
      <c r="B2252">
        <v>32</v>
      </c>
      <c r="C2252">
        <v>80</v>
      </c>
      <c r="D2252">
        <v>194568</v>
      </c>
      <c r="E2252" t="s">
        <v>878</v>
      </c>
      <c r="F2252" s="8" t="s">
        <v>7320</v>
      </c>
      <c r="G2252" t="s">
        <v>7321</v>
      </c>
      <c r="H2252">
        <v>2963</v>
      </c>
      <c r="I2252">
        <v>28</v>
      </c>
      <c r="J2252" t="s">
        <v>19</v>
      </c>
      <c r="K2252" t="s">
        <v>20</v>
      </c>
      <c r="L2252">
        <v>1500000</v>
      </c>
      <c r="M2252">
        <v>2006</v>
      </c>
      <c r="N2252">
        <v>6.2</v>
      </c>
      <c r="O2252">
        <v>-1305432</v>
      </c>
      <c r="Q2252" t="str">
        <f t="shared" si="105"/>
        <v xml:space="preserve"> </v>
      </c>
      <c r="R2252" t="str">
        <f t="shared" si="106"/>
        <v xml:space="preserve"> </v>
      </c>
      <c r="S2252" t="str">
        <f t="shared" si="107"/>
        <v/>
      </c>
    </row>
    <row r="2253" spans="1:19">
      <c r="A2253" t="s">
        <v>4159</v>
      </c>
      <c r="B2253">
        <v>25</v>
      </c>
      <c r="C2253">
        <v>93</v>
      </c>
      <c r="D2253">
        <v>5694308</v>
      </c>
      <c r="E2253" t="s">
        <v>1897</v>
      </c>
      <c r="F2253" s="8" t="s">
        <v>866</v>
      </c>
      <c r="G2253" t="s">
        <v>6336</v>
      </c>
      <c r="H2253">
        <v>13815</v>
      </c>
      <c r="I2253">
        <v>46</v>
      </c>
      <c r="J2253" t="s">
        <v>19</v>
      </c>
      <c r="K2253" t="s">
        <v>20</v>
      </c>
      <c r="L2253">
        <v>7000000</v>
      </c>
      <c r="M2253">
        <v>2007</v>
      </c>
      <c r="N2253">
        <v>2</v>
      </c>
      <c r="O2253">
        <v>-1305692</v>
      </c>
      <c r="Q2253" t="str">
        <f t="shared" si="105"/>
        <v xml:space="preserve"> </v>
      </c>
      <c r="R2253" t="str">
        <f t="shared" si="106"/>
        <v xml:space="preserve"> </v>
      </c>
      <c r="S2253" t="str">
        <f t="shared" si="107"/>
        <v/>
      </c>
    </row>
    <row r="2254" spans="1:19">
      <c r="A2254" t="s">
        <v>5005</v>
      </c>
      <c r="B2254">
        <v>94</v>
      </c>
      <c r="C2254">
        <v>134</v>
      </c>
      <c r="D2254">
        <v>15681020</v>
      </c>
      <c r="E2254" t="s">
        <v>3412</v>
      </c>
      <c r="F2254" s="8" t="s">
        <v>234</v>
      </c>
      <c r="G2254" t="s">
        <v>5006</v>
      </c>
      <c r="H2254">
        <v>33570</v>
      </c>
      <c r="I2254">
        <v>259</v>
      </c>
      <c r="J2254" t="s">
        <v>19</v>
      </c>
      <c r="K2254" t="s">
        <v>31</v>
      </c>
      <c r="L2254">
        <v>17000000</v>
      </c>
      <c r="M2254">
        <v>1987</v>
      </c>
      <c r="N2254">
        <v>3.6</v>
      </c>
      <c r="O2254">
        <v>-1318980</v>
      </c>
      <c r="Q2254" t="str">
        <f t="shared" si="105"/>
        <v xml:space="preserve"> </v>
      </c>
      <c r="R2254" t="str">
        <f t="shared" si="106"/>
        <v xml:space="preserve"> </v>
      </c>
      <c r="S2254" t="str">
        <f t="shared" si="107"/>
        <v/>
      </c>
    </row>
    <row r="2255" spans="1:19">
      <c r="A2255" t="s">
        <v>2857</v>
      </c>
      <c r="B2255">
        <v>100</v>
      </c>
      <c r="C2255">
        <v>84</v>
      </c>
      <c r="D2255">
        <v>173066</v>
      </c>
      <c r="E2255" t="s">
        <v>1397</v>
      </c>
      <c r="F2255" s="8" t="s">
        <v>5850</v>
      </c>
      <c r="G2255" t="s">
        <v>7327</v>
      </c>
      <c r="H2255">
        <v>21379</v>
      </c>
      <c r="I2255">
        <v>88</v>
      </c>
      <c r="J2255" t="s">
        <v>19</v>
      </c>
      <c r="K2255" t="s">
        <v>20</v>
      </c>
      <c r="L2255">
        <v>1500000</v>
      </c>
      <c r="M2255">
        <v>2007</v>
      </c>
      <c r="N2255">
        <v>6.3</v>
      </c>
      <c r="O2255">
        <v>-1326934</v>
      </c>
      <c r="Q2255" t="str">
        <f t="shared" si="105"/>
        <v xml:space="preserve"> </v>
      </c>
      <c r="R2255" t="str">
        <f t="shared" si="106"/>
        <v xml:space="preserve"> </v>
      </c>
      <c r="S2255" t="str">
        <f t="shared" si="107"/>
        <v/>
      </c>
    </row>
    <row r="2256" spans="1:19">
      <c r="A2256" t="s">
        <v>3917</v>
      </c>
      <c r="B2256">
        <v>98</v>
      </c>
      <c r="C2256">
        <v>104</v>
      </c>
      <c r="D2256">
        <v>20668843</v>
      </c>
      <c r="E2256" t="s">
        <v>2739</v>
      </c>
      <c r="F2256" s="8" t="s">
        <v>625</v>
      </c>
      <c r="G2256" t="s">
        <v>4407</v>
      </c>
      <c r="H2256">
        <v>16831</v>
      </c>
      <c r="I2256">
        <v>54</v>
      </c>
      <c r="J2256" t="s">
        <v>19</v>
      </c>
      <c r="K2256" t="s">
        <v>20</v>
      </c>
      <c r="L2256">
        <v>22000000</v>
      </c>
      <c r="M2256">
        <v>2008</v>
      </c>
      <c r="N2256">
        <v>5.8</v>
      </c>
      <c r="O2256">
        <v>-1331157</v>
      </c>
      <c r="Q2256" t="str">
        <f t="shared" si="105"/>
        <v xml:space="preserve"> </v>
      </c>
      <c r="R2256" t="str">
        <f t="shared" si="106"/>
        <v xml:space="preserve"> </v>
      </c>
      <c r="S2256" t="str">
        <f t="shared" si="107"/>
        <v/>
      </c>
    </row>
    <row r="2257" spans="1:19">
      <c r="A2257" t="s">
        <v>5193</v>
      </c>
      <c r="B2257">
        <v>234</v>
      </c>
      <c r="C2257">
        <v>101</v>
      </c>
      <c r="D2257">
        <v>1163508</v>
      </c>
      <c r="E2257" t="s">
        <v>499</v>
      </c>
      <c r="F2257" s="8" t="s">
        <v>5621</v>
      </c>
      <c r="G2257" t="s">
        <v>7337</v>
      </c>
      <c r="H2257">
        <v>20376</v>
      </c>
      <c r="I2257">
        <v>166</v>
      </c>
      <c r="J2257" t="s">
        <v>19</v>
      </c>
      <c r="K2257" t="s">
        <v>20</v>
      </c>
      <c r="L2257">
        <v>2500000</v>
      </c>
      <c r="M2257">
        <v>2012</v>
      </c>
      <c r="N2257">
        <v>5.0999999999999996</v>
      </c>
      <c r="O2257">
        <v>-1336492</v>
      </c>
      <c r="Q2257" t="str">
        <f t="shared" si="105"/>
        <v xml:space="preserve"> </v>
      </c>
      <c r="R2257" t="str">
        <f t="shared" si="106"/>
        <v xml:space="preserve"> </v>
      </c>
      <c r="S2257" t="str">
        <f t="shared" si="107"/>
        <v/>
      </c>
    </row>
    <row r="2258" spans="1:19">
      <c r="A2258" t="s">
        <v>7322</v>
      </c>
      <c r="B2258">
        <v>120</v>
      </c>
      <c r="C2258">
        <v>87</v>
      </c>
      <c r="D2258">
        <v>163245</v>
      </c>
      <c r="E2258" t="s">
        <v>1905</v>
      </c>
      <c r="F2258" s="8" t="s">
        <v>7323</v>
      </c>
      <c r="G2258" t="s">
        <v>7324</v>
      </c>
      <c r="H2258">
        <v>143086</v>
      </c>
      <c r="I2258">
        <v>211</v>
      </c>
      <c r="J2258" t="s">
        <v>19</v>
      </c>
      <c r="K2258" t="s">
        <v>20</v>
      </c>
      <c r="L2258">
        <v>1500000</v>
      </c>
      <c r="M2258">
        <v>1936</v>
      </c>
      <c r="N2258">
        <v>8.6</v>
      </c>
      <c r="O2258">
        <v>-1336755</v>
      </c>
      <c r="Q2258" t="str">
        <f t="shared" si="105"/>
        <v xml:space="preserve"> </v>
      </c>
      <c r="R2258" t="str">
        <f t="shared" si="106"/>
        <v xml:space="preserve"> </v>
      </c>
      <c r="S2258" t="str">
        <f t="shared" si="107"/>
        <v/>
      </c>
    </row>
    <row r="2259" spans="1:19">
      <c r="A2259" t="s">
        <v>1537</v>
      </c>
      <c r="B2259">
        <v>190</v>
      </c>
      <c r="C2259">
        <v>91</v>
      </c>
      <c r="D2259">
        <v>73661010</v>
      </c>
      <c r="E2259" t="s">
        <v>1538</v>
      </c>
      <c r="F2259" s="8" t="s">
        <v>166</v>
      </c>
      <c r="G2259" t="s">
        <v>1539</v>
      </c>
      <c r="H2259">
        <v>71137</v>
      </c>
      <c r="I2259">
        <v>229</v>
      </c>
      <c r="J2259" t="s">
        <v>19</v>
      </c>
      <c r="K2259" t="s">
        <v>20</v>
      </c>
      <c r="L2259">
        <v>75000000</v>
      </c>
      <c r="M2259">
        <v>2006</v>
      </c>
      <c r="N2259">
        <v>6.6</v>
      </c>
      <c r="O2259">
        <v>-1338990</v>
      </c>
      <c r="Q2259" t="str">
        <f t="shared" si="105"/>
        <v xml:space="preserve"> </v>
      </c>
      <c r="R2259" t="str">
        <f t="shared" si="106"/>
        <v xml:space="preserve"> </v>
      </c>
      <c r="S2259" t="str">
        <f t="shared" si="107"/>
        <v/>
      </c>
    </row>
    <row r="2260" spans="1:19">
      <c r="A2260" t="s">
        <v>7289</v>
      </c>
      <c r="B2260">
        <v>51</v>
      </c>
      <c r="C2260">
        <v>90</v>
      </c>
      <c r="D2260">
        <v>155972</v>
      </c>
      <c r="E2260" t="s">
        <v>754</v>
      </c>
      <c r="F2260" s="8" t="s">
        <v>7290</v>
      </c>
      <c r="G2260" t="s">
        <v>7291</v>
      </c>
      <c r="H2260">
        <v>4702</v>
      </c>
      <c r="I2260">
        <v>23</v>
      </c>
      <c r="J2260" t="s">
        <v>4815</v>
      </c>
      <c r="K2260" t="s">
        <v>7197</v>
      </c>
      <c r="L2260">
        <v>1500000</v>
      </c>
      <c r="M2260">
        <v>2006</v>
      </c>
      <c r="N2260">
        <v>7.3</v>
      </c>
      <c r="O2260">
        <v>-1344028</v>
      </c>
      <c r="Q2260" t="str">
        <f t="shared" si="105"/>
        <v xml:space="preserve"> </v>
      </c>
      <c r="R2260" t="str">
        <f t="shared" si="106"/>
        <v xml:space="preserve"> </v>
      </c>
      <c r="S2260" t="str">
        <f t="shared" si="107"/>
        <v/>
      </c>
    </row>
    <row r="2261" spans="1:19">
      <c r="A2261" t="s">
        <v>6699</v>
      </c>
      <c r="B2261">
        <v>123</v>
      </c>
      <c r="C2261">
        <v>89</v>
      </c>
      <c r="D2261">
        <v>653621</v>
      </c>
      <c r="E2261" t="s">
        <v>7211</v>
      </c>
      <c r="F2261" s="8" t="s">
        <v>6494</v>
      </c>
      <c r="G2261" t="s">
        <v>7212</v>
      </c>
      <c r="H2261">
        <v>5615</v>
      </c>
      <c r="I2261">
        <v>64</v>
      </c>
      <c r="J2261" t="s">
        <v>19</v>
      </c>
      <c r="K2261" t="s">
        <v>20</v>
      </c>
      <c r="L2261">
        <v>2000000</v>
      </c>
      <c r="M2261">
        <v>2005</v>
      </c>
      <c r="N2261">
        <v>6.8</v>
      </c>
      <c r="O2261">
        <v>-1346379</v>
      </c>
      <c r="Q2261" t="str">
        <f t="shared" si="105"/>
        <v xml:space="preserve"> </v>
      </c>
      <c r="R2261" t="str">
        <f t="shared" si="106"/>
        <v xml:space="preserve"> </v>
      </c>
      <c r="S2261" t="str">
        <f t="shared" si="107"/>
        <v/>
      </c>
    </row>
    <row r="2262" spans="1:19">
      <c r="A2262" t="s">
        <v>2922</v>
      </c>
      <c r="B2262">
        <v>232</v>
      </c>
      <c r="C2262">
        <v>131</v>
      </c>
      <c r="D2262">
        <v>28644770</v>
      </c>
      <c r="E2262" t="s">
        <v>878</v>
      </c>
      <c r="F2262" s="8" t="s">
        <v>2019</v>
      </c>
      <c r="G2262" t="s">
        <v>3716</v>
      </c>
      <c r="H2262">
        <v>78974</v>
      </c>
      <c r="I2262">
        <v>141</v>
      </c>
      <c r="J2262" t="s">
        <v>19</v>
      </c>
      <c r="K2262" t="s">
        <v>20</v>
      </c>
      <c r="L2262">
        <v>30000000</v>
      </c>
      <c r="M2262">
        <v>2012</v>
      </c>
      <c r="N2262">
        <v>6.2</v>
      </c>
      <c r="O2262">
        <v>-1355230</v>
      </c>
      <c r="Q2262" t="str">
        <f t="shared" si="105"/>
        <v xml:space="preserve"> </v>
      </c>
      <c r="R2262" t="str">
        <f t="shared" si="106"/>
        <v xml:space="preserve"> </v>
      </c>
      <c r="S2262" t="str">
        <f t="shared" si="107"/>
        <v/>
      </c>
    </row>
    <row r="2263" spans="1:19">
      <c r="A2263" t="s">
        <v>7343</v>
      </c>
      <c r="B2263">
        <v>60</v>
      </c>
      <c r="C2263">
        <v>94</v>
      </c>
      <c r="D2263">
        <v>36830</v>
      </c>
      <c r="E2263" t="s">
        <v>7344</v>
      </c>
      <c r="F2263" s="8" t="s">
        <v>7343</v>
      </c>
      <c r="G2263" t="s">
        <v>7345</v>
      </c>
      <c r="H2263">
        <v>3291</v>
      </c>
      <c r="I2263">
        <v>63</v>
      </c>
      <c r="J2263" t="s">
        <v>19</v>
      </c>
      <c r="K2263" t="s">
        <v>31</v>
      </c>
      <c r="L2263">
        <v>1400000</v>
      </c>
      <c r="M2263">
        <v>2004</v>
      </c>
      <c r="N2263">
        <v>6.6</v>
      </c>
      <c r="O2263">
        <v>-1363170</v>
      </c>
      <c r="Q2263" t="str">
        <f t="shared" si="105"/>
        <v xml:space="preserve"> </v>
      </c>
      <c r="R2263" t="str">
        <f t="shared" si="106"/>
        <v xml:space="preserve"> </v>
      </c>
      <c r="S2263" t="str">
        <f t="shared" si="107"/>
        <v/>
      </c>
    </row>
    <row r="2264" spans="1:19">
      <c r="A2264" t="s">
        <v>7325</v>
      </c>
      <c r="B2264">
        <v>31</v>
      </c>
      <c r="C2264">
        <v>91</v>
      </c>
      <c r="D2264">
        <v>119841</v>
      </c>
      <c r="E2264" t="s">
        <v>1672</v>
      </c>
      <c r="F2264" s="8" t="s">
        <v>447</v>
      </c>
      <c r="G2264" t="s">
        <v>7326</v>
      </c>
      <c r="H2264">
        <v>2419</v>
      </c>
      <c r="I2264">
        <v>55</v>
      </c>
      <c r="J2264" t="s">
        <v>19</v>
      </c>
      <c r="K2264" t="s">
        <v>20</v>
      </c>
      <c r="L2264">
        <v>1500000</v>
      </c>
      <c r="M2264">
        <v>2002</v>
      </c>
      <c r="N2264">
        <v>6.5</v>
      </c>
      <c r="O2264">
        <v>-1380159</v>
      </c>
      <c r="Q2264" t="str">
        <f t="shared" si="105"/>
        <v xml:space="preserve"> </v>
      </c>
      <c r="R2264" t="str">
        <f t="shared" si="106"/>
        <v xml:space="preserve"> </v>
      </c>
      <c r="S2264" t="str">
        <f t="shared" si="107"/>
        <v/>
      </c>
    </row>
    <row r="2265" spans="1:19">
      <c r="A2265" t="s">
        <v>7247</v>
      </c>
      <c r="B2265">
        <v>14</v>
      </c>
      <c r="C2265">
        <v>95</v>
      </c>
      <c r="D2265">
        <v>18435</v>
      </c>
      <c r="E2265" t="s">
        <v>1672</v>
      </c>
      <c r="F2265" s="8" t="s">
        <v>7248</v>
      </c>
      <c r="G2265" t="s">
        <v>7249</v>
      </c>
      <c r="H2265">
        <v>1010</v>
      </c>
      <c r="I2265">
        <v>15</v>
      </c>
      <c r="J2265" t="s">
        <v>774</v>
      </c>
      <c r="K2265" t="s">
        <v>775</v>
      </c>
      <c r="L2265">
        <v>1400000</v>
      </c>
      <c r="M2265">
        <v>2006</v>
      </c>
      <c r="N2265">
        <v>5.8</v>
      </c>
      <c r="O2265">
        <v>-1381565</v>
      </c>
      <c r="Q2265" t="str">
        <f t="shared" si="105"/>
        <v xml:space="preserve"> </v>
      </c>
      <c r="R2265" t="str">
        <f t="shared" si="106"/>
        <v xml:space="preserve"> </v>
      </c>
      <c r="S2265" t="str">
        <f t="shared" si="107"/>
        <v/>
      </c>
    </row>
    <row r="2266" spans="1:19">
      <c r="A2266" t="s">
        <v>2015</v>
      </c>
      <c r="B2266">
        <v>92</v>
      </c>
      <c r="C2266">
        <v>104</v>
      </c>
      <c r="D2266">
        <v>46611204</v>
      </c>
      <c r="E2266" t="s">
        <v>1275</v>
      </c>
      <c r="F2266" s="8" t="s">
        <v>1110</v>
      </c>
      <c r="G2266" t="s">
        <v>2017</v>
      </c>
      <c r="H2266">
        <v>55749</v>
      </c>
      <c r="I2266">
        <v>257</v>
      </c>
      <c r="J2266" t="s">
        <v>19</v>
      </c>
      <c r="K2266" t="s">
        <v>20</v>
      </c>
      <c r="L2266">
        <v>48000000</v>
      </c>
      <c r="M2266">
        <v>1998</v>
      </c>
      <c r="N2266">
        <v>6.1</v>
      </c>
      <c r="O2266">
        <v>-1388796</v>
      </c>
      <c r="Q2266" t="str">
        <f t="shared" si="105"/>
        <v xml:space="preserve"> </v>
      </c>
      <c r="R2266" t="str">
        <f t="shared" si="106"/>
        <v xml:space="preserve"> </v>
      </c>
      <c r="S2266" t="str">
        <f t="shared" si="107"/>
        <v/>
      </c>
    </row>
    <row r="2267" spans="1:19">
      <c r="A2267" t="s">
        <v>7329</v>
      </c>
      <c r="B2267">
        <v>14</v>
      </c>
      <c r="C2267">
        <v>98</v>
      </c>
      <c r="D2267">
        <v>105943</v>
      </c>
      <c r="E2267" t="s">
        <v>873</v>
      </c>
      <c r="F2267" s="8" t="s">
        <v>2489</v>
      </c>
      <c r="G2267" t="s">
        <v>7330</v>
      </c>
      <c r="H2267">
        <v>1351</v>
      </c>
      <c r="I2267">
        <v>11</v>
      </c>
      <c r="J2267" t="s">
        <v>19</v>
      </c>
      <c r="K2267" t="s">
        <v>20</v>
      </c>
      <c r="L2267">
        <v>1500000</v>
      </c>
      <c r="M2267">
        <v>2015</v>
      </c>
      <c r="N2267">
        <v>6.1</v>
      </c>
      <c r="O2267">
        <v>-1394057</v>
      </c>
      <c r="Q2267" t="str">
        <f t="shared" si="105"/>
        <v xml:space="preserve"> </v>
      </c>
      <c r="R2267" t="str">
        <f t="shared" si="106"/>
        <v xml:space="preserve"> </v>
      </c>
      <c r="S2267" t="str">
        <f t="shared" si="107"/>
        <v/>
      </c>
    </row>
    <row r="2268" spans="1:19">
      <c r="A2268" t="s">
        <v>6834</v>
      </c>
      <c r="B2268">
        <v>115</v>
      </c>
      <c r="C2268">
        <v>102</v>
      </c>
      <c r="D2268">
        <v>2601847</v>
      </c>
      <c r="E2268" t="s">
        <v>1959</v>
      </c>
      <c r="F2268" s="8" t="s">
        <v>6835</v>
      </c>
      <c r="G2268" t="s">
        <v>6836</v>
      </c>
      <c r="H2268">
        <v>22457</v>
      </c>
      <c r="I2268">
        <v>69</v>
      </c>
      <c r="J2268" t="s">
        <v>5562</v>
      </c>
      <c r="K2268" t="s">
        <v>20</v>
      </c>
      <c r="L2268">
        <v>4000000</v>
      </c>
      <c r="M2268">
        <v>2011</v>
      </c>
      <c r="N2268">
        <v>8.5</v>
      </c>
      <c r="O2268">
        <v>-1398153</v>
      </c>
      <c r="Q2268" t="str">
        <f t="shared" si="105"/>
        <v xml:space="preserve"> </v>
      </c>
      <c r="R2268" t="str">
        <f t="shared" si="106"/>
        <v xml:space="preserve"> </v>
      </c>
      <c r="S2268" t="str">
        <f t="shared" si="107"/>
        <v/>
      </c>
    </row>
    <row r="2269" spans="1:19">
      <c r="A2269" t="s">
        <v>7359</v>
      </c>
      <c r="B2269">
        <v>5</v>
      </c>
      <c r="C2269">
        <v>97</v>
      </c>
      <c r="D2269">
        <v>100358</v>
      </c>
      <c r="E2269" t="s">
        <v>4679</v>
      </c>
      <c r="F2269" s="8" t="s">
        <v>6576</v>
      </c>
      <c r="G2269" t="s">
        <v>7360</v>
      </c>
      <c r="H2269">
        <v>1167</v>
      </c>
      <c r="I2269">
        <v>24</v>
      </c>
      <c r="J2269" t="s">
        <v>19</v>
      </c>
      <c r="K2269" t="s">
        <v>2599</v>
      </c>
      <c r="L2269">
        <v>1500000</v>
      </c>
      <c r="M2269">
        <v>2005</v>
      </c>
      <c r="N2269">
        <v>3.3</v>
      </c>
      <c r="O2269">
        <v>-1399642</v>
      </c>
      <c r="Q2269" t="str">
        <f t="shared" si="105"/>
        <v xml:space="preserve"> </v>
      </c>
      <c r="R2269" t="str">
        <f t="shared" si="106"/>
        <v xml:space="preserve"> </v>
      </c>
      <c r="S2269" t="str">
        <f t="shared" si="107"/>
        <v/>
      </c>
    </row>
    <row r="2270" spans="1:19">
      <c r="A2270" t="s">
        <v>6524</v>
      </c>
      <c r="B2270">
        <v>88</v>
      </c>
      <c r="C2270">
        <v>111</v>
      </c>
      <c r="D2270">
        <v>3895664</v>
      </c>
      <c r="E2270" t="s">
        <v>1290</v>
      </c>
      <c r="F2270" s="8" t="s">
        <v>4413</v>
      </c>
      <c r="G2270" t="s">
        <v>6525</v>
      </c>
      <c r="H2270">
        <v>34383</v>
      </c>
      <c r="I2270">
        <v>149</v>
      </c>
      <c r="J2270" t="s">
        <v>774</v>
      </c>
      <c r="K2270" t="s">
        <v>775</v>
      </c>
      <c r="L2270">
        <v>5300000</v>
      </c>
      <c r="M2270">
        <v>2002</v>
      </c>
      <c r="N2270">
        <v>7.3</v>
      </c>
      <c r="O2270">
        <v>-1404336</v>
      </c>
      <c r="Q2270" t="str">
        <f t="shared" si="105"/>
        <v xml:space="preserve"> </v>
      </c>
      <c r="R2270" t="str">
        <f t="shared" si="106"/>
        <v xml:space="preserve"> </v>
      </c>
      <c r="S2270" t="str">
        <f t="shared" si="107"/>
        <v/>
      </c>
    </row>
    <row r="2271" spans="1:19">
      <c r="A2271" t="s">
        <v>5499</v>
      </c>
      <c r="B2271">
        <v>14</v>
      </c>
      <c r="C2271">
        <v>90</v>
      </c>
      <c r="D2271">
        <v>92362</v>
      </c>
      <c r="E2271" t="s">
        <v>1290</v>
      </c>
      <c r="F2271" s="8" t="s">
        <v>358</v>
      </c>
      <c r="G2271" t="s">
        <v>7328</v>
      </c>
      <c r="H2271">
        <v>444</v>
      </c>
      <c r="I2271">
        <v>5</v>
      </c>
      <c r="J2271" t="s">
        <v>19</v>
      </c>
      <c r="K2271" t="s">
        <v>20</v>
      </c>
      <c r="L2271">
        <v>1500000</v>
      </c>
      <c r="M2271">
        <v>2005</v>
      </c>
      <c r="N2271">
        <v>4.3</v>
      </c>
      <c r="O2271">
        <v>-1407638</v>
      </c>
      <c r="Q2271" t="str">
        <f t="shared" si="105"/>
        <v xml:space="preserve"> </v>
      </c>
      <c r="R2271" t="str">
        <f t="shared" si="106"/>
        <v xml:space="preserve"> </v>
      </c>
      <c r="S2271" t="str">
        <f t="shared" si="107"/>
        <v/>
      </c>
    </row>
    <row r="2272" spans="1:19">
      <c r="A2272" t="s">
        <v>7123</v>
      </c>
      <c r="B2272">
        <v>25</v>
      </c>
      <c r="C2272">
        <v>101</v>
      </c>
      <c r="D2272">
        <v>978908</v>
      </c>
      <c r="E2272" t="s">
        <v>2808</v>
      </c>
      <c r="F2272" s="8" t="s">
        <v>758</v>
      </c>
      <c r="G2272" t="s">
        <v>7124</v>
      </c>
      <c r="H2272">
        <v>4057</v>
      </c>
      <c r="I2272">
        <v>90</v>
      </c>
      <c r="J2272" t="s">
        <v>19</v>
      </c>
      <c r="K2272" t="s">
        <v>5447</v>
      </c>
      <c r="L2272">
        <v>2400000</v>
      </c>
      <c r="M2272">
        <v>2006</v>
      </c>
      <c r="N2272">
        <v>5.0999999999999996</v>
      </c>
      <c r="O2272">
        <v>-1421092</v>
      </c>
      <c r="Q2272" t="str">
        <f t="shared" si="105"/>
        <v xml:space="preserve"> </v>
      </c>
      <c r="R2272" t="str">
        <f t="shared" si="106"/>
        <v xml:space="preserve"> </v>
      </c>
      <c r="S2272" t="str">
        <f t="shared" si="107"/>
        <v/>
      </c>
    </row>
    <row r="2273" spans="1:19">
      <c r="A2273" t="s">
        <v>757</v>
      </c>
      <c r="B2273">
        <v>295</v>
      </c>
      <c r="C2273">
        <v>122</v>
      </c>
      <c r="D2273">
        <v>53574088</v>
      </c>
      <c r="E2273" t="s">
        <v>2587</v>
      </c>
      <c r="F2273" s="8" t="s">
        <v>33</v>
      </c>
      <c r="G2273" t="s">
        <v>2588</v>
      </c>
      <c r="H2273">
        <v>237872</v>
      </c>
      <c r="I2273">
        <v>560</v>
      </c>
      <c r="J2273" t="s">
        <v>19</v>
      </c>
      <c r="K2273" t="s">
        <v>20</v>
      </c>
      <c r="L2273">
        <v>55000000</v>
      </c>
      <c r="M2273">
        <v>2007</v>
      </c>
      <c r="N2273">
        <v>7.8</v>
      </c>
      <c r="O2273">
        <v>-1425912</v>
      </c>
      <c r="Q2273" t="str">
        <f t="shared" si="105"/>
        <v xml:space="preserve"> </v>
      </c>
      <c r="R2273" t="str">
        <f t="shared" si="106"/>
        <v xml:space="preserve"> </v>
      </c>
      <c r="S2273" t="str">
        <f t="shared" si="107"/>
        <v/>
      </c>
    </row>
    <row r="2274" spans="1:19">
      <c r="A2274" t="s">
        <v>7484</v>
      </c>
      <c r="B2274">
        <v>4</v>
      </c>
      <c r="C2274">
        <v>160</v>
      </c>
      <c r="D2274">
        <v>49000</v>
      </c>
      <c r="E2274" t="s">
        <v>4370</v>
      </c>
      <c r="F2274" s="8" t="s">
        <v>7485</v>
      </c>
      <c r="G2274" t="s">
        <v>7486</v>
      </c>
      <c r="H2274">
        <v>1524</v>
      </c>
      <c r="I2274">
        <v>30</v>
      </c>
      <c r="J2274" t="s">
        <v>2598</v>
      </c>
      <c r="K2274" t="s">
        <v>2599</v>
      </c>
      <c r="L2274">
        <v>1500000</v>
      </c>
      <c r="M2274">
        <v>2005</v>
      </c>
      <c r="N2274">
        <v>4.8</v>
      </c>
      <c r="O2274">
        <v>-1451000</v>
      </c>
      <c r="Q2274" t="str">
        <f t="shared" si="105"/>
        <v xml:space="preserve"> </v>
      </c>
      <c r="R2274" t="str">
        <f t="shared" si="106"/>
        <v xml:space="preserve"> </v>
      </c>
      <c r="S2274" t="str">
        <f t="shared" si="107"/>
        <v/>
      </c>
    </row>
    <row r="2275" spans="1:19">
      <c r="A2275" t="s">
        <v>7253</v>
      </c>
      <c r="B2275">
        <v>10</v>
      </c>
      <c r="C2275">
        <v>89</v>
      </c>
      <c r="D2275">
        <v>444044</v>
      </c>
      <c r="E2275" t="s">
        <v>1672</v>
      </c>
      <c r="F2275" s="8" t="s">
        <v>3325</v>
      </c>
      <c r="G2275" t="s">
        <v>7254</v>
      </c>
      <c r="H2275">
        <v>744</v>
      </c>
      <c r="I2275">
        <v>19</v>
      </c>
      <c r="J2275" t="s">
        <v>19</v>
      </c>
      <c r="K2275" t="s">
        <v>20</v>
      </c>
      <c r="L2275">
        <v>1900000</v>
      </c>
      <c r="M2275">
        <v>2015</v>
      </c>
      <c r="N2275">
        <v>7.2</v>
      </c>
      <c r="O2275">
        <v>-1455956</v>
      </c>
      <c r="Q2275" t="str">
        <f t="shared" si="105"/>
        <v xml:space="preserve"> </v>
      </c>
      <c r="R2275" t="str">
        <f t="shared" si="106"/>
        <v xml:space="preserve"> </v>
      </c>
      <c r="S2275" t="str">
        <f t="shared" si="107"/>
        <v/>
      </c>
    </row>
    <row r="2276" spans="1:19">
      <c r="A2276" t="s">
        <v>2981</v>
      </c>
      <c r="B2276">
        <v>201</v>
      </c>
      <c r="C2276">
        <v>94</v>
      </c>
      <c r="D2276">
        <v>38543473</v>
      </c>
      <c r="E2276" t="s">
        <v>873</v>
      </c>
      <c r="F2276" s="8" t="s">
        <v>2193</v>
      </c>
      <c r="G2276" t="s">
        <v>2982</v>
      </c>
      <c r="H2276">
        <v>84382</v>
      </c>
      <c r="I2276">
        <v>158</v>
      </c>
      <c r="J2276" t="s">
        <v>19</v>
      </c>
      <c r="K2276" t="s">
        <v>20</v>
      </c>
      <c r="L2276">
        <v>40000000</v>
      </c>
      <c r="M2276">
        <v>2014</v>
      </c>
      <c r="N2276">
        <v>5.0999999999999996</v>
      </c>
      <c r="O2276">
        <v>-1456527</v>
      </c>
      <c r="Q2276" t="str">
        <f t="shared" si="105"/>
        <v xml:space="preserve"> </v>
      </c>
      <c r="R2276" t="str">
        <f t="shared" si="106"/>
        <v xml:space="preserve"> </v>
      </c>
      <c r="S2276" t="str">
        <f t="shared" si="107"/>
        <v/>
      </c>
    </row>
    <row r="2277" spans="1:19">
      <c r="A2277" t="s">
        <v>6493</v>
      </c>
      <c r="B2277">
        <v>76</v>
      </c>
      <c r="C2277">
        <v>90</v>
      </c>
      <c r="D2277">
        <v>4542775</v>
      </c>
      <c r="E2277" t="s">
        <v>878</v>
      </c>
      <c r="F2277" s="8" t="s">
        <v>6494</v>
      </c>
      <c r="G2277" t="s">
        <v>6495</v>
      </c>
      <c r="H2277">
        <v>18313</v>
      </c>
      <c r="I2277">
        <v>73</v>
      </c>
      <c r="J2277" t="s">
        <v>19</v>
      </c>
      <c r="K2277" t="s">
        <v>20</v>
      </c>
      <c r="L2277">
        <v>6000000</v>
      </c>
      <c r="M2277">
        <v>2009</v>
      </c>
      <c r="N2277">
        <v>5.0999999999999996</v>
      </c>
      <c r="O2277">
        <v>-1457225</v>
      </c>
      <c r="Q2277" t="str">
        <f t="shared" si="105"/>
        <v xml:space="preserve"> </v>
      </c>
      <c r="R2277" t="str">
        <f t="shared" si="106"/>
        <v xml:space="preserve"> </v>
      </c>
      <c r="S2277" t="str">
        <f t="shared" si="107"/>
        <v/>
      </c>
    </row>
    <row r="2278" spans="1:19">
      <c r="A2278" t="s">
        <v>1624</v>
      </c>
      <c r="B2278">
        <v>200</v>
      </c>
      <c r="C2278">
        <v>113</v>
      </c>
      <c r="D2278">
        <v>54540525</v>
      </c>
      <c r="E2278" t="s">
        <v>878</v>
      </c>
      <c r="F2278" s="8" t="s">
        <v>914</v>
      </c>
      <c r="G2278" t="s">
        <v>3988</v>
      </c>
      <c r="H2278">
        <v>66579</v>
      </c>
      <c r="I2278">
        <v>134</v>
      </c>
      <c r="J2278" t="s">
        <v>19</v>
      </c>
      <c r="K2278" t="s">
        <v>20</v>
      </c>
      <c r="L2278">
        <v>56000000</v>
      </c>
      <c r="M2278">
        <v>2011</v>
      </c>
      <c r="N2278">
        <v>5.7</v>
      </c>
      <c r="O2278">
        <v>-1459475</v>
      </c>
      <c r="Q2278" t="str">
        <f t="shared" si="105"/>
        <v xml:space="preserve"> </v>
      </c>
      <c r="R2278" t="str">
        <f t="shared" si="106"/>
        <v xml:space="preserve"> </v>
      </c>
      <c r="S2278" t="str">
        <f t="shared" si="107"/>
        <v/>
      </c>
    </row>
    <row r="2279" spans="1:19">
      <c r="A2279" t="s">
        <v>4146</v>
      </c>
      <c r="B2279">
        <v>213</v>
      </c>
      <c r="C2279">
        <v>97</v>
      </c>
      <c r="D2279">
        <v>23527955</v>
      </c>
      <c r="E2279" t="s">
        <v>613</v>
      </c>
      <c r="F2279" s="8" t="s">
        <v>134</v>
      </c>
      <c r="G2279" t="s">
        <v>4147</v>
      </c>
      <c r="H2279">
        <v>74691</v>
      </c>
      <c r="I2279">
        <v>165</v>
      </c>
      <c r="J2279" t="s">
        <v>19</v>
      </c>
      <c r="K2279" t="s">
        <v>20</v>
      </c>
      <c r="L2279">
        <v>25000000</v>
      </c>
      <c r="M2279">
        <v>2010</v>
      </c>
      <c r="N2279">
        <v>6.4</v>
      </c>
      <c r="O2279">
        <v>-1472045</v>
      </c>
      <c r="Q2279" t="str">
        <f t="shared" si="105"/>
        <v xml:space="preserve"> </v>
      </c>
      <c r="R2279" t="str">
        <f t="shared" si="106"/>
        <v xml:space="preserve"> </v>
      </c>
      <c r="S2279" t="str">
        <f t="shared" si="107"/>
        <v/>
      </c>
    </row>
    <row r="2280" spans="1:19">
      <c r="A2280" t="s">
        <v>548</v>
      </c>
      <c r="B2280">
        <v>210</v>
      </c>
      <c r="C2280">
        <v>95</v>
      </c>
      <c r="D2280">
        <v>143523463</v>
      </c>
      <c r="E2280" t="s">
        <v>451</v>
      </c>
      <c r="F2280" s="8" t="s">
        <v>47</v>
      </c>
      <c r="G2280" t="s">
        <v>549</v>
      </c>
      <c r="H2280">
        <v>64322</v>
      </c>
      <c r="I2280">
        <v>145</v>
      </c>
      <c r="J2280" t="s">
        <v>19</v>
      </c>
      <c r="K2280" t="s">
        <v>20</v>
      </c>
      <c r="L2280">
        <v>145000000</v>
      </c>
      <c r="M2280">
        <v>2016</v>
      </c>
      <c r="N2280">
        <v>7.2</v>
      </c>
      <c r="O2280">
        <v>-1476537</v>
      </c>
      <c r="Q2280" t="str">
        <f t="shared" si="105"/>
        <v xml:space="preserve"> </v>
      </c>
      <c r="R2280" t="str">
        <f t="shared" si="106"/>
        <v xml:space="preserve"> </v>
      </c>
      <c r="S2280" t="str">
        <f t="shared" si="107"/>
        <v/>
      </c>
    </row>
    <row r="2281" spans="1:19">
      <c r="A2281" t="s">
        <v>7226</v>
      </c>
      <c r="B2281">
        <v>66</v>
      </c>
      <c r="C2281">
        <v>95</v>
      </c>
      <c r="D2281">
        <v>17580</v>
      </c>
      <c r="E2281" t="s">
        <v>1672</v>
      </c>
      <c r="F2281" s="8" t="s">
        <v>1615</v>
      </c>
      <c r="G2281" t="s">
        <v>7227</v>
      </c>
      <c r="H2281">
        <v>1268</v>
      </c>
      <c r="I2281">
        <v>23</v>
      </c>
      <c r="J2281" t="s">
        <v>19</v>
      </c>
      <c r="K2281" t="s">
        <v>20</v>
      </c>
      <c r="L2281">
        <v>1500000</v>
      </c>
      <c r="M2281">
        <v>2009</v>
      </c>
      <c r="N2281">
        <v>6.2</v>
      </c>
      <c r="O2281">
        <v>-1482420</v>
      </c>
      <c r="Q2281" t="str">
        <f t="shared" si="105"/>
        <v xml:space="preserve"> </v>
      </c>
      <c r="R2281" t="str">
        <f t="shared" si="106"/>
        <v xml:space="preserve"> </v>
      </c>
      <c r="S2281" t="str">
        <f t="shared" si="107"/>
        <v/>
      </c>
    </row>
    <row r="2282" spans="1:19">
      <c r="A2282" t="s">
        <v>7333</v>
      </c>
      <c r="B2282">
        <v>178</v>
      </c>
      <c r="C2282">
        <v>95</v>
      </c>
      <c r="D2282">
        <v>3478</v>
      </c>
      <c r="E2282" t="s">
        <v>3311</v>
      </c>
      <c r="F2282" s="8" t="s">
        <v>580</v>
      </c>
      <c r="G2282" t="s">
        <v>7334</v>
      </c>
      <c r="H2282">
        <v>22212</v>
      </c>
      <c r="I2282">
        <v>142</v>
      </c>
      <c r="J2282" t="s">
        <v>19</v>
      </c>
      <c r="K2282" t="s">
        <v>162</v>
      </c>
      <c r="L2282">
        <v>1500000</v>
      </c>
      <c r="M2282">
        <v>2008</v>
      </c>
      <c r="N2282">
        <v>6.7</v>
      </c>
      <c r="O2282">
        <v>-1496522</v>
      </c>
      <c r="Q2282" t="str">
        <f t="shared" si="105"/>
        <v xml:space="preserve"> </v>
      </c>
      <c r="R2282" t="str">
        <f t="shared" si="106"/>
        <v xml:space="preserve"> </v>
      </c>
      <c r="S2282" t="str">
        <f t="shared" si="107"/>
        <v/>
      </c>
    </row>
    <row r="2283" spans="1:19">
      <c r="A2283" t="s">
        <v>7355</v>
      </c>
      <c r="B2283">
        <v>56</v>
      </c>
      <c r="C2283">
        <v>83</v>
      </c>
      <c r="D2283">
        <v>1521</v>
      </c>
      <c r="E2283" t="s">
        <v>3378</v>
      </c>
      <c r="F2283" s="8" t="s">
        <v>580</v>
      </c>
      <c r="G2283" t="s">
        <v>7356</v>
      </c>
      <c r="H2283">
        <v>1231</v>
      </c>
      <c r="I2283">
        <v>10</v>
      </c>
      <c r="J2283" t="s">
        <v>19</v>
      </c>
      <c r="K2283" t="s">
        <v>162</v>
      </c>
      <c r="L2283">
        <v>1500000</v>
      </c>
      <c r="M2283">
        <v>2012</v>
      </c>
      <c r="N2283">
        <v>5.7</v>
      </c>
      <c r="O2283">
        <v>-1498479</v>
      </c>
      <c r="Q2283" t="str">
        <f t="shared" si="105"/>
        <v xml:space="preserve"> </v>
      </c>
      <c r="R2283" t="str">
        <f t="shared" si="106"/>
        <v xml:space="preserve"> </v>
      </c>
      <c r="S2283" t="str">
        <f t="shared" si="107"/>
        <v/>
      </c>
    </row>
    <row r="2284" spans="1:19">
      <c r="A2284" t="s">
        <v>44</v>
      </c>
      <c r="B2284">
        <v>221</v>
      </c>
      <c r="C2284">
        <v>88</v>
      </c>
      <c r="D2284">
        <v>11501093</v>
      </c>
      <c r="E2284" t="s">
        <v>492</v>
      </c>
      <c r="F2284" s="8" t="s">
        <v>5791</v>
      </c>
      <c r="G2284" t="s">
        <v>5792</v>
      </c>
      <c r="H2284">
        <v>128850</v>
      </c>
      <c r="I2284">
        <v>604</v>
      </c>
      <c r="J2284" t="s">
        <v>19</v>
      </c>
      <c r="K2284" t="s">
        <v>20</v>
      </c>
      <c r="L2284">
        <v>13000000</v>
      </c>
      <c r="M2284">
        <v>1992</v>
      </c>
      <c r="N2284">
        <v>7.6</v>
      </c>
      <c r="O2284">
        <v>-1498907</v>
      </c>
      <c r="Q2284" t="str">
        <f t="shared" si="105"/>
        <v xml:space="preserve"> </v>
      </c>
      <c r="R2284" t="str">
        <f t="shared" si="106"/>
        <v xml:space="preserve"> </v>
      </c>
      <c r="S2284" t="str">
        <f t="shared" si="107"/>
        <v/>
      </c>
    </row>
    <row r="2285" spans="1:19">
      <c r="A2285" t="s">
        <v>3356</v>
      </c>
      <c r="B2285">
        <v>9</v>
      </c>
      <c r="C2285">
        <v>96</v>
      </c>
      <c r="D2285">
        <v>703</v>
      </c>
      <c r="E2285" t="s">
        <v>1290</v>
      </c>
      <c r="F2285" s="8" t="s">
        <v>4673</v>
      </c>
      <c r="G2285" t="s">
        <v>7502</v>
      </c>
      <c r="H2285">
        <v>480</v>
      </c>
      <c r="I2285">
        <v>21</v>
      </c>
      <c r="J2285" t="s">
        <v>19</v>
      </c>
      <c r="K2285" t="s">
        <v>20</v>
      </c>
      <c r="L2285">
        <v>1500000</v>
      </c>
      <c r="M2285">
        <v>2001</v>
      </c>
      <c r="N2285">
        <v>5.4</v>
      </c>
      <c r="O2285">
        <v>-1499297</v>
      </c>
      <c r="Q2285" t="str">
        <f t="shared" si="105"/>
        <v xml:space="preserve"> </v>
      </c>
      <c r="R2285" t="str">
        <f t="shared" si="106"/>
        <v xml:space="preserve"> </v>
      </c>
      <c r="S2285" t="str">
        <f t="shared" si="107"/>
        <v/>
      </c>
    </row>
    <row r="2286" spans="1:19">
      <c r="A2286" t="s">
        <v>7150</v>
      </c>
      <c r="B2286">
        <v>49</v>
      </c>
      <c r="C2286">
        <v>96</v>
      </c>
      <c r="D2286">
        <v>792966</v>
      </c>
      <c r="E2286" t="s">
        <v>7151</v>
      </c>
      <c r="F2286" s="8" t="s">
        <v>7152</v>
      </c>
      <c r="G2286" t="s">
        <v>7153</v>
      </c>
      <c r="H2286">
        <v>4663</v>
      </c>
      <c r="I2286">
        <v>40</v>
      </c>
      <c r="J2286" t="s">
        <v>19</v>
      </c>
      <c r="K2286" t="s">
        <v>20</v>
      </c>
      <c r="L2286">
        <v>2300000</v>
      </c>
      <c r="M2286">
        <v>1989</v>
      </c>
      <c r="N2286">
        <v>5.0999999999999996</v>
      </c>
      <c r="O2286">
        <v>-1507034</v>
      </c>
      <c r="Q2286" t="str">
        <f t="shared" si="105"/>
        <v xml:space="preserve"> </v>
      </c>
      <c r="R2286" t="str">
        <f t="shared" si="106"/>
        <v xml:space="preserve"> </v>
      </c>
      <c r="S2286" t="str">
        <f t="shared" si="107"/>
        <v/>
      </c>
    </row>
    <row r="2287" spans="1:19">
      <c r="A2287" t="s">
        <v>6146</v>
      </c>
      <c r="B2287">
        <v>35</v>
      </c>
      <c r="C2287">
        <v>124</v>
      </c>
      <c r="D2287">
        <v>183490</v>
      </c>
      <c r="E2287" t="s">
        <v>1665</v>
      </c>
      <c r="F2287" s="8" t="s">
        <v>7331</v>
      </c>
      <c r="G2287" t="s">
        <v>7332</v>
      </c>
      <c r="H2287">
        <v>463</v>
      </c>
      <c r="I2287">
        <v>8</v>
      </c>
      <c r="J2287" t="s">
        <v>19</v>
      </c>
      <c r="K2287" t="s">
        <v>20</v>
      </c>
      <c r="L2287">
        <v>1700000</v>
      </c>
      <c r="M2287">
        <v>2010</v>
      </c>
      <c r="N2287">
        <v>5.8</v>
      </c>
      <c r="O2287">
        <v>-1516510</v>
      </c>
      <c r="Q2287" t="str">
        <f t="shared" si="105"/>
        <v xml:space="preserve"> </v>
      </c>
      <c r="R2287" t="str">
        <f t="shared" si="106"/>
        <v xml:space="preserve"> </v>
      </c>
      <c r="S2287" t="str">
        <f t="shared" si="107"/>
        <v/>
      </c>
    </row>
    <row r="2288" spans="1:19">
      <c r="A2288" t="s">
        <v>4188</v>
      </c>
      <c r="B2288">
        <v>163</v>
      </c>
      <c r="C2288">
        <v>95</v>
      </c>
      <c r="D2288">
        <v>8460995</v>
      </c>
      <c r="E2288" t="s">
        <v>759</v>
      </c>
      <c r="F2288" s="8" t="s">
        <v>5944</v>
      </c>
      <c r="G2288" t="s">
        <v>5945</v>
      </c>
      <c r="H2288">
        <v>35888</v>
      </c>
      <c r="I2288">
        <v>125</v>
      </c>
      <c r="J2288" t="s">
        <v>19</v>
      </c>
      <c r="K2288" t="s">
        <v>20</v>
      </c>
      <c r="L2288">
        <v>10000000</v>
      </c>
      <c r="M2288">
        <v>2010</v>
      </c>
      <c r="N2288">
        <v>5.5</v>
      </c>
      <c r="O2288">
        <v>-1539005</v>
      </c>
      <c r="Q2288" t="str">
        <f t="shared" si="105"/>
        <v xml:space="preserve"> </v>
      </c>
      <c r="R2288" t="str">
        <f t="shared" si="106"/>
        <v xml:space="preserve"> </v>
      </c>
      <c r="S2288" t="str">
        <f t="shared" si="107"/>
        <v/>
      </c>
    </row>
    <row r="2289" spans="1:19">
      <c r="A2289" t="s">
        <v>4030</v>
      </c>
      <c r="B2289">
        <v>122</v>
      </c>
      <c r="C2289">
        <v>94</v>
      </c>
      <c r="D2289">
        <v>1247453</v>
      </c>
      <c r="E2289" t="s">
        <v>1290</v>
      </c>
      <c r="F2289" s="8" t="s">
        <v>459</v>
      </c>
      <c r="G2289" t="s">
        <v>6735</v>
      </c>
      <c r="H2289">
        <v>11202</v>
      </c>
      <c r="I2289">
        <v>123</v>
      </c>
      <c r="J2289" t="s">
        <v>19</v>
      </c>
      <c r="K2289" t="s">
        <v>31</v>
      </c>
      <c r="L2289">
        <v>2800000</v>
      </c>
      <c r="M2289">
        <v>2005</v>
      </c>
      <c r="N2289">
        <v>6.8</v>
      </c>
      <c r="O2289">
        <v>-1552547</v>
      </c>
      <c r="Q2289" t="str">
        <f t="shared" si="105"/>
        <v xml:space="preserve"> </v>
      </c>
      <c r="R2289" t="str">
        <f t="shared" si="106"/>
        <v xml:space="preserve"> </v>
      </c>
      <c r="S2289" t="str">
        <f t="shared" si="107"/>
        <v/>
      </c>
    </row>
    <row r="2290" spans="1:19">
      <c r="A2290" t="s">
        <v>7398</v>
      </c>
      <c r="B2290">
        <v>58</v>
      </c>
      <c r="C2290">
        <v>73</v>
      </c>
      <c r="D2290">
        <v>39659</v>
      </c>
      <c r="E2290" t="s">
        <v>7399</v>
      </c>
      <c r="F2290" s="8" t="s">
        <v>7400</v>
      </c>
      <c r="G2290" t="s">
        <v>7401</v>
      </c>
      <c r="H2290">
        <v>1555</v>
      </c>
      <c r="I2290">
        <v>32</v>
      </c>
      <c r="J2290" t="s">
        <v>19</v>
      </c>
      <c r="K2290" t="s">
        <v>162</v>
      </c>
      <c r="L2290">
        <v>1600000</v>
      </c>
      <c r="M2290">
        <v>2002</v>
      </c>
      <c r="N2290">
        <v>7</v>
      </c>
      <c r="O2290">
        <v>-1560341</v>
      </c>
      <c r="Q2290" t="str">
        <f t="shared" si="105"/>
        <v xml:space="preserve"> </v>
      </c>
      <c r="R2290" t="str">
        <f t="shared" si="106"/>
        <v xml:space="preserve"> </v>
      </c>
      <c r="S2290" t="str">
        <f t="shared" si="107"/>
        <v/>
      </c>
    </row>
    <row r="2291" spans="1:19">
      <c r="A2291" t="s">
        <v>6337</v>
      </c>
      <c r="B2291">
        <v>39</v>
      </c>
      <c r="C2291">
        <v>96</v>
      </c>
      <c r="D2291">
        <v>5430822</v>
      </c>
      <c r="E2291" t="s">
        <v>6338</v>
      </c>
      <c r="F2291" s="8" t="s">
        <v>6339</v>
      </c>
      <c r="G2291" t="s">
        <v>6340</v>
      </c>
      <c r="H2291">
        <v>8391</v>
      </c>
      <c r="I2291">
        <v>75</v>
      </c>
      <c r="J2291" t="s">
        <v>19</v>
      </c>
      <c r="K2291" t="s">
        <v>31</v>
      </c>
      <c r="L2291">
        <v>7000000</v>
      </c>
      <c r="M2291">
        <v>1992</v>
      </c>
      <c r="N2291">
        <v>6.2</v>
      </c>
      <c r="O2291">
        <v>-1569178</v>
      </c>
      <c r="Q2291" t="str">
        <f t="shared" si="105"/>
        <v xml:space="preserve"> </v>
      </c>
      <c r="R2291" t="str">
        <f t="shared" si="106"/>
        <v xml:space="preserve"> </v>
      </c>
      <c r="S2291" t="str">
        <f t="shared" si="107"/>
        <v/>
      </c>
    </row>
    <row r="2292" spans="1:19">
      <c r="A2292" t="s">
        <v>7294</v>
      </c>
      <c r="B2292">
        <v>35</v>
      </c>
      <c r="C2292">
        <v>123</v>
      </c>
      <c r="D2292">
        <v>26893</v>
      </c>
      <c r="E2292" t="s">
        <v>2281</v>
      </c>
      <c r="F2292" s="8" t="s">
        <v>3012</v>
      </c>
      <c r="G2292" t="s">
        <v>7295</v>
      </c>
      <c r="H2292">
        <v>4391</v>
      </c>
      <c r="I2292">
        <v>26</v>
      </c>
      <c r="J2292" t="s">
        <v>774</v>
      </c>
      <c r="K2292" t="s">
        <v>775</v>
      </c>
      <c r="L2292">
        <v>1600000</v>
      </c>
      <c r="M2292">
        <v>1969</v>
      </c>
      <c r="N2292">
        <v>7.2</v>
      </c>
      <c r="O2292">
        <v>-1573107</v>
      </c>
      <c r="Q2292" t="str">
        <f t="shared" si="105"/>
        <v xml:space="preserve"> </v>
      </c>
      <c r="R2292" t="str">
        <f t="shared" si="106"/>
        <v xml:space="preserve"> </v>
      </c>
      <c r="S2292" t="str">
        <f t="shared" si="107"/>
        <v/>
      </c>
    </row>
    <row r="2293" spans="1:19">
      <c r="A2293" t="s">
        <v>2116</v>
      </c>
      <c r="B2293">
        <v>121</v>
      </c>
      <c r="C2293">
        <v>93</v>
      </c>
      <c r="D2293">
        <v>2426851</v>
      </c>
      <c r="E2293" t="s">
        <v>2035</v>
      </c>
      <c r="F2293" s="8" t="s">
        <v>1735</v>
      </c>
      <c r="G2293" t="s">
        <v>6828</v>
      </c>
      <c r="H2293">
        <v>16224</v>
      </c>
      <c r="I2293">
        <v>76</v>
      </c>
      <c r="J2293" t="s">
        <v>19</v>
      </c>
      <c r="K2293" t="s">
        <v>20</v>
      </c>
      <c r="L2293">
        <v>4000000</v>
      </c>
      <c r="M2293">
        <v>2007</v>
      </c>
      <c r="N2293">
        <v>6.5</v>
      </c>
      <c r="O2293">
        <v>-1573149</v>
      </c>
      <c r="Q2293" t="str">
        <f t="shared" si="105"/>
        <v xml:space="preserve"> </v>
      </c>
      <c r="R2293" t="str">
        <f t="shared" si="106"/>
        <v xml:space="preserve"> </v>
      </c>
      <c r="S2293" t="str">
        <f t="shared" si="107"/>
        <v/>
      </c>
    </row>
    <row r="2294" spans="1:19">
      <c r="A2294" t="s">
        <v>3330</v>
      </c>
      <c r="B2294">
        <v>63</v>
      </c>
      <c r="C2294">
        <v>102</v>
      </c>
      <c r="D2294">
        <v>33423521</v>
      </c>
      <c r="E2294" t="s">
        <v>591</v>
      </c>
      <c r="F2294" s="8" t="s">
        <v>594</v>
      </c>
      <c r="G2294" t="s">
        <v>3331</v>
      </c>
      <c r="H2294">
        <v>53115</v>
      </c>
      <c r="I2294">
        <v>282</v>
      </c>
      <c r="J2294" t="s">
        <v>19</v>
      </c>
      <c r="K2294" t="s">
        <v>379</v>
      </c>
      <c r="L2294">
        <v>35000000</v>
      </c>
      <c r="M2294">
        <v>1994</v>
      </c>
      <c r="N2294">
        <v>3.8</v>
      </c>
      <c r="O2294">
        <v>-1576479</v>
      </c>
      <c r="Q2294" t="str">
        <f t="shared" si="105"/>
        <v xml:space="preserve"> </v>
      </c>
      <c r="R2294" t="str">
        <f t="shared" si="106"/>
        <v xml:space="preserve"> </v>
      </c>
      <c r="S2294" t="str">
        <f t="shared" si="107"/>
        <v/>
      </c>
    </row>
    <row r="2295" spans="1:19">
      <c r="A2295" t="s">
        <v>6763</v>
      </c>
      <c r="B2295">
        <v>92</v>
      </c>
      <c r="C2295">
        <v>106</v>
      </c>
      <c r="D2295">
        <v>410241</v>
      </c>
      <c r="E2295" t="s">
        <v>3952</v>
      </c>
      <c r="F2295" s="8" t="s">
        <v>1911</v>
      </c>
      <c r="G2295" t="s">
        <v>6764</v>
      </c>
      <c r="H2295">
        <v>32357</v>
      </c>
      <c r="I2295">
        <v>199</v>
      </c>
      <c r="J2295" t="s">
        <v>19</v>
      </c>
      <c r="K2295" t="s">
        <v>20</v>
      </c>
      <c r="L2295">
        <v>2000000</v>
      </c>
      <c r="M2295">
        <v>2002</v>
      </c>
      <c r="N2295">
        <v>6.8</v>
      </c>
      <c r="O2295">
        <v>-1589759</v>
      </c>
      <c r="Q2295" t="str">
        <f t="shared" si="105"/>
        <v xml:space="preserve"> </v>
      </c>
      <c r="R2295" t="str">
        <f t="shared" si="106"/>
        <v xml:space="preserve"> </v>
      </c>
      <c r="S2295" t="str">
        <f t="shared" si="107"/>
        <v/>
      </c>
    </row>
    <row r="2296" spans="1:19">
      <c r="A2296" t="s">
        <v>7097</v>
      </c>
      <c r="B2296">
        <v>72</v>
      </c>
      <c r="C2296">
        <v>106</v>
      </c>
      <c r="D2296">
        <v>395592</v>
      </c>
      <c r="E2296" t="s">
        <v>129</v>
      </c>
      <c r="F2296" s="8" t="s">
        <v>3742</v>
      </c>
      <c r="G2296" t="s">
        <v>7098</v>
      </c>
      <c r="H2296">
        <v>21202</v>
      </c>
      <c r="I2296">
        <v>134</v>
      </c>
      <c r="J2296" t="s">
        <v>19</v>
      </c>
      <c r="K2296" t="s">
        <v>1749</v>
      </c>
      <c r="L2296">
        <v>2000000</v>
      </c>
      <c r="M2296">
        <v>2003</v>
      </c>
      <c r="N2296">
        <v>7.6</v>
      </c>
      <c r="O2296">
        <v>-1604408</v>
      </c>
      <c r="Q2296" t="str">
        <f t="shared" si="105"/>
        <v xml:space="preserve"> </v>
      </c>
      <c r="R2296" t="str">
        <f t="shared" si="106"/>
        <v xml:space="preserve"> </v>
      </c>
      <c r="S2296" t="str">
        <f t="shared" si="107"/>
        <v/>
      </c>
    </row>
    <row r="2297" spans="1:19">
      <c r="A2297" t="s">
        <v>6498</v>
      </c>
      <c r="B2297">
        <v>35</v>
      </c>
      <c r="C2297">
        <v>96</v>
      </c>
      <c r="D2297">
        <v>4394936</v>
      </c>
      <c r="E2297" t="s">
        <v>1275</v>
      </c>
      <c r="F2297" s="8" t="s">
        <v>1269</v>
      </c>
      <c r="G2297" t="s">
        <v>6499</v>
      </c>
      <c r="H2297">
        <v>11439</v>
      </c>
      <c r="I2297">
        <v>190</v>
      </c>
      <c r="J2297" t="s">
        <v>19</v>
      </c>
      <c r="K2297" t="s">
        <v>432</v>
      </c>
      <c r="L2297">
        <v>6000000</v>
      </c>
      <c r="M2297">
        <v>1999</v>
      </c>
      <c r="N2297">
        <v>5.3</v>
      </c>
      <c r="O2297">
        <v>-1605064</v>
      </c>
      <c r="Q2297" t="str">
        <f t="shared" si="105"/>
        <v xml:space="preserve"> </v>
      </c>
      <c r="R2297" t="str">
        <f t="shared" si="106"/>
        <v xml:space="preserve"> </v>
      </c>
      <c r="S2297" t="str">
        <f t="shared" si="107"/>
        <v/>
      </c>
    </row>
    <row r="2298" spans="1:19">
      <c r="A2298" t="s">
        <v>2348</v>
      </c>
      <c r="B2298">
        <v>51</v>
      </c>
      <c r="C2298">
        <v>94</v>
      </c>
      <c r="D2298">
        <v>33357476</v>
      </c>
      <c r="E2298" t="s">
        <v>5060</v>
      </c>
      <c r="F2298" s="8" t="s">
        <v>1370</v>
      </c>
      <c r="G2298" t="s">
        <v>5061</v>
      </c>
      <c r="H2298">
        <v>7392</v>
      </c>
      <c r="I2298">
        <v>53</v>
      </c>
      <c r="J2298" t="s">
        <v>19</v>
      </c>
      <c r="K2298" t="s">
        <v>20</v>
      </c>
      <c r="L2298">
        <v>35000000</v>
      </c>
      <c r="M2298">
        <v>2001</v>
      </c>
      <c r="N2298">
        <v>5.4</v>
      </c>
      <c r="O2298">
        <v>-1642524</v>
      </c>
      <c r="Q2298" t="str">
        <f t="shared" si="105"/>
        <v xml:space="preserve"> </v>
      </c>
      <c r="R2298" t="str">
        <f t="shared" si="106"/>
        <v xml:space="preserve"> </v>
      </c>
      <c r="S2298" t="str">
        <f t="shared" si="107"/>
        <v/>
      </c>
    </row>
    <row r="2299" spans="1:19">
      <c r="A2299" t="s">
        <v>1430</v>
      </c>
      <c r="B2299">
        <v>22</v>
      </c>
      <c r="C2299">
        <v>111</v>
      </c>
      <c r="D2299">
        <v>2580</v>
      </c>
      <c r="E2299" t="s">
        <v>3555</v>
      </c>
      <c r="F2299" s="8" t="s">
        <v>142</v>
      </c>
      <c r="G2299" t="s">
        <v>7296</v>
      </c>
      <c r="H2299">
        <v>1618</v>
      </c>
      <c r="I2299">
        <v>40</v>
      </c>
      <c r="J2299" t="s">
        <v>19</v>
      </c>
      <c r="K2299" t="s">
        <v>20</v>
      </c>
      <c r="L2299">
        <v>1650000</v>
      </c>
      <c r="M2299">
        <v>2003</v>
      </c>
      <c r="N2299">
        <v>5.4</v>
      </c>
      <c r="O2299">
        <v>-1647420</v>
      </c>
      <c r="Q2299" t="str">
        <f t="shared" si="105"/>
        <v xml:space="preserve"> </v>
      </c>
      <c r="R2299" t="str">
        <f t="shared" si="106"/>
        <v xml:space="preserve"> </v>
      </c>
      <c r="S2299" t="str">
        <f t="shared" si="107"/>
        <v/>
      </c>
    </row>
    <row r="2300" spans="1:19">
      <c r="A2300" t="s">
        <v>6213</v>
      </c>
      <c r="B2300">
        <v>163</v>
      </c>
      <c r="C2300">
        <v>101</v>
      </c>
      <c r="D2300">
        <v>6350058</v>
      </c>
      <c r="E2300" t="s">
        <v>754</v>
      </c>
      <c r="F2300" s="8" t="s">
        <v>474</v>
      </c>
      <c r="G2300" t="s">
        <v>6214</v>
      </c>
      <c r="H2300">
        <v>106098</v>
      </c>
      <c r="I2300">
        <v>150</v>
      </c>
      <c r="J2300" t="s">
        <v>19</v>
      </c>
      <c r="K2300" t="s">
        <v>20</v>
      </c>
      <c r="L2300">
        <v>8000000</v>
      </c>
      <c r="M2300">
        <v>2010</v>
      </c>
      <c r="N2300">
        <v>7.2</v>
      </c>
      <c r="O2300">
        <v>-1649942</v>
      </c>
      <c r="Q2300" t="str">
        <f t="shared" si="105"/>
        <v xml:space="preserve"> </v>
      </c>
      <c r="R2300" t="str">
        <f t="shared" si="106"/>
        <v xml:space="preserve"> </v>
      </c>
      <c r="S2300" t="str">
        <f t="shared" si="107"/>
        <v/>
      </c>
    </row>
    <row r="2301" spans="1:19">
      <c r="A2301" t="s">
        <v>388</v>
      </c>
      <c r="B2301">
        <v>149</v>
      </c>
      <c r="C2301">
        <v>105</v>
      </c>
      <c r="D2301">
        <v>2338695</v>
      </c>
      <c r="E2301" t="s">
        <v>1101</v>
      </c>
      <c r="F2301" s="8" t="s">
        <v>35</v>
      </c>
      <c r="G2301" t="s">
        <v>6412</v>
      </c>
      <c r="H2301">
        <v>134070</v>
      </c>
      <c r="I2301">
        <v>263</v>
      </c>
      <c r="J2301" t="s">
        <v>19</v>
      </c>
      <c r="K2301" t="s">
        <v>31</v>
      </c>
      <c r="L2301">
        <v>4000000</v>
      </c>
      <c r="M2301">
        <v>2004</v>
      </c>
      <c r="N2301">
        <v>7.4</v>
      </c>
      <c r="O2301">
        <v>-1661305</v>
      </c>
      <c r="Q2301" t="str">
        <f t="shared" si="105"/>
        <v xml:space="preserve"> </v>
      </c>
      <c r="R2301" t="str">
        <f t="shared" si="106"/>
        <v xml:space="preserve"> </v>
      </c>
      <c r="S2301" t="str">
        <f t="shared" si="107"/>
        <v/>
      </c>
    </row>
    <row r="2302" spans="1:19">
      <c r="A2302" t="s">
        <v>3223</v>
      </c>
      <c r="B2302">
        <v>107</v>
      </c>
      <c r="C2302">
        <v>99</v>
      </c>
      <c r="D2302">
        <v>12282677</v>
      </c>
      <c r="E2302" t="s">
        <v>2552</v>
      </c>
      <c r="F2302" s="8" t="s">
        <v>817</v>
      </c>
      <c r="G2302" t="s">
        <v>5446</v>
      </c>
      <c r="H2302">
        <v>28159</v>
      </c>
      <c r="I2302">
        <v>96</v>
      </c>
      <c r="J2302" t="s">
        <v>19</v>
      </c>
      <c r="K2302" t="s">
        <v>20</v>
      </c>
      <c r="L2302">
        <v>14000000</v>
      </c>
      <c r="M2302">
        <v>2015</v>
      </c>
      <c r="N2302">
        <v>5.0999999999999996</v>
      </c>
      <c r="O2302">
        <v>-1717323</v>
      </c>
      <c r="Q2302" t="str">
        <f t="shared" si="105"/>
        <v xml:space="preserve"> </v>
      </c>
      <c r="R2302" t="str">
        <f t="shared" si="106"/>
        <v xml:space="preserve"> </v>
      </c>
      <c r="S2302" t="str">
        <f t="shared" si="107"/>
        <v/>
      </c>
    </row>
    <row r="2303" spans="1:19">
      <c r="A2303" t="s">
        <v>5745</v>
      </c>
      <c r="B2303">
        <v>153</v>
      </c>
      <c r="C2303">
        <v>202</v>
      </c>
      <c r="D2303">
        <v>269061</v>
      </c>
      <c r="E2303" t="s">
        <v>564</v>
      </c>
      <c r="F2303" s="8" t="s">
        <v>7624</v>
      </c>
      <c r="G2303" t="s">
        <v>7625</v>
      </c>
      <c r="H2303">
        <v>229012</v>
      </c>
      <c r="I2303">
        <v>596</v>
      </c>
      <c r="J2303" t="s">
        <v>378</v>
      </c>
      <c r="K2303" t="s">
        <v>379</v>
      </c>
      <c r="L2303">
        <v>2000000</v>
      </c>
      <c r="M2303">
        <v>1954</v>
      </c>
      <c r="N2303">
        <v>8.6999999999999993</v>
      </c>
      <c r="O2303">
        <v>-1730939</v>
      </c>
      <c r="Q2303" t="str">
        <f t="shared" si="105"/>
        <v xml:space="preserve"> </v>
      </c>
      <c r="R2303" t="str">
        <f t="shared" si="106"/>
        <v xml:space="preserve"> </v>
      </c>
      <c r="S2303" t="str">
        <f t="shared" si="107"/>
        <v/>
      </c>
    </row>
    <row r="2304" spans="1:19">
      <c r="A2304" t="s">
        <v>383</v>
      </c>
      <c r="B2304">
        <v>157</v>
      </c>
      <c r="C2304">
        <v>129</v>
      </c>
      <c r="D2304">
        <v>48265581</v>
      </c>
      <c r="E2304" t="s">
        <v>1002</v>
      </c>
      <c r="F2304" s="8" t="s">
        <v>2389</v>
      </c>
      <c r="G2304" t="s">
        <v>2445</v>
      </c>
      <c r="H2304">
        <v>261069</v>
      </c>
      <c r="I2304">
        <v>506</v>
      </c>
      <c r="J2304" t="s">
        <v>19</v>
      </c>
      <c r="K2304" t="s">
        <v>20</v>
      </c>
      <c r="L2304">
        <v>50000000</v>
      </c>
      <c r="M2304">
        <v>1997</v>
      </c>
      <c r="N2304">
        <v>7.8</v>
      </c>
      <c r="O2304">
        <v>-1734419</v>
      </c>
      <c r="Q2304" t="str">
        <f t="shared" si="105"/>
        <v xml:space="preserve"> </v>
      </c>
      <c r="R2304" t="str">
        <f t="shared" si="106"/>
        <v xml:space="preserve"> </v>
      </c>
      <c r="S2304" t="str">
        <f t="shared" si="107"/>
        <v/>
      </c>
    </row>
    <row r="2305" spans="1:19">
      <c r="A2305" t="s">
        <v>5277</v>
      </c>
      <c r="B2305">
        <v>120</v>
      </c>
      <c r="C2305">
        <v>100</v>
      </c>
      <c r="D2305">
        <v>10725228</v>
      </c>
      <c r="E2305" t="s">
        <v>1521</v>
      </c>
      <c r="F2305" s="8" t="s">
        <v>71</v>
      </c>
      <c r="G2305" t="s">
        <v>5567</v>
      </c>
      <c r="H2305">
        <v>75675</v>
      </c>
      <c r="I2305">
        <v>365</v>
      </c>
      <c r="J2305" t="s">
        <v>19</v>
      </c>
      <c r="K2305" t="s">
        <v>20</v>
      </c>
      <c r="L2305">
        <v>12500000</v>
      </c>
      <c r="M2305">
        <v>1992</v>
      </c>
      <c r="N2305">
        <v>7.8</v>
      </c>
      <c r="O2305">
        <v>-1774772</v>
      </c>
      <c r="Q2305" t="str">
        <f t="shared" si="105"/>
        <v xml:space="preserve"> </v>
      </c>
      <c r="R2305" t="str">
        <f t="shared" si="106"/>
        <v xml:space="preserve"> </v>
      </c>
      <c r="S2305" t="str">
        <f t="shared" si="107"/>
        <v/>
      </c>
    </row>
    <row r="2306" spans="1:19">
      <c r="A2306" t="s">
        <v>6701</v>
      </c>
      <c r="B2306">
        <v>322</v>
      </c>
      <c r="C2306">
        <v>95</v>
      </c>
      <c r="D2306">
        <v>3219029</v>
      </c>
      <c r="E2306" t="s">
        <v>6702</v>
      </c>
      <c r="F2306" s="8" t="s">
        <v>2349</v>
      </c>
      <c r="G2306" t="s">
        <v>6703</v>
      </c>
      <c r="H2306">
        <v>28845</v>
      </c>
      <c r="I2306">
        <v>125</v>
      </c>
      <c r="J2306" t="s">
        <v>19</v>
      </c>
      <c r="K2306" t="s">
        <v>20</v>
      </c>
      <c r="L2306">
        <v>5000000</v>
      </c>
      <c r="M2306">
        <v>2015</v>
      </c>
      <c r="N2306">
        <v>7.1</v>
      </c>
      <c r="O2306">
        <v>-1780971</v>
      </c>
      <c r="Q2306" t="str">
        <f t="shared" si="105"/>
        <v xml:space="preserve"> </v>
      </c>
      <c r="R2306" t="str">
        <f t="shared" si="106"/>
        <v xml:space="preserve"> </v>
      </c>
      <c r="S2306" t="str">
        <f t="shared" si="107"/>
        <v/>
      </c>
    </row>
    <row r="2307" spans="1:19">
      <c r="A2307" t="s">
        <v>5542</v>
      </c>
      <c r="B2307">
        <v>19</v>
      </c>
      <c r="C2307">
        <v>87</v>
      </c>
      <c r="D2307">
        <v>1200000</v>
      </c>
      <c r="E2307" t="s">
        <v>708</v>
      </c>
      <c r="F2307" s="8" t="s">
        <v>995</v>
      </c>
      <c r="G2307" t="s">
        <v>5543</v>
      </c>
      <c r="H2307">
        <v>922</v>
      </c>
      <c r="I2307">
        <v>23</v>
      </c>
      <c r="J2307" t="s">
        <v>19</v>
      </c>
      <c r="K2307" t="s">
        <v>20</v>
      </c>
      <c r="L2307">
        <v>3000000</v>
      </c>
      <c r="M2307">
        <v>1993</v>
      </c>
      <c r="N2307">
        <v>5.0999999999999996</v>
      </c>
      <c r="O2307">
        <v>-1800000</v>
      </c>
      <c r="Q2307" t="str">
        <f t="shared" ref="Q2307:Q2370" si="108">IF(F2307="Meryl Streep",G2307," ")</f>
        <v xml:space="preserve"> </v>
      </c>
      <c r="R2307" t="str">
        <f t="shared" ref="R2307:R2370" si="109">IF(F2307="Leonardo DiCaprio",G2307," ")</f>
        <v xml:space="preserve"> </v>
      </c>
      <c r="S2307" t="str">
        <f t="shared" ref="S2307:S2370" si="110">IF(F2307="Brad Pitt",G2307,"")</f>
        <v/>
      </c>
    </row>
    <row r="2308" spans="1:19">
      <c r="A2308" t="s">
        <v>5671</v>
      </c>
      <c r="B2308">
        <v>53</v>
      </c>
      <c r="C2308">
        <v>93</v>
      </c>
      <c r="D2308">
        <v>10198766</v>
      </c>
      <c r="E2308" t="s">
        <v>873</v>
      </c>
      <c r="F2308" s="8" t="s">
        <v>3584</v>
      </c>
      <c r="G2308" t="s">
        <v>5672</v>
      </c>
      <c r="H2308">
        <v>12007</v>
      </c>
      <c r="I2308">
        <v>105</v>
      </c>
      <c r="J2308" t="s">
        <v>19</v>
      </c>
      <c r="K2308" t="s">
        <v>20</v>
      </c>
      <c r="L2308">
        <v>12000000</v>
      </c>
      <c r="M2308">
        <v>2002</v>
      </c>
      <c r="N2308">
        <v>5.4</v>
      </c>
      <c r="O2308">
        <v>-1801234</v>
      </c>
      <c r="Q2308" t="str">
        <f t="shared" si="108"/>
        <v xml:space="preserve"> </v>
      </c>
      <c r="R2308" t="str">
        <f t="shared" si="109"/>
        <v xml:space="preserve"> </v>
      </c>
      <c r="S2308" t="str">
        <f t="shared" si="110"/>
        <v/>
      </c>
    </row>
    <row r="2309" spans="1:19">
      <c r="A2309" t="s">
        <v>7230</v>
      </c>
      <c r="B2309">
        <v>78</v>
      </c>
      <c r="C2309">
        <v>96</v>
      </c>
      <c r="D2309">
        <v>198407</v>
      </c>
      <c r="E2309" t="s">
        <v>1672</v>
      </c>
      <c r="F2309" s="8" t="s">
        <v>5094</v>
      </c>
      <c r="G2309" t="s">
        <v>7231</v>
      </c>
      <c r="H2309">
        <v>10282</v>
      </c>
      <c r="I2309">
        <v>78</v>
      </c>
      <c r="J2309" t="s">
        <v>19</v>
      </c>
      <c r="K2309" t="s">
        <v>20</v>
      </c>
      <c r="L2309">
        <v>2000000</v>
      </c>
      <c r="M2309">
        <v>2006</v>
      </c>
      <c r="N2309">
        <v>6.6</v>
      </c>
      <c r="O2309">
        <v>-1801593</v>
      </c>
      <c r="Q2309" t="str">
        <f t="shared" si="108"/>
        <v xml:space="preserve"> </v>
      </c>
      <c r="R2309" t="str">
        <f t="shared" si="109"/>
        <v xml:space="preserve"> </v>
      </c>
      <c r="S2309" t="str">
        <f t="shared" si="110"/>
        <v/>
      </c>
    </row>
    <row r="2310" spans="1:19">
      <c r="A2310" t="s">
        <v>6490</v>
      </c>
      <c r="B2310">
        <v>42</v>
      </c>
      <c r="C2310">
        <v>94</v>
      </c>
      <c r="D2310">
        <v>4693919</v>
      </c>
      <c r="E2310" t="s">
        <v>873</v>
      </c>
      <c r="F2310" s="8" t="s">
        <v>3373</v>
      </c>
      <c r="G2310" t="s">
        <v>6491</v>
      </c>
      <c r="H2310">
        <v>11011</v>
      </c>
      <c r="I2310">
        <v>78</v>
      </c>
      <c r="J2310" t="s">
        <v>19</v>
      </c>
      <c r="K2310" t="s">
        <v>20</v>
      </c>
      <c r="L2310">
        <v>6500000</v>
      </c>
      <c r="M2310">
        <v>2008</v>
      </c>
      <c r="N2310">
        <v>4.5999999999999996</v>
      </c>
      <c r="O2310">
        <v>-1806081</v>
      </c>
      <c r="Q2310" t="str">
        <f t="shared" si="108"/>
        <v xml:space="preserve"> </v>
      </c>
      <c r="R2310" t="str">
        <f t="shared" si="109"/>
        <v xml:space="preserve"> </v>
      </c>
      <c r="S2310" t="str">
        <f t="shared" si="110"/>
        <v/>
      </c>
    </row>
    <row r="2311" spans="1:19">
      <c r="A2311" t="s">
        <v>7027</v>
      </c>
      <c r="B2311">
        <v>18</v>
      </c>
      <c r="C2311">
        <v>117</v>
      </c>
      <c r="D2311">
        <v>379643</v>
      </c>
      <c r="E2311" t="s">
        <v>1672</v>
      </c>
      <c r="F2311" s="8" t="s">
        <v>2726</v>
      </c>
      <c r="G2311" t="s">
        <v>7136</v>
      </c>
      <c r="H2311">
        <v>1573</v>
      </c>
      <c r="I2311">
        <v>29</v>
      </c>
      <c r="J2311" t="s">
        <v>19</v>
      </c>
      <c r="K2311" t="s">
        <v>20</v>
      </c>
      <c r="L2311">
        <v>2200000</v>
      </c>
      <c r="M2311">
        <v>2007</v>
      </c>
      <c r="N2311">
        <v>5.9</v>
      </c>
      <c r="O2311">
        <v>-1820357</v>
      </c>
      <c r="Q2311" t="str">
        <f t="shared" si="108"/>
        <v xml:space="preserve"> </v>
      </c>
      <c r="R2311" t="str">
        <f t="shared" si="109"/>
        <v xml:space="preserve"> </v>
      </c>
      <c r="S2311" t="str">
        <f t="shared" si="110"/>
        <v/>
      </c>
    </row>
    <row r="2312" spans="1:19">
      <c r="A2312" t="s">
        <v>2879</v>
      </c>
      <c r="B2312">
        <v>420</v>
      </c>
      <c r="C2312">
        <v>111</v>
      </c>
      <c r="D2312">
        <v>38176892</v>
      </c>
      <c r="E2312" t="s">
        <v>2397</v>
      </c>
      <c r="F2312" s="8" t="s">
        <v>2019</v>
      </c>
      <c r="G2312" t="s">
        <v>2978</v>
      </c>
      <c r="H2312">
        <v>104119</v>
      </c>
      <c r="I2312">
        <v>518</v>
      </c>
      <c r="J2312" t="s">
        <v>19</v>
      </c>
      <c r="K2312" t="s">
        <v>20</v>
      </c>
      <c r="L2312">
        <v>40000000</v>
      </c>
      <c r="M2312">
        <v>2011</v>
      </c>
      <c r="N2312">
        <v>6.2</v>
      </c>
      <c r="O2312">
        <v>-1823108</v>
      </c>
      <c r="Q2312" t="str">
        <f t="shared" si="108"/>
        <v xml:space="preserve"> </v>
      </c>
      <c r="R2312" t="str">
        <f t="shared" si="109"/>
        <v xml:space="preserve"> </v>
      </c>
      <c r="S2312" t="str">
        <f t="shared" si="110"/>
        <v/>
      </c>
    </row>
    <row r="2313" spans="1:19">
      <c r="A2313" t="s">
        <v>3393</v>
      </c>
      <c r="B2313">
        <v>80</v>
      </c>
      <c r="C2313">
        <v>118</v>
      </c>
      <c r="D2313">
        <v>9170214</v>
      </c>
      <c r="E2313" t="s">
        <v>129</v>
      </c>
      <c r="F2313" s="8" t="s">
        <v>24</v>
      </c>
      <c r="G2313" t="s">
        <v>5795</v>
      </c>
      <c r="H2313">
        <v>171882</v>
      </c>
      <c r="I2313">
        <v>292</v>
      </c>
      <c r="J2313" t="s">
        <v>19</v>
      </c>
      <c r="K2313" t="s">
        <v>20</v>
      </c>
      <c r="L2313">
        <v>11000000</v>
      </c>
      <c r="M2313">
        <v>1993</v>
      </c>
      <c r="N2313">
        <v>7.8</v>
      </c>
      <c r="O2313">
        <v>-1829786</v>
      </c>
      <c r="Q2313" t="str">
        <f t="shared" si="108"/>
        <v xml:space="preserve"> </v>
      </c>
      <c r="R2313" t="str">
        <f t="shared" si="109"/>
        <v xml:space="preserve"> </v>
      </c>
      <c r="S2313" t="str">
        <f t="shared" si="110"/>
        <v/>
      </c>
    </row>
    <row r="2314" spans="1:19">
      <c r="A2314" t="s">
        <v>111</v>
      </c>
      <c r="B2314">
        <v>97</v>
      </c>
      <c r="C2314">
        <v>125</v>
      </c>
      <c r="D2314">
        <v>48154732</v>
      </c>
      <c r="E2314" t="s">
        <v>776</v>
      </c>
      <c r="F2314" s="8" t="s">
        <v>1411</v>
      </c>
      <c r="G2314" t="s">
        <v>2444</v>
      </c>
      <c r="H2314">
        <v>60326</v>
      </c>
      <c r="I2314">
        <v>142</v>
      </c>
      <c r="J2314" t="s">
        <v>19</v>
      </c>
      <c r="K2314" t="s">
        <v>20</v>
      </c>
      <c r="L2314">
        <v>50000000</v>
      </c>
      <c r="M2314">
        <v>1997</v>
      </c>
      <c r="N2314">
        <v>5.8</v>
      </c>
      <c r="O2314">
        <v>-1845268</v>
      </c>
      <c r="Q2314" t="str">
        <f t="shared" si="108"/>
        <v xml:space="preserve"> </v>
      </c>
      <c r="R2314" t="str">
        <f t="shared" si="109"/>
        <v xml:space="preserve"> </v>
      </c>
      <c r="S2314" t="str">
        <f t="shared" si="110"/>
        <v/>
      </c>
    </row>
    <row r="2315" spans="1:19">
      <c r="A2315" t="s">
        <v>6550</v>
      </c>
      <c r="B2315">
        <v>112</v>
      </c>
      <c r="C2315">
        <v>97</v>
      </c>
      <c r="D2315">
        <v>3629758</v>
      </c>
      <c r="E2315" t="s">
        <v>2838</v>
      </c>
      <c r="F2315" s="8" t="s">
        <v>6551</v>
      </c>
      <c r="G2315" t="s">
        <v>6552</v>
      </c>
      <c r="H2315">
        <v>44151</v>
      </c>
      <c r="I2315">
        <v>110</v>
      </c>
      <c r="J2315" t="s">
        <v>774</v>
      </c>
      <c r="K2315" t="s">
        <v>775</v>
      </c>
      <c r="L2315">
        <v>5500000</v>
      </c>
      <c r="M2315">
        <v>2004</v>
      </c>
      <c r="N2315">
        <v>7.9</v>
      </c>
      <c r="O2315">
        <v>-1870242</v>
      </c>
      <c r="Q2315" t="str">
        <f t="shared" si="108"/>
        <v xml:space="preserve"> </v>
      </c>
      <c r="R2315" t="str">
        <f t="shared" si="109"/>
        <v xml:space="preserve"> </v>
      </c>
      <c r="S2315" t="str">
        <f t="shared" si="110"/>
        <v/>
      </c>
    </row>
    <row r="2316" spans="1:19">
      <c r="A2316" t="s">
        <v>7218</v>
      </c>
      <c r="B2316">
        <v>51</v>
      </c>
      <c r="C2316">
        <v>91</v>
      </c>
      <c r="D2316">
        <v>124494</v>
      </c>
      <c r="E2316" t="s">
        <v>7219</v>
      </c>
      <c r="F2316" s="8" t="s">
        <v>7220</v>
      </c>
      <c r="G2316" t="s">
        <v>7221</v>
      </c>
      <c r="H2316">
        <v>5613</v>
      </c>
      <c r="I2316">
        <v>102</v>
      </c>
      <c r="J2316" t="s">
        <v>19</v>
      </c>
      <c r="K2316" t="s">
        <v>20</v>
      </c>
      <c r="L2316">
        <v>2000000</v>
      </c>
      <c r="M2316">
        <v>1998</v>
      </c>
      <c r="N2316">
        <v>6.7</v>
      </c>
      <c r="O2316">
        <v>-1875506</v>
      </c>
      <c r="Q2316" t="str">
        <f t="shared" si="108"/>
        <v xml:space="preserve"> </v>
      </c>
      <c r="R2316" t="str">
        <f t="shared" si="109"/>
        <v xml:space="preserve"> </v>
      </c>
      <c r="S2316" t="str">
        <f t="shared" si="110"/>
        <v/>
      </c>
    </row>
    <row r="2317" spans="1:19">
      <c r="A2317" t="s">
        <v>2611</v>
      </c>
      <c r="B2317">
        <v>137</v>
      </c>
      <c r="C2317">
        <v>97</v>
      </c>
      <c r="D2317">
        <v>8111360</v>
      </c>
      <c r="E2317" t="s">
        <v>1101</v>
      </c>
      <c r="F2317" s="8" t="s">
        <v>1985</v>
      </c>
      <c r="G2317" t="s">
        <v>5946</v>
      </c>
      <c r="H2317">
        <v>34848</v>
      </c>
      <c r="I2317">
        <v>203</v>
      </c>
      <c r="J2317" t="s">
        <v>19</v>
      </c>
      <c r="K2317" t="s">
        <v>31</v>
      </c>
      <c r="L2317">
        <v>10000000</v>
      </c>
      <c r="M2317">
        <v>2002</v>
      </c>
      <c r="N2317">
        <v>7.4</v>
      </c>
      <c r="O2317">
        <v>-1888640</v>
      </c>
      <c r="Q2317" t="str">
        <f t="shared" si="108"/>
        <v xml:space="preserve"> </v>
      </c>
      <c r="R2317" t="str">
        <f t="shared" si="109"/>
        <v xml:space="preserve"> </v>
      </c>
      <c r="S2317" t="str">
        <f t="shared" si="110"/>
        <v/>
      </c>
    </row>
    <row r="2318" spans="1:19">
      <c r="A2318" t="s">
        <v>5088</v>
      </c>
      <c r="B2318">
        <v>46</v>
      </c>
      <c r="C2318">
        <v>101</v>
      </c>
      <c r="D2318">
        <v>14108518</v>
      </c>
      <c r="E2318" t="s">
        <v>754</v>
      </c>
      <c r="F2318" s="8" t="s">
        <v>2204</v>
      </c>
      <c r="G2318" t="s">
        <v>5089</v>
      </c>
      <c r="H2318">
        <v>8215</v>
      </c>
      <c r="I2318">
        <v>95</v>
      </c>
      <c r="J2318" t="s">
        <v>19</v>
      </c>
      <c r="K2318" t="s">
        <v>20</v>
      </c>
      <c r="L2318">
        <v>16000000</v>
      </c>
      <c r="M2318">
        <v>2003</v>
      </c>
      <c r="N2318">
        <v>5.7</v>
      </c>
      <c r="O2318">
        <v>-1891482</v>
      </c>
      <c r="Q2318" t="str">
        <f t="shared" si="108"/>
        <v xml:space="preserve"> </v>
      </c>
      <c r="R2318" t="str">
        <f t="shared" si="109"/>
        <v xml:space="preserve"> </v>
      </c>
      <c r="S2318" t="str">
        <f t="shared" si="110"/>
        <v/>
      </c>
    </row>
    <row r="2319" spans="1:19">
      <c r="A2319" t="s">
        <v>2413</v>
      </c>
      <c r="B2319">
        <v>235</v>
      </c>
      <c r="C2319">
        <v>99</v>
      </c>
      <c r="D2319">
        <v>38105077</v>
      </c>
      <c r="E2319" t="s">
        <v>201</v>
      </c>
      <c r="F2319" s="8" t="s">
        <v>2482</v>
      </c>
      <c r="G2319" t="s">
        <v>2483</v>
      </c>
      <c r="H2319">
        <v>58349</v>
      </c>
      <c r="I2319">
        <v>194</v>
      </c>
      <c r="J2319" t="s">
        <v>19</v>
      </c>
      <c r="K2319" t="s">
        <v>20</v>
      </c>
      <c r="L2319">
        <v>40000000</v>
      </c>
      <c r="M2319">
        <v>2009</v>
      </c>
      <c r="N2319">
        <v>6.4</v>
      </c>
      <c r="O2319">
        <v>-1894923</v>
      </c>
      <c r="Q2319" t="str">
        <f t="shared" si="108"/>
        <v xml:space="preserve"> </v>
      </c>
      <c r="R2319" t="str">
        <f t="shared" si="109"/>
        <v xml:space="preserve"> </v>
      </c>
      <c r="S2319" t="str">
        <f t="shared" si="110"/>
        <v/>
      </c>
    </row>
    <row r="2320" spans="1:19">
      <c r="A2320" t="s">
        <v>6711</v>
      </c>
      <c r="B2320">
        <v>31</v>
      </c>
      <c r="C2320">
        <v>90</v>
      </c>
      <c r="D2320">
        <v>99147</v>
      </c>
      <c r="E2320" t="s">
        <v>1672</v>
      </c>
      <c r="F2320" s="8" t="s">
        <v>1082</v>
      </c>
      <c r="G2320" t="s">
        <v>6712</v>
      </c>
      <c r="H2320">
        <v>1884</v>
      </c>
      <c r="I2320">
        <v>28</v>
      </c>
      <c r="J2320" t="s">
        <v>19</v>
      </c>
      <c r="K2320" t="s">
        <v>20</v>
      </c>
      <c r="L2320">
        <v>2000000</v>
      </c>
      <c r="M2320">
        <v>1998</v>
      </c>
      <c r="N2320">
        <v>6.2</v>
      </c>
      <c r="O2320">
        <v>-1900853</v>
      </c>
      <c r="Q2320" t="str">
        <f t="shared" si="108"/>
        <v xml:space="preserve"> </v>
      </c>
      <c r="R2320" t="str">
        <f t="shared" si="109"/>
        <v xml:space="preserve"> </v>
      </c>
      <c r="S2320" t="str">
        <f t="shared" si="110"/>
        <v/>
      </c>
    </row>
    <row r="2321" spans="1:19">
      <c r="A2321" t="s">
        <v>2356</v>
      </c>
      <c r="B2321">
        <v>129</v>
      </c>
      <c r="C2321">
        <v>103</v>
      </c>
      <c r="D2321">
        <v>3093491</v>
      </c>
      <c r="E2321" t="s">
        <v>818</v>
      </c>
      <c r="F2321" s="8" t="s">
        <v>6026</v>
      </c>
      <c r="G2321" t="s">
        <v>6027</v>
      </c>
      <c r="H2321">
        <v>8307</v>
      </c>
      <c r="I2321">
        <v>37</v>
      </c>
      <c r="J2321" t="s">
        <v>19</v>
      </c>
      <c r="K2321" t="s">
        <v>20</v>
      </c>
      <c r="L2321">
        <v>5000000</v>
      </c>
      <c r="M2321">
        <v>2014</v>
      </c>
      <c r="N2321">
        <v>6.6</v>
      </c>
      <c r="O2321">
        <v>-1906509</v>
      </c>
      <c r="Q2321" t="str">
        <f t="shared" si="108"/>
        <v xml:space="preserve"> </v>
      </c>
      <c r="R2321" t="str">
        <f t="shared" si="109"/>
        <v xml:space="preserve"> </v>
      </c>
      <c r="S2321" t="str">
        <f t="shared" si="110"/>
        <v/>
      </c>
    </row>
    <row r="2322" spans="1:19">
      <c r="A2322" t="s">
        <v>7272</v>
      </c>
      <c r="B2322">
        <v>225</v>
      </c>
      <c r="C2322">
        <v>105</v>
      </c>
      <c r="D2322">
        <v>92401</v>
      </c>
      <c r="E2322" t="s">
        <v>2572</v>
      </c>
      <c r="F2322" s="8" t="s">
        <v>7273</v>
      </c>
      <c r="G2322" t="s">
        <v>7274</v>
      </c>
      <c r="H2322">
        <v>56402</v>
      </c>
      <c r="I2322">
        <v>209</v>
      </c>
      <c r="J2322" t="s">
        <v>19</v>
      </c>
      <c r="K2322" t="s">
        <v>20</v>
      </c>
      <c r="L2322">
        <v>2000000</v>
      </c>
      <c r="M2322">
        <v>2010</v>
      </c>
      <c r="N2322">
        <v>6.3</v>
      </c>
      <c r="O2322">
        <v>-1907599</v>
      </c>
      <c r="Q2322" t="str">
        <f t="shared" si="108"/>
        <v xml:space="preserve"> </v>
      </c>
      <c r="R2322" t="str">
        <f t="shared" si="109"/>
        <v xml:space="preserve"> </v>
      </c>
      <c r="S2322" t="str">
        <f t="shared" si="110"/>
        <v/>
      </c>
    </row>
    <row r="2323" spans="1:19">
      <c r="A2323" t="s">
        <v>2038</v>
      </c>
      <c r="B2323">
        <v>19</v>
      </c>
      <c r="C2323">
        <v>95</v>
      </c>
      <c r="D2323">
        <v>38087756</v>
      </c>
      <c r="E2323" t="s">
        <v>1509</v>
      </c>
      <c r="F2323" s="8" t="s">
        <v>2970</v>
      </c>
      <c r="G2323" t="s">
        <v>2971</v>
      </c>
      <c r="H2323">
        <v>49612</v>
      </c>
      <c r="I2323">
        <v>39</v>
      </c>
      <c r="J2323" t="s">
        <v>19</v>
      </c>
      <c r="K2323" t="s">
        <v>20</v>
      </c>
      <c r="L2323">
        <v>40000000</v>
      </c>
      <c r="M2323">
        <v>1994</v>
      </c>
      <c r="N2323">
        <v>5.2</v>
      </c>
      <c r="O2323">
        <v>-1912244</v>
      </c>
      <c r="Q2323" t="str">
        <f t="shared" si="108"/>
        <v xml:space="preserve"> </v>
      </c>
      <c r="R2323" t="str">
        <f t="shared" si="109"/>
        <v xml:space="preserve"> </v>
      </c>
      <c r="S2323" t="str">
        <f t="shared" si="110"/>
        <v/>
      </c>
    </row>
    <row r="2324" spans="1:19">
      <c r="A2324" t="s">
        <v>4617</v>
      </c>
      <c r="B2324">
        <v>45</v>
      </c>
      <c r="C2324">
        <v>68</v>
      </c>
      <c r="D2324">
        <v>18081626</v>
      </c>
      <c r="E2324" t="s">
        <v>4618</v>
      </c>
      <c r="F2324" s="8" t="s">
        <v>4511</v>
      </c>
      <c r="G2324" t="s">
        <v>4619</v>
      </c>
      <c r="H2324">
        <v>4180</v>
      </c>
      <c r="I2324">
        <v>32</v>
      </c>
      <c r="J2324" t="s">
        <v>19</v>
      </c>
      <c r="K2324" t="s">
        <v>20</v>
      </c>
      <c r="L2324">
        <v>20000000</v>
      </c>
      <c r="M2324">
        <v>2005</v>
      </c>
      <c r="N2324">
        <v>6.4</v>
      </c>
      <c r="O2324">
        <v>-1918374</v>
      </c>
      <c r="Q2324" t="str">
        <f t="shared" si="108"/>
        <v xml:space="preserve"> </v>
      </c>
      <c r="R2324" t="str">
        <f t="shared" si="109"/>
        <v xml:space="preserve"> </v>
      </c>
      <c r="S2324" t="str">
        <f t="shared" si="110"/>
        <v/>
      </c>
    </row>
    <row r="2325" spans="1:19">
      <c r="A2325" t="s">
        <v>5034</v>
      </c>
      <c r="B2325">
        <v>52</v>
      </c>
      <c r="C2325">
        <v>89</v>
      </c>
      <c r="D2325">
        <v>8070311</v>
      </c>
      <c r="E2325" t="s">
        <v>878</v>
      </c>
      <c r="F2325" s="8" t="s">
        <v>301</v>
      </c>
      <c r="G2325" t="s">
        <v>5943</v>
      </c>
      <c r="H2325">
        <v>12706</v>
      </c>
      <c r="I2325">
        <v>75</v>
      </c>
      <c r="J2325" t="s">
        <v>19</v>
      </c>
      <c r="K2325" t="s">
        <v>20</v>
      </c>
      <c r="L2325">
        <v>10000000</v>
      </c>
      <c r="M2325">
        <v>2004</v>
      </c>
      <c r="N2325">
        <v>5.3</v>
      </c>
      <c r="O2325">
        <v>-1929689</v>
      </c>
      <c r="Q2325" t="str">
        <f t="shared" si="108"/>
        <v xml:space="preserve"> </v>
      </c>
      <c r="R2325" t="str">
        <f t="shared" si="109"/>
        <v xml:space="preserve"> </v>
      </c>
      <c r="S2325" t="str">
        <f t="shared" si="110"/>
        <v/>
      </c>
    </row>
    <row r="2326" spans="1:19">
      <c r="A2326" t="s">
        <v>2386</v>
      </c>
      <c r="B2326">
        <v>202</v>
      </c>
      <c r="C2326">
        <v>108</v>
      </c>
      <c r="D2326">
        <v>13060843</v>
      </c>
      <c r="E2326" t="s">
        <v>1672</v>
      </c>
      <c r="F2326" s="8" t="s">
        <v>391</v>
      </c>
      <c r="G2326" t="s">
        <v>6748</v>
      </c>
      <c r="H2326">
        <v>149528</v>
      </c>
      <c r="I2326">
        <v>454</v>
      </c>
      <c r="J2326" t="s">
        <v>19</v>
      </c>
      <c r="K2326" t="s">
        <v>20</v>
      </c>
      <c r="L2326">
        <v>15000000</v>
      </c>
      <c r="M2326">
        <v>2002</v>
      </c>
      <c r="N2326">
        <v>7.7</v>
      </c>
      <c r="O2326">
        <v>-1939157</v>
      </c>
      <c r="Q2326" t="str">
        <f t="shared" si="108"/>
        <v xml:space="preserve"> </v>
      </c>
      <c r="R2326" t="str">
        <f t="shared" si="109"/>
        <v xml:space="preserve"> </v>
      </c>
      <c r="S2326" t="str">
        <f t="shared" si="110"/>
        <v/>
      </c>
    </row>
    <row r="2327" spans="1:19">
      <c r="A2327" t="s">
        <v>7335</v>
      </c>
      <c r="B2327">
        <v>46</v>
      </c>
      <c r="C2327">
        <v>90</v>
      </c>
      <c r="D2327">
        <v>52166</v>
      </c>
      <c r="E2327" t="s">
        <v>1672</v>
      </c>
      <c r="F2327" s="8" t="s">
        <v>299</v>
      </c>
      <c r="G2327" t="s">
        <v>7336</v>
      </c>
      <c r="H2327">
        <v>2792</v>
      </c>
      <c r="I2327">
        <v>22</v>
      </c>
      <c r="J2327" t="s">
        <v>19</v>
      </c>
      <c r="K2327" t="s">
        <v>20</v>
      </c>
      <c r="L2327">
        <v>2000000</v>
      </c>
      <c r="M2327">
        <v>2008</v>
      </c>
      <c r="N2327">
        <v>6.7</v>
      </c>
      <c r="O2327">
        <v>-1947834</v>
      </c>
      <c r="Q2327" t="str">
        <f t="shared" si="108"/>
        <v xml:space="preserve"> </v>
      </c>
      <c r="R2327" t="str">
        <f t="shared" si="109"/>
        <v xml:space="preserve"> </v>
      </c>
      <c r="S2327" t="str">
        <f t="shared" si="110"/>
        <v/>
      </c>
    </row>
    <row r="2328" spans="1:19">
      <c r="A2328" t="s">
        <v>100</v>
      </c>
      <c r="B2328">
        <v>93</v>
      </c>
      <c r="C2328">
        <v>108</v>
      </c>
      <c r="D2328">
        <v>3049135</v>
      </c>
      <c r="E2328" t="s">
        <v>6686</v>
      </c>
      <c r="F2328" s="8" t="s">
        <v>128</v>
      </c>
      <c r="G2328" t="s">
        <v>6687</v>
      </c>
      <c r="H2328">
        <v>50197</v>
      </c>
      <c r="I2328">
        <v>265</v>
      </c>
      <c r="J2328" t="s">
        <v>19</v>
      </c>
      <c r="K2328" t="s">
        <v>105</v>
      </c>
      <c r="L2328">
        <v>5000000</v>
      </c>
      <c r="M2328">
        <v>1994</v>
      </c>
      <c r="N2328">
        <v>7.4</v>
      </c>
      <c r="O2328">
        <v>-1950865</v>
      </c>
      <c r="Q2328" t="str">
        <f t="shared" si="108"/>
        <v xml:space="preserve"> </v>
      </c>
      <c r="R2328" t="str">
        <f t="shared" si="109"/>
        <v xml:space="preserve"> </v>
      </c>
      <c r="S2328" t="str">
        <f t="shared" si="110"/>
        <v/>
      </c>
    </row>
    <row r="2329" spans="1:19">
      <c r="A2329" t="s">
        <v>2523</v>
      </c>
      <c r="B2329">
        <v>88</v>
      </c>
      <c r="C2329">
        <v>108</v>
      </c>
      <c r="D2329">
        <v>548712</v>
      </c>
      <c r="E2329" t="s">
        <v>129</v>
      </c>
      <c r="F2329" s="8" t="s">
        <v>1015</v>
      </c>
      <c r="G2329" t="s">
        <v>7455</v>
      </c>
      <c r="H2329">
        <v>9233</v>
      </c>
      <c r="I2329">
        <v>126</v>
      </c>
      <c r="J2329" t="s">
        <v>19</v>
      </c>
      <c r="K2329" t="s">
        <v>20</v>
      </c>
      <c r="L2329">
        <v>2500000</v>
      </c>
      <c r="M2329">
        <v>2003</v>
      </c>
      <c r="N2329">
        <v>6.9</v>
      </c>
      <c r="O2329">
        <v>-1951288</v>
      </c>
      <c r="Q2329" t="str">
        <f t="shared" si="108"/>
        <v xml:space="preserve"> </v>
      </c>
      <c r="R2329" t="str">
        <f t="shared" si="109"/>
        <v xml:space="preserve"> </v>
      </c>
      <c r="S2329" t="str">
        <f t="shared" si="110"/>
        <v/>
      </c>
    </row>
    <row r="2330" spans="1:19">
      <c r="A2330" t="s">
        <v>5274</v>
      </c>
      <c r="B2330">
        <v>230</v>
      </c>
      <c r="C2330">
        <v>111</v>
      </c>
      <c r="D2330">
        <v>13034417</v>
      </c>
      <c r="E2330" t="s">
        <v>1840</v>
      </c>
      <c r="F2330" s="8" t="s">
        <v>3720</v>
      </c>
      <c r="G2330" t="s">
        <v>5275</v>
      </c>
      <c r="H2330">
        <v>55665</v>
      </c>
      <c r="I2330">
        <v>118</v>
      </c>
      <c r="J2330" t="s">
        <v>19</v>
      </c>
      <c r="K2330" t="s">
        <v>20</v>
      </c>
      <c r="L2330">
        <v>15000000</v>
      </c>
      <c r="M2330">
        <v>2009</v>
      </c>
      <c r="N2330">
        <v>6.9</v>
      </c>
      <c r="O2330">
        <v>-1965583</v>
      </c>
      <c r="Q2330" t="str">
        <f t="shared" si="108"/>
        <v xml:space="preserve"> </v>
      </c>
      <c r="R2330" t="str">
        <f t="shared" si="109"/>
        <v xml:space="preserve"> </v>
      </c>
      <c r="S2330" t="str">
        <f t="shared" si="110"/>
        <v/>
      </c>
    </row>
    <row r="2331" spans="1:19">
      <c r="A2331" t="s">
        <v>4941</v>
      </c>
      <c r="B2331">
        <v>363</v>
      </c>
      <c r="C2331">
        <v>95</v>
      </c>
      <c r="D2331">
        <v>1028658</v>
      </c>
      <c r="E2331" t="s">
        <v>1002</v>
      </c>
      <c r="F2331" s="8" t="s">
        <v>189</v>
      </c>
      <c r="G2331" t="s">
        <v>7246</v>
      </c>
      <c r="H2331">
        <v>118684</v>
      </c>
      <c r="I2331">
        <v>447</v>
      </c>
      <c r="J2331" t="s">
        <v>19</v>
      </c>
      <c r="K2331" t="s">
        <v>1749</v>
      </c>
      <c r="L2331">
        <v>3000000</v>
      </c>
      <c r="M2331">
        <v>2010</v>
      </c>
      <c r="N2331">
        <v>7</v>
      </c>
      <c r="O2331">
        <v>-1971342</v>
      </c>
      <c r="Q2331" t="str">
        <f t="shared" si="108"/>
        <v xml:space="preserve"> </v>
      </c>
      <c r="R2331" t="str">
        <f t="shared" si="109"/>
        <v xml:space="preserve"> </v>
      </c>
      <c r="S2331" t="str">
        <f t="shared" si="110"/>
        <v/>
      </c>
    </row>
    <row r="2332" spans="1:19">
      <c r="A2332" t="s">
        <v>6948</v>
      </c>
      <c r="B2332">
        <v>16</v>
      </c>
      <c r="C2332">
        <v>92</v>
      </c>
      <c r="D2332">
        <v>7680</v>
      </c>
      <c r="E2332" t="s">
        <v>129</v>
      </c>
      <c r="F2332" s="8" t="s">
        <v>40</v>
      </c>
      <c r="G2332" t="s">
        <v>6949</v>
      </c>
      <c r="H2332">
        <v>704</v>
      </c>
      <c r="I2332">
        <v>18</v>
      </c>
      <c r="J2332" t="s">
        <v>19</v>
      </c>
      <c r="K2332" t="s">
        <v>20</v>
      </c>
      <c r="L2332">
        <v>2000000</v>
      </c>
      <c r="M2332">
        <v>1999</v>
      </c>
      <c r="N2332">
        <v>6.4</v>
      </c>
      <c r="O2332">
        <v>-1992320</v>
      </c>
      <c r="Q2332" t="str">
        <f t="shared" si="108"/>
        <v xml:space="preserve"> </v>
      </c>
      <c r="R2332" t="str">
        <f t="shared" si="109"/>
        <v xml:space="preserve"> </v>
      </c>
      <c r="S2332" t="str">
        <f t="shared" si="110"/>
        <v/>
      </c>
    </row>
    <row r="2333" spans="1:19">
      <c r="A2333" t="s">
        <v>5037</v>
      </c>
      <c r="B2333">
        <v>158</v>
      </c>
      <c r="C2333">
        <v>126</v>
      </c>
      <c r="D2333">
        <v>13005485</v>
      </c>
      <c r="E2333" t="s">
        <v>1672</v>
      </c>
      <c r="F2333" s="8" t="s">
        <v>1586</v>
      </c>
      <c r="G2333" t="s">
        <v>5038</v>
      </c>
      <c r="H2333">
        <v>56665</v>
      </c>
      <c r="I2333">
        <v>469</v>
      </c>
      <c r="J2333" t="s">
        <v>19</v>
      </c>
      <c r="K2333" t="s">
        <v>20</v>
      </c>
      <c r="L2333">
        <v>15000000</v>
      </c>
      <c r="M2333">
        <v>2003</v>
      </c>
      <c r="N2333">
        <v>7.6</v>
      </c>
      <c r="O2333">
        <v>-1994515</v>
      </c>
      <c r="Q2333" t="str">
        <f t="shared" si="108"/>
        <v xml:space="preserve"> </v>
      </c>
      <c r="R2333" t="str">
        <f t="shared" si="109"/>
        <v xml:space="preserve"> </v>
      </c>
      <c r="S2333" t="str">
        <f t="shared" si="110"/>
        <v/>
      </c>
    </row>
    <row r="2334" spans="1:19">
      <c r="A2334" t="s">
        <v>7232</v>
      </c>
      <c r="B2334">
        <v>30</v>
      </c>
      <c r="C2334">
        <v>119</v>
      </c>
      <c r="D2334">
        <v>4958</v>
      </c>
      <c r="E2334" t="s">
        <v>5965</v>
      </c>
      <c r="F2334" s="8" t="s">
        <v>7013</v>
      </c>
      <c r="G2334" t="s">
        <v>7233</v>
      </c>
      <c r="H2334">
        <v>9689</v>
      </c>
      <c r="I2334">
        <v>23</v>
      </c>
      <c r="J2334" t="s">
        <v>19</v>
      </c>
      <c r="K2334" t="s">
        <v>3588</v>
      </c>
      <c r="L2334">
        <v>2000000</v>
      </c>
      <c r="M2334">
        <v>2008</v>
      </c>
      <c r="N2334">
        <v>7.8</v>
      </c>
      <c r="O2334">
        <v>-1995042</v>
      </c>
      <c r="Q2334" t="str">
        <f t="shared" si="108"/>
        <v xml:space="preserve"> </v>
      </c>
      <c r="R2334" t="str">
        <f t="shared" si="109"/>
        <v xml:space="preserve"> </v>
      </c>
      <c r="S2334" t="str">
        <f t="shared" si="110"/>
        <v/>
      </c>
    </row>
    <row r="2335" spans="1:19">
      <c r="A2335" t="s">
        <v>7238</v>
      </c>
      <c r="B2335">
        <v>94</v>
      </c>
      <c r="C2335">
        <v>106</v>
      </c>
      <c r="D2335">
        <v>2436</v>
      </c>
      <c r="E2335" t="s">
        <v>7239</v>
      </c>
      <c r="F2335" s="8" t="s">
        <v>7240</v>
      </c>
      <c r="G2335" t="s">
        <v>7241</v>
      </c>
      <c r="H2335">
        <v>344</v>
      </c>
      <c r="I2335">
        <v>19</v>
      </c>
      <c r="J2335" t="s">
        <v>19</v>
      </c>
      <c r="K2335" t="s">
        <v>20</v>
      </c>
      <c r="L2335">
        <v>2000000</v>
      </c>
      <c r="M2335">
        <v>2012</v>
      </c>
      <c r="N2335">
        <v>5.7</v>
      </c>
      <c r="O2335">
        <v>-1997564</v>
      </c>
      <c r="Q2335" t="str">
        <f t="shared" si="108"/>
        <v xml:space="preserve"> </v>
      </c>
      <c r="R2335" t="str">
        <f t="shared" si="109"/>
        <v xml:space="preserve"> </v>
      </c>
      <c r="S2335" t="str">
        <f t="shared" si="110"/>
        <v/>
      </c>
    </row>
    <row r="2336" spans="1:19">
      <c r="A2336" t="s">
        <v>4833</v>
      </c>
      <c r="B2336">
        <v>169</v>
      </c>
      <c r="C2336">
        <v>110</v>
      </c>
      <c r="D2336">
        <v>13998282</v>
      </c>
      <c r="E2336" t="s">
        <v>4834</v>
      </c>
      <c r="F2336" s="8" t="s">
        <v>396</v>
      </c>
      <c r="G2336" t="s">
        <v>4835</v>
      </c>
      <c r="H2336">
        <v>24854</v>
      </c>
      <c r="I2336">
        <v>374</v>
      </c>
      <c r="J2336" t="s">
        <v>19</v>
      </c>
      <c r="K2336" t="s">
        <v>20</v>
      </c>
      <c r="L2336">
        <v>16000000</v>
      </c>
      <c r="M2336">
        <v>2014</v>
      </c>
      <c r="N2336">
        <v>3.1</v>
      </c>
      <c r="O2336">
        <v>-2001718</v>
      </c>
      <c r="Q2336" t="str">
        <f t="shared" si="108"/>
        <v xml:space="preserve"> </v>
      </c>
      <c r="R2336" t="str">
        <f t="shared" si="109"/>
        <v xml:space="preserve"> </v>
      </c>
      <c r="S2336" t="str">
        <f t="shared" si="110"/>
        <v/>
      </c>
    </row>
    <row r="2337" spans="1:19">
      <c r="A2337" t="s">
        <v>4833</v>
      </c>
      <c r="B2337">
        <v>169</v>
      </c>
      <c r="C2337">
        <v>110</v>
      </c>
      <c r="D2337">
        <v>13998282</v>
      </c>
      <c r="E2337" t="s">
        <v>4834</v>
      </c>
      <c r="F2337" s="8" t="s">
        <v>396</v>
      </c>
      <c r="G2337" t="s">
        <v>4835</v>
      </c>
      <c r="H2337">
        <v>24854</v>
      </c>
      <c r="I2337">
        <v>374</v>
      </c>
      <c r="J2337" t="s">
        <v>19</v>
      </c>
      <c r="K2337" t="s">
        <v>20</v>
      </c>
      <c r="L2337">
        <v>16000000</v>
      </c>
      <c r="M2337">
        <v>2014</v>
      </c>
      <c r="N2337">
        <v>3.1</v>
      </c>
      <c r="O2337">
        <v>-2001718</v>
      </c>
      <c r="Q2337" t="str">
        <f t="shared" si="108"/>
        <v xml:space="preserve"> </v>
      </c>
      <c r="R2337" t="str">
        <f t="shared" si="109"/>
        <v xml:space="preserve"> </v>
      </c>
      <c r="S2337" t="str">
        <f t="shared" si="110"/>
        <v/>
      </c>
    </row>
    <row r="2338" spans="1:19">
      <c r="A2338" t="s">
        <v>5507</v>
      </c>
      <c r="B2338">
        <v>113</v>
      </c>
      <c r="C2338">
        <v>104</v>
      </c>
      <c r="D2338">
        <v>10996440</v>
      </c>
      <c r="E2338" t="s">
        <v>373</v>
      </c>
      <c r="F2338" s="8" t="s">
        <v>47</v>
      </c>
      <c r="G2338" t="s">
        <v>5508</v>
      </c>
      <c r="H2338">
        <v>19707</v>
      </c>
      <c r="I2338">
        <v>128</v>
      </c>
      <c r="J2338" t="s">
        <v>19</v>
      </c>
      <c r="K2338" t="s">
        <v>20</v>
      </c>
      <c r="L2338">
        <v>13000000</v>
      </c>
      <c r="M2338">
        <v>2006</v>
      </c>
      <c r="N2338">
        <v>6.3</v>
      </c>
      <c r="O2338">
        <v>-2003560</v>
      </c>
      <c r="Q2338" t="str">
        <f t="shared" si="108"/>
        <v xml:space="preserve"> </v>
      </c>
      <c r="R2338" t="str">
        <f t="shared" si="109"/>
        <v xml:space="preserve"> </v>
      </c>
      <c r="S2338" t="str">
        <f t="shared" si="110"/>
        <v/>
      </c>
    </row>
    <row r="2339" spans="1:19">
      <c r="A2339" t="s">
        <v>3963</v>
      </c>
      <c r="B2339">
        <v>253</v>
      </c>
      <c r="C2339">
        <v>114</v>
      </c>
      <c r="D2339">
        <v>25977365</v>
      </c>
      <c r="E2339" t="s">
        <v>1111</v>
      </c>
      <c r="F2339" s="8" t="s">
        <v>138</v>
      </c>
      <c r="G2339" t="s">
        <v>3964</v>
      </c>
      <c r="H2339">
        <v>87950</v>
      </c>
      <c r="I2339">
        <v>207</v>
      </c>
      <c r="J2339" t="s">
        <v>19</v>
      </c>
      <c r="K2339" t="s">
        <v>20</v>
      </c>
      <c r="L2339">
        <v>28000000</v>
      </c>
      <c r="M2339">
        <v>2014</v>
      </c>
      <c r="N2339">
        <v>6.5</v>
      </c>
      <c r="O2339">
        <v>-2022635</v>
      </c>
      <c r="Q2339" t="str">
        <f t="shared" si="108"/>
        <v xml:space="preserve"> </v>
      </c>
      <c r="R2339" t="str">
        <f t="shared" si="109"/>
        <v xml:space="preserve"> </v>
      </c>
      <c r="S2339" t="str">
        <f t="shared" si="110"/>
        <v/>
      </c>
    </row>
    <row r="2340" spans="1:19">
      <c r="A2340" t="s">
        <v>5122</v>
      </c>
      <c r="B2340">
        <v>32</v>
      </c>
      <c r="C2340">
        <v>91</v>
      </c>
      <c r="D2340">
        <v>13571817</v>
      </c>
      <c r="E2340" t="s">
        <v>2140</v>
      </c>
      <c r="F2340" s="8" t="s">
        <v>358</v>
      </c>
      <c r="G2340" t="s">
        <v>5123</v>
      </c>
      <c r="H2340">
        <v>5312</v>
      </c>
      <c r="I2340">
        <v>40</v>
      </c>
      <c r="J2340" t="s">
        <v>19</v>
      </c>
      <c r="K2340" t="s">
        <v>20</v>
      </c>
      <c r="L2340">
        <v>15600000</v>
      </c>
      <c r="M2340">
        <v>2002</v>
      </c>
      <c r="N2340">
        <v>4.5</v>
      </c>
      <c r="O2340">
        <v>-2028183</v>
      </c>
      <c r="Q2340" t="str">
        <f t="shared" si="108"/>
        <v xml:space="preserve"> </v>
      </c>
      <c r="R2340" t="str">
        <f t="shared" si="109"/>
        <v xml:space="preserve"> </v>
      </c>
      <c r="S2340" t="str">
        <f t="shared" si="110"/>
        <v/>
      </c>
    </row>
    <row r="2341" spans="1:19">
      <c r="A2341" t="s">
        <v>1712</v>
      </c>
      <c r="B2341">
        <v>62</v>
      </c>
      <c r="C2341">
        <v>117</v>
      </c>
      <c r="D2341">
        <v>24944213</v>
      </c>
      <c r="E2341" t="s">
        <v>1897</v>
      </c>
      <c r="F2341" s="8" t="s">
        <v>314</v>
      </c>
      <c r="G2341" t="s">
        <v>4134</v>
      </c>
      <c r="H2341">
        <v>63459</v>
      </c>
      <c r="I2341">
        <v>185</v>
      </c>
      <c r="J2341" t="s">
        <v>19</v>
      </c>
      <c r="K2341" t="s">
        <v>20</v>
      </c>
      <c r="L2341">
        <v>27000000</v>
      </c>
      <c r="M2341">
        <v>1996</v>
      </c>
      <c r="N2341">
        <v>6.9</v>
      </c>
      <c r="O2341">
        <v>-2055787</v>
      </c>
      <c r="Q2341" t="str">
        <f t="shared" si="108"/>
        <v xml:space="preserve"> </v>
      </c>
      <c r="R2341" t="str">
        <f t="shared" si="109"/>
        <v xml:space="preserve"> </v>
      </c>
      <c r="S2341" t="str">
        <f t="shared" si="110"/>
        <v/>
      </c>
    </row>
    <row r="2342" spans="1:19">
      <c r="A2342" t="s">
        <v>5111</v>
      </c>
      <c r="B2342">
        <v>75</v>
      </c>
      <c r="C2342">
        <v>92</v>
      </c>
      <c r="D2342">
        <v>13922211</v>
      </c>
      <c r="E2342" t="s">
        <v>873</v>
      </c>
      <c r="F2342" s="8" t="s">
        <v>2537</v>
      </c>
      <c r="G2342" t="s">
        <v>5112</v>
      </c>
      <c r="H2342">
        <v>18271</v>
      </c>
      <c r="I2342">
        <v>150</v>
      </c>
      <c r="J2342" t="s">
        <v>19</v>
      </c>
      <c r="K2342" t="s">
        <v>20</v>
      </c>
      <c r="L2342">
        <v>16000000</v>
      </c>
      <c r="M2342">
        <v>2004</v>
      </c>
      <c r="N2342">
        <v>4.4000000000000004</v>
      </c>
      <c r="O2342">
        <v>-2077789</v>
      </c>
      <c r="Q2342" t="str">
        <f t="shared" si="108"/>
        <v xml:space="preserve"> </v>
      </c>
      <c r="R2342" t="str">
        <f t="shared" si="109"/>
        <v xml:space="preserve"> </v>
      </c>
      <c r="S2342" t="str">
        <f t="shared" si="110"/>
        <v/>
      </c>
    </row>
    <row r="2343" spans="1:19">
      <c r="A2343" t="s">
        <v>6942</v>
      </c>
      <c r="B2343">
        <v>47</v>
      </c>
      <c r="C2343">
        <v>99</v>
      </c>
      <c r="D2343">
        <v>104257</v>
      </c>
      <c r="E2343" t="s">
        <v>2923</v>
      </c>
      <c r="F2343" s="8" t="s">
        <v>6033</v>
      </c>
      <c r="G2343" t="s">
        <v>6943</v>
      </c>
      <c r="H2343">
        <v>19194</v>
      </c>
      <c r="I2343">
        <v>160</v>
      </c>
      <c r="J2343" t="s">
        <v>19</v>
      </c>
      <c r="K2343" t="s">
        <v>31</v>
      </c>
      <c r="L2343">
        <v>2200000</v>
      </c>
      <c r="M2343">
        <v>1999</v>
      </c>
      <c r="N2343">
        <v>7.1</v>
      </c>
      <c r="O2343">
        <v>-2095743</v>
      </c>
      <c r="Q2343" t="str">
        <f t="shared" si="108"/>
        <v xml:space="preserve"> </v>
      </c>
      <c r="R2343" t="str">
        <f t="shared" si="109"/>
        <v xml:space="preserve"> </v>
      </c>
      <c r="S2343" t="str">
        <f t="shared" si="110"/>
        <v/>
      </c>
    </row>
    <row r="2344" spans="1:19">
      <c r="A2344" t="s">
        <v>7146</v>
      </c>
      <c r="B2344">
        <v>4</v>
      </c>
      <c r="C2344">
        <v>125</v>
      </c>
      <c r="D2344">
        <v>3330</v>
      </c>
      <c r="E2344" t="s">
        <v>1008</v>
      </c>
      <c r="F2344" s="8" t="s">
        <v>7147</v>
      </c>
      <c r="G2344" t="s">
        <v>7148</v>
      </c>
      <c r="H2344">
        <v>22</v>
      </c>
      <c r="I2344">
        <v>1</v>
      </c>
      <c r="J2344" t="s">
        <v>19</v>
      </c>
      <c r="K2344" t="s">
        <v>20</v>
      </c>
      <c r="L2344">
        <v>2100000</v>
      </c>
      <c r="M2344">
        <v>2015</v>
      </c>
      <c r="N2344">
        <v>7.2</v>
      </c>
      <c r="O2344">
        <v>-2096670</v>
      </c>
      <c r="Q2344" t="str">
        <f t="shared" si="108"/>
        <v xml:space="preserve"> </v>
      </c>
      <c r="R2344" t="str">
        <f t="shared" si="109"/>
        <v xml:space="preserve"> </v>
      </c>
      <c r="S2344" t="str">
        <f t="shared" si="110"/>
        <v/>
      </c>
    </row>
    <row r="2345" spans="1:19">
      <c r="A2345" t="s">
        <v>369</v>
      </c>
      <c r="B2345">
        <v>238</v>
      </c>
      <c r="C2345">
        <v>96</v>
      </c>
      <c r="D2345">
        <v>322157</v>
      </c>
      <c r="E2345" t="s">
        <v>3952</v>
      </c>
      <c r="F2345" s="8" t="s">
        <v>1267</v>
      </c>
      <c r="G2345" t="s">
        <v>7121</v>
      </c>
      <c r="H2345">
        <v>61787</v>
      </c>
      <c r="I2345">
        <v>203</v>
      </c>
      <c r="J2345" t="s">
        <v>19</v>
      </c>
      <c r="K2345" t="s">
        <v>20</v>
      </c>
      <c r="L2345">
        <v>2500000</v>
      </c>
      <c r="M2345">
        <v>2010</v>
      </c>
      <c r="N2345">
        <v>6.8</v>
      </c>
      <c r="O2345">
        <v>-2177843</v>
      </c>
      <c r="Q2345" t="str">
        <f t="shared" si="108"/>
        <v xml:space="preserve"> </v>
      </c>
      <c r="R2345" t="str">
        <f t="shared" si="109"/>
        <v xml:space="preserve"> </v>
      </c>
      <c r="S2345" t="str">
        <f t="shared" si="110"/>
        <v/>
      </c>
    </row>
    <row r="2346" spans="1:19">
      <c r="A2346" t="s">
        <v>2084</v>
      </c>
      <c r="B2346">
        <v>136</v>
      </c>
      <c r="C2346">
        <v>126</v>
      </c>
      <c r="D2346">
        <v>17804273</v>
      </c>
      <c r="E2346" t="s">
        <v>1963</v>
      </c>
      <c r="F2346" s="8" t="s">
        <v>181</v>
      </c>
      <c r="G2346" t="s">
        <v>6095</v>
      </c>
      <c r="H2346">
        <v>20449</v>
      </c>
      <c r="I2346">
        <v>370</v>
      </c>
      <c r="J2346" t="s">
        <v>19</v>
      </c>
      <c r="K2346" t="s">
        <v>20</v>
      </c>
      <c r="L2346">
        <v>20000000</v>
      </c>
      <c r="M2346">
        <v>2000</v>
      </c>
      <c r="N2346">
        <v>7</v>
      </c>
      <c r="O2346">
        <v>-2195727</v>
      </c>
      <c r="Q2346" t="str">
        <f t="shared" si="108"/>
        <v xml:space="preserve"> </v>
      </c>
      <c r="R2346" t="str">
        <f t="shared" si="109"/>
        <v xml:space="preserve"> </v>
      </c>
      <c r="S2346" t="str">
        <f t="shared" si="110"/>
        <v/>
      </c>
    </row>
    <row r="2347" spans="1:19">
      <c r="A2347" t="s">
        <v>1296</v>
      </c>
      <c r="B2347">
        <v>110</v>
      </c>
      <c r="C2347">
        <v>108</v>
      </c>
      <c r="D2347">
        <v>17803796</v>
      </c>
      <c r="E2347" t="s">
        <v>873</v>
      </c>
      <c r="F2347" s="8" t="s">
        <v>1018</v>
      </c>
      <c r="G2347" t="s">
        <v>4611</v>
      </c>
      <c r="H2347">
        <v>26100</v>
      </c>
      <c r="I2347">
        <v>97</v>
      </c>
      <c r="J2347" t="s">
        <v>19</v>
      </c>
      <c r="K2347" t="s">
        <v>20</v>
      </c>
      <c r="L2347">
        <v>20000000</v>
      </c>
      <c r="M2347">
        <v>2006</v>
      </c>
      <c r="N2347">
        <v>5.9</v>
      </c>
      <c r="O2347">
        <v>-2196204</v>
      </c>
      <c r="Q2347" t="str">
        <f t="shared" si="108"/>
        <v xml:space="preserve"> </v>
      </c>
      <c r="R2347" t="str">
        <f t="shared" si="109"/>
        <v xml:space="preserve"> </v>
      </c>
      <c r="S2347" t="str">
        <f t="shared" si="110"/>
        <v/>
      </c>
    </row>
    <row r="2348" spans="1:19">
      <c r="A2348" t="s">
        <v>5267</v>
      </c>
      <c r="B2348">
        <v>90</v>
      </c>
      <c r="C2348">
        <v>101</v>
      </c>
      <c r="D2348">
        <v>12801190</v>
      </c>
      <c r="E2348" t="s">
        <v>15</v>
      </c>
      <c r="F2348" s="8" t="s">
        <v>2161</v>
      </c>
      <c r="G2348" t="s">
        <v>5268</v>
      </c>
      <c r="H2348">
        <v>16340</v>
      </c>
      <c r="I2348">
        <v>355</v>
      </c>
      <c r="J2348" t="s">
        <v>19</v>
      </c>
      <c r="K2348" t="s">
        <v>20</v>
      </c>
      <c r="L2348">
        <v>15000000</v>
      </c>
      <c r="M2348">
        <v>2000</v>
      </c>
      <c r="N2348">
        <v>4.5999999999999996</v>
      </c>
      <c r="O2348">
        <v>-2198810</v>
      </c>
      <c r="Q2348" t="str">
        <f t="shared" si="108"/>
        <v xml:space="preserve"> </v>
      </c>
      <c r="R2348" t="str">
        <f t="shared" si="109"/>
        <v xml:space="preserve"> </v>
      </c>
      <c r="S2348" t="str">
        <f t="shared" si="110"/>
        <v/>
      </c>
    </row>
    <row r="2349" spans="1:19">
      <c r="A2349" t="s">
        <v>3156</v>
      </c>
      <c r="B2349">
        <v>85</v>
      </c>
      <c r="C2349">
        <v>131</v>
      </c>
      <c r="D2349">
        <v>52799004</v>
      </c>
      <c r="E2349" t="s">
        <v>129</v>
      </c>
      <c r="F2349" s="8" t="s">
        <v>256</v>
      </c>
      <c r="G2349" t="s">
        <v>3634</v>
      </c>
      <c r="H2349">
        <v>28942</v>
      </c>
      <c r="I2349">
        <v>223</v>
      </c>
      <c r="J2349" t="s">
        <v>19</v>
      </c>
      <c r="K2349" t="s">
        <v>20</v>
      </c>
      <c r="L2349">
        <v>55000000</v>
      </c>
      <c r="M2349">
        <v>1999</v>
      </c>
      <c r="N2349">
        <v>6.1</v>
      </c>
      <c r="O2349">
        <v>-2200996</v>
      </c>
      <c r="Q2349" t="str">
        <f t="shared" si="108"/>
        <v xml:space="preserve"> </v>
      </c>
      <c r="R2349" t="str">
        <f t="shared" si="109"/>
        <v xml:space="preserve"> </v>
      </c>
      <c r="S2349" t="str">
        <f t="shared" si="110"/>
        <v/>
      </c>
    </row>
    <row r="2350" spans="1:19">
      <c r="A2350" t="s">
        <v>2424</v>
      </c>
      <c r="B2350">
        <v>203</v>
      </c>
      <c r="C2350">
        <v>100</v>
      </c>
      <c r="D2350">
        <v>19783777</v>
      </c>
      <c r="E2350" t="s">
        <v>268</v>
      </c>
      <c r="F2350" s="8" t="s">
        <v>202</v>
      </c>
      <c r="G2350" t="s">
        <v>4383</v>
      </c>
      <c r="H2350">
        <v>82804</v>
      </c>
      <c r="I2350">
        <v>154</v>
      </c>
      <c r="J2350" t="s">
        <v>19</v>
      </c>
      <c r="K2350" t="s">
        <v>20</v>
      </c>
      <c r="L2350">
        <v>22000000</v>
      </c>
      <c r="M2350">
        <v>2013</v>
      </c>
      <c r="N2350">
        <v>6.5</v>
      </c>
      <c r="O2350">
        <v>-2216223</v>
      </c>
      <c r="Q2350" t="str">
        <f t="shared" si="108"/>
        <v xml:space="preserve"> </v>
      </c>
      <c r="R2350" t="str">
        <f t="shared" si="109"/>
        <v xml:space="preserve"> </v>
      </c>
      <c r="S2350" t="str">
        <f t="shared" si="110"/>
        <v/>
      </c>
    </row>
    <row r="2351" spans="1:19">
      <c r="A2351" t="s">
        <v>5967</v>
      </c>
      <c r="B2351">
        <v>126</v>
      </c>
      <c r="C2351">
        <v>89</v>
      </c>
      <c r="D2351">
        <v>7764027</v>
      </c>
      <c r="E2351" t="s">
        <v>1290</v>
      </c>
      <c r="F2351" s="8" t="s">
        <v>3162</v>
      </c>
      <c r="G2351" t="s">
        <v>5968</v>
      </c>
      <c r="H2351">
        <v>38459</v>
      </c>
      <c r="I2351">
        <v>119</v>
      </c>
      <c r="J2351" t="s">
        <v>19</v>
      </c>
      <c r="K2351" t="s">
        <v>20</v>
      </c>
      <c r="L2351">
        <v>10000000</v>
      </c>
      <c r="M2351">
        <v>2013</v>
      </c>
      <c r="N2351">
        <v>6.7</v>
      </c>
      <c r="O2351">
        <v>-2235973</v>
      </c>
      <c r="Q2351" t="str">
        <f t="shared" si="108"/>
        <v xml:space="preserve"> </v>
      </c>
      <c r="R2351" t="str">
        <f t="shared" si="109"/>
        <v xml:space="preserve"> </v>
      </c>
      <c r="S2351" t="str">
        <f t="shared" si="110"/>
        <v/>
      </c>
    </row>
    <row r="2352" spans="1:19">
      <c r="A2352" t="s">
        <v>4318</v>
      </c>
      <c r="B2352">
        <v>80</v>
      </c>
      <c r="C2352">
        <v>92</v>
      </c>
      <c r="D2352">
        <v>20763013</v>
      </c>
      <c r="E2352" t="s">
        <v>3749</v>
      </c>
      <c r="F2352" s="8" t="s">
        <v>4319</v>
      </c>
      <c r="G2352" t="s">
        <v>4320</v>
      </c>
      <c r="H2352">
        <v>30840</v>
      </c>
      <c r="I2352">
        <v>383</v>
      </c>
      <c r="J2352" t="s">
        <v>19</v>
      </c>
      <c r="K2352" t="s">
        <v>20</v>
      </c>
      <c r="L2352">
        <v>23000000</v>
      </c>
      <c r="M2352">
        <v>1987</v>
      </c>
      <c r="N2352">
        <v>2.8</v>
      </c>
      <c r="O2352">
        <v>-2236987</v>
      </c>
      <c r="Q2352" t="str">
        <f t="shared" si="108"/>
        <v xml:space="preserve"> </v>
      </c>
      <c r="R2352" t="str">
        <f t="shared" si="109"/>
        <v xml:space="preserve"> </v>
      </c>
      <c r="S2352" t="str">
        <f t="shared" si="110"/>
        <v/>
      </c>
    </row>
    <row r="2353" spans="1:19">
      <c r="A2353" t="s">
        <v>2476</v>
      </c>
      <c r="B2353">
        <v>101</v>
      </c>
      <c r="C2353">
        <v>103</v>
      </c>
      <c r="D2353">
        <v>37752931</v>
      </c>
      <c r="E2353" t="s">
        <v>129</v>
      </c>
      <c r="F2353" s="8" t="s">
        <v>47</v>
      </c>
      <c r="G2353" t="s">
        <v>2972</v>
      </c>
      <c r="H2353">
        <v>20201</v>
      </c>
      <c r="I2353">
        <v>180</v>
      </c>
      <c r="J2353" t="s">
        <v>19</v>
      </c>
      <c r="K2353" t="s">
        <v>20</v>
      </c>
      <c r="L2353">
        <v>40000000</v>
      </c>
      <c r="M2353">
        <v>2000</v>
      </c>
      <c r="N2353">
        <v>5.5</v>
      </c>
      <c r="O2353">
        <v>-2247069</v>
      </c>
      <c r="Q2353" t="str">
        <f t="shared" si="108"/>
        <v xml:space="preserve"> </v>
      </c>
      <c r="R2353" t="str">
        <f t="shared" si="109"/>
        <v xml:space="preserve"> </v>
      </c>
      <c r="S2353" t="str">
        <f t="shared" si="110"/>
        <v/>
      </c>
    </row>
    <row r="2354" spans="1:19">
      <c r="A2354" t="s">
        <v>7126</v>
      </c>
      <c r="B2354">
        <v>8</v>
      </c>
      <c r="C2354">
        <v>105</v>
      </c>
      <c r="D2354">
        <v>178739</v>
      </c>
      <c r="E2354" t="s">
        <v>6752</v>
      </c>
      <c r="F2354" s="8" t="s">
        <v>7127</v>
      </c>
      <c r="G2354" t="s">
        <v>7128</v>
      </c>
      <c r="H2354">
        <v>1015</v>
      </c>
      <c r="I2354">
        <v>10</v>
      </c>
      <c r="J2354" t="s">
        <v>19</v>
      </c>
      <c r="K2354" t="s">
        <v>20</v>
      </c>
      <c r="L2354">
        <v>2450000</v>
      </c>
      <c r="M2354">
        <v>2011</v>
      </c>
      <c r="N2354">
        <v>3.9</v>
      </c>
      <c r="O2354">
        <v>-2271261</v>
      </c>
      <c r="Q2354" t="str">
        <f t="shared" si="108"/>
        <v xml:space="preserve"> </v>
      </c>
      <c r="R2354" t="str">
        <f t="shared" si="109"/>
        <v xml:space="preserve"> </v>
      </c>
      <c r="S2354" t="str">
        <f t="shared" si="110"/>
        <v/>
      </c>
    </row>
    <row r="2355" spans="1:19">
      <c r="A2355" t="s">
        <v>6341</v>
      </c>
      <c r="B2355">
        <v>27</v>
      </c>
      <c r="C2355">
        <v>113</v>
      </c>
      <c r="D2355">
        <v>4720371</v>
      </c>
      <c r="E2355" t="s">
        <v>4609</v>
      </c>
      <c r="F2355" s="8" t="s">
        <v>156</v>
      </c>
      <c r="G2355" t="s">
        <v>6342</v>
      </c>
      <c r="H2355">
        <v>3203</v>
      </c>
      <c r="I2355">
        <v>85</v>
      </c>
      <c r="J2355" t="s">
        <v>19</v>
      </c>
      <c r="K2355" t="s">
        <v>20</v>
      </c>
      <c r="L2355">
        <v>7000000</v>
      </c>
      <c r="M2355">
        <v>2001</v>
      </c>
      <c r="N2355">
        <v>6.5</v>
      </c>
      <c r="O2355">
        <v>-2279629</v>
      </c>
      <c r="Q2355" t="str">
        <f t="shared" si="108"/>
        <v xml:space="preserve"> </v>
      </c>
      <c r="R2355" t="str">
        <f t="shared" si="109"/>
        <v xml:space="preserve"> </v>
      </c>
      <c r="S2355" t="str">
        <f t="shared" si="110"/>
        <v/>
      </c>
    </row>
    <row r="2356" spans="1:19">
      <c r="A2356" t="s">
        <v>6689</v>
      </c>
      <c r="B2356">
        <v>155</v>
      </c>
      <c r="C2356">
        <v>97</v>
      </c>
      <c r="D2356">
        <v>2711210</v>
      </c>
      <c r="E2356" t="s">
        <v>1290</v>
      </c>
      <c r="F2356" s="8" t="s">
        <v>672</v>
      </c>
      <c r="G2356" t="s">
        <v>6690</v>
      </c>
      <c r="H2356">
        <v>40305</v>
      </c>
      <c r="I2356">
        <v>86</v>
      </c>
      <c r="J2356" t="s">
        <v>19</v>
      </c>
      <c r="K2356" t="s">
        <v>20</v>
      </c>
      <c r="L2356">
        <v>5000000</v>
      </c>
      <c r="M2356">
        <v>2010</v>
      </c>
      <c r="N2356">
        <v>6.4</v>
      </c>
      <c r="O2356">
        <v>-2288790</v>
      </c>
      <c r="Q2356" t="str">
        <f t="shared" si="108"/>
        <v xml:space="preserve"> </v>
      </c>
      <c r="R2356" t="str">
        <f t="shared" si="109"/>
        <v xml:space="preserve"> </v>
      </c>
      <c r="S2356" t="str">
        <f t="shared" si="110"/>
        <v/>
      </c>
    </row>
    <row r="2357" spans="1:19">
      <c r="A2357" t="s">
        <v>7234</v>
      </c>
      <c r="B2357">
        <v>90</v>
      </c>
      <c r="C2357">
        <v>92</v>
      </c>
      <c r="D2357">
        <v>7927</v>
      </c>
      <c r="E2357" t="s">
        <v>7235</v>
      </c>
      <c r="F2357" s="8" t="s">
        <v>7236</v>
      </c>
      <c r="G2357" t="s">
        <v>7237</v>
      </c>
      <c r="H2357">
        <v>19236</v>
      </c>
      <c r="I2357">
        <v>175</v>
      </c>
      <c r="J2357" t="s">
        <v>19</v>
      </c>
      <c r="K2357" t="s">
        <v>20</v>
      </c>
      <c r="L2357">
        <v>2300000</v>
      </c>
      <c r="M2357">
        <v>1947</v>
      </c>
      <c r="N2357">
        <v>7.7</v>
      </c>
      <c r="O2357">
        <v>-2292073</v>
      </c>
      <c r="Q2357" t="str">
        <f t="shared" si="108"/>
        <v xml:space="preserve"> </v>
      </c>
      <c r="R2357" t="str">
        <f t="shared" si="109"/>
        <v xml:space="preserve"> </v>
      </c>
      <c r="S2357" t="str">
        <f t="shared" si="110"/>
        <v/>
      </c>
    </row>
    <row r="2358" spans="1:19">
      <c r="A2358" t="s">
        <v>7023</v>
      </c>
      <c r="B2358">
        <v>272</v>
      </c>
      <c r="C2358">
        <v>86</v>
      </c>
      <c r="D2358">
        <v>703002</v>
      </c>
      <c r="E2358" t="s">
        <v>907</v>
      </c>
      <c r="F2358" s="8" t="s">
        <v>2527</v>
      </c>
      <c r="G2358" t="s">
        <v>7024</v>
      </c>
      <c r="H2358">
        <v>37495</v>
      </c>
      <c r="I2358">
        <v>230</v>
      </c>
      <c r="J2358" t="s">
        <v>19</v>
      </c>
      <c r="K2358" t="s">
        <v>162</v>
      </c>
      <c r="L2358">
        <v>3000000</v>
      </c>
      <c r="M2358">
        <v>2011</v>
      </c>
      <c r="N2358">
        <v>6.1</v>
      </c>
      <c r="O2358">
        <v>-2296998</v>
      </c>
      <c r="Q2358" t="str">
        <f t="shared" si="108"/>
        <v xml:space="preserve"> </v>
      </c>
      <c r="R2358" t="str">
        <f t="shared" si="109"/>
        <v xml:space="preserve"> </v>
      </c>
      <c r="S2358" t="str">
        <f t="shared" si="110"/>
        <v/>
      </c>
    </row>
    <row r="2359" spans="1:19">
      <c r="A2359" t="s">
        <v>5263</v>
      </c>
      <c r="B2359">
        <v>37</v>
      </c>
      <c r="C2359">
        <v>85</v>
      </c>
      <c r="D2359">
        <v>12701880</v>
      </c>
      <c r="E2359" t="s">
        <v>273</v>
      </c>
      <c r="F2359" s="8" t="s">
        <v>5264</v>
      </c>
      <c r="G2359" t="s">
        <v>5265</v>
      </c>
      <c r="H2359">
        <v>2037</v>
      </c>
      <c r="I2359">
        <v>22</v>
      </c>
      <c r="J2359" t="s">
        <v>19</v>
      </c>
      <c r="K2359" t="s">
        <v>20</v>
      </c>
      <c r="L2359">
        <v>15000000</v>
      </c>
      <c r="M2359">
        <v>2008</v>
      </c>
      <c r="N2359">
        <v>5.7</v>
      </c>
      <c r="O2359">
        <v>-2298120</v>
      </c>
      <c r="Q2359" t="str">
        <f t="shared" si="108"/>
        <v xml:space="preserve"> </v>
      </c>
      <c r="R2359" t="str">
        <f t="shared" si="109"/>
        <v xml:space="preserve"> </v>
      </c>
      <c r="S2359" t="str">
        <f t="shared" si="110"/>
        <v/>
      </c>
    </row>
    <row r="2360" spans="1:19">
      <c r="A2360" t="s">
        <v>5369</v>
      </c>
      <c r="B2360">
        <v>136</v>
      </c>
      <c r="C2360">
        <v>111</v>
      </c>
      <c r="D2360">
        <v>7691700</v>
      </c>
      <c r="E2360" t="s">
        <v>1665</v>
      </c>
      <c r="F2360" s="8" t="s">
        <v>123</v>
      </c>
      <c r="G2360" t="s">
        <v>5370</v>
      </c>
      <c r="H2360">
        <v>12937</v>
      </c>
      <c r="I2360">
        <v>73</v>
      </c>
      <c r="J2360" t="s">
        <v>774</v>
      </c>
      <c r="K2360" t="s">
        <v>775</v>
      </c>
      <c r="L2360">
        <v>10000000</v>
      </c>
      <c r="M2360">
        <v>2010</v>
      </c>
      <c r="N2360">
        <v>7.5</v>
      </c>
      <c r="O2360">
        <v>-2308300</v>
      </c>
      <c r="Q2360" t="str">
        <f t="shared" si="108"/>
        <v xml:space="preserve"> </v>
      </c>
      <c r="R2360" t="str">
        <f t="shared" si="109"/>
        <v xml:space="preserve"> </v>
      </c>
      <c r="S2360" t="str">
        <f t="shared" si="110"/>
        <v/>
      </c>
    </row>
    <row r="2361" spans="1:19">
      <c r="A2361" t="s">
        <v>7073</v>
      </c>
      <c r="B2361">
        <v>20</v>
      </c>
      <c r="C2361">
        <v>86</v>
      </c>
      <c r="D2361">
        <v>475000</v>
      </c>
      <c r="E2361" t="s">
        <v>1897</v>
      </c>
      <c r="F2361" s="8" t="s">
        <v>355</v>
      </c>
      <c r="G2361" t="s">
        <v>7074</v>
      </c>
      <c r="H2361">
        <v>6930</v>
      </c>
      <c r="I2361">
        <v>53</v>
      </c>
      <c r="J2361" t="s">
        <v>19</v>
      </c>
      <c r="K2361" t="s">
        <v>20</v>
      </c>
      <c r="L2361">
        <v>2800000</v>
      </c>
      <c r="M2361">
        <v>2006</v>
      </c>
      <c r="N2361">
        <v>6</v>
      </c>
      <c r="O2361">
        <v>-2325000</v>
      </c>
      <c r="Q2361" t="str">
        <f t="shared" si="108"/>
        <v xml:space="preserve"> </v>
      </c>
      <c r="R2361" t="str">
        <f t="shared" si="109"/>
        <v xml:space="preserve"> </v>
      </c>
      <c r="S2361" t="str">
        <f t="shared" si="110"/>
        <v/>
      </c>
    </row>
    <row r="2362" spans="1:19">
      <c r="A2362" t="s">
        <v>7106</v>
      </c>
      <c r="B2362">
        <v>14</v>
      </c>
      <c r="C2362">
        <v>112</v>
      </c>
      <c r="D2362">
        <v>173783</v>
      </c>
      <c r="E2362" t="s">
        <v>38</v>
      </c>
      <c r="F2362" s="8" t="s">
        <v>3652</v>
      </c>
      <c r="G2362" t="s">
        <v>7108</v>
      </c>
      <c r="H2362">
        <v>578</v>
      </c>
      <c r="I2362">
        <v>34</v>
      </c>
      <c r="J2362" t="s">
        <v>19</v>
      </c>
      <c r="K2362" t="s">
        <v>20</v>
      </c>
      <c r="L2362">
        <v>2500000</v>
      </c>
      <c r="M2362">
        <v>2008</v>
      </c>
      <c r="N2362">
        <v>7.6</v>
      </c>
      <c r="O2362">
        <v>-2326217</v>
      </c>
      <c r="Q2362" t="str">
        <f t="shared" si="108"/>
        <v xml:space="preserve"> </v>
      </c>
      <c r="R2362" t="str">
        <f t="shared" si="109"/>
        <v xml:space="preserve"> </v>
      </c>
      <c r="S2362" t="str">
        <f t="shared" si="110"/>
        <v/>
      </c>
    </row>
    <row r="2363" spans="1:19">
      <c r="A2363" t="s">
        <v>7109</v>
      </c>
      <c r="B2363">
        <v>3</v>
      </c>
      <c r="C2363">
        <v>100</v>
      </c>
      <c r="D2363">
        <v>118666</v>
      </c>
      <c r="E2363" t="s">
        <v>1672</v>
      </c>
      <c r="F2363" s="8" t="s">
        <v>1177</v>
      </c>
      <c r="G2363" t="s">
        <v>7110</v>
      </c>
      <c r="H2363">
        <v>91</v>
      </c>
      <c r="I2363">
        <v>3</v>
      </c>
      <c r="J2363" t="s">
        <v>19</v>
      </c>
      <c r="K2363" t="s">
        <v>20</v>
      </c>
      <c r="L2363">
        <v>2500000</v>
      </c>
      <c r="M2363">
        <v>2006</v>
      </c>
      <c r="N2363">
        <v>6.6</v>
      </c>
      <c r="O2363">
        <v>-2381334</v>
      </c>
      <c r="Q2363" t="str">
        <f t="shared" si="108"/>
        <v xml:space="preserve"> </v>
      </c>
      <c r="R2363" t="str">
        <f t="shared" si="109"/>
        <v xml:space="preserve"> </v>
      </c>
      <c r="S2363" t="str">
        <f t="shared" si="110"/>
        <v/>
      </c>
    </row>
    <row r="2364" spans="1:19">
      <c r="A2364" t="s">
        <v>6261</v>
      </c>
      <c r="B2364">
        <v>9</v>
      </c>
      <c r="C2364">
        <v>109</v>
      </c>
      <c r="D2364">
        <v>5100000</v>
      </c>
      <c r="E2364" t="s">
        <v>754</v>
      </c>
      <c r="F2364" s="8" t="s">
        <v>1113</v>
      </c>
      <c r="G2364" t="s">
        <v>6262</v>
      </c>
      <c r="H2364">
        <v>6595</v>
      </c>
      <c r="I2364">
        <v>61</v>
      </c>
      <c r="J2364" t="s">
        <v>19</v>
      </c>
      <c r="K2364" t="s">
        <v>31</v>
      </c>
      <c r="L2364">
        <v>7500000</v>
      </c>
      <c r="M2364">
        <v>1984</v>
      </c>
      <c r="N2364">
        <v>6</v>
      </c>
      <c r="O2364">
        <v>-2400000</v>
      </c>
      <c r="Q2364" t="str">
        <f t="shared" si="108"/>
        <v xml:space="preserve"> </v>
      </c>
      <c r="R2364" t="str">
        <f t="shared" si="109"/>
        <v xml:space="preserve"> </v>
      </c>
      <c r="S2364" t="str">
        <f t="shared" si="110"/>
        <v/>
      </c>
    </row>
    <row r="2365" spans="1:19">
      <c r="A2365" t="s">
        <v>7113</v>
      </c>
      <c r="B2365">
        <v>28</v>
      </c>
      <c r="C2365">
        <v>80</v>
      </c>
      <c r="D2365">
        <v>99851</v>
      </c>
      <c r="E2365" t="s">
        <v>38</v>
      </c>
      <c r="F2365" s="8" t="s">
        <v>7114</v>
      </c>
      <c r="G2365" t="s">
        <v>7115</v>
      </c>
      <c r="H2365">
        <v>1138</v>
      </c>
      <c r="I2365">
        <v>30</v>
      </c>
      <c r="J2365" t="s">
        <v>19</v>
      </c>
      <c r="K2365" t="s">
        <v>20</v>
      </c>
      <c r="L2365">
        <v>2500000</v>
      </c>
      <c r="M2365">
        <v>2010</v>
      </c>
      <c r="N2365">
        <v>7.1</v>
      </c>
      <c r="O2365">
        <v>-2400149</v>
      </c>
      <c r="Q2365" t="str">
        <f t="shared" si="108"/>
        <v xml:space="preserve"> </v>
      </c>
      <c r="R2365" t="str">
        <f t="shared" si="109"/>
        <v xml:space="preserve"> </v>
      </c>
      <c r="S2365" t="str">
        <f t="shared" si="110"/>
        <v/>
      </c>
    </row>
    <row r="2366" spans="1:19">
      <c r="A2366" t="s">
        <v>6767</v>
      </c>
      <c r="B2366">
        <v>54</v>
      </c>
      <c r="C2366">
        <v>99</v>
      </c>
      <c r="D2366">
        <v>92191</v>
      </c>
      <c r="E2366" t="s">
        <v>2869</v>
      </c>
      <c r="F2366" s="8" t="s">
        <v>202</v>
      </c>
      <c r="G2366" t="s">
        <v>6768</v>
      </c>
      <c r="H2366">
        <v>29463</v>
      </c>
      <c r="I2366">
        <v>84</v>
      </c>
      <c r="J2366" t="s">
        <v>19</v>
      </c>
      <c r="K2366" t="s">
        <v>31</v>
      </c>
      <c r="L2366">
        <v>2500000</v>
      </c>
      <c r="M2366">
        <v>2001</v>
      </c>
      <c r="N2366">
        <v>6.5</v>
      </c>
      <c r="O2366">
        <v>-2407809</v>
      </c>
      <c r="Q2366" t="str">
        <f t="shared" si="108"/>
        <v xml:space="preserve"> </v>
      </c>
      <c r="R2366" t="str">
        <f t="shared" si="109"/>
        <v xml:space="preserve"> </v>
      </c>
      <c r="S2366" t="str">
        <f t="shared" si="110"/>
        <v/>
      </c>
    </row>
    <row r="2367" spans="1:19">
      <c r="A2367" t="s">
        <v>6496</v>
      </c>
      <c r="B2367">
        <v>149</v>
      </c>
      <c r="C2367">
        <v>106</v>
      </c>
      <c r="D2367">
        <v>3588432</v>
      </c>
      <c r="E2367" t="s">
        <v>1290</v>
      </c>
      <c r="F2367" s="8" t="s">
        <v>640</v>
      </c>
      <c r="G2367" t="s">
        <v>6497</v>
      </c>
      <c r="H2367">
        <v>29341</v>
      </c>
      <c r="I2367">
        <v>93</v>
      </c>
      <c r="J2367" t="s">
        <v>19</v>
      </c>
      <c r="K2367" t="s">
        <v>20</v>
      </c>
      <c r="L2367">
        <v>6000000</v>
      </c>
      <c r="M2367">
        <v>2014</v>
      </c>
      <c r="N2367">
        <v>6.7</v>
      </c>
      <c r="O2367">
        <v>-2411568</v>
      </c>
      <c r="Q2367" t="str">
        <f t="shared" si="108"/>
        <v xml:space="preserve"> </v>
      </c>
      <c r="R2367" t="str">
        <f t="shared" si="109"/>
        <v xml:space="preserve"> </v>
      </c>
      <c r="S2367" t="str">
        <f t="shared" si="110"/>
        <v/>
      </c>
    </row>
    <row r="2368" spans="1:19">
      <c r="A2368" t="s">
        <v>7119</v>
      </c>
      <c r="B2368">
        <v>47</v>
      </c>
      <c r="C2368">
        <v>90</v>
      </c>
      <c r="D2368">
        <v>75727</v>
      </c>
      <c r="E2368" t="s">
        <v>6274</v>
      </c>
      <c r="F2368" s="8" t="s">
        <v>3181</v>
      </c>
      <c r="G2368" t="s">
        <v>7120</v>
      </c>
      <c r="H2368">
        <v>5699</v>
      </c>
      <c r="I2368">
        <v>40</v>
      </c>
      <c r="J2368" t="s">
        <v>1392</v>
      </c>
      <c r="K2368" t="s">
        <v>20</v>
      </c>
      <c r="L2368">
        <v>2500000</v>
      </c>
      <c r="M2368">
        <v>2008</v>
      </c>
      <c r="N2368">
        <v>5.9</v>
      </c>
      <c r="O2368">
        <v>-2424273</v>
      </c>
      <c r="Q2368" t="str">
        <f t="shared" si="108"/>
        <v xml:space="preserve"> </v>
      </c>
      <c r="R2368" t="str">
        <f t="shared" si="109"/>
        <v xml:space="preserve"> </v>
      </c>
      <c r="S2368" t="str">
        <f t="shared" si="110"/>
        <v/>
      </c>
    </row>
    <row r="2369" spans="1:19">
      <c r="A2369" t="s">
        <v>6001</v>
      </c>
      <c r="B2369">
        <v>270</v>
      </c>
      <c r="C2369">
        <v>97</v>
      </c>
      <c r="D2369">
        <v>7574066</v>
      </c>
      <c r="E2369" t="s">
        <v>1290</v>
      </c>
      <c r="F2369" s="8" t="s">
        <v>126</v>
      </c>
      <c r="G2369" t="s">
        <v>6002</v>
      </c>
      <c r="H2369">
        <v>30325</v>
      </c>
      <c r="I2369">
        <v>96</v>
      </c>
      <c r="J2369" t="s">
        <v>19</v>
      </c>
      <c r="K2369" t="s">
        <v>20</v>
      </c>
      <c r="L2369">
        <v>10000000</v>
      </c>
      <c r="M2369">
        <v>2014</v>
      </c>
      <c r="N2369">
        <v>6.3</v>
      </c>
      <c r="O2369">
        <v>-2425934</v>
      </c>
      <c r="Q2369" t="str">
        <f t="shared" si="108"/>
        <v xml:space="preserve"> </v>
      </c>
      <c r="R2369" t="str">
        <f t="shared" si="109"/>
        <v xml:space="preserve"> </v>
      </c>
      <c r="S2369" t="str">
        <f t="shared" si="110"/>
        <v/>
      </c>
    </row>
    <row r="2370" spans="1:19">
      <c r="A2370" t="s">
        <v>7111</v>
      </c>
      <c r="B2370">
        <v>18</v>
      </c>
      <c r="C2370">
        <v>100</v>
      </c>
      <c r="D2370">
        <v>71904</v>
      </c>
      <c r="E2370" t="s">
        <v>1905</v>
      </c>
      <c r="F2370" s="8" t="s">
        <v>6440</v>
      </c>
      <c r="G2370" t="s">
        <v>7112</v>
      </c>
      <c r="H2370">
        <v>806</v>
      </c>
      <c r="I2370">
        <v>18</v>
      </c>
      <c r="J2370" t="s">
        <v>19</v>
      </c>
      <c r="K2370" t="s">
        <v>20</v>
      </c>
      <c r="L2370">
        <v>2500000</v>
      </c>
      <c r="M2370">
        <v>2006</v>
      </c>
      <c r="N2370">
        <v>5.7</v>
      </c>
      <c r="O2370">
        <v>-2428096</v>
      </c>
      <c r="Q2370" t="str">
        <f t="shared" si="108"/>
        <v xml:space="preserve"> </v>
      </c>
      <c r="R2370" t="str">
        <f t="shared" si="109"/>
        <v xml:space="preserve"> </v>
      </c>
      <c r="S2370" t="str">
        <f t="shared" si="110"/>
        <v/>
      </c>
    </row>
    <row r="2371" spans="1:19">
      <c r="A2371" t="s">
        <v>5492</v>
      </c>
      <c r="B2371">
        <v>31</v>
      </c>
      <c r="C2371">
        <v>93</v>
      </c>
      <c r="D2371">
        <v>64359</v>
      </c>
      <c r="E2371" t="s">
        <v>878</v>
      </c>
      <c r="F2371" s="8" t="s">
        <v>6856</v>
      </c>
      <c r="G2371" t="s">
        <v>6857</v>
      </c>
      <c r="H2371">
        <v>811</v>
      </c>
      <c r="I2371">
        <v>26</v>
      </c>
      <c r="J2371" t="s">
        <v>19</v>
      </c>
      <c r="K2371" t="s">
        <v>31</v>
      </c>
      <c r="L2371">
        <v>2500000</v>
      </c>
      <c r="M2371">
        <v>1998</v>
      </c>
      <c r="N2371">
        <v>5.9</v>
      </c>
      <c r="O2371">
        <v>-2435641</v>
      </c>
      <c r="Q2371" t="str">
        <f t="shared" ref="Q2371:Q2434" si="111">IF(F2371="Meryl Streep",G2371," ")</f>
        <v xml:space="preserve"> </v>
      </c>
      <c r="R2371" t="str">
        <f t="shared" ref="R2371:R2434" si="112">IF(F2371="Leonardo DiCaprio",G2371," ")</f>
        <v xml:space="preserve"> </v>
      </c>
      <c r="S2371" t="str">
        <f t="shared" ref="S2371:S2434" si="113">IF(F2371="Brad Pitt",G2371,"")</f>
        <v/>
      </c>
    </row>
    <row r="2372" spans="1:19">
      <c r="A2372" t="s">
        <v>5948</v>
      </c>
      <c r="B2372">
        <v>100</v>
      </c>
      <c r="C2372">
        <v>95</v>
      </c>
      <c r="D2372">
        <v>7563670</v>
      </c>
      <c r="E2372" t="s">
        <v>1771</v>
      </c>
      <c r="F2372" s="8" t="s">
        <v>625</v>
      </c>
      <c r="G2372" t="s">
        <v>5949</v>
      </c>
      <c r="H2372">
        <v>21268</v>
      </c>
      <c r="I2372">
        <v>53</v>
      </c>
      <c r="J2372" t="s">
        <v>19</v>
      </c>
      <c r="K2372" t="s">
        <v>20</v>
      </c>
      <c r="L2372">
        <v>10000000</v>
      </c>
      <c r="M2372">
        <v>2008</v>
      </c>
      <c r="N2372">
        <v>5.2</v>
      </c>
      <c r="O2372">
        <v>-2436330</v>
      </c>
      <c r="Q2372" t="str">
        <f t="shared" si="111"/>
        <v xml:space="preserve"> </v>
      </c>
      <c r="R2372" t="str">
        <f t="shared" si="112"/>
        <v xml:space="preserve"> </v>
      </c>
      <c r="S2372" t="str">
        <f t="shared" si="113"/>
        <v/>
      </c>
    </row>
    <row r="2373" spans="1:19">
      <c r="A2373" t="s">
        <v>3028</v>
      </c>
      <c r="B2373">
        <v>99</v>
      </c>
      <c r="C2373">
        <v>125</v>
      </c>
      <c r="D2373">
        <v>15561627</v>
      </c>
      <c r="E2373" t="s">
        <v>1672</v>
      </c>
      <c r="F2373" s="8" t="s">
        <v>4455</v>
      </c>
      <c r="G2373" t="s">
        <v>4887</v>
      </c>
      <c r="H2373">
        <v>39105</v>
      </c>
      <c r="I2373">
        <v>359</v>
      </c>
      <c r="J2373" t="s">
        <v>19</v>
      </c>
      <c r="K2373" t="s">
        <v>20</v>
      </c>
      <c r="L2373">
        <v>18000000</v>
      </c>
      <c r="M2373">
        <v>2001</v>
      </c>
      <c r="N2373">
        <v>7.5</v>
      </c>
      <c r="O2373">
        <v>-2438373</v>
      </c>
      <c r="Q2373" t="str">
        <f t="shared" si="111"/>
        <v xml:space="preserve"> </v>
      </c>
      <c r="R2373" t="str">
        <f t="shared" si="112"/>
        <v xml:space="preserve"> </v>
      </c>
      <c r="S2373" t="str">
        <f t="shared" si="113"/>
        <v/>
      </c>
    </row>
    <row r="2374" spans="1:19">
      <c r="A2374" t="s">
        <v>2499</v>
      </c>
      <c r="B2374">
        <v>360</v>
      </c>
      <c r="C2374">
        <v>109</v>
      </c>
      <c r="D2374">
        <v>37553932</v>
      </c>
      <c r="E2374" t="s">
        <v>1406</v>
      </c>
      <c r="F2374" s="8" t="s">
        <v>2091</v>
      </c>
      <c r="G2374" t="s">
        <v>3317</v>
      </c>
      <c r="H2374">
        <v>304318</v>
      </c>
      <c r="I2374">
        <v>463</v>
      </c>
      <c r="J2374" t="s">
        <v>19</v>
      </c>
      <c r="K2374" t="s">
        <v>20</v>
      </c>
      <c r="L2374">
        <v>40000000</v>
      </c>
      <c r="M2374">
        <v>2011</v>
      </c>
      <c r="N2374">
        <v>6.7</v>
      </c>
      <c r="O2374">
        <v>-2446068</v>
      </c>
      <c r="Q2374" t="str">
        <f t="shared" si="111"/>
        <v xml:space="preserve"> </v>
      </c>
      <c r="R2374" t="str">
        <f t="shared" si="112"/>
        <v xml:space="preserve"> </v>
      </c>
      <c r="S2374" t="str">
        <f t="shared" si="113"/>
        <v/>
      </c>
    </row>
    <row r="2375" spans="1:19">
      <c r="A2375" t="s">
        <v>2457</v>
      </c>
      <c r="B2375">
        <v>228</v>
      </c>
      <c r="C2375">
        <v>89</v>
      </c>
      <c r="D2375">
        <v>47553512</v>
      </c>
      <c r="E2375" t="s">
        <v>34</v>
      </c>
      <c r="F2375" s="8" t="s">
        <v>1793</v>
      </c>
      <c r="G2375" t="s">
        <v>2458</v>
      </c>
      <c r="H2375">
        <v>54101</v>
      </c>
      <c r="I2375">
        <v>210</v>
      </c>
      <c r="J2375" t="s">
        <v>19</v>
      </c>
      <c r="K2375" t="s">
        <v>20</v>
      </c>
      <c r="L2375">
        <v>50000000</v>
      </c>
      <c r="M2375">
        <v>2014</v>
      </c>
      <c r="N2375">
        <v>5.8</v>
      </c>
      <c r="O2375">
        <v>-2446488</v>
      </c>
      <c r="Q2375" t="str">
        <f t="shared" si="111"/>
        <v xml:space="preserve"> </v>
      </c>
      <c r="R2375" t="str">
        <f t="shared" si="112"/>
        <v xml:space="preserve"> </v>
      </c>
      <c r="S2375" t="str">
        <f t="shared" si="113"/>
        <v/>
      </c>
    </row>
    <row r="2376" spans="1:19">
      <c r="A2376" t="s">
        <v>5269</v>
      </c>
      <c r="B2376">
        <v>81</v>
      </c>
      <c r="C2376">
        <v>121</v>
      </c>
      <c r="D2376">
        <v>12549485</v>
      </c>
      <c r="E2376" t="s">
        <v>5270</v>
      </c>
      <c r="F2376" s="8" t="s">
        <v>3350</v>
      </c>
      <c r="G2376" t="s">
        <v>5271</v>
      </c>
      <c r="H2376">
        <v>4603</v>
      </c>
      <c r="I2376">
        <v>91</v>
      </c>
      <c r="J2376" t="s">
        <v>19</v>
      </c>
      <c r="K2376" t="s">
        <v>20</v>
      </c>
      <c r="L2376">
        <v>15000000</v>
      </c>
      <c r="M2376">
        <v>2006</v>
      </c>
      <c r="N2376">
        <v>6.2</v>
      </c>
      <c r="O2376">
        <v>-2450515</v>
      </c>
      <c r="Q2376" t="str">
        <f t="shared" si="111"/>
        <v xml:space="preserve"> </v>
      </c>
      <c r="R2376" t="str">
        <f t="shared" si="112"/>
        <v xml:space="preserve"> </v>
      </c>
      <c r="S2376" t="str">
        <f t="shared" si="113"/>
        <v/>
      </c>
    </row>
    <row r="2377" spans="1:19">
      <c r="A2377" t="s">
        <v>494</v>
      </c>
      <c r="B2377">
        <v>117</v>
      </c>
      <c r="C2377">
        <v>119</v>
      </c>
      <c r="D2377">
        <v>6047856</v>
      </c>
      <c r="E2377" t="s">
        <v>268</v>
      </c>
      <c r="F2377" s="8" t="s">
        <v>6102</v>
      </c>
      <c r="G2377" t="s">
        <v>6103</v>
      </c>
      <c r="H2377">
        <v>27536</v>
      </c>
      <c r="I2377">
        <v>327</v>
      </c>
      <c r="J2377" t="s">
        <v>19</v>
      </c>
      <c r="K2377" t="s">
        <v>20</v>
      </c>
      <c r="L2377">
        <v>8500000</v>
      </c>
      <c r="M2377">
        <v>2000</v>
      </c>
      <c r="N2377">
        <v>6.7</v>
      </c>
      <c r="O2377">
        <v>-2452144</v>
      </c>
      <c r="Q2377" t="str">
        <f t="shared" si="111"/>
        <v xml:space="preserve"> </v>
      </c>
      <c r="R2377" t="str">
        <f t="shared" si="112"/>
        <v xml:space="preserve"> </v>
      </c>
      <c r="S2377" t="str">
        <f t="shared" si="113"/>
        <v/>
      </c>
    </row>
    <row r="2378" spans="1:19">
      <c r="A2378" t="s">
        <v>4612</v>
      </c>
      <c r="B2378">
        <v>173</v>
      </c>
      <c r="C2378">
        <v>95</v>
      </c>
      <c r="D2378">
        <v>17529157</v>
      </c>
      <c r="E2378" t="s">
        <v>4613</v>
      </c>
      <c r="F2378" s="8" t="s">
        <v>1655</v>
      </c>
      <c r="G2378" t="s">
        <v>4614</v>
      </c>
      <c r="H2378">
        <v>49888</v>
      </c>
      <c r="I2378">
        <v>220</v>
      </c>
      <c r="J2378" t="s">
        <v>19</v>
      </c>
      <c r="K2378" t="s">
        <v>775</v>
      </c>
      <c r="L2378">
        <v>20000000</v>
      </c>
      <c r="M2378">
        <v>2012</v>
      </c>
      <c r="N2378">
        <v>5</v>
      </c>
      <c r="O2378">
        <v>-2470843</v>
      </c>
      <c r="Q2378" t="str">
        <f t="shared" si="111"/>
        <v xml:space="preserve"> </v>
      </c>
      <c r="R2378" t="str">
        <f t="shared" si="112"/>
        <v xml:space="preserve"> </v>
      </c>
      <c r="S2378" t="str">
        <f t="shared" si="113"/>
        <v/>
      </c>
    </row>
    <row r="2379" spans="1:19">
      <c r="A2379" t="s">
        <v>1851</v>
      </c>
      <c r="B2379">
        <v>193</v>
      </c>
      <c r="C2379">
        <v>150</v>
      </c>
      <c r="D2379">
        <v>32519322</v>
      </c>
      <c r="E2379" t="s">
        <v>3251</v>
      </c>
      <c r="F2379" s="8" t="s">
        <v>3332</v>
      </c>
      <c r="G2379" t="s">
        <v>3333</v>
      </c>
      <c r="H2379">
        <v>497946</v>
      </c>
      <c r="I2379">
        <v>761</v>
      </c>
      <c r="J2379" t="s">
        <v>19</v>
      </c>
      <c r="K2379" t="s">
        <v>775</v>
      </c>
      <c r="L2379">
        <v>35000000</v>
      </c>
      <c r="M2379">
        <v>2002</v>
      </c>
      <c r="N2379">
        <v>8.5</v>
      </c>
      <c r="O2379">
        <v>-2480678</v>
      </c>
      <c r="Q2379" t="str">
        <f t="shared" si="111"/>
        <v xml:space="preserve"> </v>
      </c>
      <c r="R2379" t="str">
        <f t="shared" si="112"/>
        <v xml:space="preserve"> </v>
      </c>
      <c r="S2379" t="str">
        <f t="shared" si="113"/>
        <v/>
      </c>
    </row>
    <row r="2380" spans="1:19">
      <c r="A2380" t="s">
        <v>3949</v>
      </c>
      <c r="B2380">
        <v>45</v>
      </c>
      <c r="C2380">
        <v>103</v>
      </c>
      <c r="D2380">
        <v>17518220</v>
      </c>
      <c r="E2380" t="s">
        <v>754</v>
      </c>
      <c r="F2380" s="8" t="s">
        <v>55</v>
      </c>
      <c r="G2380" t="s">
        <v>4620</v>
      </c>
      <c r="H2380">
        <v>9105</v>
      </c>
      <c r="I2380">
        <v>76</v>
      </c>
      <c r="J2380" t="s">
        <v>19</v>
      </c>
      <c r="K2380" t="s">
        <v>20</v>
      </c>
      <c r="L2380">
        <v>20000000</v>
      </c>
      <c r="M2380">
        <v>1995</v>
      </c>
      <c r="N2380">
        <v>6.6</v>
      </c>
      <c r="O2380">
        <v>-2481780</v>
      </c>
      <c r="Q2380" t="str">
        <f t="shared" si="111"/>
        <v xml:space="preserve"> </v>
      </c>
      <c r="R2380" t="str">
        <f t="shared" si="112"/>
        <v xml:space="preserve"> </v>
      </c>
      <c r="S2380" t="str">
        <f t="shared" si="113"/>
        <v/>
      </c>
    </row>
    <row r="2381" spans="1:19">
      <c r="A2381" t="s">
        <v>7168</v>
      </c>
      <c r="B2381">
        <v>167</v>
      </c>
      <c r="C2381">
        <v>80</v>
      </c>
      <c r="D2381">
        <v>7002255</v>
      </c>
      <c r="E2381" t="s">
        <v>7169</v>
      </c>
      <c r="F2381" s="8" t="s">
        <v>7170</v>
      </c>
      <c r="G2381" t="s">
        <v>7171</v>
      </c>
      <c r="H2381">
        <v>42462</v>
      </c>
      <c r="I2381">
        <v>312</v>
      </c>
      <c r="J2381" t="s">
        <v>774</v>
      </c>
      <c r="K2381" t="s">
        <v>775</v>
      </c>
      <c r="L2381">
        <v>9500000</v>
      </c>
      <c r="M2381">
        <v>2003</v>
      </c>
      <c r="N2381">
        <v>7.8</v>
      </c>
      <c r="O2381">
        <v>-2497745</v>
      </c>
      <c r="Q2381" t="str">
        <f t="shared" si="111"/>
        <v xml:space="preserve"> </v>
      </c>
      <c r="R2381" t="str">
        <f t="shared" si="112"/>
        <v xml:space="preserve"> </v>
      </c>
      <c r="S2381" t="str">
        <f t="shared" si="113"/>
        <v/>
      </c>
    </row>
    <row r="2382" spans="1:19">
      <c r="A2382" t="s">
        <v>4484</v>
      </c>
      <c r="B2382">
        <v>486</v>
      </c>
      <c r="C2382">
        <v>101</v>
      </c>
      <c r="D2382">
        <v>4000304</v>
      </c>
      <c r="E2382" t="s">
        <v>1672</v>
      </c>
      <c r="F2382" s="8" t="s">
        <v>265</v>
      </c>
      <c r="G2382" t="s">
        <v>6411</v>
      </c>
      <c r="H2382">
        <v>145395</v>
      </c>
      <c r="I2382">
        <v>375</v>
      </c>
      <c r="J2382" t="s">
        <v>19</v>
      </c>
      <c r="K2382" t="s">
        <v>31</v>
      </c>
      <c r="L2382">
        <v>6500000</v>
      </c>
      <c r="M2382">
        <v>2011</v>
      </c>
      <c r="N2382">
        <v>7.3</v>
      </c>
      <c r="O2382">
        <v>-2499696</v>
      </c>
      <c r="Q2382" t="str">
        <f t="shared" si="111"/>
        <v xml:space="preserve"> </v>
      </c>
      <c r="R2382" t="str">
        <f t="shared" si="112"/>
        <v xml:space="preserve"> </v>
      </c>
      <c r="S2382" t="str">
        <f t="shared" si="113"/>
        <v/>
      </c>
    </row>
    <row r="2383" spans="1:19">
      <c r="A2383" t="s">
        <v>4152</v>
      </c>
      <c r="B2383">
        <v>119</v>
      </c>
      <c r="C2383">
        <v>103</v>
      </c>
      <c r="D2383">
        <v>22466994</v>
      </c>
      <c r="E2383" t="s">
        <v>201</v>
      </c>
      <c r="F2383" s="8" t="s">
        <v>202</v>
      </c>
      <c r="G2383" t="s">
        <v>4153</v>
      </c>
      <c r="H2383">
        <v>72673</v>
      </c>
      <c r="I2383">
        <v>166</v>
      </c>
      <c r="J2383" t="s">
        <v>19</v>
      </c>
      <c r="K2383" t="s">
        <v>20</v>
      </c>
      <c r="L2383">
        <v>25000000</v>
      </c>
      <c r="M2383">
        <v>2007</v>
      </c>
      <c r="N2383">
        <v>6.3</v>
      </c>
      <c r="O2383">
        <v>-2533006</v>
      </c>
      <c r="Q2383" t="str">
        <f t="shared" si="111"/>
        <v xml:space="preserve"> </v>
      </c>
      <c r="R2383" t="str">
        <f t="shared" si="112"/>
        <v xml:space="preserve"> </v>
      </c>
      <c r="S2383" t="str">
        <f t="shared" si="113"/>
        <v/>
      </c>
    </row>
    <row r="2384" spans="1:19">
      <c r="A2384" t="s">
        <v>6146</v>
      </c>
      <c r="B2384">
        <v>68</v>
      </c>
      <c r="C2384">
        <v>141</v>
      </c>
      <c r="D2384">
        <v>3064356</v>
      </c>
      <c r="E2384" t="s">
        <v>129</v>
      </c>
      <c r="F2384" s="8" t="s">
        <v>687</v>
      </c>
      <c r="G2384" t="s">
        <v>6535</v>
      </c>
      <c r="H2384">
        <v>3433</v>
      </c>
      <c r="I2384">
        <v>81</v>
      </c>
      <c r="J2384" t="s">
        <v>19</v>
      </c>
      <c r="K2384" t="s">
        <v>20</v>
      </c>
      <c r="L2384">
        <v>5600000</v>
      </c>
      <c r="M2384">
        <v>2002</v>
      </c>
      <c r="N2384">
        <v>6.9</v>
      </c>
      <c r="O2384">
        <v>-2535644</v>
      </c>
      <c r="Q2384" t="str">
        <f t="shared" si="111"/>
        <v xml:space="preserve"> </v>
      </c>
      <c r="R2384" t="str">
        <f t="shared" si="112"/>
        <v xml:space="preserve"> </v>
      </c>
      <c r="S2384" t="str">
        <f t="shared" si="113"/>
        <v/>
      </c>
    </row>
    <row r="2385" spans="1:19">
      <c r="A2385" t="s">
        <v>6695</v>
      </c>
      <c r="B2385">
        <v>163</v>
      </c>
      <c r="C2385">
        <v>112</v>
      </c>
      <c r="D2385">
        <v>2445646</v>
      </c>
      <c r="E2385" t="s">
        <v>6696</v>
      </c>
      <c r="F2385" s="8" t="s">
        <v>495</v>
      </c>
      <c r="G2385" t="s">
        <v>6697</v>
      </c>
      <c r="H2385">
        <v>32382</v>
      </c>
      <c r="I2385">
        <v>99</v>
      </c>
      <c r="J2385" t="s">
        <v>19</v>
      </c>
      <c r="K2385" t="s">
        <v>20</v>
      </c>
      <c r="L2385">
        <v>5000000</v>
      </c>
      <c r="M2385">
        <v>2014</v>
      </c>
      <c r="N2385">
        <v>7</v>
      </c>
      <c r="O2385">
        <v>-2554354</v>
      </c>
      <c r="Q2385" t="str">
        <f t="shared" si="111"/>
        <v xml:space="preserve"> </v>
      </c>
      <c r="R2385" t="str">
        <f t="shared" si="112"/>
        <v xml:space="preserve"> </v>
      </c>
      <c r="S2385" t="str">
        <f t="shared" si="113"/>
        <v/>
      </c>
    </row>
    <row r="2386" spans="1:19">
      <c r="A2386" t="s">
        <v>7075</v>
      </c>
      <c r="B2386">
        <v>173</v>
      </c>
      <c r="C2386">
        <v>66</v>
      </c>
      <c r="D2386">
        <v>38108</v>
      </c>
      <c r="E2386" t="s">
        <v>2052</v>
      </c>
      <c r="F2386" s="8" t="s">
        <v>7076</v>
      </c>
      <c r="G2386" t="s">
        <v>7077</v>
      </c>
      <c r="H2386">
        <v>40878</v>
      </c>
      <c r="I2386">
        <v>124</v>
      </c>
      <c r="J2386" t="s">
        <v>1392</v>
      </c>
      <c r="K2386" t="s">
        <v>1749</v>
      </c>
      <c r="L2386">
        <v>2600000</v>
      </c>
      <c r="M2386">
        <v>2007</v>
      </c>
      <c r="N2386">
        <v>7.2</v>
      </c>
      <c r="O2386">
        <v>-2561892</v>
      </c>
      <c r="Q2386" t="str">
        <f t="shared" si="111"/>
        <v xml:space="preserve"> </v>
      </c>
      <c r="R2386" t="str">
        <f t="shared" si="112"/>
        <v xml:space="preserve"> </v>
      </c>
      <c r="S2386" t="str">
        <f t="shared" si="113"/>
        <v/>
      </c>
    </row>
    <row r="2387" spans="1:19">
      <c r="A2387" t="s">
        <v>398</v>
      </c>
      <c r="B2387">
        <v>96</v>
      </c>
      <c r="C2387">
        <v>293</v>
      </c>
      <c r="D2387">
        <v>11433134</v>
      </c>
      <c r="E2387" t="s">
        <v>5669</v>
      </c>
      <c r="F2387" s="8" t="s">
        <v>684</v>
      </c>
      <c r="G2387" t="s">
        <v>5670</v>
      </c>
      <c r="H2387">
        <v>168203</v>
      </c>
      <c r="I2387">
        <v>426</v>
      </c>
      <c r="J2387" t="s">
        <v>3806</v>
      </c>
      <c r="K2387" t="s">
        <v>3934</v>
      </c>
      <c r="L2387">
        <v>14000000</v>
      </c>
      <c r="M2387">
        <v>1981</v>
      </c>
      <c r="N2387">
        <v>8.4</v>
      </c>
      <c r="O2387">
        <v>-2566866</v>
      </c>
      <c r="Q2387" t="str">
        <f t="shared" si="111"/>
        <v xml:space="preserve"> </v>
      </c>
      <c r="R2387" t="str">
        <f t="shared" si="112"/>
        <v xml:space="preserve"> </v>
      </c>
      <c r="S2387" t="str">
        <f t="shared" si="113"/>
        <v/>
      </c>
    </row>
    <row r="2388" spans="1:19">
      <c r="A2388" t="s">
        <v>6668</v>
      </c>
      <c r="B2388">
        <v>135</v>
      </c>
      <c r="C2388">
        <v>112</v>
      </c>
      <c r="D2388">
        <v>3432342</v>
      </c>
      <c r="E2388" t="s">
        <v>4690</v>
      </c>
      <c r="F2388" s="8" t="s">
        <v>5125</v>
      </c>
      <c r="G2388" t="s">
        <v>6669</v>
      </c>
      <c r="H2388">
        <v>24921</v>
      </c>
      <c r="I2388">
        <v>166</v>
      </c>
      <c r="J2388" t="s">
        <v>774</v>
      </c>
      <c r="K2388" t="s">
        <v>162</v>
      </c>
      <c r="L2388">
        <v>6000000</v>
      </c>
      <c r="M2388">
        <v>2003</v>
      </c>
      <c r="N2388">
        <v>7.7</v>
      </c>
      <c r="O2388">
        <v>-2567658</v>
      </c>
      <c r="Q2388" t="str">
        <f t="shared" si="111"/>
        <v xml:space="preserve"> </v>
      </c>
      <c r="R2388" t="str">
        <f t="shared" si="112"/>
        <v xml:space="preserve"> </v>
      </c>
      <c r="S2388" t="str">
        <f t="shared" si="113"/>
        <v/>
      </c>
    </row>
    <row r="2389" spans="1:19">
      <c r="A2389" t="s">
        <v>7031</v>
      </c>
      <c r="B2389">
        <v>156</v>
      </c>
      <c r="C2389">
        <v>87</v>
      </c>
      <c r="D2389">
        <v>418268</v>
      </c>
      <c r="E2389" t="s">
        <v>878</v>
      </c>
      <c r="F2389" s="8" t="s">
        <v>49</v>
      </c>
      <c r="G2389" t="s">
        <v>7032</v>
      </c>
      <c r="H2389">
        <v>37156</v>
      </c>
      <c r="I2389">
        <v>129</v>
      </c>
      <c r="J2389" t="s">
        <v>19</v>
      </c>
      <c r="K2389" t="s">
        <v>20</v>
      </c>
      <c r="L2389">
        <v>3000000</v>
      </c>
      <c r="M2389">
        <v>2012</v>
      </c>
      <c r="N2389">
        <v>5.3</v>
      </c>
      <c r="O2389">
        <v>-2581732</v>
      </c>
      <c r="Q2389" t="str">
        <f t="shared" si="111"/>
        <v xml:space="preserve"> </v>
      </c>
      <c r="R2389" t="str">
        <f t="shared" si="112"/>
        <v xml:space="preserve"> </v>
      </c>
      <c r="S2389" t="str">
        <f t="shared" si="113"/>
        <v/>
      </c>
    </row>
    <row r="2390" spans="1:19">
      <c r="A2390" t="s">
        <v>5727</v>
      </c>
      <c r="B2390">
        <v>40</v>
      </c>
      <c r="C2390">
        <v>98</v>
      </c>
      <c r="D2390">
        <v>95016</v>
      </c>
      <c r="E2390" t="s">
        <v>2140</v>
      </c>
      <c r="F2390" s="8" t="s">
        <v>5721</v>
      </c>
      <c r="G2390" t="s">
        <v>7034</v>
      </c>
      <c r="H2390">
        <v>11074</v>
      </c>
      <c r="I2390">
        <v>56</v>
      </c>
      <c r="J2390" t="s">
        <v>3806</v>
      </c>
      <c r="K2390" t="s">
        <v>432</v>
      </c>
      <c r="L2390">
        <v>2700000</v>
      </c>
      <c r="M2390">
        <v>2004</v>
      </c>
      <c r="N2390">
        <v>7.4</v>
      </c>
      <c r="O2390">
        <v>-2604984</v>
      </c>
      <c r="Q2390" t="str">
        <f t="shared" si="111"/>
        <v xml:space="preserve"> </v>
      </c>
      <c r="R2390" t="str">
        <f t="shared" si="112"/>
        <v xml:space="preserve"> </v>
      </c>
      <c r="S2390" t="str">
        <f t="shared" si="113"/>
        <v/>
      </c>
    </row>
    <row r="2391" spans="1:19">
      <c r="A2391" t="s">
        <v>6915</v>
      </c>
      <c r="B2391">
        <v>39</v>
      </c>
      <c r="C2391">
        <v>106</v>
      </c>
      <c r="D2391">
        <v>886410</v>
      </c>
      <c r="E2391" t="s">
        <v>2961</v>
      </c>
      <c r="F2391" s="8" t="s">
        <v>6916</v>
      </c>
      <c r="G2391" t="s">
        <v>6917</v>
      </c>
      <c r="H2391">
        <v>1024</v>
      </c>
      <c r="I2391">
        <v>494</v>
      </c>
      <c r="J2391" t="s">
        <v>1392</v>
      </c>
      <c r="K2391" t="s">
        <v>1448</v>
      </c>
      <c r="L2391">
        <v>3500000</v>
      </c>
      <c r="M2391">
        <v>1998</v>
      </c>
      <c r="N2391">
        <v>6.8</v>
      </c>
      <c r="O2391">
        <v>-2613590</v>
      </c>
      <c r="Q2391" t="str">
        <f t="shared" si="111"/>
        <v xml:space="preserve"> </v>
      </c>
      <c r="R2391" t="str">
        <f t="shared" si="112"/>
        <v xml:space="preserve"> </v>
      </c>
      <c r="S2391" t="str">
        <f t="shared" si="113"/>
        <v/>
      </c>
    </row>
    <row r="2392" spans="1:19">
      <c r="A2392" t="s">
        <v>2974</v>
      </c>
      <c r="B2392">
        <v>342</v>
      </c>
      <c r="C2392">
        <v>109</v>
      </c>
      <c r="D2392">
        <v>37371385</v>
      </c>
      <c r="E2392" t="s">
        <v>980</v>
      </c>
      <c r="F2392" s="8" t="s">
        <v>2975</v>
      </c>
      <c r="G2392" t="s">
        <v>2976</v>
      </c>
      <c r="H2392">
        <v>192462</v>
      </c>
      <c r="I2392">
        <v>334</v>
      </c>
      <c r="J2392" t="s">
        <v>19</v>
      </c>
      <c r="K2392" t="s">
        <v>20</v>
      </c>
      <c r="L2392">
        <v>40000000</v>
      </c>
      <c r="M2392">
        <v>2011</v>
      </c>
      <c r="N2392">
        <v>7</v>
      </c>
      <c r="O2392">
        <v>-2628615</v>
      </c>
      <c r="Q2392" t="str">
        <f t="shared" si="111"/>
        <v xml:space="preserve"> </v>
      </c>
      <c r="R2392" t="str">
        <f t="shared" si="112"/>
        <v xml:space="preserve"> </v>
      </c>
      <c r="S2392" t="str">
        <f t="shared" si="113"/>
        <v/>
      </c>
    </row>
    <row r="2393" spans="1:19">
      <c r="A2393" t="s">
        <v>1128</v>
      </c>
      <c r="B2393">
        <v>97</v>
      </c>
      <c r="C2393">
        <v>96</v>
      </c>
      <c r="D2393">
        <v>19351569</v>
      </c>
      <c r="E2393" t="s">
        <v>2048</v>
      </c>
      <c r="F2393" s="8" t="s">
        <v>2295</v>
      </c>
      <c r="G2393" t="s">
        <v>4371</v>
      </c>
      <c r="H2393">
        <v>33287</v>
      </c>
      <c r="I2393">
        <v>201</v>
      </c>
      <c r="J2393" t="s">
        <v>19</v>
      </c>
      <c r="K2393" t="s">
        <v>20</v>
      </c>
      <c r="L2393">
        <v>22000000</v>
      </c>
      <c r="M2393">
        <v>2001</v>
      </c>
      <c r="N2393">
        <v>5.9</v>
      </c>
      <c r="O2393">
        <v>-2648431</v>
      </c>
      <c r="Q2393" t="str">
        <f t="shared" si="111"/>
        <v xml:space="preserve"> </v>
      </c>
      <c r="R2393" t="str">
        <f t="shared" si="112"/>
        <v xml:space="preserve"> </v>
      </c>
      <c r="S2393" t="str">
        <f t="shared" si="113"/>
        <v/>
      </c>
    </row>
    <row r="2394" spans="1:19">
      <c r="A2394" t="s">
        <v>6829</v>
      </c>
      <c r="B2394">
        <v>114</v>
      </c>
      <c r="C2394">
        <v>96</v>
      </c>
      <c r="D2394">
        <v>1325073</v>
      </c>
      <c r="E2394" t="s">
        <v>1290</v>
      </c>
      <c r="F2394" s="8" t="s">
        <v>488</v>
      </c>
      <c r="G2394" t="s">
        <v>6830</v>
      </c>
      <c r="H2394">
        <v>18762</v>
      </c>
      <c r="I2394">
        <v>91</v>
      </c>
      <c r="J2394" t="s">
        <v>19</v>
      </c>
      <c r="K2394" t="s">
        <v>20</v>
      </c>
      <c r="L2394">
        <v>4000000</v>
      </c>
      <c r="M2394">
        <v>2005</v>
      </c>
      <c r="N2394">
        <v>6.6</v>
      </c>
      <c r="O2394">
        <v>-2674927</v>
      </c>
      <c r="Q2394" t="str">
        <f t="shared" si="111"/>
        <v xml:space="preserve"> </v>
      </c>
      <c r="R2394" t="str">
        <f t="shared" si="112"/>
        <v xml:space="preserve"> </v>
      </c>
      <c r="S2394" t="str">
        <f t="shared" si="113"/>
        <v/>
      </c>
    </row>
    <row r="2395" spans="1:19">
      <c r="A2395" t="s">
        <v>6843</v>
      </c>
      <c r="B2395">
        <v>43</v>
      </c>
      <c r="C2395">
        <v>99</v>
      </c>
      <c r="D2395">
        <v>302204</v>
      </c>
      <c r="E2395" t="s">
        <v>2048</v>
      </c>
      <c r="F2395" s="8" t="s">
        <v>6520</v>
      </c>
      <c r="G2395" t="s">
        <v>6844</v>
      </c>
      <c r="H2395">
        <v>6705</v>
      </c>
      <c r="I2395">
        <v>53</v>
      </c>
      <c r="J2395" t="s">
        <v>19</v>
      </c>
      <c r="K2395" t="s">
        <v>31</v>
      </c>
      <c r="L2395">
        <v>3000000</v>
      </c>
      <c r="M2395">
        <v>1997</v>
      </c>
      <c r="N2395">
        <v>6.6</v>
      </c>
      <c r="O2395">
        <v>-2697796</v>
      </c>
      <c r="Q2395" t="str">
        <f t="shared" si="111"/>
        <v xml:space="preserve"> </v>
      </c>
      <c r="R2395" t="str">
        <f t="shared" si="112"/>
        <v xml:space="preserve"> </v>
      </c>
      <c r="S2395" t="str">
        <f t="shared" si="113"/>
        <v/>
      </c>
    </row>
    <row r="2396" spans="1:19">
      <c r="A2396" t="s">
        <v>1117</v>
      </c>
      <c r="B2396">
        <v>232</v>
      </c>
      <c r="C2396">
        <v>104</v>
      </c>
      <c r="D2396">
        <v>1487477</v>
      </c>
      <c r="E2396" t="s">
        <v>6781</v>
      </c>
      <c r="F2396" s="8" t="s">
        <v>3808</v>
      </c>
      <c r="G2396" t="s">
        <v>6782</v>
      </c>
      <c r="H2396">
        <v>47097</v>
      </c>
      <c r="I2396">
        <v>310</v>
      </c>
      <c r="J2396" t="s">
        <v>2608</v>
      </c>
      <c r="K2396" t="s">
        <v>3218</v>
      </c>
      <c r="L2396">
        <v>4200000</v>
      </c>
      <c r="M2396">
        <v>2004</v>
      </c>
      <c r="N2396">
        <v>6.5</v>
      </c>
      <c r="O2396">
        <v>-2712523</v>
      </c>
      <c r="Q2396" t="str">
        <f t="shared" si="111"/>
        <v xml:space="preserve"> </v>
      </c>
      <c r="R2396" t="str">
        <f t="shared" si="112"/>
        <v xml:space="preserve"> </v>
      </c>
      <c r="S2396" t="str">
        <f t="shared" si="113"/>
        <v/>
      </c>
    </row>
    <row r="2397" spans="1:19">
      <c r="A2397" t="s">
        <v>2386</v>
      </c>
      <c r="B2397">
        <v>85</v>
      </c>
      <c r="C2397">
        <v>142</v>
      </c>
      <c r="D2397">
        <v>19283782</v>
      </c>
      <c r="E2397" t="s">
        <v>2473</v>
      </c>
      <c r="F2397" s="8" t="s">
        <v>3029</v>
      </c>
      <c r="G2397" t="s">
        <v>4374</v>
      </c>
      <c r="H2397">
        <v>31227</v>
      </c>
      <c r="I2397">
        <v>354</v>
      </c>
      <c r="J2397" t="s">
        <v>19</v>
      </c>
      <c r="K2397" t="s">
        <v>20</v>
      </c>
      <c r="L2397">
        <v>22000000</v>
      </c>
      <c r="M2397">
        <v>1999</v>
      </c>
      <c r="N2397">
        <v>6.6</v>
      </c>
      <c r="O2397">
        <v>-2716218</v>
      </c>
      <c r="Q2397" t="str">
        <f t="shared" si="111"/>
        <v xml:space="preserve"> </v>
      </c>
      <c r="R2397" t="str">
        <f t="shared" si="112"/>
        <v xml:space="preserve"> </v>
      </c>
      <c r="S2397" t="str">
        <f t="shared" si="113"/>
        <v/>
      </c>
    </row>
    <row r="2398" spans="1:19">
      <c r="A2398" t="s">
        <v>3866</v>
      </c>
      <c r="B2398">
        <v>192</v>
      </c>
      <c r="C2398">
        <v>90</v>
      </c>
      <c r="D2398">
        <v>15281286</v>
      </c>
      <c r="E2398" t="s">
        <v>754</v>
      </c>
      <c r="F2398" s="8" t="s">
        <v>166</v>
      </c>
      <c r="G2398" t="s">
        <v>4890</v>
      </c>
      <c r="H2398">
        <v>64646</v>
      </c>
      <c r="I2398">
        <v>105</v>
      </c>
      <c r="J2398" t="s">
        <v>19</v>
      </c>
      <c r="K2398" t="s">
        <v>20</v>
      </c>
      <c r="L2398">
        <v>18000000</v>
      </c>
      <c r="M2398">
        <v>2009</v>
      </c>
      <c r="N2398">
        <v>6.5</v>
      </c>
      <c r="O2398">
        <v>-2718714</v>
      </c>
      <c r="Q2398" t="str">
        <f t="shared" si="111"/>
        <v xml:space="preserve"> </v>
      </c>
      <c r="R2398" t="str">
        <f t="shared" si="112"/>
        <v xml:space="preserve"> </v>
      </c>
      <c r="S2398" t="str">
        <f t="shared" si="113"/>
        <v/>
      </c>
    </row>
    <row r="2399" spans="1:19">
      <c r="A2399" t="s">
        <v>5067</v>
      </c>
      <c r="B2399">
        <v>17</v>
      </c>
      <c r="C2399">
        <v>99</v>
      </c>
      <c r="D2399">
        <v>3273588</v>
      </c>
      <c r="E2399" t="s">
        <v>437</v>
      </c>
      <c r="F2399" s="8" t="s">
        <v>3877</v>
      </c>
      <c r="G2399" t="s">
        <v>6503</v>
      </c>
      <c r="H2399">
        <v>4195</v>
      </c>
      <c r="I2399">
        <v>50</v>
      </c>
      <c r="J2399" t="s">
        <v>19</v>
      </c>
      <c r="K2399" t="s">
        <v>20</v>
      </c>
      <c r="L2399">
        <v>6000000</v>
      </c>
      <c r="M2399">
        <v>1993</v>
      </c>
      <c r="N2399">
        <v>6.7</v>
      </c>
      <c r="O2399">
        <v>-2726412</v>
      </c>
      <c r="Q2399" t="str">
        <f t="shared" si="111"/>
        <v xml:space="preserve"> </v>
      </c>
      <c r="R2399" t="str">
        <f t="shared" si="112"/>
        <v xml:space="preserve"> </v>
      </c>
      <c r="S2399" t="str">
        <f t="shared" si="113"/>
        <v/>
      </c>
    </row>
    <row r="2400" spans="1:19">
      <c r="A2400" t="s">
        <v>4721</v>
      </c>
      <c r="B2400">
        <v>346</v>
      </c>
      <c r="C2400">
        <v>106</v>
      </c>
      <c r="D2400">
        <v>6262942</v>
      </c>
      <c r="E2400" t="s">
        <v>564</v>
      </c>
      <c r="F2400" s="8" t="s">
        <v>1947</v>
      </c>
      <c r="G2400" t="s">
        <v>6145</v>
      </c>
      <c r="H2400">
        <v>59545</v>
      </c>
      <c r="I2400">
        <v>312</v>
      </c>
      <c r="J2400" t="s">
        <v>19</v>
      </c>
      <c r="K2400" t="s">
        <v>20</v>
      </c>
      <c r="L2400">
        <v>9000000</v>
      </c>
      <c r="M2400">
        <v>2013</v>
      </c>
      <c r="N2400">
        <v>6.9</v>
      </c>
      <c r="O2400">
        <v>-2737058</v>
      </c>
      <c r="Q2400" t="str">
        <f t="shared" si="111"/>
        <v xml:space="preserve"> </v>
      </c>
      <c r="R2400" t="str">
        <f t="shared" si="112"/>
        <v xml:space="preserve"> </v>
      </c>
      <c r="S2400" t="str">
        <f t="shared" si="113"/>
        <v/>
      </c>
    </row>
    <row r="2401" spans="1:19">
      <c r="A2401" t="s">
        <v>7027</v>
      </c>
      <c r="B2401">
        <v>5</v>
      </c>
      <c r="C2401">
        <v>87</v>
      </c>
      <c r="D2401">
        <v>252726</v>
      </c>
      <c r="E2401" t="s">
        <v>7028</v>
      </c>
      <c r="F2401" s="8" t="s">
        <v>4204</v>
      </c>
      <c r="G2401" t="s">
        <v>7029</v>
      </c>
      <c r="H2401">
        <v>1289</v>
      </c>
      <c r="I2401">
        <v>18</v>
      </c>
      <c r="K2401" t="s">
        <v>20</v>
      </c>
      <c r="L2401">
        <v>3000000</v>
      </c>
      <c r="M2401">
        <v>2006</v>
      </c>
      <c r="N2401">
        <v>7.2</v>
      </c>
      <c r="O2401">
        <v>-2747274</v>
      </c>
      <c r="Q2401" t="str">
        <f t="shared" si="111"/>
        <v xml:space="preserve"> </v>
      </c>
      <c r="R2401" t="str">
        <f t="shared" si="112"/>
        <v xml:space="preserve"> </v>
      </c>
      <c r="S2401" t="str">
        <f t="shared" si="113"/>
        <v/>
      </c>
    </row>
    <row r="2402" spans="1:19">
      <c r="A2402" t="s">
        <v>3985</v>
      </c>
      <c r="B2402">
        <v>55</v>
      </c>
      <c r="C2402">
        <v>100</v>
      </c>
      <c r="D2402">
        <v>23222861</v>
      </c>
      <c r="E2402" t="s">
        <v>3986</v>
      </c>
      <c r="F2402" s="8" t="s">
        <v>2755</v>
      </c>
      <c r="G2402" t="s">
        <v>3987</v>
      </c>
      <c r="H2402">
        <v>11092</v>
      </c>
      <c r="I2402">
        <v>44</v>
      </c>
      <c r="J2402" t="s">
        <v>19</v>
      </c>
      <c r="K2402" t="s">
        <v>20</v>
      </c>
      <c r="L2402">
        <v>26000000</v>
      </c>
      <c r="M2402">
        <v>2004</v>
      </c>
      <c r="N2402">
        <v>4.5</v>
      </c>
      <c r="O2402">
        <v>-2777139</v>
      </c>
      <c r="Q2402" t="str">
        <f t="shared" si="111"/>
        <v xml:space="preserve"> </v>
      </c>
      <c r="R2402" t="str">
        <f t="shared" si="112"/>
        <v xml:space="preserve"> </v>
      </c>
      <c r="S2402" t="str">
        <f t="shared" si="113"/>
        <v/>
      </c>
    </row>
    <row r="2403" spans="1:19">
      <c r="A2403" t="s">
        <v>6501</v>
      </c>
      <c r="B2403">
        <v>248</v>
      </c>
      <c r="C2403">
        <v>91</v>
      </c>
      <c r="D2403">
        <v>2221809</v>
      </c>
      <c r="E2403" t="s">
        <v>1672</v>
      </c>
      <c r="F2403" s="8" t="s">
        <v>2016</v>
      </c>
      <c r="G2403" t="s">
        <v>6698</v>
      </c>
      <c r="H2403">
        <v>40618</v>
      </c>
      <c r="I2403">
        <v>144</v>
      </c>
      <c r="J2403" t="s">
        <v>19</v>
      </c>
      <c r="K2403" t="s">
        <v>20</v>
      </c>
      <c r="L2403">
        <v>5000000</v>
      </c>
      <c r="M2403">
        <v>2010</v>
      </c>
      <c r="N2403">
        <v>7</v>
      </c>
      <c r="O2403">
        <v>-2778191</v>
      </c>
      <c r="Q2403" t="str">
        <f t="shared" si="111"/>
        <v xml:space="preserve"> </v>
      </c>
      <c r="R2403" t="str">
        <f t="shared" si="112"/>
        <v xml:space="preserve"> </v>
      </c>
      <c r="S2403" t="str">
        <f t="shared" si="113"/>
        <v/>
      </c>
    </row>
    <row r="2404" spans="1:19">
      <c r="A2404" t="s">
        <v>5277</v>
      </c>
      <c r="B2404">
        <v>119</v>
      </c>
      <c r="C2404">
        <v>97</v>
      </c>
      <c r="D2404">
        <v>12212417</v>
      </c>
      <c r="E2404" t="s">
        <v>810</v>
      </c>
      <c r="F2404" s="8" t="s">
        <v>2107</v>
      </c>
      <c r="G2404" t="s">
        <v>5278</v>
      </c>
      <c r="H2404">
        <v>30643</v>
      </c>
      <c r="I2404">
        <v>144</v>
      </c>
      <c r="J2404" t="s">
        <v>19</v>
      </c>
      <c r="K2404" t="s">
        <v>20</v>
      </c>
      <c r="L2404">
        <v>15000000</v>
      </c>
      <c r="M2404">
        <v>2003</v>
      </c>
      <c r="N2404">
        <v>6.7</v>
      </c>
      <c r="O2404">
        <v>-2787583</v>
      </c>
      <c r="Q2404" t="str">
        <f t="shared" si="111"/>
        <v xml:space="preserve"> </v>
      </c>
      <c r="R2404" t="str">
        <f t="shared" si="112"/>
        <v xml:space="preserve"> </v>
      </c>
      <c r="S2404" t="str">
        <f t="shared" si="113"/>
        <v/>
      </c>
    </row>
    <row r="2405" spans="1:19">
      <c r="A2405" t="s">
        <v>5415</v>
      </c>
      <c r="B2405">
        <v>195</v>
      </c>
      <c r="C2405">
        <v>112</v>
      </c>
      <c r="D2405">
        <v>11204499</v>
      </c>
      <c r="E2405" t="s">
        <v>2961</v>
      </c>
      <c r="F2405" s="8" t="s">
        <v>429</v>
      </c>
      <c r="G2405" t="s">
        <v>5416</v>
      </c>
      <c r="H2405">
        <v>38142</v>
      </c>
      <c r="I2405">
        <v>270</v>
      </c>
      <c r="J2405" t="s">
        <v>19</v>
      </c>
      <c r="K2405" t="s">
        <v>20</v>
      </c>
      <c r="L2405">
        <v>14000000</v>
      </c>
      <c r="M2405">
        <v>2006</v>
      </c>
      <c r="N2405">
        <v>7</v>
      </c>
      <c r="O2405">
        <v>-2795501</v>
      </c>
      <c r="Q2405" t="str">
        <f t="shared" si="111"/>
        <v xml:space="preserve"> </v>
      </c>
      <c r="R2405" t="str">
        <f t="shared" si="112"/>
        <v xml:space="preserve"> </v>
      </c>
      <c r="S2405" t="str">
        <f t="shared" si="113"/>
        <v/>
      </c>
    </row>
    <row r="2406" spans="1:19">
      <c r="A2406" t="s">
        <v>796</v>
      </c>
      <c r="B2406">
        <v>82</v>
      </c>
      <c r="C2406">
        <v>93</v>
      </c>
      <c r="D2406">
        <v>200803</v>
      </c>
      <c r="E2406" t="s">
        <v>873</v>
      </c>
      <c r="F2406" s="8" t="s">
        <v>5912</v>
      </c>
      <c r="G2406" t="s">
        <v>7033</v>
      </c>
      <c r="H2406">
        <v>7988</v>
      </c>
      <c r="I2406">
        <v>71</v>
      </c>
      <c r="J2406" t="s">
        <v>19</v>
      </c>
      <c r="K2406" t="s">
        <v>20</v>
      </c>
      <c r="L2406">
        <v>3000000</v>
      </c>
      <c r="M2406">
        <v>2012</v>
      </c>
      <c r="N2406">
        <v>5.3</v>
      </c>
      <c r="O2406">
        <v>-2799197</v>
      </c>
      <c r="Q2406" t="str">
        <f t="shared" si="111"/>
        <v xml:space="preserve"> </v>
      </c>
      <c r="R2406" t="str">
        <f t="shared" si="112"/>
        <v xml:space="preserve"> </v>
      </c>
      <c r="S2406" t="str">
        <f t="shared" si="113"/>
        <v/>
      </c>
    </row>
    <row r="2407" spans="1:19">
      <c r="A2407" t="s">
        <v>4143</v>
      </c>
      <c r="B2407">
        <v>44</v>
      </c>
      <c r="C2407">
        <v>97</v>
      </c>
      <c r="D2407">
        <v>22200000</v>
      </c>
      <c r="E2407" t="s">
        <v>754</v>
      </c>
      <c r="F2407" s="8" t="s">
        <v>24</v>
      </c>
      <c r="G2407" t="s">
        <v>4144</v>
      </c>
      <c r="H2407">
        <v>41310</v>
      </c>
      <c r="I2407">
        <v>117</v>
      </c>
      <c r="J2407" t="s">
        <v>19</v>
      </c>
      <c r="K2407" t="s">
        <v>20</v>
      </c>
      <c r="L2407">
        <v>25000000</v>
      </c>
      <c r="M2407">
        <v>1994</v>
      </c>
      <c r="N2407">
        <v>6.8</v>
      </c>
      <c r="O2407">
        <v>-2800000</v>
      </c>
      <c r="Q2407" t="str">
        <f t="shared" si="111"/>
        <v xml:space="preserve"> </v>
      </c>
      <c r="R2407" t="str">
        <f t="shared" si="112"/>
        <v xml:space="preserve"> </v>
      </c>
      <c r="S2407" t="str">
        <f t="shared" si="113"/>
        <v/>
      </c>
    </row>
    <row r="2408" spans="1:19">
      <c r="A2408" t="s">
        <v>427</v>
      </c>
      <c r="B2408">
        <v>82</v>
      </c>
      <c r="C2408">
        <v>140</v>
      </c>
      <c r="D2408">
        <v>35183792</v>
      </c>
      <c r="E2408" t="s">
        <v>2956</v>
      </c>
      <c r="F2408" s="8" t="s">
        <v>977</v>
      </c>
      <c r="G2408" t="s">
        <v>2980</v>
      </c>
      <c r="H2408">
        <v>68159</v>
      </c>
      <c r="I2408">
        <v>209</v>
      </c>
      <c r="J2408" t="s">
        <v>19</v>
      </c>
      <c r="K2408" t="s">
        <v>20</v>
      </c>
      <c r="L2408">
        <v>38000000</v>
      </c>
      <c r="M2408">
        <v>1991</v>
      </c>
      <c r="N2408">
        <v>7.2</v>
      </c>
      <c r="O2408">
        <v>-2816208</v>
      </c>
      <c r="Q2408" t="str">
        <f t="shared" si="111"/>
        <v xml:space="preserve"> </v>
      </c>
      <c r="R2408" t="str">
        <f t="shared" si="112"/>
        <v xml:space="preserve"> </v>
      </c>
      <c r="S2408" t="str">
        <f t="shared" si="113"/>
        <v/>
      </c>
    </row>
    <row r="2409" spans="1:19">
      <c r="A2409" t="s">
        <v>1884</v>
      </c>
      <c r="B2409">
        <v>107</v>
      </c>
      <c r="C2409">
        <v>94</v>
      </c>
      <c r="D2409">
        <v>15155772</v>
      </c>
      <c r="E2409" t="s">
        <v>754</v>
      </c>
      <c r="F2409" s="8" t="s">
        <v>3687</v>
      </c>
      <c r="G2409" t="s">
        <v>4899</v>
      </c>
      <c r="H2409">
        <v>8895</v>
      </c>
      <c r="I2409">
        <v>48</v>
      </c>
      <c r="J2409" t="s">
        <v>19</v>
      </c>
      <c r="K2409" t="s">
        <v>20</v>
      </c>
      <c r="L2409">
        <v>18000000</v>
      </c>
      <c r="M2409">
        <v>2014</v>
      </c>
      <c r="N2409">
        <v>5.7</v>
      </c>
      <c r="O2409">
        <v>-2844228</v>
      </c>
      <c r="Q2409" t="str">
        <f t="shared" si="111"/>
        <v xml:space="preserve"> </v>
      </c>
      <c r="R2409" t="str">
        <f t="shared" si="112"/>
        <v xml:space="preserve"> </v>
      </c>
      <c r="S2409" t="str">
        <f t="shared" si="113"/>
        <v/>
      </c>
    </row>
    <row r="2410" spans="1:19">
      <c r="A2410" t="s">
        <v>6281</v>
      </c>
      <c r="B2410">
        <v>242</v>
      </c>
      <c r="C2410">
        <v>89</v>
      </c>
      <c r="D2410">
        <v>4443403</v>
      </c>
      <c r="E2410" t="s">
        <v>6282</v>
      </c>
      <c r="F2410" s="8" t="s">
        <v>3012</v>
      </c>
      <c r="G2410" t="s">
        <v>6283</v>
      </c>
      <c r="H2410">
        <v>70194</v>
      </c>
      <c r="I2410">
        <v>158</v>
      </c>
      <c r="J2410" t="s">
        <v>774</v>
      </c>
      <c r="K2410" t="s">
        <v>775</v>
      </c>
      <c r="L2410">
        <v>7300000</v>
      </c>
      <c r="M2410">
        <v>2007</v>
      </c>
      <c r="N2410">
        <v>8</v>
      </c>
      <c r="O2410">
        <v>-2856597</v>
      </c>
      <c r="Q2410" t="str">
        <f t="shared" si="111"/>
        <v xml:space="preserve"> </v>
      </c>
      <c r="R2410" t="str">
        <f t="shared" si="112"/>
        <v xml:space="preserve"> </v>
      </c>
      <c r="S2410" t="str">
        <f t="shared" si="113"/>
        <v/>
      </c>
    </row>
    <row r="2411" spans="1:19">
      <c r="A2411" t="s">
        <v>7213</v>
      </c>
      <c r="B2411">
        <v>46</v>
      </c>
      <c r="C2411">
        <v>86</v>
      </c>
      <c r="D2411">
        <v>535249</v>
      </c>
      <c r="E2411" t="s">
        <v>873</v>
      </c>
      <c r="F2411" s="8" t="s">
        <v>7214</v>
      </c>
      <c r="G2411" t="s">
        <v>7215</v>
      </c>
      <c r="H2411">
        <v>3467</v>
      </c>
      <c r="I2411">
        <v>13</v>
      </c>
      <c r="J2411" t="s">
        <v>19</v>
      </c>
      <c r="K2411" t="s">
        <v>20</v>
      </c>
      <c r="L2411">
        <v>3400000</v>
      </c>
      <c r="M2411">
        <v>2010</v>
      </c>
      <c r="N2411">
        <v>4.5999999999999996</v>
      </c>
      <c r="O2411">
        <v>-2864751</v>
      </c>
      <c r="Q2411" t="str">
        <f t="shared" si="111"/>
        <v xml:space="preserve"> </v>
      </c>
      <c r="R2411" t="str">
        <f t="shared" si="112"/>
        <v xml:space="preserve"> </v>
      </c>
      <c r="S2411" t="str">
        <f t="shared" si="113"/>
        <v/>
      </c>
    </row>
    <row r="2412" spans="1:19">
      <c r="A2412" t="s">
        <v>2332</v>
      </c>
      <c r="B2412">
        <v>276</v>
      </c>
      <c r="C2412">
        <v>141</v>
      </c>
      <c r="D2412">
        <v>47105085</v>
      </c>
      <c r="E2412" t="s">
        <v>1008</v>
      </c>
      <c r="F2412" s="8" t="s">
        <v>55</v>
      </c>
      <c r="G2412" t="s">
        <v>2464</v>
      </c>
      <c r="H2412">
        <v>136973</v>
      </c>
      <c r="I2412">
        <v>275</v>
      </c>
      <c r="J2412" t="s">
        <v>19</v>
      </c>
      <c r="K2412" t="s">
        <v>20</v>
      </c>
      <c r="L2412">
        <v>50000000</v>
      </c>
      <c r="M2412">
        <v>2014</v>
      </c>
      <c r="N2412">
        <v>7.4</v>
      </c>
      <c r="O2412">
        <v>-2894915</v>
      </c>
      <c r="Q2412" t="str">
        <f t="shared" si="111"/>
        <v xml:space="preserve"> </v>
      </c>
      <c r="R2412" t="str">
        <f t="shared" si="112"/>
        <v xml:space="preserve"> </v>
      </c>
      <c r="S2412" t="str">
        <f t="shared" si="113"/>
        <v/>
      </c>
    </row>
    <row r="2413" spans="1:19">
      <c r="A2413" t="s">
        <v>4622</v>
      </c>
      <c r="B2413">
        <v>377</v>
      </c>
      <c r="C2413">
        <v>99</v>
      </c>
      <c r="D2413">
        <v>17104669</v>
      </c>
      <c r="E2413" t="s">
        <v>4623</v>
      </c>
      <c r="F2413" s="8" t="s">
        <v>4624</v>
      </c>
      <c r="G2413" t="s">
        <v>4625</v>
      </c>
      <c r="H2413">
        <v>99353</v>
      </c>
      <c r="I2413">
        <v>354</v>
      </c>
      <c r="J2413" t="s">
        <v>3247</v>
      </c>
      <c r="K2413" t="s">
        <v>1868</v>
      </c>
      <c r="L2413">
        <v>20000000</v>
      </c>
      <c r="M2413">
        <v>2004</v>
      </c>
      <c r="N2413">
        <v>7.8</v>
      </c>
      <c r="O2413">
        <v>-2895331</v>
      </c>
      <c r="Q2413" t="str">
        <f t="shared" si="111"/>
        <v xml:space="preserve"> </v>
      </c>
      <c r="R2413" t="str">
        <f t="shared" si="112"/>
        <v xml:space="preserve"> </v>
      </c>
      <c r="S2413" t="str">
        <f t="shared" si="113"/>
        <v/>
      </c>
    </row>
    <row r="2414" spans="1:19">
      <c r="A2414" t="s">
        <v>2853</v>
      </c>
      <c r="B2414">
        <v>147</v>
      </c>
      <c r="C2414">
        <v>95</v>
      </c>
      <c r="D2414">
        <v>37101011</v>
      </c>
      <c r="E2414" t="s">
        <v>1290</v>
      </c>
      <c r="F2414" s="8" t="s">
        <v>1925</v>
      </c>
      <c r="G2414" t="s">
        <v>2977</v>
      </c>
      <c r="H2414">
        <v>30394</v>
      </c>
      <c r="I2414">
        <v>103</v>
      </c>
      <c r="J2414" t="s">
        <v>19</v>
      </c>
      <c r="K2414" t="s">
        <v>20</v>
      </c>
      <c r="L2414">
        <v>40000000</v>
      </c>
      <c r="M2414">
        <v>2012</v>
      </c>
      <c r="N2414">
        <v>5.8</v>
      </c>
      <c r="O2414">
        <v>-2898989</v>
      </c>
      <c r="Q2414" t="str">
        <f t="shared" si="111"/>
        <v xml:space="preserve"> </v>
      </c>
      <c r="R2414" t="str">
        <f t="shared" si="112"/>
        <v xml:space="preserve"> </v>
      </c>
      <c r="S2414" t="str">
        <f t="shared" si="113"/>
        <v/>
      </c>
    </row>
    <row r="2415" spans="1:19">
      <c r="A2415" t="s">
        <v>7050</v>
      </c>
      <c r="B2415">
        <v>73</v>
      </c>
      <c r="C2415">
        <v>93</v>
      </c>
      <c r="D2415">
        <v>100675</v>
      </c>
      <c r="E2415" t="s">
        <v>38</v>
      </c>
      <c r="F2415" s="8" t="s">
        <v>7051</v>
      </c>
      <c r="G2415" t="s">
        <v>7052</v>
      </c>
      <c r="H2415">
        <v>5695</v>
      </c>
      <c r="I2415">
        <v>23</v>
      </c>
      <c r="J2415" t="s">
        <v>19</v>
      </c>
      <c r="K2415" t="s">
        <v>20</v>
      </c>
      <c r="L2415">
        <v>3000000</v>
      </c>
      <c r="M2415">
        <v>2010</v>
      </c>
      <c r="N2415">
        <v>6.4</v>
      </c>
      <c r="O2415">
        <v>-2899325</v>
      </c>
      <c r="Q2415" t="str">
        <f t="shared" si="111"/>
        <v xml:space="preserve"> </v>
      </c>
      <c r="R2415" t="str">
        <f t="shared" si="112"/>
        <v xml:space="preserve"> </v>
      </c>
      <c r="S2415" t="str">
        <f t="shared" si="113"/>
        <v/>
      </c>
    </row>
    <row r="2416" spans="1:19">
      <c r="A2416" t="s">
        <v>7035</v>
      </c>
      <c r="B2416">
        <v>8</v>
      </c>
      <c r="C2416">
        <v>100</v>
      </c>
      <c r="D2416">
        <v>73678</v>
      </c>
      <c r="E2416" t="s">
        <v>1023</v>
      </c>
      <c r="F2416" s="8" t="s">
        <v>7036</v>
      </c>
      <c r="G2416" t="s">
        <v>7037</v>
      </c>
      <c r="H2416">
        <v>266</v>
      </c>
      <c r="I2416">
        <v>8</v>
      </c>
      <c r="J2416" t="s">
        <v>19</v>
      </c>
      <c r="K2416" t="s">
        <v>20</v>
      </c>
      <c r="L2416">
        <v>3000000</v>
      </c>
      <c r="M2416">
        <v>2011</v>
      </c>
      <c r="N2416">
        <v>5.9</v>
      </c>
      <c r="O2416">
        <v>-2926322</v>
      </c>
      <c r="Q2416" t="str">
        <f t="shared" si="111"/>
        <v xml:space="preserve"> </v>
      </c>
      <c r="R2416" t="str">
        <f t="shared" si="112"/>
        <v xml:space="preserve"> </v>
      </c>
      <c r="S2416" t="str">
        <f t="shared" si="113"/>
        <v/>
      </c>
    </row>
    <row r="2417" spans="1:19">
      <c r="A2417" t="s">
        <v>927</v>
      </c>
      <c r="B2417">
        <v>20</v>
      </c>
      <c r="C2417">
        <v>97</v>
      </c>
      <c r="D2417">
        <v>39852</v>
      </c>
      <c r="E2417" t="s">
        <v>1290</v>
      </c>
      <c r="F2417" s="8" t="s">
        <v>2589</v>
      </c>
      <c r="G2417" t="s">
        <v>7041</v>
      </c>
      <c r="H2417">
        <v>1238</v>
      </c>
      <c r="I2417">
        <v>25</v>
      </c>
      <c r="J2417" t="s">
        <v>19</v>
      </c>
      <c r="K2417" t="s">
        <v>20</v>
      </c>
      <c r="L2417">
        <v>3000000</v>
      </c>
      <c r="M2417">
        <v>1999</v>
      </c>
      <c r="N2417">
        <v>6.7</v>
      </c>
      <c r="O2417">
        <v>-2960148</v>
      </c>
      <c r="Q2417" t="str">
        <f t="shared" si="111"/>
        <v xml:space="preserve"> </v>
      </c>
      <c r="R2417" t="str">
        <f t="shared" si="112"/>
        <v xml:space="preserve"> </v>
      </c>
      <c r="S2417" t="str">
        <f t="shared" si="113"/>
        <v/>
      </c>
    </row>
    <row r="2418" spans="1:19">
      <c r="A2418" t="s">
        <v>855</v>
      </c>
      <c r="B2418">
        <v>357</v>
      </c>
      <c r="C2418">
        <v>140</v>
      </c>
      <c r="D2418">
        <v>97030725</v>
      </c>
      <c r="E2418" t="s">
        <v>899</v>
      </c>
      <c r="F2418" s="8" t="s">
        <v>24</v>
      </c>
      <c r="G2418" t="s">
        <v>900</v>
      </c>
      <c r="H2418">
        <v>230931</v>
      </c>
      <c r="I2418">
        <v>585</v>
      </c>
      <c r="J2418" t="s">
        <v>19</v>
      </c>
      <c r="K2418" t="s">
        <v>20</v>
      </c>
      <c r="L2418">
        <v>100000000</v>
      </c>
      <c r="M2418">
        <v>2009</v>
      </c>
      <c r="N2418">
        <v>7</v>
      </c>
      <c r="O2418">
        <v>-2969275</v>
      </c>
      <c r="Q2418" t="str">
        <f t="shared" si="111"/>
        <v xml:space="preserve"> </v>
      </c>
      <c r="R2418" t="str">
        <f t="shared" si="112"/>
        <v xml:space="preserve"> </v>
      </c>
      <c r="S2418" t="str">
        <f t="shared" si="113"/>
        <v/>
      </c>
    </row>
    <row r="2419" spans="1:19">
      <c r="A2419" t="s">
        <v>6501</v>
      </c>
      <c r="B2419">
        <v>108</v>
      </c>
      <c r="C2419">
        <v>95</v>
      </c>
      <c r="D2419">
        <v>3029081</v>
      </c>
      <c r="E2419" t="s">
        <v>1249</v>
      </c>
      <c r="F2419" s="8" t="s">
        <v>6501</v>
      </c>
      <c r="G2419" t="s">
        <v>6502</v>
      </c>
      <c r="H2419">
        <v>26300</v>
      </c>
      <c r="I2419">
        <v>231</v>
      </c>
      <c r="J2419" t="s">
        <v>19</v>
      </c>
      <c r="K2419" t="s">
        <v>20</v>
      </c>
      <c r="L2419">
        <v>6000000</v>
      </c>
      <c r="M2419">
        <v>2001</v>
      </c>
      <c r="N2419">
        <v>7.8</v>
      </c>
      <c r="O2419">
        <v>-2970919</v>
      </c>
      <c r="Q2419" t="str">
        <f t="shared" si="111"/>
        <v xml:space="preserve"> </v>
      </c>
      <c r="R2419" t="str">
        <f t="shared" si="112"/>
        <v xml:space="preserve"> </v>
      </c>
      <c r="S2419" t="str">
        <f t="shared" si="113"/>
        <v/>
      </c>
    </row>
    <row r="2420" spans="1:19">
      <c r="A2420" t="s">
        <v>6775</v>
      </c>
      <c r="B2420">
        <v>111</v>
      </c>
      <c r="C2420">
        <v>112</v>
      </c>
      <c r="D2420">
        <v>26345</v>
      </c>
      <c r="E2420" t="s">
        <v>5965</v>
      </c>
      <c r="F2420" s="8" t="s">
        <v>339</v>
      </c>
      <c r="G2420" t="s">
        <v>6776</v>
      </c>
      <c r="H2420">
        <v>16445</v>
      </c>
      <c r="I2420">
        <v>99</v>
      </c>
      <c r="J2420" t="s">
        <v>19</v>
      </c>
      <c r="K2420" t="s">
        <v>31</v>
      </c>
      <c r="L2420">
        <v>3000000</v>
      </c>
      <c r="M2420">
        <v>2012</v>
      </c>
      <c r="N2420">
        <v>6.1</v>
      </c>
      <c r="O2420">
        <v>-2973655</v>
      </c>
      <c r="Q2420" t="str">
        <f t="shared" si="111"/>
        <v xml:space="preserve"> </v>
      </c>
      <c r="R2420" t="str">
        <f t="shared" si="112"/>
        <v xml:space="preserve"> </v>
      </c>
      <c r="S2420" t="str">
        <f t="shared" si="113"/>
        <v/>
      </c>
    </row>
    <row r="2421" spans="1:19">
      <c r="A2421" t="s">
        <v>4950</v>
      </c>
      <c r="B2421">
        <v>174</v>
      </c>
      <c r="C2421">
        <v>122</v>
      </c>
      <c r="D2421">
        <v>22000</v>
      </c>
      <c r="E2421" t="s">
        <v>1356</v>
      </c>
      <c r="F2421" s="8" t="s">
        <v>1491</v>
      </c>
      <c r="G2421" t="s">
        <v>7042</v>
      </c>
      <c r="H2421">
        <v>30511</v>
      </c>
      <c r="I2421">
        <v>226</v>
      </c>
      <c r="J2421" t="s">
        <v>19</v>
      </c>
      <c r="K2421" t="s">
        <v>432</v>
      </c>
      <c r="L2421">
        <v>3000000</v>
      </c>
      <c r="M2421">
        <v>2011</v>
      </c>
      <c r="N2421">
        <v>5.8</v>
      </c>
      <c r="O2421">
        <v>-2978000</v>
      </c>
      <c r="Q2421" t="str">
        <f t="shared" si="111"/>
        <v xml:space="preserve"> </v>
      </c>
      <c r="R2421" t="str">
        <f t="shared" si="112"/>
        <v xml:space="preserve"> </v>
      </c>
      <c r="S2421" t="str">
        <f t="shared" si="113"/>
        <v/>
      </c>
    </row>
    <row r="2422" spans="1:19">
      <c r="A2422" t="s">
        <v>6202</v>
      </c>
      <c r="B2422">
        <v>72</v>
      </c>
      <c r="C2422">
        <v>92</v>
      </c>
      <c r="D2422">
        <v>5018450</v>
      </c>
      <c r="E2422" t="s">
        <v>1771</v>
      </c>
      <c r="F2422" s="8" t="s">
        <v>1404</v>
      </c>
      <c r="G2422" t="s">
        <v>6203</v>
      </c>
      <c r="H2422">
        <v>8546</v>
      </c>
      <c r="I2422">
        <v>86</v>
      </c>
      <c r="J2422" t="s">
        <v>19</v>
      </c>
      <c r="K2422" t="s">
        <v>20</v>
      </c>
      <c r="L2422">
        <v>8000000</v>
      </c>
      <c r="M2422">
        <v>2000</v>
      </c>
      <c r="N2422">
        <v>5.3</v>
      </c>
      <c r="O2422">
        <v>-2981550</v>
      </c>
      <c r="Q2422" t="str">
        <f t="shared" si="111"/>
        <v xml:space="preserve"> </v>
      </c>
      <c r="R2422" t="str">
        <f t="shared" si="112"/>
        <v xml:space="preserve"> </v>
      </c>
      <c r="S2422" t="str">
        <f t="shared" si="113"/>
        <v/>
      </c>
    </row>
    <row r="2423" spans="1:19">
      <c r="A2423" t="s">
        <v>6737</v>
      </c>
      <c r="B2423">
        <v>130</v>
      </c>
      <c r="C2423">
        <v>118</v>
      </c>
      <c r="D2423">
        <v>1705139</v>
      </c>
      <c r="E2423" t="s">
        <v>1346</v>
      </c>
      <c r="F2423" s="8" t="s">
        <v>3845</v>
      </c>
      <c r="G2423" t="s">
        <v>6738</v>
      </c>
      <c r="H2423">
        <v>4695</v>
      </c>
      <c r="I2423">
        <v>69</v>
      </c>
      <c r="J2423" t="s">
        <v>19</v>
      </c>
      <c r="K2423" t="s">
        <v>20</v>
      </c>
      <c r="L2423">
        <v>4700000</v>
      </c>
      <c r="M2423">
        <v>1988</v>
      </c>
      <c r="N2423">
        <v>6.7</v>
      </c>
      <c r="O2423">
        <v>-2994861</v>
      </c>
      <c r="Q2423" t="str">
        <f t="shared" si="111"/>
        <v xml:space="preserve"> </v>
      </c>
      <c r="R2423" t="str">
        <f t="shared" si="112"/>
        <v xml:space="preserve"> </v>
      </c>
      <c r="S2423" t="str">
        <f t="shared" si="113"/>
        <v/>
      </c>
    </row>
    <row r="2424" spans="1:19">
      <c r="A2424" t="s">
        <v>7043</v>
      </c>
      <c r="B2424">
        <v>21</v>
      </c>
      <c r="C2424">
        <v>96</v>
      </c>
      <c r="D2424">
        <v>5005</v>
      </c>
      <c r="E2424" t="s">
        <v>1672</v>
      </c>
      <c r="F2424" s="8" t="s">
        <v>518</v>
      </c>
      <c r="G2424" t="s">
        <v>7044</v>
      </c>
      <c r="H2424">
        <v>2280</v>
      </c>
      <c r="I2424">
        <v>14</v>
      </c>
      <c r="J2424" t="s">
        <v>19</v>
      </c>
      <c r="K2424" t="s">
        <v>20</v>
      </c>
      <c r="L2424">
        <v>3000000</v>
      </c>
      <c r="M2424">
        <v>2009</v>
      </c>
      <c r="N2424">
        <v>5.9</v>
      </c>
      <c r="O2424">
        <v>-2994995</v>
      </c>
      <c r="Q2424" t="str">
        <f t="shared" si="111"/>
        <v xml:space="preserve"> </v>
      </c>
      <c r="R2424" t="str">
        <f t="shared" si="112"/>
        <v xml:space="preserve"> </v>
      </c>
      <c r="S2424" t="str">
        <f t="shared" si="113"/>
        <v/>
      </c>
    </row>
    <row r="2425" spans="1:19">
      <c r="A2425" t="s">
        <v>5683</v>
      </c>
      <c r="B2425">
        <v>29</v>
      </c>
      <c r="C2425">
        <v>81</v>
      </c>
      <c r="D2425">
        <v>6982680</v>
      </c>
      <c r="E2425" t="s">
        <v>557</v>
      </c>
      <c r="F2425" s="8" t="s">
        <v>351</v>
      </c>
      <c r="G2425" t="s">
        <v>5684</v>
      </c>
      <c r="H2425">
        <v>6965</v>
      </c>
      <c r="I2425">
        <v>69</v>
      </c>
      <c r="J2425" t="s">
        <v>19</v>
      </c>
      <c r="K2425" t="s">
        <v>20</v>
      </c>
      <c r="L2425">
        <v>10000000</v>
      </c>
      <c r="M2425">
        <v>2000</v>
      </c>
      <c r="N2425">
        <v>5.7</v>
      </c>
      <c r="O2425">
        <v>-3017320</v>
      </c>
      <c r="Q2425" t="str">
        <f t="shared" si="111"/>
        <v xml:space="preserve"> </v>
      </c>
      <c r="R2425" t="str">
        <f t="shared" si="112"/>
        <v xml:space="preserve"> </v>
      </c>
      <c r="S2425" t="str">
        <f t="shared" si="113"/>
        <v/>
      </c>
    </row>
    <row r="2426" spans="1:19">
      <c r="A2426" t="s">
        <v>2446</v>
      </c>
      <c r="B2426">
        <v>267</v>
      </c>
      <c r="C2426">
        <v>132</v>
      </c>
      <c r="D2426">
        <v>46982632</v>
      </c>
      <c r="E2426" t="s">
        <v>2447</v>
      </c>
      <c r="F2426" s="8" t="s">
        <v>1655</v>
      </c>
      <c r="G2426" t="s">
        <v>2448</v>
      </c>
      <c r="H2426">
        <v>172792</v>
      </c>
      <c r="I2426">
        <v>1740</v>
      </c>
      <c r="J2426" t="s">
        <v>19</v>
      </c>
      <c r="K2426" t="s">
        <v>162</v>
      </c>
      <c r="L2426">
        <v>50000000</v>
      </c>
      <c r="M2426">
        <v>2006</v>
      </c>
      <c r="N2426">
        <v>6.6</v>
      </c>
      <c r="O2426">
        <v>-3017368</v>
      </c>
      <c r="Q2426" t="str">
        <f t="shared" si="111"/>
        <v xml:space="preserve"> </v>
      </c>
      <c r="R2426" t="str">
        <f t="shared" si="112"/>
        <v xml:space="preserve"> </v>
      </c>
      <c r="S2426" t="str">
        <f t="shared" si="113"/>
        <v/>
      </c>
    </row>
    <row r="2427" spans="1:19">
      <c r="A2427" t="s">
        <v>2981</v>
      </c>
      <c r="B2427">
        <v>81</v>
      </c>
      <c r="C2427">
        <v>116</v>
      </c>
      <c r="D2427">
        <v>1980338</v>
      </c>
      <c r="E2427" t="s">
        <v>6691</v>
      </c>
      <c r="F2427" s="8" t="s">
        <v>1143</v>
      </c>
      <c r="G2427" t="s">
        <v>6692</v>
      </c>
      <c r="H2427">
        <v>12366</v>
      </c>
      <c r="I2427">
        <v>151</v>
      </c>
      <c r="J2427" t="s">
        <v>19</v>
      </c>
      <c r="K2427" t="s">
        <v>20</v>
      </c>
      <c r="L2427">
        <v>5000000</v>
      </c>
      <c r="M2427">
        <v>1998</v>
      </c>
      <c r="N2427">
        <v>7</v>
      </c>
      <c r="O2427">
        <v>-3019662</v>
      </c>
      <c r="Q2427" t="str">
        <f t="shared" si="111"/>
        <v xml:space="preserve"> </v>
      </c>
      <c r="R2427" t="str">
        <f t="shared" si="112"/>
        <v xml:space="preserve"> </v>
      </c>
      <c r="S2427" t="str">
        <f t="shared" si="113"/>
        <v/>
      </c>
    </row>
    <row r="2428" spans="1:19">
      <c r="A2428" t="s">
        <v>3058</v>
      </c>
      <c r="B2428">
        <v>32</v>
      </c>
      <c r="C2428">
        <v>82</v>
      </c>
      <c r="D2428">
        <v>9975684</v>
      </c>
      <c r="E2428" t="s">
        <v>873</v>
      </c>
      <c r="F2428" s="8" t="s">
        <v>195</v>
      </c>
      <c r="G2428" t="s">
        <v>5513</v>
      </c>
      <c r="H2428">
        <v>20033</v>
      </c>
      <c r="I2428">
        <v>117</v>
      </c>
      <c r="J2428" t="s">
        <v>19</v>
      </c>
      <c r="K2428" t="s">
        <v>162</v>
      </c>
      <c r="L2428">
        <v>13000000</v>
      </c>
      <c r="M2428">
        <v>1998</v>
      </c>
      <c r="N2428">
        <v>6.4</v>
      </c>
      <c r="O2428">
        <v>-3024316</v>
      </c>
      <c r="Q2428" t="str">
        <f t="shared" si="111"/>
        <v xml:space="preserve"> </v>
      </c>
      <c r="R2428" t="str">
        <f t="shared" si="112"/>
        <v xml:space="preserve"> </v>
      </c>
      <c r="S2428" t="str">
        <f t="shared" si="113"/>
        <v/>
      </c>
    </row>
    <row r="2429" spans="1:19">
      <c r="A2429" t="s">
        <v>3189</v>
      </c>
      <c r="B2429">
        <v>194</v>
      </c>
      <c r="C2429">
        <v>112</v>
      </c>
      <c r="D2429">
        <v>34912982</v>
      </c>
      <c r="E2429" t="s">
        <v>137</v>
      </c>
      <c r="F2429" s="8" t="s">
        <v>283</v>
      </c>
      <c r="G2429" t="s">
        <v>3190</v>
      </c>
      <c r="H2429">
        <v>55617</v>
      </c>
      <c r="I2429">
        <v>266</v>
      </c>
      <c r="J2429" t="s">
        <v>19</v>
      </c>
      <c r="K2429" t="s">
        <v>20</v>
      </c>
      <c r="L2429">
        <v>38000000</v>
      </c>
      <c r="M2429">
        <v>2016</v>
      </c>
      <c r="N2429">
        <v>5.2</v>
      </c>
      <c r="O2429">
        <v>-3087018</v>
      </c>
      <c r="Q2429" t="str">
        <f t="shared" si="111"/>
        <v xml:space="preserve"> </v>
      </c>
      <c r="R2429" t="str">
        <f t="shared" si="112"/>
        <v xml:space="preserve"> </v>
      </c>
      <c r="S2429" t="str">
        <f t="shared" si="113"/>
        <v/>
      </c>
    </row>
    <row r="2430" spans="1:19">
      <c r="A2430" t="s">
        <v>4791</v>
      </c>
      <c r="B2430">
        <v>47</v>
      </c>
      <c r="C2430">
        <v>85</v>
      </c>
      <c r="D2430">
        <v>15911333</v>
      </c>
      <c r="E2430" t="s">
        <v>1252</v>
      </c>
      <c r="F2430" s="8" t="s">
        <v>3886</v>
      </c>
      <c r="G2430" t="s">
        <v>4792</v>
      </c>
      <c r="H2430">
        <v>2855</v>
      </c>
      <c r="I2430">
        <v>119</v>
      </c>
      <c r="J2430" t="s">
        <v>19</v>
      </c>
      <c r="K2430" t="s">
        <v>31</v>
      </c>
      <c r="L2430">
        <v>19000000</v>
      </c>
      <c r="M2430">
        <v>2000</v>
      </c>
      <c r="N2430">
        <v>3.6</v>
      </c>
      <c r="O2430">
        <v>-3088667</v>
      </c>
      <c r="Q2430" t="str">
        <f t="shared" si="111"/>
        <v xml:space="preserve"> </v>
      </c>
      <c r="R2430" t="str">
        <f t="shared" si="112"/>
        <v xml:space="preserve"> </v>
      </c>
      <c r="S2430" t="str">
        <f t="shared" si="113"/>
        <v/>
      </c>
    </row>
    <row r="2431" spans="1:19">
      <c r="A2431" t="s">
        <v>6831</v>
      </c>
      <c r="B2431">
        <v>116</v>
      </c>
      <c r="C2431">
        <v>101</v>
      </c>
      <c r="D2431">
        <v>864959</v>
      </c>
      <c r="E2431" t="s">
        <v>101</v>
      </c>
      <c r="F2431" s="8" t="s">
        <v>6832</v>
      </c>
      <c r="G2431" t="s">
        <v>6833</v>
      </c>
      <c r="H2431">
        <v>20275</v>
      </c>
      <c r="I2431">
        <v>151</v>
      </c>
      <c r="J2431" t="s">
        <v>19</v>
      </c>
      <c r="K2431" t="s">
        <v>31</v>
      </c>
      <c r="L2431">
        <v>4000000</v>
      </c>
      <c r="M2431">
        <v>2005</v>
      </c>
      <c r="N2431">
        <v>6.9</v>
      </c>
      <c r="O2431">
        <v>-3135041</v>
      </c>
      <c r="Q2431" t="str">
        <f t="shared" si="111"/>
        <v xml:space="preserve"> </v>
      </c>
      <c r="R2431" t="str">
        <f t="shared" si="112"/>
        <v xml:space="preserve"> </v>
      </c>
      <c r="S2431" t="str">
        <f t="shared" si="113"/>
        <v/>
      </c>
    </row>
    <row r="2432" spans="1:19">
      <c r="A2432" t="s">
        <v>5954</v>
      </c>
      <c r="B2432">
        <v>147</v>
      </c>
      <c r="C2432">
        <v>82</v>
      </c>
      <c r="D2432">
        <v>6842058</v>
      </c>
      <c r="E2432" t="s">
        <v>2311</v>
      </c>
      <c r="F2432" s="8" t="s">
        <v>1549</v>
      </c>
      <c r="G2432" t="s">
        <v>5956</v>
      </c>
      <c r="H2432">
        <v>36029</v>
      </c>
      <c r="I2432">
        <v>99</v>
      </c>
      <c r="J2432" t="s">
        <v>19</v>
      </c>
      <c r="K2432" t="s">
        <v>20</v>
      </c>
      <c r="L2432">
        <v>10000000</v>
      </c>
      <c r="M2432">
        <v>2012</v>
      </c>
      <c r="N2432">
        <v>6.1</v>
      </c>
      <c r="O2432">
        <v>-3157942</v>
      </c>
      <c r="Q2432" t="str">
        <f t="shared" si="111"/>
        <v xml:space="preserve"> </v>
      </c>
      <c r="R2432" t="str">
        <f t="shared" si="112"/>
        <v xml:space="preserve"> </v>
      </c>
      <c r="S2432" t="str">
        <f t="shared" si="113"/>
        <v/>
      </c>
    </row>
    <row r="2433" spans="1:19">
      <c r="A2433" t="s">
        <v>6240</v>
      </c>
      <c r="B2433">
        <v>349</v>
      </c>
      <c r="C2433">
        <v>115</v>
      </c>
      <c r="D2433">
        <v>610968</v>
      </c>
      <c r="E2433" t="s">
        <v>1672</v>
      </c>
      <c r="F2433" s="8" t="s">
        <v>6945</v>
      </c>
      <c r="G2433" t="s">
        <v>6946</v>
      </c>
      <c r="H2433">
        <v>170155</v>
      </c>
      <c r="I2433">
        <v>249</v>
      </c>
      <c r="J2433" t="s">
        <v>6124</v>
      </c>
      <c r="K2433" t="s">
        <v>3424</v>
      </c>
      <c r="L2433">
        <v>3800000</v>
      </c>
      <c r="M2433">
        <v>2012</v>
      </c>
      <c r="N2433">
        <v>8.3000000000000007</v>
      </c>
      <c r="O2433">
        <v>-3189032</v>
      </c>
      <c r="Q2433" t="str">
        <f t="shared" si="111"/>
        <v xml:space="preserve"> </v>
      </c>
      <c r="R2433" t="str">
        <f t="shared" si="112"/>
        <v xml:space="preserve"> </v>
      </c>
      <c r="S2433" t="str">
        <f t="shared" si="113"/>
        <v/>
      </c>
    </row>
    <row r="2434" spans="1:19">
      <c r="A2434" t="s">
        <v>6837</v>
      </c>
      <c r="B2434">
        <v>15</v>
      </c>
      <c r="C2434">
        <v>87</v>
      </c>
      <c r="D2434">
        <v>800000</v>
      </c>
      <c r="E2434" t="s">
        <v>101</v>
      </c>
      <c r="F2434" s="8" t="s">
        <v>6512</v>
      </c>
      <c r="G2434" t="s">
        <v>6838</v>
      </c>
      <c r="H2434">
        <v>2308</v>
      </c>
      <c r="I2434">
        <v>35</v>
      </c>
      <c r="J2434" t="s">
        <v>19</v>
      </c>
      <c r="K2434" t="s">
        <v>20</v>
      </c>
      <c r="L2434">
        <v>4000000</v>
      </c>
      <c r="M2434">
        <v>1987</v>
      </c>
      <c r="N2434">
        <v>4.8</v>
      </c>
      <c r="O2434">
        <v>-3200000</v>
      </c>
      <c r="Q2434" t="str">
        <f t="shared" si="111"/>
        <v xml:space="preserve"> </v>
      </c>
      <c r="R2434" t="str">
        <f t="shared" si="112"/>
        <v xml:space="preserve"> </v>
      </c>
      <c r="S2434" t="str">
        <f t="shared" si="113"/>
        <v/>
      </c>
    </row>
    <row r="2435" spans="1:19">
      <c r="A2435" t="s">
        <v>673</v>
      </c>
      <c r="B2435">
        <v>107</v>
      </c>
      <c r="C2435">
        <v>102</v>
      </c>
      <c r="D2435">
        <v>14793904</v>
      </c>
      <c r="E2435" t="s">
        <v>878</v>
      </c>
      <c r="F2435" s="8" t="s">
        <v>1189</v>
      </c>
      <c r="G2435" t="s">
        <v>4889</v>
      </c>
      <c r="H2435">
        <v>28209</v>
      </c>
      <c r="I2435">
        <v>80</v>
      </c>
      <c r="J2435" t="s">
        <v>19</v>
      </c>
      <c r="K2435" t="s">
        <v>162</v>
      </c>
      <c r="L2435">
        <v>18000000</v>
      </c>
      <c r="M2435">
        <v>2009</v>
      </c>
      <c r="N2435">
        <v>5.3</v>
      </c>
      <c r="O2435">
        <v>-3206096</v>
      </c>
      <c r="Q2435" t="str">
        <f t="shared" ref="Q2435:Q2498" si="114">IF(F2435="Meryl Streep",G2435," ")</f>
        <v xml:space="preserve"> </v>
      </c>
      <c r="R2435" t="str">
        <f t="shared" ref="R2435:R2498" si="115">IF(F2435="Leonardo DiCaprio",G2435," ")</f>
        <v xml:space="preserve"> </v>
      </c>
      <c r="S2435" t="str">
        <f t="shared" ref="S2435:S2498" si="116">IF(F2435="Brad Pitt",G2435,"")</f>
        <v/>
      </c>
    </row>
    <row r="2436" spans="1:19">
      <c r="A2436" t="s">
        <v>3939</v>
      </c>
      <c r="B2436">
        <v>232</v>
      </c>
      <c r="C2436">
        <v>100</v>
      </c>
      <c r="D2436">
        <v>5480996</v>
      </c>
      <c r="E2436" t="s">
        <v>4713</v>
      </c>
      <c r="F2436" s="8" t="s">
        <v>55</v>
      </c>
      <c r="G2436" t="s">
        <v>4714</v>
      </c>
      <c r="H2436">
        <v>89383</v>
      </c>
      <c r="I2436">
        <v>293</v>
      </c>
      <c r="J2436" t="s">
        <v>19</v>
      </c>
      <c r="K2436" t="s">
        <v>20</v>
      </c>
      <c r="L2436">
        <v>8700000</v>
      </c>
      <c r="M2436">
        <v>2006</v>
      </c>
      <c r="N2436">
        <v>7.1</v>
      </c>
      <c r="O2436">
        <v>-3219004</v>
      </c>
      <c r="Q2436" t="str">
        <f t="shared" si="114"/>
        <v xml:space="preserve"> </v>
      </c>
      <c r="R2436" t="str">
        <f t="shared" si="115"/>
        <v xml:space="preserve"> </v>
      </c>
      <c r="S2436" t="str">
        <f t="shared" si="116"/>
        <v/>
      </c>
    </row>
    <row r="2437" spans="1:19">
      <c r="A2437" t="s">
        <v>6560</v>
      </c>
      <c r="B2437">
        <v>205</v>
      </c>
      <c r="C2437">
        <v>93</v>
      </c>
      <c r="D2437">
        <v>611709</v>
      </c>
      <c r="E2437" t="s">
        <v>1290</v>
      </c>
      <c r="F2437" s="8" t="s">
        <v>6561</v>
      </c>
      <c r="G2437" t="s">
        <v>6562</v>
      </c>
      <c r="H2437">
        <v>15267</v>
      </c>
      <c r="I2437">
        <v>41</v>
      </c>
      <c r="J2437" t="s">
        <v>774</v>
      </c>
      <c r="K2437" t="s">
        <v>6563</v>
      </c>
      <c r="L2437">
        <v>3850000</v>
      </c>
      <c r="M2437">
        <v>2011</v>
      </c>
      <c r="N2437">
        <v>7.2</v>
      </c>
      <c r="O2437">
        <v>-3238291</v>
      </c>
      <c r="Q2437" t="str">
        <f t="shared" si="114"/>
        <v xml:space="preserve"> </v>
      </c>
      <c r="R2437" t="str">
        <f t="shared" si="115"/>
        <v xml:space="preserve"> </v>
      </c>
      <c r="S2437" t="str">
        <f t="shared" si="116"/>
        <v/>
      </c>
    </row>
    <row r="2438" spans="1:19">
      <c r="A2438" t="s">
        <v>4435</v>
      </c>
      <c r="B2438">
        <v>85</v>
      </c>
      <c r="C2438">
        <v>104</v>
      </c>
      <c r="D2438">
        <v>17757087</v>
      </c>
      <c r="E2438" t="s">
        <v>2075</v>
      </c>
      <c r="F2438" s="8" t="s">
        <v>4436</v>
      </c>
      <c r="G2438" t="s">
        <v>4437</v>
      </c>
      <c r="H2438">
        <v>13065</v>
      </c>
      <c r="I2438">
        <v>253</v>
      </c>
      <c r="J2438" t="s">
        <v>19</v>
      </c>
      <c r="K2438" t="s">
        <v>20</v>
      </c>
      <c r="L2438">
        <v>21000000</v>
      </c>
      <c r="M2438">
        <v>1999</v>
      </c>
      <c r="N2438">
        <v>4.5999999999999996</v>
      </c>
      <c r="O2438">
        <v>-3242913</v>
      </c>
      <c r="Q2438" t="str">
        <f t="shared" si="114"/>
        <v xml:space="preserve"> </v>
      </c>
      <c r="R2438" t="str">
        <f t="shared" si="115"/>
        <v xml:space="preserve"> </v>
      </c>
      <c r="S2438" t="str">
        <f t="shared" si="116"/>
        <v/>
      </c>
    </row>
    <row r="2439" spans="1:19">
      <c r="A2439" t="s">
        <v>3775</v>
      </c>
      <c r="B2439">
        <v>9</v>
      </c>
      <c r="C2439">
        <v>102</v>
      </c>
      <c r="D2439">
        <v>4239767</v>
      </c>
      <c r="E2439" t="s">
        <v>2140</v>
      </c>
      <c r="F2439" s="8" t="s">
        <v>6264</v>
      </c>
      <c r="G2439" t="s">
        <v>6265</v>
      </c>
      <c r="H2439">
        <v>3709</v>
      </c>
      <c r="I2439">
        <v>83</v>
      </c>
      <c r="J2439" t="s">
        <v>19</v>
      </c>
      <c r="K2439" t="s">
        <v>162</v>
      </c>
      <c r="L2439">
        <v>7500000</v>
      </c>
      <c r="M2439">
        <v>2002</v>
      </c>
      <c r="N2439">
        <v>6</v>
      </c>
      <c r="O2439">
        <v>-3260233</v>
      </c>
      <c r="Q2439" t="str">
        <f t="shared" si="114"/>
        <v xml:space="preserve"> </v>
      </c>
      <c r="R2439" t="str">
        <f t="shared" si="115"/>
        <v xml:space="preserve"> </v>
      </c>
      <c r="S2439" t="str">
        <f t="shared" si="116"/>
        <v/>
      </c>
    </row>
    <row r="2440" spans="1:19">
      <c r="A2440" t="s">
        <v>2776</v>
      </c>
      <c r="B2440">
        <v>103</v>
      </c>
      <c r="C2440">
        <v>103</v>
      </c>
      <c r="D2440">
        <v>236266</v>
      </c>
      <c r="E2440" t="s">
        <v>2999</v>
      </c>
      <c r="F2440" s="8" t="s">
        <v>629</v>
      </c>
      <c r="G2440" t="s">
        <v>6364</v>
      </c>
      <c r="H2440">
        <v>15104</v>
      </c>
      <c r="I2440">
        <v>290</v>
      </c>
      <c r="J2440" t="s">
        <v>19</v>
      </c>
      <c r="K2440" t="s">
        <v>20</v>
      </c>
      <c r="L2440">
        <v>3500000</v>
      </c>
      <c r="M2440">
        <v>2002</v>
      </c>
      <c r="N2440">
        <v>6.2</v>
      </c>
      <c r="O2440">
        <v>-3263734</v>
      </c>
      <c r="Q2440" t="str">
        <f t="shared" si="114"/>
        <v xml:space="preserve"> </v>
      </c>
      <c r="R2440" t="str">
        <f t="shared" si="115"/>
        <v xml:space="preserve"> </v>
      </c>
      <c r="S2440" t="str">
        <f t="shared" si="116"/>
        <v/>
      </c>
    </row>
    <row r="2441" spans="1:19">
      <c r="A2441" t="s">
        <v>4919</v>
      </c>
      <c r="B2441">
        <v>359</v>
      </c>
      <c r="C2441">
        <v>121</v>
      </c>
      <c r="D2441">
        <v>1729969</v>
      </c>
      <c r="E2441" t="s">
        <v>1963</v>
      </c>
      <c r="F2441" s="8" t="s">
        <v>1318</v>
      </c>
      <c r="G2441" t="s">
        <v>6736</v>
      </c>
      <c r="H2441">
        <v>68211</v>
      </c>
      <c r="I2441">
        <v>219</v>
      </c>
      <c r="J2441" t="s">
        <v>19</v>
      </c>
      <c r="K2441" t="s">
        <v>20</v>
      </c>
      <c r="L2441">
        <v>5000000</v>
      </c>
      <c r="M2441">
        <v>2011</v>
      </c>
      <c r="N2441">
        <v>7.4</v>
      </c>
      <c r="O2441">
        <v>-3270031</v>
      </c>
      <c r="Q2441" t="str">
        <f t="shared" si="114"/>
        <v xml:space="preserve"> </v>
      </c>
      <c r="R2441" t="str">
        <f t="shared" si="115"/>
        <v xml:space="preserve"> </v>
      </c>
      <c r="S2441" t="str">
        <f t="shared" si="116"/>
        <v/>
      </c>
    </row>
    <row r="2442" spans="1:19">
      <c r="A2442" t="s">
        <v>6922</v>
      </c>
      <c r="B2442">
        <v>30</v>
      </c>
      <c r="C2442">
        <v>101</v>
      </c>
      <c r="D2442">
        <v>220234</v>
      </c>
      <c r="E2442" t="s">
        <v>878</v>
      </c>
      <c r="F2442" s="8" t="s">
        <v>820</v>
      </c>
      <c r="G2442" t="s">
        <v>6923</v>
      </c>
      <c r="H2442">
        <v>1950</v>
      </c>
      <c r="I2442">
        <v>24</v>
      </c>
      <c r="J2442" t="s">
        <v>19</v>
      </c>
      <c r="K2442" t="s">
        <v>20</v>
      </c>
      <c r="L2442">
        <v>3500000</v>
      </c>
      <c r="M2442">
        <v>2006</v>
      </c>
      <c r="N2442">
        <v>6.5</v>
      </c>
      <c r="O2442">
        <v>-3279766</v>
      </c>
      <c r="Q2442" t="str">
        <f t="shared" si="114"/>
        <v xml:space="preserve"> </v>
      </c>
      <c r="R2442" t="str">
        <f t="shared" si="115"/>
        <v xml:space="preserve"> </v>
      </c>
      <c r="S2442" t="str">
        <f t="shared" si="116"/>
        <v/>
      </c>
    </row>
    <row r="2443" spans="1:19">
      <c r="A2443" t="s">
        <v>1980</v>
      </c>
      <c r="B2443">
        <v>110</v>
      </c>
      <c r="C2443">
        <v>115</v>
      </c>
      <c r="D2443">
        <v>56702901</v>
      </c>
      <c r="E2443" t="s">
        <v>1672</v>
      </c>
      <c r="F2443" s="8" t="s">
        <v>884</v>
      </c>
      <c r="G2443" t="s">
        <v>1981</v>
      </c>
      <c r="H2443">
        <v>23302</v>
      </c>
      <c r="I2443">
        <v>181</v>
      </c>
      <c r="J2443" t="s">
        <v>19</v>
      </c>
      <c r="K2443" t="s">
        <v>20</v>
      </c>
      <c r="L2443">
        <v>60000000</v>
      </c>
      <c r="M2443">
        <v>1998</v>
      </c>
      <c r="N2443">
        <v>6.5</v>
      </c>
      <c r="O2443">
        <v>-3297099</v>
      </c>
      <c r="Q2443" t="str">
        <f t="shared" si="114"/>
        <v xml:space="preserve"> </v>
      </c>
      <c r="R2443" t="str">
        <f t="shared" si="115"/>
        <v xml:space="preserve"> </v>
      </c>
      <c r="S2443" t="str">
        <f t="shared" si="116"/>
        <v/>
      </c>
    </row>
    <row r="2444" spans="1:19">
      <c r="A2444" t="s">
        <v>4603</v>
      </c>
      <c r="B2444">
        <v>11</v>
      </c>
      <c r="C2444">
        <v>89</v>
      </c>
      <c r="D2444">
        <v>4692814</v>
      </c>
      <c r="E2444" t="s">
        <v>873</v>
      </c>
      <c r="F2444" s="8" t="s">
        <v>2165</v>
      </c>
      <c r="G2444" t="s">
        <v>6201</v>
      </c>
      <c r="H2444">
        <v>2870</v>
      </c>
      <c r="I2444">
        <v>34</v>
      </c>
      <c r="J2444" t="s">
        <v>19</v>
      </c>
      <c r="K2444" t="s">
        <v>20</v>
      </c>
      <c r="L2444">
        <v>8000000</v>
      </c>
      <c r="M2444">
        <v>1999</v>
      </c>
      <c r="N2444">
        <v>5.0999999999999996</v>
      </c>
      <c r="O2444">
        <v>-3307186</v>
      </c>
      <c r="Q2444" t="str">
        <f t="shared" si="114"/>
        <v xml:space="preserve"> </v>
      </c>
      <c r="R2444" t="str">
        <f t="shared" si="115"/>
        <v xml:space="preserve"> </v>
      </c>
      <c r="S2444" t="str">
        <f t="shared" si="116"/>
        <v/>
      </c>
    </row>
    <row r="2445" spans="1:19">
      <c r="A2445" t="s">
        <v>3698</v>
      </c>
      <c r="B2445">
        <v>162</v>
      </c>
      <c r="C2445">
        <v>63</v>
      </c>
      <c r="D2445">
        <v>26687172</v>
      </c>
      <c r="E2445" t="s">
        <v>686</v>
      </c>
      <c r="F2445" s="8" t="s">
        <v>364</v>
      </c>
      <c r="G2445" t="s">
        <v>3699</v>
      </c>
      <c r="H2445">
        <v>15600</v>
      </c>
      <c r="I2445">
        <v>55</v>
      </c>
      <c r="J2445" t="s">
        <v>19</v>
      </c>
      <c r="K2445" t="s">
        <v>20</v>
      </c>
      <c r="L2445">
        <v>30000000</v>
      </c>
      <c r="M2445">
        <v>2011</v>
      </c>
      <c r="N2445">
        <v>7.3</v>
      </c>
      <c r="O2445">
        <v>-3312828</v>
      </c>
      <c r="Q2445" t="str">
        <f t="shared" si="114"/>
        <v xml:space="preserve"> </v>
      </c>
      <c r="R2445" t="str">
        <f t="shared" si="115"/>
        <v xml:space="preserve"> </v>
      </c>
      <c r="S2445" t="str">
        <f t="shared" si="116"/>
        <v/>
      </c>
    </row>
    <row r="2446" spans="1:19">
      <c r="A2446" t="s">
        <v>2590</v>
      </c>
      <c r="B2446">
        <v>201</v>
      </c>
      <c r="C2446">
        <v>112</v>
      </c>
      <c r="D2446">
        <v>36665854</v>
      </c>
      <c r="E2446" t="s">
        <v>268</v>
      </c>
      <c r="F2446" s="8" t="s">
        <v>645</v>
      </c>
      <c r="G2446" t="s">
        <v>3022</v>
      </c>
      <c r="H2446">
        <v>76498</v>
      </c>
      <c r="I2446">
        <v>203</v>
      </c>
      <c r="J2446" t="s">
        <v>19</v>
      </c>
      <c r="K2446" t="s">
        <v>775</v>
      </c>
      <c r="L2446">
        <v>40000000</v>
      </c>
      <c r="M2446">
        <v>2011</v>
      </c>
      <c r="N2446">
        <v>6.4</v>
      </c>
      <c r="O2446">
        <v>-3334146</v>
      </c>
      <c r="Q2446" t="str">
        <f t="shared" si="114"/>
        <v xml:space="preserve"> </v>
      </c>
      <c r="R2446" t="str">
        <f t="shared" si="115"/>
        <v xml:space="preserve"> </v>
      </c>
      <c r="S2446" t="str">
        <f t="shared" si="116"/>
        <v/>
      </c>
    </row>
    <row r="2447" spans="1:19">
      <c r="A2447" t="s">
        <v>6266</v>
      </c>
      <c r="B2447">
        <v>35</v>
      </c>
      <c r="C2447">
        <v>97</v>
      </c>
      <c r="D2447">
        <v>4131640</v>
      </c>
      <c r="E2447" t="s">
        <v>557</v>
      </c>
      <c r="F2447" s="8" t="s">
        <v>893</v>
      </c>
      <c r="G2447" t="s">
        <v>6267</v>
      </c>
      <c r="H2447">
        <v>5463</v>
      </c>
      <c r="I2447">
        <v>20</v>
      </c>
      <c r="J2447" t="s">
        <v>19</v>
      </c>
      <c r="K2447" t="s">
        <v>20</v>
      </c>
      <c r="L2447">
        <v>7500000</v>
      </c>
      <c r="M2447">
        <v>2008</v>
      </c>
      <c r="N2447">
        <v>3.1</v>
      </c>
      <c r="O2447">
        <v>-3368360</v>
      </c>
      <c r="Q2447" t="str">
        <f t="shared" si="114"/>
        <v xml:space="preserve"> </v>
      </c>
      <c r="R2447" t="str">
        <f t="shared" si="115"/>
        <v xml:space="preserve"> </v>
      </c>
      <c r="S2447" t="str">
        <f t="shared" si="116"/>
        <v/>
      </c>
    </row>
    <row r="2448" spans="1:19">
      <c r="A2448" t="s">
        <v>6927</v>
      </c>
      <c r="B2448">
        <v>9</v>
      </c>
      <c r="C2448">
        <v>105</v>
      </c>
      <c r="D2448">
        <v>123777</v>
      </c>
      <c r="E2448" t="s">
        <v>6928</v>
      </c>
      <c r="F2448" s="8" t="s">
        <v>5311</v>
      </c>
      <c r="G2448" t="s">
        <v>6929</v>
      </c>
      <c r="H2448">
        <v>342</v>
      </c>
      <c r="I2448">
        <v>15</v>
      </c>
      <c r="J2448" t="s">
        <v>19</v>
      </c>
      <c r="K2448" t="s">
        <v>162</v>
      </c>
      <c r="L2448">
        <v>3500000</v>
      </c>
      <c r="M2448">
        <v>2016</v>
      </c>
      <c r="N2448">
        <v>4.7</v>
      </c>
      <c r="O2448">
        <v>-3376223</v>
      </c>
      <c r="Q2448" t="str">
        <f t="shared" si="114"/>
        <v xml:space="preserve"> </v>
      </c>
      <c r="R2448" t="str">
        <f t="shared" si="115"/>
        <v xml:space="preserve"> </v>
      </c>
      <c r="S2448" t="str">
        <f t="shared" si="116"/>
        <v/>
      </c>
    </row>
    <row r="2449" spans="1:19">
      <c r="A2449" t="s">
        <v>5950</v>
      </c>
      <c r="B2449">
        <v>265</v>
      </c>
      <c r="C2449">
        <v>101</v>
      </c>
      <c r="D2449">
        <v>6619173</v>
      </c>
      <c r="E2449" t="s">
        <v>5951</v>
      </c>
      <c r="F2449" s="8" t="s">
        <v>301</v>
      </c>
      <c r="G2449" t="s">
        <v>5952</v>
      </c>
      <c r="H2449">
        <v>87203</v>
      </c>
      <c r="I2449">
        <v>221</v>
      </c>
      <c r="J2449" t="s">
        <v>19</v>
      </c>
      <c r="K2449" t="s">
        <v>20</v>
      </c>
      <c r="L2449">
        <v>10000000</v>
      </c>
      <c r="M2449">
        <v>2012</v>
      </c>
      <c r="N2449">
        <v>6.7</v>
      </c>
      <c r="O2449">
        <v>-3380827</v>
      </c>
      <c r="Q2449" t="str">
        <f t="shared" si="114"/>
        <v xml:space="preserve"> </v>
      </c>
      <c r="R2449" t="str">
        <f t="shared" si="115"/>
        <v xml:space="preserve"> </v>
      </c>
      <c r="S2449" t="str">
        <f t="shared" si="116"/>
        <v/>
      </c>
    </row>
    <row r="2450" spans="1:19">
      <c r="A2450" t="s">
        <v>1475</v>
      </c>
      <c r="B2450">
        <v>97</v>
      </c>
      <c r="C2450">
        <v>97</v>
      </c>
      <c r="D2450">
        <v>11614236</v>
      </c>
      <c r="E2450" t="s">
        <v>873</v>
      </c>
      <c r="F2450" s="8" t="s">
        <v>181</v>
      </c>
      <c r="G2450" t="s">
        <v>5279</v>
      </c>
      <c r="H2450">
        <v>9294</v>
      </c>
      <c r="I2450">
        <v>140</v>
      </c>
      <c r="J2450" t="s">
        <v>19</v>
      </c>
      <c r="K2450" t="s">
        <v>20</v>
      </c>
      <c r="L2450">
        <v>15000000</v>
      </c>
      <c r="M2450">
        <v>1999</v>
      </c>
      <c r="N2450">
        <v>5.6</v>
      </c>
      <c r="O2450">
        <v>-3385764</v>
      </c>
      <c r="Q2450" t="str">
        <f t="shared" si="114"/>
        <v xml:space="preserve"> </v>
      </c>
      <c r="R2450" t="str">
        <f t="shared" si="115"/>
        <v xml:space="preserve"> </v>
      </c>
      <c r="S2450" t="str">
        <f t="shared" si="116"/>
        <v/>
      </c>
    </row>
    <row r="2451" spans="1:19">
      <c r="A2451" t="s">
        <v>6924</v>
      </c>
      <c r="B2451">
        <v>50</v>
      </c>
      <c r="C2451">
        <v>98</v>
      </c>
      <c r="D2451">
        <v>101228</v>
      </c>
      <c r="E2451" t="s">
        <v>1290</v>
      </c>
      <c r="F2451" s="8" t="s">
        <v>1015</v>
      </c>
      <c r="G2451" t="s">
        <v>6925</v>
      </c>
      <c r="H2451">
        <v>7228</v>
      </c>
      <c r="I2451">
        <v>53</v>
      </c>
      <c r="J2451" t="s">
        <v>19</v>
      </c>
      <c r="K2451" t="s">
        <v>20</v>
      </c>
      <c r="L2451">
        <v>3500000</v>
      </c>
      <c r="M2451">
        <v>2005</v>
      </c>
      <c r="N2451">
        <v>6.4</v>
      </c>
      <c r="O2451">
        <v>-3398772</v>
      </c>
      <c r="Q2451" t="str">
        <f t="shared" si="114"/>
        <v xml:space="preserve"> </v>
      </c>
      <c r="R2451" t="str">
        <f t="shared" si="115"/>
        <v xml:space="preserve"> </v>
      </c>
      <c r="S2451" t="str">
        <f t="shared" si="116"/>
        <v/>
      </c>
    </row>
    <row r="2452" spans="1:19">
      <c r="A2452" t="s">
        <v>2440</v>
      </c>
      <c r="B2452">
        <v>56</v>
      </c>
      <c r="C2452">
        <v>104</v>
      </c>
      <c r="D2452">
        <v>2600000</v>
      </c>
      <c r="E2452" t="s">
        <v>1665</v>
      </c>
      <c r="F2452" s="8" t="s">
        <v>55</v>
      </c>
      <c r="G2452" t="s">
        <v>6072</v>
      </c>
      <c r="H2452">
        <v>11612</v>
      </c>
      <c r="I2452">
        <v>88</v>
      </c>
      <c r="J2452" t="s">
        <v>19</v>
      </c>
      <c r="K2452" t="s">
        <v>31</v>
      </c>
      <c r="L2452">
        <v>6000000</v>
      </c>
      <c r="M2452">
        <v>1995</v>
      </c>
      <c r="N2452">
        <v>7.5</v>
      </c>
      <c r="O2452">
        <v>-3400000</v>
      </c>
      <c r="Q2452" t="str">
        <f t="shared" si="114"/>
        <v xml:space="preserve"> </v>
      </c>
      <c r="R2452" t="str">
        <f t="shared" si="115"/>
        <v xml:space="preserve"> </v>
      </c>
      <c r="S2452" t="str">
        <f t="shared" si="116"/>
        <v/>
      </c>
    </row>
    <row r="2453" spans="1:19">
      <c r="A2453" t="s">
        <v>1340</v>
      </c>
      <c r="B2453">
        <v>208</v>
      </c>
      <c r="C2453">
        <v>122</v>
      </c>
      <c r="D2453">
        <v>31598308</v>
      </c>
      <c r="E2453" t="s">
        <v>1499</v>
      </c>
      <c r="F2453" s="8" t="s">
        <v>24</v>
      </c>
      <c r="G2453" t="s">
        <v>2669</v>
      </c>
      <c r="H2453">
        <v>124765</v>
      </c>
      <c r="I2453">
        <v>541</v>
      </c>
      <c r="J2453" t="s">
        <v>19</v>
      </c>
      <c r="K2453" t="s">
        <v>20</v>
      </c>
      <c r="L2453">
        <v>35000000</v>
      </c>
      <c r="M2453">
        <v>2001</v>
      </c>
      <c r="N2453">
        <v>6.8</v>
      </c>
      <c r="O2453">
        <v>-3401692</v>
      </c>
      <c r="Q2453" t="str">
        <f t="shared" si="114"/>
        <v xml:space="preserve"> </v>
      </c>
      <c r="R2453" t="str">
        <f t="shared" si="115"/>
        <v xml:space="preserve"> </v>
      </c>
      <c r="S2453" t="str">
        <f t="shared" si="116"/>
        <v/>
      </c>
    </row>
    <row r="2454" spans="1:19">
      <c r="A2454" t="s">
        <v>1340</v>
      </c>
      <c r="B2454">
        <v>208</v>
      </c>
      <c r="C2454">
        <v>122</v>
      </c>
      <c r="D2454">
        <v>31598308</v>
      </c>
      <c r="E2454" t="s">
        <v>1499</v>
      </c>
      <c r="F2454" s="8" t="s">
        <v>24</v>
      </c>
      <c r="G2454" t="s">
        <v>2669</v>
      </c>
      <c r="H2454">
        <v>124765</v>
      </c>
      <c r="I2454">
        <v>541</v>
      </c>
      <c r="J2454" t="s">
        <v>19</v>
      </c>
      <c r="K2454" t="s">
        <v>20</v>
      </c>
      <c r="L2454">
        <v>35000000</v>
      </c>
      <c r="M2454">
        <v>2001</v>
      </c>
      <c r="N2454">
        <v>6.8</v>
      </c>
      <c r="O2454">
        <v>-3401692</v>
      </c>
      <c r="Q2454" t="str">
        <f t="shared" si="114"/>
        <v xml:space="preserve"> </v>
      </c>
      <c r="R2454" t="str">
        <f t="shared" si="115"/>
        <v xml:space="preserve"> </v>
      </c>
      <c r="S2454" t="str">
        <f t="shared" si="116"/>
        <v/>
      </c>
    </row>
    <row r="2455" spans="1:19">
      <c r="A2455" t="s">
        <v>2420</v>
      </c>
      <c r="B2455">
        <v>50</v>
      </c>
      <c r="C2455">
        <v>91</v>
      </c>
      <c r="D2455">
        <v>96793</v>
      </c>
      <c r="E2455" t="s">
        <v>759</v>
      </c>
      <c r="F2455" s="8" t="s">
        <v>382</v>
      </c>
      <c r="G2455" t="s">
        <v>6926</v>
      </c>
      <c r="H2455">
        <v>12188</v>
      </c>
      <c r="I2455">
        <v>135</v>
      </c>
      <c r="J2455" t="s">
        <v>19</v>
      </c>
      <c r="K2455" t="s">
        <v>20</v>
      </c>
      <c r="L2455">
        <v>3500000</v>
      </c>
      <c r="M2455">
        <v>2004</v>
      </c>
      <c r="N2455">
        <v>5.3</v>
      </c>
      <c r="O2455">
        <v>-3403207</v>
      </c>
      <c r="Q2455" t="str">
        <f t="shared" si="114"/>
        <v xml:space="preserve"> </v>
      </c>
      <c r="R2455" t="str">
        <f t="shared" si="115"/>
        <v xml:space="preserve"> </v>
      </c>
      <c r="S2455" t="str">
        <f t="shared" si="116"/>
        <v/>
      </c>
    </row>
    <row r="2456" spans="1:19">
      <c r="A2456" t="s">
        <v>6839</v>
      </c>
      <c r="B2456">
        <v>41</v>
      </c>
      <c r="C2456">
        <v>99</v>
      </c>
      <c r="D2456">
        <v>562059</v>
      </c>
      <c r="E2456" t="s">
        <v>1963</v>
      </c>
      <c r="F2456" s="8" t="s">
        <v>864</v>
      </c>
      <c r="G2456" t="s">
        <v>6840</v>
      </c>
      <c r="H2456">
        <v>8535</v>
      </c>
      <c r="I2456">
        <v>113</v>
      </c>
      <c r="J2456" t="s">
        <v>19</v>
      </c>
      <c r="K2456" t="s">
        <v>20</v>
      </c>
      <c r="L2456">
        <v>4000000</v>
      </c>
      <c r="M2456">
        <v>2002</v>
      </c>
      <c r="N2456">
        <v>7</v>
      </c>
      <c r="O2456">
        <v>-3437941</v>
      </c>
      <c r="Q2456" t="str">
        <f t="shared" si="114"/>
        <v xml:space="preserve"> </v>
      </c>
      <c r="R2456" t="str">
        <f t="shared" si="115"/>
        <v xml:space="preserve"> </v>
      </c>
      <c r="S2456" t="str">
        <f t="shared" si="116"/>
        <v/>
      </c>
    </row>
    <row r="2457" spans="1:19">
      <c r="A2457" t="s">
        <v>2386</v>
      </c>
      <c r="B2457">
        <v>48</v>
      </c>
      <c r="C2457">
        <v>136</v>
      </c>
      <c r="D2457">
        <v>21554585</v>
      </c>
      <c r="E2457" t="s">
        <v>1840</v>
      </c>
      <c r="F2457" s="8" t="s">
        <v>903</v>
      </c>
      <c r="G2457" t="s">
        <v>4142</v>
      </c>
      <c r="H2457">
        <v>36108</v>
      </c>
      <c r="I2457">
        <v>109</v>
      </c>
      <c r="J2457" t="s">
        <v>19</v>
      </c>
      <c r="K2457" t="s">
        <v>20</v>
      </c>
      <c r="L2457">
        <v>25000000</v>
      </c>
      <c r="M2457">
        <v>1998</v>
      </c>
      <c r="N2457">
        <v>6.9</v>
      </c>
      <c r="O2457">
        <v>-3445415</v>
      </c>
      <c r="Q2457" t="str">
        <f t="shared" si="114"/>
        <v xml:space="preserve"> </v>
      </c>
      <c r="R2457" t="str">
        <f t="shared" si="115"/>
        <v xml:space="preserve"> </v>
      </c>
      <c r="S2457" t="str">
        <f t="shared" si="116"/>
        <v/>
      </c>
    </row>
    <row r="2458" spans="1:19">
      <c r="A2458" t="s">
        <v>6528</v>
      </c>
      <c r="B2458">
        <v>111</v>
      </c>
      <c r="C2458">
        <v>103</v>
      </c>
      <c r="D2458">
        <v>542860</v>
      </c>
      <c r="E2458" t="s">
        <v>1023</v>
      </c>
      <c r="F2458" s="8" t="s">
        <v>6529</v>
      </c>
      <c r="G2458" t="s">
        <v>6530</v>
      </c>
      <c r="H2458">
        <v>9230</v>
      </c>
      <c r="I2458">
        <v>37</v>
      </c>
      <c r="J2458" t="s">
        <v>4400</v>
      </c>
      <c r="K2458" t="s">
        <v>4401</v>
      </c>
      <c r="L2458">
        <v>4000000</v>
      </c>
      <c r="M2458">
        <v>2008</v>
      </c>
      <c r="N2458">
        <v>7.1</v>
      </c>
      <c r="O2458">
        <v>-3457140</v>
      </c>
      <c r="Q2458" t="str">
        <f t="shared" si="114"/>
        <v xml:space="preserve"> </v>
      </c>
      <c r="R2458" t="str">
        <f t="shared" si="115"/>
        <v xml:space="preserve"> </v>
      </c>
      <c r="S2458" t="str">
        <f t="shared" si="116"/>
        <v/>
      </c>
    </row>
    <row r="2459" spans="1:19">
      <c r="A2459" t="s">
        <v>6883</v>
      </c>
      <c r="B2459">
        <v>78</v>
      </c>
      <c r="C2459">
        <v>95</v>
      </c>
      <c r="D2459">
        <v>37606</v>
      </c>
      <c r="E2459" t="s">
        <v>3952</v>
      </c>
      <c r="F2459" s="8" t="s">
        <v>1506</v>
      </c>
      <c r="G2459" t="s">
        <v>6884</v>
      </c>
      <c r="H2459">
        <v>31836</v>
      </c>
      <c r="I2459">
        <v>90</v>
      </c>
      <c r="J2459" t="s">
        <v>19</v>
      </c>
      <c r="K2459" t="s">
        <v>162</v>
      </c>
      <c r="L2459">
        <v>3500000</v>
      </c>
      <c r="M2459">
        <v>2009</v>
      </c>
      <c r="N2459">
        <v>6.8</v>
      </c>
      <c r="O2459">
        <v>-3462394</v>
      </c>
      <c r="Q2459" t="str">
        <f t="shared" si="114"/>
        <v xml:space="preserve"> </v>
      </c>
      <c r="R2459" t="str">
        <f t="shared" si="115"/>
        <v xml:space="preserve"> </v>
      </c>
      <c r="S2459" t="str">
        <f t="shared" si="116"/>
        <v/>
      </c>
    </row>
    <row r="2460" spans="1:19">
      <c r="A2460" t="s">
        <v>5574</v>
      </c>
      <c r="B2460">
        <v>185</v>
      </c>
      <c r="C2460">
        <v>94</v>
      </c>
      <c r="D2460">
        <v>9030581</v>
      </c>
      <c r="E2460" t="s">
        <v>1665</v>
      </c>
      <c r="F2460" s="8" t="s">
        <v>5575</v>
      </c>
      <c r="G2460" t="s">
        <v>5576</v>
      </c>
      <c r="H2460">
        <v>132386</v>
      </c>
      <c r="I2460">
        <v>398</v>
      </c>
      <c r="J2460" t="s">
        <v>19</v>
      </c>
      <c r="K2460" t="s">
        <v>31</v>
      </c>
      <c r="L2460">
        <v>12500000</v>
      </c>
      <c r="M2460">
        <v>2008</v>
      </c>
      <c r="N2460">
        <v>7.8</v>
      </c>
      <c r="O2460">
        <v>-3469419</v>
      </c>
      <c r="Q2460" t="str">
        <f t="shared" si="114"/>
        <v xml:space="preserve"> </v>
      </c>
      <c r="R2460" t="str">
        <f t="shared" si="115"/>
        <v xml:space="preserve"> </v>
      </c>
      <c r="S2460" t="str">
        <f t="shared" si="116"/>
        <v/>
      </c>
    </row>
    <row r="2461" spans="1:19">
      <c r="A2461" t="s">
        <v>6931</v>
      </c>
      <c r="B2461">
        <v>6</v>
      </c>
      <c r="C2461">
        <v>100</v>
      </c>
      <c r="D2461">
        <v>29233</v>
      </c>
      <c r="E2461" t="s">
        <v>38</v>
      </c>
      <c r="F2461" s="8" t="s">
        <v>6932</v>
      </c>
      <c r="G2461" t="s">
        <v>6933</v>
      </c>
      <c r="H2461">
        <v>75</v>
      </c>
      <c r="I2461">
        <v>2</v>
      </c>
      <c r="J2461" t="s">
        <v>19</v>
      </c>
      <c r="K2461" t="s">
        <v>20</v>
      </c>
      <c r="L2461">
        <v>3500000</v>
      </c>
      <c r="M2461">
        <v>2015</v>
      </c>
      <c r="N2461">
        <v>7</v>
      </c>
      <c r="O2461">
        <v>-3470767</v>
      </c>
      <c r="Q2461" t="str">
        <f t="shared" si="114"/>
        <v xml:space="preserve"> </v>
      </c>
      <c r="R2461" t="str">
        <f t="shared" si="115"/>
        <v xml:space="preserve"> </v>
      </c>
      <c r="S2461" t="str">
        <f t="shared" si="116"/>
        <v/>
      </c>
    </row>
    <row r="2462" spans="1:19">
      <c r="A2462" t="s">
        <v>877</v>
      </c>
      <c r="B2462">
        <v>110</v>
      </c>
      <c r="C2462">
        <v>108</v>
      </c>
      <c r="D2462">
        <v>26525834</v>
      </c>
      <c r="E2462" t="s">
        <v>754</v>
      </c>
      <c r="F2462" s="8" t="s">
        <v>877</v>
      </c>
      <c r="G2462" t="s">
        <v>3702</v>
      </c>
      <c r="H2462">
        <v>21998</v>
      </c>
      <c r="I2462">
        <v>227</v>
      </c>
      <c r="J2462" t="s">
        <v>19</v>
      </c>
      <c r="K2462" t="s">
        <v>20</v>
      </c>
      <c r="L2462">
        <v>30000000</v>
      </c>
      <c r="M2462">
        <v>1998</v>
      </c>
      <c r="N2462">
        <v>6.8</v>
      </c>
      <c r="O2462">
        <v>-3474166</v>
      </c>
      <c r="Q2462" t="str">
        <f t="shared" si="114"/>
        <v xml:space="preserve"> </v>
      </c>
      <c r="R2462" t="str">
        <f t="shared" si="115"/>
        <v xml:space="preserve"> </v>
      </c>
      <c r="S2462" t="str">
        <f t="shared" si="116"/>
        <v/>
      </c>
    </row>
    <row r="2463" spans="1:19">
      <c r="A2463" t="s">
        <v>5957</v>
      </c>
      <c r="B2463">
        <v>33</v>
      </c>
      <c r="C2463">
        <v>74</v>
      </c>
      <c r="D2463">
        <v>6491350</v>
      </c>
      <c r="E2463" t="s">
        <v>3536</v>
      </c>
      <c r="F2463" s="8" t="s">
        <v>737</v>
      </c>
      <c r="G2463" t="s">
        <v>5958</v>
      </c>
      <c r="H2463">
        <v>1231</v>
      </c>
      <c r="I2463">
        <v>26</v>
      </c>
      <c r="J2463" t="s">
        <v>19</v>
      </c>
      <c r="K2463" t="s">
        <v>20</v>
      </c>
      <c r="L2463">
        <v>10000000</v>
      </c>
      <c r="M2463">
        <v>2004</v>
      </c>
      <c r="N2463">
        <v>5.8</v>
      </c>
      <c r="O2463">
        <v>-3508650</v>
      </c>
      <c r="Q2463" t="str">
        <f t="shared" si="114"/>
        <v xml:space="preserve"> </v>
      </c>
      <c r="R2463" t="str">
        <f t="shared" si="115"/>
        <v xml:space="preserve"> </v>
      </c>
      <c r="S2463" t="str">
        <f t="shared" si="116"/>
        <v/>
      </c>
    </row>
    <row r="2464" spans="1:19">
      <c r="A2464" t="s">
        <v>6012</v>
      </c>
      <c r="B2464">
        <v>144</v>
      </c>
      <c r="C2464">
        <v>96</v>
      </c>
      <c r="D2464">
        <v>1474508</v>
      </c>
      <c r="E2464" t="s">
        <v>1290</v>
      </c>
      <c r="F2464" s="8" t="s">
        <v>732</v>
      </c>
      <c r="G2464" t="s">
        <v>6013</v>
      </c>
      <c r="H2464">
        <v>33473</v>
      </c>
      <c r="I2464">
        <v>88</v>
      </c>
      <c r="J2464" t="s">
        <v>19</v>
      </c>
      <c r="K2464" t="s">
        <v>20</v>
      </c>
      <c r="L2464">
        <v>5000000</v>
      </c>
      <c r="M2464">
        <v>2009</v>
      </c>
      <c r="N2464">
        <v>6.5</v>
      </c>
      <c r="O2464">
        <v>-3525492</v>
      </c>
      <c r="Q2464" t="str">
        <f t="shared" si="114"/>
        <v xml:space="preserve"> </v>
      </c>
      <c r="R2464" t="str">
        <f t="shared" si="115"/>
        <v xml:space="preserve"> </v>
      </c>
      <c r="S2464" t="str">
        <f t="shared" si="116"/>
        <v/>
      </c>
    </row>
    <row r="2465" spans="1:19">
      <c r="A2465" t="s">
        <v>111</v>
      </c>
      <c r="B2465">
        <v>775</v>
      </c>
      <c r="C2465">
        <v>124</v>
      </c>
      <c r="D2465">
        <v>126464904</v>
      </c>
      <c r="E2465" t="s">
        <v>735</v>
      </c>
      <c r="F2465" s="8" t="s">
        <v>265</v>
      </c>
      <c r="G2465" t="s">
        <v>736</v>
      </c>
      <c r="H2465">
        <v>456260</v>
      </c>
      <c r="I2465">
        <v>2326</v>
      </c>
      <c r="J2465" t="s">
        <v>19</v>
      </c>
      <c r="K2465" t="s">
        <v>20</v>
      </c>
      <c r="L2465">
        <v>130000000</v>
      </c>
      <c r="M2465">
        <v>2012</v>
      </c>
      <c r="N2465">
        <v>7</v>
      </c>
      <c r="O2465">
        <v>-3535096</v>
      </c>
      <c r="Q2465" t="str">
        <f t="shared" si="114"/>
        <v xml:space="preserve"> </v>
      </c>
      <c r="R2465" t="str">
        <f t="shared" si="115"/>
        <v xml:space="preserve"> </v>
      </c>
      <c r="S2465" t="str">
        <f t="shared" si="116"/>
        <v/>
      </c>
    </row>
    <row r="2466" spans="1:19">
      <c r="A2466" t="s">
        <v>2001</v>
      </c>
      <c r="B2466">
        <v>315</v>
      </c>
      <c r="C2466">
        <v>124</v>
      </c>
      <c r="D2466">
        <v>56443482</v>
      </c>
      <c r="E2466" t="s">
        <v>2002</v>
      </c>
      <c r="F2466" s="8" t="s">
        <v>210</v>
      </c>
      <c r="G2466" t="s">
        <v>2003</v>
      </c>
      <c r="H2466">
        <v>75329</v>
      </c>
      <c r="I2466">
        <v>256</v>
      </c>
      <c r="J2466" t="s">
        <v>19</v>
      </c>
      <c r="K2466" t="s">
        <v>20</v>
      </c>
      <c r="L2466">
        <v>60000000</v>
      </c>
      <c r="M2466">
        <v>2015</v>
      </c>
      <c r="N2466">
        <v>6.6</v>
      </c>
      <c r="O2466">
        <v>-3556518</v>
      </c>
      <c r="Q2466" t="str">
        <f t="shared" si="114"/>
        <v xml:space="preserve"> </v>
      </c>
      <c r="R2466" t="str">
        <f t="shared" si="115"/>
        <v xml:space="preserve"> </v>
      </c>
      <c r="S2466" t="str">
        <f t="shared" si="116"/>
        <v/>
      </c>
    </row>
    <row r="2467" spans="1:19">
      <c r="A2467" t="s">
        <v>2327</v>
      </c>
      <c r="B2467">
        <v>66</v>
      </c>
      <c r="C2467">
        <v>119</v>
      </c>
      <c r="D2467">
        <v>4992159</v>
      </c>
      <c r="E2467" t="s">
        <v>5200</v>
      </c>
      <c r="F2467" s="8" t="s">
        <v>1878</v>
      </c>
      <c r="G2467" t="s">
        <v>6154</v>
      </c>
      <c r="H2467">
        <v>23823</v>
      </c>
      <c r="I2467">
        <v>201</v>
      </c>
      <c r="J2467" t="s">
        <v>19</v>
      </c>
      <c r="K2467" t="s">
        <v>20</v>
      </c>
      <c r="L2467">
        <v>8550000</v>
      </c>
      <c r="M2467">
        <v>2004</v>
      </c>
      <c r="N2467">
        <v>5.6</v>
      </c>
      <c r="O2467">
        <v>-3557841</v>
      </c>
      <c r="Q2467" t="str">
        <f t="shared" si="114"/>
        <v xml:space="preserve"> </v>
      </c>
      <c r="R2467" t="str">
        <f t="shared" si="115"/>
        <v xml:space="preserve"> </v>
      </c>
      <c r="S2467" t="str">
        <f t="shared" si="116"/>
        <v/>
      </c>
    </row>
    <row r="2468" spans="1:19">
      <c r="A2468" t="s">
        <v>6795</v>
      </c>
      <c r="B2468">
        <v>31</v>
      </c>
      <c r="C2468">
        <v>106</v>
      </c>
      <c r="D2468">
        <v>399793</v>
      </c>
      <c r="E2468" t="s">
        <v>1672</v>
      </c>
      <c r="F2468" s="8" t="s">
        <v>236</v>
      </c>
      <c r="G2468" t="s">
        <v>6841</v>
      </c>
      <c r="H2468">
        <v>2877</v>
      </c>
      <c r="I2468">
        <v>70</v>
      </c>
      <c r="J2468" t="s">
        <v>19</v>
      </c>
      <c r="K2468" t="s">
        <v>20</v>
      </c>
      <c r="L2468">
        <v>4000000</v>
      </c>
      <c r="M2468">
        <v>1999</v>
      </c>
      <c r="N2468">
        <v>5.4</v>
      </c>
      <c r="O2468">
        <v>-3600207</v>
      </c>
      <c r="Q2468" t="str">
        <f t="shared" si="114"/>
        <v xml:space="preserve"> </v>
      </c>
      <c r="R2468" t="str">
        <f t="shared" si="115"/>
        <v xml:space="preserve"> </v>
      </c>
      <c r="S2468" t="str">
        <f t="shared" si="116"/>
        <v/>
      </c>
    </row>
    <row r="2469" spans="1:19">
      <c r="A2469" t="s">
        <v>1062</v>
      </c>
      <c r="B2469">
        <v>61</v>
      </c>
      <c r="C2469">
        <v>86</v>
      </c>
      <c r="D2469">
        <v>10397365</v>
      </c>
      <c r="E2469" t="s">
        <v>5417</v>
      </c>
      <c r="F2469" s="8" t="s">
        <v>1331</v>
      </c>
      <c r="G2469" t="s">
        <v>5418</v>
      </c>
      <c r="H2469">
        <v>11693</v>
      </c>
      <c r="I2469">
        <v>104</v>
      </c>
      <c r="J2469" t="s">
        <v>19</v>
      </c>
      <c r="K2469" t="s">
        <v>20</v>
      </c>
      <c r="L2469">
        <v>14000000</v>
      </c>
      <c r="M2469">
        <v>2001</v>
      </c>
      <c r="N2469">
        <v>5.4</v>
      </c>
      <c r="O2469">
        <v>-3602635</v>
      </c>
      <c r="Q2469" t="str">
        <f t="shared" si="114"/>
        <v xml:space="preserve"> </v>
      </c>
      <c r="R2469" t="str">
        <f t="shared" si="115"/>
        <v xml:space="preserve"> </v>
      </c>
      <c r="S2469" t="str">
        <f t="shared" si="116"/>
        <v/>
      </c>
    </row>
    <row r="2470" spans="1:19">
      <c r="A2470" t="s">
        <v>7378</v>
      </c>
      <c r="B2470">
        <v>111</v>
      </c>
      <c r="C2470">
        <v>112</v>
      </c>
      <c r="D2470">
        <v>375723</v>
      </c>
      <c r="E2470" t="s">
        <v>1290</v>
      </c>
      <c r="F2470" s="8" t="s">
        <v>7379</v>
      </c>
      <c r="G2470" t="s">
        <v>7380</v>
      </c>
      <c r="H2470">
        <v>7025</v>
      </c>
      <c r="I2470">
        <v>26</v>
      </c>
      <c r="J2470" t="s">
        <v>5754</v>
      </c>
      <c r="K2470" t="s">
        <v>6389</v>
      </c>
      <c r="L2470">
        <v>4000000</v>
      </c>
      <c r="M2470">
        <v>2015</v>
      </c>
      <c r="N2470">
        <v>7.9</v>
      </c>
      <c r="O2470">
        <v>-3624277</v>
      </c>
      <c r="Q2470" t="str">
        <f t="shared" si="114"/>
        <v xml:space="preserve"> </v>
      </c>
      <c r="R2470" t="str">
        <f t="shared" si="115"/>
        <v xml:space="preserve"> </v>
      </c>
      <c r="S2470" t="str">
        <f t="shared" si="116"/>
        <v/>
      </c>
    </row>
    <row r="2471" spans="1:19">
      <c r="A2471" t="s">
        <v>2523</v>
      </c>
      <c r="B2471">
        <v>232</v>
      </c>
      <c r="C2471">
        <v>117</v>
      </c>
      <c r="D2471">
        <v>371897</v>
      </c>
      <c r="E2471" t="s">
        <v>1672</v>
      </c>
      <c r="F2471" s="8" t="s">
        <v>396</v>
      </c>
      <c r="G2471" t="s">
        <v>6842</v>
      </c>
      <c r="H2471">
        <v>36494</v>
      </c>
      <c r="I2471">
        <v>118</v>
      </c>
      <c r="J2471" t="s">
        <v>19</v>
      </c>
      <c r="K2471" t="s">
        <v>20</v>
      </c>
      <c r="L2471">
        <v>4000000</v>
      </c>
      <c r="M2471">
        <v>2013</v>
      </c>
      <c r="N2471">
        <v>6.9</v>
      </c>
      <c r="O2471">
        <v>-3628103</v>
      </c>
      <c r="Q2471" t="str">
        <f t="shared" si="114"/>
        <v xml:space="preserve"> </v>
      </c>
      <c r="R2471" t="str">
        <f t="shared" si="115"/>
        <v xml:space="preserve"> </v>
      </c>
      <c r="S2471" t="str">
        <f t="shared" si="116"/>
        <v/>
      </c>
    </row>
    <row r="2472" spans="1:19">
      <c r="A2472" t="s">
        <v>4525</v>
      </c>
      <c r="B2472">
        <v>183</v>
      </c>
      <c r="C2472">
        <v>122</v>
      </c>
      <c r="D2472">
        <v>871577</v>
      </c>
      <c r="E2472" t="s">
        <v>2059</v>
      </c>
      <c r="F2472" s="8" t="s">
        <v>327</v>
      </c>
      <c r="G2472" t="s">
        <v>6423</v>
      </c>
      <c r="H2472">
        <v>51353</v>
      </c>
      <c r="I2472">
        <v>143</v>
      </c>
      <c r="J2472" t="s">
        <v>19</v>
      </c>
      <c r="K2472" t="s">
        <v>31</v>
      </c>
      <c r="L2472">
        <v>4500000</v>
      </c>
      <c r="M2472">
        <v>2007</v>
      </c>
      <c r="N2472">
        <v>7.7</v>
      </c>
      <c r="O2472">
        <v>-3628423</v>
      </c>
      <c r="Q2472" t="str">
        <f t="shared" si="114"/>
        <v xml:space="preserve"> </v>
      </c>
      <c r="R2472" t="str">
        <f t="shared" si="115"/>
        <v xml:space="preserve"> </v>
      </c>
      <c r="S2472" t="str">
        <f t="shared" si="116"/>
        <v/>
      </c>
    </row>
    <row r="2473" spans="1:19">
      <c r="A2473" t="s">
        <v>826</v>
      </c>
      <c r="B2473">
        <v>366</v>
      </c>
      <c r="C2473">
        <v>102</v>
      </c>
      <c r="D2473">
        <v>106369117</v>
      </c>
      <c r="E2473" t="s">
        <v>828</v>
      </c>
      <c r="F2473" s="8" t="s">
        <v>119</v>
      </c>
      <c r="G2473" t="s">
        <v>829</v>
      </c>
      <c r="H2473">
        <v>225273</v>
      </c>
      <c r="I2473">
        <v>523</v>
      </c>
      <c r="J2473" t="s">
        <v>19</v>
      </c>
      <c r="K2473" t="s">
        <v>20</v>
      </c>
      <c r="L2473">
        <v>110000000</v>
      </c>
      <c r="M2473">
        <v>2014</v>
      </c>
      <c r="N2473">
        <v>6.2</v>
      </c>
      <c r="O2473">
        <v>-3630883</v>
      </c>
      <c r="Q2473" t="str">
        <f t="shared" si="114"/>
        <v xml:space="preserve"> </v>
      </c>
      <c r="R2473" t="str">
        <f t="shared" si="115"/>
        <v xml:space="preserve"> </v>
      </c>
      <c r="S2473" t="str">
        <f t="shared" si="116"/>
        <v/>
      </c>
    </row>
    <row r="2474" spans="1:19">
      <c r="A2474" t="s">
        <v>6105</v>
      </c>
      <c r="B2474">
        <v>15</v>
      </c>
      <c r="C2474">
        <v>79</v>
      </c>
      <c r="D2474">
        <v>4350774</v>
      </c>
      <c r="E2474" t="s">
        <v>873</v>
      </c>
      <c r="F2474" s="8" t="s">
        <v>151</v>
      </c>
      <c r="G2474" t="s">
        <v>6106</v>
      </c>
      <c r="H2474">
        <v>10476</v>
      </c>
      <c r="I2474">
        <v>52</v>
      </c>
      <c r="J2474" t="s">
        <v>19</v>
      </c>
      <c r="K2474" t="s">
        <v>20</v>
      </c>
      <c r="L2474">
        <v>8000000</v>
      </c>
      <c r="M2474">
        <v>1994</v>
      </c>
      <c r="N2474">
        <v>6.5</v>
      </c>
      <c r="O2474">
        <v>-3649226</v>
      </c>
      <c r="Q2474" t="str">
        <f t="shared" si="114"/>
        <v xml:space="preserve"> </v>
      </c>
      <c r="R2474" t="str">
        <f t="shared" si="115"/>
        <v xml:space="preserve"> </v>
      </c>
      <c r="S2474" t="str">
        <f t="shared" si="116"/>
        <v/>
      </c>
    </row>
    <row r="2475" spans="1:19">
      <c r="A2475" t="s">
        <v>7223</v>
      </c>
      <c r="B2475">
        <v>45</v>
      </c>
      <c r="C2475">
        <v>85</v>
      </c>
      <c r="D2475">
        <v>100669</v>
      </c>
      <c r="E2475" t="s">
        <v>1290</v>
      </c>
      <c r="F2475" s="8" t="s">
        <v>87</v>
      </c>
      <c r="G2475" t="s">
        <v>7224</v>
      </c>
      <c r="H2475">
        <v>2522</v>
      </c>
      <c r="I2475">
        <v>11</v>
      </c>
      <c r="J2475" t="s">
        <v>19</v>
      </c>
      <c r="K2475" t="s">
        <v>20</v>
      </c>
      <c r="L2475">
        <v>3800000</v>
      </c>
      <c r="M2475">
        <v>2009</v>
      </c>
      <c r="N2475">
        <v>5.8</v>
      </c>
      <c r="O2475">
        <v>-3699331</v>
      </c>
      <c r="Q2475" t="str">
        <f t="shared" si="114"/>
        <v xml:space="preserve"> </v>
      </c>
      <c r="R2475" t="str">
        <f t="shared" si="115"/>
        <v xml:space="preserve"> </v>
      </c>
      <c r="S2475" t="str">
        <f t="shared" si="116"/>
        <v/>
      </c>
    </row>
    <row r="2476" spans="1:19">
      <c r="A2476" t="s">
        <v>154</v>
      </c>
      <c r="B2476">
        <v>370</v>
      </c>
      <c r="C2476">
        <v>87</v>
      </c>
      <c r="D2476">
        <v>35287788</v>
      </c>
      <c r="E2476" t="s">
        <v>3127</v>
      </c>
      <c r="F2476" s="8" t="s">
        <v>1604</v>
      </c>
      <c r="G2476" t="s">
        <v>3128</v>
      </c>
      <c r="H2476">
        <v>73886</v>
      </c>
      <c r="I2476">
        <v>165</v>
      </c>
      <c r="J2476" t="s">
        <v>19</v>
      </c>
      <c r="K2476" t="s">
        <v>20</v>
      </c>
      <c r="L2476">
        <v>39000000</v>
      </c>
      <c r="M2476">
        <v>2012</v>
      </c>
      <c r="N2476">
        <v>7</v>
      </c>
      <c r="O2476">
        <v>-3712212</v>
      </c>
      <c r="Q2476" t="str">
        <f t="shared" si="114"/>
        <v xml:space="preserve"> </v>
      </c>
      <c r="R2476" t="str">
        <f t="shared" si="115"/>
        <v xml:space="preserve"> </v>
      </c>
      <c r="S2476" t="str">
        <f t="shared" si="116"/>
        <v/>
      </c>
    </row>
    <row r="2477" spans="1:19">
      <c r="A2477" t="s">
        <v>6276</v>
      </c>
      <c r="B2477">
        <v>161</v>
      </c>
      <c r="C2477">
        <v>125</v>
      </c>
      <c r="D2477">
        <v>1110286</v>
      </c>
      <c r="E2477" t="s">
        <v>129</v>
      </c>
      <c r="F2477" s="8" t="s">
        <v>126</v>
      </c>
      <c r="G2477" t="s">
        <v>6354</v>
      </c>
      <c r="H2477">
        <v>9727</v>
      </c>
      <c r="I2477">
        <v>65</v>
      </c>
      <c r="J2477" t="s">
        <v>19</v>
      </c>
      <c r="K2477" t="s">
        <v>20</v>
      </c>
      <c r="L2477">
        <v>4825000</v>
      </c>
      <c r="M2477">
        <v>2009</v>
      </c>
      <c r="N2477">
        <v>7.2</v>
      </c>
      <c r="O2477">
        <v>-3714714</v>
      </c>
      <c r="Q2477" t="str">
        <f t="shared" si="114"/>
        <v xml:space="preserve"> </v>
      </c>
      <c r="R2477" t="str">
        <f t="shared" si="115"/>
        <v xml:space="preserve"> </v>
      </c>
      <c r="S2477" t="str">
        <f t="shared" si="116"/>
        <v/>
      </c>
    </row>
    <row r="2478" spans="1:19">
      <c r="A2478" t="s">
        <v>707</v>
      </c>
      <c r="B2478">
        <v>138</v>
      </c>
      <c r="C2478">
        <v>123</v>
      </c>
      <c r="D2478">
        <v>36283504</v>
      </c>
      <c r="E2478" t="s">
        <v>477</v>
      </c>
      <c r="F2478" s="8" t="s">
        <v>396</v>
      </c>
      <c r="G2478" t="s">
        <v>2979</v>
      </c>
      <c r="H2478">
        <v>104564</v>
      </c>
      <c r="I2478">
        <v>587</v>
      </c>
      <c r="J2478" t="s">
        <v>19</v>
      </c>
      <c r="K2478" t="s">
        <v>432</v>
      </c>
      <c r="L2478">
        <v>40000000</v>
      </c>
      <c r="M2478">
        <v>1999</v>
      </c>
      <c r="N2478">
        <v>6.5</v>
      </c>
      <c r="O2478">
        <v>-3716496</v>
      </c>
      <c r="Q2478" t="str">
        <f t="shared" si="114"/>
        <v xml:space="preserve"> </v>
      </c>
      <c r="R2478" t="str">
        <f t="shared" si="115"/>
        <v xml:space="preserve"> </v>
      </c>
      <c r="S2478" t="str">
        <f t="shared" si="116"/>
        <v/>
      </c>
    </row>
    <row r="2479" spans="1:19">
      <c r="A2479" t="s">
        <v>6731</v>
      </c>
      <c r="B2479">
        <v>115</v>
      </c>
      <c r="C2479">
        <v>99</v>
      </c>
      <c r="D2479">
        <v>274385</v>
      </c>
      <c r="E2479" t="s">
        <v>1290</v>
      </c>
      <c r="F2479" s="8" t="s">
        <v>955</v>
      </c>
      <c r="G2479" t="s">
        <v>6732</v>
      </c>
      <c r="H2479">
        <v>29203</v>
      </c>
      <c r="I2479">
        <v>26</v>
      </c>
      <c r="J2479" t="s">
        <v>3806</v>
      </c>
      <c r="K2479" t="s">
        <v>432</v>
      </c>
      <c r="L2479">
        <v>4000000</v>
      </c>
      <c r="M2479">
        <v>2009</v>
      </c>
      <c r="N2479">
        <v>7.3</v>
      </c>
      <c r="O2479">
        <v>-3725615</v>
      </c>
      <c r="Q2479" t="str">
        <f t="shared" si="114"/>
        <v xml:space="preserve"> </v>
      </c>
      <c r="R2479" t="str">
        <f t="shared" si="115"/>
        <v xml:space="preserve"> </v>
      </c>
      <c r="S2479" t="str">
        <f t="shared" si="116"/>
        <v/>
      </c>
    </row>
    <row r="2480" spans="1:19">
      <c r="A2480" t="s">
        <v>1975</v>
      </c>
      <c r="B2480">
        <v>97</v>
      </c>
      <c r="C2480">
        <v>94</v>
      </c>
      <c r="D2480">
        <v>24268828</v>
      </c>
      <c r="E2480" t="s">
        <v>3884</v>
      </c>
      <c r="F2480" s="8" t="s">
        <v>2218</v>
      </c>
      <c r="G2480" t="s">
        <v>3885</v>
      </c>
      <c r="H2480">
        <v>29971</v>
      </c>
      <c r="I2480">
        <v>71</v>
      </c>
      <c r="J2480" t="s">
        <v>19</v>
      </c>
      <c r="K2480" t="s">
        <v>20</v>
      </c>
      <c r="L2480">
        <v>28000000</v>
      </c>
      <c r="M2480">
        <v>2010</v>
      </c>
      <c r="N2480">
        <v>5.4</v>
      </c>
      <c r="O2480">
        <v>-3731172</v>
      </c>
      <c r="Q2480" t="str">
        <f t="shared" si="114"/>
        <v xml:space="preserve"> </v>
      </c>
      <c r="R2480" t="str">
        <f t="shared" si="115"/>
        <v xml:space="preserve"> </v>
      </c>
      <c r="S2480" t="str">
        <f t="shared" si="116"/>
        <v/>
      </c>
    </row>
    <row r="2481" spans="1:19">
      <c r="A2481" t="s">
        <v>154</v>
      </c>
      <c r="B2481">
        <v>235</v>
      </c>
      <c r="C2481">
        <v>125</v>
      </c>
      <c r="D2481">
        <v>66257002</v>
      </c>
      <c r="E2481" t="s">
        <v>723</v>
      </c>
      <c r="F2481" s="8" t="s">
        <v>166</v>
      </c>
      <c r="G2481" t="s">
        <v>1661</v>
      </c>
      <c r="H2481">
        <v>350698</v>
      </c>
      <c r="I2481">
        <v>816</v>
      </c>
      <c r="J2481" t="s">
        <v>19</v>
      </c>
      <c r="K2481" t="s">
        <v>20</v>
      </c>
      <c r="L2481">
        <v>70000000</v>
      </c>
      <c r="M2481">
        <v>2003</v>
      </c>
      <c r="N2481">
        <v>8</v>
      </c>
      <c r="O2481">
        <v>-3742998</v>
      </c>
      <c r="Q2481" t="str">
        <f t="shared" si="114"/>
        <v xml:space="preserve"> </v>
      </c>
      <c r="R2481" t="str">
        <f t="shared" si="115"/>
        <v xml:space="preserve"> </v>
      </c>
      <c r="S2481" t="str">
        <f t="shared" si="116"/>
        <v/>
      </c>
    </row>
    <row r="2482" spans="1:19">
      <c r="A2482" t="s">
        <v>617</v>
      </c>
      <c r="B2482">
        <v>192</v>
      </c>
      <c r="C2482">
        <v>124</v>
      </c>
      <c r="D2482">
        <v>16248701</v>
      </c>
      <c r="E2482" t="s">
        <v>1672</v>
      </c>
      <c r="F2482" s="8" t="s">
        <v>126</v>
      </c>
      <c r="G2482" t="s">
        <v>4632</v>
      </c>
      <c r="H2482">
        <v>189683</v>
      </c>
      <c r="I2482">
        <v>559</v>
      </c>
      <c r="J2482" t="s">
        <v>19</v>
      </c>
      <c r="K2482" t="s">
        <v>20</v>
      </c>
      <c r="L2482">
        <v>20000000</v>
      </c>
      <c r="M2482">
        <v>2003</v>
      </c>
      <c r="N2482">
        <v>7.7</v>
      </c>
      <c r="O2482">
        <v>-3751299</v>
      </c>
      <c r="Q2482" t="str">
        <f t="shared" si="114"/>
        <v xml:space="preserve"> </v>
      </c>
      <c r="R2482" t="str">
        <f t="shared" si="115"/>
        <v xml:space="preserve"> </v>
      </c>
      <c r="S2482" t="str">
        <f t="shared" si="116"/>
        <v/>
      </c>
    </row>
    <row r="2483" spans="1:19">
      <c r="A2483" t="s">
        <v>6029</v>
      </c>
      <c r="B2483">
        <v>73</v>
      </c>
      <c r="C2483">
        <v>111</v>
      </c>
      <c r="D2483">
        <v>228524</v>
      </c>
      <c r="E2483" t="s">
        <v>1290</v>
      </c>
      <c r="F2483" s="8" t="s">
        <v>6030</v>
      </c>
      <c r="G2483" t="s">
        <v>6031</v>
      </c>
      <c r="H2483">
        <v>8708</v>
      </c>
      <c r="I2483">
        <v>56</v>
      </c>
      <c r="J2483" t="s">
        <v>19</v>
      </c>
      <c r="K2483" t="s">
        <v>20</v>
      </c>
      <c r="L2483">
        <v>4000000</v>
      </c>
      <c r="M2483">
        <v>2004</v>
      </c>
      <c r="N2483">
        <v>7.3</v>
      </c>
      <c r="O2483">
        <v>-3771476</v>
      </c>
      <c r="Q2483" t="str">
        <f t="shared" si="114"/>
        <v xml:space="preserve"> </v>
      </c>
      <c r="R2483" t="str">
        <f t="shared" si="115"/>
        <v xml:space="preserve"> </v>
      </c>
      <c r="S2483" t="str">
        <f t="shared" si="116"/>
        <v/>
      </c>
    </row>
    <row r="2484" spans="1:19">
      <c r="A2484" t="s">
        <v>4173</v>
      </c>
      <c r="B2484">
        <v>283</v>
      </c>
      <c r="C2484">
        <v>133</v>
      </c>
      <c r="D2484">
        <v>727883</v>
      </c>
      <c r="E2484" t="s">
        <v>1356</v>
      </c>
      <c r="F2484" s="8" t="s">
        <v>223</v>
      </c>
      <c r="G2484" t="s">
        <v>6758</v>
      </c>
      <c r="H2484">
        <v>580999</v>
      </c>
      <c r="I2484">
        <v>2110</v>
      </c>
      <c r="J2484" t="s">
        <v>19</v>
      </c>
      <c r="K2484" t="s">
        <v>20</v>
      </c>
      <c r="L2484">
        <v>4500000</v>
      </c>
      <c r="M2484">
        <v>2001</v>
      </c>
      <c r="N2484">
        <v>8.1</v>
      </c>
      <c r="O2484">
        <v>-3772117</v>
      </c>
      <c r="Q2484" t="str">
        <f t="shared" si="114"/>
        <v xml:space="preserve"> </v>
      </c>
      <c r="R2484" t="str">
        <f t="shared" si="115"/>
        <v xml:space="preserve"> </v>
      </c>
      <c r="S2484" t="str">
        <f t="shared" si="116"/>
        <v/>
      </c>
    </row>
    <row r="2485" spans="1:19">
      <c r="A2485" t="s">
        <v>6889</v>
      </c>
      <c r="B2485">
        <v>61</v>
      </c>
      <c r="C2485">
        <v>99</v>
      </c>
      <c r="D2485">
        <v>19959</v>
      </c>
      <c r="E2485" t="s">
        <v>1672</v>
      </c>
      <c r="F2485" s="8" t="s">
        <v>6890</v>
      </c>
      <c r="G2485" t="s">
        <v>6891</v>
      </c>
      <c r="H2485">
        <v>3579</v>
      </c>
      <c r="I2485">
        <v>14</v>
      </c>
      <c r="J2485" t="s">
        <v>19</v>
      </c>
      <c r="K2485" t="s">
        <v>3778</v>
      </c>
      <c r="L2485">
        <v>3800000</v>
      </c>
      <c r="M2485">
        <v>2009</v>
      </c>
      <c r="N2485">
        <v>6.9</v>
      </c>
      <c r="O2485">
        <v>-3780041</v>
      </c>
      <c r="Q2485" t="str">
        <f t="shared" si="114"/>
        <v xml:space="preserve"> </v>
      </c>
      <c r="R2485" t="str">
        <f t="shared" si="115"/>
        <v xml:space="preserve"> </v>
      </c>
      <c r="S2485" t="str">
        <f t="shared" si="116"/>
        <v/>
      </c>
    </row>
    <row r="2486" spans="1:19">
      <c r="A2486" t="s">
        <v>6508</v>
      </c>
      <c r="B2486">
        <v>53</v>
      </c>
      <c r="C2486">
        <v>152</v>
      </c>
      <c r="D2486">
        <v>14873</v>
      </c>
      <c r="E2486" t="s">
        <v>6876</v>
      </c>
      <c r="F2486" s="8" t="s">
        <v>768</v>
      </c>
      <c r="G2486" t="s">
        <v>6877</v>
      </c>
      <c r="H2486">
        <v>5294</v>
      </c>
      <c r="I2486">
        <v>67</v>
      </c>
      <c r="J2486" t="s">
        <v>19</v>
      </c>
      <c r="K2486" t="s">
        <v>20</v>
      </c>
      <c r="L2486">
        <v>3800000</v>
      </c>
      <c r="M2486">
        <v>1965</v>
      </c>
      <c r="N2486">
        <v>6.8</v>
      </c>
      <c r="O2486">
        <v>-3785127</v>
      </c>
      <c r="Q2486" t="str">
        <f t="shared" si="114"/>
        <v xml:space="preserve"> </v>
      </c>
      <c r="R2486" t="str">
        <f t="shared" si="115"/>
        <v xml:space="preserve"> </v>
      </c>
      <c r="S2486" t="str">
        <f t="shared" si="116"/>
        <v/>
      </c>
    </row>
    <row r="2487" spans="1:19">
      <c r="A2487" t="s">
        <v>6760</v>
      </c>
      <c r="B2487">
        <v>54</v>
      </c>
      <c r="C2487">
        <v>122</v>
      </c>
      <c r="D2487">
        <v>713413</v>
      </c>
      <c r="E2487" t="s">
        <v>1521</v>
      </c>
      <c r="F2487" s="8" t="s">
        <v>6761</v>
      </c>
      <c r="G2487" t="s">
        <v>6762</v>
      </c>
      <c r="H2487">
        <v>9171</v>
      </c>
      <c r="I2487">
        <v>68</v>
      </c>
      <c r="J2487" t="s">
        <v>4400</v>
      </c>
      <c r="K2487" t="s">
        <v>4401</v>
      </c>
      <c r="L2487">
        <v>4500000</v>
      </c>
      <c r="M2487">
        <v>1997</v>
      </c>
      <c r="N2487">
        <v>7.8</v>
      </c>
      <c r="O2487">
        <v>-3786587</v>
      </c>
      <c r="Q2487" t="str">
        <f t="shared" si="114"/>
        <v xml:space="preserve"> </v>
      </c>
      <c r="R2487" t="str">
        <f t="shared" si="115"/>
        <v xml:space="preserve"> </v>
      </c>
      <c r="S2487" t="str">
        <f t="shared" si="116"/>
        <v/>
      </c>
    </row>
    <row r="2488" spans="1:19">
      <c r="A2488" t="s">
        <v>4642</v>
      </c>
      <c r="B2488">
        <v>129</v>
      </c>
      <c r="C2488">
        <v>99</v>
      </c>
      <c r="D2488">
        <v>2207975</v>
      </c>
      <c r="E2488" t="s">
        <v>2961</v>
      </c>
      <c r="F2488" s="8" t="s">
        <v>765</v>
      </c>
      <c r="G2488" t="s">
        <v>6504</v>
      </c>
      <c r="H2488">
        <v>28855</v>
      </c>
      <c r="I2488">
        <v>190</v>
      </c>
      <c r="J2488" t="s">
        <v>19</v>
      </c>
      <c r="K2488" t="s">
        <v>20</v>
      </c>
      <c r="L2488">
        <v>6000000</v>
      </c>
      <c r="M2488">
        <v>2003</v>
      </c>
      <c r="N2488">
        <v>7.2</v>
      </c>
      <c r="O2488">
        <v>-3792025</v>
      </c>
      <c r="Q2488" t="str">
        <f t="shared" si="114"/>
        <v xml:space="preserve"> </v>
      </c>
      <c r="R2488" t="str">
        <f t="shared" si="115"/>
        <v xml:space="preserve"> </v>
      </c>
      <c r="S2488" t="str">
        <f t="shared" si="116"/>
        <v/>
      </c>
    </row>
    <row r="2489" spans="1:19">
      <c r="A2489" t="s">
        <v>4706</v>
      </c>
      <c r="B2489">
        <v>103</v>
      </c>
      <c r="C2489">
        <v>154</v>
      </c>
      <c r="D2489">
        <v>6201757</v>
      </c>
      <c r="E2489" t="s">
        <v>4707</v>
      </c>
      <c r="F2489" s="8" t="s">
        <v>234</v>
      </c>
      <c r="G2489" t="s">
        <v>4708</v>
      </c>
      <c r="H2489">
        <v>10037</v>
      </c>
      <c r="I2489">
        <v>202</v>
      </c>
      <c r="J2489" t="s">
        <v>19</v>
      </c>
      <c r="K2489" t="s">
        <v>31</v>
      </c>
      <c r="L2489">
        <v>10000000</v>
      </c>
      <c r="M2489">
        <v>1999</v>
      </c>
      <c r="N2489">
        <v>7.4</v>
      </c>
      <c r="O2489">
        <v>-3798243</v>
      </c>
      <c r="Q2489" t="str">
        <f t="shared" si="114"/>
        <v xml:space="preserve"> </v>
      </c>
      <c r="R2489" t="str">
        <f t="shared" si="115"/>
        <v xml:space="preserve"> </v>
      </c>
      <c r="S2489" t="str">
        <f t="shared" si="116"/>
        <v/>
      </c>
    </row>
    <row r="2490" spans="1:19">
      <c r="A2490" t="s">
        <v>2696</v>
      </c>
      <c r="B2490">
        <v>143</v>
      </c>
      <c r="C2490">
        <v>112</v>
      </c>
      <c r="D2490">
        <v>6197866</v>
      </c>
      <c r="E2490" t="s">
        <v>818</v>
      </c>
      <c r="F2490" s="8" t="s">
        <v>2398</v>
      </c>
      <c r="G2490" t="s">
        <v>5963</v>
      </c>
      <c r="H2490">
        <v>63733</v>
      </c>
      <c r="I2490">
        <v>414</v>
      </c>
      <c r="J2490" t="s">
        <v>19</v>
      </c>
      <c r="K2490" t="s">
        <v>775</v>
      </c>
      <c r="L2490">
        <v>10000000</v>
      </c>
      <c r="M2490">
        <v>1999</v>
      </c>
      <c r="N2490">
        <v>8</v>
      </c>
      <c r="O2490">
        <v>-3802134</v>
      </c>
      <c r="Q2490" t="str">
        <f t="shared" si="114"/>
        <v xml:space="preserve"> </v>
      </c>
      <c r="R2490" t="str">
        <f t="shared" si="115"/>
        <v xml:space="preserve"> </v>
      </c>
      <c r="S2490" t="str">
        <f t="shared" si="116"/>
        <v/>
      </c>
    </row>
    <row r="2491" spans="1:19">
      <c r="A2491" t="s">
        <v>3985</v>
      </c>
      <c r="B2491">
        <v>33</v>
      </c>
      <c r="C2491">
        <v>86</v>
      </c>
      <c r="D2491">
        <v>185577</v>
      </c>
      <c r="E2491" t="s">
        <v>873</v>
      </c>
      <c r="F2491" s="8" t="s">
        <v>364</v>
      </c>
      <c r="G2491" t="s">
        <v>6849</v>
      </c>
      <c r="H2491">
        <v>2133</v>
      </c>
      <c r="I2491">
        <v>31</v>
      </c>
      <c r="J2491" t="s">
        <v>19</v>
      </c>
      <c r="K2491" t="s">
        <v>31</v>
      </c>
      <c r="L2491">
        <v>4000000</v>
      </c>
      <c r="M2491">
        <v>1999</v>
      </c>
      <c r="N2491">
        <v>6.3</v>
      </c>
      <c r="O2491">
        <v>-3814423</v>
      </c>
      <c r="Q2491" t="str">
        <f t="shared" si="114"/>
        <v xml:space="preserve"> </v>
      </c>
      <c r="R2491" t="str">
        <f t="shared" si="115"/>
        <v xml:space="preserve"> </v>
      </c>
      <c r="S2491" t="str">
        <f t="shared" si="116"/>
        <v/>
      </c>
    </row>
    <row r="2492" spans="1:19">
      <c r="A2492" t="s">
        <v>6859</v>
      </c>
      <c r="B2492">
        <v>64</v>
      </c>
      <c r="C2492">
        <v>113</v>
      </c>
      <c r="D2492">
        <v>146402</v>
      </c>
      <c r="E2492" t="s">
        <v>1290</v>
      </c>
      <c r="F2492" s="8" t="s">
        <v>6721</v>
      </c>
      <c r="G2492" t="s">
        <v>6860</v>
      </c>
      <c r="H2492">
        <v>9913</v>
      </c>
      <c r="I2492">
        <v>38</v>
      </c>
      <c r="J2492" t="s">
        <v>1392</v>
      </c>
      <c r="K2492" t="s">
        <v>1749</v>
      </c>
      <c r="L2492">
        <v>4000000</v>
      </c>
      <c r="M2492">
        <v>2002</v>
      </c>
      <c r="N2492">
        <v>7.7</v>
      </c>
      <c r="O2492">
        <v>-3853598</v>
      </c>
      <c r="Q2492" t="str">
        <f t="shared" si="114"/>
        <v xml:space="preserve"> </v>
      </c>
      <c r="R2492" t="str">
        <f t="shared" si="115"/>
        <v xml:space="preserve"> </v>
      </c>
      <c r="S2492" t="str">
        <f t="shared" si="116"/>
        <v/>
      </c>
    </row>
    <row r="2493" spans="1:19">
      <c r="A2493" t="s">
        <v>5282</v>
      </c>
      <c r="B2493">
        <v>24</v>
      </c>
      <c r="C2493">
        <v>76</v>
      </c>
      <c r="D2493">
        <v>11144518</v>
      </c>
      <c r="E2493" t="s">
        <v>4002</v>
      </c>
      <c r="F2493" s="8" t="s">
        <v>1055</v>
      </c>
      <c r="G2493" t="s">
        <v>5283</v>
      </c>
      <c r="H2493">
        <v>2724</v>
      </c>
      <c r="I2493">
        <v>53</v>
      </c>
      <c r="J2493" t="s">
        <v>19</v>
      </c>
      <c r="K2493" t="s">
        <v>162</v>
      </c>
      <c r="L2493">
        <v>15000000</v>
      </c>
      <c r="M2493">
        <v>1998</v>
      </c>
      <c r="N2493">
        <v>2.8</v>
      </c>
      <c r="O2493">
        <v>-3855482</v>
      </c>
      <c r="Q2493" t="str">
        <f t="shared" si="114"/>
        <v xml:space="preserve"> </v>
      </c>
      <c r="R2493" t="str">
        <f t="shared" si="115"/>
        <v xml:space="preserve"> </v>
      </c>
      <c r="S2493" t="str">
        <f t="shared" si="116"/>
        <v/>
      </c>
    </row>
    <row r="2494" spans="1:19">
      <c r="A2494" t="s">
        <v>6874</v>
      </c>
      <c r="B2494">
        <v>31</v>
      </c>
      <c r="C2494">
        <v>104</v>
      </c>
      <c r="D2494">
        <v>143653</v>
      </c>
      <c r="E2494" t="s">
        <v>818</v>
      </c>
      <c r="F2494" s="8" t="s">
        <v>5819</v>
      </c>
      <c r="G2494" t="s">
        <v>6875</v>
      </c>
      <c r="H2494">
        <v>1177</v>
      </c>
      <c r="I2494">
        <v>10</v>
      </c>
      <c r="J2494" t="s">
        <v>19</v>
      </c>
      <c r="K2494" t="s">
        <v>31</v>
      </c>
      <c r="L2494">
        <v>4000000</v>
      </c>
      <c r="M2494">
        <v>2014</v>
      </c>
      <c r="N2494">
        <v>6</v>
      </c>
      <c r="O2494">
        <v>-3856347</v>
      </c>
      <c r="Q2494" t="str">
        <f t="shared" si="114"/>
        <v xml:space="preserve"> </v>
      </c>
      <c r="R2494" t="str">
        <f t="shared" si="115"/>
        <v xml:space="preserve"> </v>
      </c>
      <c r="S2494" t="str">
        <f t="shared" si="116"/>
        <v/>
      </c>
    </row>
    <row r="2495" spans="1:19">
      <c r="A2495" t="s">
        <v>5681</v>
      </c>
      <c r="B2495">
        <v>81</v>
      </c>
      <c r="C2495">
        <v>109</v>
      </c>
      <c r="D2495">
        <v>8134217</v>
      </c>
      <c r="E2495" t="s">
        <v>2059</v>
      </c>
      <c r="F2495" s="8" t="s">
        <v>454</v>
      </c>
      <c r="G2495" t="s">
        <v>5682</v>
      </c>
      <c r="H2495">
        <v>15412</v>
      </c>
      <c r="I2495">
        <v>90</v>
      </c>
      <c r="J2495" t="s">
        <v>19</v>
      </c>
      <c r="K2495" t="s">
        <v>20</v>
      </c>
      <c r="L2495">
        <v>12000000</v>
      </c>
      <c r="M2495">
        <v>2008</v>
      </c>
      <c r="N2495">
        <v>7</v>
      </c>
      <c r="O2495">
        <v>-3865783</v>
      </c>
      <c r="Q2495" t="str">
        <f t="shared" si="114"/>
        <v xml:space="preserve"> </v>
      </c>
      <c r="R2495" t="str">
        <f t="shared" si="115"/>
        <v xml:space="preserve"> </v>
      </c>
      <c r="S2495" t="str">
        <f t="shared" si="116"/>
        <v/>
      </c>
    </row>
    <row r="2496" spans="1:19">
      <c r="A2496" t="s">
        <v>3205</v>
      </c>
      <c r="B2496">
        <v>93</v>
      </c>
      <c r="C2496">
        <v>123</v>
      </c>
      <c r="D2496">
        <v>2122561</v>
      </c>
      <c r="E2496" t="s">
        <v>878</v>
      </c>
      <c r="F2496" s="8" t="s">
        <v>1082</v>
      </c>
      <c r="G2496" t="s">
        <v>6430</v>
      </c>
      <c r="H2496">
        <v>99033</v>
      </c>
      <c r="I2496">
        <v>434</v>
      </c>
      <c r="J2496" t="s">
        <v>19</v>
      </c>
      <c r="K2496" t="s">
        <v>20</v>
      </c>
      <c r="L2496">
        <v>6000000</v>
      </c>
      <c r="M2496">
        <v>1995</v>
      </c>
      <c r="N2496">
        <v>7.2</v>
      </c>
      <c r="O2496">
        <v>-3877439</v>
      </c>
      <c r="Q2496" t="str">
        <f t="shared" si="114"/>
        <v xml:space="preserve"> </v>
      </c>
      <c r="R2496" t="str">
        <f t="shared" si="115"/>
        <v xml:space="preserve"> </v>
      </c>
      <c r="S2496" t="str">
        <f t="shared" si="116"/>
        <v/>
      </c>
    </row>
    <row r="2497" spans="1:19">
      <c r="A2497" t="s">
        <v>1277</v>
      </c>
      <c r="B2497">
        <v>274</v>
      </c>
      <c r="C2497">
        <v>90</v>
      </c>
      <c r="D2497">
        <v>101055</v>
      </c>
      <c r="E2497" t="s">
        <v>2916</v>
      </c>
      <c r="F2497" s="8" t="s">
        <v>3512</v>
      </c>
      <c r="G2497" t="s">
        <v>6786</v>
      </c>
      <c r="H2497">
        <v>17478</v>
      </c>
      <c r="I2497">
        <v>159</v>
      </c>
      <c r="J2497" t="s">
        <v>19</v>
      </c>
      <c r="K2497" t="s">
        <v>20</v>
      </c>
      <c r="L2497">
        <v>4000000</v>
      </c>
      <c r="M2497">
        <v>2009</v>
      </c>
      <c r="N2497">
        <v>5</v>
      </c>
      <c r="O2497">
        <v>-3898945</v>
      </c>
      <c r="Q2497" t="str">
        <f t="shared" si="114"/>
        <v xml:space="preserve"> </v>
      </c>
      <c r="R2497" t="str">
        <f t="shared" si="115"/>
        <v xml:space="preserve"> </v>
      </c>
      <c r="S2497" t="str">
        <f t="shared" si="116"/>
        <v/>
      </c>
    </row>
    <row r="2498" spans="1:19">
      <c r="A2498" t="s">
        <v>6850</v>
      </c>
      <c r="B2498">
        <v>26</v>
      </c>
      <c r="C2498">
        <v>120</v>
      </c>
      <c r="D2498">
        <v>100412</v>
      </c>
      <c r="E2498" t="s">
        <v>1672</v>
      </c>
      <c r="F2498" s="8" t="s">
        <v>6852</v>
      </c>
      <c r="G2498" t="s">
        <v>6853</v>
      </c>
      <c r="H2498">
        <v>2112</v>
      </c>
      <c r="I2498">
        <v>7</v>
      </c>
      <c r="J2498" t="s">
        <v>3806</v>
      </c>
      <c r="K2498" t="s">
        <v>1448</v>
      </c>
      <c r="L2498">
        <v>4000000</v>
      </c>
      <c r="M2498">
        <v>2013</v>
      </c>
      <c r="N2498">
        <v>7.7</v>
      </c>
      <c r="O2498">
        <v>-3899588</v>
      </c>
      <c r="Q2498" t="str">
        <f t="shared" si="114"/>
        <v xml:space="preserve"> </v>
      </c>
      <c r="R2498" t="str">
        <f t="shared" si="115"/>
        <v xml:space="preserve"> </v>
      </c>
      <c r="S2498" t="str">
        <f t="shared" si="116"/>
        <v/>
      </c>
    </row>
    <row r="2499" spans="1:19">
      <c r="A2499" t="s">
        <v>5569</v>
      </c>
      <c r="B2499">
        <v>19</v>
      </c>
      <c r="C2499">
        <v>103</v>
      </c>
      <c r="D2499">
        <v>1100000</v>
      </c>
      <c r="E2499" t="s">
        <v>1008</v>
      </c>
      <c r="F2499" s="8" t="s">
        <v>4048</v>
      </c>
      <c r="G2499" t="s">
        <v>6694</v>
      </c>
      <c r="H2499">
        <v>3665</v>
      </c>
      <c r="I2499">
        <v>39</v>
      </c>
      <c r="J2499" t="s">
        <v>19</v>
      </c>
      <c r="K2499" t="s">
        <v>20</v>
      </c>
      <c r="L2499">
        <v>5000000</v>
      </c>
      <c r="M2499">
        <v>1992</v>
      </c>
      <c r="N2499">
        <v>6.8</v>
      </c>
      <c r="O2499">
        <v>-3900000</v>
      </c>
      <c r="Q2499" t="str">
        <f t="shared" ref="Q2499:Q2562" si="117">IF(F2499="Meryl Streep",G2499," ")</f>
        <v xml:space="preserve"> </v>
      </c>
      <c r="R2499" t="str">
        <f t="shared" ref="R2499:R2562" si="118">IF(F2499="Leonardo DiCaprio",G2499," ")</f>
        <v xml:space="preserve"> </v>
      </c>
      <c r="S2499" t="str">
        <f t="shared" ref="S2499:S2562" si="119">IF(F2499="Brad Pitt",G2499,"")</f>
        <v/>
      </c>
    </row>
    <row r="2500" spans="1:19">
      <c r="A2500" t="s">
        <v>5332</v>
      </c>
      <c r="B2500">
        <v>204</v>
      </c>
      <c r="C2500">
        <v>94</v>
      </c>
      <c r="D2500">
        <v>1082044</v>
      </c>
      <c r="E2500" t="s">
        <v>1963</v>
      </c>
      <c r="F2500" s="8" t="s">
        <v>33</v>
      </c>
      <c r="G2500" t="s">
        <v>6693</v>
      </c>
      <c r="H2500">
        <v>281649</v>
      </c>
      <c r="I2500">
        <v>458</v>
      </c>
      <c r="J2500" t="s">
        <v>19</v>
      </c>
      <c r="K2500" t="s">
        <v>1749</v>
      </c>
      <c r="L2500">
        <v>5000000</v>
      </c>
      <c r="M2500">
        <v>2004</v>
      </c>
      <c r="N2500">
        <v>7.7</v>
      </c>
      <c r="O2500">
        <v>-3917956</v>
      </c>
      <c r="Q2500" t="str">
        <f t="shared" si="117"/>
        <v xml:space="preserve"> </v>
      </c>
      <c r="R2500" t="str">
        <f t="shared" si="118"/>
        <v xml:space="preserve"> </v>
      </c>
      <c r="S2500" t="str">
        <f t="shared" si="119"/>
        <v/>
      </c>
    </row>
    <row r="2501" spans="1:19">
      <c r="A2501" t="s">
        <v>3606</v>
      </c>
      <c r="B2501">
        <v>147</v>
      </c>
      <c r="C2501">
        <v>99</v>
      </c>
      <c r="D2501">
        <v>2077046</v>
      </c>
      <c r="E2501" t="s">
        <v>754</v>
      </c>
      <c r="F2501" s="8" t="s">
        <v>3060</v>
      </c>
      <c r="G2501" t="s">
        <v>6510</v>
      </c>
      <c r="H2501">
        <v>27266</v>
      </c>
      <c r="I2501">
        <v>75</v>
      </c>
      <c r="J2501" t="s">
        <v>19</v>
      </c>
      <c r="K2501" t="s">
        <v>20</v>
      </c>
      <c r="L2501">
        <v>6000000</v>
      </c>
      <c r="M2501">
        <v>2008</v>
      </c>
      <c r="N2501">
        <v>7</v>
      </c>
      <c r="O2501">
        <v>-3922954</v>
      </c>
      <c r="Q2501" t="str">
        <f t="shared" si="117"/>
        <v xml:space="preserve"> </v>
      </c>
      <c r="R2501" t="str">
        <f t="shared" si="118"/>
        <v xml:space="preserve"> </v>
      </c>
      <c r="S2501" t="str">
        <f t="shared" si="119"/>
        <v/>
      </c>
    </row>
    <row r="2502" spans="1:19">
      <c r="A2502" t="s">
        <v>6555</v>
      </c>
      <c r="B2502">
        <v>91</v>
      </c>
      <c r="C2502">
        <v>104</v>
      </c>
      <c r="D2502">
        <v>1056102</v>
      </c>
      <c r="E2502" t="s">
        <v>1111</v>
      </c>
      <c r="F2502" s="8" t="s">
        <v>1583</v>
      </c>
      <c r="G2502" t="s">
        <v>6556</v>
      </c>
      <c r="H2502">
        <v>18792</v>
      </c>
      <c r="I2502">
        <v>153</v>
      </c>
      <c r="J2502" t="s">
        <v>19</v>
      </c>
      <c r="K2502" t="s">
        <v>20</v>
      </c>
      <c r="L2502">
        <v>5000000</v>
      </c>
      <c r="M2502">
        <v>2003</v>
      </c>
      <c r="N2502">
        <v>6.6</v>
      </c>
      <c r="O2502">
        <v>-3943898</v>
      </c>
      <c r="Q2502" t="str">
        <f t="shared" si="117"/>
        <v xml:space="preserve"> </v>
      </c>
      <c r="R2502" t="str">
        <f t="shared" si="118"/>
        <v xml:space="preserve"> </v>
      </c>
      <c r="S2502" t="str">
        <f t="shared" si="119"/>
        <v/>
      </c>
    </row>
    <row r="2503" spans="1:19">
      <c r="A2503" t="s">
        <v>5964</v>
      </c>
      <c r="B2503">
        <v>38</v>
      </c>
      <c r="C2503">
        <v>96</v>
      </c>
      <c r="D2503">
        <v>6044618</v>
      </c>
      <c r="E2503" t="s">
        <v>5965</v>
      </c>
      <c r="F2503" s="8" t="s">
        <v>2285</v>
      </c>
      <c r="G2503" t="s">
        <v>5966</v>
      </c>
      <c r="H2503">
        <v>6200</v>
      </c>
      <c r="I2503">
        <v>92</v>
      </c>
      <c r="J2503" t="s">
        <v>19</v>
      </c>
      <c r="K2503" t="s">
        <v>20</v>
      </c>
      <c r="L2503">
        <v>10000000</v>
      </c>
      <c r="M2503">
        <v>2002</v>
      </c>
      <c r="N2503">
        <v>5.6</v>
      </c>
      <c r="O2503">
        <v>-3955382</v>
      </c>
      <c r="Q2503" t="str">
        <f t="shared" si="117"/>
        <v xml:space="preserve"> </v>
      </c>
      <c r="R2503" t="str">
        <f t="shared" si="118"/>
        <v xml:space="preserve"> </v>
      </c>
      <c r="S2503" t="str">
        <f t="shared" si="119"/>
        <v/>
      </c>
    </row>
    <row r="2504" spans="1:19">
      <c r="A2504" t="s">
        <v>1726</v>
      </c>
      <c r="B2504">
        <v>267</v>
      </c>
      <c r="C2504">
        <v>114</v>
      </c>
      <c r="D2504">
        <v>33037754</v>
      </c>
      <c r="E2504" t="s">
        <v>2808</v>
      </c>
      <c r="F2504" s="8" t="s">
        <v>429</v>
      </c>
      <c r="G2504" t="s">
        <v>3235</v>
      </c>
      <c r="H2504">
        <v>75864</v>
      </c>
      <c r="I2504">
        <v>197</v>
      </c>
      <c r="J2504" t="s">
        <v>19</v>
      </c>
      <c r="K2504" t="s">
        <v>20</v>
      </c>
      <c r="L2504">
        <v>37000000</v>
      </c>
      <c r="M2504">
        <v>2011</v>
      </c>
      <c r="N2504">
        <v>6</v>
      </c>
      <c r="O2504">
        <v>-3962246</v>
      </c>
      <c r="Q2504" t="str">
        <f t="shared" si="117"/>
        <v xml:space="preserve"> </v>
      </c>
      <c r="R2504" t="str">
        <f t="shared" si="118"/>
        <v xml:space="preserve"> </v>
      </c>
      <c r="S2504" t="str">
        <f t="shared" si="119"/>
        <v/>
      </c>
    </row>
    <row r="2505" spans="1:19">
      <c r="A2505" t="s">
        <v>6505</v>
      </c>
      <c r="B2505">
        <v>84</v>
      </c>
      <c r="C2505">
        <v>95</v>
      </c>
      <c r="D2505">
        <v>2025238</v>
      </c>
      <c r="E2505" t="s">
        <v>2486</v>
      </c>
      <c r="F2505" s="8" t="s">
        <v>1685</v>
      </c>
      <c r="G2505" t="s">
        <v>6506</v>
      </c>
      <c r="H2505">
        <v>9589</v>
      </c>
      <c r="I2505">
        <v>105</v>
      </c>
      <c r="J2505" t="s">
        <v>19</v>
      </c>
      <c r="K2505" t="s">
        <v>20</v>
      </c>
      <c r="L2505">
        <v>6000000</v>
      </c>
      <c r="M2505">
        <v>2001</v>
      </c>
      <c r="N2505">
        <v>5.8</v>
      </c>
      <c r="O2505">
        <v>-3974762</v>
      </c>
      <c r="Q2505" t="str">
        <f t="shared" si="117"/>
        <v xml:space="preserve"> </v>
      </c>
      <c r="R2505" t="str">
        <f t="shared" si="118"/>
        <v xml:space="preserve"> </v>
      </c>
      <c r="S2505" t="str">
        <f t="shared" si="119"/>
        <v/>
      </c>
    </row>
    <row r="2506" spans="1:19">
      <c r="A2506" t="s">
        <v>6865</v>
      </c>
      <c r="B2506">
        <v>70</v>
      </c>
      <c r="C2506">
        <v>106</v>
      </c>
      <c r="D2506">
        <v>20262</v>
      </c>
      <c r="E2506" t="s">
        <v>1672</v>
      </c>
      <c r="F2506" s="8" t="s">
        <v>5753</v>
      </c>
      <c r="G2506" t="s">
        <v>6866</v>
      </c>
      <c r="H2506">
        <v>1738</v>
      </c>
      <c r="I2506">
        <v>10</v>
      </c>
      <c r="J2506" t="s">
        <v>5754</v>
      </c>
      <c r="K2506" t="s">
        <v>6389</v>
      </c>
      <c r="L2506">
        <v>4000000</v>
      </c>
      <c r="M2506">
        <v>2014</v>
      </c>
      <c r="N2506">
        <v>6.1</v>
      </c>
      <c r="O2506">
        <v>-3979738</v>
      </c>
      <c r="Q2506" t="str">
        <f t="shared" si="117"/>
        <v xml:space="preserve"> </v>
      </c>
      <c r="R2506" t="str">
        <f t="shared" si="118"/>
        <v xml:space="preserve"> </v>
      </c>
      <c r="S2506" t="str">
        <f t="shared" si="119"/>
        <v/>
      </c>
    </row>
    <row r="2507" spans="1:19">
      <c r="A2507" t="s">
        <v>3040</v>
      </c>
      <c r="B2507">
        <v>12</v>
      </c>
      <c r="C2507">
        <v>92</v>
      </c>
      <c r="D2507">
        <v>12836</v>
      </c>
      <c r="E2507" t="s">
        <v>818</v>
      </c>
      <c r="F2507" s="8" t="s">
        <v>336</v>
      </c>
      <c r="G2507" t="s">
        <v>6864</v>
      </c>
      <c r="H2507">
        <v>1686</v>
      </c>
      <c r="I2507">
        <v>28</v>
      </c>
      <c r="J2507" t="s">
        <v>19</v>
      </c>
      <c r="K2507" t="s">
        <v>20</v>
      </c>
      <c r="L2507">
        <v>4000000</v>
      </c>
      <c r="M2507">
        <v>1997</v>
      </c>
      <c r="N2507">
        <v>5.8</v>
      </c>
      <c r="O2507">
        <v>-3987164</v>
      </c>
      <c r="Q2507" t="str">
        <f t="shared" si="117"/>
        <v xml:space="preserve"> </v>
      </c>
      <c r="R2507" t="str">
        <f t="shared" si="118"/>
        <v xml:space="preserve"> </v>
      </c>
      <c r="S2507" t="str">
        <f t="shared" si="119"/>
        <v/>
      </c>
    </row>
    <row r="2508" spans="1:19">
      <c r="A2508" t="s">
        <v>745</v>
      </c>
      <c r="B2508">
        <v>142</v>
      </c>
      <c r="C2508">
        <v>115</v>
      </c>
      <c r="D2508">
        <v>8060</v>
      </c>
      <c r="E2508" t="s">
        <v>268</v>
      </c>
      <c r="F2508" s="8" t="s">
        <v>5753</v>
      </c>
      <c r="G2508" t="s">
        <v>6388</v>
      </c>
      <c r="H2508">
        <v>81644</v>
      </c>
      <c r="I2508">
        <v>107</v>
      </c>
      <c r="J2508" t="s">
        <v>5754</v>
      </c>
      <c r="K2508" t="s">
        <v>6389</v>
      </c>
      <c r="L2508">
        <v>4000000</v>
      </c>
      <c r="M2508">
        <v>2007</v>
      </c>
      <c r="N2508">
        <v>8.1</v>
      </c>
      <c r="O2508">
        <v>-3991940</v>
      </c>
      <c r="Q2508" t="str">
        <f t="shared" si="117"/>
        <v xml:space="preserve"> </v>
      </c>
      <c r="R2508" t="str">
        <f t="shared" si="118"/>
        <v xml:space="preserve"> </v>
      </c>
      <c r="S2508" t="str">
        <f t="shared" si="119"/>
        <v/>
      </c>
    </row>
    <row r="2509" spans="1:19">
      <c r="A2509" t="s">
        <v>6867</v>
      </c>
      <c r="B2509">
        <v>36</v>
      </c>
      <c r="C2509">
        <v>93</v>
      </c>
      <c r="D2509">
        <v>4063</v>
      </c>
      <c r="E2509" t="s">
        <v>1611</v>
      </c>
      <c r="F2509" s="8" t="s">
        <v>6868</v>
      </c>
      <c r="G2509" t="s">
        <v>6869</v>
      </c>
      <c r="H2509">
        <v>2086</v>
      </c>
      <c r="I2509">
        <v>20</v>
      </c>
      <c r="J2509" t="s">
        <v>19</v>
      </c>
      <c r="K2509" t="s">
        <v>162</v>
      </c>
      <c r="L2509">
        <v>4000000</v>
      </c>
      <c r="M2509">
        <v>2012</v>
      </c>
      <c r="N2509">
        <v>5.2</v>
      </c>
      <c r="O2509">
        <v>-3995937</v>
      </c>
      <c r="Q2509" t="str">
        <f t="shared" si="117"/>
        <v xml:space="preserve"> </v>
      </c>
      <c r="R2509" t="str">
        <f t="shared" si="118"/>
        <v xml:space="preserve"> </v>
      </c>
      <c r="S2509" t="str">
        <f t="shared" si="119"/>
        <v/>
      </c>
    </row>
    <row r="2510" spans="1:19">
      <c r="A2510" t="s">
        <v>1982</v>
      </c>
      <c r="B2510">
        <v>328</v>
      </c>
      <c r="C2510">
        <v>92</v>
      </c>
      <c r="D2510">
        <v>55994557</v>
      </c>
      <c r="E2510" t="s">
        <v>165</v>
      </c>
      <c r="F2510" s="8" t="s">
        <v>1257</v>
      </c>
      <c r="G2510" t="s">
        <v>1983</v>
      </c>
      <c r="H2510">
        <v>72287</v>
      </c>
      <c r="I2510">
        <v>176</v>
      </c>
      <c r="J2510" t="s">
        <v>19</v>
      </c>
      <c r="K2510" t="s">
        <v>20</v>
      </c>
      <c r="L2510">
        <v>60000000</v>
      </c>
      <c r="M2510">
        <v>2012</v>
      </c>
      <c r="N2510">
        <v>7</v>
      </c>
      <c r="O2510">
        <v>-4005443</v>
      </c>
      <c r="Q2510" t="str">
        <f t="shared" si="117"/>
        <v xml:space="preserve"> </v>
      </c>
      <c r="R2510" t="str">
        <f t="shared" si="118"/>
        <v xml:space="preserve"> </v>
      </c>
      <c r="S2510" t="str">
        <f t="shared" si="119"/>
        <v/>
      </c>
    </row>
    <row r="2511" spans="1:19">
      <c r="A2511" t="s">
        <v>5204</v>
      </c>
      <c r="B2511">
        <v>440</v>
      </c>
      <c r="C2511">
        <v>90</v>
      </c>
      <c r="D2511">
        <v>778565</v>
      </c>
      <c r="E2511" t="s">
        <v>1008</v>
      </c>
      <c r="F2511" s="8" t="s">
        <v>2026</v>
      </c>
      <c r="G2511" t="s">
        <v>6741</v>
      </c>
      <c r="H2511">
        <v>83234</v>
      </c>
      <c r="I2511">
        <v>475</v>
      </c>
      <c r="J2511" t="s">
        <v>19</v>
      </c>
      <c r="K2511" t="s">
        <v>3424</v>
      </c>
      <c r="L2511">
        <v>4800000</v>
      </c>
      <c r="M2511">
        <v>2013</v>
      </c>
      <c r="N2511">
        <v>5.7</v>
      </c>
      <c r="O2511">
        <v>-4021435</v>
      </c>
      <c r="Q2511" t="str">
        <f t="shared" si="117"/>
        <v xml:space="preserve"> </v>
      </c>
      <c r="R2511" t="str">
        <f t="shared" si="118"/>
        <v xml:space="preserve"> </v>
      </c>
      <c r="S2511" t="str">
        <f t="shared" si="119"/>
        <v/>
      </c>
    </row>
    <row r="2512" spans="1:19">
      <c r="A2512" t="s">
        <v>5570</v>
      </c>
      <c r="B2512">
        <v>167</v>
      </c>
      <c r="C2512">
        <v>101</v>
      </c>
      <c r="D2512">
        <v>11956207</v>
      </c>
      <c r="E2512" t="s">
        <v>2397</v>
      </c>
      <c r="F2512" s="8" t="s">
        <v>5571</v>
      </c>
      <c r="G2512" t="s">
        <v>5572</v>
      </c>
      <c r="H2512">
        <v>24012</v>
      </c>
      <c r="I2512">
        <v>126</v>
      </c>
      <c r="J2512" t="s">
        <v>19</v>
      </c>
      <c r="K2512" t="s">
        <v>20</v>
      </c>
      <c r="L2512">
        <v>16000000</v>
      </c>
      <c r="M2512">
        <v>2009</v>
      </c>
      <c r="N2512">
        <v>5.0999999999999996</v>
      </c>
      <c r="O2512">
        <v>-4043793</v>
      </c>
      <c r="Q2512" t="str">
        <f t="shared" si="117"/>
        <v xml:space="preserve"> </v>
      </c>
      <c r="R2512" t="str">
        <f t="shared" si="118"/>
        <v xml:space="preserve"> </v>
      </c>
      <c r="S2512" t="str">
        <f t="shared" si="119"/>
        <v/>
      </c>
    </row>
    <row r="2513" spans="1:19">
      <c r="A2513" t="s">
        <v>5693</v>
      </c>
      <c r="B2513">
        <v>222</v>
      </c>
      <c r="C2513">
        <v>119</v>
      </c>
      <c r="D2513">
        <v>4440055</v>
      </c>
      <c r="E2513" t="s">
        <v>2888</v>
      </c>
      <c r="F2513" s="8" t="s">
        <v>746</v>
      </c>
      <c r="G2513" t="s">
        <v>6143</v>
      </c>
      <c r="H2513">
        <v>21360</v>
      </c>
      <c r="I2513">
        <v>110</v>
      </c>
      <c r="J2513" t="s">
        <v>19</v>
      </c>
      <c r="K2513" t="s">
        <v>31</v>
      </c>
      <c r="L2513">
        <v>8500000</v>
      </c>
      <c r="M2513">
        <v>2009</v>
      </c>
      <c r="N2513">
        <v>7</v>
      </c>
      <c r="O2513">
        <v>-4059945</v>
      </c>
      <c r="Q2513" t="str">
        <f t="shared" si="117"/>
        <v xml:space="preserve"> </v>
      </c>
      <c r="R2513" t="str">
        <f t="shared" si="118"/>
        <v xml:space="preserve"> </v>
      </c>
      <c r="S2513" t="str">
        <f t="shared" si="119"/>
        <v/>
      </c>
    </row>
    <row r="2514" spans="1:19">
      <c r="A2514" t="s">
        <v>808</v>
      </c>
      <c r="B2514">
        <v>394</v>
      </c>
      <c r="C2514">
        <v>93</v>
      </c>
      <c r="D2514">
        <v>18934858</v>
      </c>
      <c r="E2514" t="s">
        <v>34</v>
      </c>
      <c r="F2514" s="8" t="s">
        <v>260</v>
      </c>
      <c r="G2514" t="s">
        <v>4317</v>
      </c>
      <c r="H2514">
        <v>72646</v>
      </c>
      <c r="I2514">
        <v>397</v>
      </c>
      <c r="J2514" t="s">
        <v>19</v>
      </c>
      <c r="K2514" t="s">
        <v>3525</v>
      </c>
      <c r="L2514">
        <v>23000000</v>
      </c>
      <c r="M2514">
        <v>2011</v>
      </c>
      <c r="N2514">
        <v>5.8</v>
      </c>
      <c r="O2514">
        <v>-4065142</v>
      </c>
      <c r="Q2514" t="str">
        <f t="shared" si="117"/>
        <v xml:space="preserve"> </v>
      </c>
      <c r="R2514" t="str">
        <f t="shared" si="118"/>
        <v xml:space="preserve"> </v>
      </c>
      <c r="S2514" t="str">
        <f t="shared" si="119"/>
        <v/>
      </c>
    </row>
    <row r="2515" spans="1:19">
      <c r="A2515" t="s">
        <v>3469</v>
      </c>
      <c r="B2515">
        <v>103</v>
      </c>
      <c r="C2515">
        <v>97</v>
      </c>
      <c r="D2515">
        <v>28927720</v>
      </c>
      <c r="E2515" t="s">
        <v>2284</v>
      </c>
      <c r="F2515" s="8" t="s">
        <v>336</v>
      </c>
      <c r="G2515" t="s">
        <v>3470</v>
      </c>
      <c r="H2515">
        <v>22220</v>
      </c>
      <c r="I2515">
        <v>181</v>
      </c>
      <c r="J2515" t="s">
        <v>19</v>
      </c>
      <c r="K2515" t="s">
        <v>20</v>
      </c>
      <c r="L2515">
        <v>33000000</v>
      </c>
      <c r="M2515">
        <v>2000</v>
      </c>
      <c r="N2515">
        <v>5.3</v>
      </c>
      <c r="O2515">
        <v>-4072280</v>
      </c>
      <c r="Q2515" t="str">
        <f t="shared" si="117"/>
        <v xml:space="preserve"> </v>
      </c>
      <c r="R2515" t="str">
        <f t="shared" si="118"/>
        <v xml:space="preserve"> </v>
      </c>
      <c r="S2515" t="str">
        <f t="shared" si="119"/>
        <v/>
      </c>
    </row>
    <row r="2516" spans="1:19">
      <c r="A2516" t="s">
        <v>6078</v>
      </c>
      <c r="B2516">
        <v>29</v>
      </c>
      <c r="C2516">
        <v>192</v>
      </c>
      <c r="D2516">
        <v>2921738</v>
      </c>
      <c r="E2516" t="s">
        <v>1423</v>
      </c>
      <c r="F2516" s="8" t="s">
        <v>5814</v>
      </c>
      <c r="G2516" t="s">
        <v>6343</v>
      </c>
      <c r="H2516">
        <v>34449</v>
      </c>
      <c r="I2516">
        <v>119</v>
      </c>
      <c r="J2516" t="s">
        <v>2598</v>
      </c>
      <c r="K2516" t="s">
        <v>2599</v>
      </c>
      <c r="L2516">
        <v>7000000</v>
      </c>
      <c r="M2516">
        <v>2004</v>
      </c>
      <c r="N2516">
        <v>7.9</v>
      </c>
      <c r="O2516">
        <v>-4078262</v>
      </c>
      <c r="Q2516" t="str">
        <f t="shared" si="117"/>
        <v xml:space="preserve"> </v>
      </c>
      <c r="R2516" t="str">
        <f t="shared" si="118"/>
        <v xml:space="preserve"> </v>
      </c>
      <c r="S2516" t="str">
        <f t="shared" si="119"/>
        <v/>
      </c>
    </row>
    <row r="2517" spans="1:19">
      <c r="A2517" t="s">
        <v>5676</v>
      </c>
      <c r="B2517">
        <v>288</v>
      </c>
      <c r="C2517">
        <v>107</v>
      </c>
      <c r="D2517">
        <v>7918283</v>
      </c>
      <c r="E2517" t="s">
        <v>1963</v>
      </c>
      <c r="F2517" s="8" t="s">
        <v>2149</v>
      </c>
      <c r="G2517" t="s">
        <v>5677</v>
      </c>
      <c r="H2517">
        <v>41574</v>
      </c>
      <c r="I2517">
        <v>145</v>
      </c>
      <c r="J2517" t="s">
        <v>19</v>
      </c>
      <c r="K2517" t="s">
        <v>20</v>
      </c>
      <c r="L2517">
        <v>12000000</v>
      </c>
      <c r="M2517">
        <v>2012</v>
      </c>
      <c r="N2517">
        <v>6.6</v>
      </c>
      <c r="O2517">
        <v>-4081717</v>
      </c>
      <c r="Q2517" t="str">
        <f t="shared" si="117"/>
        <v xml:space="preserve"> </v>
      </c>
      <c r="R2517" t="str">
        <f t="shared" si="118"/>
        <v xml:space="preserve"> </v>
      </c>
      <c r="S2517" t="str">
        <f t="shared" si="119"/>
        <v/>
      </c>
    </row>
    <row r="2518" spans="1:19">
      <c r="A2518" t="s">
        <v>6742</v>
      </c>
      <c r="B2518">
        <v>87</v>
      </c>
      <c r="C2518">
        <v>100</v>
      </c>
      <c r="D2518">
        <v>513836</v>
      </c>
      <c r="E2518" t="s">
        <v>754</v>
      </c>
      <c r="F2518" s="8" t="s">
        <v>5436</v>
      </c>
      <c r="G2518" t="s">
        <v>6743</v>
      </c>
      <c r="H2518">
        <v>6304</v>
      </c>
      <c r="I2518">
        <v>21</v>
      </c>
      <c r="J2518" t="s">
        <v>774</v>
      </c>
      <c r="K2518" t="s">
        <v>775</v>
      </c>
      <c r="L2518">
        <v>4600000</v>
      </c>
      <c r="M2518">
        <v>2010</v>
      </c>
      <c r="N2518">
        <v>7.2</v>
      </c>
      <c r="O2518">
        <v>-4086164</v>
      </c>
      <c r="Q2518" t="str">
        <f t="shared" si="117"/>
        <v xml:space="preserve"> </v>
      </c>
      <c r="R2518" t="str">
        <f t="shared" si="118"/>
        <v xml:space="preserve"> </v>
      </c>
      <c r="S2518" t="str">
        <f t="shared" si="119"/>
        <v/>
      </c>
    </row>
    <row r="2519" spans="1:19">
      <c r="A2519" t="s">
        <v>1121</v>
      </c>
      <c r="B2519">
        <v>70</v>
      </c>
      <c r="C2519">
        <v>92</v>
      </c>
      <c r="D2519">
        <v>85884815</v>
      </c>
      <c r="E2519" t="s">
        <v>1122</v>
      </c>
      <c r="F2519" s="8" t="s">
        <v>1123</v>
      </c>
      <c r="G2519" t="s">
        <v>1124</v>
      </c>
      <c r="H2519">
        <v>9418</v>
      </c>
      <c r="I2519">
        <v>53</v>
      </c>
      <c r="J2519" t="s">
        <v>19</v>
      </c>
      <c r="K2519" t="s">
        <v>20</v>
      </c>
      <c r="L2519">
        <v>90000000</v>
      </c>
      <c r="M2519">
        <v>2015</v>
      </c>
      <c r="N2519">
        <v>5</v>
      </c>
      <c r="O2519">
        <v>-4115185</v>
      </c>
      <c r="Q2519" t="str">
        <f t="shared" si="117"/>
        <v xml:space="preserve"> </v>
      </c>
      <c r="R2519" t="str">
        <f t="shared" si="118"/>
        <v xml:space="preserve"> </v>
      </c>
      <c r="S2519" t="str">
        <f t="shared" si="119"/>
        <v/>
      </c>
    </row>
    <row r="2520" spans="1:19">
      <c r="A2520" t="s">
        <v>4566</v>
      </c>
      <c r="B2520">
        <v>129</v>
      </c>
      <c r="C2520">
        <v>92</v>
      </c>
      <c r="D2520">
        <v>4881867</v>
      </c>
      <c r="E2520" t="s">
        <v>2923</v>
      </c>
      <c r="F2520" s="8" t="s">
        <v>459</v>
      </c>
      <c r="G2520" t="s">
        <v>6109</v>
      </c>
      <c r="H2520">
        <v>15200</v>
      </c>
      <c r="I2520">
        <v>76</v>
      </c>
      <c r="J2520" t="s">
        <v>19</v>
      </c>
      <c r="K2520" t="s">
        <v>20</v>
      </c>
      <c r="L2520">
        <v>9000000</v>
      </c>
      <c r="M2520">
        <v>2008</v>
      </c>
      <c r="N2520">
        <v>6.4</v>
      </c>
      <c r="O2520">
        <v>-4118133</v>
      </c>
      <c r="Q2520" t="str">
        <f t="shared" si="117"/>
        <v xml:space="preserve"> </v>
      </c>
      <c r="R2520" t="str">
        <f t="shared" si="118"/>
        <v xml:space="preserve"> </v>
      </c>
      <c r="S2520" t="str">
        <f t="shared" si="119"/>
        <v/>
      </c>
    </row>
    <row r="2521" spans="1:19">
      <c r="A2521" t="s">
        <v>6268</v>
      </c>
      <c r="B2521">
        <v>6</v>
      </c>
      <c r="C2521">
        <v>118</v>
      </c>
      <c r="D2521">
        <v>3347439</v>
      </c>
      <c r="E2521" t="s">
        <v>129</v>
      </c>
      <c r="F2521" s="8" t="s">
        <v>6269</v>
      </c>
      <c r="G2521" t="s">
        <v>6270</v>
      </c>
      <c r="H2521">
        <v>833</v>
      </c>
      <c r="I2521">
        <v>33</v>
      </c>
      <c r="J2521" t="s">
        <v>19</v>
      </c>
      <c r="K2521" t="s">
        <v>20</v>
      </c>
      <c r="L2521">
        <v>7500000</v>
      </c>
      <c r="M2521">
        <v>2004</v>
      </c>
      <c r="N2521">
        <v>6.9</v>
      </c>
      <c r="O2521">
        <v>-4152561</v>
      </c>
      <c r="Q2521" t="str">
        <f t="shared" si="117"/>
        <v xml:space="preserve"> </v>
      </c>
      <c r="R2521" t="str">
        <f t="shared" si="118"/>
        <v xml:space="preserve"> </v>
      </c>
      <c r="S2521" t="str">
        <f t="shared" si="119"/>
        <v/>
      </c>
    </row>
    <row r="2522" spans="1:19">
      <c r="A2522" t="s">
        <v>6744</v>
      </c>
      <c r="B2522">
        <v>121</v>
      </c>
      <c r="C2522">
        <v>97</v>
      </c>
      <c r="D2522">
        <v>434417</v>
      </c>
      <c r="E2522" t="s">
        <v>1672</v>
      </c>
      <c r="F2522" s="8" t="s">
        <v>262</v>
      </c>
      <c r="G2522" t="s">
        <v>6745</v>
      </c>
      <c r="H2522">
        <v>8867</v>
      </c>
      <c r="I2522">
        <v>65</v>
      </c>
      <c r="J2522" t="s">
        <v>19</v>
      </c>
      <c r="K2522" t="s">
        <v>1749</v>
      </c>
      <c r="L2522">
        <v>4600000</v>
      </c>
      <c r="M2522">
        <v>2007</v>
      </c>
      <c r="N2522">
        <v>5.9</v>
      </c>
      <c r="O2522">
        <v>-4165583</v>
      </c>
      <c r="Q2522" t="str">
        <f t="shared" si="117"/>
        <v xml:space="preserve"> </v>
      </c>
      <c r="R2522" t="str">
        <f t="shared" si="118"/>
        <v xml:space="preserve"> </v>
      </c>
      <c r="S2522" t="str">
        <f t="shared" si="119"/>
        <v/>
      </c>
    </row>
    <row r="2523" spans="1:19">
      <c r="A2523" t="s">
        <v>6704</v>
      </c>
      <c r="B2523">
        <v>12</v>
      </c>
      <c r="C2523">
        <v>99</v>
      </c>
      <c r="D2523">
        <v>830210</v>
      </c>
      <c r="E2523" t="s">
        <v>2579</v>
      </c>
      <c r="F2523" s="8" t="s">
        <v>2920</v>
      </c>
      <c r="G2523" t="s">
        <v>6705</v>
      </c>
      <c r="H2523">
        <v>1900</v>
      </c>
      <c r="I2523">
        <v>56</v>
      </c>
      <c r="J2523" t="s">
        <v>19</v>
      </c>
      <c r="K2523" t="s">
        <v>20</v>
      </c>
      <c r="L2523">
        <v>5000000</v>
      </c>
      <c r="M2523">
        <v>2014</v>
      </c>
      <c r="N2523">
        <v>4.4000000000000004</v>
      </c>
      <c r="O2523">
        <v>-4169790</v>
      </c>
      <c r="Q2523" t="str">
        <f t="shared" si="117"/>
        <v xml:space="preserve"> </v>
      </c>
      <c r="R2523" t="str">
        <f t="shared" si="118"/>
        <v xml:space="preserve"> </v>
      </c>
      <c r="S2523" t="str">
        <f t="shared" si="119"/>
        <v/>
      </c>
    </row>
    <row r="2524" spans="1:19">
      <c r="A2524" t="s">
        <v>6078</v>
      </c>
      <c r="B2524">
        <v>50</v>
      </c>
      <c r="C2524">
        <v>176</v>
      </c>
      <c r="D2524">
        <v>3047539</v>
      </c>
      <c r="E2524" t="s">
        <v>129</v>
      </c>
      <c r="F2524" s="8" t="s">
        <v>5814</v>
      </c>
      <c r="G2524" t="s">
        <v>6079</v>
      </c>
      <c r="H2524">
        <v>42296</v>
      </c>
      <c r="I2524">
        <v>286</v>
      </c>
      <c r="J2524" t="s">
        <v>2598</v>
      </c>
      <c r="K2524" t="s">
        <v>2599</v>
      </c>
      <c r="L2524">
        <v>7217600</v>
      </c>
      <c r="M2524">
        <v>2012</v>
      </c>
      <c r="N2524">
        <v>6.9</v>
      </c>
      <c r="O2524">
        <v>-4170061</v>
      </c>
      <c r="Q2524" t="str">
        <f t="shared" si="117"/>
        <v xml:space="preserve"> </v>
      </c>
      <c r="R2524" t="str">
        <f t="shared" si="118"/>
        <v xml:space="preserve"> </v>
      </c>
      <c r="S2524" t="str">
        <f t="shared" si="119"/>
        <v/>
      </c>
    </row>
    <row r="2525" spans="1:19">
      <c r="A2525" t="s">
        <v>74</v>
      </c>
      <c r="B2525">
        <v>201</v>
      </c>
      <c r="C2525">
        <v>128</v>
      </c>
      <c r="D2525">
        <v>15797907</v>
      </c>
      <c r="E2525" t="s">
        <v>1672</v>
      </c>
      <c r="F2525" s="8" t="s">
        <v>4629</v>
      </c>
      <c r="G2525" t="s">
        <v>4630</v>
      </c>
      <c r="H2525">
        <v>68119</v>
      </c>
      <c r="I2525">
        <v>230</v>
      </c>
      <c r="J2525" t="s">
        <v>4631</v>
      </c>
      <c r="K2525" t="s">
        <v>20</v>
      </c>
      <c r="L2525">
        <v>20000000</v>
      </c>
      <c r="M2525">
        <v>2007</v>
      </c>
      <c r="N2525">
        <v>7.6</v>
      </c>
      <c r="O2525">
        <v>-4202093</v>
      </c>
      <c r="Q2525" t="str">
        <f t="shared" si="117"/>
        <v xml:space="preserve"> </v>
      </c>
      <c r="R2525" t="str">
        <f t="shared" si="118"/>
        <v xml:space="preserve"> </v>
      </c>
      <c r="S2525" t="str">
        <f t="shared" si="119"/>
        <v/>
      </c>
    </row>
    <row r="2526" spans="1:19">
      <c r="A2526" t="s">
        <v>3911</v>
      </c>
      <c r="B2526">
        <v>100</v>
      </c>
      <c r="C2526">
        <v>91</v>
      </c>
      <c r="D2526">
        <v>1292119</v>
      </c>
      <c r="E2526" t="s">
        <v>2888</v>
      </c>
      <c r="F2526" s="8" t="s">
        <v>128</v>
      </c>
      <c r="G2526" t="s">
        <v>6549</v>
      </c>
      <c r="H2526">
        <v>14786</v>
      </c>
      <c r="I2526">
        <v>144</v>
      </c>
      <c r="J2526" t="s">
        <v>19</v>
      </c>
      <c r="K2526" t="s">
        <v>31</v>
      </c>
      <c r="L2526">
        <v>5500000</v>
      </c>
      <c r="M2526">
        <v>2001</v>
      </c>
      <c r="N2526">
        <v>7.1</v>
      </c>
      <c r="O2526">
        <v>-4207881</v>
      </c>
      <c r="Q2526" t="str">
        <f t="shared" si="117"/>
        <v xml:space="preserve"> </v>
      </c>
      <c r="R2526" t="str">
        <f t="shared" si="118"/>
        <v xml:space="preserve"> </v>
      </c>
      <c r="S2526" t="str">
        <f t="shared" si="119"/>
        <v/>
      </c>
    </row>
    <row r="2527" spans="1:19">
      <c r="A2527" t="s">
        <v>6416</v>
      </c>
      <c r="B2527">
        <v>200</v>
      </c>
      <c r="C2527">
        <v>116</v>
      </c>
      <c r="D2527">
        <v>2268296</v>
      </c>
      <c r="E2527" t="s">
        <v>1963</v>
      </c>
      <c r="F2527" s="8" t="s">
        <v>136</v>
      </c>
      <c r="G2527" t="s">
        <v>6417</v>
      </c>
      <c r="H2527">
        <v>41856</v>
      </c>
      <c r="I2527">
        <v>119</v>
      </c>
      <c r="J2527" t="s">
        <v>19</v>
      </c>
      <c r="K2527" t="s">
        <v>31</v>
      </c>
      <c r="L2527">
        <v>6500000</v>
      </c>
      <c r="M2527">
        <v>2013</v>
      </c>
      <c r="N2527">
        <v>6.9</v>
      </c>
      <c r="O2527">
        <v>-4231704</v>
      </c>
      <c r="Q2527" t="str">
        <f t="shared" si="117"/>
        <v xml:space="preserve"> </v>
      </c>
      <c r="R2527" t="str">
        <f t="shared" si="118"/>
        <v xml:space="preserve"> </v>
      </c>
      <c r="S2527" t="str">
        <f t="shared" si="119"/>
        <v/>
      </c>
    </row>
    <row r="2528" spans="1:19">
      <c r="A2528" t="s">
        <v>1930</v>
      </c>
      <c r="B2528">
        <v>42</v>
      </c>
      <c r="C2528">
        <v>124</v>
      </c>
      <c r="D2528">
        <v>10763469</v>
      </c>
      <c r="E2528" t="s">
        <v>754</v>
      </c>
      <c r="F2528" s="8" t="s">
        <v>1930</v>
      </c>
      <c r="G2528" t="s">
        <v>5281</v>
      </c>
      <c r="H2528">
        <v>13692</v>
      </c>
      <c r="I2528">
        <v>55</v>
      </c>
      <c r="J2528" t="s">
        <v>19</v>
      </c>
      <c r="K2528" t="s">
        <v>20</v>
      </c>
      <c r="L2528">
        <v>15000000</v>
      </c>
      <c r="M2528">
        <v>1989</v>
      </c>
      <c r="N2528">
        <v>6.4</v>
      </c>
      <c r="O2528">
        <v>-4236531</v>
      </c>
      <c r="Q2528" t="str">
        <f t="shared" si="117"/>
        <v xml:space="preserve"> </v>
      </c>
      <c r="R2528" t="str">
        <f t="shared" si="118"/>
        <v xml:space="preserve"> </v>
      </c>
      <c r="S2528" t="str">
        <f t="shared" si="119"/>
        <v/>
      </c>
    </row>
    <row r="2529" spans="1:19">
      <c r="A2529" t="s">
        <v>4706</v>
      </c>
      <c r="B2529">
        <v>262</v>
      </c>
      <c r="C2529">
        <v>150</v>
      </c>
      <c r="D2529">
        <v>3958500</v>
      </c>
      <c r="E2529" t="s">
        <v>2728</v>
      </c>
      <c r="F2529" s="8" t="s">
        <v>4709</v>
      </c>
      <c r="G2529" t="s">
        <v>5435</v>
      </c>
      <c r="H2529">
        <v>17933</v>
      </c>
      <c r="I2529">
        <v>165</v>
      </c>
      <c r="J2529" t="s">
        <v>19</v>
      </c>
      <c r="K2529" t="s">
        <v>31</v>
      </c>
      <c r="L2529">
        <v>8200000</v>
      </c>
      <c r="M2529">
        <v>2014</v>
      </c>
      <c r="N2529">
        <v>6.8</v>
      </c>
      <c r="O2529">
        <v>-4241500</v>
      </c>
      <c r="Q2529" t="str">
        <f t="shared" si="117"/>
        <v xml:space="preserve"> </v>
      </c>
      <c r="R2529" t="str">
        <f t="shared" si="118"/>
        <v xml:space="preserve"> </v>
      </c>
      <c r="S2529" t="str">
        <f t="shared" si="119"/>
        <v/>
      </c>
    </row>
    <row r="2530" spans="1:19">
      <c r="A2530" t="s">
        <v>6822</v>
      </c>
      <c r="B2530">
        <v>52</v>
      </c>
      <c r="C2530">
        <v>96</v>
      </c>
      <c r="D2530">
        <v>3713002</v>
      </c>
      <c r="E2530" t="s">
        <v>38</v>
      </c>
      <c r="F2530" s="8" t="s">
        <v>4103</v>
      </c>
      <c r="G2530" t="s">
        <v>6823</v>
      </c>
      <c r="H2530">
        <v>3611</v>
      </c>
      <c r="I2530">
        <v>62</v>
      </c>
      <c r="J2530" t="s">
        <v>19</v>
      </c>
      <c r="K2530" t="s">
        <v>20</v>
      </c>
      <c r="L2530">
        <v>8000000</v>
      </c>
      <c r="M2530">
        <v>2003</v>
      </c>
      <c r="N2530">
        <v>2.7</v>
      </c>
      <c r="O2530">
        <v>-4286998</v>
      </c>
      <c r="Q2530" t="str">
        <f t="shared" si="117"/>
        <v xml:space="preserve"> </v>
      </c>
      <c r="R2530" t="str">
        <f t="shared" si="118"/>
        <v xml:space="preserve"> </v>
      </c>
      <c r="S2530" t="str">
        <f t="shared" si="119"/>
        <v/>
      </c>
    </row>
    <row r="2531" spans="1:19">
      <c r="A2531" t="s">
        <v>4633</v>
      </c>
      <c r="B2531">
        <v>77</v>
      </c>
      <c r="C2531">
        <v>84</v>
      </c>
      <c r="D2531">
        <v>15712072</v>
      </c>
      <c r="E2531" t="s">
        <v>268</v>
      </c>
      <c r="F2531" s="8" t="s">
        <v>1065</v>
      </c>
      <c r="G2531" t="s">
        <v>4634</v>
      </c>
      <c r="H2531">
        <v>13210</v>
      </c>
      <c r="I2531">
        <v>138</v>
      </c>
      <c r="J2531" t="s">
        <v>19</v>
      </c>
      <c r="K2531" t="s">
        <v>20</v>
      </c>
      <c r="L2531">
        <v>20000000</v>
      </c>
      <c r="M2531">
        <v>2004</v>
      </c>
      <c r="N2531">
        <v>5.8</v>
      </c>
      <c r="O2531">
        <v>-4287928</v>
      </c>
      <c r="Q2531" t="str">
        <f t="shared" si="117"/>
        <v xml:space="preserve"> </v>
      </c>
      <c r="R2531" t="str">
        <f t="shared" si="118"/>
        <v xml:space="preserve"> </v>
      </c>
      <c r="S2531" t="str">
        <f t="shared" si="119"/>
        <v/>
      </c>
    </row>
    <row r="2532" spans="1:19">
      <c r="A2532" t="s">
        <v>4992</v>
      </c>
      <c r="B2532">
        <v>81</v>
      </c>
      <c r="C2532">
        <v>89</v>
      </c>
      <c r="D2532">
        <v>12693621</v>
      </c>
      <c r="E2532" t="s">
        <v>1499</v>
      </c>
      <c r="F2532" s="8" t="s">
        <v>1044</v>
      </c>
      <c r="G2532" t="s">
        <v>4993</v>
      </c>
      <c r="H2532">
        <v>10885</v>
      </c>
      <c r="I2532">
        <v>271</v>
      </c>
      <c r="J2532" t="s">
        <v>19</v>
      </c>
      <c r="K2532" t="s">
        <v>20</v>
      </c>
      <c r="L2532">
        <v>17000000</v>
      </c>
      <c r="M2532">
        <v>2002</v>
      </c>
      <c r="N2532">
        <v>4.8</v>
      </c>
      <c r="O2532">
        <v>-4306379</v>
      </c>
      <c r="Q2532" t="str">
        <f t="shared" si="117"/>
        <v xml:space="preserve"> </v>
      </c>
      <c r="R2532" t="str">
        <f t="shared" si="118"/>
        <v xml:space="preserve"> </v>
      </c>
      <c r="S2532" t="str">
        <f t="shared" si="119"/>
        <v/>
      </c>
    </row>
    <row r="2533" spans="1:19">
      <c r="A2533" t="s">
        <v>3339</v>
      </c>
      <c r="B2533">
        <v>208</v>
      </c>
      <c r="C2533">
        <v>112</v>
      </c>
      <c r="D2533">
        <v>30691439</v>
      </c>
      <c r="E2533" t="s">
        <v>2397</v>
      </c>
      <c r="F2533" s="8" t="s">
        <v>384</v>
      </c>
      <c r="G2533" t="s">
        <v>3340</v>
      </c>
      <c r="H2533">
        <v>86205</v>
      </c>
      <c r="I2533">
        <v>232</v>
      </c>
      <c r="J2533" t="s">
        <v>19</v>
      </c>
      <c r="K2533" t="s">
        <v>20</v>
      </c>
      <c r="L2533">
        <v>35000000</v>
      </c>
      <c r="M2533">
        <v>2008</v>
      </c>
      <c r="N2533">
        <v>6.2</v>
      </c>
      <c r="O2533">
        <v>-4308561</v>
      </c>
      <c r="Q2533" t="str">
        <f t="shared" si="117"/>
        <v xml:space="preserve"> </v>
      </c>
      <c r="R2533" t="str">
        <f t="shared" si="118"/>
        <v xml:space="preserve"> </v>
      </c>
      <c r="S2533" t="str">
        <f t="shared" si="119"/>
        <v/>
      </c>
    </row>
    <row r="2534" spans="1:19">
      <c r="A2534" t="s">
        <v>2786</v>
      </c>
      <c r="B2534">
        <v>136</v>
      </c>
      <c r="C2534">
        <v>99</v>
      </c>
      <c r="D2534">
        <v>4681503</v>
      </c>
      <c r="E2534" t="s">
        <v>1290</v>
      </c>
      <c r="F2534" s="8" t="s">
        <v>1255</v>
      </c>
      <c r="G2534" t="s">
        <v>6104</v>
      </c>
      <c r="H2534">
        <v>29058</v>
      </c>
      <c r="I2534">
        <v>238</v>
      </c>
      <c r="J2534" t="s">
        <v>19</v>
      </c>
      <c r="K2534" t="s">
        <v>20</v>
      </c>
      <c r="L2534">
        <v>9000000</v>
      </c>
      <c r="M2534">
        <v>2002</v>
      </c>
      <c r="N2534">
        <v>7</v>
      </c>
      <c r="O2534">
        <v>-4318497</v>
      </c>
      <c r="Q2534" t="str">
        <f t="shared" si="117"/>
        <v xml:space="preserve"> </v>
      </c>
      <c r="R2534" t="str">
        <f t="shared" si="118"/>
        <v xml:space="preserve"> </v>
      </c>
      <c r="S2534" t="str">
        <f t="shared" si="119"/>
        <v/>
      </c>
    </row>
    <row r="2535" spans="1:19">
      <c r="A2535" t="s">
        <v>1373</v>
      </c>
      <c r="B2535">
        <v>119</v>
      </c>
      <c r="C2535">
        <v>103</v>
      </c>
      <c r="D2535">
        <v>30669413</v>
      </c>
      <c r="E2535" t="s">
        <v>2007</v>
      </c>
      <c r="F2535" s="8" t="s">
        <v>806</v>
      </c>
      <c r="G2535" t="s">
        <v>3344</v>
      </c>
      <c r="H2535">
        <v>105478</v>
      </c>
      <c r="I2535">
        <v>291</v>
      </c>
      <c r="J2535" t="s">
        <v>19</v>
      </c>
      <c r="K2535" t="s">
        <v>20</v>
      </c>
      <c r="L2535">
        <v>35000000</v>
      </c>
      <c r="M2535">
        <v>1990</v>
      </c>
      <c r="N2535">
        <v>6.2</v>
      </c>
      <c r="O2535">
        <v>-4330587</v>
      </c>
      <c r="Q2535" t="str">
        <f t="shared" si="117"/>
        <v xml:space="preserve"> </v>
      </c>
      <c r="R2535" t="str">
        <f t="shared" si="118"/>
        <v xml:space="preserve"> </v>
      </c>
      <c r="S2535" t="str">
        <f t="shared" si="119"/>
        <v/>
      </c>
    </row>
    <row r="2536" spans="1:19">
      <c r="A2536" t="s">
        <v>2194</v>
      </c>
      <c r="B2536">
        <v>36</v>
      </c>
      <c r="C2536">
        <v>114</v>
      </c>
      <c r="D2536">
        <v>18653615</v>
      </c>
      <c r="E2536" t="s">
        <v>1290</v>
      </c>
      <c r="F2536" s="8" t="s">
        <v>470</v>
      </c>
      <c r="G2536" t="s">
        <v>4314</v>
      </c>
      <c r="H2536">
        <v>14786</v>
      </c>
      <c r="I2536">
        <v>103</v>
      </c>
      <c r="J2536" t="s">
        <v>19</v>
      </c>
      <c r="K2536" t="s">
        <v>20</v>
      </c>
      <c r="L2536">
        <v>23000000</v>
      </c>
      <c r="M2536">
        <v>1999</v>
      </c>
      <c r="N2536">
        <v>6.1</v>
      </c>
      <c r="O2536">
        <v>-4346385</v>
      </c>
      <c r="Q2536" t="str">
        <f t="shared" si="117"/>
        <v xml:space="preserve"> </v>
      </c>
      <c r="R2536" t="str">
        <f t="shared" si="118"/>
        <v xml:space="preserve"> </v>
      </c>
      <c r="S2536" t="str">
        <f t="shared" si="119"/>
        <v/>
      </c>
    </row>
    <row r="2537" spans="1:19">
      <c r="A2537" t="s">
        <v>2815</v>
      </c>
      <c r="B2537">
        <v>291</v>
      </c>
      <c r="C2537">
        <v>100</v>
      </c>
      <c r="D2537">
        <v>37652565</v>
      </c>
      <c r="E2537" t="s">
        <v>1346</v>
      </c>
      <c r="F2537" s="8" t="s">
        <v>258</v>
      </c>
      <c r="G2537" t="s">
        <v>2816</v>
      </c>
      <c r="H2537">
        <v>91151</v>
      </c>
      <c r="I2537">
        <v>283</v>
      </c>
      <c r="J2537" t="s">
        <v>19</v>
      </c>
      <c r="K2537" t="s">
        <v>20</v>
      </c>
      <c r="L2537">
        <v>42000000</v>
      </c>
      <c r="M2537">
        <v>2011</v>
      </c>
      <c r="N2537">
        <v>5.4</v>
      </c>
      <c r="O2537">
        <v>-4347435</v>
      </c>
      <c r="Q2537" t="str">
        <f t="shared" si="117"/>
        <v xml:space="preserve"> </v>
      </c>
      <c r="R2537" t="str">
        <f t="shared" si="118"/>
        <v xml:space="preserve"> </v>
      </c>
      <c r="S2537" t="str">
        <f t="shared" si="119"/>
        <v/>
      </c>
    </row>
    <row r="2538" spans="1:19">
      <c r="A2538" t="s">
        <v>5372</v>
      </c>
      <c r="B2538">
        <v>439</v>
      </c>
      <c r="C2538">
        <v>130</v>
      </c>
      <c r="D2538">
        <v>3029870</v>
      </c>
      <c r="E2538" t="s">
        <v>968</v>
      </c>
      <c r="F2538" s="8" t="s">
        <v>136</v>
      </c>
      <c r="G2538" t="s">
        <v>6077</v>
      </c>
      <c r="H2538">
        <v>128729</v>
      </c>
      <c r="I2538">
        <v>551</v>
      </c>
      <c r="J2538" t="s">
        <v>19</v>
      </c>
      <c r="K2538" t="s">
        <v>3424</v>
      </c>
      <c r="L2538">
        <v>7400000</v>
      </c>
      <c r="M2538">
        <v>2011</v>
      </c>
      <c r="N2538">
        <v>7.1</v>
      </c>
      <c r="O2538">
        <v>-4370130</v>
      </c>
      <c r="Q2538" t="str">
        <f t="shared" si="117"/>
        <v xml:space="preserve"> </v>
      </c>
      <c r="R2538" t="str">
        <f t="shared" si="118"/>
        <v xml:space="preserve"> </v>
      </c>
      <c r="S2538" t="str">
        <f t="shared" si="119"/>
        <v/>
      </c>
    </row>
    <row r="2539" spans="1:19">
      <c r="A2539" t="s">
        <v>6771</v>
      </c>
      <c r="B2539">
        <v>138</v>
      </c>
      <c r="C2539">
        <v>104</v>
      </c>
      <c r="D2539">
        <v>108229</v>
      </c>
      <c r="E2539" t="s">
        <v>2808</v>
      </c>
      <c r="F2539" s="8" t="s">
        <v>138</v>
      </c>
      <c r="G2539" t="s">
        <v>6772</v>
      </c>
      <c r="H2539">
        <v>30836</v>
      </c>
      <c r="I2539">
        <v>137</v>
      </c>
      <c r="J2539" t="s">
        <v>19</v>
      </c>
      <c r="K2539" t="s">
        <v>20</v>
      </c>
      <c r="L2539">
        <v>4500000</v>
      </c>
      <c r="M2539">
        <v>2009</v>
      </c>
      <c r="N2539">
        <v>5.9</v>
      </c>
      <c r="O2539">
        <v>-4391771</v>
      </c>
      <c r="Q2539" t="str">
        <f t="shared" si="117"/>
        <v xml:space="preserve"> </v>
      </c>
      <c r="R2539" t="str">
        <f t="shared" si="118"/>
        <v xml:space="preserve"> </v>
      </c>
      <c r="S2539" t="str">
        <f t="shared" si="119"/>
        <v/>
      </c>
    </row>
    <row r="2540" spans="1:19">
      <c r="A2540" t="s">
        <v>6413</v>
      </c>
      <c r="B2540">
        <v>4</v>
      </c>
      <c r="C2540">
        <v>100</v>
      </c>
      <c r="D2540">
        <v>2024854</v>
      </c>
      <c r="E2540" t="s">
        <v>924</v>
      </c>
      <c r="F2540" s="8" t="s">
        <v>6414</v>
      </c>
      <c r="G2540" t="s">
        <v>6415</v>
      </c>
      <c r="H2540">
        <v>564</v>
      </c>
      <c r="I2540">
        <v>21</v>
      </c>
      <c r="J2540" t="s">
        <v>19</v>
      </c>
      <c r="K2540" t="s">
        <v>20</v>
      </c>
      <c r="L2540">
        <v>6500000</v>
      </c>
      <c r="M2540">
        <v>2005</v>
      </c>
      <c r="N2540">
        <v>6.6</v>
      </c>
      <c r="O2540">
        <v>-4475146</v>
      </c>
      <c r="Q2540" t="str">
        <f t="shared" si="117"/>
        <v xml:space="preserve"> </v>
      </c>
      <c r="R2540" t="str">
        <f t="shared" si="118"/>
        <v xml:space="preserve"> </v>
      </c>
      <c r="S2540" t="str">
        <f t="shared" si="119"/>
        <v/>
      </c>
    </row>
    <row r="2541" spans="1:19">
      <c r="A2541" t="s">
        <v>3486</v>
      </c>
      <c r="B2541">
        <v>65</v>
      </c>
      <c r="C2541">
        <v>96</v>
      </c>
      <c r="D2541">
        <v>766487</v>
      </c>
      <c r="E2541" t="s">
        <v>878</v>
      </c>
      <c r="F2541" s="8" t="s">
        <v>341</v>
      </c>
      <c r="G2541" t="s">
        <v>6569</v>
      </c>
      <c r="H2541">
        <v>15315</v>
      </c>
      <c r="I2541">
        <v>117</v>
      </c>
      <c r="J2541" t="s">
        <v>19</v>
      </c>
      <c r="K2541" t="s">
        <v>20</v>
      </c>
      <c r="L2541">
        <v>5250000</v>
      </c>
      <c r="M2541">
        <v>2007</v>
      </c>
      <c r="N2541">
        <v>5</v>
      </c>
      <c r="O2541">
        <v>-4483513</v>
      </c>
      <c r="Q2541" t="str">
        <f t="shared" si="117"/>
        <v xml:space="preserve"> </v>
      </c>
      <c r="R2541" t="str">
        <f t="shared" si="118"/>
        <v xml:space="preserve"> </v>
      </c>
      <c r="S2541" t="str">
        <f t="shared" si="119"/>
        <v/>
      </c>
    </row>
    <row r="2542" spans="1:19">
      <c r="A2542" t="s">
        <v>6291</v>
      </c>
      <c r="B2542">
        <v>29</v>
      </c>
      <c r="C2542">
        <v>103</v>
      </c>
      <c r="D2542">
        <v>8691</v>
      </c>
      <c r="E2542" t="s">
        <v>75</v>
      </c>
      <c r="F2542" s="8" t="s">
        <v>2927</v>
      </c>
      <c r="G2542" t="s">
        <v>6774</v>
      </c>
      <c r="H2542">
        <v>4952</v>
      </c>
      <c r="I2542">
        <v>32</v>
      </c>
      <c r="J2542" t="s">
        <v>19</v>
      </c>
      <c r="K2542" t="s">
        <v>20</v>
      </c>
      <c r="L2542">
        <v>4500000</v>
      </c>
      <c r="M2542">
        <v>2014</v>
      </c>
      <c r="N2542">
        <v>5.8</v>
      </c>
      <c r="O2542">
        <v>-4491309</v>
      </c>
      <c r="Q2542" t="str">
        <f t="shared" si="117"/>
        <v xml:space="preserve"> </v>
      </c>
      <c r="R2542" t="str">
        <f t="shared" si="118"/>
        <v xml:space="preserve"> </v>
      </c>
      <c r="S2542" t="str">
        <f t="shared" si="119"/>
        <v/>
      </c>
    </row>
    <row r="2543" spans="1:19">
      <c r="A2543" t="s">
        <v>2773</v>
      </c>
      <c r="B2543">
        <v>202</v>
      </c>
      <c r="C2543">
        <v>110</v>
      </c>
      <c r="D2543">
        <v>22494487</v>
      </c>
      <c r="E2543" t="s">
        <v>1111</v>
      </c>
      <c r="F2543" s="8" t="s">
        <v>540</v>
      </c>
      <c r="G2543" t="s">
        <v>3930</v>
      </c>
      <c r="H2543">
        <v>262153</v>
      </c>
      <c r="I2543">
        <v>507</v>
      </c>
      <c r="J2543" t="s">
        <v>19</v>
      </c>
      <c r="K2543" t="s">
        <v>432</v>
      </c>
      <c r="L2543">
        <v>27000000</v>
      </c>
      <c r="M2543">
        <v>2006</v>
      </c>
      <c r="N2543">
        <v>7.8</v>
      </c>
      <c r="O2543">
        <v>-4505513</v>
      </c>
      <c r="Q2543" t="str">
        <f t="shared" si="117"/>
        <v xml:space="preserve"> </v>
      </c>
      <c r="R2543" t="str">
        <f t="shared" si="118"/>
        <v xml:space="preserve"> </v>
      </c>
      <c r="S2543" t="str">
        <f t="shared" si="119"/>
        <v/>
      </c>
    </row>
    <row r="2544" spans="1:19">
      <c r="A2544" t="s">
        <v>2773</v>
      </c>
      <c r="B2544">
        <v>202</v>
      </c>
      <c r="C2544">
        <v>110</v>
      </c>
      <c r="D2544">
        <v>22494487</v>
      </c>
      <c r="E2544" t="s">
        <v>1111</v>
      </c>
      <c r="F2544" s="8" t="s">
        <v>540</v>
      </c>
      <c r="G2544" t="s">
        <v>3930</v>
      </c>
      <c r="H2544">
        <v>262160</v>
      </c>
      <c r="I2544">
        <v>507</v>
      </c>
      <c r="J2544" t="s">
        <v>19</v>
      </c>
      <c r="K2544" t="s">
        <v>432</v>
      </c>
      <c r="L2544">
        <v>27000000</v>
      </c>
      <c r="M2544">
        <v>2006</v>
      </c>
      <c r="N2544">
        <v>7.8</v>
      </c>
      <c r="O2544">
        <v>-4505513</v>
      </c>
      <c r="Q2544" t="str">
        <f t="shared" si="117"/>
        <v xml:space="preserve"> </v>
      </c>
      <c r="R2544" t="str">
        <f t="shared" si="118"/>
        <v xml:space="preserve"> </v>
      </c>
      <c r="S2544" t="str">
        <f t="shared" si="119"/>
        <v/>
      </c>
    </row>
    <row r="2545" spans="1:19">
      <c r="A2545" t="s">
        <v>5286</v>
      </c>
      <c r="B2545">
        <v>44</v>
      </c>
      <c r="C2545">
        <v>96</v>
      </c>
      <c r="D2545">
        <v>10494147</v>
      </c>
      <c r="E2545" t="s">
        <v>129</v>
      </c>
      <c r="F2545" s="8" t="s">
        <v>213</v>
      </c>
      <c r="G2545" t="s">
        <v>5287</v>
      </c>
      <c r="H2545">
        <v>7403</v>
      </c>
      <c r="I2545">
        <v>162</v>
      </c>
      <c r="J2545" t="s">
        <v>19</v>
      </c>
      <c r="K2545" t="s">
        <v>20</v>
      </c>
      <c r="L2545">
        <v>15000000</v>
      </c>
      <c r="M2545">
        <v>2000</v>
      </c>
      <c r="N2545">
        <v>5.0999999999999996</v>
      </c>
      <c r="O2545">
        <v>-4505853</v>
      </c>
      <c r="Q2545" t="str">
        <f t="shared" si="117"/>
        <v xml:space="preserve"> </v>
      </c>
      <c r="R2545" t="str">
        <f t="shared" si="118"/>
        <v xml:space="preserve"> </v>
      </c>
      <c r="S2545" t="str">
        <f t="shared" si="119"/>
        <v/>
      </c>
    </row>
    <row r="2546" spans="1:19">
      <c r="A2546" t="s">
        <v>4893</v>
      </c>
      <c r="B2546">
        <v>104</v>
      </c>
      <c r="C2546">
        <v>109</v>
      </c>
      <c r="D2546">
        <v>13491653</v>
      </c>
      <c r="E2546" t="s">
        <v>1963</v>
      </c>
      <c r="F2546" s="8" t="s">
        <v>60</v>
      </c>
      <c r="G2546" t="s">
        <v>4894</v>
      </c>
      <c r="H2546">
        <v>23728</v>
      </c>
      <c r="I2546">
        <v>213</v>
      </c>
      <c r="J2546" t="s">
        <v>19</v>
      </c>
      <c r="K2546" t="s">
        <v>20</v>
      </c>
      <c r="L2546">
        <v>18000000</v>
      </c>
      <c r="M2546">
        <v>2001</v>
      </c>
      <c r="N2546">
        <v>6.1</v>
      </c>
      <c r="O2546">
        <v>-4508347</v>
      </c>
      <c r="Q2546" t="str">
        <f t="shared" si="117"/>
        <v xml:space="preserve"> </v>
      </c>
      <c r="R2546" t="str">
        <f t="shared" si="118"/>
        <v xml:space="preserve"> </v>
      </c>
      <c r="S2546" t="str">
        <f t="shared" si="119"/>
        <v/>
      </c>
    </row>
    <row r="2547" spans="1:19">
      <c r="A2547" t="s">
        <v>4242</v>
      </c>
      <c r="B2547">
        <v>198</v>
      </c>
      <c r="C2547">
        <v>120</v>
      </c>
      <c r="D2547">
        <v>5484375</v>
      </c>
      <c r="E2547" t="s">
        <v>5973</v>
      </c>
      <c r="F2547" s="8" t="s">
        <v>33</v>
      </c>
      <c r="G2547" t="s">
        <v>5974</v>
      </c>
      <c r="H2547">
        <v>84641</v>
      </c>
      <c r="I2547">
        <v>205</v>
      </c>
      <c r="J2547" t="s">
        <v>19</v>
      </c>
      <c r="K2547" t="s">
        <v>20</v>
      </c>
      <c r="L2547">
        <v>10000000</v>
      </c>
      <c r="M2547">
        <v>2006</v>
      </c>
      <c r="N2547">
        <v>7.3</v>
      </c>
      <c r="O2547">
        <v>-4515625</v>
      </c>
      <c r="Q2547" t="str">
        <f t="shared" si="117"/>
        <v xml:space="preserve"> </v>
      </c>
      <c r="R2547" t="str">
        <f t="shared" si="118"/>
        <v xml:space="preserve"> </v>
      </c>
      <c r="S2547" t="str">
        <f t="shared" si="119"/>
        <v/>
      </c>
    </row>
    <row r="2548" spans="1:19">
      <c r="A2548" t="s">
        <v>2100</v>
      </c>
      <c r="B2548">
        <v>196</v>
      </c>
      <c r="C2548">
        <v>103</v>
      </c>
      <c r="D2548">
        <v>25472967</v>
      </c>
      <c r="E2548" t="s">
        <v>2101</v>
      </c>
      <c r="F2548" s="8" t="s">
        <v>715</v>
      </c>
      <c r="G2548" t="s">
        <v>2102</v>
      </c>
      <c r="H2548">
        <v>44966</v>
      </c>
      <c r="I2548">
        <v>411</v>
      </c>
      <c r="J2548" t="s">
        <v>19</v>
      </c>
      <c r="K2548" t="s">
        <v>20</v>
      </c>
      <c r="L2548">
        <v>30000000</v>
      </c>
      <c r="M2548">
        <v>2005</v>
      </c>
      <c r="N2548">
        <v>5.6</v>
      </c>
      <c r="O2548">
        <v>-4527033</v>
      </c>
      <c r="Q2548" t="str">
        <f t="shared" si="117"/>
        <v xml:space="preserve"> </v>
      </c>
      <c r="R2548" t="str">
        <f t="shared" si="118"/>
        <v xml:space="preserve"> </v>
      </c>
      <c r="S2548" t="str">
        <f t="shared" si="119"/>
        <v/>
      </c>
    </row>
    <row r="2549" spans="1:19">
      <c r="A2549" t="s">
        <v>4638</v>
      </c>
      <c r="B2549">
        <v>81</v>
      </c>
      <c r="C2549">
        <v>98</v>
      </c>
      <c r="D2549">
        <v>15464026</v>
      </c>
      <c r="E2549" t="s">
        <v>878</v>
      </c>
      <c r="F2549" s="8" t="s">
        <v>2596</v>
      </c>
      <c r="G2549" t="s">
        <v>4639</v>
      </c>
      <c r="H2549">
        <v>23076</v>
      </c>
      <c r="I2549">
        <v>158</v>
      </c>
      <c r="J2549" t="s">
        <v>19</v>
      </c>
      <c r="K2549" t="s">
        <v>20</v>
      </c>
      <c r="L2549">
        <v>20000000</v>
      </c>
      <c r="M2549">
        <v>2000</v>
      </c>
      <c r="N2549">
        <v>5.3</v>
      </c>
      <c r="O2549">
        <v>-4535974</v>
      </c>
      <c r="Q2549" t="str">
        <f t="shared" si="117"/>
        <v xml:space="preserve"> </v>
      </c>
      <c r="R2549" t="str">
        <f t="shared" si="118"/>
        <v xml:space="preserve"> </v>
      </c>
      <c r="S2549" t="str">
        <f t="shared" si="119"/>
        <v/>
      </c>
    </row>
    <row r="2550" spans="1:19">
      <c r="A2550" t="s">
        <v>555</v>
      </c>
      <c r="B2550">
        <v>42</v>
      </c>
      <c r="C2550">
        <v>91</v>
      </c>
      <c r="D2550">
        <v>10443316</v>
      </c>
      <c r="E2550" t="s">
        <v>754</v>
      </c>
      <c r="F2550" s="8" t="s">
        <v>943</v>
      </c>
      <c r="G2550" t="s">
        <v>5285</v>
      </c>
      <c r="H2550">
        <v>7159</v>
      </c>
      <c r="I2550">
        <v>88</v>
      </c>
      <c r="J2550" t="s">
        <v>19</v>
      </c>
      <c r="K2550" t="s">
        <v>20</v>
      </c>
      <c r="L2550">
        <v>15000000</v>
      </c>
      <c r="M2550">
        <v>1998</v>
      </c>
      <c r="N2550">
        <v>5</v>
      </c>
      <c r="O2550">
        <v>-4556684</v>
      </c>
      <c r="Q2550" t="str">
        <f t="shared" si="117"/>
        <v xml:space="preserve"> </v>
      </c>
      <c r="R2550" t="str">
        <f t="shared" si="118"/>
        <v xml:space="preserve"> </v>
      </c>
      <c r="S2550" t="str">
        <f t="shared" si="119"/>
        <v/>
      </c>
    </row>
    <row r="2551" spans="1:19">
      <c r="A2551" t="s">
        <v>6204</v>
      </c>
      <c r="B2551">
        <v>328</v>
      </c>
      <c r="C2551">
        <v>90</v>
      </c>
      <c r="D2551">
        <v>3442820</v>
      </c>
      <c r="E2551" t="s">
        <v>6205</v>
      </c>
      <c r="F2551" s="8" t="s">
        <v>1325</v>
      </c>
      <c r="G2551" t="s">
        <v>6206</v>
      </c>
      <c r="H2551">
        <v>31489</v>
      </c>
      <c r="I2551">
        <v>140</v>
      </c>
      <c r="J2551" t="s">
        <v>19</v>
      </c>
      <c r="K2551" t="s">
        <v>20</v>
      </c>
      <c r="L2551">
        <v>8000000</v>
      </c>
      <c r="M2551">
        <v>2015</v>
      </c>
      <c r="N2551">
        <v>7.3</v>
      </c>
      <c r="O2551">
        <v>-4557180</v>
      </c>
      <c r="Q2551" t="str">
        <f t="shared" si="117"/>
        <v xml:space="preserve"> </v>
      </c>
      <c r="R2551" t="str">
        <f t="shared" si="118"/>
        <v xml:space="preserve"> </v>
      </c>
      <c r="S2551" t="str">
        <f t="shared" si="119"/>
        <v/>
      </c>
    </row>
    <row r="2552" spans="1:19">
      <c r="A2552" t="s">
        <v>4865</v>
      </c>
      <c r="B2552">
        <v>46</v>
      </c>
      <c r="C2552">
        <v>103</v>
      </c>
      <c r="D2552">
        <v>10411980</v>
      </c>
      <c r="E2552" t="s">
        <v>5289</v>
      </c>
      <c r="F2552" s="8" t="s">
        <v>4094</v>
      </c>
      <c r="G2552" t="s">
        <v>5290</v>
      </c>
      <c r="H2552">
        <v>22649</v>
      </c>
      <c r="I2552">
        <v>212</v>
      </c>
      <c r="J2552" t="s">
        <v>19</v>
      </c>
      <c r="K2552" t="s">
        <v>20</v>
      </c>
      <c r="L2552">
        <v>15000000</v>
      </c>
      <c r="M2552">
        <v>2004</v>
      </c>
      <c r="N2552">
        <v>5.9</v>
      </c>
      <c r="O2552">
        <v>-4588020</v>
      </c>
      <c r="Q2552" t="str">
        <f t="shared" si="117"/>
        <v xml:space="preserve"> </v>
      </c>
      <c r="R2552" t="str">
        <f t="shared" si="118"/>
        <v xml:space="preserve"> </v>
      </c>
      <c r="S2552" t="str">
        <f t="shared" si="119"/>
        <v/>
      </c>
    </row>
    <row r="2553" spans="1:19">
      <c r="A2553" t="s">
        <v>4636</v>
      </c>
      <c r="B2553">
        <v>81</v>
      </c>
      <c r="C2553">
        <v>101</v>
      </c>
      <c r="D2553">
        <v>15408822</v>
      </c>
      <c r="E2553" t="s">
        <v>878</v>
      </c>
      <c r="F2553" s="8" t="s">
        <v>2372</v>
      </c>
      <c r="G2553" t="s">
        <v>4637</v>
      </c>
      <c r="H2553">
        <v>14147</v>
      </c>
      <c r="I2553">
        <v>92</v>
      </c>
      <c r="J2553" t="s">
        <v>19</v>
      </c>
      <c r="K2553" t="s">
        <v>20</v>
      </c>
      <c r="L2553">
        <v>20000000</v>
      </c>
      <c r="M2553">
        <v>2003</v>
      </c>
      <c r="N2553">
        <v>5.6</v>
      </c>
      <c r="O2553">
        <v>-4591178</v>
      </c>
      <c r="Q2553" t="str">
        <f t="shared" si="117"/>
        <v xml:space="preserve"> </v>
      </c>
      <c r="R2553" t="str">
        <f t="shared" si="118"/>
        <v xml:space="preserve"> </v>
      </c>
      <c r="S2553" t="str">
        <f t="shared" si="119"/>
        <v/>
      </c>
    </row>
    <row r="2554" spans="1:19">
      <c r="A2554" t="s">
        <v>5419</v>
      </c>
      <c r="B2554">
        <v>77</v>
      </c>
      <c r="C2554">
        <v>86</v>
      </c>
      <c r="D2554">
        <v>9402410</v>
      </c>
      <c r="E2554" t="s">
        <v>2029</v>
      </c>
      <c r="F2554" s="8" t="s">
        <v>2220</v>
      </c>
      <c r="G2554" t="s">
        <v>5420</v>
      </c>
      <c r="H2554">
        <v>11233</v>
      </c>
      <c r="I2554">
        <v>32</v>
      </c>
      <c r="J2554" t="s">
        <v>19</v>
      </c>
      <c r="K2554" t="s">
        <v>20</v>
      </c>
      <c r="L2554">
        <v>14000000</v>
      </c>
      <c r="M2554">
        <v>2012</v>
      </c>
      <c r="N2554">
        <v>5.4</v>
      </c>
      <c r="O2554">
        <v>-4597590</v>
      </c>
      <c r="Q2554" t="str">
        <f t="shared" si="117"/>
        <v xml:space="preserve"> </v>
      </c>
      <c r="R2554" t="str">
        <f t="shared" si="118"/>
        <v xml:space="preserve"> </v>
      </c>
      <c r="S2554" t="str">
        <f t="shared" si="119"/>
        <v/>
      </c>
    </row>
    <row r="2555" spans="1:19">
      <c r="A2555" t="s">
        <v>3602</v>
      </c>
      <c r="B2555">
        <v>217</v>
      </c>
      <c r="C2555">
        <v>111</v>
      </c>
      <c r="D2555">
        <v>13362308</v>
      </c>
      <c r="E2555" t="s">
        <v>1672</v>
      </c>
      <c r="F2555" s="8" t="s">
        <v>47</v>
      </c>
      <c r="G2555" t="s">
        <v>4911</v>
      </c>
      <c r="H2555">
        <v>31898</v>
      </c>
      <c r="I2555">
        <v>111</v>
      </c>
      <c r="J2555" t="s">
        <v>19</v>
      </c>
      <c r="K2555" t="s">
        <v>20</v>
      </c>
      <c r="L2555">
        <v>18000000</v>
      </c>
      <c r="M2555">
        <v>2013</v>
      </c>
      <c r="N2555">
        <v>6.9</v>
      </c>
      <c r="O2555">
        <v>-4637692</v>
      </c>
      <c r="Q2555" t="str">
        <f t="shared" si="117"/>
        <v xml:space="preserve"> </v>
      </c>
      <c r="R2555" t="str">
        <f t="shared" si="118"/>
        <v xml:space="preserve"> </v>
      </c>
      <c r="S2555" t="str">
        <f t="shared" si="119"/>
        <v/>
      </c>
    </row>
    <row r="2556" spans="1:19">
      <c r="A2556" t="s">
        <v>5975</v>
      </c>
      <c r="B2556">
        <v>139</v>
      </c>
      <c r="C2556">
        <v>106</v>
      </c>
      <c r="D2556">
        <v>5348317</v>
      </c>
      <c r="E2556" t="s">
        <v>2563</v>
      </c>
      <c r="F2556" s="8" t="s">
        <v>1223</v>
      </c>
      <c r="G2556" t="s">
        <v>5976</v>
      </c>
      <c r="H2556">
        <v>20810</v>
      </c>
      <c r="I2556">
        <v>100</v>
      </c>
      <c r="J2556" t="s">
        <v>19</v>
      </c>
      <c r="K2556" t="s">
        <v>20</v>
      </c>
      <c r="L2556">
        <v>10000000</v>
      </c>
      <c r="M2556">
        <v>2015</v>
      </c>
      <c r="N2556">
        <v>7.1</v>
      </c>
      <c r="O2556">
        <v>-4651683</v>
      </c>
      <c r="Q2556" t="str">
        <f t="shared" si="117"/>
        <v xml:space="preserve"> </v>
      </c>
      <c r="R2556" t="str">
        <f t="shared" si="118"/>
        <v xml:space="preserve"> </v>
      </c>
      <c r="S2556" t="str">
        <f t="shared" si="119"/>
        <v/>
      </c>
    </row>
    <row r="2557" spans="1:19">
      <c r="A2557" t="s">
        <v>2194</v>
      </c>
      <c r="B2557">
        <v>56</v>
      </c>
      <c r="C2557">
        <v>104</v>
      </c>
      <c r="D2557">
        <v>1346503</v>
      </c>
      <c r="E2557" t="s">
        <v>2961</v>
      </c>
      <c r="F2557" s="8" t="s">
        <v>173</v>
      </c>
      <c r="G2557" t="s">
        <v>6517</v>
      </c>
      <c r="H2557">
        <v>3024</v>
      </c>
      <c r="I2557">
        <v>22</v>
      </c>
      <c r="J2557" t="s">
        <v>19</v>
      </c>
      <c r="K2557" t="s">
        <v>497</v>
      </c>
      <c r="L2557">
        <v>6000000</v>
      </c>
      <c r="M2557">
        <v>2011</v>
      </c>
      <c r="N2557">
        <v>6.1</v>
      </c>
      <c r="O2557">
        <v>-4653497</v>
      </c>
      <c r="Q2557" t="str">
        <f t="shared" si="117"/>
        <v xml:space="preserve"> </v>
      </c>
      <c r="R2557" t="str">
        <f t="shared" si="118"/>
        <v xml:space="preserve"> </v>
      </c>
      <c r="S2557" t="str">
        <f t="shared" si="119"/>
        <v/>
      </c>
    </row>
    <row r="2558" spans="1:19">
      <c r="A2558" t="s">
        <v>1001</v>
      </c>
      <c r="B2558">
        <v>158</v>
      </c>
      <c r="C2558">
        <v>99</v>
      </c>
      <c r="D2558">
        <v>2344847</v>
      </c>
      <c r="E2558" t="s">
        <v>1840</v>
      </c>
      <c r="F2558" s="8" t="s">
        <v>439</v>
      </c>
      <c r="G2558" t="s">
        <v>6344</v>
      </c>
      <c r="H2558">
        <v>18561</v>
      </c>
      <c r="I2558">
        <v>119</v>
      </c>
      <c r="J2558" t="s">
        <v>19</v>
      </c>
      <c r="K2558" t="s">
        <v>20</v>
      </c>
      <c r="L2558">
        <v>7000000</v>
      </c>
      <c r="M2558">
        <v>2008</v>
      </c>
      <c r="N2558">
        <v>6.8</v>
      </c>
      <c r="O2558">
        <v>-4655153</v>
      </c>
      <c r="Q2558" t="str">
        <f t="shared" si="117"/>
        <v xml:space="preserve"> </v>
      </c>
      <c r="R2558" t="str">
        <f t="shared" si="118"/>
        <v xml:space="preserve"> </v>
      </c>
      <c r="S2558" t="str">
        <f t="shared" si="119"/>
        <v/>
      </c>
    </row>
    <row r="2559" spans="1:19">
      <c r="A2559" t="s">
        <v>1030</v>
      </c>
      <c r="B2559">
        <v>221</v>
      </c>
      <c r="C2559">
        <v>146</v>
      </c>
      <c r="D2559">
        <v>95328937</v>
      </c>
      <c r="E2559" t="s">
        <v>754</v>
      </c>
      <c r="F2559" s="8" t="s">
        <v>1031</v>
      </c>
      <c r="G2559" t="s">
        <v>1032</v>
      </c>
      <c r="H2559">
        <v>59581</v>
      </c>
      <c r="I2559">
        <v>293</v>
      </c>
      <c r="J2559" t="s">
        <v>19</v>
      </c>
      <c r="K2559" t="s">
        <v>20</v>
      </c>
      <c r="L2559">
        <v>100000000</v>
      </c>
      <c r="M2559">
        <v>2010</v>
      </c>
      <c r="N2559">
        <v>4.3</v>
      </c>
      <c r="O2559">
        <v>-4671063</v>
      </c>
      <c r="Q2559" t="str">
        <f t="shared" si="117"/>
        <v xml:space="preserve"> </v>
      </c>
      <c r="R2559" t="str">
        <f t="shared" si="118"/>
        <v xml:space="preserve"> </v>
      </c>
      <c r="S2559" t="str">
        <f t="shared" si="119"/>
        <v/>
      </c>
    </row>
    <row r="2560" spans="1:19">
      <c r="A2560" t="s">
        <v>71</v>
      </c>
      <c r="B2560">
        <v>37</v>
      </c>
      <c r="C2560">
        <v>97</v>
      </c>
      <c r="D2560">
        <v>326308</v>
      </c>
      <c r="E2560" t="s">
        <v>1101</v>
      </c>
      <c r="F2560" s="8" t="s">
        <v>1411</v>
      </c>
      <c r="G2560" t="s">
        <v>6707</v>
      </c>
      <c r="H2560">
        <v>6632</v>
      </c>
      <c r="I2560">
        <v>69</v>
      </c>
      <c r="J2560" t="s">
        <v>19</v>
      </c>
      <c r="K2560" t="s">
        <v>20</v>
      </c>
      <c r="L2560">
        <v>5000000</v>
      </c>
      <c r="M2560">
        <v>1996</v>
      </c>
      <c r="N2560">
        <v>6.1</v>
      </c>
      <c r="O2560">
        <v>-4673692</v>
      </c>
      <c r="Q2560" t="str">
        <f t="shared" si="117"/>
        <v xml:space="preserve"> </v>
      </c>
      <c r="R2560" t="str">
        <f t="shared" si="118"/>
        <v xml:space="preserve"> </v>
      </c>
      <c r="S2560" t="str">
        <f t="shared" si="119"/>
        <v/>
      </c>
    </row>
    <row r="2561" spans="1:19">
      <c r="A2561" t="s">
        <v>3341</v>
      </c>
      <c r="B2561">
        <v>137</v>
      </c>
      <c r="C2561">
        <v>101</v>
      </c>
      <c r="D2561">
        <v>30307804</v>
      </c>
      <c r="E2561" t="s">
        <v>2376</v>
      </c>
      <c r="F2561" s="8" t="s">
        <v>3342</v>
      </c>
      <c r="G2561" t="s">
        <v>3343</v>
      </c>
      <c r="H2561">
        <v>43991</v>
      </c>
      <c r="I2561">
        <v>695</v>
      </c>
      <c r="J2561" t="s">
        <v>19</v>
      </c>
      <c r="K2561" t="s">
        <v>20</v>
      </c>
      <c r="L2561">
        <v>35000000</v>
      </c>
      <c r="M2561">
        <v>2002</v>
      </c>
      <c r="N2561">
        <v>5.2</v>
      </c>
      <c r="O2561">
        <v>-4692196</v>
      </c>
      <c r="Q2561" t="str">
        <f t="shared" si="117"/>
        <v xml:space="preserve"> </v>
      </c>
      <c r="R2561" t="str">
        <f t="shared" si="118"/>
        <v xml:space="preserve"> </v>
      </c>
      <c r="S2561" t="str">
        <f t="shared" si="119"/>
        <v/>
      </c>
    </row>
    <row r="2562" spans="1:19">
      <c r="A2562" t="s">
        <v>6699</v>
      </c>
      <c r="B2562">
        <v>39</v>
      </c>
      <c r="C2562">
        <v>98</v>
      </c>
      <c r="D2562">
        <v>296665</v>
      </c>
      <c r="E2562" t="s">
        <v>2625</v>
      </c>
      <c r="F2562" s="8" t="s">
        <v>2970</v>
      </c>
      <c r="G2562" t="s">
        <v>6700</v>
      </c>
      <c r="H2562">
        <v>12675</v>
      </c>
      <c r="I2562">
        <v>158</v>
      </c>
      <c r="J2562" t="s">
        <v>19</v>
      </c>
      <c r="K2562" t="s">
        <v>20</v>
      </c>
      <c r="L2562">
        <v>5000000</v>
      </c>
      <c r="M2562">
        <v>2003</v>
      </c>
      <c r="N2562">
        <v>6.3</v>
      </c>
      <c r="O2562">
        <v>-4703335</v>
      </c>
      <c r="Q2562" t="str">
        <f t="shared" si="117"/>
        <v xml:space="preserve"> </v>
      </c>
      <c r="R2562" t="str">
        <f t="shared" si="118"/>
        <v xml:space="preserve"> </v>
      </c>
      <c r="S2562" t="str">
        <f t="shared" si="119"/>
        <v/>
      </c>
    </row>
    <row r="2563" spans="1:19">
      <c r="A2563" t="s">
        <v>4439</v>
      </c>
      <c r="B2563">
        <v>131</v>
      </c>
      <c r="C2563">
        <v>120</v>
      </c>
      <c r="D2563">
        <v>16284360</v>
      </c>
      <c r="E2563" t="s">
        <v>1290</v>
      </c>
      <c r="F2563" s="8" t="s">
        <v>2218</v>
      </c>
      <c r="G2563" t="s">
        <v>4440</v>
      </c>
      <c r="H2563">
        <v>15079</v>
      </c>
      <c r="I2563">
        <v>79</v>
      </c>
      <c r="J2563" t="s">
        <v>19</v>
      </c>
      <c r="K2563" t="s">
        <v>20</v>
      </c>
      <c r="L2563">
        <v>21000000</v>
      </c>
      <c r="M2563">
        <v>2008</v>
      </c>
      <c r="N2563">
        <v>6.1</v>
      </c>
      <c r="O2563">
        <v>-4715640</v>
      </c>
      <c r="Q2563" t="str">
        <f t="shared" ref="Q2563:Q2626" si="120">IF(F2563="Meryl Streep",G2563," ")</f>
        <v xml:space="preserve"> </v>
      </c>
      <c r="R2563" t="str">
        <f t="shared" ref="R2563:R2626" si="121">IF(F2563="Leonardo DiCaprio",G2563," ")</f>
        <v xml:space="preserve"> </v>
      </c>
      <c r="S2563" t="str">
        <f t="shared" ref="S2563:S2626" si="122">IF(F2563="Brad Pitt",G2563,"")</f>
        <v/>
      </c>
    </row>
    <row r="2564" spans="1:19">
      <c r="A2564" t="s">
        <v>2198</v>
      </c>
      <c r="B2564">
        <v>36</v>
      </c>
      <c r="C2564">
        <v>125</v>
      </c>
      <c r="D2564">
        <v>223878</v>
      </c>
      <c r="E2564" t="s">
        <v>754</v>
      </c>
      <c r="F2564" s="8" t="s">
        <v>6386</v>
      </c>
      <c r="G2564" t="s">
        <v>6387</v>
      </c>
      <c r="H2564">
        <v>3548</v>
      </c>
      <c r="I2564">
        <v>21</v>
      </c>
      <c r="J2564" t="s">
        <v>4171</v>
      </c>
      <c r="K2564" t="s">
        <v>3187</v>
      </c>
      <c r="L2564">
        <v>5000000</v>
      </c>
      <c r="M2564">
        <v>2003</v>
      </c>
      <c r="N2564">
        <v>6.5</v>
      </c>
      <c r="O2564">
        <v>-4776122</v>
      </c>
      <c r="Q2564" t="str">
        <f t="shared" si="120"/>
        <v xml:space="preserve"> </v>
      </c>
      <c r="R2564" t="str">
        <f t="shared" si="121"/>
        <v xml:space="preserve"> </v>
      </c>
      <c r="S2564" t="str">
        <f t="shared" si="122"/>
        <v/>
      </c>
    </row>
    <row r="2565" spans="1:19">
      <c r="A2565" t="s">
        <v>5034</v>
      </c>
      <c r="B2565">
        <v>72</v>
      </c>
      <c r="C2565">
        <v>108</v>
      </c>
      <c r="D2565">
        <v>11702090</v>
      </c>
      <c r="E2565" t="s">
        <v>878</v>
      </c>
      <c r="F2565" s="8" t="s">
        <v>5035</v>
      </c>
      <c r="G2565" t="s">
        <v>5036</v>
      </c>
      <c r="H2565">
        <v>37700</v>
      </c>
      <c r="I2565">
        <v>50</v>
      </c>
      <c r="J2565" t="s">
        <v>19</v>
      </c>
      <c r="K2565" t="s">
        <v>20</v>
      </c>
      <c r="L2565">
        <v>16500000</v>
      </c>
      <c r="M2565">
        <v>2007</v>
      </c>
      <c r="N2565">
        <v>6.3</v>
      </c>
      <c r="O2565">
        <v>-4797910</v>
      </c>
      <c r="Q2565" t="str">
        <f t="shared" si="120"/>
        <v xml:space="preserve"> </v>
      </c>
      <c r="R2565" t="str">
        <f t="shared" si="121"/>
        <v xml:space="preserve"> </v>
      </c>
      <c r="S2565" t="str">
        <f t="shared" si="122"/>
        <v/>
      </c>
    </row>
    <row r="2566" spans="1:19">
      <c r="A2566" t="s">
        <v>302</v>
      </c>
      <c r="B2566">
        <v>238</v>
      </c>
      <c r="C2566">
        <v>88</v>
      </c>
      <c r="D2566">
        <v>80170146</v>
      </c>
      <c r="E2566" t="s">
        <v>137</v>
      </c>
      <c r="F2566" s="8" t="s">
        <v>319</v>
      </c>
      <c r="G2566" t="s">
        <v>1282</v>
      </c>
      <c r="H2566">
        <v>243053</v>
      </c>
      <c r="I2566">
        <v>488</v>
      </c>
      <c r="J2566" t="s">
        <v>19</v>
      </c>
      <c r="K2566" t="s">
        <v>20</v>
      </c>
      <c r="L2566">
        <v>85000000</v>
      </c>
      <c r="M2566">
        <v>2008</v>
      </c>
      <c r="N2566">
        <v>6.1</v>
      </c>
      <c r="O2566">
        <v>-4829854</v>
      </c>
      <c r="Q2566" t="str">
        <f t="shared" si="120"/>
        <v xml:space="preserve"> </v>
      </c>
      <c r="R2566" t="str">
        <f t="shared" si="121"/>
        <v xml:space="preserve"> </v>
      </c>
      <c r="S2566" t="str">
        <f t="shared" si="122"/>
        <v/>
      </c>
    </row>
    <row r="2567" spans="1:19">
      <c r="A2567" t="s">
        <v>1128</v>
      </c>
      <c r="B2567">
        <v>156</v>
      </c>
      <c r="C2567">
        <v>91</v>
      </c>
      <c r="D2567">
        <v>74158157</v>
      </c>
      <c r="E2567" t="s">
        <v>873</v>
      </c>
      <c r="F2567" s="8" t="s">
        <v>1223</v>
      </c>
      <c r="G2567" t="s">
        <v>1460</v>
      </c>
      <c r="H2567">
        <v>60370</v>
      </c>
      <c r="I2567">
        <v>264</v>
      </c>
      <c r="J2567" t="s">
        <v>19</v>
      </c>
      <c r="K2567" t="s">
        <v>20</v>
      </c>
      <c r="L2567">
        <v>79000000</v>
      </c>
      <c r="M2567">
        <v>2011</v>
      </c>
      <c r="N2567">
        <v>3.4</v>
      </c>
      <c r="O2567">
        <v>-4841843</v>
      </c>
      <c r="Q2567" t="str">
        <f t="shared" si="120"/>
        <v xml:space="preserve"> </v>
      </c>
      <c r="R2567" t="str">
        <f t="shared" si="121"/>
        <v xml:space="preserve"> </v>
      </c>
      <c r="S2567" t="str">
        <f t="shared" si="122"/>
        <v/>
      </c>
    </row>
    <row r="2568" spans="1:19">
      <c r="A2568" t="s">
        <v>6346</v>
      </c>
      <c r="B2568">
        <v>25</v>
      </c>
      <c r="C2568">
        <v>100</v>
      </c>
      <c r="D2568">
        <v>2148212</v>
      </c>
      <c r="E2568" t="s">
        <v>3210</v>
      </c>
      <c r="F2568" s="8" t="s">
        <v>1177</v>
      </c>
      <c r="G2568" t="s">
        <v>6347</v>
      </c>
      <c r="H2568">
        <v>781</v>
      </c>
      <c r="I2568">
        <v>20</v>
      </c>
      <c r="J2568" t="s">
        <v>19</v>
      </c>
      <c r="K2568" t="s">
        <v>20</v>
      </c>
      <c r="L2568">
        <v>7000000</v>
      </c>
      <c r="M2568">
        <v>1999</v>
      </c>
      <c r="N2568">
        <v>6.3</v>
      </c>
      <c r="O2568">
        <v>-4851788</v>
      </c>
      <c r="Q2568" t="str">
        <f t="shared" si="120"/>
        <v xml:space="preserve"> </v>
      </c>
      <c r="R2568" t="str">
        <f t="shared" si="121"/>
        <v xml:space="preserve"> </v>
      </c>
      <c r="S2568" t="str">
        <f t="shared" si="122"/>
        <v/>
      </c>
    </row>
    <row r="2569" spans="1:19">
      <c r="A2569" t="s">
        <v>7038</v>
      </c>
      <c r="B2569">
        <v>63</v>
      </c>
      <c r="C2569">
        <v>88</v>
      </c>
      <c r="D2569">
        <v>143000</v>
      </c>
      <c r="E2569" t="s">
        <v>2572</v>
      </c>
      <c r="F2569" s="8" t="s">
        <v>7039</v>
      </c>
      <c r="G2569" t="s">
        <v>7040</v>
      </c>
      <c r="H2569">
        <v>4122</v>
      </c>
      <c r="I2569">
        <v>48</v>
      </c>
      <c r="J2569" t="s">
        <v>19</v>
      </c>
      <c r="K2569" t="s">
        <v>20</v>
      </c>
      <c r="L2569">
        <v>5000000</v>
      </c>
      <c r="M2569">
        <v>2009</v>
      </c>
      <c r="N2569">
        <v>4.0999999999999996</v>
      </c>
      <c r="O2569">
        <v>-4857000</v>
      </c>
      <c r="Q2569" t="str">
        <f t="shared" si="120"/>
        <v xml:space="preserve"> </v>
      </c>
      <c r="R2569" t="str">
        <f t="shared" si="121"/>
        <v xml:space="preserve"> </v>
      </c>
      <c r="S2569" t="str">
        <f t="shared" si="122"/>
        <v/>
      </c>
    </row>
    <row r="2570" spans="1:19">
      <c r="A2570" t="s">
        <v>5739</v>
      </c>
      <c r="B2570">
        <v>200</v>
      </c>
      <c r="C2570">
        <v>90</v>
      </c>
      <c r="D2570">
        <v>136432</v>
      </c>
      <c r="E2570" t="s">
        <v>5200</v>
      </c>
      <c r="F2570" s="8" t="s">
        <v>6033</v>
      </c>
      <c r="G2570" t="s">
        <v>6036</v>
      </c>
      <c r="H2570">
        <v>31890</v>
      </c>
      <c r="I2570">
        <v>194</v>
      </c>
      <c r="J2570" t="s">
        <v>19</v>
      </c>
      <c r="K2570" t="s">
        <v>31</v>
      </c>
      <c r="L2570">
        <v>5000000</v>
      </c>
      <c r="M2570">
        <v>2006</v>
      </c>
      <c r="N2570">
        <v>6.6</v>
      </c>
      <c r="O2570">
        <v>-4863568</v>
      </c>
      <c r="Q2570" t="str">
        <f t="shared" si="120"/>
        <v xml:space="preserve"> </v>
      </c>
      <c r="R2570" t="str">
        <f t="shared" si="121"/>
        <v xml:space="preserve"> </v>
      </c>
      <c r="S2570" t="str">
        <f t="shared" si="122"/>
        <v/>
      </c>
    </row>
    <row r="2571" spans="1:19">
      <c r="A2571" t="s">
        <v>6709</v>
      </c>
      <c r="B2571">
        <v>27</v>
      </c>
      <c r="C2571">
        <v>90</v>
      </c>
      <c r="D2571">
        <v>124720</v>
      </c>
      <c r="E2571" t="s">
        <v>129</v>
      </c>
      <c r="F2571" s="8" t="s">
        <v>817</v>
      </c>
      <c r="G2571" t="s">
        <v>6710</v>
      </c>
      <c r="H2571">
        <v>1560</v>
      </c>
      <c r="I2571">
        <v>15</v>
      </c>
      <c r="J2571" t="s">
        <v>19</v>
      </c>
      <c r="K2571" t="s">
        <v>20</v>
      </c>
      <c r="L2571">
        <v>5000000</v>
      </c>
      <c r="M2571">
        <v>2008</v>
      </c>
      <c r="N2571">
        <v>7.3</v>
      </c>
      <c r="O2571">
        <v>-4875280</v>
      </c>
      <c r="Q2571" t="str">
        <f t="shared" si="120"/>
        <v xml:space="preserve"> </v>
      </c>
      <c r="R2571" t="str">
        <f t="shared" si="121"/>
        <v xml:space="preserve"> </v>
      </c>
      <c r="S2571" t="str">
        <f t="shared" si="122"/>
        <v/>
      </c>
    </row>
    <row r="2572" spans="1:19">
      <c r="A2572" t="s">
        <v>584</v>
      </c>
      <c r="B2572">
        <v>267</v>
      </c>
      <c r="C2572">
        <v>138</v>
      </c>
      <c r="D2572">
        <v>132122995</v>
      </c>
      <c r="E2572" t="s">
        <v>366</v>
      </c>
      <c r="F2572" s="8" t="s">
        <v>585</v>
      </c>
      <c r="G2572" t="s">
        <v>586</v>
      </c>
      <c r="H2572">
        <v>212106</v>
      </c>
      <c r="I2572">
        <v>1445</v>
      </c>
      <c r="J2572" t="s">
        <v>19</v>
      </c>
      <c r="K2572" t="s">
        <v>20</v>
      </c>
      <c r="L2572">
        <v>137000000</v>
      </c>
      <c r="M2572">
        <v>2003</v>
      </c>
      <c r="N2572">
        <v>5.7</v>
      </c>
      <c r="O2572">
        <v>-4877005</v>
      </c>
      <c r="Q2572" t="str">
        <f t="shared" si="120"/>
        <v xml:space="preserve"> </v>
      </c>
      <c r="R2572" t="str">
        <f t="shared" si="121"/>
        <v xml:space="preserve"> </v>
      </c>
      <c r="S2572" t="str">
        <f t="shared" si="122"/>
        <v/>
      </c>
    </row>
    <row r="2573" spans="1:19">
      <c r="A2573" t="s">
        <v>6049</v>
      </c>
      <c r="B2573">
        <v>43</v>
      </c>
      <c r="C2573">
        <v>90</v>
      </c>
      <c r="D2573">
        <v>92900</v>
      </c>
      <c r="E2573" t="s">
        <v>1290</v>
      </c>
      <c r="F2573" s="8" t="s">
        <v>679</v>
      </c>
      <c r="G2573" t="s">
        <v>6050</v>
      </c>
      <c r="H2573">
        <v>3662</v>
      </c>
      <c r="I2573">
        <v>23</v>
      </c>
      <c r="J2573" t="s">
        <v>19</v>
      </c>
      <c r="K2573" t="s">
        <v>20</v>
      </c>
      <c r="L2573">
        <v>5000000</v>
      </c>
      <c r="M2573">
        <v>2009</v>
      </c>
      <c r="N2573">
        <v>4.7</v>
      </c>
      <c r="O2573">
        <v>-4907100</v>
      </c>
      <c r="Q2573" t="str">
        <f t="shared" si="120"/>
        <v xml:space="preserve"> </v>
      </c>
      <c r="R2573" t="str">
        <f t="shared" si="121"/>
        <v xml:space="preserve"> </v>
      </c>
      <c r="S2573" t="str">
        <f t="shared" si="122"/>
        <v/>
      </c>
    </row>
    <row r="2574" spans="1:19">
      <c r="A2574" t="s">
        <v>1334</v>
      </c>
      <c r="B2574">
        <v>288</v>
      </c>
      <c r="C2574">
        <v>109</v>
      </c>
      <c r="D2574">
        <v>55092830</v>
      </c>
      <c r="E2574" t="s">
        <v>137</v>
      </c>
      <c r="F2574" s="8" t="s">
        <v>2432</v>
      </c>
      <c r="G2574" t="s">
        <v>2433</v>
      </c>
      <c r="H2574">
        <v>195043</v>
      </c>
      <c r="I2574">
        <v>329</v>
      </c>
      <c r="J2574" t="s">
        <v>19</v>
      </c>
      <c r="K2574" t="s">
        <v>20</v>
      </c>
      <c r="L2574">
        <v>60000000</v>
      </c>
      <c r="M2574">
        <v>2011</v>
      </c>
      <c r="N2574">
        <v>6.1</v>
      </c>
      <c r="O2574">
        <v>-4907170</v>
      </c>
      <c r="Q2574" t="str">
        <f t="shared" si="120"/>
        <v xml:space="preserve"> </v>
      </c>
      <c r="R2574" t="str">
        <f t="shared" si="121"/>
        <v xml:space="preserve"> </v>
      </c>
      <c r="S2574" t="str">
        <f t="shared" si="122"/>
        <v/>
      </c>
    </row>
    <row r="2575" spans="1:19">
      <c r="A2575" t="s">
        <v>4547</v>
      </c>
      <c r="B2575">
        <v>156</v>
      </c>
      <c r="C2575">
        <v>91</v>
      </c>
      <c r="D2575">
        <v>30079316</v>
      </c>
      <c r="E2575" t="s">
        <v>2916</v>
      </c>
      <c r="F2575" s="8" t="s">
        <v>4548</v>
      </c>
      <c r="G2575" t="s">
        <v>4549</v>
      </c>
      <c r="H2575">
        <v>75920</v>
      </c>
      <c r="I2575">
        <v>474</v>
      </c>
      <c r="J2575" t="s">
        <v>19</v>
      </c>
      <c r="K2575" t="s">
        <v>20</v>
      </c>
      <c r="L2575">
        <v>35000000</v>
      </c>
      <c r="M2575">
        <v>2002</v>
      </c>
      <c r="N2575">
        <v>5.5</v>
      </c>
      <c r="O2575">
        <v>-4920684</v>
      </c>
      <c r="Q2575" t="str">
        <f t="shared" si="120"/>
        <v xml:space="preserve"> </v>
      </c>
      <c r="R2575" t="str">
        <f t="shared" si="121"/>
        <v xml:space="preserve"> </v>
      </c>
      <c r="S2575" t="str">
        <f t="shared" si="122"/>
        <v/>
      </c>
    </row>
    <row r="2576" spans="1:19">
      <c r="A2576" t="s">
        <v>1797</v>
      </c>
      <c r="B2576">
        <v>91</v>
      </c>
      <c r="C2576">
        <v>155</v>
      </c>
      <c r="D2576">
        <v>25078937</v>
      </c>
      <c r="E2576" t="s">
        <v>1111</v>
      </c>
      <c r="F2576" s="8" t="s">
        <v>71</v>
      </c>
      <c r="G2576" t="s">
        <v>3352</v>
      </c>
      <c r="H2576">
        <v>31751</v>
      </c>
      <c r="I2576">
        <v>216</v>
      </c>
      <c r="J2576" t="s">
        <v>19</v>
      </c>
      <c r="K2576" t="s">
        <v>20</v>
      </c>
      <c r="L2576">
        <v>30000000</v>
      </c>
      <c r="M2576">
        <v>1997</v>
      </c>
      <c r="N2576">
        <v>6.6</v>
      </c>
      <c r="O2576">
        <v>-4921063</v>
      </c>
      <c r="Q2576" t="str">
        <f t="shared" si="120"/>
        <v xml:space="preserve"> </v>
      </c>
      <c r="R2576" t="str">
        <f t="shared" si="121"/>
        <v xml:space="preserve"> </v>
      </c>
      <c r="S2576" t="str">
        <f t="shared" si="122"/>
        <v/>
      </c>
    </row>
    <row r="2577" spans="1:19">
      <c r="A2577" t="s">
        <v>6208</v>
      </c>
      <c r="B2577">
        <v>128</v>
      </c>
      <c r="C2577">
        <v>111</v>
      </c>
      <c r="D2577">
        <v>3076425</v>
      </c>
      <c r="E2577" t="s">
        <v>6209</v>
      </c>
      <c r="F2577" s="8" t="s">
        <v>3012</v>
      </c>
      <c r="G2577" t="s">
        <v>6210</v>
      </c>
      <c r="H2577">
        <v>23660</v>
      </c>
      <c r="I2577">
        <v>162</v>
      </c>
      <c r="J2577" t="s">
        <v>774</v>
      </c>
      <c r="K2577" t="s">
        <v>775</v>
      </c>
      <c r="L2577">
        <v>8000000</v>
      </c>
      <c r="M2577">
        <v>2002</v>
      </c>
      <c r="N2577">
        <v>7.1</v>
      </c>
      <c r="O2577">
        <v>-4923575</v>
      </c>
      <c r="Q2577" t="str">
        <f t="shared" si="120"/>
        <v xml:space="preserve"> </v>
      </c>
      <c r="R2577" t="str">
        <f t="shared" si="121"/>
        <v xml:space="preserve"> </v>
      </c>
      <c r="S2577" t="str">
        <f t="shared" si="122"/>
        <v/>
      </c>
    </row>
    <row r="2578" spans="1:19">
      <c r="A2578" t="s">
        <v>1161</v>
      </c>
      <c r="B2578">
        <v>133</v>
      </c>
      <c r="C2578">
        <v>90</v>
      </c>
      <c r="D2578">
        <v>65087</v>
      </c>
      <c r="E2578" t="s">
        <v>6715</v>
      </c>
      <c r="F2578" s="8" t="s">
        <v>6716</v>
      </c>
      <c r="G2578" t="s">
        <v>6717</v>
      </c>
      <c r="H2578">
        <v>8824</v>
      </c>
      <c r="I2578">
        <v>108</v>
      </c>
      <c r="J2578" t="s">
        <v>19</v>
      </c>
      <c r="K2578" t="s">
        <v>20</v>
      </c>
      <c r="L2578">
        <v>5000000</v>
      </c>
      <c r="M2578">
        <v>2007</v>
      </c>
      <c r="N2578">
        <v>6.2</v>
      </c>
      <c r="O2578">
        <v>-4934913</v>
      </c>
      <c r="Q2578" t="str">
        <f t="shared" si="120"/>
        <v xml:space="preserve"> </v>
      </c>
      <c r="R2578" t="str">
        <f t="shared" si="121"/>
        <v xml:space="preserve"> </v>
      </c>
      <c r="S2578" t="str">
        <f t="shared" si="122"/>
        <v/>
      </c>
    </row>
    <row r="2579" spans="1:19">
      <c r="A2579" t="s">
        <v>5569</v>
      </c>
      <c r="B2579">
        <v>97</v>
      </c>
      <c r="C2579">
        <v>105</v>
      </c>
      <c r="D2579">
        <v>2062066</v>
      </c>
      <c r="E2579" t="s">
        <v>902</v>
      </c>
      <c r="F2579" s="8" t="s">
        <v>538</v>
      </c>
      <c r="G2579" t="s">
        <v>6348</v>
      </c>
      <c r="H2579">
        <v>11387</v>
      </c>
      <c r="I2579">
        <v>147</v>
      </c>
      <c r="J2579" t="s">
        <v>19</v>
      </c>
      <c r="K2579" t="s">
        <v>20</v>
      </c>
      <c r="L2579">
        <v>7000000</v>
      </c>
      <c r="M2579">
        <v>2002</v>
      </c>
      <c r="N2579">
        <v>6.6</v>
      </c>
      <c r="O2579">
        <v>-4937934</v>
      </c>
      <c r="Q2579" t="str">
        <f t="shared" si="120"/>
        <v xml:space="preserve"> </v>
      </c>
      <c r="R2579" t="str">
        <f t="shared" si="121"/>
        <v xml:space="preserve"> </v>
      </c>
      <c r="S2579" t="str">
        <f t="shared" si="122"/>
        <v/>
      </c>
    </row>
    <row r="2580" spans="1:19">
      <c r="A2580" t="s">
        <v>6722</v>
      </c>
      <c r="B2580">
        <v>44</v>
      </c>
      <c r="C2580">
        <v>105</v>
      </c>
      <c r="D2580">
        <v>37440</v>
      </c>
      <c r="E2580" t="s">
        <v>2563</v>
      </c>
      <c r="F2580" s="8" t="s">
        <v>576</v>
      </c>
      <c r="G2580" t="s">
        <v>6723</v>
      </c>
      <c r="H2580">
        <v>12672</v>
      </c>
      <c r="I2580">
        <v>60</v>
      </c>
      <c r="J2580" t="s">
        <v>19</v>
      </c>
      <c r="K2580" t="s">
        <v>20</v>
      </c>
      <c r="L2580">
        <v>5000000</v>
      </c>
      <c r="M2580">
        <v>2014</v>
      </c>
      <c r="N2580">
        <v>7.5</v>
      </c>
      <c r="O2580">
        <v>-4962560</v>
      </c>
      <c r="Q2580" t="str">
        <f t="shared" si="120"/>
        <v xml:space="preserve"> </v>
      </c>
      <c r="R2580" t="str">
        <f t="shared" si="121"/>
        <v xml:space="preserve"> </v>
      </c>
      <c r="S2580" t="str">
        <f t="shared" si="122"/>
        <v/>
      </c>
    </row>
    <row r="2581" spans="1:19">
      <c r="A2581" t="s">
        <v>5509</v>
      </c>
      <c r="B2581">
        <v>23</v>
      </c>
      <c r="C2581">
        <v>84</v>
      </c>
      <c r="D2581">
        <v>8026971</v>
      </c>
      <c r="E2581" t="s">
        <v>878</v>
      </c>
      <c r="F2581" s="8" t="s">
        <v>1098</v>
      </c>
      <c r="G2581" t="s">
        <v>5510</v>
      </c>
      <c r="H2581">
        <v>1520</v>
      </c>
      <c r="I2581">
        <v>20</v>
      </c>
      <c r="J2581" t="s">
        <v>19</v>
      </c>
      <c r="K2581" t="s">
        <v>20</v>
      </c>
      <c r="L2581">
        <v>13000000</v>
      </c>
      <c r="M2581">
        <v>1998</v>
      </c>
      <c r="N2581">
        <v>3.8</v>
      </c>
      <c r="O2581">
        <v>-4973029</v>
      </c>
      <c r="Q2581" t="str">
        <f t="shared" si="120"/>
        <v xml:space="preserve"> </v>
      </c>
      <c r="R2581" t="str">
        <f t="shared" si="121"/>
        <v xml:space="preserve"> </v>
      </c>
      <c r="S2581" t="str">
        <f t="shared" si="122"/>
        <v/>
      </c>
    </row>
    <row r="2582" spans="1:19">
      <c r="A2582" t="s">
        <v>6718</v>
      </c>
      <c r="B2582">
        <v>13</v>
      </c>
      <c r="C2582">
        <v>103</v>
      </c>
      <c r="D2582">
        <v>16066</v>
      </c>
      <c r="E2582" t="s">
        <v>6400</v>
      </c>
      <c r="F2582" s="8" t="s">
        <v>2606</v>
      </c>
      <c r="G2582" t="s">
        <v>6719</v>
      </c>
      <c r="H2582">
        <v>1207</v>
      </c>
      <c r="I2582">
        <v>44</v>
      </c>
      <c r="J2582" t="s">
        <v>19</v>
      </c>
      <c r="K2582" t="s">
        <v>432</v>
      </c>
      <c r="L2582">
        <v>5000000</v>
      </c>
      <c r="M2582">
        <v>2004</v>
      </c>
      <c r="N2582">
        <v>3.3</v>
      </c>
      <c r="O2582">
        <v>-4983934</v>
      </c>
      <c r="Q2582" t="str">
        <f t="shared" si="120"/>
        <v xml:space="preserve"> </v>
      </c>
      <c r="R2582" t="str">
        <f t="shared" si="121"/>
        <v xml:space="preserve"> </v>
      </c>
      <c r="S2582" t="str">
        <f t="shared" si="122"/>
        <v/>
      </c>
    </row>
    <row r="2583" spans="1:19">
      <c r="A2583" t="s">
        <v>6276</v>
      </c>
      <c r="B2583">
        <v>222</v>
      </c>
      <c r="C2583">
        <v>113</v>
      </c>
      <c r="D2583">
        <v>3014541</v>
      </c>
      <c r="E2583" t="s">
        <v>1672</v>
      </c>
      <c r="F2583" s="8" t="s">
        <v>5710</v>
      </c>
      <c r="G2583" t="s">
        <v>6277</v>
      </c>
      <c r="H2583">
        <v>19616</v>
      </c>
      <c r="I2583">
        <v>98</v>
      </c>
      <c r="J2583" t="s">
        <v>19</v>
      </c>
      <c r="K2583" t="s">
        <v>31</v>
      </c>
      <c r="L2583">
        <v>8000000</v>
      </c>
      <c r="M2583">
        <v>2011</v>
      </c>
      <c r="N2583">
        <v>6.7</v>
      </c>
      <c r="O2583">
        <v>-4985459</v>
      </c>
      <c r="Q2583" t="str">
        <f t="shared" si="120"/>
        <v xml:space="preserve"> </v>
      </c>
      <c r="R2583" t="str">
        <f t="shared" si="121"/>
        <v xml:space="preserve"> </v>
      </c>
      <c r="S2583" t="str">
        <f t="shared" si="122"/>
        <v/>
      </c>
    </row>
    <row r="2584" spans="1:19">
      <c r="A2584" t="s">
        <v>1513</v>
      </c>
      <c r="B2584">
        <v>59</v>
      </c>
      <c r="C2584">
        <v>125</v>
      </c>
      <c r="D2584">
        <v>65012000</v>
      </c>
      <c r="E2584" t="s">
        <v>1662</v>
      </c>
      <c r="F2584" s="8" t="s">
        <v>1663</v>
      </c>
      <c r="G2584" t="s">
        <v>1664</v>
      </c>
      <c r="H2584">
        <v>43559</v>
      </c>
      <c r="I2584">
        <v>137</v>
      </c>
      <c r="J2584" t="s">
        <v>19</v>
      </c>
      <c r="K2584" t="s">
        <v>20</v>
      </c>
      <c r="L2584">
        <v>70000000</v>
      </c>
      <c r="M2584">
        <v>1994</v>
      </c>
      <c r="N2584">
        <v>6.2</v>
      </c>
      <c r="O2584">
        <v>-4988000</v>
      </c>
      <c r="Q2584" t="str">
        <f t="shared" si="120"/>
        <v xml:space="preserve"> </v>
      </c>
      <c r="R2584" t="str">
        <f t="shared" si="121"/>
        <v xml:space="preserve"> </v>
      </c>
      <c r="S2584" t="str">
        <f t="shared" si="122"/>
        <v/>
      </c>
    </row>
    <row r="2585" spans="1:19">
      <c r="A2585" t="s">
        <v>5979</v>
      </c>
      <c r="B2585">
        <v>181</v>
      </c>
      <c r="C2585">
        <v>120</v>
      </c>
      <c r="D2585">
        <v>5004648</v>
      </c>
      <c r="E2585" t="s">
        <v>129</v>
      </c>
      <c r="F2585" s="8" t="s">
        <v>5980</v>
      </c>
      <c r="G2585" t="s">
        <v>5981</v>
      </c>
      <c r="H2585">
        <v>14031</v>
      </c>
      <c r="I2585">
        <v>114</v>
      </c>
      <c r="J2585" t="s">
        <v>4171</v>
      </c>
      <c r="K2585" t="s">
        <v>3187</v>
      </c>
      <c r="L2585">
        <v>10000000</v>
      </c>
      <c r="M2585">
        <v>2009</v>
      </c>
      <c r="N2585">
        <v>7</v>
      </c>
      <c r="O2585">
        <v>-4995352</v>
      </c>
      <c r="Q2585" t="str">
        <f t="shared" si="120"/>
        <v xml:space="preserve"> </v>
      </c>
      <c r="R2585" t="str">
        <f t="shared" si="121"/>
        <v xml:space="preserve"> </v>
      </c>
      <c r="S2585" t="str">
        <f t="shared" si="122"/>
        <v/>
      </c>
    </row>
    <row r="2586" spans="1:19">
      <c r="A2586" t="s">
        <v>2631</v>
      </c>
      <c r="B2586">
        <v>45</v>
      </c>
      <c r="C2586">
        <v>83</v>
      </c>
      <c r="D2586">
        <v>7001720</v>
      </c>
      <c r="E2586" t="s">
        <v>1397</v>
      </c>
      <c r="F2586" s="8" t="s">
        <v>4699</v>
      </c>
      <c r="G2586" t="s">
        <v>4700</v>
      </c>
      <c r="H2586">
        <v>8560</v>
      </c>
      <c r="I2586">
        <v>205</v>
      </c>
      <c r="J2586" t="s">
        <v>19</v>
      </c>
      <c r="K2586" t="s">
        <v>20</v>
      </c>
      <c r="L2586">
        <v>12000000</v>
      </c>
      <c r="M2586">
        <v>2008</v>
      </c>
      <c r="N2586">
        <v>4.3</v>
      </c>
      <c r="O2586">
        <v>-4998280</v>
      </c>
      <c r="Q2586" t="str">
        <f t="shared" si="120"/>
        <v xml:space="preserve"> </v>
      </c>
      <c r="R2586" t="str">
        <f t="shared" si="121"/>
        <v xml:space="preserve"> </v>
      </c>
      <c r="S2586" t="str">
        <f t="shared" si="122"/>
        <v/>
      </c>
    </row>
    <row r="2587" spans="1:19">
      <c r="A2587" t="s">
        <v>2227</v>
      </c>
      <c r="B2587">
        <v>76</v>
      </c>
      <c r="C2587">
        <v>135</v>
      </c>
      <c r="D2587">
        <v>49994804</v>
      </c>
      <c r="E2587" t="s">
        <v>2228</v>
      </c>
      <c r="F2587" s="8" t="s">
        <v>2229</v>
      </c>
      <c r="G2587" t="s">
        <v>2230</v>
      </c>
      <c r="H2587">
        <v>29205</v>
      </c>
      <c r="I2587">
        <v>194</v>
      </c>
      <c r="J2587" t="s">
        <v>19</v>
      </c>
      <c r="K2587" t="s">
        <v>20</v>
      </c>
      <c r="L2587">
        <v>55000000</v>
      </c>
      <c r="M2587">
        <v>1996</v>
      </c>
      <c r="N2587">
        <v>6.3</v>
      </c>
      <c r="O2587">
        <v>-5005196</v>
      </c>
      <c r="Q2587" t="str">
        <f t="shared" si="120"/>
        <v xml:space="preserve"> </v>
      </c>
      <c r="R2587" t="str">
        <f t="shared" si="121"/>
        <v xml:space="preserve"> </v>
      </c>
      <c r="S2587" t="str">
        <f t="shared" si="122"/>
        <v/>
      </c>
    </row>
    <row r="2588" spans="1:19">
      <c r="A2588" t="s">
        <v>1400</v>
      </c>
      <c r="B2588">
        <v>230</v>
      </c>
      <c r="C2588">
        <v>142</v>
      </c>
      <c r="D2588">
        <v>9929000</v>
      </c>
      <c r="E2588" t="s">
        <v>968</v>
      </c>
      <c r="F2588" s="8" t="s">
        <v>914</v>
      </c>
      <c r="G2588" t="s">
        <v>5288</v>
      </c>
      <c r="H2588">
        <v>152306</v>
      </c>
      <c r="I2588">
        <v>513</v>
      </c>
      <c r="J2588" t="s">
        <v>19</v>
      </c>
      <c r="K2588" t="s">
        <v>31</v>
      </c>
      <c r="L2588">
        <v>15000000</v>
      </c>
      <c r="M2588">
        <v>1985</v>
      </c>
      <c r="N2588">
        <v>8</v>
      </c>
      <c r="O2588">
        <v>-5071000</v>
      </c>
      <c r="Q2588" t="str">
        <f t="shared" si="120"/>
        <v xml:space="preserve"> </v>
      </c>
      <c r="R2588" t="str">
        <f t="shared" si="121"/>
        <v xml:space="preserve"> </v>
      </c>
      <c r="S2588" t="str">
        <f t="shared" si="122"/>
        <v/>
      </c>
    </row>
    <row r="2589" spans="1:19">
      <c r="A2589" t="s">
        <v>1722</v>
      </c>
      <c r="B2589">
        <v>83</v>
      </c>
      <c r="C2589">
        <v>124</v>
      </c>
      <c r="D2589">
        <v>54910560</v>
      </c>
      <c r="E2589" t="s">
        <v>1639</v>
      </c>
      <c r="F2589" s="8" t="s">
        <v>47</v>
      </c>
      <c r="G2589" t="s">
        <v>1984</v>
      </c>
      <c r="H2589">
        <v>88225</v>
      </c>
      <c r="I2589">
        <v>227</v>
      </c>
      <c r="J2589" t="s">
        <v>19</v>
      </c>
      <c r="K2589" t="s">
        <v>20</v>
      </c>
      <c r="L2589">
        <v>60000000</v>
      </c>
      <c r="M2589">
        <v>1997</v>
      </c>
      <c r="N2589">
        <v>6.3</v>
      </c>
      <c r="O2589">
        <v>-5089440</v>
      </c>
      <c r="Q2589" t="str">
        <f t="shared" si="120"/>
        <v xml:space="preserve"> </v>
      </c>
      <c r="R2589" t="str">
        <f t="shared" si="121"/>
        <v xml:space="preserve"> </v>
      </c>
      <c r="S2589" t="str">
        <f t="shared" si="122"/>
        <v/>
      </c>
    </row>
    <row r="2590" spans="1:19">
      <c r="A2590" t="s">
        <v>2557</v>
      </c>
      <c r="B2590">
        <v>98</v>
      </c>
      <c r="C2590">
        <v>85</v>
      </c>
      <c r="D2590">
        <v>43905746</v>
      </c>
      <c r="E2590" t="s">
        <v>1406</v>
      </c>
      <c r="F2590" s="8" t="s">
        <v>202</v>
      </c>
      <c r="G2590" t="s">
        <v>2558</v>
      </c>
      <c r="H2590">
        <v>77684</v>
      </c>
      <c r="I2590">
        <v>294</v>
      </c>
      <c r="J2590" t="s">
        <v>19</v>
      </c>
      <c r="K2590" t="s">
        <v>20</v>
      </c>
      <c r="L2590">
        <v>49000000</v>
      </c>
      <c r="M2590">
        <v>2001</v>
      </c>
      <c r="N2590">
        <v>5.9</v>
      </c>
      <c r="O2590">
        <v>-5094254</v>
      </c>
      <c r="Q2590" t="str">
        <f t="shared" si="120"/>
        <v xml:space="preserve"> </v>
      </c>
      <c r="R2590" t="str">
        <f t="shared" si="121"/>
        <v xml:space="preserve"> </v>
      </c>
      <c r="S2590" t="str">
        <f t="shared" si="122"/>
        <v/>
      </c>
    </row>
    <row r="2591" spans="1:19">
      <c r="A2591" t="s">
        <v>6352</v>
      </c>
      <c r="B2591">
        <v>34</v>
      </c>
      <c r="C2591">
        <v>99</v>
      </c>
      <c r="D2591">
        <v>1889522</v>
      </c>
      <c r="E2591" t="s">
        <v>1840</v>
      </c>
      <c r="F2591" s="8" t="s">
        <v>3436</v>
      </c>
      <c r="G2591" t="s">
        <v>6353</v>
      </c>
      <c r="H2591">
        <v>1119</v>
      </c>
      <c r="I2591">
        <v>12</v>
      </c>
      <c r="J2591" t="s">
        <v>19</v>
      </c>
      <c r="K2591" t="s">
        <v>20</v>
      </c>
      <c r="L2591">
        <v>7000000</v>
      </c>
      <c r="M2591">
        <v>2009</v>
      </c>
      <c r="N2591">
        <v>6.5</v>
      </c>
      <c r="O2591">
        <v>-5110478</v>
      </c>
      <c r="Q2591" t="str">
        <f t="shared" si="120"/>
        <v xml:space="preserve"> </v>
      </c>
      <c r="R2591" t="str">
        <f t="shared" si="121"/>
        <v xml:space="preserve"> </v>
      </c>
      <c r="S2591" t="str">
        <f t="shared" si="122"/>
        <v/>
      </c>
    </row>
    <row r="2592" spans="1:19">
      <c r="A2592" t="s">
        <v>5514</v>
      </c>
      <c r="B2592">
        <v>52</v>
      </c>
      <c r="C2592">
        <v>95</v>
      </c>
      <c r="D2592">
        <v>7881335</v>
      </c>
      <c r="E2592" t="s">
        <v>2739</v>
      </c>
      <c r="F2592" s="8" t="s">
        <v>1904</v>
      </c>
      <c r="G2592" t="s">
        <v>5515</v>
      </c>
      <c r="H2592">
        <v>21212</v>
      </c>
      <c r="I2592">
        <v>107</v>
      </c>
      <c r="J2592" t="s">
        <v>19</v>
      </c>
      <c r="K2592" t="s">
        <v>20</v>
      </c>
      <c r="L2592">
        <v>13000000</v>
      </c>
      <c r="M2592">
        <v>1994</v>
      </c>
      <c r="N2592">
        <v>6.7</v>
      </c>
      <c r="O2592">
        <v>-5118665</v>
      </c>
      <c r="Q2592" t="str">
        <f t="shared" si="120"/>
        <v xml:space="preserve"> </v>
      </c>
      <c r="R2592" t="str">
        <f t="shared" si="121"/>
        <v xml:space="preserve"> </v>
      </c>
      <c r="S2592" t="str">
        <f t="shared" si="122"/>
        <v/>
      </c>
    </row>
    <row r="2593" spans="1:19">
      <c r="A2593" t="s">
        <v>6278</v>
      </c>
      <c r="B2593">
        <v>16</v>
      </c>
      <c r="C2593">
        <v>153</v>
      </c>
      <c r="D2593">
        <v>872643</v>
      </c>
      <c r="E2593" t="s">
        <v>1371</v>
      </c>
      <c r="F2593" s="8" t="s">
        <v>6279</v>
      </c>
      <c r="G2593" t="s">
        <v>6280</v>
      </c>
      <c r="H2593">
        <v>2909</v>
      </c>
      <c r="I2593">
        <v>37</v>
      </c>
      <c r="J2593" t="s">
        <v>2598</v>
      </c>
      <c r="K2593" t="s">
        <v>20</v>
      </c>
      <c r="L2593">
        <v>6000000</v>
      </c>
      <c r="M2593">
        <v>2007</v>
      </c>
      <c r="N2593">
        <v>5.4</v>
      </c>
      <c r="O2593">
        <v>-5127357</v>
      </c>
      <c r="Q2593" t="str">
        <f t="shared" si="120"/>
        <v xml:space="preserve"> </v>
      </c>
      <c r="R2593" t="str">
        <f t="shared" si="121"/>
        <v xml:space="preserve"> </v>
      </c>
      <c r="S2593" t="str">
        <f t="shared" si="122"/>
        <v/>
      </c>
    </row>
    <row r="2594" spans="1:19">
      <c r="A2594" t="s">
        <v>6511</v>
      </c>
      <c r="B2594">
        <v>17</v>
      </c>
      <c r="C2594">
        <v>107</v>
      </c>
      <c r="D2594">
        <v>869325</v>
      </c>
      <c r="E2594" t="s">
        <v>15</v>
      </c>
      <c r="F2594" s="8" t="s">
        <v>6512</v>
      </c>
      <c r="G2594" t="s">
        <v>6513</v>
      </c>
      <c r="H2594">
        <v>2281</v>
      </c>
      <c r="I2594">
        <v>16</v>
      </c>
      <c r="J2594" t="s">
        <v>19</v>
      </c>
      <c r="K2594" t="s">
        <v>20</v>
      </c>
      <c r="L2594">
        <v>6000000</v>
      </c>
      <c r="M2594">
        <v>1991</v>
      </c>
      <c r="N2594">
        <v>3.8</v>
      </c>
      <c r="O2594">
        <v>-5130675</v>
      </c>
      <c r="Q2594" t="str">
        <f t="shared" si="120"/>
        <v xml:space="preserve"> </v>
      </c>
      <c r="R2594" t="str">
        <f t="shared" si="121"/>
        <v xml:space="preserve"> </v>
      </c>
      <c r="S2594" t="str">
        <f t="shared" si="122"/>
        <v/>
      </c>
    </row>
    <row r="2595" spans="1:19">
      <c r="A2595" t="s">
        <v>5832</v>
      </c>
      <c r="B2595">
        <v>43</v>
      </c>
      <c r="C2595">
        <v>145</v>
      </c>
      <c r="D2595">
        <v>5669081</v>
      </c>
      <c r="E2595" t="s">
        <v>1023</v>
      </c>
      <c r="F2595" s="8" t="s">
        <v>5833</v>
      </c>
      <c r="G2595" t="s">
        <v>5834</v>
      </c>
      <c r="H2595">
        <v>3665</v>
      </c>
      <c r="I2595">
        <v>57</v>
      </c>
      <c r="J2595" t="s">
        <v>1392</v>
      </c>
      <c r="K2595" t="s">
        <v>1448</v>
      </c>
      <c r="L2595">
        <v>10818775</v>
      </c>
      <c r="M2595">
        <v>2012</v>
      </c>
      <c r="N2595">
        <v>6.6</v>
      </c>
      <c r="O2595">
        <v>-5149694</v>
      </c>
      <c r="Q2595" t="str">
        <f t="shared" si="120"/>
        <v xml:space="preserve"> </v>
      </c>
      <c r="R2595" t="str">
        <f t="shared" si="121"/>
        <v xml:space="preserve"> </v>
      </c>
      <c r="S2595" t="str">
        <f t="shared" si="122"/>
        <v/>
      </c>
    </row>
    <row r="2596" spans="1:19">
      <c r="A2596" t="s">
        <v>1591</v>
      </c>
      <c r="B2596">
        <v>167</v>
      </c>
      <c r="C2596">
        <v>91</v>
      </c>
      <c r="D2596">
        <v>20819129</v>
      </c>
      <c r="E2596" t="s">
        <v>917</v>
      </c>
      <c r="F2596" s="8" t="s">
        <v>896</v>
      </c>
      <c r="G2596" t="s">
        <v>3957</v>
      </c>
      <c r="H2596">
        <v>84209</v>
      </c>
      <c r="I2596">
        <v>201</v>
      </c>
      <c r="J2596" t="s">
        <v>19</v>
      </c>
      <c r="K2596" t="s">
        <v>20</v>
      </c>
      <c r="L2596">
        <v>26000000</v>
      </c>
      <c r="M2596">
        <v>2009</v>
      </c>
      <c r="N2596">
        <v>5.2</v>
      </c>
      <c r="O2596">
        <v>-5180871</v>
      </c>
      <c r="Q2596" t="str">
        <f t="shared" si="120"/>
        <v xml:space="preserve"> </v>
      </c>
      <c r="R2596" t="str">
        <f t="shared" si="121"/>
        <v xml:space="preserve"> </v>
      </c>
      <c r="S2596" t="str">
        <f t="shared" si="122"/>
        <v/>
      </c>
    </row>
    <row r="2597" spans="1:19">
      <c r="A2597" t="s">
        <v>6574</v>
      </c>
      <c r="B2597">
        <v>47</v>
      </c>
      <c r="C2597">
        <v>98</v>
      </c>
      <c r="D2597">
        <v>795126</v>
      </c>
      <c r="E2597" t="s">
        <v>2869</v>
      </c>
      <c r="F2597" s="8" t="s">
        <v>1005</v>
      </c>
      <c r="G2597" t="s">
        <v>6575</v>
      </c>
      <c r="H2597">
        <v>4976</v>
      </c>
      <c r="I2597">
        <v>52</v>
      </c>
      <c r="J2597" t="s">
        <v>19</v>
      </c>
      <c r="K2597" t="s">
        <v>162</v>
      </c>
      <c r="L2597">
        <v>6000000</v>
      </c>
      <c r="M2597">
        <v>2004</v>
      </c>
      <c r="N2597">
        <v>7.6</v>
      </c>
      <c r="O2597">
        <v>-5204874</v>
      </c>
      <c r="Q2597" t="str">
        <f t="shared" si="120"/>
        <v xml:space="preserve"> </v>
      </c>
      <c r="R2597" t="str">
        <f t="shared" si="121"/>
        <v xml:space="preserve"> </v>
      </c>
      <c r="S2597" t="str">
        <f t="shared" si="122"/>
        <v/>
      </c>
    </row>
    <row r="2598" spans="1:19">
      <c r="A2598" t="s">
        <v>2159</v>
      </c>
      <c r="B2598">
        <v>287</v>
      </c>
      <c r="C2598">
        <v>96</v>
      </c>
      <c r="D2598">
        <v>51774002</v>
      </c>
      <c r="E2598" t="s">
        <v>727</v>
      </c>
      <c r="F2598" s="8" t="s">
        <v>396</v>
      </c>
      <c r="G2598" t="s">
        <v>2160</v>
      </c>
      <c r="H2598">
        <v>87745</v>
      </c>
      <c r="I2598">
        <v>331</v>
      </c>
      <c r="J2598" t="s">
        <v>19</v>
      </c>
      <c r="K2598" t="s">
        <v>20</v>
      </c>
      <c r="L2598">
        <v>57000000</v>
      </c>
      <c r="M2598">
        <v>2011</v>
      </c>
      <c r="N2598">
        <v>4.3</v>
      </c>
      <c r="O2598">
        <v>-5225998</v>
      </c>
      <c r="Q2598" t="str">
        <f t="shared" si="120"/>
        <v xml:space="preserve"> </v>
      </c>
      <c r="R2598" t="str">
        <f t="shared" si="121"/>
        <v xml:space="preserve"> </v>
      </c>
      <c r="S2598" t="str">
        <f t="shared" si="122"/>
        <v/>
      </c>
    </row>
    <row r="2599" spans="1:19">
      <c r="A2599" t="s">
        <v>3037</v>
      </c>
      <c r="B2599">
        <v>301</v>
      </c>
      <c r="C2599">
        <v>97</v>
      </c>
      <c r="D2599">
        <v>1768416</v>
      </c>
      <c r="E2599" t="s">
        <v>1290</v>
      </c>
      <c r="F2599" s="8" t="s">
        <v>6358</v>
      </c>
      <c r="G2599" t="s">
        <v>6359</v>
      </c>
      <c r="H2599">
        <v>35848</v>
      </c>
      <c r="I2599">
        <v>198</v>
      </c>
      <c r="J2599" t="s">
        <v>19</v>
      </c>
      <c r="K2599" t="s">
        <v>20</v>
      </c>
      <c r="L2599">
        <v>7000000</v>
      </c>
      <c r="M2599">
        <v>2010</v>
      </c>
      <c r="N2599">
        <v>6.3</v>
      </c>
      <c r="O2599">
        <v>-5231584</v>
      </c>
      <c r="Q2599" t="str">
        <f t="shared" si="120"/>
        <v xml:space="preserve"> </v>
      </c>
      <c r="R2599" t="str">
        <f t="shared" si="121"/>
        <v xml:space="preserve"> </v>
      </c>
      <c r="S2599" t="str">
        <f t="shared" si="122"/>
        <v/>
      </c>
    </row>
    <row r="2600" spans="1:19">
      <c r="A2600" t="s">
        <v>1942</v>
      </c>
      <c r="B2600">
        <v>132</v>
      </c>
      <c r="C2600">
        <v>122</v>
      </c>
      <c r="D2600">
        <v>6754898</v>
      </c>
      <c r="E2600" t="s">
        <v>1290</v>
      </c>
      <c r="F2600" s="8" t="s">
        <v>5689</v>
      </c>
      <c r="G2600" t="s">
        <v>5690</v>
      </c>
      <c r="H2600">
        <v>20000</v>
      </c>
      <c r="I2600">
        <v>188</v>
      </c>
      <c r="J2600" t="s">
        <v>19</v>
      </c>
      <c r="K2600" t="s">
        <v>20</v>
      </c>
      <c r="L2600">
        <v>12000000</v>
      </c>
      <c r="M2600">
        <v>2006</v>
      </c>
      <c r="N2600">
        <v>6.2</v>
      </c>
      <c r="O2600">
        <v>-5245102</v>
      </c>
      <c r="Q2600" t="str">
        <f t="shared" si="120"/>
        <v xml:space="preserve"> </v>
      </c>
      <c r="R2600" t="str">
        <f t="shared" si="121"/>
        <v xml:space="preserve"> </v>
      </c>
      <c r="S2600" t="str">
        <f t="shared" si="122"/>
        <v/>
      </c>
    </row>
    <row r="2601" spans="1:19">
      <c r="A2601" t="s">
        <v>1797</v>
      </c>
      <c r="B2601">
        <v>251</v>
      </c>
      <c r="C2601">
        <v>141</v>
      </c>
      <c r="D2601">
        <v>13753931</v>
      </c>
      <c r="E2601" t="s">
        <v>1023</v>
      </c>
      <c r="F2601" s="8" t="s">
        <v>5505</v>
      </c>
      <c r="G2601" t="s">
        <v>5506</v>
      </c>
      <c r="H2601">
        <v>132149</v>
      </c>
      <c r="I2601">
        <v>316</v>
      </c>
      <c r="J2601" t="s">
        <v>378</v>
      </c>
      <c r="K2601" t="s">
        <v>20</v>
      </c>
      <c r="L2601">
        <v>19000000</v>
      </c>
      <c r="M2601">
        <v>2006</v>
      </c>
      <c r="N2601">
        <v>7.9</v>
      </c>
      <c r="O2601">
        <v>-5246069</v>
      </c>
      <c r="Q2601" t="str">
        <f t="shared" si="120"/>
        <v xml:space="preserve"> </v>
      </c>
      <c r="R2601" t="str">
        <f t="shared" si="121"/>
        <v xml:space="preserve"> </v>
      </c>
      <c r="S2601" t="str">
        <f t="shared" si="122"/>
        <v/>
      </c>
    </row>
    <row r="2602" spans="1:19">
      <c r="A2602" t="s">
        <v>6350</v>
      </c>
      <c r="B2602">
        <v>389</v>
      </c>
      <c r="C2602">
        <v>112</v>
      </c>
      <c r="D2602">
        <v>1738692</v>
      </c>
      <c r="E2602" t="s">
        <v>1963</v>
      </c>
      <c r="F2602" s="8" t="s">
        <v>5540</v>
      </c>
      <c r="G2602" t="s">
        <v>6351</v>
      </c>
      <c r="H2602">
        <v>95529</v>
      </c>
      <c r="I2602">
        <v>301</v>
      </c>
      <c r="J2602" t="s">
        <v>19</v>
      </c>
      <c r="K2602" t="s">
        <v>31</v>
      </c>
      <c r="L2602">
        <v>7000000</v>
      </c>
      <c r="M2602">
        <v>2011</v>
      </c>
      <c r="N2602">
        <v>7.5</v>
      </c>
      <c r="O2602">
        <v>-5261308</v>
      </c>
      <c r="Q2602" t="str">
        <f t="shared" si="120"/>
        <v xml:space="preserve"> </v>
      </c>
      <c r="R2602" t="str">
        <f t="shared" si="121"/>
        <v xml:space="preserve"> </v>
      </c>
      <c r="S2602" t="str">
        <f t="shared" si="122"/>
        <v/>
      </c>
    </row>
    <row r="2603" spans="1:19">
      <c r="A2603" t="s">
        <v>2450</v>
      </c>
      <c r="B2603">
        <v>118</v>
      </c>
      <c r="C2603">
        <v>118</v>
      </c>
      <c r="D2603">
        <v>44737059</v>
      </c>
      <c r="E2603" t="s">
        <v>1897</v>
      </c>
      <c r="F2603" s="8" t="s">
        <v>336</v>
      </c>
      <c r="G2603" t="s">
        <v>2451</v>
      </c>
      <c r="H2603">
        <v>48322</v>
      </c>
      <c r="I2603">
        <v>261</v>
      </c>
      <c r="J2603" t="s">
        <v>19</v>
      </c>
      <c r="K2603" t="s">
        <v>20</v>
      </c>
      <c r="L2603">
        <v>50000000</v>
      </c>
      <c r="M2603">
        <v>2000</v>
      </c>
      <c r="N2603">
        <v>6.5</v>
      </c>
      <c r="O2603">
        <v>-5262941</v>
      </c>
      <c r="Q2603" t="str">
        <f t="shared" si="120"/>
        <v xml:space="preserve"> </v>
      </c>
      <c r="R2603" t="str">
        <f t="shared" si="121"/>
        <v xml:space="preserve"> </v>
      </c>
      <c r="S2603" t="str">
        <f t="shared" si="122"/>
        <v/>
      </c>
    </row>
    <row r="2604" spans="1:19">
      <c r="A2604" t="s">
        <v>5586</v>
      </c>
      <c r="B2604">
        <v>117</v>
      </c>
      <c r="C2604">
        <v>99</v>
      </c>
      <c r="D2604">
        <v>1654367</v>
      </c>
      <c r="E2604" t="s">
        <v>818</v>
      </c>
      <c r="F2604" s="8" t="s">
        <v>765</v>
      </c>
      <c r="G2604" t="s">
        <v>6349</v>
      </c>
      <c r="H2604">
        <v>18355</v>
      </c>
      <c r="I2604">
        <v>106</v>
      </c>
      <c r="J2604" t="s">
        <v>19</v>
      </c>
      <c r="K2604" t="s">
        <v>20</v>
      </c>
      <c r="L2604">
        <v>7000000</v>
      </c>
      <c r="M2604">
        <v>2006</v>
      </c>
      <c r="N2604">
        <v>6.4</v>
      </c>
      <c r="O2604">
        <v>-5345633</v>
      </c>
      <c r="Q2604" t="str">
        <f t="shared" si="120"/>
        <v xml:space="preserve"> </v>
      </c>
      <c r="R2604" t="str">
        <f t="shared" si="121"/>
        <v xml:space="preserve"> </v>
      </c>
      <c r="S2604" t="str">
        <f t="shared" si="122"/>
        <v/>
      </c>
    </row>
    <row r="2605" spans="1:19">
      <c r="A2605" t="s">
        <v>4996</v>
      </c>
      <c r="B2605">
        <v>44</v>
      </c>
      <c r="C2605">
        <v>73</v>
      </c>
      <c r="D2605">
        <v>11634458</v>
      </c>
      <c r="E2605" t="s">
        <v>4997</v>
      </c>
      <c r="F2605" s="8" t="s">
        <v>921</v>
      </c>
      <c r="G2605" t="s">
        <v>4998</v>
      </c>
      <c r="H2605">
        <v>2045</v>
      </c>
      <c r="I2605">
        <v>37</v>
      </c>
      <c r="J2605" t="s">
        <v>19</v>
      </c>
      <c r="K2605" t="s">
        <v>20</v>
      </c>
      <c r="L2605">
        <v>17000000</v>
      </c>
      <c r="M2605">
        <v>1999</v>
      </c>
      <c r="N2605">
        <v>5.8</v>
      </c>
      <c r="O2605">
        <v>-5365542</v>
      </c>
      <c r="Q2605" t="str">
        <f t="shared" si="120"/>
        <v xml:space="preserve"> </v>
      </c>
      <c r="R2605" t="str">
        <f t="shared" si="121"/>
        <v xml:space="preserve"> </v>
      </c>
      <c r="S2605" t="str">
        <f t="shared" si="122"/>
        <v/>
      </c>
    </row>
    <row r="2606" spans="1:19">
      <c r="A2606" t="s">
        <v>1808</v>
      </c>
      <c r="B2606">
        <v>313</v>
      </c>
      <c r="C2606">
        <v>99</v>
      </c>
      <c r="D2606">
        <v>59617068</v>
      </c>
      <c r="E2606" t="s">
        <v>878</v>
      </c>
      <c r="F2606" s="8" t="s">
        <v>1129</v>
      </c>
      <c r="G2606" t="s">
        <v>1809</v>
      </c>
      <c r="H2606">
        <v>213863</v>
      </c>
      <c r="I2606">
        <v>310</v>
      </c>
      <c r="J2606" t="s">
        <v>19</v>
      </c>
      <c r="K2606" t="s">
        <v>20</v>
      </c>
      <c r="L2606">
        <v>65000000</v>
      </c>
      <c r="M2606">
        <v>2012</v>
      </c>
      <c r="N2606">
        <v>6.4</v>
      </c>
      <c r="O2606">
        <v>-5382932</v>
      </c>
      <c r="Q2606" t="str">
        <f t="shared" si="120"/>
        <v xml:space="preserve"> </v>
      </c>
      <c r="R2606" t="str">
        <f t="shared" si="121"/>
        <v xml:space="preserve"> </v>
      </c>
      <c r="S2606" t="str">
        <f t="shared" si="122"/>
        <v/>
      </c>
    </row>
    <row r="2607" spans="1:19">
      <c r="A2607" t="s">
        <v>6558</v>
      </c>
      <c r="B2607">
        <v>27</v>
      </c>
      <c r="C2607">
        <v>99</v>
      </c>
      <c r="D2607">
        <v>56007</v>
      </c>
      <c r="E2607" t="s">
        <v>6171</v>
      </c>
      <c r="F2607" s="8" t="s">
        <v>1269</v>
      </c>
      <c r="G2607" t="s">
        <v>6559</v>
      </c>
      <c r="H2607">
        <v>3754</v>
      </c>
      <c r="I2607">
        <v>69</v>
      </c>
      <c r="J2607" t="s">
        <v>19</v>
      </c>
      <c r="K2607" t="s">
        <v>20</v>
      </c>
      <c r="L2607">
        <v>5500000</v>
      </c>
      <c r="M2607">
        <v>2001</v>
      </c>
      <c r="N2607">
        <v>4.9000000000000004</v>
      </c>
      <c r="O2607">
        <v>-5443993</v>
      </c>
      <c r="Q2607" t="str">
        <f t="shared" si="120"/>
        <v xml:space="preserve"> </v>
      </c>
      <c r="R2607" t="str">
        <f t="shared" si="121"/>
        <v xml:space="preserve"> </v>
      </c>
      <c r="S2607" t="str">
        <f t="shared" si="122"/>
        <v/>
      </c>
    </row>
    <row r="2608" spans="1:19">
      <c r="A2608" t="s">
        <v>5234</v>
      </c>
      <c r="B2608">
        <v>84</v>
      </c>
      <c r="C2608">
        <v>97</v>
      </c>
      <c r="D2608">
        <v>1029017</v>
      </c>
      <c r="E2608" t="s">
        <v>129</v>
      </c>
      <c r="F2608" s="8" t="s">
        <v>256</v>
      </c>
      <c r="G2608" t="s">
        <v>6418</v>
      </c>
      <c r="H2608">
        <v>12049</v>
      </c>
      <c r="I2608">
        <v>135</v>
      </c>
      <c r="J2608" t="s">
        <v>19</v>
      </c>
      <c r="K2608" t="s">
        <v>20</v>
      </c>
      <c r="L2608">
        <v>6500000</v>
      </c>
      <c r="M2608">
        <v>2004</v>
      </c>
      <c r="N2608">
        <v>6.8</v>
      </c>
      <c r="O2608">
        <v>-5470983</v>
      </c>
      <c r="Q2608" t="str">
        <f t="shared" si="120"/>
        <v xml:space="preserve"> </v>
      </c>
      <c r="R2608" t="str">
        <f t="shared" si="121"/>
        <v xml:space="preserve"> </v>
      </c>
      <c r="S2608" t="str">
        <f t="shared" si="122"/>
        <v/>
      </c>
    </row>
    <row r="2609" spans="1:19">
      <c r="A2609" t="s">
        <v>6564</v>
      </c>
      <c r="B2609">
        <v>72</v>
      </c>
      <c r="C2609">
        <v>99</v>
      </c>
      <c r="D2609">
        <v>22770</v>
      </c>
      <c r="E2609" t="s">
        <v>1290</v>
      </c>
      <c r="F2609" s="8" t="s">
        <v>6565</v>
      </c>
      <c r="G2609" t="s">
        <v>6566</v>
      </c>
      <c r="H2609">
        <v>1658</v>
      </c>
      <c r="I2609">
        <v>12</v>
      </c>
      <c r="J2609" t="s">
        <v>378</v>
      </c>
      <c r="K2609" t="s">
        <v>379</v>
      </c>
      <c r="L2609">
        <v>5500000</v>
      </c>
      <c r="M2609">
        <v>2013</v>
      </c>
      <c r="N2609">
        <v>6.1</v>
      </c>
      <c r="O2609">
        <v>-5477230</v>
      </c>
      <c r="Q2609" t="str">
        <f t="shared" si="120"/>
        <v xml:space="preserve"> </v>
      </c>
      <c r="R2609" t="str">
        <f t="shared" si="121"/>
        <v xml:space="preserve"> </v>
      </c>
      <c r="S2609" t="str">
        <f t="shared" si="122"/>
        <v/>
      </c>
    </row>
    <row r="2610" spans="1:19">
      <c r="A2610" t="s">
        <v>6285</v>
      </c>
      <c r="B2610">
        <v>224</v>
      </c>
      <c r="C2610">
        <v>97</v>
      </c>
      <c r="D2610">
        <v>1818681</v>
      </c>
      <c r="E2610" t="s">
        <v>268</v>
      </c>
      <c r="F2610" s="8" t="s">
        <v>1432</v>
      </c>
      <c r="G2610" t="s">
        <v>6286</v>
      </c>
      <c r="H2610">
        <v>74435</v>
      </c>
      <c r="I2610">
        <v>224</v>
      </c>
      <c r="J2610" t="s">
        <v>19</v>
      </c>
      <c r="K2610" t="s">
        <v>31</v>
      </c>
      <c r="L2610">
        <v>7300000</v>
      </c>
      <c r="M2610">
        <v>2009</v>
      </c>
      <c r="N2610">
        <v>7.2</v>
      </c>
      <c r="O2610">
        <v>-5481319</v>
      </c>
      <c r="Q2610" t="str">
        <f t="shared" si="120"/>
        <v xml:space="preserve"> </v>
      </c>
      <c r="R2610" t="str">
        <f t="shared" si="121"/>
        <v xml:space="preserve"> </v>
      </c>
      <c r="S2610" t="str">
        <f t="shared" si="122"/>
        <v/>
      </c>
    </row>
    <row r="2611" spans="1:19">
      <c r="A2611" t="s">
        <v>4001</v>
      </c>
      <c r="B2611">
        <v>23</v>
      </c>
      <c r="C2611">
        <v>95</v>
      </c>
      <c r="D2611">
        <v>20047715</v>
      </c>
      <c r="E2611" t="s">
        <v>4002</v>
      </c>
      <c r="F2611" s="8" t="s">
        <v>4003</v>
      </c>
      <c r="G2611" t="s">
        <v>4004</v>
      </c>
      <c r="H2611">
        <v>8008</v>
      </c>
      <c r="I2611">
        <v>26</v>
      </c>
      <c r="J2611" t="s">
        <v>19</v>
      </c>
      <c r="K2611" t="s">
        <v>20</v>
      </c>
      <c r="L2611">
        <v>25530000</v>
      </c>
      <c r="M2611">
        <v>1996</v>
      </c>
      <c r="N2611">
        <v>5.2</v>
      </c>
      <c r="O2611">
        <v>-5482285</v>
      </c>
      <c r="Q2611" t="str">
        <f t="shared" si="120"/>
        <v xml:space="preserve"> </v>
      </c>
      <c r="R2611" t="str">
        <f t="shared" si="121"/>
        <v xml:space="preserve"> </v>
      </c>
      <c r="S2611" t="str">
        <f t="shared" si="122"/>
        <v/>
      </c>
    </row>
    <row r="2612" spans="1:19">
      <c r="A2612" t="s">
        <v>3931</v>
      </c>
      <c r="B2612">
        <v>80</v>
      </c>
      <c r="C2612">
        <v>193</v>
      </c>
      <c r="D2612">
        <v>21500000</v>
      </c>
      <c r="E2612" t="s">
        <v>1118</v>
      </c>
      <c r="F2612" s="8" t="s">
        <v>310</v>
      </c>
      <c r="G2612" t="s">
        <v>3932</v>
      </c>
      <c r="H2612">
        <v>45271</v>
      </c>
      <c r="I2612">
        <v>170</v>
      </c>
      <c r="J2612" t="s">
        <v>19</v>
      </c>
      <c r="K2612" t="s">
        <v>20</v>
      </c>
      <c r="L2612">
        <v>27000000</v>
      </c>
      <c r="M2612">
        <v>1983</v>
      </c>
      <c r="N2612">
        <v>7.9</v>
      </c>
      <c r="O2612">
        <v>-5500000</v>
      </c>
      <c r="Q2612" t="str">
        <f t="shared" si="120"/>
        <v xml:space="preserve"> </v>
      </c>
      <c r="R2612" t="str">
        <f t="shared" si="121"/>
        <v xml:space="preserve"> </v>
      </c>
      <c r="S2612" t="str">
        <f t="shared" si="122"/>
        <v/>
      </c>
    </row>
    <row r="2613" spans="1:19">
      <c r="A2613" t="s">
        <v>1523</v>
      </c>
      <c r="B2613">
        <v>68</v>
      </c>
      <c r="C2613">
        <v>140</v>
      </c>
      <c r="D2613">
        <v>44484065</v>
      </c>
      <c r="E2613" t="s">
        <v>613</v>
      </c>
      <c r="F2613" s="8" t="s">
        <v>71</v>
      </c>
      <c r="G2613" t="s">
        <v>2456</v>
      </c>
      <c r="H2613">
        <v>107227</v>
      </c>
      <c r="I2613">
        <v>279</v>
      </c>
      <c r="J2613" t="s">
        <v>19</v>
      </c>
      <c r="K2613" t="s">
        <v>432</v>
      </c>
      <c r="L2613">
        <v>50000000</v>
      </c>
      <c r="M2613">
        <v>1998</v>
      </c>
      <c r="N2613">
        <v>7.3</v>
      </c>
      <c r="O2613">
        <v>-5515935</v>
      </c>
      <c r="Q2613" t="str">
        <f t="shared" si="120"/>
        <v xml:space="preserve"> </v>
      </c>
      <c r="R2613" t="str">
        <f t="shared" si="121"/>
        <v xml:space="preserve"> </v>
      </c>
      <c r="S2613" t="str">
        <f t="shared" si="122"/>
        <v/>
      </c>
    </row>
    <row r="2614" spans="1:19">
      <c r="A2614" t="s">
        <v>5820</v>
      </c>
      <c r="B2614">
        <v>222</v>
      </c>
      <c r="C2614">
        <v>85</v>
      </c>
      <c r="D2614">
        <v>27024</v>
      </c>
      <c r="E2614" t="s">
        <v>2916</v>
      </c>
      <c r="F2614" s="8" t="s">
        <v>6539</v>
      </c>
      <c r="G2614" t="s">
        <v>6540</v>
      </c>
      <c r="H2614">
        <v>55597</v>
      </c>
      <c r="I2614">
        <v>148</v>
      </c>
      <c r="J2614" t="s">
        <v>1392</v>
      </c>
      <c r="K2614" t="s">
        <v>1749</v>
      </c>
      <c r="L2614">
        <v>5600000</v>
      </c>
      <c r="M2614">
        <v>2009</v>
      </c>
      <c r="N2614">
        <v>6.6</v>
      </c>
      <c r="O2614">
        <v>-5572976</v>
      </c>
      <c r="Q2614" t="str">
        <f t="shared" si="120"/>
        <v xml:space="preserve"> </v>
      </c>
      <c r="R2614" t="str">
        <f t="shared" si="121"/>
        <v xml:space="preserve"> </v>
      </c>
      <c r="S2614" t="str">
        <f t="shared" si="122"/>
        <v/>
      </c>
    </row>
    <row r="2615" spans="1:19">
      <c r="A2615" t="s">
        <v>6514</v>
      </c>
      <c r="B2615">
        <v>16</v>
      </c>
      <c r="C2615">
        <v>90</v>
      </c>
      <c r="D2615">
        <v>399611</v>
      </c>
      <c r="E2615" t="s">
        <v>856</v>
      </c>
      <c r="F2615" s="8" t="s">
        <v>2933</v>
      </c>
      <c r="G2615" t="s">
        <v>6515</v>
      </c>
      <c r="H2615">
        <v>1245</v>
      </c>
      <c r="I2615">
        <v>29</v>
      </c>
      <c r="J2615" t="s">
        <v>19</v>
      </c>
      <c r="K2615" t="s">
        <v>20</v>
      </c>
      <c r="L2615">
        <v>6000000</v>
      </c>
      <c r="M2615">
        <v>2010</v>
      </c>
      <c r="N2615">
        <v>5.7</v>
      </c>
      <c r="O2615">
        <v>-5600389</v>
      </c>
      <c r="Q2615" t="str">
        <f t="shared" si="120"/>
        <v xml:space="preserve"> </v>
      </c>
      <c r="R2615" t="str">
        <f t="shared" si="121"/>
        <v xml:space="preserve"> </v>
      </c>
      <c r="S2615" t="str">
        <f t="shared" si="122"/>
        <v/>
      </c>
    </row>
    <row r="2616" spans="1:19">
      <c r="A2616" t="s">
        <v>5292</v>
      </c>
      <c r="B2616">
        <v>197</v>
      </c>
      <c r="C2616">
        <v>116</v>
      </c>
      <c r="D2616">
        <v>9396487</v>
      </c>
      <c r="E2616" t="s">
        <v>2838</v>
      </c>
      <c r="F2616" s="8" t="s">
        <v>406</v>
      </c>
      <c r="G2616" t="s">
        <v>5293</v>
      </c>
      <c r="H2616">
        <v>52421</v>
      </c>
      <c r="I2616">
        <v>200</v>
      </c>
      <c r="J2616" t="s">
        <v>19</v>
      </c>
      <c r="K2616" t="s">
        <v>20</v>
      </c>
      <c r="L2616">
        <v>15000000</v>
      </c>
      <c r="M2616">
        <v>2006</v>
      </c>
      <c r="N2616">
        <v>7</v>
      </c>
      <c r="O2616">
        <v>-5603513</v>
      </c>
      <c r="Q2616" t="str">
        <f t="shared" si="120"/>
        <v xml:space="preserve"> </v>
      </c>
      <c r="R2616" t="str">
        <f t="shared" si="121"/>
        <v xml:space="preserve"> </v>
      </c>
      <c r="S2616" t="str">
        <f t="shared" si="122"/>
        <v/>
      </c>
    </row>
    <row r="2617" spans="1:19">
      <c r="A2617" t="s">
        <v>7216</v>
      </c>
      <c r="B2617">
        <v>46</v>
      </c>
      <c r="C2617">
        <v>96</v>
      </c>
      <c r="D2617">
        <v>371081</v>
      </c>
      <c r="E2617" t="s">
        <v>1290</v>
      </c>
      <c r="F2617" s="8" t="s">
        <v>457</v>
      </c>
      <c r="G2617" t="s">
        <v>7217</v>
      </c>
      <c r="H2617">
        <v>7479</v>
      </c>
      <c r="I2617">
        <v>86</v>
      </c>
      <c r="J2617" t="s">
        <v>19</v>
      </c>
      <c r="K2617" t="s">
        <v>20</v>
      </c>
      <c r="L2617">
        <v>6000000</v>
      </c>
      <c r="M2617">
        <v>2004</v>
      </c>
      <c r="N2617">
        <v>7</v>
      </c>
      <c r="O2617">
        <v>-5628919</v>
      </c>
      <c r="Q2617" t="str">
        <f t="shared" si="120"/>
        <v xml:space="preserve"> </v>
      </c>
      <c r="R2617" t="str">
        <f t="shared" si="121"/>
        <v xml:space="preserve"> </v>
      </c>
      <c r="S2617" t="str">
        <f t="shared" si="122"/>
        <v/>
      </c>
    </row>
    <row r="2618" spans="1:19">
      <c r="A2618" t="s">
        <v>5204</v>
      </c>
      <c r="B2618">
        <v>253</v>
      </c>
      <c r="C2618">
        <v>118</v>
      </c>
      <c r="D2618">
        <v>1330827</v>
      </c>
      <c r="E2618" t="s">
        <v>2572</v>
      </c>
      <c r="F2618" s="8" t="s">
        <v>336</v>
      </c>
      <c r="G2618" t="s">
        <v>6284</v>
      </c>
      <c r="H2618">
        <v>9866</v>
      </c>
      <c r="I2618">
        <v>73</v>
      </c>
      <c r="J2618" t="s">
        <v>19</v>
      </c>
      <c r="K2618" t="s">
        <v>775</v>
      </c>
      <c r="L2618">
        <v>7000000</v>
      </c>
      <c r="M2618">
        <v>2016</v>
      </c>
      <c r="N2618">
        <v>7</v>
      </c>
      <c r="O2618">
        <v>-5669173</v>
      </c>
      <c r="Q2618" t="str">
        <f t="shared" si="120"/>
        <v xml:space="preserve"> </v>
      </c>
      <c r="R2618" t="str">
        <f t="shared" si="121"/>
        <v xml:space="preserve"> </v>
      </c>
      <c r="S2618" t="str">
        <f t="shared" si="122"/>
        <v/>
      </c>
    </row>
    <row r="2619" spans="1:19">
      <c r="A2619" t="s">
        <v>289</v>
      </c>
      <c r="B2619">
        <v>60</v>
      </c>
      <c r="C2619">
        <v>103</v>
      </c>
      <c r="D2619">
        <v>51317350</v>
      </c>
      <c r="E2619" t="s">
        <v>23</v>
      </c>
      <c r="F2619" s="8" t="s">
        <v>310</v>
      </c>
      <c r="G2619" t="s">
        <v>2156</v>
      </c>
      <c r="H2619">
        <v>78343</v>
      </c>
      <c r="I2619">
        <v>139</v>
      </c>
      <c r="J2619" t="s">
        <v>19</v>
      </c>
      <c r="K2619" t="s">
        <v>20</v>
      </c>
      <c r="L2619">
        <v>57000000</v>
      </c>
      <c r="M2619">
        <v>1996</v>
      </c>
      <c r="N2619">
        <v>6.4</v>
      </c>
      <c r="O2619">
        <v>-5682650</v>
      </c>
      <c r="Q2619" t="str">
        <f t="shared" si="120"/>
        <v xml:space="preserve"> </v>
      </c>
      <c r="R2619" t="str">
        <f t="shared" si="121"/>
        <v xml:space="preserve"> </v>
      </c>
      <c r="S2619" t="str">
        <f t="shared" si="122"/>
        <v/>
      </c>
    </row>
    <row r="2620" spans="1:19">
      <c r="A2620" t="s">
        <v>4648</v>
      </c>
      <c r="B2620">
        <v>289</v>
      </c>
      <c r="C2620">
        <v>95</v>
      </c>
      <c r="D2620">
        <v>14291570</v>
      </c>
      <c r="E2620" t="s">
        <v>137</v>
      </c>
      <c r="F2620" s="8" t="s">
        <v>1432</v>
      </c>
      <c r="G2620" t="s">
        <v>4649</v>
      </c>
      <c r="H2620">
        <v>82082</v>
      </c>
      <c r="I2620">
        <v>236</v>
      </c>
      <c r="J2620" t="s">
        <v>19</v>
      </c>
      <c r="K2620" t="s">
        <v>775</v>
      </c>
      <c r="L2620">
        <v>20000000</v>
      </c>
      <c r="M2620">
        <v>2012</v>
      </c>
      <c r="N2620">
        <v>6.1</v>
      </c>
      <c r="O2620">
        <v>-5708430</v>
      </c>
      <c r="Q2620" t="str">
        <f t="shared" si="120"/>
        <v xml:space="preserve"> </v>
      </c>
      <c r="R2620" t="str">
        <f t="shared" si="121"/>
        <v xml:space="preserve"> </v>
      </c>
      <c r="S2620" t="str">
        <f t="shared" si="122"/>
        <v/>
      </c>
    </row>
    <row r="2621" spans="1:19">
      <c r="A2621" t="s">
        <v>3474</v>
      </c>
      <c r="B2621">
        <v>90</v>
      </c>
      <c r="C2621">
        <v>118</v>
      </c>
      <c r="D2621">
        <v>4280577</v>
      </c>
      <c r="E2621" t="s">
        <v>2318</v>
      </c>
      <c r="F2621" s="8" t="s">
        <v>1560</v>
      </c>
      <c r="G2621" t="s">
        <v>3475</v>
      </c>
      <c r="H2621">
        <v>50919</v>
      </c>
      <c r="I2621">
        <v>114</v>
      </c>
      <c r="J2621" t="s">
        <v>19</v>
      </c>
      <c r="K2621" t="s">
        <v>20</v>
      </c>
      <c r="L2621">
        <v>10000000</v>
      </c>
      <c r="M2621">
        <v>2005</v>
      </c>
      <c r="N2621">
        <v>6.8</v>
      </c>
      <c r="O2621">
        <v>-5719423</v>
      </c>
      <c r="Q2621" t="str">
        <f t="shared" si="120"/>
        <v xml:space="preserve"> </v>
      </c>
      <c r="R2621" t="str">
        <f t="shared" si="121"/>
        <v xml:space="preserve"> </v>
      </c>
      <c r="S2621" t="str">
        <f t="shared" si="122"/>
        <v/>
      </c>
    </row>
    <row r="2622" spans="1:19">
      <c r="A2622" t="s">
        <v>5257</v>
      </c>
      <c r="B2622">
        <v>45</v>
      </c>
      <c r="C2622">
        <v>79</v>
      </c>
      <c r="D2622">
        <v>2275557</v>
      </c>
      <c r="E2622" t="s">
        <v>246</v>
      </c>
      <c r="F2622" s="8" t="s">
        <v>335</v>
      </c>
      <c r="G2622" t="s">
        <v>6211</v>
      </c>
      <c r="H2622">
        <v>12561</v>
      </c>
      <c r="I2622">
        <v>102</v>
      </c>
      <c r="J2622" t="s">
        <v>19</v>
      </c>
      <c r="K2622" t="s">
        <v>20</v>
      </c>
      <c r="L2622">
        <v>8000000</v>
      </c>
      <c r="M2622">
        <v>1991</v>
      </c>
      <c r="N2622">
        <v>6</v>
      </c>
      <c r="O2622">
        <v>-5724443</v>
      </c>
      <c r="Q2622" t="str">
        <f t="shared" si="120"/>
        <v xml:space="preserve"> </v>
      </c>
      <c r="R2622" t="str">
        <f t="shared" si="121"/>
        <v xml:space="preserve"> </v>
      </c>
      <c r="S2622" t="str">
        <f t="shared" si="122"/>
        <v/>
      </c>
    </row>
    <row r="2623" spans="1:19">
      <c r="A2623" t="s">
        <v>1877</v>
      </c>
      <c r="B2623">
        <v>78</v>
      </c>
      <c r="C2623">
        <v>98</v>
      </c>
      <c r="D2623">
        <v>58255287</v>
      </c>
      <c r="E2623" t="s">
        <v>557</v>
      </c>
      <c r="F2623" s="8" t="s">
        <v>864</v>
      </c>
      <c r="G2623" t="s">
        <v>1879</v>
      </c>
      <c r="H2623">
        <v>39471</v>
      </c>
      <c r="I2623">
        <v>187</v>
      </c>
      <c r="J2623" t="s">
        <v>19</v>
      </c>
      <c r="K2623" t="s">
        <v>20</v>
      </c>
      <c r="L2623">
        <v>64000000</v>
      </c>
      <c r="M2623">
        <v>2006</v>
      </c>
      <c r="N2623">
        <v>4.3</v>
      </c>
      <c r="O2623">
        <v>-5744713</v>
      </c>
      <c r="Q2623" t="str">
        <f t="shared" si="120"/>
        <v xml:space="preserve"> </v>
      </c>
      <c r="R2623" t="str">
        <f t="shared" si="121"/>
        <v xml:space="preserve"> </v>
      </c>
      <c r="S2623" t="str">
        <f t="shared" si="122"/>
        <v/>
      </c>
    </row>
    <row r="2624" spans="1:19">
      <c r="A2624" t="s">
        <v>5977</v>
      </c>
      <c r="B2624">
        <v>182</v>
      </c>
      <c r="C2624">
        <v>83</v>
      </c>
      <c r="D2624">
        <v>4244155</v>
      </c>
      <c r="E2624" t="s">
        <v>1290</v>
      </c>
      <c r="F2624" s="8" t="s">
        <v>142</v>
      </c>
      <c r="G2624" t="s">
        <v>5978</v>
      </c>
      <c r="H2624">
        <v>56005</v>
      </c>
      <c r="I2624">
        <v>112</v>
      </c>
      <c r="J2624" t="s">
        <v>19</v>
      </c>
      <c r="K2624" t="s">
        <v>20</v>
      </c>
      <c r="L2624">
        <v>10000000</v>
      </c>
      <c r="M2624">
        <v>2011</v>
      </c>
      <c r="N2624">
        <v>6.5</v>
      </c>
      <c r="O2624">
        <v>-5755845</v>
      </c>
      <c r="Q2624" t="str">
        <f t="shared" si="120"/>
        <v xml:space="preserve"> </v>
      </c>
      <c r="R2624" t="str">
        <f t="shared" si="121"/>
        <v xml:space="preserve"> </v>
      </c>
      <c r="S2624" t="str">
        <f t="shared" si="122"/>
        <v/>
      </c>
    </row>
    <row r="2625" spans="1:19">
      <c r="A2625" t="s">
        <v>808</v>
      </c>
      <c r="B2625">
        <v>111</v>
      </c>
      <c r="C2625">
        <v>89</v>
      </c>
      <c r="D2625">
        <v>3193102</v>
      </c>
      <c r="E2625" t="s">
        <v>1111</v>
      </c>
      <c r="F2625" s="8" t="s">
        <v>729</v>
      </c>
      <c r="G2625" t="s">
        <v>5986</v>
      </c>
      <c r="H2625">
        <v>24412</v>
      </c>
      <c r="I2625">
        <v>240</v>
      </c>
      <c r="J2625" t="s">
        <v>19</v>
      </c>
      <c r="K2625" t="s">
        <v>20</v>
      </c>
      <c r="L2625">
        <v>9000000</v>
      </c>
      <c r="M2625">
        <v>1999</v>
      </c>
      <c r="N2625">
        <v>7.1</v>
      </c>
      <c r="O2625">
        <v>-5806898</v>
      </c>
      <c r="Q2625" t="str">
        <f t="shared" si="120"/>
        <v xml:space="preserve"> </v>
      </c>
      <c r="R2625" t="str">
        <f t="shared" si="121"/>
        <v xml:space="preserve"> </v>
      </c>
      <c r="S2625" t="str">
        <f t="shared" si="122"/>
        <v/>
      </c>
    </row>
    <row r="2626" spans="1:19">
      <c r="A2626" t="s">
        <v>6219</v>
      </c>
      <c r="B2626">
        <v>118</v>
      </c>
      <c r="C2626">
        <v>75</v>
      </c>
      <c r="D2626">
        <v>686383</v>
      </c>
      <c r="E2626" t="s">
        <v>356</v>
      </c>
      <c r="F2626" s="8" t="s">
        <v>6220</v>
      </c>
      <c r="G2626" t="s">
        <v>6221</v>
      </c>
      <c r="H2626">
        <v>22811</v>
      </c>
      <c r="I2626">
        <v>71</v>
      </c>
      <c r="J2626" t="s">
        <v>19</v>
      </c>
      <c r="K2626" t="s">
        <v>775</v>
      </c>
      <c r="L2626">
        <v>6500000</v>
      </c>
      <c r="M2626">
        <v>2009</v>
      </c>
      <c r="N2626">
        <v>7.7</v>
      </c>
      <c r="O2626">
        <v>-5813617</v>
      </c>
      <c r="Q2626" t="str">
        <f t="shared" si="120"/>
        <v xml:space="preserve"> </v>
      </c>
      <c r="R2626" t="str">
        <f t="shared" si="121"/>
        <v xml:space="preserve"> </v>
      </c>
      <c r="S2626" t="str">
        <f t="shared" si="122"/>
        <v/>
      </c>
    </row>
    <row r="2627" spans="1:19">
      <c r="A2627" t="s">
        <v>5309</v>
      </c>
      <c r="B2627">
        <v>43</v>
      </c>
      <c r="C2627">
        <v>95</v>
      </c>
      <c r="D2627">
        <v>9123834</v>
      </c>
      <c r="E2627" t="s">
        <v>878</v>
      </c>
      <c r="F2627" s="8" t="s">
        <v>4163</v>
      </c>
      <c r="G2627" t="s">
        <v>5310</v>
      </c>
      <c r="H2627">
        <v>4065</v>
      </c>
      <c r="I2627">
        <v>33</v>
      </c>
      <c r="J2627" t="s">
        <v>19</v>
      </c>
      <c r="K2627" t="s">
        <v>20</v>
      </c>
      <c r="L2627">
        <v>15000000</v>
      </c>
      <c r="M2627">
        <v>2013</v>
      </c>
      <c r="N2627">
        <v>5.3</v>
      </c>
      <c r="O2627">
        <v>-5876166</v>
      </c>
      <c r="Q2627" t="str">
        <f t="shared" ref="Q2627:Q2690" si="123">IF(F2627="Meryl Streep",G2627," ")</f>
        <v xml:space="preserve"> </v>
      </c>
      <c r="R2627" t="str">
        <f t="shared" ref="R2627:R2690" si="124">IF(F2627="Leonardo DiCaprio",G2627," ")</f>
        <v xml:space="preserve"> </v>
      </c>
      <c r="S2627" t="str">
        <f t="shared" ref="S2627:S2690" si="125">IF(F2627="Brad Pitt",G2627,"")</f>
        <v/>
      </c>
    </row>
    <row r="2628" spans="1:19">
      <c r="A2628" t="s">
        <v>3568</v>
      </c>
      <c r="B2628">
        <v>36</v>
      </c>
      <c r="C2628">
        <v>97</v>
      </c>
      <c r="D2628">
        <v>117560</v>
      </c>
      <c r="E2628" t="s">
        <v>129</v>
      </c>
      <c r="F2628" s="8" t="s">
        <v>794</v>
      </c>
      <c r="G2628" t="s">
        <v>6518</v>
      </c>
      <c r="H2628">
        <v>2330</v>
      </c>
      <c r="I2628">
        <v>29</v>
      </c>
      <c r="J2628" t="s">
        <v>19</v>
      </c>
      <c r="K2628" t="s">
        <v>20</v>
      </c>
      <c r="L2628">
        <v>6000000</v>
      </c>
      <c r="M2628">
        <v>2006</v>
      </c>
      <c r="N2628">
        <v>6.2</v>
      </c>
      <c r="O2628">
        <v>-5882440</v>
      </c>
      <c r="Q2628" t="str">
        <f t="shared" si="123"/>
        <v xml:space="preserve"> </v>
      </c>
      <c r="R2628" t="str">
        <f t="shared" si="124"/>
        <v xml:space="preserve"> </v>
      </c>
      <c r="S2628" t="str">
        <f t="shared" si="125"/>
        <v/>
      </c>
    </row>
    <row r="2629" spans="1:19">
      <c r="A2629" t="s">
        <v>4600</v>
      </c>
      <c r="B2629">
        <v>63</v>
      </c>
      <c r="C2629">
        <v>96</v>
      </c>
      <c r="D2629">
        <v>115862</v>
      </c>
      <c r="E2629" t="s">
        <v>129</v>
      </c>
      <c r="F2629" s="8" t="s">
        <v>749</v>
      </c>
      <c r="G2629" t="s">
        <v>6516</v>
      </c>
      <c r="H2629">
        <v>7394</v>
      </c>
      <c r="I2629">
        <v>50</v>
      </c>
      <c r="J2629" t="s">
        <v>19</v>
      </c>
      <c r="K2629" t="s">
        <v>20</v>
      </c>
      <c r="L2629">
        <v>6000000</v>
      </c>
      <c r="M2629">
        <v>2009</v>
      </c>
      <c r="N2629">
        <v>6.7</v>
      </c>
      <c r="O2629">
        <v>-5884138</v>
      </c>
      <c r="Q2629" t="str">
        <f t="shared" si="123"/>
        <v xml:space="preserve"> </v>
      </c>
      <c r="R2629" t="str">
        <f t="shared" si="124"/>
        <v xml:space="preserve"> </v>
      </c>
      <c r="S2629" t="str">
        <f t="shared" si="125"/>
        <v/>
      </c>
    </row>
    <row r="2630" spans="1:19">
      <c r="A2630" t="s">
        <v>1557</v>
      </c>
      <c r="B2630">
        <v>71</v>
      </c>
      <c r="C2630">
        <v>118</v>
      </c>
      <c r="D2630">
        <v>9059588</v>
      </c>
      <c r="E2630" t="s">
        <v>2473</v>
      </c>
      <c r="F2630" s="8" t="s">
        <v>5294</v>
      </c>
      <c r="G2630" t="s">
        <v>5295</v>
      </c>
      <c r="H2630">
        <v>17261</v>
      </c>
      <c r="I2630">
        <v>125</v>
      </c>
      <c r="J2630" t="s">
        <v>19</v>
      </c>
      <c r="K2630" t="s">
        <v>20</v>
      </c>
      <c r="L2630">
        <v>15000000</v>
      </c>
      <c r="M2630">
        <v>2002</v>
      </c>
      <c r="N2630">
        <v>6.6</v>
      </c>
      <c r="O2630">
        <v>-5940412</v>
      </c>
      <c r="Q2630" t="str">
        <f t="shared" si="123"/>
        <v xml:space="preserve"> </v>
      </c>
      <c r="R2630" t="str">
        <f t="shared" si="124"/>
        <v xml:space="preserve"> </v>
      </c>
      <c r="S2630" t="str">
        <f t="shared" si="125"/>
        <v/>
      </c>
    </row>
    <row r="2631" spans="1:19">
      <c r="A2631" t="s">
        <v>5312</v>
      </c>
      <c r="B2631">
        <v>47</v>
      </c>
      <c r="C2631">
        <v>107</v>
      </c>
      <c r="D2631">
        <v>54606</v>
      </c>
      <c r="E2631" t="s">
        <v>2048</v>
      </c>
      <c r="F2631" s="8" t="s">
        <v>104</v>
      </c>
      <c r="G2631" t="s">
        <v>6519</v>
      </c>
      <c r="H2631">
        <v>1940</v>
      </c>
      <c r="I2631">
        <v>34</v>
      </c>
      <c r="J2631" t="s">
        <v>19</v>
      </c>
      <c r="K2631" t="s">
        <v>31</v>
      </c>
      <c r="L2631">
        <v>6000000</v>
      </c>
      <c r="M2631">
        <v>2001</v>
      </c>
      <c r="N2631">
        <v>6.2</v>
      </c>
      <c r="O2631">
        <v>-5945394</v>
      </c>
      <c r="Q2631" t="str">
        <f t="shared" si="123"/>
        <v xml:space="preserve"> </v>
      </c>
      <c r="R2631" t="str">
        <f t="shared" si="124"/>
        <v xml:space="preserve"> </v>
      </c>
      <c r="S2631" t="str">
        <f t="shared" si="125"/>
        <v/>
      </c>
    </row>
    <row r="2632" spans="1:19">
      <c r="A2632" t="s">
        <v>3707</v>
      </c>
      <c r="B2632">
        <v>44</v>
      </c>
      <c r="C2632">
        <v>106</v>
      </c>
      <c r="D2632">
        <v>24048000</v>
      </c>
      <c r="E2632" t="s">
        <v>747</v>
      </c>
      <c r="F2632" s="8" t="s">
        <v>903</v>
      </c>
      <c r="G2632" t="s">
        <v>3708</v>
      </c>
      <c r="H2632">
        <v>23579</v>
      </c>
      <c r="I2632">
        <v>88</v>
      </c>
      <c r="J2632" t="s">
        <v>19</v>
      </c>
      <c r="K2632" t="s">
        <v>20</v>
      </c>
      <c r="L2632">
        <v>30000000</v>
      </c>
      <c r="M2632">
        <v>1995</v>
      </c>
      <c r="N2632">
        <v>5.5</v>
      </c>
      <c r="O2632">
        <v>-5952000</v>
      </c>
      <c r="Q2632" t="str">
        <f t="shared" si="123"/>
        <v xml:space="preserve"> </v>
      </c>
      <c r="R2632" t="str">
        <f t="shared" si="124"/>
        <v xml:space="preserve"> </v>
      </c>
      <c r="S2632" t="str">
        <f t="shared" si="125"/>
        <v/>
      </c>
    </row>
    <row r="2633" spans="1:19">
      <c r="A2633" t="s">
        <v>2509</v>
      </c>
      <c r="B2633">
        <v>83</v>
      </c>
      <c r="C2633">
        <v>91</v>
      </c>
      <c r="D2633">
        <v>1040879</v>
      </c>
      <c r="E2633" t="s">
        <v>3952</v>
      </c>
      <c r="F2633" s="8" t="s">
        <v>2550</v>
      </c>
      <c r="G2633" t="s">
        <v>6706</v>
      </c>
      <c r="H2633">
        <v>54478</v>
      </c>
      <c r="I2633">
        <v>184</v>
      </c>
      <c r="J2633" t="s">
        <v>19</v>
      </c>
      <c r="K2633" t="s">
        <v>20</v>
      </c>
      <c r="L2633">
        <v>7000000</v>
      </c>
      <c r="M2633">
        <v>1996</v>
      </c>
      <c r="N2633">
        <v>7.1</v>
      </c>
      <c r="O2633">
        <v>-5959121</v>
      </c>
      <c r="Q2633" t="str">
        <f t="shared" si="123"/>
        <v xml:space="preserve"> </v>
      </c>
      <c r="R2633" t="str">
        <f t="shared" si="124"/>
        <v xml:space="preserve"> </v>
      </c>
      <c r="S2633" t="str">
        <f t="shared" si="125"/>
        <v/>
      </c>
    </row>
    <row r="2634" spans="1:19">
      <c r="A2634" t="s">
        <v>6521</v>
      </c>
      <c r="B2634">
        <v>26</v>
      </c>
      <c r="C2634">
        <v>85</v>
      </c>
      <c r="D2634">
        <v>36497</v>
      </c>
      <c r="E2634" t="s">
        <v>873</v>
      </c>
      <c r="F2634" s="8" t="s">
        <v>374</v>
      </c>
      <c r="G2634" t="s">
        <v>6522</v>
      </c>
      <c r="H2634">
        <v>7367</v>
      </c>
      <c r="I2634">
        <v>37</v>
      </c>
      <c r="J2634" t="s">
        <v>19</v>
      </c>
      <c r="K2634" t="s">
        <v>20</v>
      </c>
      <c r="L2634">
        <v>6000000</v>
      </c>
      <c r="M2634">
        <v>2008</v>
      </c>
      <c r="N2634">
        <v>4.7</v>
      </c>
      <c r="O2634">
        <v>-5963503</v>
      </c>
      <c r="Q2634" t="str">
        <f t="shared" si="123"/>
        <v xml:space="preserve"> </v>
      </c>
      <c r="R2634" t="str">
        <f t="shared" si="124"/>
        <v xml:space="preserve"> </v>
      </c>
      <c r="S2634" t="str">
        <f t="shared" si="125"/>
        <v/>
      </c>
    </row>
    <row r="2635" spans="1:19">
      <c r="A2635" t="s">
        <v>1613</v>
      </c>
      <c r="B2635">
        <v>116</v>
      </c>
      <c r="C2635">
        <v>103</v>
      </c>
      <c r="D2635">
        <v>37035515</v>
      </c>
      <c r="E2635" t="s">
        <v>1290</v>
      </c>
      <c r="F2635" s="8" t="s">
        <v>166</v>
      </c>
      <c r="G2635" t="s">
        <v>2779</v>
      </c>
      <c r="H2635">
        <v>34597</v>
      </c>
      <c r="I2635">
        <v>194</v>
      </c>
      <c r="J2635" t="s">
        <v>19</v>
      </c>
      <c r="K2635" t="s">
        <v>20</v>
      </c>
      <c r="L2635">
        <v>43000000</v>
      </c>
      <c r="M2635">
        <v>2000</v>
      </c>
      <c r="N2635">
        <v>6</v>
      </c>
      <c r="O2635">
        <v>-5964485</v>
      </c>
      <c r="Q2635" t="str">
        <f t="shared" si="123"/>
        <v xml:space="preserve"> </v>
      </c>
      <c r="R2635" t="str">
        <f t="shared" si="124"/>
        <v xml:space="preserve"> </v>
      </c>
      <c r="S2635" t="str">
        <f t="shared" si="125"/>
        <v/>
      </c>
    </row>
    <row r="2636" spans="1:19">
      <c r="A2636" t="s">
        <v>5339</v>
      </c>
      <c r="B2636">
        <v>260</v>
      </c>
      <c r="C2636">
        <v>145</v>
      </c>
      <c r="D2636">
        <v>26435</v>
      </c>
      <c r="E2636" t="s">
        <v>968</v>
      </c>
      <c r="F2636" s="8" t="s">
        <v>5340</v>
      </c>
      <c r="G2636" t="s">
        <v>5341</v>
      </c>
      <c r="H2636">
        <v>111841</v>
      </c>
      <c r="I2636">
        <v>413</v>
      </c>
      <c r="J2636" t="s">
        <v>3806</v>
      </c>
      <c r="K2636" t="s">
        <v>432</v>
      </c>
      <c r="L2636">
        <v>6000000</v>
      </c>
      <c r="M2636">
        <v>1927</v>
      </c>
      <c r="N2636">
        <v>8.3000000000000007</v>
      </c>
      <c r="O2636">
        <v>-5973565</v>
      </c>
      <c r="Q2636" t="str">
        <f t="shared" si="123"/>
        <v xml:space="preserve"> </v>
      </c>
      <c r="R2636" t="str">
        <f t="shared" si="124"/>
        <v xml:space="preserve"> </v>
      </c>
      <c r="S2636" t="str">
        <f t="shared" si="125"/>
        <v/>
      </c>
    </row>
    <row r="2637" spans="1:19">
      <c r="A2637" t="s">
        <v>6526</v>
      </c>
      <c r="B2637">
        <v>43</v>
      </c>
      <c r="C2637">
        <v>86</v>
      </c>
      <c r="D2637">
        <v>20200</v>
      </c>
      <c r="E2637" t="s">
        <v>2838</v>
      </c>
      <c r="F2637" s="8" t="s">
        <v>156</v>
      </c>
      <c r="G2637" t="s">
        <v>6527</v>
      </c>
      <c r="H2637">
        <v>6797</v>
      </c>
      <c r="I2637">
        <v>21</v>
      </c>
      <c r="J2637" t="s">
        <v>19</v>
      </c>
      <c r="K2637" t="s">
        <v>20</v>
      </c>
      <c r="L2637">
        <v>6000000</v>
      </c>
      <c r="M2637">
        <v>2014</v>
      </c>
      <c r="N2637">
        <v>5.8</v>
      </c>
      <c r="O2637">
        <v>-5979800</v>
      </c>
      <c r="Q2637" t="str">
        <f t="shared" si="123"/>
        <v xml:space="preserve"> </v>
      </c>
      <c r="R2637" t="str">
        <f t="shared" si="124"/>
        <v xml:space="preserve"> </v>
      </c>
      <c r="S2637" t="str">
        <f t="shared" si="125"/>
        <v/>
      </c>
    </row>
    <row r="2638" spans="1:19">
      <c r="A2638" t="s">
        <v>7686</v>
      </c>
      <c r="B2638">
        <v>279</v>
      </c>
      <c r="C2638">
        <v>89</v>
      </c>
      <c r="D2638">
        <v>12843</v>
      </c>
      <c r="E2638" t="s">
        <v>2572</v>
      </c>
      <c r="F2638" s="8" t="s">
        <v>7687</v>
      </c>
      <c r="G2638" t="s">
        <v>7688</v>
      </c>
      <c r="H2638">
        <v>27297</v>
      </c>
      <c r="I2638">
        <v>131</v>
      </c>
      <c r="J2638" t="s">
        <v>19</v>
      </c>
      <c r="K2638" t="s">
        <v>775</v>
      </c>
      <c r="L2638">
        <v>6000000</v>
      </c>
      <c r="M2638">
        <v>2012</v>
      </c>
      <c r="N2638">
        <v>6.1</v>
      </c>
      <c r="O2638">
        <v>-5987157</v>
      </c>
      <c r="Q2638" t="str">
        <f t="shared" si="123"/>
        <v xml:space="preserve"> </v>
      </c>
      <c r="R2638" t="str">
        <f t="shared" si="124"/>
        <v xml:space="preserve"> </v>
      </c>
      <c r="S2638" t="str">
        <f t="shared" si="125"/>
        <v/>
      </c>
    </row>
    <row r="2639" spans="1:19">
      <c r="A2639" t="s">
        <v>6146</v>
      </c>
      <c r="B2639">
        <v>46</v>
      </c>
      <c r="C2639">
        <v>126</v>
      </c>
      <c r="D2639">
        <v>1997807</v>
      </c>
      <c r="E2639" t="s">
        <v>956</v>
      </c>
      <c r="F2639" s="8" t="s">
        <v>717</v>
      </c>
      <c r="G2639" t="s">
        <v>6147</v>
      </c>
      <c r="H2639">
        <v>5158</v>
      </c>
      <c r="I2639">
        <v>140</v>
      </c>
      <c r="J2639" t="s">
        <v>19</v>
      </c>
      <c r="K2639" t="s">
        <v>20</v>
      </c>
      <c r="L2639">
        <v>8000000</v>
      </c>
      <c r="M2639">
        <v>1999</v>
      </c>
      <c r="N2639">
        <v>7.1</v>
      </c>
      <c r="O2639">
        <v>-6002193</v>
      </c>
      <c r="Q2639" t="str">
        <f t="shared" si="123"/>
        <v xml:space="preserve"> </v>
      </c>
      <c r="R2639" t="str">
        <f t="shared" si="124"/>
        <v xml:space="preserve"> </v>
      </c>
      <c r="S2639" t="str">
        <f t="shared" si="125"/>
        <v/>
      </c>
    </row>
    <row r="2640" spans="1:19">
      <c r="A2640" t="s">
        <v>3353</v>
      </c>
      <c r="B2640">
        <v>97</v>
      </c>
      <c r="C2640">
        <v>109</v>
      </c>
      <c r="D2640">
        <v>28995450</v>
      </c>
      <c r="E2640" t="s">
        <v>298</v>
      </c>
      <c r="F2640" s="8" t="s">
        <v>2775</v>
      </c>
      <c r="G2640" t="s">
        <v>3355</v>
      </c>
      <c r="H2640">
        <v>19230</v>
      </c>
      <c r="I2640">
        <v>59</v>
      </c>
      <c r="J2640" t="s">
        <v>19</v>
      </c>
      <c r="K2640" t="s">
        <v>31</v>
      </c>
      <c r="L2640">
        <v>35000000</v>
      </c>
      <c r="M2640">
        <v>2010</v>
      </c>
      <c r="N2640">
        <v>6.1</v>
      </c>
      <c r="O2640">
        <v>-6004550</v>
      </c>
      <c r="Q2640" t="str">
        <f t="shared" si="123"/>
        <v xml:space="preserve"> </v>
      </c>
      <c r="R2640" t="str">
        <f t="shared" si="124"/>
        <v xml:space="preserve"> </v>
      </c>
      <c r="S2640" t="str">
        <f t="shared" si="125"/>
        <v/>
      </c>
    </row>
    <row r="2641" spans="1:19">
      <c r="A2641" t="s">
        <v>4646</v>
      </c>
      <c r="B2641">
        <v>151</v>
      </c>
      <c r="C2641">
        <v>117</v>
      </c>
      <c r="D2641">
        <v>13987482</v>
      </c>
      <c r="E2641" t="s">
        <v>878</v>
      </c>
      <c r="F2641" s="8" t="s">
        <v>134</v>
      </c>
      <c r="G2641" t="s">
        <v>4647</v>
      </c>
      <c r="H2641">
        <v>58957</v>
      </c>
      <c r="I2641">
        <v>91</v>
      </c>
      <c r="J2641" t="s">
        <v>19</v>
      </c>
      <c r="K2641" t="s">
        <v>20</v>
      </c>
      <c r="L2641">
        <v>20000000</v>
      </c>
      <c r="M2641">
        <v>2011</v>
      </c>
      <c r="N2641">
        <v>6</v>
      </c>
      <c r="O2641">
        <v>-6012518</v>
      </c>
      <c r="Q2641" t="str">
        <f t="shared" si="123"/>
        <v xml:space="preserve"> </v>
      </c>
      <c r="R2641" t="str">
        <f t="shared" si="124"/>
        <v xml:space="preserve"> </v>
      </c>
      <c r="S2641" t="str">
        <f t="shared" si="125"/>
        <v/>
      </c>
    </row>
    <row r="2642" spans="1:19">
      <c r="A2642" t="s">
        <v>5424</v>
      </c>
      <c r="B2642">
        <v>65</v>
      </c>
      <c r="C2642">
        <v>95</v>
      </c>
      <c r="D2642">
        <v>2955039</v>
      </c>
      <c r="E2642" t="s">
        <v>856</v>
      </c>
      <c r="F2642" s="8" t="s">
        <v>2986</v>
      </c>
      <c r="G2642" t="s">
        <v>6107</v>
      </c>
      <c r="H2642">
        <v>3624</v>
      </c>
      <c r="I2642">
        <v>27</v>
      </c>
      <c r="J2642" t="s">
        <v>19</v>
      </c>
      <c r="K2642" t="s">
        <v>20</v>
      </c>
      <c r="L2642">
        <v>9000000</v>
      </c>
      <c r="M2642">
        <v>2007</v>
      </c>
      <c r="N2642">
        <v>6.2</v>
      </c>
      <c r="O2642">
        <v>-6044961</v>
      </c>
      <c r="Q2642" t="str">
        <f t="shared" si="123"/>
        <v xml:space="preserve"> </v>
      </c>
      <c r="R2642" t="str">
        <f t="shared" si="124"/>
        <v xml:space="preserve"> </v>
      </c>
      <c r="S2642" t="str">
        <f t="shared" si="125"/>
        <v/>
      </c>
    </row>
    <row r="2643" spans="1:19">
      <c r="A2643" t="s">
        <v>1756</v>
      </c>
      <c r="B2643">
        <v>226</v>
      </c>
      <c r="C2643">
        <v>106</v>
      </c>
      <c r="D2643">
        <v>5949693</v>
      </c>
      <c r="E2643" t="s">
        <v>754</v>
      </c>
      <c r="F2643" s="8" t="s">
        <v>2026</v>
      </c>
      <c r="G2643" t="s">
        <v>5573</v>
      </c>
      <c r="H2643">
        <v>114762</v>
      </c>
      <c r="I2643">
        <v>299</v>
      </c>
      <c r="J2643" t="s">
        <v>19</v>
      </c>
      <c r="K2643" t="s">
        <v>20</v>
      </c>
      <c r="L2643">
        <v>12000000</v>
      </c>
      <c r="M2643">
        <v>2007</v>
      </c>
      <c r="N2643">
        <v>7.4</v>
      </c>
      <c r="O2643">
        <v>-6050307</v>
      </c>
      <c r="Q2643" t="str">
        <f t="shared" si="123"/>
        <v xml:space="preserve"> </v>
      </c>
      <c r="R2643" t="str">
        <f t="shared" si="124"/>
        <v xml:space="preserve"> </v>
      </c>
      <c r="S2643" t="str">
        <f t="shared" si="125"/>
        <v/>
      </c>
    </row>
    <row r="2644" spans="1:19">
      <c r="A2644" t="s">
        <v>951</v>
      </c>
      <c r="B2644">
        <v>95</v>
      </c>
      <c r="C2644">
        <v>110</v>
      </c>
      <c r="D2644">
        <v>33927476</v>
      </c>
      <c r="E2644" t="s">
        <v>2052</v>
      </c>
      <c r="F2644" s="8" t="s">
        <v>2053</v>
      </c>
      <c r="G2644" t="s">
        <v>2054</v>
      </c>
      <c r="H2644">
        <v>19176</v>
      </c>
      <c r="I2644">
        <v>165</v>
      </c>
      <c r="J2644" t="s">
        <v>19</v>
      </c>
      <c r="K2644" t="s">
        <v>31</v>
      </c>
      <c r="L2644">
        <v>40000000</v>
      </c>
      <c r="M2644">
        <v>1997</v>
      </c>
      <c r="N2644">
        <v>5.7</v>
      </c>
      <c r="O2644">
        <v>-6072524</v>
      </c>
      <c r="Q2644" t="str">
        <f t="shared" si="123"/>
        <v xml:space="preserve"> </v>
      </c>
      <c r="R2644" t="str">
        <f t="shared" si="124"/>
        <v xml:space="preserve"> </v>
      </c>
      <c r="S2644" t="str">
        <f t="shared" si="125"/>
        <v/>
      </c>
    </row>
    <row r="2645" spans="1:19">
      <c r="A2645" t="s">
        <v>6038</v>
      </c>
      <c r="B2645">
        <v>17</v>
      </c>
      <c r="C2645">
        <v>83</v>
      </c>
      <c r="D2645">
        <v>126247</v>
      </c>
      <c r="E2645" t="s">
        <v>557</v>
      </c>
      <c r="F2645" s="8" t="s">
        <v>121</v>
      </c>
      <c r="G2645" t="s">
        <v>6039</v>
      </c>
      <c r="H2645">
        <v>24958</v>
      </c>
      <c r="I2645">
        <v>103</v>
      </c>
      <c r="J2645" t="s">
        <v>19</v>
      </c>
      <c r="K2645" t="s">
        <v>20</v>
      </c>
      <c r="L2645">
        <v>6200000</v>
      </c>
      <c r="M2645">
        <v>1994</v>
      </c>
      <c r="N2645">
        <v>3.3</v>
      </c>
      <c r="O2645">
        <v>-6073753</v>
      </c>
      <c r="Q2645" t="str">
        <f t="shared" si="123"/>
        <v xml:space="preserve"> </v>
      </c>
      <c r="R2645" t="str">
        <f t="shared" si="124"/>
        <v xml:space="preserve"> </v>
      </c>
      <c r="S2645" t="str">
        <f t="shared" si="125"/>
        <v/>
      </c>
    </row>
    <row r="2646" spans="1:19">
      <c r="A2646" t="s">
        <v>4138</v>
      </c>
      <c r="B2646">
        <v>163</v>
      </c>
      <c r="C2646">
        <v>113</v>
      </c>
      <c r="D2646">
        <v>1094798</v>
      </c>
      <c r="E2646" t="s">
        <v>1514</v>
      </c>
      <c r="F2646" s="8" t="s">
        <v>1231</v>
      </c>
      <c r="G2646" t="s">
        <v>6215</v>
      </c>
      <c r="H2646">
        <v>11158</v>
      </c>
      <c r="I2646">
        <v>73</v>
      </c>
      <c r="J2646" t="s">
        <v>19</v>
      </c>
      <c r="K2646" t="s">
        <v>31</v>
      </c>
      <c r="L2646">
        <v>7200000</v>
      </c>
      <c r="M2646">
        <v>2010</v>
      </c>
      <c r="N2646">
        <v>7.2</v>
      </c>
      <c r="O2646">
        <v>-6105202</v>
      </c>
      <c r="Q2646" t="str">
        <f t="shared" si="123"/>
        <v xml:space="preserve"> </v>
      </c>
      <c r="R2646" t="str">
        <f t="shared" si="124"/>
        <v xml:space="preserve"> </v>
      </c>
      <c r="S2646" t="str">
        <f t="shared" si="125"/>
        <v/>
      </c>
    </row>
    <row r="2647" spans="1:19">
      <c r="A2647" t="s">
        <v>2988</v>
      </c>
      <c r="B2647">
        <v>90</v>
      </c>
      <c r="C2647">
        <v>102</v>
      </c>
      <c r="D2647">
        <v>33864342</v>
      </c>
      <c r="E2647" t="s">
        <v>2048</v>
      </c>
      <c r="F2647" s="8" t="s">
        <v>307</v>
      </c>
      <c r="G2647" t="s">
        <v>2989</v>
      </c>
      <c r="H2647">
        <v>29968</v>
      </c>
      <c r="I2647">
        <v>117</v>
      </c>
      <c r="J2647" t="s">
        <v>19</v>
      </c>
      <c r="K2647" t="s">
        <v>31</v>
      </c>
      <c r="L2647">
        <v>40000000</v>
      </c>
      <c r="M2647">
        <v>1999</v>
      </c>
      <c r="N2647">
        <v>5.8</v>
      </c>
      <c r="O2647">
        <v>-6135658</v>
      </c>
      <c r="Q2647" t="str">
        <f t="shared" si="123"/>
        <v xml:space="preserve"> </v>
      </c>
      <c r="R2647" t="str">
        <f t="shared" si="124"/>
        <v xml:space="preserve"> </v>
      </c>
      <c r="S2647" t="str">
        <f t="shared" si="125"/>
        <v/>
      </c>
    </row>
    <row r="2648" spans="1:19">
      <c r="A2648" t="s">
        <v>2690</v>
      </c>
      <c r="B2648">
        <v>231</v>
      </c>
      <c r="C2648">
        <v>90</v>
      </c>
      <c r="D2648">
        <v>18860403</v>
      </c>
      <c r="E2648" t="s">
        <v>2572</v>
      </c>
      <c r="F2648" s="8" t="s">
        <v>110</v>
      </c>
      <c r="G2648" t="s">
        <v>4189</v>
      </c>
      <c r="H2648">
        <v>20823</v>
      </c>
      <c r="I2648">
        <v>130</v>
      </c>
      <c r="J2648" t="s">
        <v>19</v>
      </c>
      <c r="K2648" t="s">
        <v>20</v>
      </c>
      <c r="L2648">
        <v>25000000</v>
      </c>
      <c r="M2648">
        <v>2011</v>
      </c>
      <c r="N2648">
        <v>4</v>
      </c>
      <c r="O2648">
        <v>-6139597</v>
      </c>
      <c r="Q2648" t="str">
        <f t="shared" si="123"/>
        <v xml:space="preserve"> </v>
      </c>
      <c r="R2648" t="str">
        <f t="shared" si="124"/>
        <v xml:space="preserve"> </v>
      </c>
      <c r="S2648" t="str">
        <f t="shared" si="125"/>
        <v/>
      </c>
    </row>
    <row r="2649" spans="1:19">
      <c r="A2649" t="s">
        <v>4214</v>
      </c>
      <c r="B2649">
        <v>15</v>
      </c>
      <c r="C2649">
        <v>105</v>
      </c>
      <c r="D2649">
        <v>13854000</v>
      </c>
      <c r="E2649" t="s">
        <v>1263</v>
      </c>
      <c r="F2649" s="8" t="s">
        <v>1021</v>
      </c>
      <c r="G2649" t="s">
        <v>5090</v>
      </c>
      <c r="H2649">
        <v>21079</v>
      </c>
      <c r="I2649">
        <v>55</v>
      </c>
      <c r="J2649" t="s">
        <v>19</v>
      </c>
      <c r="K2649" t="s">
        <v>20</v>
      </c>
      <c r="L2649">
        <v>20000000</v>
      </c>
      <c r="M2649">
        <v>1988</v>
      </c>
      <c r="N2649">
        <v>5.2</v>
      </c>
      <c r="O2649">
        <v>-6146000</v>
      </c>
      <c r="Q2649" t="str">
        <f t="shared" si="123"/>
        <v xml:space="preserve"> </v>
      </c>
      <c r="R2649" t="str">
        <f t="shared" si="124"/>
        <v xml:space="preserve"> </v>
      </c>
      <c r="S2649" t="str">
        <f t="shared" si="125"/>
        <v/>
      </c>
    </row>
    <row r="2650" spans="1:19">
      <c r="A2650" t="s">
        <v>5793</v>
      </c>
      <c r="B2650">
        <v>66</v>
      </c>
      <c r="C2650">
        <v>86</v>
      </c>
      <c r="D2650">
        <v>4814244</v>
      </c>
      <c r="E2650" t="s">
        <v>878</v>
      </c>
      <c r="F2650" s="8" t="s">
        <v>419</v>
      </c>
      <c r="G2650" t="s">
        <v>5794</v>
      </c>
      <c r="H2650">
        <v>12437</v>
      </c>
      <c r="I2650">
        <v>107</v>
      </c>
      <c r="J2650" t="s">
        <v>19</v>
      </c>
      <c r="K2650" t="s">
        <v>162</v>
      </c>
      <c r="L2650">
        <v>11000000</v>
      </c>
      <c r="M2650">
        <v>2002</v>
      </c>
      <c r="N2650">
        <v>5.3</v>
      </c>
      <c r="O2650">
        <v>-6185756</v>
      </c>
      <c r="Q2650" t="str">
        <f t="shared" si="123"/>
        <v xml:space="preserve"> </v>
      </c>
      <c r="R2650" t="str">
        <f t="shared" si="124"/>
        <v xml:space="preserve"> </v>
      </c>
      <c r="S2650" t="str">
        <f t="shared" si="125"/>
        <v/>
      </c>
    </row>
    <row r="2651" spans="1:19">
      <c r="A2651" t="s">
        <v>1259</v>
      </c>
      <c r="B2651">
        <v>34</v>
      </c>
      <c r="C2651">
        <v>94</v>
      </c>
      <c r="D2651">
        <v>13801755</v>
      </c>
      <c r="E2651" t="s">
        <v>246</v>
      </c>
      <c r="F2651" s="8" t="s">
        <v>314</v>
      </c>
      <c r="G2651" t="s">
        <v>4645</v>
      </c>
      <c r="H2651">
        <v>23928</v>
      </c>
      <c r="I2651">
        <v>100</v>
      </c>
      <c r="J2651" t="s">
        <v>19</v>
      </c>
      <c r="K2651" t="s">
        <v>20</v>
      </c>
      <c r="L2651">
        <v>20000000</v>
      </c>
      <c r="M2651">
        <v>1997</v>
      </c>
      <c r="N2651">
        <v>6.6</v>
      </c>
      <c r="O2651">
        <v>-6198245</v>
      </c>
      <c r="Q2651" t="str">
        <f t="shared" si="123"/>
        <v xml:space="preserve"> </v>
      </c>
      <c r="R2651" t="str">
        <f t="shared" si="124"/>
        <v xml:space="preserve"> </v>
      </c>
      <c r="S2651" t="str">
        <f t="shared" si="125"/>
        <v/>
      </c>
    </row>
    <row r="2652" spans="1:19">
      <c r="A2652" t="s">
        <v>2332</v>
      </c>
      <c r="B2652">
        <v>49</v>
      </c>
      <c r="C2652">
        <v>104</v>
      </c>
      <c r="D2652">
        <v>1789892</v>
      </c>
      <c r="E2652" t="s">
        <v>557</v>
      </c>
      <c r="F2652" s="8" t="s">
        <v>445</v>
      </c>
      <c r="G2652" t="s">
        <v>6212</v>
      </c>
      <c r="H2652">
        <v>9494</v>
      </c>
      <c r="I2652">
        <v>109</v>
      </c>
      <c r="J2652" t="s">
        <v>19</v>
      </c>
      <c r="K2652" t="s">
        <v>432</v>
      </c>
      <c r="L2652">
        <v>8000000</v>
      </c>
      <c r="M2652">
        <v>1998</v>
      </c>
      <c r="N2652">
        <v>6.6</v>
      </c>
      <c r="O2652">
        <v>-6210108</v>
      </c>
      <c r="Q2652" t="str">
        <f t="shared" si="123"/>
        <v xml:space="preserve"> </v>
      </c>
      <c r="R2652" t="str">
        <f t="shared" si="124"/>
        <v xml:space="preserve"> </v>
      </c>
      <c r="S2652" t="str">
        <f t="shared" si="125"/>
        <v/>
      </c>
    </row>
    <row r="2653" spans="1:19">
      <c r="A2653" t="s">
        <v>714</v>
      </c>
      <c r="B2653">
        <v>196</v>
      </c>
      <c r="C2653">
        <v>119</v>
      </c>
      <c r="D2653">
        <v>53789313</v>
      </c>
      <c r="E2653" t="s">
        <v>861</v>
      </c>
      <c r="F2653" s="8" t="s">
        <v>893</v>
      </c>
      <c r="G2653" t="s">
        <v>1986</v>
      </c>
      <c r="H2653">
        <v>89816</v>
      </c>
      <c r="I2653">
        <v>347</v>
      </c>
      <c r="J2653" t="s">
        <v>19</v>
      </c>
      <c r="K2653" t="s">
        <v>20</v>
      </c>
      <c r="L2653">
        <v>60000000</v>
      </c>
      <c r="M2653">
        <v>2003</v>
      </c>
      <c r="N2653">
        <v>6.3</v>
      </c>
      <c r="O2653">
        <v>-6210687</v>
      </c>
      <c r="Q2653" t="str">
        <f t="shared" si="123"/>
        <v xml:space="preserve"> </v>
      </c>
      <c r="R2653" t="str">
        <f t="shared" si="124"/>
        <v xml:space="preserve"> </v>
      </c>
      <c r="S2653" t="str">
        <f t="shared" si="125"/>
        <v/>
      </c>
    </row>
    <row r="2654" spans="1:19">
      <c r="A2654" t="s">
        <v>673</v>
      </c>
      <c r="B2654">
        <v>217</v>
      </c>
      <c r="C2654">
        <v>118</v>
      </c>
      <c r="D2654">
        <v>88761720</v>
      </c>
      <c r="E2654" t="s">
        <v>120</v>
      </c>
      <c r="F2654" s="8" t="s">
        <v>653</v>
      </c>
      <c r="G2654" t="s">
        <v>1077</v>
      </c>
      <c r="H2654">
        <v>141179</v>
      </c>
      <c r="I2654">
        <v>419</v>
      </c>
      <c r="J2654" t="s">
        <v>19</v>
      </c>
      <c r="K2654" t="s">
        <v>31</v>
      </c>
      <c r="L2654">
        <v>95000000</v>
      </c>
      <c r="M2654">
        <v>2010</v>
      </c>
      <c r="N2654">
        <v>5.9</v>
      </c>
      <c r="O2654">
        <v>-6238280</v>
      </c>
      <c r="Q2654" t="str">
        <f t="shared" si="123"/>
        <v xml:space="preserve"> </v>
      </c>
      <c r="R2654" t="str">
        <f t="shared" si="124"/>
        <v xml:space="preserve"> </v>
      </c>
      <c r="S2654" t="str">
        <f t="shared" si="125"/>
        <v/>
      </c>
    </row>
    <row r="2655" spans="1:19">
      <c r="A2655" t="s">
        <v>5299</v>
      </c>
      <c r="B2655">
        <v>50</v>
      </c>
      <c r="C2655">
        <v>94</v>
      </c>
      <c r="D2655">
        <v>8735529</v>
      </c>
      <c r="E2655" t="s">
        <v>754</v>
      </c>
      <c r="F2655" s="8" t="s">
        <v>45</v>
      </c>
      <c r="G2655" t="s">
        <v>5300</v>
      </c>
      <c r="H2655">
        <v>8055</v>
      </c>
      <c r="I2655">
        <v>89</v>
      </c>
      <c r="J2655" t="s">
        <v>19</v>
      </c>
      <c r="K2655" t="s">
        <v>20</v>
      </c>
      <c r="L2655">
        <v>15000000</v>
      </c>
      <c r="M2655">
        <v>2000</v>
      </c>
      <c r="N2655">
        <v>5.5</v>
      </c>
      <c r="O2655">
        <v>-6264471</v>
      </c>
      <c r="Q2655" t="str">
        <f t="shared" si="123"/>
        <v xml:space="preserve"> </v>
      </c>
      <c r="R2655" t="str">
        <f t="shared" si="124"/>
        <v xml:space="preserve"> </v>
      </c>
      <c r="S2655" t="str">
        <f t="shared" si="125"/>
        <v/>
      </c>
    </row>
    <row r="2656" spans="1:19">
      <c r="A2656" t="s">
        <v>1700</v>
      </c>
      <c r="B2656">
        <v>195</v>
      </c>
      <c r="C2656">
        <v>101</v>
      </c>
      <c r="D2656">
        <v>28687835</v>
      </c>
      <c r="E2656" t="s">
        <v>1101</v>
      </c>
      <c r="F2656" s="8" t="s">
        <v>1953</v>
      </c>
      <c r="G2656" t="s">
        <v>3345</v>
      </c>
      <c r="H2656">
        <v>40964</v>
      </c>
      <c r="I2656">
        <v>245</v>
      </c>
      <c r="J2656" t="s">
        <v>19</v>
      </c>
      <c r="K2656" t="s">
        <v>20</v>
      </c>
      <c r="L2656">
        <v>35000000</v>
      </c>
      <c r="M2656">
        <v>2008</v>
      </c>
      <c r="N2656">
        <v>6.2</v>
      </c>
      <c r="O2656">
        <v>-6312165</v>
      </c>
      <c r="Q2656" t="str">
        <f t="shared" si="123"/>
        <v xml:space="preserve"> </v>
      </c>
      <c r="R2656" t="str">
        <f t="shared" si="124"/>
        <v xml:space="preserve"> </v>
      </c>
      <c r="S2656" t="str">
        <f t="shared" si="125"/>
        <v/>
      </c>
    </row>
    <row r="2657" spans="1:19">
      <c r="A2657" t="s">
        <v>4136</v>
      </c>
      <c r="B2657">
        <v>175</v>
      </c>
      <c r="C2657">
        <v>101</v>
      </c>
      <c r="D2657">
        <v>13650738</v>
      </c>
      <c r="E2657" t="s">
        <v>1290</v>
      </c>
      <c r="F2657" s="8" t="s">
        <v>370</v>
      </c>
      <c r="G2657" t="s">
        <v>4677</v>
      </c>
      <c r="H2657">
        <v>61360</v>
      </c>
      <c r="I2657">
        <v>129</v>
      </c>
      <c r="J2657" t="s">
        <v>19</v>
      </c>
      <c r="K2657" t="s">
        <v>20</v>
      </c>
      <c r="L2657">
        <v>20000000</v>
      </c>
      <c r="M2657">
        <v>2015</v>
      </c>
      <c r="N2657">
        <v>6.6</v>
      </c>
      <c r="O2657">
        <v>-6349262</v>
      </c>
      <c r="Q2657" t="str">
        <f t="shared" si="123"/>
        <v xml:space="preserve"> </v>
      </c>
      <c r="R2657" t="str">
        <f t="shared" si="124"/>
        <v xml:space="preserve"> </v>
      </c>
      <c r="S2657" t="str">
        <f t="shared" si="125"/>
        <v/>
      </c>
    </row>
    <row r="2658" spans="1:19">
      <c r="A2658" t="s">
        <v>2517</v>
      </c>
      <c r="B2658">
        <v>157</v>
      </c>
      <c r="C2658">
        <v>98</v>
      </c>
      <c r="D2658">
        <v>1641788</v>
      </c>
      <c r="E2658" t="s">
        <v>1002</v>
      </c>
      <c r="F2658" s="8" t="s">
        <v>2256</v>
      </c>
      <c r="G2658" t="s">
        <v>6004</v>
      </c>
      <c r="H2658">
        <v>30096</v>
      </c>
      <c r="I2658">
        <v>213</v>
      </c>
      <c r="J2658" t="s">
        <v>19</v>
      </c>
      <c r="K2658" t="s">
        <v>162</v>
      </c>
      <c r="L2658">
        <v>8000000</v>
      </c>
      <c r="M2658">
        <v>2002</v>
      </c>
      <c r="N2658">
        <v>6.8</v>
      </c>
      <c r="O2658">
        <v>-6358212</v>
      </c>
      <c r="Q2658" t="str">
        <f t="shared" si="123"/>
        <v xml:space="preserve"> </v>
      </c>
      <c r="R2658" t="str">
        <f t="shared" si="124"/>
        <v xml:space="preserve"> </v>
      </c>
      <c r="S2658" t="str">
        <f t="shared" si="125"/>
        <v/>
      </c>
    </row>
    <row r="2659" spans="1:19">
      <c r="A2659" t="s">
        <v>5704</v>
      </c>
      <c r="B2659">
        <v>280</v>
      </c>
      <c r="C2659">
        <v>172</v>
      </c>
      <c r="D2659">
        <v>2835886</v>
      </c>
      <c r="E2659" t="s">
        <v>1672</v>
      </c>
      <c r="F2659" s="8" t="s">
        <v>5705</v>
      </c>
      <c r="G2659" t="s">
        <v>5706</v>
      </c>
      <c r="H2659">
        <v>55516</v>
      </c>
      <c r="I2659">
        <v>124</v>
      </c>
      <c r="J2659" t="s">
        <v>4171</v>
      </c>
      <c r="K2659" t="s">
        <v>3187</v>
      </c>
      <c r="L2659">
        <v>9200000</v>
      </c>
      <c r="M2659">
        <v>2013</v>
      </c>
      <c r="N2659">
        <v>7.7</v>
      </c>
      <c r="O2659">
        <v>-6364114</v>
      </c>
      <c r="Q2659" t="str">
        <f t="shared" si="123"/>
        <v xml:space="preserve"> </v>
      </c>
      <c r="R2659" t="str">
        <f t="shared" si="124"/>
        <v xml:space="preserve"> </v>
      </c>
      <c r="S2659" t="str">
        <f t="shared" si="125"/>
        <v/>
      </c>
    </row>
    <row r="2660" spans="1:19">
      <c r="A2660" t="s">
        <v>2159</v>
      </c>
      <c r="B2660">
        <v>150</v>
      </c>
      <c r="C2660">
        <v>96</v>
      </c>
      <c r="D2660">
        <v>13630226</v>
      </c>
      <c r="E2660" t="s">
        <v>747</v>
      </c>
      <c r="F2660" s="8" t="s">
        <v>202</v>
      </c>
      <c r="G2660" t="s">
        <v>4651</v>
      </c>
      <c r="H2660">
        <v>112516</v>
      </c>
      <c r="I2660">
        <v>223</v>
      </c>
      <c r="J2660" t="s">
        <v>19</v>
      </c>
      <c r="K2660" t="s">
        <v>20</v>
      </c>
      <c r="L2660">
        <v>20000000</v>
      </c>
      <c r="M2660">
        <v>2009</v>
      </c>
      <c r="N2660">
        <v>6.2</v>
      </c>
      <c r="O2660">
        <v>-6369774</v>
      </c>
      <c r="Q2660" t="str">
        <f t="shared" si="123"/>
        <v xml:space="preserve"> </v>
      </c>
      <c r="R2660" t="str">
        <f t="shared" si="124"/>
        <v xml:space="preserve"> </v>
      </c>
      <c r="S2660" t="str">
        <f t="shared" si="125"/>
        <v/>
      </c>
    </row>
    <row r="2661" spans="1:19">
      <c r="A2661" t="s">
        <v>4017</v>
      </c>
      <c r="B2661">
        <v>184</v>
      </c>
      <c r="C2661">
        <v>112</v>
      </c>
      <c r="D2661">
        <v>6615578</v>
      </c>
      <c r="E2661" t="s">
        <v>2888</v>
      </c>
      <c r="F2661" s="8" t="s">
        <v>4908</v>
      </c>
      <c r="G2661" t="s">
        <v>4909</v>
      </c>
      <c r="H2661">
        <v>15352</v>
      </c>
      <c r="I2661">
        <v>82</v>
      </c>
      <c r="J2661" t="s">
        <v>19</v>
      </c>
      <c r="K2661" t="s">
        <v>432</v>
      </c>
      <c r="L2661">
        <v>13000000</v>
      </c>
      <c r="M2661">
        <v>2009</v>
      </c>
      <c r="N2661">
        <v>7</v>
      </c>
      <c r="O2661">
        <v>-6384422</v>
      </c>
      <c r="Q2661" t="str">
        <f t="shared" si="123"/>
        <v xml:space="preserve"> </v>
      </c>
      <c r="R2661" t="str">
        <f t="shared" si="124"/>
        <v xml:space="preserve"> </v>
      </c>
      <c r="S2661" t="str">
        <f t="shared" si="125"/>
        <v/>
      </c>
    </row>
    <row r="2662" spans="1:19">
      <c r="A2662" t="s">
        <v>6392</v>
      </c>
      <c r="B2662">
        <v>33</v>
      </c>
      <c r="C2662">
        <v>88</v>
      </c>
      <c r="D2662">
        <v>110029</v>
      </c>
      <c r="E2662" t="s">
        <v>6393</v>
      </c>
      <c r="F2662" s="8" t="s">
        <v>6335</v>
      </c>
      <c r="G2662" t="s">
        <v>6394</v>
      </c>
      <c r="H2662">
        <v>1388</v>
      </c>
      <c r="I2662">
        <v>31</v>
      </c>
      <c r="J2662" t="s">
        <v>19</v>
      </c>
      <c r="K2662" t="s">
        <v>220</v>
      </c>
      <c r="L2662">
        <v>6500000</v>
      </c>
      <c r="M2662">
        <v>2009</v>
      </c>
      <c r="N2662">
        <v>6.3</v>
      </c>
      <c r="O2662">
        <v>-6389971</v>
      </c>
      <c r="Q2662" t="str">
        <f t="shared" si="123"/>
        <v xml:space="preserve"> </v>
      </c>
      <c r="R2662" t="str">
        <f t="shared" si="124"/>
        <v xml:space="preserve"> </v>
      </c>
      <c r="S2662" t="str">
        <f t="shared" si="125"/>
        <v/>
      </c>
    </row>
    <row r="2663" spans="1:19">
      <c r="A2663" t="s">
        <v>6082</v>
      </c>
      <c r="B2663">
        <v>259</v>
      </c>
      <c r="C2663">
        <v>106</v>
      </c>
      <c r="D2663">
        <v>3571735</v>
      </c>
      <c r="E2663" t="s">
        <v>2059</v>
      </c>
      <c r="F2663" s="8" t="s">
        <v>319</v>
      </c>
      <c r="G2663" t="s">
        <v>6083</v>
      </c>
      <c r="H2663">
        <v>39260</v>
      </c>
      <c r="I2663">
        <v>129</v>
      </c>
      <c r="J2663" t="s">
        <v>19</v>
      </c>
      <c r="K2663" t="s">
        <v>20</v>
      </c>
      <c r="L2663">
        <v>10000000</v>
      </c>
      <c r="M2663">
        <v>2010</v>
      </c>
      <c r="N2663">
        <v>6.6</v>
      </c>
      <c r="O2663">
        <v>-6428265</v>
      </c>
      <c r="Q2663" t="str">
        <f t="shared" si="123"/>
        <v xml:space="preserve"> </v>
      </c>
      <c r="R2663" t="str">
        <f t="shared" si="124"/>
        <v xml:space="preserve"> </v>
      </c>
      <c r="S2663" t="str">
        <f t="shared" si="125"/>
        <v/>
      </c>
    </row>
    <row r="2664" spans="1:19">
      <c r="A2664" t="s">
        <v>6057</v>
      </c>
      <c r="B2664">
        <v>27</v>
      </c>
      <c r="C2664">
        <v>85</v>
      </c>
      <c r="D2664">
        <v>70527</v>
      </c>
      <c r="E2664" t="s">
        <v>1290</v>
      </c>
      <c r="F2664" s="8" t="s">
        <v>1015</v>
      </c>
      <c r="G2664" t="s">
        <v>6058</v>
      </c>
      <c r="H2664">
        <v>7690</v>
      </c>
      <c r="I2664">
        <v>68</v>
      </c>
      <c r="J2664" t="s">
        <v>19</v>
      </c>
      <c r="K2664" t="s">
        <v>20</v>
      </c>
      <c r="L2664">
        <v>6500000</v>
      </c>
      <c r="M2664">
        <v>2004</v>
      </c>
      <c r="N2664">
        <v>6.7</v>
      </c>
      <c r="O2664">
        <v>-6429473</v>
      </c>
      <c r="Q2664" t="str">
        <f t="shared" si="123"/>
        <v xml:space="preserve"> </v>
      </c>
      <c r="R2664" t="str">
        <f t="shared" si="124"/>
        <v xml:space="preserve"> </v>
      </c>
      <c r="S2664" t="str">
        <f t="shared" si="125"/>
        <v/>
      </c>
    </row>
    <row r="2665" spans="1:19">
      <c r="A2665" t="s">
        <v>6421</v>
      </c>
      <c r="B2665">
        <v>217</v>
      </c>
      <c r="C2665">
        <v>105</v>
      </c>
      <c r="D2665">
        <v>66637</v>
      </c>
      <c r="E2665" t="s">
        <v>2597</v>
      </c>
      <c r="F2665" s="8" t="s">
        <v>166</v>
      </c>
      <c r="G2665" t="s">
        <v>6422</v>
      </c>
      <c r="H2665">
        <v>29608</v>
      </c>
      <c r="I2665">
        <v>92</v>
      </c>
      <c r="J2665" t="s">
        <v>19</v>
      </c>
      <c r="K2665" t="s">
        <v>20</v>
      </c>
      <c r="L2665">
        <v>6500000</v>
      </c>
      <c r="M2665">
        <v>2009</v>
      </c>
      <c r="N2665">
        <v>7.2</v>
      </c>
      <c r="O2665">
        <v>-6433363</v>
      </c>
      <c r="Q2665" t="str">
        <f t="shared" si="123"/>
        <v xml:space="preserve"> </v>
      </c>
      <c r="R2665" t="str">
        <f t="shared" si="124"/>
        <v xml:space="preserve"> </v>
      </c>
      <c r="S2665" t="str">
        <f t="shared" si="125"/>
        <v/>
      </c>
    </row>
    <row r="2666" spans="1:19">
      <c r="A2666" t="s">
        <v>6419</v>
      </c>
      <c r="B2666">
        <v>28</v>
      </c>
      <c r="C2666">
        <v>106</v>
      </c>
      <c r="D2666">
        <v>64148</v>
      </c>
      <c r="E2666" t="s">
        <v>1672</v>
      </c>
      <c r="F2666" s="8" t="s">
        <v>1724</v>
      </c>
      <c r="G2666" t="s">
        <v>6420</v>
      </c>
      <c r="H2666">
        <v>2601</v>
      </c>
      <c r="I2666">
        <v>35</v>
      </c>
      <c r="J2666" t="s">
        <v>19</v>
      </c>
      <c r="K2666" t="s">
        <v>31</v>
      </c>
      <c r="L2666">
        <v>6500000</v>
      </c>
      <c r="M2666">
        <v>2000</v>
      </c>
      <c r="N2666">
        <v>7.3</v>
      </c>
      <c r="O2666">
        <v>-6435852</v>
      </c>
      <c r="Q2666" t="str">
        <f t="shared" si="123"/>
        <v xml:space="preserve"> </v>
      </c>
      <c r="R2666" t="str">
        <f t="shared" si="124"/>
        <v xml:space="preserve"> </v>
      </c>
      <c r="S2666" t="str">
        <f t="shared" si="125"/>
        <v/>
      </c>
    </row>
    <row r="2667" spans="1:19">
      <c r="A2667" t="s">
        <v>3931</v>
      </c>
      <c r="B2667">
        <v>132</v>
      </c>
      <c r="C2667">
        <v>124</v>
      </c>
      <c r="D2667">
        <v>7060876</v>
      </c>
      <c r="E2667" t="s">
        <v>818</v>
      </c>
      <c r="F2667" s="8" t="s">
        <v>128</v>
      </c>
      <c r="G2667" t="s">
        <v>5448</v>
      </c>
      <c r="H2667">
        <v>44795</v>
      </c>
      <c r="I2667">
        <v>314</v>
      </c>
      <c r="J2667" t="s">
        <v>19</v>
      </c>
      <c r="K2667" t="s">
        <v>31</v>
      </c>
      <c r="L2667">
        <v>13500000</v>
      </c>
      <c r="M2667">
        <v>2000</v>
      </c>
      <c r="N2667">
        <v>7.4</v>
      </c>
      <c r="O2667">
        <v>-6439124</v>
      </c>
      <c r="Q2667" t="str">
        <f t="shared" si="123"/>
        <v xml:space="preserve"> </v>
      </c>
      <c r="R2667" t="str">
        <f t="shared" si="124"/>
        <v xml:space="preserve"> </v>
      </c>
      <c r="S2667" t="str">
        <f t="shared" si="125"/>
        <v/>
      </c>
    </row>
    <row r="2668" spans="1:19">
      <c r="A2668" t="s">
        <v>4669</v>
      </c>
      <c r="B2668">
        <v>144</v>
      </c>
      <c r="C2668">
        <v>86</v>
      </c>
      <c r="D2668">
        <v>5542025</v>
      </c>
      <c r="E2668" t="s">
        <v>873</v>
      </c>
      <c r="F2668" s="8" t="s">
        <v>558</v>
      </c>
      <c r="G2668" t="s">
        <v>5687</v>
      </c>
      <c r="H2668">
        <v>12197</v>
      </c>
      <c r="I2668">
        <v>150</v>
      </c>
      <c r="J2668" t="s">
        <v>19</v>
      </c>
      <c r="K2668" t="s">
        <v>20</v>
      </c>
      <c r="L2668">
        <v>12000000</v>
      </c>
      <c r="M2668">
        <v>2006</v>
      </c>
      <c r="N2668">
        <v>6.3</v>
      </c>
      <c r="O2668">
        <v>-6457975</v>
      </c>
      <c r="Q2668" t="str">
        <f t="shared" si="123"/>
        <v xml:space="preserve"> </v>
      </c>
      <c r="R2668" t="str">
        <f t="shared" si="124"/>
        <v xml:space="preserve"> </v>
      </c>
      <c r="S2668" t="str">
        <f t="shared" si="125"/>
        <v/>
      </c>
    </row>
    <row r="2669" spans="1:19">
      <c r="A2669" t="s">
        <v>5874</v>
      </c>
      <c r="B2669">
        <v>133</v>
      </c>
      <c r="C2669">
        <v>103</v>
      </c>
      <c r="D2669">
        <v>532988</v>
      </c>
      <c r="E2669" t="s">
        <v>2888</v>
      </c>
      <c r="F2669" s="8" t="s">
        <v>301</v>
      </c>
      <c r="G2669" t="s">
        <v>6367</v>
      </c>
      <c r="H2669">
        <v>5863</v>
      </c>
      <c r="I2669">
        <v>25</v>
      </c>
      <c r="J2669" t="s">
        <v>19</v>
      </c>
      <c r="K2669" t="s">
        <v>20</v>
      </c>
      <c r="L2669">
        <v>7000000</v>
      </c>
      <c r="M2669">
        <v>2015</v>
      </c>
      <c r="N2669">
        <v>6.5</v>
      </c>
      <c r="O2669">
        <v>-6467012</v>
      </c>
      <c r="Q2669" t="str">
        <f t="shared" si="123"/>
        <v xml:space="preserve"> </v>
      </c>
      <c r="R2669" t="str">
        <f t="shared" si="124"/>
        <v xml:space="preserve"> </v>
      </c>
      <c r="S2669" t="str">
        <f t="shared" si="125"/>
        <v/>
      </c>
    </row>
    <row r="2670" spans="1:19">
      <c r="A2670" t="s">
        <v>2424</v>
      </c>
      <c r="B2670">
        <v>52</v>
      </c>
      <c r="C2670">
        <v>115</v>
      </c>
      <c r="D2670">
        <v>529766</v>
      </c>
      <c r="E2670" t="s">
        <v>1008</v>
      </c>
      <c r="F2670" s="8" t="s">
        <v>166</v>
      </c>
      <c r="G2670" t="s">
        <v>5343</v>
      </c>
      <c r="H2670">
        <v>22345</v>
      </c>
      <c r="I2670">
        <v>144</v>
      </c>
      <c r="J2670" t="s">
        <v>19</v>
      </c>
      <c r="K2670" t="s">
        <v>20</v>
      </c>
      <c r="L2670">
        <v>7000000</v>
      </c>
      <c r="M2670">
        <v>1995</v>
      </c>
      <c r="N2670">
        <v>6.8</v>
      </c>
      <c r="O2670">
        <v>-6470234</v>
      </c>
      <c r="Q2670" t="str">
        <f t="shared" si="123"/>
        <v xml:space="preserve"> </v>
      </c>
      <c r="R2670" t="str">
        <f t="shared" si="124"/>
        <v xml:space="preserve"> </v>
      </c>
      <c r="S2670" t="str">
        <f t="shared" si="125"/>
        <v/>
      </c>
    </row>
    <row r="2671" spans="1:19">
      <c r="A2671" t="s">
        <v>1304</v>
      </c>
      <c r="B2671">
        <v>157</v>
      </c>
      <c r="C2671">
        <v>123</v>
      </c>
      <c r="D2671">
        <v>33508922</v>
      </c>
      <c r="E2671" t="s">
        <v>1672</v>
      </c>
      <c r="F2671" s="8" t="s">
        <v>71</v>
      </c>
      <c r="G2671" t="s">
        <v>2990</v>
      </c>
      <c r="H2671">
        <v>95860</v>
      </c>
      <c r="I2671">
        <v>660</v>
      </c>
      <c r="J2671" t="s">
        <v>19</v>
      </c>
      <c r="K2671" t="s">
        <v>20</v>
      </c>
      <c r="L2671">
        <v>40000000</v>
      </c>
      <c r="M2671">
        <v>2000</v>
      </c>
      <c r="N2671">
        <v>7.2</v>
      </c>
      <c r="O2671">
        <v>-6491078</v>
      </c>
      <c r="Q2671" t="str">
        <f t="shared" si="123"/>
        <v xml:space="preserve"> </v>
      </c>
      <c r="R2671" t="str">
        <f t="shared" si="124"/>
        <v xml:space="preserve"> </v>
      </c>
      <c r="S2671" t="str">
        <f t="shared" si="125"/>
        <v/>
      </c>
    </row>
    <row r="2672" spans="1:19">
      <c r="A2672" t="s">
        <v>188</v>
      </c>
      <c r="B2672">
        <v>134</v>
      </c>
      <c r="C2672">
        <v>124</v>
      </c>
      <c r="D2672">
        <v>68473360</v>
      </c>
      <c r="E2672" t="s">
        <v>400</v>
      </c>
      <c r="F2672" s="8" t="s">
        <v>1511</v>
      </c>
      <c r="G2672" t="s">
        <v>1512</v>
      </c>
      <c r="H2672">
        <v>49536</v>
      </c>
      <c r="I2672">
        <v>379</v>
      </c>
      <c r="J2672" t="s">
        <v>19</v>
      </c>
      <c r="K2672" t="s">
        <v>20</v>
      </c>
      <c r="L2672">
        <v>75000000</v>
      </c>
      <c r="M2672">
        <v>2000</v>
      </c>
      <c r="N2672">
        <v>5.9</v>
      </c>
      <c r="O2672">
        <v>-6526640</v>
      </c>
      <c r="Q2672" t="str">
        <f t="shared" si="123"/>
        <v xml:space="preserve"> </v>
      </c>
      <c r="R2672" t="str">
        <f t="shared" si="124"/>
        <v xml:space="preserve"> </v>
      </c>
      <c r="S2672" t="str">
        <f t="shared" si="125"/>
        <v/>
      </c>
    </row>
    <row r="2673" spans="1:19">
      <c r="A2673" t="s">
        <v>6368</v>
      </c>
      <c r="B2673">
        <v>104</v>
      </c>
      <c r="C2673">
        <v>108</v>
      </c>
      <c r="D2673">
        <v>453079</v>
      </c>
      <c r="E2673" t="s">
        <v>873</v>
      </c>
      <c r="F2673" s="8" t="s">
        <v>4673</v>
      </c>
      <c r="G2673" t="s">
        <v>6369</v>
      </c>
      <c r="H2673">
        <v>4124</v>
      </c>
      <c r="I2673">
        <v>29</v>
      </c>
      <c r="J2673" t="s">
        <v>19</v>
      </c>
      <c r="K2673" t="s">
        <v>20</v>
      </c>
      <c r="L2673">
        <v>7000000</v>
      </c>
      <c r="M2673">
        <v>2010</v>
      </c>
      <c r="N2673">
        <v>5.9</v>
      </c>
      <c r="O2673">
        <v>-6546921</v>
      </c>
      <c r="Q2673" t="str">
        <f t="shared" si="123"/>
        <v xml:space="preserve"> </v>
      </c>
      <c r="R2673" t="str">
        <f t="shared" si="124"/>
        <v xml:space="preserve"> </v>
      </c>
      <c r="S2673" t="str">
        <f t="shared" si="125"/>
        <v/>
      </c>
    </row>
    <row r="2674" spans="1:19">
      <c r="A2674" t="s">
        <v>4653</v>
      </c>
      <c r="B2674">
        <v>36</v>
      </c>
      <c r="C2674">
        <v>123</v>
      </c>
      <c r="D2674">
        <v>13391174</v>
      </c>
      <c r="E2674" t="s">
        <v>2728</v>
      </c>
      <c r="F2674" s="8" t="s">
        <v>4654</v>
      </c>
      <c r="G2674" t="s">
        <v>4655</v>
      </c>
      <c r="H2674">
        <v>5796</v>
      </c>
      <c r="I2674">
        <v>177</v>
      </c>
      <c r="J2674" t="s">
        <v>19</v>
      </c>
      <c r="K2674" t="s">
        <v>20</v>
      </c>
      <c r="L2674">
        <v>20000000</v>
      </c>
      <c r="M2674">
        <v>2006</v>
      </c>
      <c r="N2674">
        <v>6.3</v>
      </c>
      <c r="O2674">
        <v>-6608826</v>
      </c>
      <c r="Q2674" t="str">
        <f t="shared" si="123"/>
        <v xml:space="preserve"> </v>
      </c>
      <c r="R2674" t="str">
        <f t="shared" si="124"/>
        <v xml:space="preserve"> </v>
      </c>
      <c r="S2674" t="str">
        <f t="shared" si="125"/>
        <v/>
      </c>
    </row>
    <row r="2675" spans="1:19">
      <c r="A2675" t="s">
        <v>1930</v>
      </c>
      <c r="B2675">
        <v>67</v>
      </c>
      <c r="C2675">
        <v>98</v>
      </c>
      <c r="D2675">
        <v>13383737</v>
      </c>
      <c r="E2675" t="s">
        <v>557</v>
      </c>
      <c r="F2675" s="8" t="s">
        <v>234</v>
      </c>
      <c r="G2675" t="s">
        <v>4652</v>
      </c>
      <c r="H2675">
        <v>29385</v>
      </c>
      <c r="I2675">
        <v>86</v>
      </c>
      <c r="J2675" t="s">
        <v>19</v>
      </c>
      <c r="K2675" t="s">
        <v>20</v>
      </c>
      <c r="L2675">
        <v>20000000</v>
      </c>
      <c r="M2675">
        <v>1994</v>
      </c>
      <c r="N2675">
        <v>7.5</v>
      </c>
      <c r="O2675">
        <v>-6616263</v>
      </c>
      <c r="Q2675" t="str">
        <f t="shared" si="123"/>
        <v xml:space="preserve"> </v>
      </c>
      <c r="R2675" t="str">
        <f t="shared" si="124"/>
        <v xml:space="preserve"> </v>
      </c>
      <c r="S2675" t="str">
        <f t="shared" si="125"/>
        <v/>
      </c>
    </row>
    <row r="2676" spans="1:19">
      <c r="A2676" t="s">
        <v>6362</v>
      </c>
      <c r="B2676">
        <v>134</v>
      </c>
      <c r="C2676">
        <v>106</v>
      </c>
      <c r="D2676">
        <v>382946</v>
      </c>
      <c r="E2676" t="s">
        <v>1672</v>
      </c>
      <c r="F2676" s="8" t="s">
        <v>37</v>
      </c>
      <c r="G2676" t="s">
        <v>6363</v>
      </c>
      <c r="H2676">
        <v>43965</v>
      </c>
      <c r="I2676">
        <v>99</v>
      </c>
      <c r="J2676" t="s">
        <v>19</v>
      </c>
      <c r="K2676" t="s">
        <v>20</v>
      </c>
      <c r="L2676">
        <v>7000000</v>
      </c>
      <c r="M2676">
        <v>2010</v>
      </c>
      <c r="N2676">
        <v>7.1</v>
      </c>
      <c r="O2676">
        <v>-6617054</v>
      </c>
      <c r="Q2676" t="str">
        <f t="shared" si="123"/>
        <v xml:space="preserve"> </v>
      </c>
      <c r="R2676" t="str">
        <f t="shared" si="124"/>
        <v xml:space="preserve"> </v>
      </c>
      <c r="S2676" t="str">
        <f t="shared" si="125"/>
        <v/>
      </c>
    </row>
    <row r="2677" spans="1:19">
      <c r="A2677" t="s">
        <v>2748</v>
      </c>
      <c r="B2677">
        <v>104</v>
      </c>
      <c r="C2677">
        <v>97</v>
      </c>
      <c r="D2677">
        <v>8378141</v>
      </c>
      <c r="E2677" t="s">
        <v>754</v>
      </c>
      <c r="F2677" s="8" t="s">
        <v>254</v>
      </c>
      <c r="G2677" t="s">
        <v>5303</v>
      </c>
      <c r="H2677">
        <v>18966</v>
      </c>
      <c r="I2677">
        <v>141</v>
      </c>
      <c r="J2677" t="s">
        <v>19</v>
      </c>
      <c r="K2677" t="s">
        <v>31</v>
      </c>
      <c r="L2677">
        <v>15000000</v>
      </c>
      <c r="M2677">
        <v>2002</v>
      </c>
      <c r="N2677">
        <v>6.9</v>
      </c>
      <c r="O2677">
        <v>-6621859</v>
      </c>
      <c r="Q2677" t="str">
        <f t="shared" si="123"/>
        <v xml:space="preserve"> </v>
      </c>
      <c r="R2677" t="str">
        <f t="shared" si="124"/>
        <v xml:space="preserve"> </v>
      </c>
      <c r="S2677" t="str">
        <f t="shared" si="125"/>
        <v/>
      </c>
    </row>
    <row r="2678" spans="1:19">
      <c r="A2678" t="s">
        <v>2194</v>
      </c>
      <c r="B2678">
        <v>99</v>
      </c>
      <c r="C2678">
        <v>112</v>
      </c>
      <c r="D2678">
        <v>38360195</v>
      </c>
      <c r="E2678" t="s">
        <v>2510</v>
      </c>
      <c r="F2678" s="8" t="s">
        <v>1098</v>
      </c>
      <c r="G2678" t="s">
        <v>2684</v>
      </c>
      <c r="H2678">
        <v>21215</v>
      </c>
      <c r="I2678">
        <v>116</v>
      </c>
      <c r="J2678" t="s">
        <v>19</v>
      </c>
      <c r="K2678" t="s">
        <v>20</v>
      </c>
      <c r="L2678">
        <v>45000000</v>
      </c>
      <c r="M2678">
        <v>2006</v>
      </c>
      <c r="N2678">
        <v>6.4</v>
      </c>
      <c r="O2678">
        <v>-6639805</v>
      </c>
      <c r="Q2678" t="str">
        <f t="shared" si="123"/>
        <v xml:space="preserve"> </v>
      </c>
      <c r="R2678" t="str">
        <f t="shared" si="124"/>
        <v xml:space="preserve"> </v>
      </c>
      <c r="S2678" t="str">
        <f t="shared" si="125"/>
        <v/>
      </c>
    </row>
    <row r="2679" spans="1:19">
      <c r="A2679" t="s">
        <v>2400</v>
      </c>
      <c r="B2679">
        <v>42</v>
      </c>
      <c r="C2679">
        <v>89</v>
      </c>
      <c r="D2679">
        <v>22359293</v>
      </c>
      <c r="E2679" t="s">
        <v>442</v>
      </c>
      <c r="F2679" s="8" t="s">
        <v>234</v>
      </c>
      <c r="G2679" t="s">
        <v>3816</v>
      </c>
      <c r="H2679">
        <v>16222</v>
      </c>
      <c r="I2679">
        <v>39</v>
      </c>
      <c r="J2679" t="s">
        <v>19</v>
      </c>
      <c r="K2679" t="s">
        <v>31</v>
      </c>
      <c r="L2679">
        <v>29000000</v>
      </c>
      <c r="M2679">
        <v>1997</v>
      </c>
      <c r="N2679">
        <v>5.8</v>
      </c>
      <c r="O2679">
        <v>-6640707</v>
      </c>
      <c r="Q2679" t="str">
        <f t="shared" si="123"/>
        <v xml:space="preserve"> </v>
      </c>
      <c r="R2679" t="str">
        <f t="shared" si="124"/>
        <v xml:space="preserve"> </v>
      </c>
      <c r="S2679" t="str">
        <f t="shared" si="125"/>
        <v/>
      </c>
    </row>
    <row r="2680" spans="1:19">
      <c r="A2680" t="s">
        <v>647</v>
      </c>
      <c r="B2680">
        <v>64</v>
      </c>
      <c r="C2680">
        <v>116</v>
      </c>
      <c r="D2680">
        <v>61355436</v>
      </c>
      <c r="E2680" t="s">
        <v>874</v>
      </c>
      <c r="F2680" s="8" t="s">
        <v>1158</v>
      </c>
      <c r="G2680" t="s">
        <v>1159</v>
      </c>
      <c r="H2680">
        <v>52136</v>
      </c>
      <c r="I2680">
        <v>184</v>
      </c>
      <c r="J2680" t="s">
        <v>19</v>
      </c>
      <c r="K2680" t="s">
        <v>20</v>
      </c>
      <c r="L2680">
        <v>68000000</v>
      </c>
      <c r="M2680">
        <v>1997</v>
      </c>
      <c r="N2680">
        <v>6.2</v>
      </c>
      <c r="O2680">
        <v>-6644564</v>
      </c>
      <c r="Q2680" t="str">
        <f t="shared" si="123"/>
        <v xml:space="preserve"> </v>
      </c>
      <c r="R2680" t="str">
        <f t="shared" si="124"/>
        <v xml:space="preserve"> </v>
      </c>
      <c r="S2680" t="str">
        <f t="shared" si="125"/>
        <v/>
      </c>
    </row>
    <row r="2681" spans="1:19">
      <c r="A2681" t="s">
        <v>3028</v>
      </c>
      <c r="B2681">
        <v>119</v>
      </c>
      <c r="C2681">
        <v>125</v>
      </c>
      <c r="D2681">
        <v>13337299</v>
      </c>
      <c r="E2681" t="s">
        <v>2956</v>
      </c>
      <c r="F2681" s="8" t="s">
        <v>1759</v>
      </c>
      <c r="G2681" t="s">
        <v>5280</v>
      </c>
      <c r="H2681">
        <v>9649</v>
      </c>
      <c r="I2681">
        <v>226</v>
      </c>
      <c r="J2681" t="s">
        <v>19</v>
      </c>
      <c r="K2681" t="s">
        <v>20</v>
      </c>
      <c r="L2681">
        <v>20000000</v>
      </c>
      <c r="M2681">
        <v>2004</v>
      </c>
      <c r="N2681">
        <v>6.6</v>
      </c>
      <c r="O2681">
        <v>-6662701</v>
      </c>
      <c r="Q2681" t="str">
        <f t="shared" si="123"/>
        <v xml:space="preserve"> </v>
      </c>
      <c r="R2681" t="str">
        <f t="shared" si="124"/>
        <v xml:space="preserve"> </v>
      </c>
      <c r="S2681" t="str">
        <f t="shared" si="125"/>
        <v/>
      </c>
    </row>
    <row r="2682" spans="1:19">
      <c r="A2682" t="s">
        <v>5982</v>
      </c>
      <c r="B2682">
        <v>23</v>
      </c>
      <c r="C2682">
        <v>111</v>
      </c>
      <c r="D2682">
        <v>3333823</v>
      </c>
      <c r="E2682" t="s">
        <v>2579</v>
      </c>
      <c r="F2682" s="8" t="s">
        <v>2461</v>
      </c>
      <c r="G2682" t="s">
        <v>5983</v>
      </c>
      <c r="H2682">
        <v>5612</v>
      </c>
      <c r="I2682">
        <v>122</v>
      </c>
      <c r="J2682" t="s">
        <v>19</v>
      </c>
      <c r="K2682" t="s">
        <v>20</v>
      </c>
      <c r="L2682">
        <v>10000000</v>
      </c>
      <c r="M2682">
        <v>2012</v>
      </c>
      <c r="N2682">
        <v>5.5</v>
      </c>
      <c r="O2682">
        <v>-6666177</v>
      </c>
      <c r="Q2682" t="str">
        <f t="shared" si="123"/>
        <v xml:space="preserve"> </v>
      </c>
      <c r="R2682" t="str">
        <f t="shared" si="124"/>
        <v xml:space="preserve"> </v>
      </c>
      <c r="S2682" t="str">
        <f t="shared" si="125"/>
        <v/>
      </c>
    </row>
    <row r="2683" spans="1:19">
      <c r="A2683" t="s">
        <v>6378</v>
      </c>
      <c r="B2683">
        <v>74</v>
      </c>
      <c r="C2683">
        <v>108</v>
      </c>
      <c r="D2683">
        <v>49526</v>
      </c>
      <c r="E2683" t="s">
        <v>1290</v>
      </c>
      <c r="F2683" s="8" t="s">
        <v>1616</v>
      </c>
      <c r="G2683" t="s">
        <v>6379</v>
      </c>
      <c r="H2683">
        <v>16299</v>
      </c>
      <c r="I2683">
        <v>129</v>
      </c>
      <c r="J2683" t="s">
        <v>19</v>
      </c>
      <c r="K2683" t="s">
        <v>20</v>
      </c>
      <c r="L2683">
        <v>6800000</v>
      </c>
      <c r="M2683">
        <v>2005</v>
      </c>
      <c r="N2683">
        <v>7</v>
      </c>
      <c r="O2683">
        <v>-6750474</v>
      </c>
      <c r="Q2683" t="str">
        <f t="shared" si="123"/>
        <v xml:space="preserve"> </v>
      </c>
      <c r="R2683" t="str">
        <f t="shared" si="124"/>
        <v xml:space="preserve"> </v>
      </c>
      <c r="S2683" t="str">
        <f t="shared" si="125"/>
        <v/>
      </c>
    </row>
    <row r="2684" spans="1:19">
      <c r="A2684" t="s">
        <v>4566</v>
      </c>
      <c r="B2684">
        <v>81</v>
      </c>
      <c r="C2684">
        <v>94</v>
      </c>
      <c r="D2684">
        <v>6241697</v>
      </c>
      <c r="E2684" t="s">
        <v>873</v>
      </c>
      <c r="F2684" s="8" t="s">
        <v>189</v>
      </c>
      <c r="G2684" t="s">
        <v>5516</v>
      </c>
      <c r="H2684">
        <v>16059</v>
      </c>
      <c r="I2684">
        <v>210</v>
      </c>
      <c r="J2684" t="s">
        <v>19</v>
      </c>
      <c r="K2684" t="s">
        <v>775</v>
      </c>
      <c r="L2684">
        <v>13000000</v>
      </c>
      <c r="M2684">
        <v>1999</v>
      </c>
      <c r="N2684">
        <v>6.1</v>
      </c>
      <c r="O2684">
        <v>-6758303</v>
      </c>
      <c r="Q2684" t="str">
        <f t="shared" si="123"/>
        <v xml:space="preserve"> </v>
      </c>
      <c r="R2684" t="str">
        <f t="shared" si="124"/>
        <v xml:space="preserve"> </v>
      </c>
      <c r="S2684" t="str">
        <f t="shared" si="125"/>
        <v/>
      </c>
    </row>
    <row r="2685" spans="1:19">
      <c r="A2685" t="s">
        <v>1184</v>
      </c>
      <c r="B2685">
        <v>49</v>
      </c>
      <c r="C2685">
        <v>97</v>
      </c>
      <c r="D2685">
        <v>233103</v>
      </c>
      <c r="E2685" t="s">
        <v>1672</v>
      </c>
      <c r="F2685" s="8" t="s">
        <v>1458</v>
      </c>
      <c r="G2685" t="s">
        <v>6372</v>
      </c>
      <c r="H2685">
        <v>2670</v>
      </c>
      <c r="I2685">
        <v>50</v>
      </c>
      <c r="J2685" t="s">
        <v>19</v>
      </c>
      <c r="K2685" t="s">
        <v>31</v>
      </c>
      <c r="L2685">
        <v>7000000</v>
      </c>
      <c r="M2685">
        <v>2005</v>
      </c>
      <c r="N2685">
        <v>6.9</v>
      </c>
      <c r="O2685">
        <v>-6766897</v>
      </c>
      <c r="Q2685" t="str">
        <f t="shared" si="123"/>
        <v xml:space="preserve"> </v>
      </c>
      <c r="R2685" t="str">
        <f t="shared" si="124"/>
        <v xml:space="preserve"> </v>
      </c>
      <c r="S2685" t="str">
        <f t="shared" si="125"/>
        <v/>
      </c>
    </row>
    <row r="2686" spans="1:19">
      <c r="A2686" t="s">
        <v>2159</v>
      </c>
      <c r="B2686">
        <v>93</v>
      </c>
      <c r="C2686">
        <v>91</v>
      </c>
      <c r="D2686">
        <v>1712111</v>
      </c>
      <c r="E2686" t="s">
        <v>2572</v>
      </c>
      <c r="F2686" s="8" t="s">
        <v>372</v>
      </c>
      <c r="G2686" t="s">
        <v>5546</v>
      </c>
      <c r="H2686">
        <v>7199</v>
      </c>
      <c r="I2686">
        <v>53</v>
      </c>
      <c r="J2686" t="s">
        <v>19</v>
      </c>
      <c r="K2686" t="s">
        <v>20</v>
      </c>
      <c r="L2686">
        <v>8495000</v>
      </c>
      <c r="M2686">
        <v>2015</v>
      </c>
      <c r="N2686">
        <v>4.5</v>
      </c>
      <c r="O2686">
        <v>-6782889</v>
      </c>
      <c r="Q2686" t="str">
        <f t="shared" si="123"/>
        <v xml:space="preserve"> </v>
      </c>
      <c r="R2686" t="str">
        <f t="shared" si="124"/>
        <v xml:space="preserve"> </v>
      </c>
      <c r="S2686" t="str">
        <f t="shared" si="125"/>
        <v/>
      </c>
    </row>
    <row r="2687" spans="1:19">
      <c r="A2687" t="s">
        <v>1366</v>
      </c>
      <c r="B2687">
        <v>106</v>
      </c>
      <c r="C2687">
        <v>83</v>
      </c>
      <c r="D2687">
        <v>73215310</v>
      </c>
      <c r="E2687" t="s">
        <v>1368</v>
      </c>
      <c r="F2687" s="8" t="s">
        <v>629</v>
      </c>
      <c r="G2687" t="s">
        <v>1369</v>
      </c>
      <c r="H2687">
        <v>44143</v>
      </c>
      <c r="I2687">
        <v>216</v>
      </c>
      <c r="J2687" t="s">
        <v>19</v>
      </c>
      <c r="K2687" t="s">
        <v>20</v>
      </c>
      <c r="L2687">
        <v>80000000</v>
      </c>
      <c r="M2687">
        <v>2002</v>
      </c>
      <c r="N2687">
        <v>7</v>
      </c>
      <c r="O2687">
        <v>-6784690</v>
      </c>
      <c r="Q2687" t="str">
        <f t="shared" si="123"/>
        <v xml:space="preserve"> </v>
      </c>
      <c r="R2687" t="str">
        <f t="shared" si="124"/>
        <v xml:space="preserve"> </v>
      </c>
      <c r="S2687" t="str">
        <f t="shared" si="125"/>
        <v/>
      </c>
    </row>
    <row r="2688" spans="1:19">
      <c r="A2688" t="s">
        <v>2108</v>
      </c>
      <c r="B2688">
        <v>210</v>
      </c>
      <c r="C2688">
        <v>102</v>
      </c>
      <c r="D2688">
        <v>13214030</v>
      </c>
      <c r="E2688" t="s">
        <v>1275</v>
      </c>
      <c r="F2688" s="8" t="s">
        <v>511</v>
      </c>
      <c r="G2688" t="s">
        <v>4661</v>
      </c>
      <c r="H2688">
        <v>60516</v>
      </c>
      <c r="I2688">
        <v>147</v>
      </c>
      <c r="J2688" t="s">
        <v>19</v>
      </c>
      <c r="K2688" t="s">
        <v>20</v>
      </c>
      <c r="L2688">
        <v>20000000</v>
      </c>
      <c r="M2688">
        <v>2008</v>
      </c>
      <c r="N2688">
        <v>6.7</v>
      </c>
      <c r="O2688">
        <v>-6785970</v>
      </c>
      <c r="Q2688" t="str">
        <f t="shared" si="123"/>
        <v xml:space="preserve"> </v>
      </c>
      <c r="R2688" t="str">
        <f t="shared" si="124"/>
        <v xml:space="preserve"> </v>
      </c>
      <c r="S2688" t="str">
        <f t="shared" si="125"/>
        <v/>
      </c>
    </row>
    <row r="2689" spans="1:19">
      <c r="A2689" t="s">
        <v>6380</v>
      </c>
      <c r="B2689">
        <v>25</v>
      </c>
      <c r="C2689">
        <v>101</v>
      </c>
      <c r="D2689">
        <v>10696</v>
      </c>
      <c r="E2689" t="s">
        <v>810</v>
      </c>
      <c r="F2689" s="8" t="s">
        <v>6051</v>
      </c>
      <c r="G2689" t="s">
        <v>6381</v>
      </c>
      <c r="H2689">
        <v>10771</v>
      </c>
      <c r="I2689">
        <v>65</v>
      </c>
      <c r="J2689" t="s">
        <v>19</v>
      </c>
      <c r="K2689" t="s">
        <v>20</v>
      </c>
      <c r="L2689">
        <v>6800000</v>
      </c>
      <c r="M2689">
        <v>2003</v>
      </c>
      <c r="N2689">
        <v>6.4</v>
      </c>
      <c r="O2689">
        <v>-6789304</v>
      </c>
      <c r="Q2689" t="str">
        <f t="shared" si="123"/>
        <v xml:space="preserve"> </v>
      </c>
      <c r="R2689" t="str">
        <f t="shared" si="124"/>
        <v xml:space="preserve"> </v>
      </c>
      <c r="S2689" t="str">
        <f t="shared" si="125"/>
        <v/>
      </c>
    </row>
    <row r="2690" spans="1:19">
      <c r="A2690" t="s">
        <v>2472</v>
      </c>
      <c r="B2690">
        <v>64</v>
      </c>
      <c r="C2690">
        <v>127</v>
      </c>
      <c r="D2690">
        <v>23209440</v>
      </c>
      <c r="E2690" t="s">
        <v>1672</v>
      </c>
      <c r="F2690" s="8" t="s">
        <v>1220</v>
      </c>
      <c r="G2690" t="s">
        <v>3706</v>
      </c>
      <c r="H2690">
        <v>9283</v>
      </c>
      <c r="I2690">
        <v>112</v>
      </c>
      <c r="J2690" t="s">
        <v>19</v>
      </c>
      <c r="K2690" t="s">
        <v>20</v>
      </c>
      <c r="L2690">
        <v>30000000</v>
      </c>
      <c r="M2690">
        <v>1998</v>
      </c>
      <c r="N2690">
        <v>7</v>
      </c>
      <c r="O2690">
        <v>-6790560</v>
      </c>
      <c r="Q2690" t="str">
        <f t="shared" si="123"/>
        <v>One True ThingÂ </v>
      </c>
      <c r="R2690" t="str">
        <f t="shared" si="124"/>
        <v xml:space="preserve"> </v>
      </c>
      <c r="S2690" t="str">
        <f t="shared" si="125"/>
        <v/>
      </c>
    </row>
    <row r="2691" spans="1:19">
      <c r="A2691" t="s">
        <v>4706</v>
      </c>
      <c r="B2691">
        <v>248</v>
      </c>
      <c r="C2691">
        <v>129</v>
      </c>
      <c r="D2691">
        <v>3205244</v>
      </c>
      <c r="E2691" t="s">
        <v>1290</v>
      </c>
      <c r="F2691" s="8" t="s">
        <v>234</v>
      </c>
      <c r="G2691" t="s">
        <v>6207</v>
      </c>
      <c r="H2691">
        <v>23629</v>
      </c>
      <c r="I2691">
        <v>141</v>
      </c>
      <c r="J2691" t="s">
        <v>19</v>
      </c>
      <c r="K2691" t="s">
        <v>31</v>
      </c>
      <c r="L2691">
        <v>10000000</v>
      </c>
      <c r="M2691">
        <v>2010</v>
      </c>
      <c r="N2691">
        <v>7.3</v>
      </c>
      <c r="O2691">
        <v>-6794756</v>
      </c>
      <c r="Q2691" t="str">
        <f t="shared" ref="Q2691:Q2754" si="126">IF(F2691="Meryl Streep",G2691," ")</f>
        <v xml:space="preserve"> </v>
      </c>
      <c r="R2691" t="str">
        <f t="shared" ref="R2691:R2754" si="127">IF(F2691="Leonardo DiCaprio",G2691," ")</f>
        <v xml:space="preserve"> </v>
      </c>
      <c r="S2691" t="str">
        <f t="shared" ref="S2691:S2754" si="128">IF(F2691="Brad Pitt",G2691,"")</f>
        <v/>
      </c>
    </row>
    <row r="2692" spans="1:19">
      <c r="A2692" t="s">
        <v>6365</v>
      </c>
      <c r="B2692">
        <v>39</v>
      </c>
      <c r="C2692">
        <v>96</v>
      </c>
      <c r="D2692">
        <v>196067</v>
      </c>
      <c r="E2692" t="s">
        <v>129</v>
      </c>
      <c r="F2692" s="8" t="s">
        <v>1050</v>
      </c>
      <c r="G2692" t="s">
        <v>6366</v>
      </c>
      <c r="H2692">
        <v>1966</v>
      </c>
      <c r="I2692">
        <v>25</v>
      </c>
      <c r="J2692" t="s">
        <v>19</v>
      </c>
      <c r="K2692" t="s">
        <v>31</v>
      </c>
      <c r="L2692">
        <v>7000000</v>
      </c>
      <c r="M2692">
        <v>2002</v>
      </c>
      <c r="N2692">
        <v>6.7</v>
      </c>
      <c r="O2692">
        <v>-6803933</v>
      </c>
      <c r="Q2692" t="str">
        <f t="shared" si="126"/>
        <v xml:space="preserve"> </v>
      </c>
      <c r="R2692" t="str">
        <f t="shared" si="127"/>
        <v xml:space="preserve"> </v>
      </c>
      <c r="S2692" t="str">
        <f t="shared" si="128"/>
        <v/>
      </c>
    </row>
    <row r="2693" spans="1:19">
      <c r="A2693" t="s">
        <v>3233</v>
      </c>
      <c r="B2693">
        <v>135</v>
      </c>
      <c r="C2693">
        <v>101</v>
      </c>
      <c r="D2693">
        <v>24185781</v>
      </c>
      <c r="E2693" t="s">
        <v>3555</v>
      </c>
      <c r="F2693" s="8" t="s">
        <v>429</v>
      </c>
      <c r="G2693" t="s">
        <v>3556</v>
      </c>
      <c r="H2693">
        <v>30339</v>
      </c>
      <c r="I2693">
        <v>268</v>
      </c>
      <c r="J2693" t="s">
        <v>19</v>
      </c>
      <c r="K2693" t="s">
        <v>20</v>
      </c>
      <c r="L2693">
        <v>31000000</v>
      </c>
      <c r="M2693">
        <v>2001</v>
      </c>
      <c r="N2693">
        <v>6.9</v>
      </c>
      <c r="O2693">
        <v>-6814219</v>
      </c>
      <c r="Q2693" t="str">
        <f t="shared" si="126"/>
        <v xml:space="preserve"> </v>
      </c>
      <c r="R2693" t="str">
        <f t="shared" si="127"/>
        <v xml:space="preserve"> </v>
      </c>
      <c r="S2693" t="str">
        <f t="shared" si="128"/>
        <v/>
      </c>
    </row>
    <row r="2694" spans="1:19">
      <c r="A2694" t="s">
        <v>4030</v>
      </c>
      <c r="B2694">
        <v>190</v>
      </c>
      <c r="C2694">
        <v>108</v>
      </c>
      <c r="D2694">
        <v>9172810</v>
      </c>
      <c r="E2694" t="s">
        <v>5296</v>
      </c>
      <c r="F2694" s="8" t="s">
        <v>325</v>
      </c>
      <c r="G2694" t="s">
        <v>5297</v>
      </c>
      <c r="H2694">
        <v>24150</v>
      </c>
      <c r="I2694">
        <v>118</v>
      </c>
      <c r="J2694" t="s">
        <v>19</v>
      </c>
      <c r="K2694" t="s">
        <v>20</v>
      </c>
      <c r="L2694">
        <v>16000000</v>
      </c>
      <c r="M2694">
        <v>2007</v>
      </c>
      <c r="N2694">
        <v>6.7</v>
      </c>
      <c r="O2694">
        <v>-6827190</v>
      </c>
      <c r="Q2694" t="str">
        <f t="shared" si="126"/>
        <v xml:space="preserve"> </v>
      </c>
      <c r="R2694" t="str">
        <f t="shared" si="127"/>
        <v xml:space="preserve"> </v>
      </c>
      <c r="S2694" t="str">
        <f t="shared" si="128"/>
        <v/>
      </c>
    </row>
    <row r="2695" spans="1:19">
      <c r="A2695" t="s">
        <v>4333</v>
      </c>
      <c r="B2695">
        <v>118</v>
      </c>
      <c r="C2695">
        <v>141</v>
      </c>
      <c r="D2695">
        <v>16123851</v>
      </c>
      <c r="E2695" t="s">
        <v>1672</v>
      </c>
      <c r="F2695" s="8" t="s">
        <v>4334</v>
      </c>
      <c r="G2695" t="s">
        <v>4335</v>
      </c>
      <c r="H2695">
        <v>17373</v>
      </c>
      <c r="I2695">
        <v>148</v>
      </c>
      <c r="J2695" t="s">
        <v>19</v>
      </c>
      <c r="K2695" t="s">
        <v>20</v>
      </c>
      <c r="L2695">
        <v>23000000</v>
      </c>
      <c r="M2695">
        <v>2004</v>
      </c>
      <c r="N2695">
        <v>6.2</v>
      </c>
      <c r="O2695">
        <v>-6876149</v>
      </c>
      <c r="Q2695" t="str">
        <f t="shared" si="126"/>
        <v xml:space="preserve"> </v>
      </c>
      <c r="R2695" t="str">
        <f t="shared" si="127"/>
        <v xml:space="preserve"> </v>
      </c>
      <c r="S2695" t="str">
        <f t="shared" si="128"/>
        <v/>
      </c>
    </row>
    <row r="2696" spans="1:19">
      <c r="A2696" t="s">
        <v>772</v>
      </c>
      <c r="B2696">
        <v>85</v>
      </c>
      <c r="C2696">
        <v>81</v>
      </c>
      <c r="D2696">
        <v>30105968</v>
      </c>
      <c r="E2696" t="s">
        <v>352</v>
      </c>
      <c r="F2696" s="8" t="s">
        <v>2423</v>
      </c>
      <c r="G2696" t="s">
        <v>3240</v>
      </c>
      <c r="H2696">
        <v>8860</v>
      </c>
      <c r="I2696">
        <v>45</v>
      </c>
      <c r="J2696" t="s">
        <v>19</v>
      </c>
      <c r="K2696" t="s">
        <v>20</v>
      </c>
      <c r="L2696">
        <v>37000000</v>
      </c>
      <c r="M2696">
        <v>2008</v>
      </c>
      <c r="N2696">
        <v>4.5</v>
      </c>
      <c r="O2696">
        <v>-6894032</v>
      </c>
      <c r="Q2696" t="str">
        <f t="shared" si="126"/>
        <v xml:space="preserve"> </v>
      </c>
      <c r="R2696" t="str">
        <f t="shared" si="127"/>
        <v xml:space="preserve"> </v>
      </c>
      <c r="S2696" t="str">
        <f t="shared" si="128"/>
        <v/>
      </c>
    </row>
    <row r="2697" spans="1:19">
      <c r="A2697" t="s">
        <v>5304</v>
      </c>
      <c r="B2697">
        <v>49</v>
      </c>
      <c r="C2697">
        <v>91</v>
      </c>
      <c r="D2697">
        <v>8080116</v>
      </c>
      <c r="E2697" t="s">
        <v>1212</v>
      </c>
      <c r="F2697" s="8" t="s">
        <v>653</v>
      </c>
      <c r="G2697" t="s">
        <v>5305</v>
      </c>
      <c r="H2697">
        <v>6562</v>
      </c>
      <c r="I2697">
        <v>66</v>
      </c>
      <c r="J2697" t="s">
        <v>19</v>
      </c>
      <c r="K2697" t="s">
        <v>20</v>
      </c>
      <c r="L2697">
        <v>15000000</v>
      </c>
      <c r="M2697">
        <v>2006</v>
      </c>
      <c r="N2697">
        <v>5.6</v>
      </c>
      <c r="O2697">
        <v>-6919884</v>
      </c>
      <c r="Q2697" t="str">
        <f t="shared" si="126"/>
        <v xml:space="preserve"> </v>
      </c>
      <c r="R2697" t="str">
        <f t="shared" si="127"/>
        <v xml:space="preserve"> </v>
      </c>
      <c r="S2697" t="str">
        <f t="shared" si="128"/>
        <v/>
      </c>
    </row>
    <row r="2698" spans="1:19">
      <c r="A2698" t="s">
        <v>4803</v>
      </c>
      <c r="B2698">
        <v>90</v>
      </c>
      <c r="C2698">
        <v>92</v>
      </c>
      <c r="D2698">
        <v>1071240</v>
      </c>
      <c r="E2698" t="s">
        <v>818</v>
      </c>
      <c r="F2698" s="8" t="s">
        <v>254</v>
      </c>
      <c r="G2698" t="s">
        <v>6216</v>
      </c>
      <c r="H2698">
        <v>3571</v>
      </c>
      <c r="I2698">
        <v>34</v>
      </c>
      <c r="J2698" t="s">
        <v>19</v>
      </c>
      <c r="K2698" t="s">
        <v>31</v>
      </c>
      <c r="L2698">
        <v>8000000</v>
      </c>
      <c r="M2698">
        <v>2007</v>
      </c>
      <c r="N2698">
        <v>6.9</v>
      </c>
      <c r="O2698">
        <v>-6928760</v>
      </c>
      <c r="Q2698" t="str">
        <f t="shared" si="126"/>
        <v xml:space="preserve"> </v>
      </c>
      <c r="R2698" t="str">
        <f t="shared" si="127"/>
        <v xml:space="preserve"> </v>
      </c>
      <c r="S2698" t="str">
        <f t="shared" si="128"/>
        <v/>
      </c>
    </row>
    <row r="2699" spans="1:19">
      <c r="A2699" t="s">
        <v>3711</v>
      </c>
      <c r="B2699">
        <v>244</v>
      </c>
      <c r="C2699">
        <v>108</v>
      </c>
      <c r="D2699">
        <v>23070045</v>
      </c>
      <c r="E2699" t="s">
        <v>956</v>
      </c>
      <c r="F2699" s="8" t="s">
        <v>721</v>
      </c>
      <c r="G2699" t="s">
        <v>3713</v>
      </c>
      <c r="H2699">
        <v>47003</v>
      </c>
      <c r="I2699">
        <v>215</v>
      </c>
      <c r="J2699" t="s">
        <v>19</v>
      </c>
      <c r="K2699" t="s">
        <v>20</v>
      </c>
      <c r="L2699">
        <v>30000000</v>
      </c>
      <c r="M2699">
        <v>2011</v>
      </c>
      <c r="N2699">
        <v>5.9</v>
      </c>
      <c r="O2699">
        <v>-6929955</v>
      </c>
      <c r="Q2699" t="str">
        <f t="shared" si="126"/>
        <v xml:space="preserve"> </v>
      </c>
      <c r="R2699" t="str">
        <f t="shared" si="127"/>
        <v xml:space="preserve"> </v>
      </c>
      <c r="S2699" t="str">
        <f t="shared" si="128"/>
        <v/>
      </c>
    </row>
    <row r="2700" spans="1:19">
      <c r="A2700" t="s">
        <v>1462</v>
      </c>
      <c r="B2700">
        <v>180</v>
      </c>
      <c r="C2700">
        <v>106</v>
      </c>
      <c r="D2700">
        <v>28064226</v>
      </c>
      <c r="E2700" t="s">
        <v>628</v>
      </c>
      <c r="F2700" s="8" t="s">
        <v>3365</v>
      </c>
      <c r="G2700" t="s">
        <v>3366</v>
      </c>
      <c r="H2700">
        <v>65044</v>
      </c>
      <c r="I2700">
        <v>173</v>
      </c>
      <c r="J2700" t="s">
        <v>19</v>
      </c>
      <c r="K2700" t="s">
        <v>20</v>
      </c>
      <c r="L2700">
        <v>35000000</v>
      </c>
      <c r="M2700">
        <v>2011</v>
      </c>
      <c r="N2700">
        <v>5</v>
      </c>
      <c r="O2700">
        <v>-6935774</v>
      </c>
      <c r="Q2700" t="str">
        <f t="shared" si="126"/>
        <v xml:space="preserve"> </v>
      </c>
      <c r="R2700" t="str">
        <f t="shared" si="127"/>
        <v xml:space="preserve"> </v>
      </c>
      <c r="S2700" t="str">
        <f t="shared" si="128"/>
        <v/>
      </c>
    </row>
    <row r="2701" spans="1:19">
      <c r="A2701" t="s">
        <v>5990</v>
      </c>
      <c r="B2701">
        <v>27</v>
      </c>
      <c r="C2701">
        <v>92</v>
      </c>
      <c r="D2701">
        <v>3060858</v>
      </c>
      <c r="E2701" t="s">
        <v>513</v>
      </c>
      <c r="F2701" s="8" t="s">
        <v>3020</v>
      </c>
      <c r="G2701" t="s">
        <v>5991</v>
      </c>
      <c r="H2701">
        <v>1768</v>
      </c>
      <c r="I2701">
        <v>37</v>
      </c>
      <c r="J2701" t="s">
        <v>19</v>
      </c>
      <c r="K2701" t="s">
        <v>20</v>
      </c>
      <c r="L2701">
        <v>10000000</v>
      </c>
      <c r="M2701">
        <v>1987</v>
      </c>
      <c r="N2701">
        <v>5.6</v>
      </c>
      <c r="O2701">
        <v>-6939142</v>
      </c>
      <c r="Q2701" t="str">
        <f t="shared" si="126"/>
        <v xml:space="preserve"> </v>
      </c>
      <c r="R2701" t="str">
        <f t="shared" si="127"/>
        <v xml:space="preserve"> </v>
      </c>
      <c r="S2701" t="str">
        <f t="shared" si="128"/>
        <v/>
      </c>
    </row>
    <row r="2702" spans="1:19">
      <c r="A2702" t="s">
        <v>6370</v>
      </c>
      <c r="B2702">
        <v>27</v>
      </c>
      <c r="C2702">
        <v>118</v>
      </c>
      <c r="D2702">
        <v>46451</v>
      </c>
      <c r="E2702" t="s">
        <v>2739</v>
      </c>
      <c r="F2702" s="8" t="s">
        <v>56</v>
      </c>
      <c r="G2702" t="s">
        <v>6371</v>
      </c>
      <c r="H2702">
        <v>7663</v>
      </c>
      <c r="I2702">
        <v>38</v>
      </c>
      <c r="J2702" t="s">
        <v>19</v>
      </c>
      <c r="K2702" t="s">
        <v>20</v>
      </c>
      <c r="L2702">
        <v>7000000</v>
      </c>
      <c r="M2702">
        <v>2010</v>
      </c>
      <c r="N2702">
        <v>6</v>
      </c>
      <c r="O2702">
        <v>-6953549</v>
      </c>
      <c r="Q2702" t="str">
        <f t="shared" si="126"/>
        <v xml:space="preserve"> </v>
      </c>
      <c r="R2702" t="str">
        <f t="shared" si="127"/>
        <v xml:space="preserve"> </v>
      </c>
      <c r="S2702" t="str">
        <f t="shared" si="128"/>
        <v/>
      </c>
    </row>
    <row r="2703" spans="1:19">
      <c r="A2703" t="s">
        <v>5988</v>
      </c>
      <c r="B2703">
        <v>96</v>
      </c>
      <c r="C2703">
        <v>135</v>
      </c>
      <c r="D2703">
        <v>3041803</v>
      </c>
      <c r="E2703" t="s">
        <v>129</v>
      </c>
      <c r="F2703" s="8" t="s">
        <v>2661</v>
      </c>
      <c r="G2703" t="s">
        <v>5989</v>
      </c>
      <c r="H2703">
        <v>6377</v>
      </c>
      <c r="I2703">
        <v>181</v>
      </c>
      <c r="J2703" t="s">
        <v>19</v>
      </c>
      <c r="K2703" t="s">
        <v>31</v>
      </c>
      <c r="L2703">
        <v>10000000</v>
      </c>
      <c r="M2703">
        <v>2000</v>
      </c>
      <c r="N2703">
        <v>7.1</v>
      </c>
      <c r="O2703">
        <v>-6958197</v>
      </c>
      <c r="Q2703" t="str">
        <f t="shared" si="126"/>
        <v xml:space="preserve"> </v>
      </c>
      <c r="R2703" t="str">
        <f t="shared" si="127"/>
        <v xml:space="preserve"> </v>
      </c>
      <c r="S2703" t="str">
        <f t="shared" si="128"/>
        <v/>
      </c>
    </row>
    <row r="2704" spans="1:19">
      <c r="A2704" t="s">
        <v>225</v>
      </c>
      <c r="B2704">
        <v>242</v>
      </c>
      <c r="C2704">
        <v>132</v>
      </c>
      <c r="D2704">
        <v>59035104</v>
      </c>
      <c r="E2704" t="s">
        <v>1977</v>
      </c>
      <c r="F2704" s="8" t="s">
        <v>1978</v>
      </c>
      <c r="G2704" t="s">
        <v>1979</v>
      </c>
      <c r="H2704">
        <v>244566</v>
      </c>
      <c r="I2704">
        <v>597</v>
      </c>
      <c r="J2704" t="s">
        <v>19</v>
      </c>
      <c r="K2704" t="s">
        <v>20</v>
      </c>
      <c r="L2704">
        <v>66000000</v>
      </c>
      <c r="M2704">
        <v>2004</v>
      </c>
      <c r="N2704">
        <v>6.8</v>
      </c>
      <c r="O2704">
        <v>-6964896</v>
      </c>
      <c r="Q2704" t="str">
        <f t="shared" si="126"/>
        <v xml:space="preserve"> </v>
      </c>
      <c r="R2704" t="str">
        <f t="shared" si="127"/>
        <v xml:space="preserve"> </v>
      </c>
      <c r="S2704" t="str">
        <f t="shared" si="128"/>
        <v/>
      </c>
    </row>
    <row r="2705" spans="1:19">
      <c r="A2705" t="s">
        <v>1930</v>
      </c>
      <c r="B2705">
        <v>114</v>
      </c>
      <c r="C2705">
        <v>113</v>
      </c>
      <c r="D2705">
        <v>5032496</v>
      </c>
      <c r="E2705" t="s">
        <v>1290</v>
      </c>
      <c r="F2705" s="8" t="s">
        <v>739</v>
      </c>
      <c r="G2705" t="s">
        <v>5688</v>
      </c>
      <c r="H2705">
        <v>20576</v>
      </c>
      <c r="I2705">
        <v>161</v>
      </c>
      <c r="J2705" t="s">
        <v>19</v>
      </c>
      <c r="K2705" t="s">
        <v>20</v>
      </c>
      <c r="L2705">
        <v>12000000</v>
      </c>
      <c r="M2705">
        <v>1998</v>
      </c>
      <c r="N2705">
        <v>6.3</v>
      </c>
      <c r="O2705">
        <v>-6967504</v>
      </c>
      <c r="Q2705" t="str">
        <f t="shared" si="126"/>
        <v xml:space="preserve"> </v>
      </c>
      <c r="R2705" t="str">
        <f t="shared" si="127"/>
        <v xml:space="preserve"> </v>
      </c>
      <c r="S2705" t="str">
        <f t="shared" si="128"/>
        <v/>
      </c>
    </row>
    <row r="2706" spans="1:19">
      <c r="A2706" t="s">
        <v>5817</v>
      </c>
      <c r="B2706">
        <v>120</v>
      </c>
      <c r="C2706">
        <v>98</v>
      </c>
      <c r="D2706">
        <v>23838</v>
      </c>
      <c r="E2706" t="s">
        <v>2075</v>
      </c>
      <c r="F2706" s="8" t="s">
        <v>4334</v>
      </c>
      <c r="G2706" t="s">
        <v>5818</v>
      </c>
      <c r="H2706">
        <v>28570</v>
      </c>
      <c r="I2706">
        <v>160</v>
      </c>
      <c r="J2706" t="s">
        <v>19</v>
      </c>
      <c r="K2706" t="s">
        <v>31</v>
      </c>
      <c r="L2706">
        <v>7000000</v>
      </c>
      <c r="M2706">
        <v>2013</v>
      </c>
      <c r="N2706">
        <v>5.5</v>
      </c>
      <c r="O2706">
        <v>-6976162</v>
      </c>
      <c r="Q2706" t="str">
        <f t="shared" si="126"/>
        <v xml:space="preserve"> </v>
      </c>
      <c r="R2706" t="str">
        <f t="shared" si="127"/>
        <v xml:space="preserve"> </v>
      </c>
      <c r="S2706" t="str">
        <f t="shared" si="128"/>
        <v/>
      </c>
    </row>
    <row r="2707" spans="1:19">
      <c r="A2707" t="s">
        <v>933</v>
      </c>
      <c r="B2707">
        <v>383</v>
      </c>
      <c r="C2707">
        <v>103</v>
      </c>
      <c r="D2707">
        <v>85017401</v>
      </c>
      <c r="E2707" t="s">
        <v>28</v>
      </c>
      <c r="F2707" s="8" t="s">
        <v>202</v>
      </c>
      <c r="G2707" t="s">
        <v>935</v>
      </c>
      <c r="H2707">
        <v>246803</v>
      </c>
      <c r="I2707">
        <v>474</v>
      </c>
      <c r="J2707" t="s">
        <v>19</v>
      </c>
      <c r="K2707" t="s">
        <v>20</v>
      </c>
      <c r="L2707">
        <v>92000000</v>
      </c>
      <c r="M2707">
        <v>2012</v>
      </c>
      <c r="N2707">
        <v>6.7</v>
      </c>
      <c r="O2707">
        <v>-6982599</v>
      </c>
      <c r="Q2707" t="str">
        <f t="shared" si="126"/>
        <v xml:space="preserve"> </v>
      </c>
      <c r="R2707" t="str">
        <f t="shared" si="127"/>
        <v xml:space="preserve"> </v>
      </c>
      <c r="S2707" t="str">
        <f t="shared" si="128"/>
        <v/>
      </c>
    </row>
    <row r="2708" spans="1:19">
      <c r="A2708" t="s">
        <v>2692</v>
      </c>
      <c r="B2708">
        <v>122</v>
      </c>
      <c r="C2708">
        <v>87</v>
      </c>
      <c r="D2708">
        <v>27972410</v>
      </c>
      <c r="E2708" t="s">
        <v>852</v>
      </c>
      <c r="F2708" s="8" t="s">
        <v>1759</v>
      </c>
      <c r="G2708" t="s">
        <v>2693</v>
      </c>
      <c r="H2708">
        <v>114692</v>
      </c>
      <c r="I2708">
        <v>285</v>
      </c>
      <c r="J2708" t="s">
        <v>19</v>
      </c>
      <c r="K2708" t="s">
        <v>31</v>
      </c>
      <c r="L2708">
        <v>35000000</v>
      </c>
      <c r="M2708">
        <v>2003</v>
      </c>
      <c r="N2708">
        <v>6.1</v>
      </c>
      <c r="O2708">
        <v>-7027590</v>
      </c>
      <c r="Q2708" t="str">
        <f t="shared" si="126"/>
        <v xml:space="preserve"> </v>
      </c>
      <c r="R2708" t="str">
        <f t="shared" si="127"/>
        <v xml:space="preserve"> </v>
      </c>
      <c r="S2708" t="str">
        <f t="shared" si="128"/>
        <v/>
      </c>
    </row>
    <row r="2709" spans="1:19">
      <c r="A2709" t="s">
        <v>1531</v>
      </c>
      <c r="B2709">
        <v>84</v>
      </c>
      <c r="C2709">
        <v>95</v>
      </c>
      <c r="D2709">
        <v>16964743</v>
      </c>
      <c r="E2709" t="s">
        <v>878</v>
      </c>
      <c r="F2709" s="8" t="s">
        <v>2943</v>
      </c>
      <c r="G2709" t="s">
        <v>4274</v>
      </c>
      <c r="H2709">
        <v>22844</v>
      </c>
      <c r="I2709">
        <v>140</v>
      </c>
      <c r="J2709" t="s">
        <v>19</v>
      </c>
      <c r="K2709" t="s">
        <v>20</v>
      </c>
      <c r="L2709">
        <v>24000000</v>
      </c>
      <c r="M2709">
        <v>2004</v>
      </c>
      <c r="N2709">
        <v>5.6</v>
      </c>
      <c r="O2709">
        <v>-7035257</v>
      </c>
      <c r="Q2709" t="str">
        <f t="shared" si="126"/>
        <v xml:space="preserve"> </v>
      </c>
      <c r="R2709" t="str">
        <f t="shared" si="127"/>
        <v xml:space="preserve"> </v>
      </c>
      <c r="S2709" t="str">
        <f t="shared" si="128"/>
        <v/>
      </c>
    </row>
    <row r="2710" spans="1:19">
      <c r="A2710" t="s">
        <v>5078</v>
      </c>
      <c r="B2710">
        <v>60</v>
      </c>
      <c r="C2710">
        <v>90</v>
      </c>
      <c r="D2710">
        <v>4922166</v>
      </c>
      <c r="E2710" t="s">
        <v>4679</v>
      </c>
      <c r="F2710" s="8" t="s">
        <v>870</v>
      </c>
      <c r="G2710" t="s">
        <v>5691</v>
      </c>
      <c r="H2710">
        <v>23606</v>
      </c>
      <c r="I2710">
        <v>304</v>
      </c>
      <c r="J2710" t="s">
        <v>19</v>
      </c>
      <c r="K2710" t="s">
        <v>20</v>
      </c>
      <c r="L2710">
        <v>12000000</v>
      </c>
      <c r="M2710">
        <v>2003</v>
      </c>
      <c r="N2710">
        <v>2.1</v>
      </c>
      <c r="O2710">
        <v>-7077834</v>
      </c>
      <c r="Q2710" t="str">
        <f t="shared" si="126"/>
        <v xml:space="preserve"> </v>
      </c>
      <c r="R2710" t="str">
        <f t="shared" si="127"/>
        <v xml:space="preserve"> </v>
      </c>
      <c r="S2710" t="str">
        <f t="shared" si="128"/>
        <v/>
      </c>
    </row>
    <row r="2711" spans="1:19">
      <c r="A2711" t="s">
        <v>2386</v>
      </c>
      <c r="B2711">
        <v>30</v>
      </c>
      <c r="C2711">
        <v>108</v>
      </c>
      <c r="D2711">
        <v>4903000</v>
      </c>
      <c r="E2711" t="s">
        <v>1290</v>
      </c>
      <c r="F2711" s="8" t="s">
        <v>1042</v>
      </c>
      <c r="G2711" t="s">
        <v>5692</v>
      </c>
      <c r="H2711">
        <v>4961</v>
      </c>
      <c r="I2711">
        <v>33</v>
      </c>
      <c r="J2711" t="s">
        <v>19</v>
      </c>
      <c r="K2711" t="s">
        <v>20</v>
      </c>
      <c r="L2711">
        <v>12000000</v>
      </c>
      <c r="M2711">
        <v>1996</v>
      </c>
      <c r="N2711">
        <v>5</v>
      </c>
      <c r="O2711">
        <v>-7097000</v>
      </c>
      <c r="Q2711" t="str">
        <f t="shared" si="126"/>
        <v xml:space="preserve"> </v>
      </c>
      <c r="R2711" t="str">
        <f t="shared" si="127"/>
        <v xml:space="preserve"> </v>
      </c>
      <c r="S2711" t="str">
        <f t="shared" si="128"/>
        <v/>
      </c>
    </row>
    <row r="2712" spans="1:19">
      <c r="A2712" t="s">
        <v>3310</v>
      </c>
      <c r="B2712">
        <v>52</v>
      </c>
      <c r="C2712">
        <v>100</v>
      </c>
      <c r="D2712">
        <v>4884663</v>
      </c>
      <c r="E2712" t="s">
        <v>4306</v>
      </c>
      <c r="F2712" s="8" t="s">
        <v>5776</v>
      </c>
      <c r="G2712" t="s">
        <v>5777</v>
      </c>
      <c r="H2712">
        <v>5187</v>
      </c>
      <c r="I2712">
        <v>64</v>
      </c>
      <c r="J2712" t="s">
        <v>19</v>
      </c>
      <c r="K2712" t="s">
        <v>20</v>
      </c>
      <c r="L2712">
        <v>12000000</v>
      </c>
      <c r="M2712">
        <v>1986</v>
      </c>
      <c r="N2712">
        <v>5.5</v>
      </c>
      <c r="O2712">
        <v>-7115337</v>
      </c>
      <c r="Q2712" t="str">
        <f t="shared" si="126"/>
        <v xml:space="preserve"> </v>
      </c>
      <c r="R2712" t="str">
        <f t="shared" si="127"/>
        <v xml:space="preserve"> </v>
      </c>
      <c r="S2712" t="str">
        <f t="shared" si="128"/>
        <v/>
      </c>
    </row>
    <row r="2713" spans="1:19">
      <c r="A2713" t="s">
        <v>6063</v>
      </c>
      <c r="B2713">
        <v>52</v>
      </c>
      <c r="C2713">
        <v>144</v>
      </c>
      <c r="D2713">
        <v>2483955</v>
      </c>
      <c r="E2713" t="s">
        <v>129</v>
      </c>
      <c r="F2713" s="8" t="s">
        <v>5235</v>
      </c>
      <c r="G2713" t="s">
        <v>6064</v>
      </c>
      <c r="H2713">
        <v>8369</v>
      </c>
      <c r="I2713">
        <v>165</v>
      </c>
      <c r="J2713" t="s">
        <v>19</v>
      </c>
      <c r="K2713" t="s">
        <v>20</v>
      </c>
      <c r="L2713">
        <v>9600000</v>
      </c>
      <c r="M2713">
        <v>2005</v>
      </c>
      <c r="N2713">
        <v>6.7</v>
      </c>
      <c r="O2713">
        <v>-7116045</v>
      </c>
      <c r="Q2713" t="str">
        <f t="shared" si="126"/>
        <v xml:space="preserve"> </v>
      </c>
      <c r="R2713" t="str">
        <f t="shared" si="127"/>
        <v xml:space="preserve"> </v>
      </c>
      <c r="S2713" t="str">
        <f t="shared" si="128"/>
        <v/>
      </c>
    </row>
    <row r="2714" spans="1:19">
      <c r="A2714" t="s">
        <v>5517</v>
      </c>
      <c r="B2714">
        <v>39</v>
      </c>
      <c r="C2714">
        <v>99</v>
      </c>
      <c r="D2714">
        <v>5871603</v>
      </c>
      <c r="E2714" t="s">
        <v>1963</v>
      </c>
      <c r="F2714" s="8" t="s">
        <v>543</v>
      </c>
      <c r="G2714" t="s">
        <v>5518</v>
      </c>
      <c r="H2714">
        <v>3116</v>
      </c>
      <c r="I2714">
        <v>39</v>
      </c>
      <c r="J2714" t="s">
        <v>19</v>
      </c>
      <c r="K2714" t="s">
        <v>20</v>
      </c>
      <c r="L2714">
        <v>13000000</v>
      </c>
      <c r="M2714">
        <v>1999</v>
      </c>
      <c r="N2714">
        <v>6</v>
      </c>
      <c r="O2714">
        <v>-7128397</v>
      </c>
      <c r="Q2714" t="str">
        <f t="shared" si="126"/>
        <v xml:space="preserve"> </v>
      </c>
      <c r="R2714" t="str">
        <f t="shared" si="127"/>
        <v xml:space="preserve"> </v>
      </c>
      <c r="S2714" t="str">
        <f t="shared" si="128"/>
        <v/>
      </c>
    </row>
    <row r="2715" spans="1:19">
      <c r="A2715" t="s">
        <v>1396</v>
      </c>
      <c r="B2715">
        <v>146</v>
      </c>
      <c r="C2715">
        <v>102</v>
      </c>
      <c r="D2715">
        <v>32853640</v>
      </c>
      <c r="E2715" t="s">
        <v>1290</v>
      </c>
      <c r="F2715" s="8" t="s">
        <v>642</v>
      </c>
      <c r="G2715" t="s">
        <v>2994</v>
      </c>
      <c r="H2715">
        <v>50199</v>
      </c>
      <c r="I2715">
        <v>101</v>
      </c>
      <c r="J2715" t="s">
        <v>19</v>
      </c>
      <c r="K2715" t="s">
        <v>20</v>
      </c>
      <c r="L2715">
        <v>40000000</v>
      </c>
      <c r="M2715">
        <v>2008</v>
      </c>
      <c r="N2715">
        <v>5.7</v>
      </c>
      <c r="O2715">
        <v>-7146360</v>
      </c>
      <c r="Q2715" t="str">
        <f t="shared" si="126"/>
        <v xml:space="preserve"> </v>
      </c>
      <c r="R2715" t="str">
        <f t="shared" si="127"/>
        <v xml:space="preserve"> </v>
      </c>
      <c r="S2715" t="str">
        <f t="shared" si="128"/>
        <v/>
      </c>
    </row>
    <row r="2716" spans="1:19">
      <c r="A2716" t="s">
        <v>2485</v>
      </c>
      <c r="B2716">
        <v>51</v>
      </c>
      <c r="C2716">
        <v>117</v>
      </c>
      <c r="D2716">
        <v>32800000</v>
      </c>
      <c r="E2716" t="s">
        <v>2486</v>
      </c>
      <c r="F2716" s="8" t="s">
        <v>732</v>
      </c>
      <c r="G2716" t="s">
        <v>2487</v>
      </c>
      <c r="H2716">
        <v>34896</v>
      </c>
      <c r="I2716">
        <v>118</v>
      </c>
      <c r="J2716" t="s">
        <v>19</v>
      </c>
      <c r="K2716" t="s">
        <v>20</v>
      </c>
      <c r="L2716">
        <v>40000000</v>
      </c>
      <c r="M2716">
        <v>1996</v>
      </c>
      <c r="N2716">
        <v>4.3</v>
      </c>
      <c r="O2716">
        <v>-7200000</v>
      </c>
      <c r="Q2716" t="str">
        <f t="shared" si="126"/>
        <v xml:space="preserve"> </v>
      </c>
      <c r="R2716" t="str">
        <f t="shared" si="127"/>
        <v xml:space="preserve"> </v>
      </c>
      <c r="S2716" t="str">
        <f t="shared" si="128"/>
        <v/>
      </c>
    </row>
    <row r="2717" spans="1:19">
      <c r="A2717" t="s">
        <v>3184</v>
      </c>
      <c r="B2717">
        <v>251</v>
      </c>
      <c r="C2717">
        <v>95</v>
      </c>
      <c r="D2717">
        <v>17791031</v>
      </c>
      <c r="E2717" t="s">
        <v>4154</v>
      </c>
      <c r="F2717" s="8" t="s">
        <v>1130</v>
      </c>
      <c r="G2717" t="s">
        <v>4155</v>
      </c>
      <c r="H2717">
        <v>109855</v>
      </c>
      <c r="I2717">
        <v>888</v>
      </c>
      <c r="J2717" t="s">
        <v>19</v>
      </c>
      <c r="K2717" t="s">
        <v>20</v>
      </c>
      <c r="L2717">
        <v>25000000</v>
      </c>
      <c r="M2717">
        <v>2002</v>
      </c>
      <c r="N2717">
        <v>7.3</v>
      </c>
      <c r="O2717">
        <v>-7208969</v>
      </c>
      <c r="Q2717" t="str">
        <f t="shared" si="126"/>
        <v xml:space="preserve"> </v>
      </c>
      <c r="R2717" t="str">
        <f t="shared" si="127"/>
        <v xml:space="preserve"> </v>
      </c>
      <c r="S2717" t="str">
        <f t="shared" si="128"/>
        <v/>
      </c>
    </row>
    <row r="2718" spans="1:19">
      <c r="A2718" t="s">
        <v>1690</v>
      </c>
      <c r="B2718">
        <v>216</v>
      </c>
      <c r="C2718">
        <v>106</v>
      </c>
      <c r="D2718">
        <v>15785632</v>
      </c>
      <c r="E2718" t="s">
        <v>4140</v>
      </c>
      <c r="F2718" s="8" t="s">
        <v>160</v>
      </c>
      <c r="G2718" t="s">
        <v>4141</v>
      </c>
      <c r="H2718">
        <v>32507</v>
      </c>
      <c r="I2718">
        <v>119</v>
      </c>
      <c r="J2718" t="s">
        <v>19</v>
      </c>
      <c r="K2718" t="s">
        <v>31</v>
      </c>
      <c r="L2718">
        <v>23000000</v>
      </c>
      <c r="M2718">
        <v>2016</v>
      </c>
      <c r="N2718">
        <v>7.5</v>
      </c>
      <c r="O2718">
        <v>-7214368</v>
      </c>
      <c r="Q2718" t="str">
        <f t="shared" si="126"/>
        <v xml:space="preserve"> </v>
      </c>
      <c r="R2718" t="str">
        <f t="shared" si="127"/>
        <v xml:space="preserve"> </v>
      </c>
      <c r="S2718" t="str">
        <f t="shared" si="128"/>
        <v/>
      </c>
    </row>
    <row r="2719" spans="1:19">
      <c r="A2719" t="s">
        <v>1690</v>
      </c>
      <c r="B2719">
        <v>216</v>
      </c>
      <c r="C2719">
        <v>106</v>
      </c>
      <c r="D2719">
        <v>15785632</v>
      </c>
      <c r="E2719" t="s">
        <v>4140</v>
      </c>
      <c r="F2719" s="8" t="s">
        <v>160</v>
      </c>
      <c r="G2719" t="s">
        <v>4141</v>
      </c>
      <c r="H2719">
        <v>32513</v>
      </c>
      <c r="I2719">
        <v>119</v>
      </c>
      <c r="J2719" t="s">
        <v>19</v>
      </c>
      <c r="K2719" t="s">
        <v>31</v>
      </c>
      <c r="L2719">
        <v>23000000</v>
      </c>
      <c r="M2719">
        <v>2016</v>
      </c>
      <c r="N2719">
        <v>7.5</v>
      </c>
      <c r="O2719">
        <v>-7214368</v>
      </c>
      <c r="Q2719" t="str">
        <f t="shared" si="126"/>
        <v xml:space="preserve"> </v>
      </c>
      <c r="R2719" t="str">
        <f t="shared" si="127"/>
        <v xml:space="preserve"> </v>
      </c>
      <c r="S2719" t="str">
        <f t="shared" si="128"/>
        <v/>
      </c>
    </row>
    <row r="2720" spans="1:19">
      <c r="A2720" t="s">
        <v>6248</v>
      </c>
      <c r="B2720">
        <v>85</v>
      </c>
      <c r="C2720">
        <v>90</v>
      </c>
      <c r="D2720">
        <v>671240</v>
      </c>
      <c r="E2720" t="s">
        <v>754</v>
      </c>
      <c r="F2720" s="8" t="s">
        <v>2471</v>
      </c>
      <c r="G2720" t="s">
        <v>6249</v>
      </c>
      <c r="H2720">
        <v>23023</v>
      </c>
      <c r="I2720">
        <v>149</v>
      </c>
      <c r="J2720" t="s">
        <v>19</v>
      </c>
      <c r="K2720" t="s">
        <v>31</v>
      </c>
      <c r="L2720">
        <v>7900000</v>
      </c>
      <c r="M2720">
        <v>2005</v>
      </c>
      <c r="N2720">
        <v>6.9</v>
      </c>
      <c r="O2720">
        <v>-7228760</v>
      </c>
      <c r="Q2720" t="str">
        <f t="shared" si="126"/>
        <v xml:space="preserve"> </v>
      </c>
      <c r="R2720" t="str">
        <f t="shared" si="127"/>
        <v xml:space="preserve"> </v>
      </c>
      <c r="S2720" t="str">
        <f t="shared" si="128"/>
        <v/>
      </c>
    </row>
    <row r="2721" spans="1:19">
      <c r="A2721" t="s">
        <v>5306</v>
      </c>
      <c r="B2721">
        <v>300</v>
      </c>
      <c r="C2721">
        <v>107</v>
      </c>
      <c r="D2721">
        <v>7757130</v>
      </c>
      <c r="E2721" t="s">
        <v>3952</v>
      </c>
      <c r="F2721" s="8" t="s">
        <v>5307</v>
      </c>
      <c r="G2721" t="s">
        <v>5308</v>
      </c>
      <c r="H2721">
        <v>307639</v>
      </c>
      <c r="I2721">
        <v>513</v>
      </c>
      <c r="J2721" t="s">
        <v>19</v>
      </c>
      <c r="K2721" t="s">
        <v>31</v>
      </c>
      <c r="L2721">
        <v>15000000</v>
      </c>
      <c r="M2721">
        <v>2008</v>
      </c>
      <c r="N2721">
        <v>8</v>
      </c>
      <c r="O2721">
        <v>-7242870</v>
      </c>
      <c r="Q2721" t="str">
        <f t="shared" si="126"/>
        <v xml:space="preserve"> </v>
      </c>
      <c r="R2721" t="str">
        <f t="shared" si="127"/>
        <v xml:space="preserve"> </v>
      </c>
      <c r="S2721" t="str">
        <f t="shared" si="128"/>
        <v/>
      </c>
    </row>
    <row r="2722" spans="1:19">
      <c r="A2722" t="s">
        <v>4706</v>
      </c>
      <c r="B2722">
        <v>169</v>
      </c>
      <c r="C2722">
        <v>125</v>
      </c>
      <c r="D2722">
        <v>3753806</v>
      </c>
      <c r="E2722" t="s">
        <v>1008</v>
      </c>
      <c r="F2722" s="8" t="s">
        <v>216</v>
      </c>
      <c r="G2722" t="s">
        <v>5798</v>
      </c>
      <c r="H2722">
        <v>20307</v>
      </c>
      <c r="I2722">
        <v>165</v>
      </c>
      <c r="J2722" t="s">
        <v>19</v>
      </c>
      <c r="K2722" t="s">
        <v>31</v>
      </c>
      <c r="L2722">
        <v>11000000</v>
      </c>
      <c r="M2722">
        <v>2004</v>
      </c>
      <c r="N2722">
        <v>7.7</v>
      </c>
      <c r="O2722">
        <v>-7246194</v>
      </c>
      <c r="Q2722" t="str">
        <f t="shared" si="126"/>
        <v xml:space="preserve"> </v>
      </c>
      <c r="R2722" t="str">
        <f t="shared" si="127"/>
        <v xml:space="preserve"> </v>
      </c>
      <c r="S2722" t="str">
        <f t="shared" si="128"/>
        <v/>
      </c>
    </row>
    <row r="2723" spans="1:19">
      <c r="A2723" t="s">
        <v>4156</v>
      </c>
      <c r="B2723">
        <v>92</v>
      </c>
      <c r="C2723">
        <v>93</v>
      </c>
      <c r="D2723">
        <v>17718223</v>
      </c>
      <c r="E2723" t="s">
        <v>873</v>
      </c>
      <c r="F2723" s="8" t="s">
        <v>629</v>
      </c>
      <c r="G2723" t="s">
        <v>4158</v>
      </c>
      <c r="H2723">
        <v>162067</v>
      </c>
      <c r="I2723">
        <v>316</v>
      </c>
      <c r="J2723" t="s">
        <v>19</v>
      </c>
      <c r="K2723" t="s">
        <v>20</v>
      </c>
      <c r="L2723">
        <v>25000000</v>
      </c>
      <c r="M2723">
        <v>2004</v>
      </c>
      <c r="N2723">
        <v>6.6</v>
      </c>
      <c r="O2723">
        <v>-7281777</v>
      </c>
      <c r="Q2723" t="str">
        <f t="shared" si="126"/>
        <v xml:space="preserve"> </v>
      </c>
      <c r="R2723" t="str">
        <f t="shared" si="127"/>
        <v xml:space="preserve"> </v>
      </c>
      <c r="S2723" t="str">
        <f t="shared" si="128"/>
        <v/>
      </c>
    </row>
    <row r="2724" spans="1:19">
      <c r="A2724" t="s">
        <v>5693</v>
      </c>
      <c r="B2724">
        <v>138</v>
      </c>
      <c r="C2724">
        <v>113</v>
      </c>
      <c r="D2724">
        <v>4717455</v>
      </c>
      <c r="E2724" t="s">
        <v>477</v>
      </c>
      <c r="F2724" s="8" t="s">
        <v>1325</v>
      </c>
      <c r="G2724" t="s">
        <v>5694</v>
      </c>
      <c r="H2724">
        <v>18632</v>
      </c>
      <c r="I2724">
        <v>354</v>
      </c>
      <c r="J2724" t="s">
        <v>19</v>
      </c>
      <c r="K2724" t="s">
        <v>220</v>
      </c>
      <c r="L2724">
        <v>12000000</v>
      </c>
      <c r="M2724">
        <v>2003</v>
      </c>
      <c r="N2724">
        <v>5.3</v>
      </c>
      <c r="O2724">
        <v>-7282545</v>
      </c>
      <c r="Q2724" t="str">
        <f t="shared" si="126"/>
        <v xml:space="preserve"> </v>
      </c>
      <c r="R2724" t="str">
        <f t="shared" si="127"/>
        <v xml:space="preserve"> </v>
      </c>
      <c r="S2724" t="str">
        <f t="shared" si="128"/>
        <v/>
      </c>
    </row>
    <row r="2725" spans="1:19">
      <c r="A2725" t="s">
        <v>4030</v>
      </c>
      <c r="B2725">
        <v>133</v>
      </c>
      <c r="C2725">
        <v>93</v>
      </c>
      <c r="D2725">
        <v>197148</v>
      </c>
      <c r="E2725" t="s">
        <v>6274</v>
      </c>
      <c r="F2725" s="8" t="s">
        <v>40</v>
      </c>
      <c r="G2725" t="s">
        <v>6275</v>
      </c>
      <c r="H2725">
        <v>18109</v>
      </c>
      <c r="I2725">
        <v>150</v>
      </c>
      <c r="J2725" t="s">
        <v>19</v>
      </c>
      <c r="K2725" t="s">
        <v>31</v>
      </c>
      <c r="L2725">
        <v>7500000</v>
      </c>
      <c r="M2725">
        <v>2003</v>
      </c>
      <c r="N2725">
        <v>6.3</v>
      </c>
      <c r="O2725">
        <v>-7302852</v>
      </c>
      <c r="Q2725" t="str">
        <f t="shared" si="126"/>
        <v xml:space="preserve"> </v>
      </c>
      <c r="R2725" t="str">
        <f t="shared" si="127"/>
        <v xml:space="preserve"> </v>
      </c>
      <c r="S2725" t="str">
        <f t="shared" si="128"/>
        <v/>
      </c>
    </row>
    <row r="2726" spans="1:19">
      <c r="A2726" t="s">
        <v>27</v>
      </c>
      <c r="B2726">
        <v>262</v>
      </c>
      <c r="C2726">
        <v>125</v>
      </c>
      <c r="D2726">
        <v>62647540</v>
      </c>
      <c r="E2726" t="s">
        <v>776</v>
      </c>
      <c r="F2726" s="8" t="s">
        <v>223</v>
      </c>
      <c r="G2726" t="s">
        <v>1599</v>
      </c>
      <c r="H2726">
        <v>143525</v>
      </c>
      <c r="I2726">
        <v>657</v>
      </c>
      <c r="J2726" t="s">
        <v>19</v>
      </c>
      <c r="K2726" t="s">
        <v>432</v>
      </c>
      <c r="L2726">
        <v>70000000</v>
      </c>
      <c r="M2726">
        <v>2005</v>
      </c>
      <c r="N2726">
        <v>7.1</v>
      </c>
      <c r="O2726">
        <v>-7352460</v>
      </c>
      <c r="Q2726" t="str">
        <f t="shared" si="126"/>
        <v xml:space="preserve"> </v>
      </c>
      <c r="R2726" t="str">
        <f t="shared" si="127"/>
        <v xml:space="preserve"> </v>
      </c>
      <c r="S2726" t="str">
        <f t="shared" si="128"/>
        <v/>
      </c>
    </row>
    <row r="2727" spans="1:19">
      <c r="A2727" t="s">
        <v>4221</v>
      </c>
      <c r="B2727">
        <v>214</v>
      </c>
      <c r="C2727">
        <v>115</v>
      </c>
      <c r="D2727">
        <v>12626905</v>
      </c>
      <c r="E2727" t="s">
        <v>268</v>
      </c>
      <c r="F2727" s="8" t="s">
        <v>128</v>
      </c>
      <c r="G2727" t="s">
        <v>4672</v>
      </c>
      <c r="H2727">
        <v>32567</v>
      </c>
      <c r="I2727">
        <v>106</v>
      </c>
      <c r="J2727" t="s">
        <v>19</v>
      </c>
      <c r="K2727" t="s">
        <v>20</v>
      </c>
      <c r="L2727">
        <v>20000000</v>
      </c>
      <c r="M2727">
        <v>2016</v>
      </c>
      <c r="N2727">
        <v>6.3</v>
      </c>
      <c r="O2727">
        <v>-7373095</v>
      </c>
      <c r="Q2727" t="str">
        <f t="shared" si="126"/>
        <v xml:space="preserve"> </v>
      </c>
      <c r="R2727" t="str">
        <f t="shared" si="127"/>
        <v xml:space="preserve"> </v>
      </c>
      <c r="S2727" t="str">
        <f t="shared" si="128"/>
        <v/>
      </c>
    </row>
    <row r="2728" spans="1:19">
      <c r="A2728" t="s">
        <v>281</v>
      </c>
      <c r="B2728">
        <v>267</v>
      </c>
      <c r="C2728">
        <v>170</v>
      </c>
      <c r="D2728">
        <v>102608827</v>
      </c>
      <c r="E2728" t="s">
        <v>818</v>
      </c>
      <c r="F2728" s="8" t="s">
        <v>130</v>
      </c>
      <c r="G2728" t="s">
        <v>819</v>
      </c>
      <c r="H2728">
        <v>264318</v>
      </c>
      <c r="I2728">
        <v>799</v>
      </c>
      <c r="J2728" t="s">
        <v>19</v>
      </c>
      <c r="K2728" t="s">
        <v>20</v>
      </c>
      <c r="L2728">
        <v>110000000</v>
      </c>
      <c r="M2728">
        <v>2004</v>
      </c>
      <c r="N2728">
        <v>7.5</v>
      </c>
      <c r="O2728">
        <v>-7391173</v>
      </c>
      <c r="Q2728" t="str">
        <f t="shared" si="126"/>
        <v xml:space="preserve"> </v>
      </c>
      <c r="R2728" t="str">
        <f t="shared" si="127"/>
        <v>The AviatorÂ </v>
      </c>
      <c r="S2728" t="str">
        <f t="shared" si="128"/>
        <v/>
      </c>
    </row>
    <row r="2729" spans="1:19">
      <c r="A2729" t="s">
        <v>6224</v>
      </c>
      <c r="B2729">
        <v>74</v>
      </c>
      <c r="C2729">
        <v>108</v>
      </c>
      <c r="D2729">
        <v>568695</v>
      </c>
      <c r="E2729" t="s">
        <v>3856</v>
      </c>
      <c r="F2729" s="8" t="s">
        <v>1219</v>
      </c>
      <c r="G2729" t="s">
        <v>6225</v>
      </c>
      <c r="H2729">
        <v>16617</v>
      </c>
      <c r="I2729">
        <v>110</v>
      </c>
      <c r="J2729" t="s">
        <v>19</v>
      </c>
      <c r="K2729" t="s">
        <v>20</v>
      </c>
      <c r="L2729">
        <v>8000000</v>
      </c>
      <c r="M2729">
        <v>2005</v>
      </c>
      <c r="N2729">
        <v>6.5</v>
      </c>
      <c r="O2729">
        <v>-7431305</v>
      </c>
      <c r="Q2729" t="str">
        <f t="shared" si="126"/>
        <v xml:space="preserve"> </v>
      </c>
      <c r="R2729" t="str">
        <f t="shared" si="127"/>
        <v xml:space="preserve"> </v>
      </c>
      <c r="S2729" t="str">
        <f t="shared" si="128"/>
        <v/>
      </c>
    </row>
    <row r="2730" spans="1:19">
      <c r="A2730" t="s">
        <v>2776</v>
      </c>
      <c r="B2730">
        <v>242</v>
      </c>
      <c r="C2730">
        <v>106</v>
      </c>
      <c r="D2730">
        <v>7556708</v>
      </c>
      <c r="E2730" t="s">
        <v>1672</v>
      </c>
      <c r="F2730" s="8" t="s">
        <v>629</v>
      </c>
      <c r="G2730" t="s">
        <v>5316</v>
      </c>
      <c r="H2730">
        <v>30284</v>
      </c>
      <c r="I2730">
        <v>102</v>
      </c>
      <c r="J2730" t="s">
        <v>19</v>
      </c>
      <c r="K2730" t="s">
        <v>20</v>
      </c>
      <c r="L2730">
        <v>15000000</v>
      </c>
      <c r="M2730">
        <v>2012</v>
      </c>
      <c r="N2730">
        <v>6.6</v>
      </c>
      <c r="O2730">
        <v>-7443292</v>
      </c>
      <c r="Q2730" t="str">
        <f t="shared" si="126"/>
        <v xml:space="preserve"> </v>
      </c>
      <c r="R2730" t="str">
        <f t="shared" si="127"/>
        <v xml:space="preserve"> </v>
      </c>
      <c r="S2730" t="str">
        <f t="shared" si="128"/>
        <v/>
      </c>
    </row>
    <row r="2731" spans="1:19">
      <c r="A2731" t="s">
        <v>6217</v>
      </c>
      <c r="B2731">
        <v>23</v>
      </c>
      <c r="C2731">
        <v>106</v>
      </c>
      <c r="D2731">
        <v>532190</v>
      </c>
      <c r="E2731" t="s">
        <v>3130</v>
      </c>
      <c r="F2731" s="8" t="s">
        <v>2137</v>
      </c>
      <c r="G2731" t="s">
        <v>6218</v>
      </c>
      <c r="H2731">
        <v>5673</v>
      </c>
      <c r="I2731">
        <v>37</v>
      </c>
      <c r="J2731" t="s">
        <v>19</v>
      </c>
      <c r="K2731" t="s">
        <v>20</v>
      </c>
      <c r="L2731">
        <v>8000000</v>
      </c>
      <c r="M2731">
        <v>1997</v>
      </c>
      <c r="N2731">
        <v>6.8</v>
      </c>
      <c r="O2731">
        <v>-7467810</v>
      </c>
      <c r="Q2731" t="str">
        <f t="shared" si="126"/>
        <v xml:space="preserve"> </v>
      </c>
      <c r="R2731" t="str">
        <f t="shared" si="127"/>
        <v xml:space="preserve"> </v>
      </c>
      <c r="S2731" t="str">
        <f t="shared" si="128"/>
        <v/>
      </c>
    </row>
    <row r="2732" spans="1:19">
      <c r="A2732" t="s">
        <v>4885</v>
      </c>
      <c r="B2732">
        <v>100</v>
      </c>
      <c r="C2732">
        <v>103</v>
      </c>
      <c r="D2732">
        <v>1530535</v>
      </c>
      <c r="E2732" t="s">
        <v>754</v>
      </c>
      <c r="F2732" s="8" t="s">
        <v>576</v>
      </c>
      <c r="G2732" t="s">
        <v>6108</v>
      </c>
      <c r="H2732">
        <v>7833</v>
      </c>
      <c r="I2732">
        <v>63</v>
      </c>
      <c r="J2732" t="s">
        <v>19</v>
      </c>
      <c r="K2732" t="s">
        <v>20</v>
      </c>
      <c r="L2732">
        <v>9000000</v>
      </c>
      <c r="M2732">
        <v>2005</v>
      </c>
      <c r="N2732">
        <v>5.7</v>
      </c>
      <c r="O2732">
        <v>-7469465</v>
      </c>
      <c r="Q2732" t="str">
        <f t="shared" si="126"/>
        <v xml:space="preserve"> </v>
      </c>
      <c r="R2732" t="str">
        <f t="shared" si="127"/>
        <v xml:space="preserve"> </v>
      </c>
      <c r="S2732" t="str">
        <f t="shared" si="128"/>
        <v/>
      </c>
    </row>
    <row r="2733" spans="1:19">
      <c r="A2733" t="s">
        <v>1361</v>
      </c>
      <c r="B2733">
        <v>147</v>
      </c>
      <c r="C2733">
        <v>95</v>
      </c>
      <c r="D2733">
        <v>22526144</v>
      </c>
      <c r="E2733" t="s">
        <v>1263</v>
      </c>
      <c r="F2733" s="8" t="s">
        <v>276</v>
      </c>
      <c r="G2733" t="s">
        <v>3709</v>
      </c>
      <c r="H2733">
        <v>53884</v>
      </c>
      <c r="I2733">
        <v>203</v>
      </c>
      <c r="J2733" t="s">
        <v>19</v>
      </c>
      <c r="K2733" t="s">
        <v>20</v>
      </c>
      <c r="L2733">
        <v>30000000</v>
      </c>
      <c r="M2733">
        <v>2006</v>
      </c>
      <c r="N2733">
        <v>5.0999999999999996</v>
      </c>
      <c r="O2733">
        <v>-7473856</v>
      </c>
      <c r="Q2733" t="str">
        <f t="shared" si="126"/>
        <v xml:space="preserve"> </v>
      </c>
      <c r="R2733" t="str">
        <f t="shared" si="127"/>
        <v xml:space="preserve"> </v>
      </c>
      <c r="S2733" t="str">
        <f t="shared" si="128"/>
        <v/>
      </c>
    </row>
    <row r="2734" spans="1:19">
      <c r="A2734" t="s">
        <v>3534</v>
      </c>
      <c r="B2734">
        <v>260</v>
      </c>
      <c r="C2734">
        <v>100</v>
      </c>
      <c r="D2734">
        <v>22525921</v>
      </c>
      <c r="E2734" t="s">
        <v>873</v>
      </c>
      <c r="F2734" s="8" t="s">
        <v>166</v>
      </c>
      <c r="G2734" t="s">
        <v>3535</v>
      </c>
      <c r="H2734">
        <v>60596</v>
      </c>
      <c r="I2734">
        <v>158</v>
      </c>
      <c r="J2734" t="s">
        <v>19</v>
      </c>
      <c r="K2734" t="s">
        <v>20</v>
      </c>
      <c r="L2734">
        <v>30000000</v>
      </c>
      <c r="M2734">
        <v>2013</v>
      </c>
      <c r="N2734">
        <v>5.9</v>
      </c>
      <c r="O2734">
        <v>-7474079</v>
      </c>
      <c r="Q2734" t="str">
        <f t="shared" si="126"/>
        <v xml:space="preserve"> </v>
      </c>
      <c r="R2734" t="str">
        <f t="shared" si="127"/>
        <v xml:space="preserve"> </v>
      </c>
      <c r="S2734" t="str">
        <f t="shared" si="128"/>
        <v/>
      </c>
    </row>
    <row r="2735" spans="1:19">
      <c r="A2735" t="s">
        <v>1147</v>
      </c>
      <c r="B2735">
        <v>227</v>
      </c>
      <c r="C2735">
        <v>128</v>
      </c>
      <c r="D2735">
        <v>72515360</v>
      </c>
      <c r="E2735" t="s">
        <v>1148</v>
      </c>
      <c r="F2735" s="8" t="s">
        <v>1149</v>
      </c>
      <c r="G2735" t="s">
        <v>1150</v>
      </c>
      <c r="H2735">
        <v>86152</v>
      </c>
      <c r="I2735">
        <v>411</v>
      </c>
      <c r="J2735" t="s">
        <v>1151</v>
      </c>
      <c r="K2735" t="s">
        <v>31</v>
      </c>
      <c r="L2735">
        <v>80000000</v>
      </c>
      <c r="M2735">
        <v>2005</v>
      </c>
      <c r="N2735">
        <v>6.4</v>
      </c>
      <c r="O2735">
        <v>-7484640</v>
      </c>
      <c r="Q2735" t="str">
        <f t="shared" si="126"/>
        <v xml:space="preserve"> </v>
      </c>
      <c r="R2735" t="str">
        <f t="shared" si="127"/>
        <v xml:space="preserve"> </v>
      </c>
      <c r="S2735" t="str">
        <f t="shared" si="128"/>
        <v/>
      </c>
    </row>
    <row r="2736" spans="1:19">
      <c r="A2736" t="s">
        <v>587</v>
      </c>
      <c r="B2736">
        <v>351</v>
      </c>
      <c r="C2736">
        <v>122</v>
      </c>
      <c r="D2736">
        <v>122512052</v>
      </c>
      <c r="E2736" t="s">
        <v>137</v>
      </c>
      <c r="F2736" s="8" t="s">
        <v>260</v>
      </c>
      <c r="G2736" t="s">
        <v>589</v>
      </c>
      <c r="H2736">
        <v>146352</v>
      </c>
      <c r="I2736">
        <v>288</v>
      </c>
      <c r="J2736" t="s">
        <v>19</v>
      </c>
      <c r="K2736" t="s">
        <v>20</v>
      </c>
      <c r="L2736">
        <v>130000000</v>
      </c>
      <c r="M2736">
        <v>2013</v>
      </c>
      <c r="N2736">
        <v>5.8</v>
      </c>
      <c r="O2736">
        <v>-7487948</v>
      </c>
      <c r="Q2736" t="str">
        <f t="shared" si="126"/>
        <v xml:space="preserve"> </v>
      </c>
      <c r="R2736" t="str">
        <f t="shared" si="127"/>
        <v xml:space="preserve"> </v>
      </c>
      <c r="S2736" t="str">
        <f t="shared" si="128"/>
        <v/>
      </c>
    </row>
    <row r="2737" spans="1:19">
      <c r="A2737" t="s">
        <v>4895</v>
      </c>
      <c r="B2737">
        <v>146</v>
      </c>
      <c r="C2737">
        <v>90</v>
      </c>
      <c r="D2737">
        <v>10494494</v>
      </c>
      <c r="E2737" t="s">
        <v>201</v>
      </c>
      <c r="F2737" s="8" t="s">
        <v>4896</v>
      </c>
      <c r="G2737" t="s">
        <v>4897</v>
      </c>
      <c r="H2737">
        <v>19586</v>
      </c>
      <c r="I2737">
        <v>109</v>
      </c>
      <c r="J2737" t="s">
        <v>19</v>
      </c>
      <c r="K2737" t="s">
        <v>20</v>
      </c>
      <c r="L2737">
        <v>18000000</v>
      </c>
      <c r="M2737">
        <v>2013</v>
      </c>
      <c r="N2737">
        <v>4.4000000000000004</v>
      </c>
      <c r="O2737">
        <v>-7505506</v>
      </c>
      <c r="Q2737" t="str">
        <f t="shared" si="126"/>
        <v xml:space="preserve"> </v>
      </c>
      <c r="R2737" t="str">
        <f t="shared" si="127"/>
        <v xml:space="preserve"> </v>
      </c>
      <c r="S2737" t="str">
        <f t="shared" si="128"/>
        <v/>
      </c>
    </row>
    <row r="2738" spans="1:19">
      <c r="A2738" t="s">
        <v>27</v>
      </c>
      <c r="B2738">
        <v>217</v>
      </c>
      <c r="C2738">
        <v>98</v>
      </c>
      <c r="D2738">
        <v>9430988</v>
      </c>
      <c r="E2738" t="s">
        <v>754</v>
      </c>
      <c r="F2738" s="8" t="s">
        <v>943</v>
      </c>
      <c r="G2738" t="s">
        <v>4438</v>
      </c>
      <c r="H2738">
        <v>45992</v>
      </c>
      <c r="I2738">
        <v>115</v>
      </c>
      <c r="J2738" t="s">
        <v>19</v>
      </c>
      <c r="K2738" t="s">
        <v>20</v>
      </c>
      <c r="L2738">
        <v>17000000</v>
      </c>
      <c r="M2738">
        <v>2009</v>
      </c>
      <c r="N2738">
        <v>7.1</v>
      </c>
      <c r="O2738">
        <v>-7569012</v>
      </c>
      <c r="Q2738" t="str">
        <f t="shared" si="126"/>
        <v xml:space="preserve"> </v>
      </c>
      <c r="R2738" t="str">
        <f t="shared" si="127"/>
        <v xml:space="preserve"> </v>
      </c>
      <c r="S2738" t="str">
        <f t="shared" si="128"/>
        <v/>
      </c>
    </row>
    <row r="2739" spans="1:19">
      <c r="A2739" t="s">
        <v>2086</v>
      </c>
      <c r="B2739">
        <v>64</v>
      </c>
      <c r="C2739">
        <v>94</v>
      </c>
      <c r="D2739">
        <v>12398628</v>
      </c>
      <c r="E2739" t="s">
        <v>4659</v>
      </c>
      <c r="F2739" s="8" t="s">
        <v>2820</v>
      </c>
      <c r="G2739" t="s">
        <v>4660</v>
      </c>
      <c r="H2739">
        <v>21542</v>
      </c>
      <c r="I2739">
        <v>88</v>
      </c>
      <c r="J2739" t="s">
        <v>19</v>
      </c>
      <c r="K2739" t="s">
        <v>20</v>
      </c>
      <c r="L2739">
        <v>20000000</v>
      </c>
      <c r="M2739">
        <v>2002</v>
      </c>
      <c r="N2739">
        <v>6.1</v>
      </c>
      <c r="O2739">
        <v>-7601372</v>
      </c>
      <c r="Q2739" t="str">
        <f t="shared" si="126"/>
        <v xml:space="preserve"> </v>
      </c>
      <c r="R2739" t="str">
        <f t="shared" si="127"/>
        <v xml:space="preserve"> </v>
      </c>
      <c r="S2739" t="str">
        <f t="shared" si="128"/>
        <v/>
      </c>
    </row>
    <row r="2740" spans="1:19">
      <c r="A2740" t="s">
        <v>6226</v>
      </c>
      <c r="B2740">
        <v>41</v>
      </c>
      <c r="C2740">
        <v>99</v>
      </c>
      <c r="D2740">
        <v>398420</v>
      </c>
      <c r="E2740" t="s">
        <v>1008</v>
      </c>
      <c r="F2740" s="8" t="s">
        <v>2867</v>
      </c>
      <c r="G2740" t="s">
        <v>6227</v>
      </c>
      <c r="H2740">
        <v>5049</v>
      </c>
      <c r="I2740">
        <v>48</v>
      </c>
      <c r="J2740" t="s">
        <v>19</v>
      </c>
      <c r="K2740" t="s">
        <v>20</v>
      </c>
      <c r="L2740">
        <v>8000000</v>
      </c>
      <c r="M2740">
        <v>2007</v>
      </c>
      <c r="N2740">
        <v>6.4</v>
      </c>
      <c r="O2740">
        <v>-7601580</v>
      </c>
      <c r="Q2740" t="str">
        <f t="shared" si="126"/>
        <v xml:space="preserve"> </v>
      </c>
      <c r="R2740" t="str">
        <f t="shared" si="127"/>
        <v xml:space="preserve"> </v>
      </c>
      <c r="S2740" t="str">
        <f t="shared" si="128"/>
        <v/>
      </c>
    </row>
    <row r="2741" spans="1:19">
      <c r="A2741" t="s">
        <v>6228</v>
      </c>
      <c r="B2741">
        <v>66</v>
      </c>
      <c r="C2741">
        <v>109</v>
      </c>
      <c r="D2741">
        <v>336456</v>
      </c>
      <c r="E2741" t="s">
        <v>6229</v>
      </c>
      <c r="F2741" s="8" t="s">
        <v>55</v>
      </c>
      <c r="G2741" t="s">
        <v>6230</v>
      </c>
      <c r="H2741">
        <v>7116</v>
      </c>
      <c r="I2741">
        <v>79</v>
      </c>
      <c r="J2741" t="s">
        <v>19</v>
      </c>
      <c r="K2741" t="s">
        <v>20</v>
      </c>
      <c r="L2741">
        <v>8000000</v>
      </c>
      <c r="M2741">
        <v>2003</v>
      </c>
      <c r="N2741">
        <v>5.6</v>
      </c>
      <c r="O2741">
        <v>-7663544</v>
      </c>
      <c r="Q2741" t="str">
        <f t="shared" si="126"/>
        <v xml:space="preserve"> </v>
      </c>
      <c r="R2741" t="str">
        <f t="shared" si="127"/>
        <v xml:space="preserve"> </v>
      </c>
      <c r="S2741" t="str">
        <f t="shared" si="128"/>
        <v/>
      </c>
    </row>
    <row r="2742" spans="1:19">
      <c r="A2742" t="s">
        <v>5993</v>
      </c>
      <c r="B2742">
        <v>49</v>
      </c>
      <c r="C2742">
        <v>97</v>
      </c>
      <c r="D2742">
        <v>2331318</v>
      </c>
      <c r="E2742" t="s">
        <v>873</v>
      </c>
      <c r="F2742" s="8" t="s">
        <v>614</v>
      </c>
      <c r="G2742" t="s">
        <v>5994</v>
      </c>
      <c r="H2742">
        <v>9541</v>
      </c>
      <c r="I2742">
        <v>64</v>
      </c>
      <c r="J2742" t="s">
        <v>19</v>
      </c>
      <c r="K2742" t="s">
        <v>20</v>
      </c>
      <c r="L2742">
        <v>10000000</v>
      </c>
      <c r="M2742">
        <v>2011</v>
      </c>
      <c r="N2742">
        <v>3.3</v>
      </c>
      <c r="O2742">
        <v>-7668682</v>
      </c>
      <c r="Q2742" t="str">
        <f t="shared" si="126"/>
        <v xml:space="preserve"> </v>
      </c>
      <c r="R2742" t="str">
        <f t="shared" si="127"/>
        <v xml:space="preserve"> </v>
      </c>
      <c r="S2742" t="str">
        <f t="shared" si="128"/>
        <v/>
      </c>
    </row>
    <row r="2743" spans="1:19">
      <c r="A2743" t="s">
        <v>1693</v>
      </c>
      <c r="B2743">
        <v>242</v>
      </c>
      <c r="C2743">
        <v>88</v>
      </c>
      <c r="D2743">
        <v>62321039</v>
      </c>
      <c r="E2743" t="s">
        <v>1695</v>
      </c>
      <c r="F2743" s="8" t="s">
        <v>814</v>
      </c>
      <c r="G2743" t="s">
        <v>1696</v>
      </c>
      <c r="H2743">
        <v>117096</v>
      </c>
      <c r="I2743">
        <v>271</v>
      </c>
      <c r="J2743" t="s">
        <v>19</v>
      </c>
      <c r="K2743" t="s">
        <v>20</v>
      </c>
      <c r="L2743">
        <v>70000000</v>
      </c>
      <c r="M2743">
        <v>2012</v>
      </c>
      <c r="N2743">
        <v>6.4</v>
      </c>
      <c r="O2743">
        <v>-7678961</v>
      </c>
      <c r="Q2743" t="str">
        <f t="shared" si="126"/>
        <v xml:space="preserve"> </v>
      </c>
      <c r="R2743" t="str">
        <f t="shared" si="127"/>
        <v xml:space="preserve"> </v>
      </c>
      <c r="S2743" t="str">
        <f t="shared" si="128"/>
        <v/>
      </c>
    </row>
    <row r="2744" spans="1:19">
      <c r="A2744" t="s">
        <v>5037</v>
      </c>
      <c r="B2744">
        <v>78</v>
      </c>
      <c r="C2744">
        <v>90</v>
      </c>
      <c r="D2744">
        <v>303439</v>
      </c>
      <c r="E2744" t="s">
        <v>1002</v>
      </c>
      <c r="F2744" s="8" t="s">
        <v>4313</v>
      </c>
      <c r="G2744" t="s">
        <v>5726</v>
      </c>
      <c r="H2744">
        <v>12125</v>
      </c>
      <c r="I2744">
        <v>78</v>
      </c>
      <c r="J2744" t="s">
        <v>19</v>
      </c>
      <c r="K2744" t="s">
        <v>20</v>
      </c>
      <c r="L2744">
        <v>8000000</v>
      </c>
      <c r="M2744">
        <v>2007</v>
      </c>
      <c r="N2744">
        <v>6.4</v>
      </c>
      <c r="O2744">
        <v>-7696561</v>
      </c>
      <c r="Q2744" t="str">
        <f t="shared" si="126"/>
        <v xml:space="preserve"> </v>
      </c>
      <c r="R2744" t="str">
        <f t="shared" si="127"/>
        <v xml:space="preserve"> </v>
      </c>
      <c r="S2744" t="str">
        <f t="shared" si="128"/>
        <v/>
      </c>
    </row>
    <row r="2745" spans="1:19">
      <c r="A2745" t="s">
        <v>6231</v>
      </c>
      <c r="B2745">
        <v>140</v>
      </c>
      <c r="C2745">
        <v>93</v>
      </c>
      <c r="D2745">
        <v>298110</v>
      </c>
      <c r="E2745" t="s">
        <v>5698</v>
      </c>
      <c r="F2745" s="8" t="s">
        <v>6232</v>
      </c>
      <c r="G2745" t="s">
        <v>6233</v>
      </c>
      <c r="H2745">
        <v>25055</v>
      </c>
      <c r="I2745">
        <v>98</v>
      </c>
      <c r="J2745" t="s">
        <v>19</v>
      </c>
      <c r="K2745" t="s">
        <v>162</v>
      </c>
      <c r="L2745">
        <v>8000000</v>
      </c>
      <c r="M2745">
        <v>2006</v>
      </c>
      <c r="N2745">
        <v>6.8</v>
      </c>
      <c r="O2745">
        <v>-7701890</v>
      </c>
      <c r="Q2745" t="str">
        <f t="shared" si="126"/>
        <v xml:space="preserve"> </v>
      </c>
      <c r="R2745" t="str">
        <f t="shared" si="127"/>
        <v xml:space="preserve"> </v>
      </c>
      <c r="S2745" t="str">
        <f t="shared" si="128"/>
        <v/>
      </c>
    </row>
    <row r="2746" spans="1:19">
      <c r="A2746" t="s">
        <v>1899</v>
      </c>
      <c r="B2746">
        <v>70</v>
      </c>
      <c r="C2746">
        <v>87</v>
      </c>
      <c r="D2746">
        <v>16290976</v>
      </c>
      <c r="E2746" t="s">
        <v>4275</v>
      </c>
      <c r="F2746" s="8" t="s">
        <v>1638</v>
      </c>
      <c r="G2746" t="s">
        <v>4276</v>
      </c>
      <c r="H2746">
        <v>14637</v>
      </c>
      <c r="I2746">
        <v>100</v>
      </c>
      <c r="J2746" t="s">
        <v>19</v>
      </c>
      <c r="K2746" t="s">
        <v>20</v>
      </c>
      <c r="L2746">
        <v>24000000</v>
      </c>
      <c r="M2746">
        <v>1999</v>
      </c>
      <c r="N2746">
        <v>6.2</v>
      </c>
      <c r="O2746">
        <v>-7709024</v>
      </c>
      <c r="Q2746" t="str">
        <f t="shared" si="126"/>
        <v xml:space="preserve"> </v>
      </c>
      <c r="R2746" t="str">
        <f t="shared" si="127"/>
        <v xml:space="preserve"> </v>
      </c>
      <c r="S2746" t="str">
        <f t="shared" si="128"/>
        <v/>
      </c>
    </row>
    <row r="2747" spans="1:19">
      <c r="A2747" t="s">
        <v>4218</v>
      </c>
      <c r="B2747">
        <v>27</v>
      </c>
      <c r="C2747">
        <v>88</v>
      </c>
      <c r="D2747">
        <v>9286314</v>
      </c>
      <c r="E2747" t="s">
        <v>268</v>
      </c>
      <c r="F2747" s="8" t="s">
        <v>4219</v>
      </c>
      <c r="G2747" t="s">
        <v>4220</v>
      </c>
      <c r="H2747">
        <v>4972</v>
      </c>
      <c r="I2747">
        <v>62</v>
      </c>
      <c r="J2747" t="s">
        <v>19</v>
      </c>
      <c r="K2747" t="s">
        <v>20</v>
      </c>
      <c r="L2747">
        <v>17000000</v>
      </c>
      <c r="M2747">
        <v>1991</v>
      </c>
      <c r="N2747">
        <v>5.9</v>
      </c>
      <c r="O2747">
        <v>-7713686</v>
      </c>
      <c r="Q2747" t="str">
        <f t="shared" si="126"/>
        <v xml:space="preserve"> </v>
      </c>
      <c r="R2747" t="str">
        <f t="shared" si="127"/>
        <v xml:space="preserve"> </v>
      </c>
      <c r="S2747" t="str">
        <f t="shared" si="128"/>
        <v/>
      </c>
    </row>
    <row r="2748" spans="1:19">
      <c r="A2748" t="s">
        <v>3900</v>
      </c>
      <c r="B2748">
        <v>177</v>
      </c>
      <c r="C2748">
        <v>100</v>
      </c>
      <c r="D2748">
        <v>20285518</v>
      </c>
      <c r="E2748" t="s">
        <v>268</v>
      </c>
      <c r="F2748" s="8" t="s">
        <v>200</v>
      </c>
      <c r="G2748" t="s">
        <v>3901</v>
      </c>
      <c r="H2748">
        <v>32103</v>
      </c>
      <c r="I2748">
        <v>112</v>
      </c>
      <c r="J2748" t="s">
        <v>19</v>
      </c>
      <c r="K2748" t="s">
        <v>775</v>
      </c>
      <c r="L2748">
        <v>28000000</v>
      </c>
      <c r="M2748">
        <v>2014</v>
      </c>
      <c r="N2748">
        <v>5.7</v>
      </c>
      <c r="O2748">
        <v>-7714482</v>
      </c>
      <c r="Q2748" t="str">
        <f t="shared" si="126"/>
        <v xml:space="preserve"> </v>
      </c>
      <c r="R2748" t="str">
        <f t="shared" si="127"/>
        <v xml:space="preserve"> </v>
      </c>
      <c r="S2748" t="str">
        <f t="shared" si="128"/>
        <v/>
      </c>
    </row>
    <row r="2749" spans="1:19">
      <c r="A2749" t="s">
        <v>369</v>
      </c>
      <c r="B2749">
        <v>251</v>
      </c>
      <c r="C2749">
        <v>95</v>
      </c>
      <c r="D2749">
        <v>7774730</v>
      </c>
      <c r="E2749" t="s">
        <v>5131</v>
      </c>
      <c r="F2749" s="8" t="s">
        <v>5132</v>
      </c>
      <c r="G2749" t="s">
        <v>5133</v>
      </c>
      <c r="H2749">
        <v>61912</v>
      </c>
      <c r="I2749">
        <v>352</v>
      </c>
      <c r="J2749" t="s">
        <v>19</v>
      </c>
      <c r="K2749" t="s">
        <v>162</v>
      </c>
      <c r="L2749">
        <v>15500000</v>
      </c>
      <c r="M2749">
        <v>2006</v>
      </c>
      <c r="N2749">
        <v>6.5</v>
      </c>
      <c r="O2749">
        <v>-7725270</v>
      </c>
      <c r="Q2749" t="str">
        <f t="shared" si="126"/>
        <v xml:space="preserve"> </v>
      </c>
      <c r="R2749" t="str">
        <f t="shared" si="127"/>
        <v xml:space="preserve"> </v>
      </c>
      <c r="S2749" t="str">
        <f t="shared" si="128"/>
        <v/>
      </c>
    </row>
    <row r="2750" spans="1:19">
      <c r="A2750" t="s">
        <v>4381</v>
      </c>
      <c r="B2750">
        <v>93</v>
      </c>
      <c r="C2750">
        <v>98</v>
      </c>
      <c r="D2750">
        <v>14252830</v>
      </c>
      <c r="E2750" t="s">
        <v>2923</v>
      </c>
      <c r="F2750" s="8" t="s">
        <v>543</v>
      </c>
      <c r="G2750" t="s">
        <v>4382</v>
      </c>
      <c r="H2750">
        <v>18900</v>
      </c>
      <c r="I2750">
        <v>242</v>
      </c>
      <c r="J2750" t="s">
        <v>19</v>
      </c>
      <c r="K2750" t="s">
        <v>162</v>
      </c>
      <c r="L2750">
        <v>22000000</v>
      </c>
      <c r="M2750">
        <v>2001</v>
      </c>
      <c r="N2750">
        <v>5.3</v>
      </c>
      <c r="O2750">
        <v>-7747170</v>
      </c>
      <c r="Q2750" t="str">
        <f t="shared" si="126"/>
        <v xml:space="preserve"> </v>
      </c>
      <c r="R2750" t="str">
        <f t="shared" si="127"/>
        <v xml:space="preserve"> </v>
      </c>
      <c r="S2750" t="str">
        <f t="shared" si="128"/>
        <v/>
      </c>
    </row>
    <row r="2751" spans="1:19">
      <c r="A2751" t="s">
        <v>2696</v>
      </c>
      <c r="B2751">
        <v>252</v>
      </c>
      <c r="C2751">
        <v>147</v>
      </c>
      <c r="D2751">
        <v>7219578</v>
      </c>
      <c r="E2751" t="s">
        <v>1002</v>
      </c>
      <c r="F2751" s="8" t="s">
        <v>126</v>
      </c>
      <c r="G2751" t="s">
        <v>5328</v>
      </c>
      <c r="H2751">
        <v>235992</v>
      </c>
      <c r="I2751">
        <v>1768</v>
      </c>
      <c r="J2751" t="s">
        <v>19</v>
      </c>
      <c r="K2751" t="s">
        <v>775</v>
      </c>
      <c r="L2751">
        <v>15000000</v>
      </c>
      <c r="M2751">
        <v>2001</v>
      </c>
      <c r="N2751">
        <v>8</v>
      </c>
      <c r="O2751">
        <v>-7780422</v>
      </c>
      <c r="Q2751" t="str">
        <f t="shared" si="126"/>
        <v xml:space="preserve"> </v>
      </c>
      <c r="R2751" t="str">
        <f t="shared" si="127"/>
        <v xml:space="preserve"> </v>
      </c>
      <c r="S2751" t="str">
        <f t="shared" si="128"/>
        <v/>
      </c>
    </row>
    <row r="2752" spans="1:19">
      <c r="A2752" t="s">
        <v>2057</v>
      </c>
      <c r="B2752">
        <v>98</v>
      </c>
      <c r="C2752">
        <v>89</v>
      </c>
      <c r="D2752">
        <v>45207112</v>
      </c>
      <c r="E2752" t="s">
        <v>1148</v>
      </c>
      <c r="F2752" s="8" t="s">
        <v>166</v>
      </c>
      <c r="G2752" t="s">
        <v>2305</v>
      </c>
      <c r="H2752">
        <v>21283</v>
      </c>
      <c r="I2752">
        <v>190</v>
      </c>
      <c r="J2752" t="s">
        <v>19</v>
      </c>
      <c r="K2752" t="s">
        <v>20</v>
      </c>
      <c r="L2752">
        <v>53000000</v>
      </c>
      <c r="M2752">
        <v>2001</v>
      </c>
      <c r="N2752">
        <v>5.5</v>
      </c>
      <c r="O2752">
        <v>-7792888</v>
      </c>
      <c r="Q2752" t="str">
        <f t="shared" si="126"/>
        <v xml:space="preserve"> </v>
      </c>
      <c r="R2752" t="str">
        <f t="shared" si="127"/>
        <v xml:space="preserve"> </v>
      </c>
      <c r="S2752" t="str">
        <f t="shared" si="128"/>
        <v/>
      </c>
    </row>
    <row r="2753" spans="1:19">
      <c r="A2753" t="s">
        <v>2386</v>
      </c>
      <c r="B2753">
        <v>57</v>
      </c>
      <c r="C2753">
        <v>135</v>
      </c>
      <c r="D2753">
        <v>2185266</v>
      </c>
      <c r="E2753" t="s">
        <v>2563</v>
      </c>
      <c r="F2753" s="8" t="s">
        <v>5995</v>
      </c>
      <c r="G2753" t="s">
        <v>5996</v>
      </c>
      <c r="H2753">
        <v>8720</v>
      </c>
      <c r="I2753">
        <v>186</v>
      </c>
      <c r="J2753" t="s">
        <v>19</v>
      </c>
      <c r="K2753" t="s">
        <v>20</v>
      </c>
      <c r="L2753">
        <v>10000000</v>
      </c>
      <c r="M2753">
        <v>2000</v>
      </c>
      <c r="N2753">
        <v>6.5</v>
      </c>
      <c r="O2753">
        <v>-7814734</v>
      </c>
      <c r="Q2753" t="str">
        <f t="shared" si="126"/>
        <v xml:space="preserve"> </v>
      </c>
      <c r="R2753" t="str">
        <f t="shared" si="127"/>
        <v xml:space="preserve"> </v>
      </c>
      <c r="S2753" t="str">
        <f t="shared" si="128"/>
        <v/>
      </c>
    </row>
    <row r="2754" spans="1:19">
      <c r="A2754" t="s">
        <v>328</v>
      </c>
      <c r="B2754">
        <v>390</v>
      </c>
      <c r="C2754">
        <v>116</v>
      </c>
      <c r="D2754">
        <v>12134420</v>
      </c>
      <c r="E2754" t="s">
        <v>2744</v>
      </c>
      <c r="F2754" s="8" t="s">
        <v>283</v>
      </c>
      <c r="G2754" t="s">
        <v>4665</v>
      </c>
      <c r="H2754">
        <v>92237</v>
      </c>
      <c r="I2754">
        <v>366</v>
      </c>
      <c r="J2754" t="s">
        <v>19</v>
      </c>
      <c r="K2754" t="s">
        <v>31</v>
      </c>
      <c r="L2754">
        <v>20000000</v>
      </c>
      <c r="M2754">
        <v>2010</v>
      </c>
      <c r="N2754">
        <v>7.2</v>
      </c>
      <c r="O2754">
        <v>-7865580</v>
      </c>
      <c r="Q2754" t="str">
        <f t="shared" si="126"/>
        <v xml:space="preserve"> </v>
      </c>
      <c r="R2754" t="str">
        <f t="shared" si="127"/>
        <v xml:space="preserve"> </v>
      </c>
      <c r="S2754" t="str">
        <f t="shared" si="128"/>
        <v/>
      </c>
    </row>
    <row r="2755" spans="1:19">
      <c r="A2755" t="s">
        <v>2550</v>
      </c>
      <c r="B2755">
        <v>32</v>
      </c>
      <c r="C2755">
        <v>99</v>
      </c>
      <c r="D2755">
        <v>127144</v>
      </c>
      <c r="E2755" t="s">
        <v>754</v>
      </c>
      <c r="F2755" s="8" t="s">
        <v>672</v>
      </c>
      <c r="G2755" t="s">
        <v>6234</v>
      </c>
      <c r="H2755">
        <v>5159</v>
      </c>
      <c r="I2755">
        <v>27</v>
      </c>
      <c r="J2755" t="s">
        <v>19</v>
      </c>
      <c r="K2755" t="s">
        <v>20</v>
      </c>
      <c r="L2755">
        <v>8000000</v>
      </c>
      <c r="M2755">
        <v>2005</v>
      </c>
      <c r="N2755">
        <v>5.5</v>
      </c>
      <c r="O2755">
        <v>-7872856</v>
      </c>
      <c r="Q2755" t="str">
        <f t="shared" ref="Q2755:Q2818" si="129">IF(F2755="Meryl Streep",G2755," ")</f>
        <v xml:space="preserve"> </v>
      </c>
      <c r="R2755" t="str">
        <f t="shared" ref="R2755:R2818" si="130">IF(F2755="Leonardo DiCaprio",G2755," ")</f>
        <v xml:space="preserve"> </v>
      </c>
      <c r="S2755" t="str">
        <f t="shared" ref="S2755:S2818" si="131">IF(F2755="Brad Pitt",G2755,"")</f>
        <v/>
      </c>
    </row>
    <row r="2756" spans="1:19">
      <c r="A2756" t="s">
        <v>3138</v>
      </c>
      <c r="B2756">
        <v>68</v>
      </c>
      <c r="C2756">
        <v>98</v>
      </c>
      <c r="D2756">
        <v>117190</v>
      </c>
      <c r="E2756" t="s">
        <v>917</v>
      </c>
      <c r="F2756" s="8" t="s">
        <v>64</v>
      </c>
      <c r="G2756" t="s">
        <v>6235</v>
      </c>
      <c r="H2756">
        <v>29994</v>
      </c>
      <c r="I2756">
        <v>86</v>
      </c>
      <c r="J2756" t="s">
        <v>19</v>
      </c>
      <c r="K2756" t="s">
        <v>31</v>
      </c>
      <c r="L2756">
        <v>8000000</v>
      </c>
      <c r="M2756">
        <v>2010</v>
      </c>
      <c r="N2756">
        <v>6.9</v>
      </c>
      <c r="O2756">
        <v>-7882810</v>
      </c>
      <c r="Q2756" t="str">
        <f t="shared" si="129"/>
        <v xml:space="preserve"> </v>
      </c>
      <c r="R2756" t="str">
        <f t="shared" si="130"/>
        <v xml:space="preserve"> </v>
      </c>
      <c r="S2756" t="str">
        <f t="shared" si="131"/>
        <v/>
      </c>
    </row>
    <row r="2757" spans="1:19">
      <c r="A2757" t="s">
        <v>2517</v>
      </c>
      <c r="B2757">
        <v>356</v>
      </c>
      <c r="C2757">
        <v>96</v>
      </c>
      <c r="D2757">
        <v>17114882</v>
      </c>
      <c r="E2757" t="s">
        <v>1148</v>
      </c>
      <c r="F2757" s="8" t="s">
        <v>1411</v>
      </c>
      <c r="G2757" t="s">
        <v>2518</v>
      </c>
      <c r="H2757">
        <v>189249</v>
      </c>
      <c r="I2757">
        <v>398</v>
      </c>
      <c r="J2757" t="s">
        <v>19</v>
      </c>
      <c r="K2757" t="s">
        <v>20</v>
      </c>
      <c r="L2757">
        <v>25000000</v>
      </c>
      <c r="M2757">
        <v>2007</v>
      </c>
      <c r="N2757">
        <v>7.7</v>
      </c>
      <c r="O2757">
        <v>-7885118</v>
      </c>
      <c r="Q2757" t="str">
        <f t="shared" si="129"/>
        <v xml:space="preserve"> </v>
      </c>
      <c r="R2757" t="str">
        <f t="shared" si="130"/>
        <v xml:space="preserve"> </v>
      </c>
      <c r="S2757" t="str">
        <f t="shared" si="131"/>
        <v/>
      </c>
    </row>
    <row r="2758" spans="1:19">
      <c r="A2758" t="s">
        <v>6236</v>
      </c>
      <c r="B2758">
        <v>79</v>
      </c>
      <c r="C2758">
        <v>95</v>
      </c>
      <c r="D2758">
        <v>108662</v>
      </c>
      <c r="E2758" t="s">
        <v>3069</v>
      </c>
      <c r="F2758" s="8" t="s">
        <v>2710</v>
      </c>
      <c r="G2758" t="s">
        <v>6237</v>
      </c>
      <c r="H2758">
        <v>26849</v>
      </c>
      <c r="I2758">
        <v>107</v>
      </c>
      <c r="J2758" t="s">
        <v>19</v>
      </c>
      <c r="K2758" t="s">
        <v>20</v>
      </c>
      <c r="L2758">
        <v>8000000</v>
      </c>
      <c r="M2758">
        <v>2008</v>
      </c>
      <c r="N2758">
        <v>6</v>
      </c>
      <c r="O2758">
        <v>-7891338</v>
      </c>
      <c r="Q2758" t="str">
        <f t="shared" si="129"/>
        <v xml:space="preserve"> </v>
      </c>
      <c r="R2758" t="str">
        <f t="shared" si="130"/>
        <v xml:space="preserve"> </v>
      </c>
      <c r="S2758" t="str">
        <f t="shared" si="131"/>
        <v/>
      </c>
    </row>
    <row r="2759" spans="1:19">
      <c r="A2759" t="s">
        <v>6047</v>
      </c>
      <c r="B2759">
        <v>22</v>
      </c>
      <c r="C2759">
        <v>90</v>
      </c>
      <c r="D2759">
        <v>100503</v>
      </c>
      <c r="E2759" t="s">
        <v>878</v>
      </c>
      <c r="F2759" s="8" t="s">
        <v>1095</v>
      </c>
      <c r="G2759" t="s">
        <v>6048</v>
      </c>
      <c r="H2759">
        <v>7759</v>
      </c>
      <c r="I2759">
        <v>20</v>
      </c>
      <c r="J2759" t="s">
        <v>19</v>
      </c>
      <c r="K2759" t="s">
        <v>20</v>
      </c>
      <c r="L2759">
        <v>8000000</v>
      </c>
      <c r="M2759">
        <v>2009</v>
      </c>
      <c r="N2759">
        <v>5.9</v>
      </c>
      <c r="O2759">
        <v>-7899497</v>
      </c>
      <c r="Q2759" t="str">
        <f t="shared" si="129"/>
        <v xml:space="preserve"> </v>
      </c>
      <c r="R2759" t="str">
        <f t="shared" si="130"/>
        <v xml:space="preserve"> </v>
      </c>
      <c r="S2759" t="str">
        <f t="shared" si="131"/>
        <v/>
      </c>
    </row>
    <row r="2760" spans="1:19">
      <c r="A2760" t="s">
        <v>3728</v>
      </c>
      <c r="B2760">
        <v>36</v>
      </c>
      <c r="C2760">
        <v>105</v>
      </c>
      <c r="D2760">
        <v>17100000</v>
      </c>
      <c r="E2760" t="s">
        <v>3729</v>
      </c>
      <c r="F2760" s="8" t="s">
        <v>285</v>
      </c>
      <c r="G2760" t="s">
        <v>3730</v>
      </c>
      <c r="H2760">
        <v>7073</v>
      </c>
      <c r="I2760">
        <v>29</v>
      </c>
      <c r="J2760" t="s">
        <v>19</v>
      </c>
      <c r="K2760" t="s">
        <v>20</v>
      </c>
      <c r="L2760">
        <v>25000000</v>
      </c>
      <c r="M2760">
        <v>1996</v>
      </c>
      <c r="N2760">
        <v>5.3</v>
      </c>
      <c r="O2760">
        <v>-7900000</v>
      </c>
      <c r="Q2760" t="str">
        <f t="shared" si="129"/>
        <v xml:space="preserve"> </v>
      </c>
      <c r="R2760" t="str">
        <f t="shared" si="130"/>
        <v xml:space="preserve"> </v>
      </c>
      <c r="S2760" t="str">
        <f t="shared" si="131"/>
        <v/>
      </c>
    </row>
    <row r="2761" spans="1:19">
      <c r="A2761" t="s">
        <v>1745</v>
      </c>
      <c r="B2761">
        <v>157</v>
      </c>
      <c r="C2761">
        <v>125</v>
      </c>
      <c r="D2761">
        <v>2086345</v>
      </c>
      <c r="E2761" t="s">
        <v>2888</v>
      </c>
      <c r="F2761" s="8" t="s">
        <v>5451</v>
      </c>
      <c r="G2761" t="s">
        <v>5452</v>
      </c>
      <c r="H2761">
        <v>64556</v>
      </c>
      <c r="I2761">
        <v>140</v>
      </c>
      <c r="J2761" t="s">
        <v>1392</v>
      </c>
      <c r="K2761" t="s">
        <v>1749</v>
      </c>
      <c r="L2761">
        <v>10000000</v>
      </c>
      <c r="M2761">
        <v>2004</v>
      </c>
      <c r="N2761">
        <v>8.1</v>
      </c>
      <c r="O2761">
        <v>-7913655</v>
      </c>
      <c r="Q2761" t="str">
        <f t="shared" si="129"/>
        <v xml:space="preserve"> </v>
      </c>
      <c r="R2761" t="str">
        <f t="shared" si="130"/>
        <v xml:space="preserve"> </v>
      </c>
      <c r="S2761" t="str">
        <f t="shared" si="131"/>
        <v/>
      </c>
    </row>
    <row r="2762" spans="1:19">
      <c r="A2762" t="s">
        <v>3774</v>
      </c>
      <c r="B2762">
        <v>226</v>
      </c>
      <c r="C2762">
        <v>96</v>
      </c>
      <c r="D2762">
        <v>3074838</v>
      </c>
      <c r="E2762" t="s">
        <v>1611</v>
      </c>
      <c r="F2762" s="8" t="s">
        <v>138</v>
      </c>
      <c r="G2762" t="s">
        <v>5535</v>
      </c>
      <c r="H2762">
        <v>56264</v>
      </c>
      <c r="I2762">
        <v>166</v>
      </c>
      <c r="J2762" t="s">
        <v>19</v>
      </c>
      <c r="K2762" t="s">
        <v>20</v>
      </c>
      <c r="L2762">
        <v>11000000</v>
      </c>
      <c r="M2762">
        <v>2009</v>
      </c>
      <c r="N2762">
        <v>6.3</v>
      </c>
      <c r="O2762">
        <v>-7925162</v>
      </c>
      <c r="Q2762" t="str">
        <f t="shared" si="129"/>
        <v xml:space="preserve"> </v>
      </c>
      <c r="R2762" t="str">
        <f t="shared" si="130"/>
        <v xml:space="preserve"> </v>
      </c>
      <c r="S2762" t="str">
        <f t="shared" si="131"/>
        <v/>
      </c>
    </row>
    <row r="2763" spans="1:19">
      <c r="A2763" t="s">
        <v>1400</v>
      </c>
      <c r="B2763">
        <v>156</v>
      </c>
      <c r="C2763">
        <v>118</v>
      </c>
      <c r="D2763">
        <v>10562387</v>
      </c>
      <c r="E2763" t="s">
        <v>2510</v>
      </c>
      <c r="F2763" s="8" t="s">
        <v>24</v>
      </c>
      <c r="G2763" t="s">
        <v>4820</v>
      </c>
      <c r="H2763">
        <v>213226</v>
      </c>
      <c r="I2763">
        <v>648</v>
      </c>
      <c r="J2763" t="s">
        <v>19</v>
      </c>
      <c r="K2763" t="s">
        <v>20</v>
      </c>
      <c r="L2763">
        <v>18500000</v>
      </c>
      <c r="M2763">
        <v>1998</v>
      </c>
      <c r="N2763">
        <v>7.7</v>
      </c>
      <c r="O2763">
        <v>-7937613</v>
      </c>
      <c r="Q2763" t="str">
        <f t="shared" si="129"/>
        <v xml:space="preserve"> </v>
      </c>
      <c r="R2763" t="str">
        <f t="shared" si="130"/>
        <v xml:space="preserve"> </v>
      </c>
      <c r="S2763" t="str">
        <f t="shared" si="131"/>
        <v/>
      </c>
    </row>
    <row r="2764" spans="1:19">
      <c r="A2764" t="s">
        <v>6238</v>
      </c>
      <c r="B2764">
        <v>26</v>
      </c>
      <c r="C2764">
        <v>107</v>
      </c>
      <c r="D2764">
        <v>53481</v>
      </c>
      <c r="E2764" t="s">
        <v>1101</v>
      </c>
      <c r="F2764" s="8" t="s">
        <v>447</v>
      </c>
      <c r="G2764" t="s">
        <v>6239</v>
      </c>
      <c r="H2764">
        <v>5557</v>
      </c>
      <c r="I2764">
        <v>34</v>
      </c>
      <c r="J2764" t="s">
        <v>19</v>
      </c>
      <c r="K2764" t="s">
        <v>20</v>
      </c>
      <c r="L2764">
        <v>8000000</v>
      </c>
      <c r="M2764">
        <v>2006</v>
      </c>
      <c r="N2764">
        <v>6.4</v>
      </c>
      <c r="O2764">
        <v>-7946519</v>
      </c>
      <c r="Q2764" t="str">
        <f t="shared" si="129"/>
        <v xml:space="preserve"> </v>
      </c>
      <c r="R2764" t="str">
        <f t="shared" si="130"/>
        <v xml:space="preserve"> </v>
      </c>
      <c r="S2764" t="str">
        <f t="shared" si="131"/>
        <v/>
      </c>
    </row>
    <row r="2765" spans="1:19">
      <c r="A2765" t="s">
        <v>6242</v>
      </c>
      <c r="B2765">
        <v>56</v>
      </c>
      <c r="C2765">
        <v>97</v>
      </c>
      <c r="D2765">
        <v>52961</v>
      </c>
      <c r="E2765" t="s">
        <v>1672</v>
      </c>
      <c r="F2765" s="8" t="s">
        <v>6243</v>
      </c>
      <c r="G2765" t="s">
        <v>6244</v>
      </c>
      <c r="H2765">
        <v>2103</v>
      </c>
      <c r="I2765">
        <v>11</v>
      </c>
      <c r="J2765" t="s">
        <v>19</v>
      </c>
      <c r="K2765" t="s">
        <v>1749</v>
      </c>
      <c r="L2765">
        <v>8000000</v>
      </c>
      <c r="M2765">
        <v>2014</v>
      </c>
      <c r="N2765">
        <v>5.3</v>
      </c>
      <c r="O2765">
        <v>-7947039</v>
      </c>
      <c r="Q2765" t="str">
        <f t="shared" si="129"/>
        <v xml:space="preserve"> </v>
      </c>
      <c r="R2765" t="str">
        <f t="shared" si="130"/>
        <v xml:space="preserve"> </v>
      </c>
      <c r="S2765" t="str">
        <f t="shared" si="131"/>
        <v/>
      </c>
    </row>
    <row r="2766" spans="1:19">
      <c r="A2766" t="s">
        <v>6125</v>
      </c>
      <c r="B2766">
        <v>41</v>
      </c>
      <c r="C2766">
        <v>97</v>
      </c>
      <c r="D2766">
        <v>1046166</v>
      </c>
      <c r="E2766" t="s">
        <v>2973</v>
      </c>
      <c r="F2766" s="8" t="s">
        <v>2820</v>
      </c>
      <c r="G2766" t="s">
        <v>6126</v>
      </c>
      <c r="H2766">
        <v>2599</v>
      </c>
      <c r="I2766">
        <v>45</v>
      </c>
      <c r="J2766" t="s">
        <v>19</v>
      </c>
      <c r="K2766" t="s">
        <v>432</v>
      </c>
      <c r="L2766">
        <v>9000000</v>
      </c>
      <c r="M2766">
        <v>2005</v>
      </c>
      <c r="N2766">
        <v>4.2</v>
      </c>
      <c r="O2766">
        <v>-7953834</v>
      </c>
      <c r="Q2766" t="str">
        <f t="shared" si="129"/>
        <v xml:space="preserve"> </v>
      </c>
      <c r="R2766" t="str">
        <f t="shared" si="130"/>
        <v xml:space="preserve"> </v>
      </c>
      <c r="S2766" t="str">
        <f t="shared" si="131"/>
        <v/>
      </c>
    </row>
    <row r="2767" spans="1:19">
      <c r="A2767" t="s">
        <v>5509</v>
      </c>
      <c r="B2767">
        <v>70</v>
      </c>
      <c r="C2767">
        <v>94</v>
      </c>
      <c r="D2767">
        <v>3034181</v>
      </c>
      <c r="E2767" t="s">
        <v>2973</v>
      </c>
      <c r="F2767" s="8" t="s">
        <v>1399</v>
      </c>
      <c r="G2767" t="s">
        <v>5799</v>
      </c>
      <c r="H2767">
        <v>13622</v>
      </c>
      <c r="I2767">
        <v>128</v>
      </c>
      <c r="J2767" t="s">
        <v>19</v>
      </c>
      <c r="K2767" t="s">
        <v>31</v>
      </c>
      <c r="L2767">
        <v>11000000</v>
      </c>
      <c r="M2767">
        <v>2002</v>
      </c>
      <c r="N2767">
        <v>5.4</v>
      </c>
      <c r="O2767">
        <v>-7965819</v>
      </c>
      <c r="Q2767" t="str">
        <f t="shared" si="129"/>
        <v xml:space="preserve"> </v>
      </c>
      <c r="R2767" t="str">
        <f t="shared" si="130"/>
        <v xml:space="preserve"> </v>
      </c>
      <c r="S2767" t="str">
        <f t="shared" si="131"/>
        <v/>
      </c>
    </row>
    <row r="2768" spans="1:19">
      <c r="A2768" t="s">
        <v>5813</v>
      </c>
      <c r="B2768">
        <v>210</v>
      </c>
      <c r="C2768">
        <v>128</v>
      </c>
      <c r="D2768">
        <v>4018695</v>
      </c>
      <c r="E2768" t="s">
        <v>956</v>
      </c>
      <c r="F2768" s="8" t="s">
        <v>5814</v>
      </c>
      <c r="G2768" t="s">
        <v>6144</v>
      </c>
      <c r="H2768">
        <v>69759</v>
      </c>
      <c r="I2768">
        <v>235</v>
      </c>
      <c r="J2768" t="s">
        <v>2598</v>
      </c>
      <c r="K2768" t="s">
        <v>2599</v>
      </c>
      <c r="L2768">
        <v>12000000</v>
      </c>
      <c r="M2768">
        <v>2010</v>
      </c>
      <c r="N2768">
        <v>8</v>
      </c>
      <c r="O2768">
        <v>-7981305</v>
      </c>
      <c r="Q2768" t="str">
        <f t="shared" si="129"/>
        <v xml:space="preserve"> </v>
      </c>
      <c r="R2768" t="str">
        <f t="shared" si="130"/>
        <v xml:space="preserve"> </v>
      </c>
      <c r="S2768" t="str">
        <f t="shared" si="131"/>
        <v/>
      </c>
    </row>
    <row r="2769" spans="1:19">
      <c r="A2769" t="s">
        <v>5521</v>
      </c>
      <c r="B2769">
        <v>47</v>
      </c>
      <c r="C2769">
        <v>84</v>
      </c>
      <c r="D2769">
        <v>5002310</v>
      </c>
      <c r="E2769" t="s">
        <v>5522</v>
      </c>
      <c r="F2769" s="8" t="s">
        <v>223</v>
      </c>
      <c r="G2769" t="s">
        <v>5523</v>
      </c>
      <c r="H2769">
        <v>25541</v>
      </c>
      <c r="I2769">
        <v>181</v>
      </c>
      <c r="J2769" t="s">
        <v>19</v>
      </c>
      <c r="K2769" t="s">
        <v>20</v>
      </c>
      <c r="L2769">
        <v>13000000</v>
      </c>
      <c r="M2769">
        <v>2001</v>
      </c>
      <c r="N2769">
        <v>5.6</v>
      </c>
      <c r="O2769">
        <v>-7997690</v>
      </c>
      <c r="Q2769" t="str">
        <f t="shared" si="129"/>
        <v xml:space="preserve"> </v>
      </c>
      <c r="R2769" t="str">
        <f t="shared" si="130"/>
        <v xml:space="preserve"> </v>
      </c>
      <c r="S2769" t="str">
        <f t="shared" si="131"/>
        <v/>
      </c>
    </row>
    <row r="2770" spans="1:19">
      <c r="A2770" t="s">
        <v>1466</v>
      </c>
      <c r="B2770">
        <v>192</v>
      </c>
      <c r="C2770">
        <v>178</v>
      </c>
      <c r="D2770">
        <v>5501940</v>
      </c>
      <c r="E2770" t="s">
        <v>1596</v>
      </c>
      <c r="F2770" s="8" t="s">
        <v>124</v>
      </c>
      <c r="G2770" t="s">
        <v>5450</v>
      </c>
      <c r="H2770">
        <v>248354</v>
      </c>
      <c r="I2770">
        <v>564</v>
      </c>
      <c r="J2770" t="s">
        <v>3806</v>
      </c>
      <c r="K2770" t="s">
        <v>432</v>
      </c>
      <c r="L2770">
        <v>13500000</v>
      </c>
      <c r="M2770">
        <v>2004</v>
      </c>
      <c r="N2770">
        <v>8.3000000000000007</v>
      </c>
      <c r="O2770">
        <v>-7998060</v>
      </c>
      <c r="Q2770" t="str">
        <f t="shared" si="129"/>
        <v xml:space="preserve"> </v>
      </c>
      <c r="R2770" t="str">
        <f t="shared" si="130"/>
        <v xml:space="preserve"> </v>
      </c>
      <c r="S2770" t="str">
        <f t="shared" si="131"/>
        <v/>
      </c>
    </row>
    <row r="2771" spans="1:19">
      <c r="A2771" t="s">
        <v>6355</v>
      </c>
      <c r="B2771">
        <v>6</v>
      </c>
      <c r="C2771">
        <v>107</v>
      </c>
      <c r="D2771">
        <v>1000000</v>
      </c>
      <c r="E2771" t="s">
        <v>660</v>
      </c>
      <c r="F2771" s="8" t="s">
        <v>3012</v>
      </c>
      <c r="G2771" t="s">
        <v>6356</v>
      </c>
      <c r="H2771">
        <v>2215</v>
      </c>
      <c r="I2771">
        <v>26</v>
      </c>
      <c r="J2771" t="s">
        <v>19</v>
      </c>
      <c r="K2771" t="s">
        <v>31</v>
      </c>
      <c r="L2771">
        <v>9000000</v>
      </c>
      <c r="M2771">
        <v>1977</v>
      </c>
      <c r="N2771">
        <v>6.3</v>
      </c>
      <c r="O2771">
        <v>-8000000</v>
      </c>
      <c r="Q2771" t="str">
        <f t="shared" si="129"/>
        <v xml:space="preserve"> </v>
      </c>
      <c r="R2771" t="str">
        <f t="shared" si="130"/>
        <v xml:space="preserve"> </v>
      </c>
      <c r="S2771" t="str">
        <f t="shared" si="131"/>
        <v/>
      </c>
    </row>
    <row r="2772" spans="1:19">
      <c r="A2772" t="s">
        <v>111</v>
      </c>
      <c r="B2772">
        <v>336</v>
      </c>
      <c r="C2772">
        <v>138</v>
      </c>
      <c r="D2772">
        <v>16969390</v>
      </c>
      <c r="E2772" t="s">
        <v>1101</v>
      </c>
      <c r="F2772" s="8" t="s">
        <v>265</v>
      </c>
      <c r="G2772" t="s">
        <v>4247</v>
      </c>
      <c r="H2772">
        <v>80861</v>
      </c>
      <c r="I2772">
        <v>431</v>
      </c>
      <c r="J2772" t="s">
        <v>19</v>
      </c>
      <c r="K2772" t="s">
        <v>20</v>
      </c>
      <c r="L2772">
        <v>25000000</v>
      </c>
      <c r="M2772">
        <v>2013</v>
      </c>
      <c r="N2772">
        <v>5.3</v>
      </c>
      <c r="O2772">
        <v>-8030610</v>
      </c>
      <c r="Q2772" t="str">
        <f t="shared" si="129"/>
        <v xml:space="preserve"> </v>
      </c>
      <c r="R2772" t="str">
        <f t="shared" si="130"/>
        <v xml:space="preserve"> </v>
      </c>
      <c r="S2772" t="str">
        <f t="shared" si="131"/>
        <v/>
      </c>
    </row>
    <row r="2773" spans="1:19">
      <c r="A2773" t="s">
        <v>5702</v>
      </c>
      <c r="B2773">
        <v>146</v>
      </c>
      <c r="C2773">
        <v>97</v>
      </c>
      <c r="D2773">
        <v>3950294</v>
      </c>
      <c r="E2773" t="s">
        <v>754</v>
      </c>
      <c r="F2773" s="8" t="s">
        <v>55</v>
      </c>
      <c r="G2773" t="s">
        <v>5703</v>
      </c>
      <c r="H2773">
        <v>56654</v>
      </c>
      <c r="I2773">
        <v>124</v>
      </c>
      <c r="J2773" t="s">
        <v>19</v>
      </c>
      <c r="K2773" t="s">
        <v>20</v>
      </c>
      <c r="L2773">
        <v>12000000</v>
      </c>
      <c r="M2773">
        <v>2007</v>
      </c>
      <c r="N2773">
        <v>7</v>
      </c>
      <c r="O2773">
        <v>-8049706</v>
      </c>
      <c r="Q2773" t="str">
        <f t="shared" si="129"/>
        <v xml:space="preserve"> </v>
      </c>
      <c r="R2773" t="str">
        <f t="shared" si="130"/>
        <v xml:space="preserve"> </v>
      </c>
      <c r="S2773" t="str">
        <f t="shared" si="131"/>
        <v/>
      </c>
    </row>
    <row r="2774" spans="1:19">
      <c r="A2774" t="s">
        <v>3546</v>
      </c>
      <c r="B2774">
        <v>221</v>
      </c>
      <c r="C2774">
        <v>106</v>
      </c>
      <c r="D2774">
        <v>1939441</v>
      </c>
      <c r="E2774" t="s">
        <v>902</v>
      </c>
      <c r="F2774" s="8" t="s">
        <v>134</v>
      </c>
      <c r="G2774" t="s">
        <v>6008</v>
      </c>
      <c r="H2774">
        <v>55567</v>
      </c>
      <c r="I2774">
        <v>144</v>
      </c>
      <c r="J2774" t="s">
        <v>19</v>
      </c>
      <c r="K2774" t="s">
        <v>20</v>
      </c>
      <c r="L2774">
        <v>10000000</v>
      </c>
      <c r="M2774">
        <v>2012</v>
      </c>
      <c r="N2774">
        <v>6.9</v>
      </c>
      <c r="O2774">
        <v>-8060559</v>
      </c>
      <c r="Q2774" t="str">
        <f t="shared" si="129"/>
        <v xml:space="preserve"> </v>
      </c>
      <c r="R2774" t="str">
        <f t="shared" si="130"/>
        <v xml:space="preserve"> </v>
      </c>
      <c r="S2774" t="str">
        <f t="shared" si="131"/>
        <v/>
      </c>
    </row>
    <row r="2775" spans="1:19">
      <c r="A2775" t="s">
        <v>416</v>
      </c>
      <c r="B2775">
        <v>197</v>
      </c>
      <c r="C2775">
        <v>128</v>
      </c>
      <c r="D2775">
        <v>126930660</v>
      </c>
      <c r="E2775" t="s">
        <v>28</v>
      </c>
      <c r="F2775" s="8" t="s">
        <v>532</v>
      </c>
      <c r="G2775" t="s">
        <v>598</v>
      </c>
      <c r="H2775">
        <v>157519</v>
      </c>
      <c r="I2775">
        <v>683</v>
      </c>
      <c r="J2775" t="s">
        <v>19</v>
      </c>
      <c r="K2775" t="s">
        <v>31</v>
      </c>
      <c r="L2775">
        <v>135000000</v>
      </c>
      <c r="M2775">
        <v>1999</v>
      </c>
      <c r="N2775">
        <v>6.4</v>
      </c>
      <c r="O2775">
        <v>-8069340</v>
      </c>
      <c r="Q2775" t="str">
        <f t="shared" si="129"/>
        <v xml:space="preserve"> </v>
      </c>
      <c r="R2775" t="str">
        <f t="shared" si="130"/>
        <v xml:space="preserve"> </v>
      </c>
      <c r="S2775" t="str">
        <f t="shared" si="131"/>
        <v/>
      </c>
    </row>
    <row r="2776" spans="1:19">
      <c r="A2776" t="s">
        <v>5524</v>
      </c>
      <c r="B2776">
        <v>111</v>
      </c>
      <c r="C2776">
        <v>93</v>
      </c>
      <c r="D2776">
        <v>4919896</v>
      </c>
      <c r="E2776" t="s">
        <v>2739</v>
      </c>
      <c r="F2776" s="8" t="s">
        <v>3645</v>
      </c>
      <c r="G2776" t="s">
        <v>5525</v>
      </c>
      <c r="H2776">
        <v>21530</v>
      </c>
      <c r="I2776">
        <v>159</v>
      </c>
      <c r="J2776" t="s">
        <v>19</v>
      </c>
      <c r="K2776" t="s">
        <v>31</v>
      </c>
      <c r="L2776">
        <v>13000000</v>
      </c>
      <c r="M2776">
        <v>2001</v>
      </c>
      <c r="N2776">
        <v>6.1</v>
      </c>
      <c r="O2776">
        <v>-8080104</v>
      </c>
      <c r="Q2776" t="str">
        <f t="shared" si="129"/>
        <v xml:space="preserve"> </v>
      </c>
      <c r="R2776" t="str">
        <f t="shared" si="130"/>
        <v xml:space="preserve"> </v>
      </c>
      <c r="S2776" t="str">
        <f t="shared" si="131"/>
        <v/>
      </c>
    </row>
    <row r="2777" spans="1:19">
      <c r="A2777" t="s">
        <v>1025</v>
      </c>
      <c r="B2777">
        <v>255</v>
      </c>
      <c r="C2777">
        <v>85</v>
      </c>
      <c r="D2777">
        <v>86897182</v>
      </c>
      <c r="E2777" t="s">
        <v>873</v>
      </c>
      <c r="F2777" s="8" t="s">
        <v>672</v>
      </c>
      <c r="G2777" t="s">
        <v>1026</v>
      </c>
      <c r="H2777">
        <v>106790</v>
      </c>
      <c r="I2777">
        <v>177</v>
      </c>
      <c r="J2777" t="s">
        <v>19</v>
      </c>
      <c r="K2777" t="s">
        <v>20</v>
      </c>
      <c r="L2777">
        <v>95000000</v>
      </c>
      <c r="M2777">
        <v>2012</v>
      </c>
      <c r="N2777">
        <v>6.2</v>
      </c>
      <c r="O2777">
        <v>-8102818</v>
      </c>
      <c r="Q2777" t="str">
        <f t="shared" si="129"/>
        <v xml:space="preserve"> </v>
      </c>
      <c r="R2777" t="str">
        <f t="shared" si="130"/>
        <v xml:space="preserve"> </v>
      </c>
      <c r="S2777" t="str">
        <f t="shared" si="131"/>
        <v/>
      </c>
    </row>
    <row r="2778" spans="1:19">
      <c r="A2778" t="s">
        <v>6116</v>
      </c>
      <c r="B2778">
        <v>26</v>
      </c>
      <c r="C2778">
        <v>97</v>
      </c>
      <c r="D2778">
        <v>883887</v>
      </c>
      <c r="E2778" t="s">
        <v>1672</v>
      </c>
      <c r="F2778" s="8" t="s">
        <v>6117</v>
      </c>
      <c r="G2778" t="s">
        <v>6118</v>
      </c>
      <c r="H2778">
        <v>1201</v>
      </c>
      <c r="I2778">
        <v>14</v>
      </c>
      <c r="J2778" t="s">
        <v>19</v>
      </c>
      <c r="K2778" t="s">
        <v>20</v>
      </c>
      <c r="L2778">
        <v>9000000</v>
      </c>
      <c r="M2778">
        <v>2009</v>
      </c>
      <c r="N2778">
        <v>6.2</v>
      </c>
      <c r="O2778">
        <v>-8116113</v>
      </c>
      <c r="Q2778" t="str">
        <f t="shared" si="129"/>
        <v xml:space="preserve"> </v>
      </c>
      <c r="R2778" t="str">
        <f t="shared" si="130"/>
        <v xml:space="preserve"> </v>
      </c>
      <c r="S2778" t="str">
        <f t="shared" si="131"/>
        <v/>
      </c>
    </row>
    <row r="2779" spans="1:19">
      <c r="A2779" t="s">
        <v>2148</v>
      </c>
      <c r="B2779">
        <v>144</v>
      </c>
      <c r="C2779">
        <v>125</v>
      </c>
      <c r="D2779">
        <v>49875589</v>
      </c>
      <c r="E2779" t="s">
        <v>601</v>
      </c>
      <c r="F2779" s="8" t="s">
        <v>1060</v>
      </c>
      <c r="G2779" t="s">
        <v>2150</v>
      </c>
      <c r="H2779">
        <v>28807</v>
      </c>
      <c r="I2779">
        <v>273</v>
      </c>
      <c r="J2779" t="s">
        <v>19</v>
      </c>
      <c r="K2779" t="s">
        <v>20</v>
      </c>
      <c r="L2779">
        <v>58000000</v>
      </c>
      <c r="M2779">
        <v>2012</v>
      </c>
      <c r="N2779">
        <v>5.9</v>
      </c>
      <c r="O2779">
        <v>-8124411</v>
      </c>
      <c r="Q2779" t="str">
        <f t="shared" si="129"/>
        <v xml:space="preserve"> </v>
      </c>
      <c r="R2779" t="str">
        <f t="shared" si="130"/>
        <v xml:space="preserve"> </v>
      </c>
      <c r="S2779" t="str">
        <f t="shared" si="131"/>
        <v/>
      </c>
    </row>
    <row r="2780" spans="1:19">
      <c r="A2780" t="s">
        <v>5528</v>
      </c>
      <c r="B2780">
        <v>165</v>
      </c>
      <c r="C2780">
        <v>120</v>
      </c>
      <c r="D2780">
        <v>4857376</v>
      </c>
      <c r="E2780" t="s">
        <v>754</v>
      </c>
      <c r="F2780" s="8" t="s">
        <v>166</v>
      </c>
      <c r="G2780" t="s">
        <v>5529</v>
      </c>
      <c r="H2780">
        <v>63084</v>
      </c>
      <c r="I2780">
        <v>123</v>
      </c>
      <c r="J2780" t="s">
        <v>774</v>
      </c>
      <c r="K2780" t="s">
        <v>775</v>
      </c>
      <c r="L2780">
        <v>13000000</v>
      </c>
      <c r="M2780">
        <v>2006</v>
      </c>
      <c r="N2780">
        <v>7.3</v>
      </c>
      <c r="O2780">
        <v>-8142624</v>
      </c>
      <c r="Q2780" t="str">
        <f t="shared" si="129"/>
        <v xml:space="preserve"> </v>
      </c>
      <c r="R2780" t="str">
        <f t="shared" si="130"/>
        <v xml:space="preserve"> </v>
      </c>
      <c r="S2780" t="str">
        <f t="shared" si="131"/>
        <v/>
      </c>
    </row>
    <row r="2781" spans="1:19">
      <c r="A2781" t="s">
        <v>2998</v>
      </c>
      <c r="B2781">
        <v>283</v>
      </c>
      <c r="C2781">
        <v>129</v>
      </c>
      <c r="D2781">
        <v>31836745</v>
      </c>
      <c r="E2781" t="s">
        <v>2999</v>
      </c>
      <c r="F2781" s="8" t="s">
        <v>193</v>
      </c>
      <c r="G2781" t="s">
        <v>3000</v>
      </c>
      <c r="H2781">
        <v>81298</v>
      </c>
      <c r="I2781">
        <v>341</v>
      </c>
      <c r="J2781" t="s">
        <v>19</v>
      </c>
      <c r="K2781" t="s">
        <v>20</v>
      </c>
      <c r="L2781">
        <v>40000000</v>
      </c>
      <c r="M2781">
        <v>2011</v>
      </c>
      <c r="N2781">
        <v>6.9</v>
      </c>
      <c r="O2781">
        <v>-8163255</v>
      </c>
      <c r="Q2781" t="str">
        <f t="shared" si="129"/>
        <v xml:space="preserve"> </v>
      </c>
      <c r="R2781" t="str">
        <f t="shared" si="130"/>
        <v xml:space="preserve"> </v>
      </c>
      <c r="S2781" t="str">
        <f t="shared" si="131"/>
        <v/>
      </c>
    </row>
    <row r="2782" spans="1:19">
      <c r="A2782" t="s">
        <v>4138</v>
      </c>
      <c r="B2782">
        <v>112</v>
      </c>
      <c r="C2782">
        <v>107</v>
      </c>
      <c r="D2782">
        <v>21835784</v>
      </c>
      <c r="E2782" t="s">
        <v>754</v>
      </c>
      <c r="F2782" s="8" t="s">
        <v>3257</v>
      </c>
      <c r="G2782" t="s">
        <v>4139</v>
      </c>
      <c r="H2782">
        <v>58297</v>
      </c>
      <c r="I2782">
        <v>161</v>
      </c>
      <c r="J2782" t="s">
        <v>19</v>
      </c>
      <c r="K2782" t="s">
        <v>20</v>
      </c>
      <c r="L2782">
        <v>30000000</v>
      </c>
      <c r="M2782">
        <v>2005</v>
      </c>
      <c r="N2782">
        <v>6.6</v>
      </c>
      <c r="O2782">
        <v>-8164216</v>
      </c>
      <c r="Q2782" t="str">
        <f t="shared" si="129"/>
        <v xml:space="preserve"> </v>
      </c>
      <c r="R2782" t="str">
        <f t="shared" si="130"/>
        <v xml:space="preserve"> </v>
      </c>
      <c r="S2782" t="str">
        <f t="shared" si="131"/>
        <v/>
      </c>
    </row>
    <row r="2783" spans="1:19">
      <c r="A2783" t="s">
        <v>4333</v>
      </c>
      <c r="B2783">
        <v>15</v>
      </c>
      <c r="C2783">
        <v>113</v>
      </c>
      <c r="D2783">
        <v>2832826</v>
      </c>
      <c r="E2783" t="s">
        <v>754</v>
      </c>
      <c r="F2783" s="8" t="s">
        <v>1920</v>
      </c>
      <c r="G2783" t="s">
        <v>5800</v>
      </c>
      <c r="H2783">
        <v>1761</v>
      </c>
      <c r="I2783">
        <v>19</v>
      </c>
      <c r="J2783" t="s">
        <v>19</v>
      </c>
      <c r="K2783" t="s">
        <v>20</v>
      </c>
      <c r="L2783">
        <v>11000000</v>
      </c>
      <c r="M2783">
        <v>1995</v>
      </c>
      <c r="N2783">
        <v>6.2</v>
      </c>
      <c r="O2783">
        <v>-8167174</v>
      </c>
      <c r="Q2783" t="str">
        <f t="shared" si="129"/>
        <v xml:space="preserve"> </v>
      </c>
      <c r="R2783" t="str">
        <f t="shared" si="130"/>
        <v xml:space="preserve"> </v>
      </c>
      <c r="S2783" t="str">
        <f t="shared" si="131"/>
        <v/>
      </c>
    </row>
    <row r="2784" spans="1:19">
      <c r="A2784" t="s">
        <v>3014</v>
      </c>
      <c r="B2784">
        <v>169</v>
      </c>
      <c r="C2784">
        <v>115</v>
      </c>
      <c r="D2784">
        <v>26814957</v>
      </c>
      <c r="E2784" t="s">
        <v>2801</v>
      </c>
      <c r="F2784" s="8" t="s">
        <v>470</v>
      </c>
      <c r="G2784" t="s">
        <v>3015</v>
      </c>
      <c r="H2784">
        <v>84357</v>
      </c>
      <c r="I2784">
        <v>252</v>
      </c>
      <c r="J2784" t="s">
        <v>19</v>
      </c>
      <c r="K2784" t="s">
        <v>31</v>
      </c>
      <c r="L2784">
        <v>35000000</v>
      </c>
      <c r="M2784">
        <v>2008</v>
      </c>
      <c r="N2784">
        <v>6.7</v>
      </c>
      <c r="O2784">
        <v>-8185043</v>
      </c>
      <c r="Q2784" t="str">
        <f t="shared" si="129"/>
        <v xml:space="preserve"> </v>
      </c>
      <c r="R2784" t="str">
        <f t="shared" si="130"/>
        <v xml:space="preserve"> </v>
      </c>
      <c r="S2784" t="str">
        <f t="shared" si="131"/>
        <v/>
      </c>
    </row>
    <row r="2785" spans="1:19">
      <c r="A2785" t="s">
        <v>1074</v>
      </c>
      <c r="B2785">
        <v>167</v>
      </c>
      <c r="C2785">
        <v>125</v>
      </c>
      <c r="D2785">
        <v>41814863</v>
      </c>
      <c r="E2785" t="s">
        <v>1499</v>
      </c>
      <c r="F2785" s="8" t="s">
        <v>602</v>
      </c>
      <c r="G2785" t="s">
        <v>1500</v>
      </c>
      <c r="H2785">
        <v>28635</v>
      </c>
      <c r="I2785">
        <v>308</v>
      </c>
      <c r="J2785" t="s">
        <v>19</v>
      </c>
      <c r="K2785" t="s">
        <v>20</v>
      </c>
      <c r="L2785">
        <v>50000000</v>
      </c>
      <c r="M2785">
        <v>2004</v>
      </c>
      <c r="N2785">
        <v>5.0999999999999996</v>
      </c>
      <c r="O2785">
        <v>-8185137</v>
      </c>
      <c r="Q2785" t="str">
        <f t="shared" si="129"/>
        <v xml:space="preserve"> </v>
      </c>
      <c r="R2785" t="str">
        <f t="shared" si="130"/>
        <v xml:space="preserve"> </v>
      </c>
      <c r="S2785" t="str">
        <f t="shared" si="131"/>
        <v/>
      </c>
    </row>
    <row r="2786" spans="1:19">
      <c r="A2786" t="s">
        <v>5803</v>
      </c>
      <c r="B2786">
        <v>14</v>
      </c>
      <c r="C2786">
        <v>102</v>
      </c>
      <c r="D2786">
        <v>2807854</v>
      </c>
      <c r="E2786" t="s">
        <v>1191</v>
      </c>
      <c r="F2786" s="8" t="s">
        <v>1028</v>
      </c>
      <c r="G2786" t="s">
        <v>5804</v>
      </c>
      <c r="H2786">
        <v>14129</v>
      </c>
      <c r="I2786">
        <v>39</v>
      </c>
      <c r="J2786" t="s">
        <v>19</v>
      </c>
      <c r="K2786" t="s">
        <v>20</v>
      </c>
      <c r="L2786">
        <v>11000000</v>
      </c>
      <c r="M2786">
        <v>1991</v>
      </c>
      <c r="N2786">
        <v>5.0999999999999996</v>
      </c>
      <c r="O2786">
        <v>-8192146</v>
      </c>
      <c r="Q2786" t="str">
        <f t="shared" si="129"/>
        <v xml:space="preserve"> </v>
      </c>
      <c r="R2786" t="str">
        <f t="shared" si="130"/>
        <v xml:space="preserve"> </v>
      </c>
      <c r="S2786" t="str">
        <f t="shared" si="131"/>
        <v/>
      </c>
    </row>
    <row r="2787" spans="1:19">
      <c r="A2787" t="s">
        <v>3717</v>
      </c>
      <c r="B2787">
        <v>63</v>
      </c>
      <c r="C2787">
        <v>104</v>
      </c>
      <c r="D2787">
        <v>21800302</v>
      </c>
      <c r="E2787" t="s">
        <v>2140</v>
      </c>
      <c r="F2787" s="8" t="s">
        <v>452</v>
      </c>
      <c r="G2787" t="s">
        <v>3718</v>
      </c>
      <c r="H2787">
        <v>12164</v>
      </c>
      <c r="I2787">
        <v>63</v>
      </c>
      <c r="J2787" t="s">
        <v>19</v>
      </c>
      <c r="K2787" t="s">
        <v>20</v>
      </c>
      <c r="L2787">
        <v>30000000</v>
      </c>
      <c r="M2787">
        <v>2004</v>
      </c>
      <c r="N2787">
        <v>5.5</v>
      </c>
      <c r="O2787">
        <v>-8199698</v>
      </c>
      <c r="Q2787" t="str">
        <f t="shared" si="129"/>
        <v xml:space="preserve"> </v>
      </c>
      <c r="R2787" t="str">
        <f t="shared" si="130"/>
        <v xml:space="preserve"> </v>
      </c>
      <c r="S2787" t="str">
        <f t="shared" si="131"/>
        <v/>
      </c>
    </row>
    <row r="2788" spans="1:19">
      <c r="A2788" t="s">
        <v>4666</v>
      </c>
      <c r="B2788">
        <v>5</v>
      </c>
      <c r="C2788">
        <v>93</v>
      </c>
      <c r="D2788">
        <v>11784000</v>
      </c>
      <c r="E2788" t="s">
        <v>3884</v>
      </c>
      <c r="F2788" s="8" t="s">
        <v>1683</v>
      </c>
      <c r="G2788" t="s">
        <v>4667</v>
      </c>
      <c r="H2788">
        <v>6701</v>
      </c>
      <c r="I2788">
        <v>26</v>
      </c>
      <c r="J2788" t="s">
        <v>19</v>
      </c>
      <c r="K2788" t="s">
        <v>20</v>
      </c>
      <c r="L2788">
        <v>20000000</v>
      </c>
      <c r="M2788">
        <v>1994</v>
      </c>
      <c r="N2788">
        <v>4.3</v>
      </c>
      <c r="O2788">
        <v>-8216000</v>
      </c>
      <c r="Q2788" t="str">
        <f t="shared" si="129"/>
        <v xml:space="preserve"> </v>
      </c>
      <c r="R2788" t="str">
        <f t="shared" si="130"/>
        <v xml:space="preserve"> </v>
      </c>
      <c r="S2788" t="str">
        <f t="shared" si="131"/>
        <v/>
      </c>
    </row>
    <row r="2789" spans="1:19">
      <c r="A2789" t="s">
        <v>5984</v>
      </c>
      <c r="B2789">
        <v>30</v>
      </c>
      <c r="C2789">
        <v>100</v>
      </c>
      <c r="D2789">
        <v>3275585</v>
      </c>
      <c r="E2789" t="s">
        <v>268</v>
      </c>
      <c r="F2789" s="8" t="s">
        <v>258</v>
      </c>
      <c r="G2789" t="s">
        <v>5985</v>
      </c>
      <c r="H2789">
        <v>10735</v>
      </c>
      <c r="I2789">
        <v>88</v>
      </c>
      <c r="J2789" t="s">
        <v>19</v>
      </c>
      <c r="K2789" t="s">
        <v>31</v>
      </c>
      <c r="L2789">
        <v>11500000</v>
      </c>
      <c r="M2789">
        <v>1993</v>
      </c>
      <c r="N2789">
        <v>6.6</v>
      </c>
      <c r="O2789">
        <v>-8224415</v>
      </c>
      <c r="Q2789" t="str">
        <f t="shared" si="129"/>
        <v xml:space="preserve"> </v>
      </c>
      <c r="R2789" t="str">
        <f t="shared" si="130"/>
        <v xml:space="preserve"> </v>
      </c>
      <c r="S2789" t="str">
        <f t="shared" si="131"/>
        <v/>
      </c>
    </row>
    <row r="2790" spans="1:19">
      <c r="A2790" t="s">
        <v>118</v>
      </c>
      <c r="B2790">
        <v>94</v>
      </c>
      <c r="C2790">
        <v>98</v>
      </c>
      <c r="D2790">
        <v>1754319</v>
      </c>
      <c r="E2790" t="s">
        <v>129</v>
      </c>
      <c r="F2790" s="8" t="s">
        <v>2688</v>
      </c>
      <c r="G2790" t="s">
        <v>6003</v>
      </c>
      <c r="H2790">
        <v>13174</v>
      </c>
      <c r="I2790">
        <v>81</v>
      </c>
      <c r="J2790" t="s">
        <v>19</v>
      </c>
      <c r="K2790" t="s">
        <v>20</v>
      </c>
      <c r="L2790">
        <v>10000000</v>
      </c>
      <c r="M2790">
        <v>2011</v>
      </c>
      <c r="N2790">
        <v>7.2</v>
      </c>
      <c r="O2790">
        <v>-8245681</v>
      </c>
      <c r="Q2790" t="str">
        <f t="shared" si="129"/>
        <v xml:space="preserve"> </v>
      </c>
      <c r="R2790" t="str">
        <f t="shared" si="130"/>
        <v xml:space="preserve"> </v>
      </c>
      <c r="S2790" t="str">
        <f t="shared" si="131"/>
        <v/>
      </c>
    </row>
    <row r="2791" spans="1:19">
      <c r="A2791" t="s">
        <v>2038</v>
      </c>
      <c r="B2791">
        <v>112</v>
      </c>
      <c r="C2791">
        <v>98</v>
      </c>
      <c r="D2791">
        <v>8662318</v>
      </c>
      <c r="E2791" t="s">
        <v>878</v>
      </c>
      <c r="F2791" s="8" t="s">
        <v>4688</v>
      </c>
      <c r="G2791" t="s">
        <v>5002</v>
      </c>
      <c r="H2791">
        <v>15033</v>
      </c>
      <c r="I2791">
        <v>75</v>
      </c>
      <c r="J2791" t="s">
        <v>19</v>
      </c>
      <c r="K2791" t="s">
        <v>20</v>
      </c>
      <c r="L2791">
        <v>17000000</v>
      </c>
      <c r="M2791">
        <v>2009</v>
      </c>
      <c r="N2791">
        <v>5.9</v>
      </c>
      <c r="O2791">
        <v>-8337682</v>
      </c>
      <c r="Q2791" t="str">
        <f t="shared" si="129"/>
        <v xml:space="preserve"> </v>
      </c>
      <c r="R2791" t="str">
        <f t="shared" si="130"/>
        <v xml:space="preserve"> </v>
      </c>
      <c r="S2791" t="str">
        <f t="shared" si="131"/>
        <v/>
      </c>
    </row>
    <row r="2792" spans="1:19">
      <c r="A2792" t="s">
        <v>5836</v>
      </c>
      <c r="B2792">
        <v>147</v>
      </c>
      <c r="C2792">
        <v>150</v>
      </c>
      <c r="D2792">
        <v>140244</v>
      </c>
      <c r="E2792" t="s">
        <v>6148</v>
      </c>
      <c r="F2792" s="8" t="s">
        <v>2708</v>
      </c>
      <c r="G2792" t="s">
        <v>6149</v>
      </c>
      <c r="H2792">
        <v>20419</v>
      </c>
      <c r="I2792">
        <v>259</v>
      </c>
      <c r="J2792" t="s">
        <v>19</v>
      </c>
      <c r="K2792" t="s">
        <v>20</v>
      </c>
      <c r="L2792">
        <v>8500000</v>
      </c>
      <c r="M2792">
        <v>2008</v>
      </c>
      <c r="N2792">
        <v>6.7</v>
      </c>
      <c r="O2792">
        <v>-8359756</v>
      </c>
      <c r="Q2792" t="str">
        <f t="shared" si="129"/>
        <v xml:space="preserve"> </v>
      </c>
      <c r="R2792" t="str">
        <f t="shared" si="130"/>
        <v xml:space="preserve"> </v>
      </c>
      <c r="S2792" t="str">
        <f t="shared" si="131"/>
        <v/>
      </c>
    </row>
    <row r="2793" spans="1:19">
      <c r="A2793" t="s">
        <v>1513</v>
      </c>
      <c r="B2793">
        <v>269</v>
      </c>
      <c r="C2793">
        <v>102</v>
      </c>
      <c r="D2793">
        <v>66636385</v>
      </c>
      <c r="E2793" t="s">
        <v>1514</v>
      </c>
      <c r="F2793" s="8" t="s">
        <v>391</v>
      </c>
      <c r="G2793" t="s">
        <v>1515</v>
      </c>
      <c r="H2793">
        <v>88451</v>
      </c>
      <c r="I2793">
        <v>289</v>
      </c>
      <c r="J2793" t="s">
        <v>19</v>
      </c>
      <c r="K2793" t="s">
        <v>20</v>
      </c>
      <c r="L2793">
        <v>75000000</v>
      </c>
      <c r="M2793">
        <v>2007</v>
      </c>
      <c r="N2793">
        <v>7.1</v>
      </c>
      <c r="O2793">
        <v>-8363615</v>
      </c>
      <c r="Q2793" t="str">
        <f t="shared" si="129"/>
        <v xml:space="preserve"> </v>
      </c>
      <c r="R2793" t="str">
        <f t="shared" si="130"/>
        <v xml:space="preserve"> </v>
      </c>
      <c r="S2793" t="str">
        <f t="shared" si="131"/>
        <v/>
      </c>
    </row>
    <row r="2794" spans="1:19">
      <c r="A2794" t="s">
        <v>6005</v>
      </c>
      <c r="B2794">
        <v>49</v>
      </c>
      <c r="C2794">
        <v>101</v>
      </c>
      <c r="D2794">
        <v>1631839</v>
      </c>
      <c r="E2794" t="s">
        <v>2048</v>
      </c>
      <c r="F2794" s="8" t="s">
        <v>138</v>
      </c>
      <c r="G2794" t="s">
        <v>6006</v>
      </c>
      <c r="H2794">
        <v>5936</v>
      </c>
      <c r="I2794">
        <v>91</v>
      </c>
      <c r="J2794" t="s">
        <v>19</v>
      </c>
      <c r="K2794" t="s">
        <v>20</v>
      </c>
      <c r="L2794">
        <v>10000000</v>
      </c>
      <c r="M2794">
        <v>2000</v>
      </c>
      <c r="N2794">
        <v>5.7</v>
      </c>
      <c r="O2794">
        <v>-8368161</v>
      </c>
      <c r="Q2794" t="str">
        <f t="shared" si="129"/>
        <v xml:space="preserve"> </v>
      </c>
      <c r="R2794" t="str">
        <f t="shared" si="130"/>
        <v xml:space="preserve"> </v>
      </c>
      <c r="S2794" t="str">
        <f t="shared" si="131"/>
        <v/>
      </c>
    </row>
    <row r="2795" spans="1:19">
      <c r="A2795" t="s">
        <v>6793</v>
      </c>
      <c r="B2795">
        <v>256</v>
      </c>
      <c r="C2795">
        <v>95</v>
      </c>
      <c r="D2795">
        <v>131175</v>
      </c>
      <c r="E2795" t="s">
        <v>4781</v>
      </c>
      <c r="F2795" s="8" t="s">
        <v>1113</v>
      </c>
      <c r="G2795" t="s">
        <v>6794</v>
      </c>
      <c r="H2795">
        <v>30219</v>
      </c>
      <c r="I2795">
        <v>200</v>
      </c>
      <c r="J2795" t="s">
        <v>19</v>
      </c>
      <c r="K2795" t="s">
        <v>20</v>
      </c>
      <c r="L2795">
        <v>8500000</v>
      </c>
      <c r="M2795">
        <v>2015</v>
      </c>
      <c r="N2795">
        <v>5.6</v>
      </c>
      <c r="O2795">
        <v>-8368825</v>
      </c>
      <c r="Q2795" t="str">
        <f t="shared" si="129"/>
        <v xml:space="preserve"> </v>
      </c>
      <c r="R2795" t="str">
        <f t="shared" si="130"/>
        <v xml:space="preserve"> </v>
      </c>
      <c r="S2795" t="str">
        <f t="shared" si="131"/>
        <v/>
      </c>
    </row>
    <row r="2796" spans="1:19">
      <c r="A2796" t="s">
        <v>5358</v>
      </c>
      <c r="B2796">
        <v>62</v>
      </c>
      <c r="C2796">
        <v>103</v>
      </c>
      <c r="D2796">
        <v>5725</v>
      </c>
      <c r="E2796" t="s">
        <v>2572</v>
      </c>
      <c r="F2796" s="8" t="s">
        <v>3409</v>
      </c>
      <c r="G2796" t="s">
        <v>7118</v>
      </c>
      <c r="H2796">
        <v>10220</v>
      </c>
      <c r="I2796">
        <v>110</v>
      </c>
      <c r="J2796" t="s">
        <v>3806</v>
      </c>
      <c r="K2796" t="s">
        <v>432</v>
      </c>
      <c r="L2796">
        <v>8400000</v>
      </c>
      <c r="M2796">
        <v>2000</v>
      </c>
      <c r="N2796">
        <v>6.1</v>
      </c>
      <c r="O2796">
        <v>-8394275</v>
      </c>
      <c r="Q2796" t="str">
        <f t="shared" si="129"/>
        <v xml:space="preserve"> </v>
      </c>
      <c r="R2796" t="str">
        <f t="shared" si="130"/>
        <v xml:space="preserve"> </v>
      </c>
      <c r="S2796" t="str">
        <f t="shared" si="131"/>
        <v/>
      </c>
    </row>
    <row r="2797" spans="1:19">
      <c r="A2797" t="s">
        <v>4384</v>
      </c>
      <c r="B2797">
        <v>38</v>
      </c>
      <c r="C2797">
        <v>95</v>
      </c>
      <c r="D2797">
        <v>13555988</v>
      </c>
      <c r="E2797" t="s">
        <v>442</v>
      </c>
      <c r="F2797" s="8" t="s">
        <v>1184</v>
      </c>
      <c r="G2797" t="s">
        <v>4385</v>
      </c>
      <c r="H2797">
        <v>7242</v>
      </c>
      <c r="I2797">
        <v>38</v>
      </c>
      <c r="J2797" t="s">
        <v>19</v>
      </c>
      <c r="K2797" t="s">
        <v>432</v>
      </c>
      <c r="L2797">
        <v>22000000</v>
      </c>
      <c r="M2797">
        <v>2000</v>
      </c>
      <c r="N2797">
        <v>5.7</v>
      </c>
      <c r="O2797">
        <v>-8444012</v>
      </c>
      <c r="Q2797" t="str">
        <f t="shared" si="129"/>
        <v xml:space="preserve"> </v>
      </c>
      <c r="R2797" t="str">
        <f t="shared" si="130"/>
        <v xml:space="preserve"> </v>
      </c>
      <c r="S2797" t="str">
        <f t="shared" si="131"/>
        <v/>
      </c>
    </row>
    <row r="2798" spans="1:19">
      <c r="A2798" t="s">
        <v>3346</v>
      </c>
      <c r="B2798">
        <v>95</v>
      </c>
      <c r="C2798">
        <v>112</v>
      </c>
      <c r="D2798">
        <v>26494611</v>
      </c>
      <c r="E2798" t="s">
        <v>3347</v>
      </c>
      <c r="F2798" s="8" t="s">
        <v>290</v>
      </c>
      <c r="G2798" t="s">
        <v>3348</v>
      </c>
      <c r="H2798">
        <v>48621</v>
      </c>
      <c r="I2798">
        <v>239</v>
      </c>
      <c r="J2798" t="s">
        <v>19</v>
      </c>
      <c r="K2798" t="s">
        <v>20</v>
      </c>
      <c r="L2798">
        <v>35000000</v>
      </c>
      <c r="M2798">
        <v>1999</v>
      </c>
      <c r="N2798">
        <v>6.6</v>
      </c>
      <c r="O2798">
        <v>-8505389</v>
      </c>
      <c r="Q2798" t="str">
        <f t="shared" si="129"/>
        <v xml:space="preserve"> </v>
      </c>
      <c r="R2798" t="str">
        <f t="shared" si="130"/>
        <v xml:space="preserve"> </v>
      </c>
      <c r="S2798" t="str">
        <f t="shared" si="131"/>
        <v/>
      </c>
    </row>
    <row r="2799" spans="1:19">
      <c r="A2799" t="s">
        <v>1420</v>
      </c>
      <c r="B2799">
        <v>105</v>
      </c>
      <c r="C2799">
        <v>106</v>
      </c>
      <c r="D2799">
        <v>41482207</v>
      </c>
      <c r="E2799" t="s">
        <v>492</v>
      </c>
      <c r="F2799" s="8" t="s">
        <v>121</v>
      </c>
      <c r="G2799" t="s">
        <v>2462</v>
      </c>
      <c r="H2799">
        <v>68428</v>
      </c>
      <c r="I2799">
        <v>148</v>
      </c>
      <c r="J2799" t="s">
        <v>19</v>
      </c>
      <c r="K2799" t="s">
        <v>20</v>
      </c>
      <c r="L2799">
        <v>50000000</v>
      </c>
      <c r="M2799">
        <v>1990</v>
      </c>
      <c r="N2799">
        <v>6.3</v>
      </c>
      <c r="O2799">
        <v>-8517793</v>
      </c>
      <c r="Q2799" t="str">
        <f t="shared" si="129"/>
        <v xml:space="preserve"> </v>
      </c>
      <c r="R2799" t="str">
        <f t="shared" si="130"/>
        <v xml:space="preserve"> </v>
      </c>
      <c r="S2799" t="str">
        <f t="shared" si="131"/>
        <v/>
      </c>
    </row>
    <row r="2800" spans="1:19">
      <c r="A2800" t="s">
        <v>183</v>
      </c>
      <c r="B2800">
        <v>304</v>
      </c>
      <c r="C2800">
        <v>106</v>
      </c>
      <c r="D2800">
        <v>191450875</v>
      </c>
      <c r="E2800" t="s">
        <v>184</v>
      </c>
      <c r="F2800" s="8" t="s">
        <v>185</v>
      </c>
      <c r="G2800" t="s">
        <v>186</v>
      </c>
      <c r="H2800">
        <v>101178</v>
      </c>
      <c r="I2800">
        <v>283</v>
      </c>
      <c r="J2800" t="s">
        <v>19</v>
      </c>
      <c r="K2800" t="s">
        <v>20</v>
      </c>
      <c r="L2800">
        <v>200000000</v>
      </c>
      <c r="M2800">
        <v>2011</v>
      </c>
      <c r="N2800">
        <v>6.3</v>
      </c>
      <c r="O2800">
        <v>-8549125</v>
      </c>
      <c r="Q2800" t="str">
        <f t="shared" si="129"/>
        <v xml:space="preserve"> </v>
      </c>
      <c r="R2800" t="str">
        <f t="shared" si="130"/>
        <v xml:space="preserve"> </v>
      </c>
      <c r="S2800" t="str">
        <f t="shared" si="131"/>
        <v/>
      </c>
    </row>
    <row r="2801" spans="1:19">
      <c r="A2801" t="s">
        <v>858</v>
      </c>
      <c r="B2801">
        <v>109</v>
      </c>
      <c r="C2801">
        <v>82</v>
      </c>
      <c r="D2801">
        <v>100446895</v>
      </c>
      <c r="E2801" t="s">
        <v>442</v>
      </c>
      <c r="F2801" s="8" t="s">
        <v>168</v>
      </c>
      <c r="G2801" t="s">
        <v>860</v>
      </c>
      <c r="H2801">
        <v>36033</v>
      </c>
      <c r="I2801">
        <v>456</v>
      </c>
      <c r="J2801" t="s">
        <v>19</v>
      </c>
      <c r="K2801" t="s">
        <v>20</v>
      </c>
      <c r="L2801">
        <v>109000000</v>
      </c>
      <c r="M2801">
        <v>2003</v>
      </c>
      <c r="N2801">
        <v>3.8</v>
      </c>
      <c r="O2801">
        <v>-8553105</v>
      </c>
      <c r="Q2801" t="str">
        <f t="shared" si="129"/>
        <v xml:space="preserve"> </v>
      </c>
      <c r="R2801" t="str">
        <f t="shared" si="130"/>
        <v xml:space="preserve"> </v>
      </c>
      <c r="S2801" t="str">
        <f t="shared" si="131"/>
        <v/>
      </c>
    </row>
    <row r="2802" spans="1:19">
      <c r="A2802" t="s">
        <v>3461</v>
      </c>
      <c r="B2802">
        <v>195</v>
      </c>
      <c r="C2802">
        <v>89</v>
      </c>
      <c r="D2802">
        <v>21426805</v>
      </c>
      <c r="E2802" t="s">
        <v>206</v>
      </c>
      <c r="F2802" s="8" t="s">
        <v>1747</v>
      </c>
      <c r="G2802" t="s">
        <v>3462</v>
      </c>
      <c r="H2802">
        <v>49312</v>
      </c>
      <c r="I2802">
        <v>211</v>
      </c>
      <c r="J2802" t="s">
        <v>19</v>
      </c>
      <c r="K2802" t="s">
        <v>20</v>
      </c>
      <c r="L2802">
        <v>30000000</v>
      </c>
      <c r="M2802">
        <v>2011</v>
      </c>
      <c r="N2802">
        <v>4.9000000000000004</v>
      </c>
      <c r="O2802">
        <v>-8573195</v>
      </c>
      <c r="Q2802" t="str">
        <f t="shared" si="129"/>
        <v xml:space="preserve"> </v>
      </c>
      <c r="R2802" t="str">
        <f t="shared" si="130"/>
        <v xml:space="preserve"> </v>
      </c>
      <c r="S2802" t="str">
        <f t="shared" si="131"/>
        <v/>
      </c>
    </row>
    <row r="2803" spans="1:19">
      <c r="A2803" t="s">
        <v>5312</v>
      </c>
      <c r="B2803">
        <v>132</v>
      </c>
      <c r="C2803">
        <v>102</v>
      </c>
      <c r="D2803">
        <v>6409206</v>
      </c>
      <c r="E2803" t="s">
        <v>2923</v>
      </c>
      <c r="F2803" s="8" t="s">
        <v>108</v>
      </c>
      <c r="G2803" t="s">
        <v>5313</v>
      </c>
      <c r="H2803">
        <v>32311</v>
      </c>
      <c r="I2803">
        <v>104</v>
      </c>
      <c r="J2803" t="s">
        <v>19</v>
      </c>
      <c r="K2803" t="s">
        <v>20</v>
      </c>
      <c r="L2803">
        <v>15000000</v>
      </c>
      <c r="M2803">
        <v>2008</v>
      </c>
      <c r="N2803">
        <v>6.2</v>
      </c>
      <c r="O2803">
        <v>-8590794</v>
      </c>
      <c r="Q2803" t="str">
        <f t="shared" si="129"/>
        <v xml:space="preserve"> </v>
      </c>
      <c r="R2803" t="str">
        <f t="shared" si="130"/>
        <v xml:space="preserve"> </v>
      </c>
      <c r="S2803" t="str">
        <f t="shared" si="131"/>
        <v/>
      </c>
    </row>
    <row r="2804" spans="1:19">
      <c r="A2804" t="s">
        <v>3138</v>
      </c>
      <c r="B2804">
        <v>23</v>
      </c>
      <c r="C2804">
        <v>93</v>
      </c>
      <c r="D2804">
        <v>30400000</v>
      </c>
      <c r="E2804" t="s">
        <v>873</v>
      </c>
      <c r="F2804" s="8" t="s">
        <v>1449</v>
      </c>
      <c r="G2804" t="s">
        <v>3139</v>
      </c>
      <c r="H2804">
        <v>17810</v>
      </c>
      <c r="I2804">
        <v>73</v>
      </c>
      <c r="J2804" t="s">
        <v>19</v>
      </c>
      <c r="K2804" t="s">
        <v>20</v>
      </c>
      <c r="L2804">
        <v>39000000</v>
      </c>
      <c r="M2804">
        <v>1996</v>
      </c>
      <c r="N2804">
        <v>5.7</v>
      </c>
      <c r="O2804">
        <v>-8600000</v>
      </c>
      <c r="Q2804" t="str">
        <f t="shared" si="129"/>
        <v xml:space="preserve"> </v>
      </c>
      <c r="R2804" t="str">
        <f t="shared" si="130"/>
        <v xml:space="preserve"> </v>
      </c>
      <c r="S2804" t="str">
        <f t="shared" si="131"/>
        <v/>
      </c>
    </row>
    <row r="2805" spans="1:19">
      <c r="A2805" t="s">
        <v>5314</v>
      </c>
      <c r="B2805">
        <v>97</v>
      </c>
      <c r="C2805">
        <v>88</v>
      </c>
      <c r="D2805">
        <v>6373693</v>
      </c>
      <c r="E2805" t="s">
        <v>878</v>
      </c>
      <c r="F2805" s="8" t="s">
        <v>47</v>
      </c>
      <c r="G2805" t="s">
        <v>5315</v>
      </c>
      <c r="H2805">
        <v>11498</v>
      </c>
      <c r="I2805">
        <v>53</v>
      </c>
      <c r="J2805" t="s">
        <v>19</v>
      </c>
      <c r="K2805" t="s">
        <v>20</v>
      </c>
      <c r="L2805">
        <v>15000000</v>
      </c>
      <c r="M2805">
        <v>2009</v>
      </c>
      <c r="N2805">
        <v>5.3</v>
      </c>
      <c r="O2805">
        <v>-8626307</v>
      </c>
      <c r="Q2805" t="str">
        <f t="shared" si="129"/>
        <v xml:space="preserve"> </v>
      </c>
      <c r="R2805" t="str">
        <f t="shared" si="130"/>
        <v xml:space="preserve"> </v>
      </c>
      <c r="S2805" t="str">
        <f t="shared" si="131"/>
        <v/>
      </c>
    </row>
    <row r="2806" spans="1:19">
      <c r="A2806" t="s">
        <v>5372</v>
      </c>
      <c r="B2806">
        <v>177</v>
      </c>
      <c r="C2806">
        <v>140</v>
      </c>
      <c r="D2806">
        <v>4157491</v>
      </c>
      <c r="E2806" t="s">
        <v>5577</v>
      </c>
      <c r="F2806" s="8" t="s">
        <v>3012</v>
      </c>
      <c r="G2806" t="s">
        <v>5578</v>
      </c>
      <c r="H2806">
        <v>79330</v>
      </c>
      <c r="I2806">
        <v>690</v>
      </c>
      <c r="J2806" t="s">
        <v>19</v>
      </c>
      <c r="K2806" t="s">
        <v>3424</v>
      </c>
      <c r="L2806">
        <v>12800000</v>
      </c>
      <c r="M2806">
        <v>2000</v>
      </c>
      <c r="N2806">
        <v>8</v>
      </c>
      <c r="O2806">
        <v>-8642509</v>
      </c>
      <c r="Q2806" t="str">
        <f t="shared" si="129"/>
        <v xml:space="preserve"> </v>
      </c>
      <c r="R2806" t="str">
        <f t="shared" si="130"/>
        <v xml:space="preserve"> </v>
      </c>
      <c r="S2806" t="str">
        <f t="shared" si="131"/>
        <v/>
      </c>
    </row>
    <row r="2807" spans="1:19">
      <c r="A2807" t="s">
        <v>6113</v>
      </c>
      <c r="B2807">
        <v>76</v>
      </c>
      <c r="C2807">
        <v>120</v>
      </c>
      <c r="D2807">
        <v>349618</v>
      </c>
      <c r="E2807" t="s">
        <v>2916</v>
      </c>
      <c r="F2807" s="8" t="s">
        <v>1635</v>
      </c>
      <c r="G2807" t="s">
        <v>6114</v>
      </c>
      <c r="H2807">
        <v>4302</v>
      </c>
      <c r="I2807">
        <v>45</v>
      </c>
      <c r="J2807" t="s">
        <v>19</v>
      </c>
      <c r="K2807" t="s">
        <v>3187</v>
      </c>
      <c r="L2807">
        <v>9000000</v>
      </c>
      <c r="M2807">
        <v>1990</v>
      </c>
      <c r="N2807">
        <v>6.1</v>
      </c>
      <c r="O2807">
        <v>-8650382</v>
      </c>
      <c r="Q2807" t="str">
        <f t="shared" si="129"/>
        <v xml:space="preserve"> </v>
      </c>
      <c r="R2807" t="str">
        <f t="shared" si="130"/>
        <v xml:space="preserve"> </v>
      </c>
      <c r="S2807" t="str">
        <f t="shared" si="131"/>
        <v/>
      </c>
    </row>
    <row r="2808" spans="1:19">
      <c r="A2808" t="s">
        <v>4926</v>
      </c>
      <c r="B2808">
        <v>447</v>
      </c>
      <c r="C2808">
        <v>127</v>
      </c>
      <c r="D2808">
        <v>225377</v>
      </c>
      <c r="E2808" t="s">
        <v>129</v>
      </c>
      <c r="F2808" s="8" t="s">
        <v>2771</v>
      </c>
      <c r="G2808" t="s">
        <v>6067</v>
      </c>
      <c r="H2808">
        <v>70382</v>
      </c>
      <c r="I2808">
        <v>190</v>
      </c>
      <c r="J2808" t="s">
        <v>774</v>
      </c>
      <c r="K2808" t="s">
        <v>775</v>
      </c>
      <c r="L2808">
        <v>8900000</v>
      </c>
      <c r="M2808">
        <v>2012</v>
      </c>
      <c r="N2808">
        <v>7.9</v>
      </c>
      <c r="O2808">
        <v>-8674623</v>
      </c>
      <c r="Q2808" t="str">
        <f t="shared" si="129"/>
        <v xml:space="preserve"> </v>
      </c>
      <c r="R2808" t="str">
        <f t="shared" si="130"/>
        <v xml:space="preserve"> </v>
      </c>
      <c r="S2808" t="str">
        <f t="shared" si="131"/>
        <v/>
      </c>
    </row>
    <row r="2809" spans="1:19">
      <c r="A2809" t="s">
        <v>4284</v>
      </c>
      <c r="B2809">
        <v>80</v>
      </c>
      <c r="C2809">
        <v>132</v>
      </c>
      <c r="D2809">
        <v>1309849</v>
      </c>
      <c r="E2809" t="s">
        <v>129</v>
      </c>
      <c r="F2809" s="8" t="s">
        <v>227</v>
      </c>
      <c r="G2809" t="s">
        <v>6007</v>
      </c>
      <c r="H2809">
        <v>9395</v>
      </c>
      <c r="I2809">
        <v>103</v>
      </c>
      <c r="J2809" t="s">
        <v>19</v>
      </c>
      <c r="K2809" t="s">
        <v>31</v>
      </c>
      <c r="L2809">
        <v>10000000</v>
      </c>
      <c r="M2809">
        <v>2002</v>
      </c>
      <c r="N2809">
        <v>7.2</v>
      </c>
      <c r="O2809">
        <v>-8690151</v>
      </c>
      <c r="Q2809" t="str">
        <f t="shared" si="129"/>
        <v xml:space="preserve"> </v>
      </c>
      <c r="R2809" t="str">
        <f t="shared" si="130"/>
        <v xml:space="preserve"> </v>
      </c>
      <c r="S2809" t="str">
        <f t="shared" si="131"/>
        <v/>
      </c>
    </row>
    <row r="2810" spans="1:19">
      <c r="A2810" t="s">
        <v>5514</v>
      </c>
      <c r="B2810">
        <v>90</v>
      </c>
      <c r="C2810">
        <v>87</v>
      </c>
      <c r="D2810">
        <v>1276984</v>
      </c>
      <c r="E2810" t="s">
        <v>2739</v>
      </c>
      <c r="F2810" s="8" t="s">
        <v>1928</v>
      </c>
      <c r="G2810" t="s">
        <v>6010</v>
      </c>
      <c r="H2810">
        <v>11403</v>
      </c>
      <c r="I2810">
        <v>150</v>
      </c>
      <c r="J2810" t="s">
        <v>19</v>
      </c>
      <c r="K2810" t="s">
        <v>775</v>
      </c>
      <c r="L2810">
        <v>10000000</v>
      </c>
      <c r="M2810">
        <v>2000</v>
      </c>
      <c r="N2810">
        <v>6.2</v>
      </c>
      <c r="O2810">
        <v>-8723016</v>
      </c>
      <c r="Q2810" t="str">
        <f t="shared" si="129"/>
        <v xml:space="preserve"> </v>
      </c>
      <c r="R2810" t="str">
        <f t="shared" si="130"/>
        <v xml:space="preserve"> </v>
      </c>
      <c r="S2810" t="str">
        <f t="shared" si="131"/>
        <v/>
      </c>
    </row>
    <row r="2811" spans="1:19">
      <c r="A2811" t="s">
        <v>1304</v>
      </c>
      <c r="B2811">
        <v>93</v>
      </c>
      <c r="C2811">
        <v>124</v>
      </c>
      <c r="D2811">
        <v>41256277</v>
      </c>
      <c r="E2811" t="s">
        <v>34</v>
      </c>
      <c r="F2811" s="8" t="s">
        <v>479</v>
      </c>
      <c r="G2811" t="s">
        <v>2465</v>
      </c>
      <c r="H2811">
        <v>46451</v>
      </c>
      <c r="I2811">
        <v>156</v>
      </c>
      <c r="J2811" t="s">
        <v>19</v>
      </c>
      <c r="K2811" t="s">
        <v>20</v>
      </c>
      <c r="L2811">
        <v>50000000</v>
      </c>
      <c r="M2811">
        <v>1997</v>
      </c>
      <c r="N2811">
        <v>5.9</v>
      </c>
      <c r="O2811">
        <v>-8743723</v>
      </c>
      <c r="Q2811" t="str">
        <f t="shared" si="129"/>
        <v xml:space="preserve"> </v>
      </c>
      <c r="R2811" t="str">
        <f t="shared" si="130"/>
        <v xml:space="preserve"> </v>
      </c>
      <c r="S2811" t="str">
        <f t="shared" si="131"/>
        <v/>
      </c>
    </row>
    <row r="2812" spans="1:19">
      <c r="A2812" t="s">
        <v>4774</v>
      </c>
      <c r="B2812">
        <v>65</v>
      </c>
      <c r="C2812">
        <v>100</v>
      </c>
      <c r="D2812">
        <v>16247775</v>
      </c>
      <c r="E2812" t="s">
        <v>1371</v>
      </c>
      <c r="F2812" s="8" t="s">
        <v>4032</v>
      </c>
      <c r="G2812" t="s">
        <v>5907</v>
      </c>
      <c r="H2812">
        <v>23527</v>
      </c>
      <c r="I2812">
        <v>104</v>
      </c>
      <c r="J2812" t="s">
        <v>19</v>
      </c>
      <c r="K2812" t="s">
        <v>20</v>
      </c>
      <c r="L2812">
        <v>25000000</v>
      </c>
      <c r="M2812">
        <v>2005</v>
      </c>
      <c r="N2812">
        <v>5.5</v>
      </c>
      <c r="O2812">
        <v>-8752225</v>
      </c>
      <c r="Q2812" t="str">
        <f t="shared" si="129"/>
        <v xml:space="preserve"> </v>
      </c>
      <c r="R2812" t="str">
        <f t="shared" si="130"/>
        <v xml:space="preserve"> </v>
      </c>
      <c r="S2812" t="str">
        <f t="shared" si="131"/>
        <v/>
      </c>
    </row>
    <row r="2813" spans="1:19">
      <c r="A2813" t="s">
        <v>823</v>
      </c>
      <c r="B2813">
        <v>248</v>
      </c>
      <c r="C2813">
        <v>102</v>
      </c>
      <c r="D2813">
        <v>11169531</v>
      </c>
      <c r="E2813" t="s">
        <v>873</v>
      </c>
      <c r="F2813" s="8" t="s">
        <v>3254</v>
      </c>
      <c r="G2813" t="s">
        <v>4668</v>
      </c>
      <c r="H2813">
        <v>79855</v>
      </c>
      <c r="I2813">
        <v>235</v>
      </c>
      <c r="J2813" t="s">
        <v>19</v>
      </c>
      <c r="K2813" t="s">
        <v>31</v>
      </c>
      <c r="L2813">
        <v>20000000</v>
      </c>
      <c r="M2813">
        <v>2008</v>
      </c>
      <c r="N2813">
        <v>6.4</v>
      </c>
      <c r="O2813">
        <v>-8830469</v>
      </c>
      <c r="Q2813" t="str">
        <f t="shared" si="129"/>
        <v xml:space="preserve"> </v>
      </c>
      <c r="R2813" t="str">
        <f t="shared" si="130"/>
        <v xml:space="preserve"> </v>
      </c>
      <c r="S2813" t="str">
        <f t="shared" si="131"/>
        <v/>
      </c>
    </row>
    <row r="2814" spans="1:19">
      <c r="A2814" t="s">
        <v>3875</v>
      </c>
      <c r="B2814">
        <v>190</v>
      </c>
      <c r="C2814">
        <v>110</v>
      </c>
      <c r="D2814">
        <v>3148482</v>
      </c>
      <c r="E2814" t="s">
        <v>129</v>
      </c>
      <c r="F2814" s="8" t="s">
        <v>1872</v>
      </c>
      <c r="G2814" t="s">
        <v>5695</v>
      </c>
      <c r="H2814">
        <v>29613</v>
      </c>
      <c r="I2814">
        <v>98</v>
      </c>
      <c r="J2814" t="s">
        <v>19</v>
      </c>
      <c r="K2814" t="s">
        <v>20</v>
      </c>
      <c r="L2814">
        <v>12000000</v>
      </c>
      <c r="M2814">
        <v>2008</v>
      </c>
      <c r="N2814">
        <v>7.1</v>
      </c>
      <c r="O2814">
        <v>-8851518</v>
      </c>
      <c r="Q2814" t="str">
        <f t="shared" si="129"/>
        <v xml:space="preserve"> </v>
      </c>
      <c r="R2814" t="str">
        <f t="shared" si="130"/>
        <v xml:space="preserve"> </v>
      </c>
      <c r="S2814" t="str">
        <f t="shared" si="131"/>
        <v/>
      </c>
    </row>
    <row r="2815" spans="1:19">
      <c r="A2815" t="s">
        <v>4165</v>
      </c>
      <c r="B2815">
        <v>28</v>
      </c>
      <c r="C2815">
        <v>107</v>
      </c>
      <c r="D2815">
        <v>16118077</v>
      </c>
      <c r="E2815" t="s">
        <v>1672</v>
      </c>
      <c r="F2815" s="8" t="s">
        <v>2016</v>
      </c>
      <c r="G2815" t="s">
        <v>4166</v>
      </c>
      <c r="H2815">
        <v>5817</v>
      </c>
      <c r="I2815">
        <v>37</v>
      </c>
      <c r="J2815" t="s">
        <v>19</v>
      </c>
      <c r="K2815" t="s">
        <v>20</v>
      </c>
      <c r="L2815">
        <v>25000000</v>
      </c>
      <c r="M2815">
        <v>1988</v>
      </c>
      <c r="N2815">
        <v>5.6</v>
      </c>
      <c r="O2815">
        <v>-8881923</v>
      </c>
      <c r="Q2815" t="str">
        <f t="shared" si="129"/>
        <v xml:space="preserve"> </v>
      </c>
      <c r="R2815" t="str">
        <f t="shared" si="130"/>
        <v xml:space="preserve"> </v>
      </c>
      <c r="S2815" t="str">
        <f t="shared" si="131"/>
        <v/>
      </c>
    </row>
    <row r="2816" spans="1:19">
      <c r="A2816" t="s">
        <v>4706</v>
      </c>
      <c r="B2816">
        <v>81</v>
      </c>
      <c r="C2816">
        <v>121</v>
      </c>
      <c r="D2816">
        <v>112935</v>
      </c>
      <c r="E2816" t="s">
        <v>1672</v>
      </c>
      <c r="F2816" s="8" t="s">
        <v>4709</v>
      </c>
      <c r="G2816" t="s">
        <v>6115</v>
      </c>
      <c r="H2816">
        <v>8161</v>
      </c>
      <c r="I2816">
        <v>94</v>
      </c>
      <c r="J2816" t="s">
        <v>19</v>
      </c>
      <c r="K2816" t="s">
        <v>31</v>
      </c>
      <c r="L2816">
        <v>9000000</v>
      </c>
      <c r="M2816">
        <v>2002</v>
      </c>
      <c r="N2816">
        <v>7.6</v>
      </c>
      <c r="O2816">
        <v>-8887065</v>
      </c>
      <c r="Q2816" t="str">
        <f t="shared" si="129"/>
        <v xml:space="preserve"> </v>
      </c>
      <c r="R2816" t="str">
        <f t="shared" si="130"/>
        <v xml:space="preserve"> </v>
      </c>
      <c r="S2816" t="str">
        <f t="shared" si="131"/>
        <v/>
      </c>
    </row>
    <row r="2817" spans="1:19">
      <c r="A2817" t="s">
        <v>2388</v>
      </c>
      <c r="B2817">
        <v>167</v>
      </c>
      <c r="C2817">
        <v>144</v>
      </c>
      <c r="D2817">
        <v>56083966</v>
      </c>
      <c r="E2817" t="s">
        <v>46</v>
      </c>
      <c r="F2817" s="8" t="s">
        <v>267</v>
      </c>
      <c r="G2817" t="s">
        <v>2840</v>
      </c>
      <c r="H2817">
        <v>137003</v>
      </c>
      <c r="I2817">
        <v>658</v>
      </c>
      <c r="J2817" t="s">
        <v>19</v>
      </c>
      <c r="K2817" t="s">
        <v>20</v>
      </c>
      <c r="L2817">
        <v>65000000</v>
      </c>
      <c r="M2817">
        <v>2001</v>
      </c>
      <c r="N2817">
        <v>6.9</v>
      </c>
      <c r="O2817">
        <v>-8916034</v>
      </c>
      <c r="Q2817" t="str">
        <f t="shared" si="129"/>
        <v xml:space="preserve"> </v>
      </c>
      <c r="R2817" t="str">
        <f t="shared" si="130"/>
        <v xml:space="preserve"> </v>
      </c>
      <c r="S2817" t="str">
        <f t="shared" si="131"/>
        <v/>
      </c>
    </row>
    <row r="2818" spans="1:19">
      <c r="A2818" t="s">
        <v>69</v>
      </c>
      <c r="B2818">
        <v>434</v>
      </c>
      <c r="C2818">
        <v>169</v>
      </c>
      <c r="D2818">
        <v>200069408</v>
      </c>
      <c r="E2818" t="s">
        <v>41</v>
      </c>
      <c r="F2818" s="8" t="s">
        <v>71</v>
      </c>
      <c r="G2818" t="s">
        <v>72</v>
      </c>
      <c r="H2818">
        <v>240396</v>
      </c>
      <c r="I2818">
        <v>2367</v>
      </c>
      <c r="J2818" t="s">
        <v>19</v>
      </c>
      <c r="K2818" t="s">
        <v>20</v>
      </c>
      <c r="L2818">
        <v>209000000</v>
      </c>
      <c r="M2818">
        <v>2006</v>
      </c>
      <c r="N2818">
        <v>6.1</v>
      </c>
      <c r="O2818">
        <v>-8930592</v>
      </c>
      <c r="Q2818" t="str">
        <f t="shared" si="129"/>
        <v xml:space="preserve"> </v>
      </c>
      <c r="R2818" t="str">
        <f t="shared" si="130"/>
        <v xml:space="preserve"> </v>
      </c>
      <c r="S2818" t="str">
        <f t="shared" si="131"/>
        <v/>
      </c>
    </row>
    <row r="2819" spans="1:19">
      <c r="A2819" t="s">
        <v>1201</v>
      </c>
      <c r="B2819">
        <v>230</v>
      </c>
      <c r="C2819">
        <v>111</v>
      </c>
      <c r="D2819">
        <v>36064910</v>
      </c>
      <c r="E2819" t="s">
        <v>1406</v>
      </c>
      <c r="F2819" s="8" t="s">
        <v>202</v>
      </c>
      <c r="G2819" t="s">
        <v>1831</v>
      </c>
      <c r="H2819">
        <v>166610</v>
      </c>
      <c r="I2819">
        <v>211</v>
      </c>
      <c r="J2819" t="s">
        <v>19</v>
      </c>
      <c r="K2819" t="s">
        <v>20</v>
      </c>
      <c r="L2819">
        <v>45000000</v>
      </c>
      <c r="M2819">
        <v>2008</v>
      </c>
      <c r="N2819">
        <v>6.4</v>
      </c>
      <c r="O2819">
        <v>-8935090</v>
      </c>
      <c r="Q2819" t="str">
        <f t="shared" ref="Q2819:Q2882" si="132">IF(F2819="Meryl Streep",G2819," ")</f>
        <v xml:space="preserve"> </v>
      </c>
      <c r="R2819" t="str">
        <f t="shared" ref="R2819:R2882" si="133">IF(F2819="Leonardo DiCaprio",G2819," ")</f>
        <v xml:space="preserve"> </v>
      </c>
      <c r="S2819" t="str">
        <f t="shared" ref="S2819:S2882" si="134">IF(F2819="Brad Pitt",G2819,"")</f>
        <v/>
      </c>
    </row>
    <row r="2820" spans="1:19">
      <c r="A2820" t="s">
        <v>91</v>
      </c>
      <c r="B2820">
        <v>448</v>
      </c>
      <c r="C2820">
        <v>136</v>
      </c>
      <c r="D2820">
        <v>241063875</v>
      </c>
      <c r="E2820" t="s">
        <v>23</v>
      </c>
      <c r="F2820" s="8" t="s">
        <v>24</v>
      </c>
      <c r="G2820" t="s">
        <v>93</v>
      </c>
      <c r="H2820">
        <v>370704</v>
      </c>
      <c r="I2820">
        <v>484</v>
      </c>
      <c r="J2820" t="s">
        <v>19</v>
      </c>
      <c r="K2820" t="s">
        <v>20</v>
      </c>
      <c r="L2820">
        <v>250000000</v>
      </c>
      <c r="M2820">
        <v>2011</v>
      </c>
      <c r="N2820">
        <v>6.7</v>
      </c>
      <c r="O2820">
        <v>-8936125</v>
      </c>
      <c r="Q2820" t="str">
        <f t="shared" si="132"/>
        <v xml:space="preserve"> </v>
      </c>
      <c r="R2820" t="str">
        <f t="shared" si="133"/>
        <v xml:space="preserve"> </v>
      </c>
      <c r="S2820" t="str">
        <f t="shared" si="134"/>
        <v/>
      </c>
    </row>
    <row r="2821" spans="1:19">
      <c r="A2821" t="s">
        <v>4096</v>
      </c>
      <c r="B2821">
        <v>44</v>
      </c>
      <c r="C2821">
        <v>120</v>
      </c>
      <c r="D2821">
        <v>1055654</v>
      </c>
      <c r="E2821" t="s">
        <v>2318</v>
      </c>
      <c r="F2821" s="8" t="s">
        <v>4157</v>
      </c>
      <c r="G2821" t="s">
        <v>5992</v>
      </c>
      <c r="H2821">
        <v>20426</v>
      </c>
      <c r="I2821">
        <v>175</v>
      </c>
      <c r="J2821" t="s">
        <v>19</v>
      </c>
      <c r="K2821" t="s">
        <v>432</v>
      </c>
      <c r="L2821">
        <v>10000000</v>
      </c>
      <c r="M2821">
        <v>2006</v>
      </c>
      <c r="N2821">
        <v>7.3</v>
      </c>
      <c r="O2821">
        <v>-8944346</v>
      </c>
      <c r="Q2821" t="str">
        <f t="shared" si="132"/>
        <v xml:space="preserve"> </v>
      </c>
      <c r="R2821" t="str">
        <f t="shared" si="133"/>
        <v xml:space="preserve"> </v>
      </c>
      <c r="S2821" t="str">
        <f t="shared" si="134"/>
        <v/>
      </c>
    </row>
    <row r="2822" spans="1:19">
      <c r="A2822" t="s">
        <v>3442</v>
      </c>
      <c r="B2822">
        <v>246</v>
      </c>
      <c r="C2822">
        <v>125</v>
      </c>
      <c r="D2822">
        <v>10049886</v>
      </c>
      <c r="E2822" t="s">
        <v>356</v>
      </c>
      <c r="F2822" s="8" t="s">
        <v>4794</v>
      </c>
      <c r="G2822" t="s">
        <v>4795</v>
      </c>
      <c r="H2822">
        <v>417971</v>
      </c>
      <c r="I2822">
        <v>902</v>
      </c>
      <c r="J2822" t="s">
        <v>378</v>
      </c>
      <c r="K2822" t="s">
        <v>379</v>
      </c>
      <c r="L2822">
        <v>19000000</v>
      </c>
      <c r="M2822">
        <v>2001</v>
      </c>
      <c r="N2822">
        <v>8.6</v>
      </c>
      <c r="O2822">
        <v>-8950114</v>
      </c>
      <c r="Q2822" t="str">
        <f t="shared" si="132"/>
        <v xml:space="preserve"> </v>
      </c>
      <c r="R2822" t="str">
        <f t="shared" si="133"/>
        <v xml:space="preserve"> </v>
      </c>
      <c r="S2822" t="str">
        <f t="shared" si="134"/>
        <v/>
      </c>
    </row>
    <row r="2823" spans="1:19">
      <c r="A2823" t="s">
        <v>1987</v>
      </c>
      <c r="B2823">
        <v>34</v>
      </c>
      <c r="C2823">
        <v>124</v>
      </c>
      <c r="D2823">
        <v>51045801</v>
      </c>
      <c r="E2823" t="s">
        <v>129</v>
      </c>
      <c r="F2823" s="8" t="s">
        <v>185</v>
      </c>
      <c r="G2823" t="s">
        <v>1989</v>
      </c>
      <c r="H2823">
        <v>11370</v>
      </c>
      <c r="I2823">
        <v>54</v>
      </c>
      <c r="J2823" t="s">
        <v>19</v>
      </c>
      <c r="K2823" t="s">
        <v>20</v>
      </c>
      <c r="L2823">
        <v>60000000</v>
      </c>
      <c r="M2823">
        <v>1996</v>
      </c>
      <c r="N2823">
        <v>6.1</v>
      </c>
      <c r="O2823">
        <v>-8954199</v>
      </c>
      <c r="Q2823" t="str">
        <f t="shared" si="132"/>
        <v xml:space="preserve"> </v>
      </c>
      <c r="R2823" t="str">
        <f t="shared" si="133"/>
        <v xml:space="preserve"> </v>
      </c>
      <c r="S2823" t="str">
        <f t="shared" si="134"/>
        <v/>
      </c>
    </row>
    <row r="2824" spans="1:19">
      <c r="A2824" t="s">
        <v>2611</v>
      </c>
      <c r="B2824">
        <v>137</v>
      </c>
      <c r="C2824">
        <v>103</v>
      </c>
      <c r="D2824">
        <v>11034436</v>
      </c>
      <c r="E2824" t="s">
        <v>4670</v>
      </c>
      <c r="F2824" s="8" t="s">
        <v>1231</v>
      </c>
      <c r="G2824" t="s">
        <v>4671</v>
      </c>
      <c r="H2824">
        <v>13505</v>
      </c>
      <c r="I2824">
        <v>180</v>
      </c>
      <c r="J2824" t="s">
        <v>19</v>
      </c>
      <c r="K2824" t="s">
        <v>31</v>
      </c>
      <c r="L2824">
        <v>20000000</v>
      </c>
      <c r="M2824">
        <v>2005</v>
      </c>
      <c r="N2824">
        <v>7.1</v>
      </c>
      <c r="O2824">
        <v>-8965564</v>
      </c>
      <c r="Q2824" t="str">
        <f t="shared" si="132"/>
        <v xml:space="preserve"> </v>
      </c>
      <c r="R2824" t="str">
        <f t="shared" si="133"/>
        <v xml:space="preserve"> </v>
      </c>
      <c r="S2824" t="str">
        <f t="shared" si="134"/>
        <v/>
      </c>
    </row>
    <row r="2825" spans="1:19">
      <c r="A2825" t="s">
        <v>3900</v>
      </c>
      <c r="B2825">
        <v>148</v>
      </c>
      <c r="C2825">
        <v>96</v>
      </c>
      <c r="D2825">
        <v>16027866</v>
      </c>
      <c r="E2825" t="s">
        <v>201</v>
      </c>
      <c r="F2825" s="8" t="s">
        <v>2120</v>
      </c>
      <c r="G2825" t="s">
        <v>4397</v>
      </c>
      <c r="H2825">
        <v>26767</v>
      </c>
      <c r="I2825">
        <v>121</v>
      </c>
      <c r="J2825" t="s">
        <v>19</v>
      </c>
      <c r="K2825" t="s">
        <v>775</v>
      </c>
      <c r="L2825">
        <v>25000000</v>
      </c>
      <c r="M2825">
        <v>2015</v>
      </c>
      <c r="N2825">
        <v>5.0999999999999996</v>
      </c>
      <c r="O2825">
        <v>-8972134</v>
      </c>
      <c r="Q2825" t="str">
        <f t="shared" si="132"/>
        <v xml:space="preserve"> </v>
      </c>
      <c r="R2825" t="str">
        <f t="shared" si="133"/>
        <v xml:space="preserve"> </v>
      </c>
      <c r="S2825" t="str">
        <f t="shared" si="134"/>
        <v/>
      </c>
    </row>
    <row r="2826" spans="1:19">
      <c r="A2826" t="s">
        <v>6567</v>
      </c>
      <c r="B2826">
        <v>48</v>
      </c>
      <c r="C2826">
        <v>96</v>
      </c>
      <c r="D2826">
        <v>27445</v>
      </c>
      <c r="E2826" t="s">
        <v>5148</v>
      </c>
      <c r="F2826" s="8" t="s">
        <v>3382</v>
      </c>
      <c r="G2826" t="s">
        <v>6568</v>
      </c>
      <c r="H2826">
        <v>3788</v>
      </c>
      <c r="I2826">
        <v>31</v>
      </c>
      <c r="J2826" t="s">
        <v>19</v>
      </c>
      <c r="K2826" t="s">
        <v>20</v>
      </c>
      <c r="L2826">
        <v>9000000</v>
      </c>
      <c r="M2826">
        <v>2011</v>
      </c>
      <c r="N2826">
        <v>5.3</v>
      </c>
      <c r="O2826">
        <v>-8972555</v>
      </c>
      <c r="Q2826" t="str">
        <f t="shared" si="132"/>
        <v xml:space="preserve"> </v>
      </c>
      <c r="R2826" t="str">
        <f t="shared" si="133"/>
        <v xml:space="preserve"> </v>
      </c>
      <c r="S2826" t="str">
        <f t="shared" si="134"/>
        <v/>
      </c>
    </row>
    <row r="2827" spans="1:19">
      <c r="A2827" t="s">
        <v>6014</v>
      </c>
      <c r="B2827">
        <v>82</v>
      </c>
      <c r="C2827">
        <v>104</v>
      </c>
      <c r="D2827">
        <v>1011054</v>
      </c>
      <c r="E2827" t="s">
        <v>1101</v>
      </c>
      <c r="F2827" s="8" t="s">
        <v>391</v>
      </c>
      <c r="G2827" t="s">
        <v>6015</v>
      </c>
      <c r="H2827">
        <v>10585</v>
      </c>
      <c r="I2827">
        <v>83</v>
      </c>
      <c r="J2827" t="s">
        <v>19</v>
      </c>
      <c r="K2827" t="s">
        <v>162</v>
      </c>
      <c r="L2827">
        <v>10000000</v>
      </c>
      <c r="M2827">
        <v>2003</v>
      </c>
      <c r="N2827">
        <v>7.2</v>
      </c>
      <c r="O2827">
        <v>-8988946</v>
      </c>
      <c r="Q2827" t="str">
        <f t="shared" si="132"/>
        <v xml:space="preserve"> </v>
      </c>
      <c r="R2827" t="str">
        <f t="shared" si="133"/>
        <v xml:space="preserve"> </v>
      </c>
      <c r="S2827" t="str">
        <f t="shared" si="134"/>
        <v/>
      </c>
    </row>
    <row r="2828" spans="1:19">
      <c r="A2828" t="s">
        <v>6131</v>
      </c>
      <c r="B2828">
        <v>66</v>
      </c>
      <c r="C2828">
        <v>96</v>
      </c>
      <c r="D2828">
        <v>162</v>
      </c>
      <c r="E2828" t="s">
        <v>201</v>
      </c>
      <c r="F2828" s="8" t="s">
        <v>2927</v>
      </c>
      <c r="G2828" t="s">
        <v>6132</v>
      </c>
      <c r="H2828">
        <v>5228</v>
      </c>
      <c r="I2828">
        <v>38</v>
      </c>
      <c r="J2828" t="s">
        <v>19</v>
      </c>
      <c r="K2828" t="s">
        <v>5353</v>
      </c>
      <c r="L2828">
        <v>9000000</v>
      </c>
      <c r="M2828">
        <v>2014</v>
      </c>
      <c r="N2828">
        <v>5.7</v>
      </c>
      <c r="O2828">
        <v>-8999838</v>
      </c>
      <c r="Q2828" t="str">
        <f t="shared" si="132"/>
        <v xml:space="preserve"> </v>
      </c>
      <c r="R2828" t="str">
        <f t="shared" si="133"/>
        <v xml:space="preserve"> </v>
      </c>
      <c r="S2828" t="str">
        <f t="shared" si="134"/>
        <v/>
      </c>
    </row>
    <row r="2829" spans="1:19">
      <c r="A2829" t="s">
        <v>3908</v>
      </c>
      <c r="B2829">
        <v>181</v>
      </c>
      <c r="C2829">
        <v>227</v>
      </c>
      <c r="D2829">
        <v>6000000</v>
      </c>
      <c r="E2829" t="s">
        <v>1681</v>
      </c>
      <c r="F2829" s="8" t="s">
        <v>5191</v>
      </c>
      <c r="G2829" t="s">
        <v>5192</v>
      </c>
      <c r="H2829">
        <v>192775</v>
      </c>
      <c r="I2829">
        <v>559</v>
      </c>
      <c r="J2829" t="s">
        <v>19</v>
      </c>
      <c r="K2829" t="s">
        <v>31</v>
      </c>
      <c r="L2829">
        <v>15000000</v>
      </c>
      <c r="M2829">
        <v>1962</v>
      </c>
      <c r="N2829">
        <v>8.4</v>
      </c>
      <c r="O2829">
        <v>-9000000</v>
      </c>
      <c r="Q2829" t="str">
        <f t="shared" si="132"/>
        <v xml:space="preserve"> </v>
      </c>
      <c r="R2829" t="str">
        <f t="shared" si="133"/>
        <v xml:space="preserve"> </v>
      </c>
      <c r="S2829" t="str">
        <f t="shared" si="134"/>
        <v/>
      </c>
    </row>
    <row r="2830" spans="1:19">
      <c r="A2830" t="s">
        <v>3740</v>
      </c>
      <c r="B2830">
        <v>368</v>
      </c>
      <c r="C2830">
        <v>104</v>
      </c>
      <c r="D2830">
        <v>16999046</v>
      </c>
      <c r="E2830" t="s">
        <v>440</v>
      </c>
      <c r="F2830" s="8" t="s">
        <v>3742</v>
      </c>
      <c r="G2830" t="s">
        <v>3743</v>
      </c>
      <c r="H2830">
        <v>79517</v>
      </c>
      <c r="I2830">
        <v>354</v>
      </c>
      <c r="J2830" t="s">
        <v>19</v>
      </c>
      <c r="K2830" t="s">
        <v>162</v>
      </c>
      <c r="L2830">
        <v>26000000</v>
      </c>
      <c r="M2830">
        <v>2009</v>
      </c>
      <c r="N2830">
        <v>5.8</v>
      </c>
      <c r="O2830">
        <v>-9000954</v>
      </c>
      <c r="Q2830" t="str">
        <f t="shared" si="132"/>
        <v xml:space="preserve"> </v>
      </c>
      <c r="R2830" t="str">
        <f t="shared" si="133"/>
        <v xml:space="preserve"> </v>
      </c>
      <c r="S2830" t="str">
        <f t="shared" si="134"/>
        <v/>
      </c>
    </row>
    <row r="2831" spans="1:19">
      <c r="A2831" t="s">
        <v>2658</v>
      </c>
      <c r="B2831">
        <v>212</v>
      </c>
      <c r="C2831">
        <v>107</v>
      </c>
      <c r="D2831">
        <v>30993544</v>
      </c>
      <c r="E2831" t="s">
        <v>754</v>
      </c>
      <c r="F2831" s="8" t="s">
        <v>3001</v>
      </c>
      <c r="G2831" t="s">
        <v>3002</v>
      </c>
      <c r="H2831">
        <v>58871</v>
      </c>
      <c r="I2831">
        <v>156</v>
      </c>
      <c r="J2831" t="s">
        <v>19</v>
      </c>
      <c r="K2831" t="s">
        <v>20</v>
      </c>
      <c r="L2831">
        <v>40000000</v>
      </c>
      <c r="M2831">
        <v>2010</v>
      </c>
      <c r="N2831">
        <v>6.5</v>
      </c>
      <c r="O2831">
        <v>-9006456</v>
      </c>
      <c r="Q2831" t="str">
        <f t="shared" si="132"/>
        <v xml:space="preserve"> </v>
      </c>
      <c r="R2831" t="str">
        <f t="shared" si="133"/>
        <v xml:space="preserve"> </v>
      </c>
      <c r="S2831" t="str">
        <f t="shared" si="134"/>
        <v/>
      </c>
    </row>
    <row r="2832" spans="1:19">
      <c r="A2832" t="s">
        <v>2241</v>
      </c>
      <c r="B2832">
        <v>376</v>
      </c>
      <c r="C2832">
        <v>98</v>
      </c>
      <c r="D2832">
        <v>1987762</v>
      </c>
      <c r="E2832" t="s">
        <v>2473</v>
      </c>
      <c r="F2832" s="8" t="s">
        <v>374</v>
      </c>
      <c r="G2832" t="s">
        <v>6011</v>
      </c>
      <c r="H2832">
        <v>59297</v>
      </c>
      <c r="I2832">
        <v>216</v>
      </c>
      <c r="J2832" t="s">
        <v>19</v>
      </c>
      <c r="K2832" t="s">
        <v>20</v>
      </c>
      <c r="L2832">
        <v>11000000</v>
      </c>
      <c r="M2832">
        <v>2011</v>
      </c>
      <c r="N2832">
        <v>6.7</v>
      </c>
      <c r="O2832">
        <v>-9012238</v>
      </c>
      <c r="Q2832" t="str">
        <f t="shared" si="132"/>
        <v xml:space="preserve"> </v>
      </c>
      <c r="R2832" t="str">
        <f t="shared" si="133"/>
        <v xml:space="preserve"> </v>
      </c>
      <c r="S2832" t="str">
        <f t="shared" si="134"/>
        <v/>
      </c>
    </row>
    <row r="2833" spans="1:19">
      <c r="A2833" t="s">
        <v>2526</v>
      </c>
      <c r="B2833">
        <v>98</v>
      </c>
      <c r="C2833">
        <v>117</v>
      </c>
      <c r="D2833">
        <v>30981850</v>
      </c>
      <c r="E2833" t="s">
        <v>3003</v>
      </c>
      <c r="F2833" s="8" t="s">
        <v>1727</v>
      </c>
      <c r="G2833" t="s">
        <v>3004</v>
      </c>
      <c r="H2833">
        <v>35834</v>
      </c>
      <c r="I2833">
        <v>284</v>
      </c>
      <c r="J2833" t="s">
        <v>19</v>
      </c>
      <c r="K2833" t="s">
        <v>20</v>
      </c>
      <c r="L2833">
        <v>40000000</v>
      </c>
      <c r="M2833">
        <v>2005</v>
      </c>
      <c r="N2833">
        <v>5</v>
      </c>
      <c r="O2833">
        <v>-9018150</v>
      </c>
      <c r="Q2833" t="str">
        <f t="shared" si="132"/>
        <v xml:space="preserve"> </v>
      </c>
      <c r="R2833" t="str">
        <f t="shared" si="133"/>
        <v xml:space="preserve"> </v>
      </c>
      <c r="S2833" t="str">
        <f t="shared" si="134"/>
        <v/>
      </c>
    </row>
    <row r="2834" spans="1:19">
      <c r="A2834" t="s">
        <v>3358</v>
      </c>
      <c r="B2834">
        <v>270</v>
      </c>
      <c r="C2834">
        <v>108</v>
      </c>
      <c r="D2834">
        <v>20981633</v>
      </c>
      <c r="E2834" t="s">
        <v>1141</v>
      </c>
      <c r="F2834" s="8" t="s">
        <v>1762</v>
      </c>
      <c r="G2834" t="s">
        <v>3359</v>
      </c>
      <c r="H2834">
        <v>78256</v>
      </c>
      <c r="I2834">
        <v>492</v>
      </c>
      <c r="J2834" t="s">
        <v>19</v>
      </c>
      <c r="K2834" t="s">
        <v>20</v>
      </c>
      <c r="L2834">
        <v>30000000</v>
      </c>
      <c r="M2834">
        <v>2008</v>
      </c>
      <c r="N2834">
        <v>5.9</v>
      </c>
      <c r="O2834">
        <v>-9018367</v>
      </c>
      <c r="Q2834" t="str">
        <f t="shared" si="132"/>
        <v xml:space="preserve"> </v>
      </c>
      <c r="R2834" t="str">
        <f t="shared" si="133"/>
        <v xml:space="preserve"> </v>
      </c>
      <c r="S2834" t="str">
        <f t="shared" si="134"/>
        <v/>
      </c>
    </row>
    <row r="2835" spans="1:19">
      <c r="A2835" t="s">
        <v>2472</v>
      </c>
      <c r="B2835">
        <v>124</v>
      </c>
      <c r="C2835">
        <v>114</v>
      </c>
      <c r="D2835">
        <v>40905277</v>
      </c>
      <c r="E2835" t="s">
        <v>2473</v>
      </c>
      <c r="F2835" s="8" t="s">
        <v>903</v>
      </c>
      <c r="G2835" t="s">
        <v>2474</v>
      </c>
      <c r="H2835">
        <v>45895</v>
      </c>
      <c r="I2835">
        <v>157</v>
      </c>
      <c r="J2835" t="s">
        <v>19</v>
      </c>
      <c r="K2835" t="s">
        <v>20</v>
      </c>
      <c r="L2835">
        <v>50000000</v>
      </c>
      <c r="M2835">
        <v>2003</v>
      </c>
      <c r="N2835">
        <v>6.5</v>
      </c>
      <c r="O2835">
        <v>-9094723</v>
      </c>
      <c r="Q2835" t="str">
        <f t="shared" si="132"/>
        <v xml:space="preserve"> </v>
      </c>
      <c r="R2835" t="str">
        <f t="shared" si="133"/>
        <v xml:space="preserve"> </v>
      </c>
      <c r="S2835" t="str">
        <f t="shared" si="134"/>
        <v/>
      </c>
    </row>
    <row r="2836" spans="1:19">
      <c r="A2836" t="s">
        <v>6016</v>
      </c>
      <c r="B2836">
        <v>51</v>
      </c>
      <c r="C2836">
        <v>93</v>
      </c>
      <c r="D2836">
        <v>900926</v>
      </c>
      <c r="E2836" t="s">
        <v>873</v>
      </c>
      <c r="F2836" s="8" t="s">
        <v>1752</v>
      </c>
      <c r="G2836" t="s">
        <v>6017</v>
      </c>
      <c r="H2836">
        <v>9517</v>
      </c>
      <c r="I2836">
        <v>46</v>
      </c>
      <c r="J2836" t="s">
        <v>19</v>
      </c>
      <c r="K2836" t="s">
        <v>20</v>
      </c>
      <c r="L2836">
        <v>10000000</v>
      </c>
      <c r="M2836">
        <v>2007</v>
      </c>
      <c r="N2836">
        <v>5.3</v>
      </c>
      <c r="O2836">
        <v>-9099074</v>
      </c>
      <c r="Q2836" t="str">
        <f t="shared" si="132"/>
        <v xml:space="preserve"> </v>
      </c>
      <c r="R2836" t="str">
        <f t="shared" si="133"/>
        <v xml:space="preserve"> </v>
      </c>
      <c r="S2836" t="str">
        <f t="shared" si="134"/>
        <v/>
      </c>
    </row>
    <row r="2837" spans="1:19">
      <c r="A2837" t="s">
        <v>6250</v>
      </c>
      <c r="B2837">
        <v>21</v>
      </c>
      <c r="C2837">
        <v>90</v>
      </c>
      <c r="D2837">
        <v>882290</v>
      </c>
      <c r="E2837" t="s">
        <v>1704</v>
      </c>
      <c r="F2837" s="8" t="s">
        <v>272</v>
      </c>
      <c r="G2837" t="s">
        <v>6251</v>
      </c>
      <c r="H2837">
        <v>4792</v>
      </c>
      <c r="I2837">
        <v>43</v>
      </c>
      <c r="J2837" t="s">
        <v>19</v>
      </c>
      <c r="K2837" t="s">
        <v>220</v>
      </c>
      <c r="L2837">
        <v>10000000</v>
      </c>
      <c r="M2837">
        <v>1989</v>
      </c>
      <c r="N2837">
        <v>6.5</v>
      </c>
      <c r="O2837">
        <v>-9117710</v>
      </c>
      <c r="Q2837" t="str">
        <f t="shared" si="132"/>
        <v xml:space="preserve"> </v>
      </c>
      <c r="R2837" t="str">
        <f t="shared" si="133"/>
        <v xml:space="preserve"> </v>
      </c>
      <c r="S2837" t="str">
        <f t="shared" si="134"/>
        <v/>
      </c>
    </row>
    <row r="2838" spans="1:19">
      <c r="A2838" t="s">
        <v>3371</v>
      </c>
      <c r="B2838">
        <v>121</v>
      </c>
      <c r="C2838">
        <v>82</v>
      </c>
      <c r="D2838">
        <v>25871834</v>
      </c>
      <c r="E2838" t="s">
        <v>3372</v>
      </c>
      <c r="F2838" s="8" t="s">
        <v>3373</v>
      </c>
      <c r="G2838" t="s">
        <v>3374</v>
      </c>
      <c r="H2838">
        <v>52052</v>
      </c>
      <c r="I2838">
        <v>173</v>
      </c>
      <c r="J2838" t="s">
        <v>19</v>
      </c>
      <c r="K2838" t="s">
        <v>20</v>
      </c>
      <c r="L2838">
        <v>35000000</v>
      </c>
      <c r="M2838">
        <v>2008</v>
      </c>
      <c r="N2838">
        <v>4.5</v>
      </c>
      <c r="O2838">
        <v>-9128166</v>
      </c>
      <c r="Q2838" t="str">
        <f t="shared" si="132"/>
        <v xml:space="preserve"> </v>
      </c>
      <c r="R2838" t="str">
        <f t="shared" si="133"/>
        <v xml:space="preserve"> </v>
      </c>
      <c r="S2838" t="str">
        <f t="shared" si="134"/>
        <v/>
      </c>
    </row>
    <row r="2839" spans="1:19">
      <c r="A2839" t="s">
        <v>3144</v>
      </c>
      <c r="B2839">
        <v>192</v>
      </c>
      <c r="C2839">
        <v>95</v>
      </c>
      <c r="D2839">
        <v>866778</v>
      </c>
      <c r="E2839" t="s">
        <v>129</v>
      </c>
      <c r="F2839" s="8" t="s">
        <v>470</v>
      </c>
      <c r="G2839" t="s">
        <v>6018</v>
      </c>
      <c r="H2839">
        <v>44208</v>
      </c>
      <c r="I2839">
        <v>117</v>
      </c>
      <c r="J2839" t="s">
        <v>19</v>
      </c>
      <c r="K2839" t="s">
        <v>1868</v>
      </c>
      <c r="L2839">
        <v>10000000</v>
      </c>
      <c r="M2839">
        <v>2007</v>
      </c>
      <c r="N2839">
        <v>6.7</v>
      </c>
      <c r="O2839">
        <v>-9133222</v>
      </c>
      <c r="Q2839" t="str">
        <f t="shared" si="132"/>
        <v xml:space="preserve"> </v>
      </c>
      <c r="R2839" t="str">
        <f t="shared" si="133"/>
        <v xml:space="preserve"> </v>
      </c>
      <c r="S2839" t="str">
        <f t="shared" si="134"/>
        <v/>
      </c>
    </row>
    <row r="2840" spans="1:19">
      <c r="A2840" t="s">
        <v>289</v>
      </c>
      <c r="B2840">
        <v>211</v>
      </c>
      <c r="C2840">
        <v>101</v>
      </c>
      <c r="D2840">
        <v>25863915</v>
      </c>
      <c r="E2840" t="s">
        <v>648</v>
      </c>
      <c r="F2840" s="8" t="s">
        <v>3350</v>
      </c>
      <c r="G2840" t="s">
        <v>3351</v>
      </c>
      <c r="H2840">
        <v>28257</v>
      </c>
      <c r="I2840">
        <v>151</v>
      </c>
      <c r="J2840" t="s">
        <v>19</v>
      </c>
      <c r="K2840" t="s">
        <v>20</v>
      </c>
      <c r="L2840">
        <v>35000000</v>
      </c>
      <c r="M2840">
        <v>2012</v>
      </c>
      <c r="N2840">
        <v>5.0999999999999996</v>
      </c>
      <c r="O2840">
        <v>-9136085</v>
      </c>
      <c r="Q2840" t="str">
        <f t="shared" si="132"/>
        <v xml:space="preserve"> </v>
      </c>
      <c r="R2840" t="str">
        <f t="shared" si="133"/>
        <v xml:space="preserve"> </v>
      </c>
      <c r="S2840" t="str">
        <f t="shared" si="134"/>
        <v/>
      </c>
    </row>
    <row r="2841" spans="1:19">
      <c r="A2841" t="s">
        <v>1990</v>
      </c>
      <c r="B2841">
        <v>118</v>
      </c>
      <c r="C2841">
        <v>93</v>
      </c>
      <c r="D2841">
        <v>50818750</v>
      </c>
      <c r="E2841" t="s">
        <v>165</v>
      </c>
      <c r="F2841" s="8" t="s">
        <v>651</v>
      </c>
      <c r="G2841" t="s">
        <v>1991</v>
      </c>
      <c r="H2841">
        <v>31209</v>
      </c>
      <c r="I2841">
        <v>106</v>
      </c>
      <c r="J2841" t="s">
        <v>19</v>
      </c>
      <c r="K2841" t="s">
        <v>31</v>
      </c>
      <c r="L2841">
        <v>60000000</v>
      </c>
      <c r="M2841">
        <v>2008</v>
      </c>
      <c r="N2841">
        <v>6.1</v>
      </c>
      <c r="O2841">
        <v>-9181250</v>
      </c>
      <c r="Q2841" t="str">
        <f t="shared" si="132"/>
        <v xml:space="preserve"> </v>
      </c>
      <c r="R2841" t="str">
        <f t="shared" si="133"/>
        <v xml:space="preserve"> </v>
      </c>
      <c r="S2841" t="str">
        <f t="shared" si="134"/>
        <v/>
      </c>
    </row>
    <row r="2842" spans="1:19">
      <c r="A2842" t="s">
        <v>2012</v>
      </c>
      <c r="B2842">
        <v>219</v>
      </c>
      <c r="C2842">
        <v>96</v>
      </c>
      <c r="D2842">
        <v>50807639</v>
      </c>
      <c r="E2842" t="s">
        <v>165</v>
      </c>
      <c r="F2842" s="8" t="s">
        <v>2013</v>
      </c>
      <c r="G2842" t="s">
        <v>2014</v>
      </c>
      <c r="H2842">
        <v>40883</v>
      </c>
      <c r="I2842">
        <v>122</v>
      </c>
      <c r="J2842" t="s">
        <v>19</v>
      </c>
      <c r="K2842" t="s">
        <v>20</v>
      </c>
      <c r="L2842">
        <v>60000000</v>
      </c>
      <c r="M2842">
        <v>2014</v>
      </c>
      <c r="N2842">
        <v>6.8</v>
      </c>
      <c r="O2842">
        <v>-9192361</v>
      </c>
      <c r="Q2842" t="str">
        <f t="shared" si="132"/>
        <v xml:space="preserve"> </v>
      </c>
      <c r="R2842" t="str">
        <f t="shared" si="133"/>
        <v xml:space="preserve"> </v>
      </c>
      <c r="S2842" t="str">
        <f t="shared" si="134"/>
        <v/>
      </c>
    </row>
    <row r="2843" spans="1:19">
      <c r="A2843" t="s">
        <v>2001</v>
      </c>
      <c r="B2843">
        <v>183</v>
      </c>
      <c r="C2843">
        <v>107</v>
      </c>
      <c r="D2843">
        <v>12784713</v>
      </c>
      <c r="E2843" t="s">
        <v>873</v>
      </c>
      <c r="F2843" s="8" t="s">
        <v>126</v>
      </c>
      <c r="G2843" t="s">
        <v>4386</v>
      </c>
      <c r="H2843">
        <v>56813</v>
      </c>
      <c r="I2843">
        <v>381</v>
      </c>
      <c r="J2843" t="s">
        <v>19</v>
      </c>
      <c r="K2843" t="s">
        <v>20</v>
      </c>
      <c r="L2843">
        <v>22000000</v>
      </c>
      <c r="M2843">
        <v>2004</v>
      </c>
      <c r="N2843">
        <v>6.7</v>
      </c>
      <c r="O2843">
        <v>-9215287</v>
      </c>
      <c r="Q2843" t="str">
        <f t="shared" si="132"/>
        <v xml:space="preserve"> </v>
      </c>
      <c r="R2843" t="str">
        <f t="shared" si="133"/>
        <v xml:space="preserve"> </v>
      </c>
      <c r="S2843" t="str">
        <f t="shared" si="134"/>
        <v/>
      </c>
    </row>
    <row r="2844" spans="1:19">
      <c r="A2844" t="s">
        <v>225</v>
      </c>
      <c r="B2844">
        <v>345</v>
      </c>
      <c r="C2844">
        <v>120</v>
      </c>
      <c r="D2844">
        <v>75754670</v>
      </c>
      <c r="E2844" t="s">
        <v>1283</v>
      </c>
      <c r="F2844" s="8" t="s">
        <v>1284</v>
      </c>
      <c r="G2844" t="s">
        <v>1285</v>
      </c>
      <c r="H2844">
        <v>208422</v>
      </c>
      <c r="I2844">
        <v>342</v>
      </c>
      <c r="J2844" t="s">
        <v>19</v>
      </c>
      <c r="K2844" t="s">
        <v>20</v>
      </c>
      <c r="L2844">
        <v>85000000</v>
      </c>
      <c r="M2844">
        <v>2008</v>
      </c>
      <c r="N2844">
        <v>7</v>
      </c>
      <c r="O2844">
        <v>-9245330</v>
      </c>
      <c r="Q2844" t="str">
        <f t="shared" si="132"/>
        <v xml:space="preserve"> </v>
      </c>
      <c r="R2844" t="str">
        <f t="shared" si="133"/>
        <v xml:space="preserve"> </v>
      </c>
      <c r="S2844" t="str">
        <f t="shared" si="134"/>
        <v/>
      </c>
    </row>
    <row r="2845" spans="1:19">
      <c r="A2845" t="s">
        <v>673</v>
      </c>
      <c r="B2845">
        <v>253</v>
      </c>
      <c r="C2845">
        <v>106</v>
      </c>
      <c r="D2845">
        <v>78747585</v>
      </c>
      <c r="E2845" t="s">
        <v>1132</v>
      </c>
      <c r="F2845" s="8" t="s">
        <v>87</v>
      </c>
      <c r="G2845" t="s">
        <v>1133</v>
      </c>
      <c r="H2845">
        <v>89770</v>
      </c>
      <c r="I2845">
        <v>342</v>
      </c>
      <c r="J2845" t="s">
        <v>19</v>
      </c>
      <c r="K2845" t="s">
        <v>20</v>
      </c>
      <c r="L2845">
        <v>88000000</v>
      </c>
      <c r="M2845">
        <v>2015</v>
      </c>
      <c r="N2845">
        <v>5.6</v>
      </c>
      <c r="O2845">
        <v>-9252415</v>
      </c>
      <c r="Q2845" t="str">
        <f t="shared" si="132"/>
        <v xml:space="preserve"> </v>
      </c>
      <c r="R2845" t="str">
        <f t="shared" si="133"/>
        <v xml:space="preserve"> </v>
      </c>
      <c r="S2845" t="str">
        <f t="shared" si="134"/>
        <v/>
      </c>
    </row>
    <row r="2846" spans="1:19">
      <c r="A2846" t="s">
        <v>1687</v>
      </c>
      <c r="B2846">
        <v>103</v>
      </c>
      <c r="C2846">
        <v>96</v>
      </c>
      <c r="D2846">
        <v>8742261</v>
      </c>
      <c r="E2846" t="s">
        <v>613</v>
      </c>
      <c r="F2846" s="8" t="s">
        <v>1653</v>
      </c>
      <c r="G2846" t="s">
        <v>2556</v>
      </c>
      <c r="H2846">
        <v>19824</v>
      </c>
      <c r="I2846">
        <v>179</v>
      </c>
      <c r="J2846" t="s">
        <v>19</v>
      </c>
      <c r="K2846" t="s">
        <v>162</v>
      </c>
      <c r="L2846">
        <v>18000000</v>
      </c>
      <c r="M2846">
        <v>2009</v>
      </c>
      <c r="N2846">
        <v>3.7</v>
      </c>
      <c r="O2846">
        <v>-9257739</v>
      </c>
      <c r="Q2846" t="str">
        <f t="shared" si="132"/>
        <v xml:space="preserve"> </v>
      </c>
      <c r="R2846" t="str">
        <f t="shared" si="133"/>
        <v xml:space="preserve"> </v>
      </c>
      <c r="S2846" t="str">
        <f t="shared" si="134"/>
        <v/>
      </c>
    </row>
    <row r="2847" spans="1:19">
      <c r="A2847" t="s">
        <v>561</v>
      </c>
      <c r="B2847">
        <v>47</v>
      </c>
      <c r="C2847">
        <v>107</v>
      </c>
      <c r="D2847">
        <v>4741987</v>
      </c>
      <c r="E2847" t="s">
        <v>1672</v>
      </c>
      <c r="F2847" s="8" t="s">
        <v>1411</v>
      </c>
      <c r="G2847" t="s">
        <v>5426</v>
      </c>
      <c r="H2847">
        <v>6782</v>
      </c>
      <c r="I2847">
        <v>114</v>
      </c>
      <c r="J2847" t="s">
        <v>19</v>
      </c>
      <c r="K2847" t="s">
        <v>20</v>
      </c>
      <c r="L2847">
        <v>14000000</v>
      </c>
      <c r="M2847">
        <v>1999</v>
      </c>
      <c r="N2847">
        <v>6.6</v>
      </c>
      <c r="O2847">
        <v>-9258013</v>
      </c>
      <c r="Q2847" t="str">
        <f t="shared" si="132"/>
        <v xml:space="preserve"> </v>
      </c>
      <c r="R2847" t="str">
        <f t="shared" si="133"/>
        <v xml:space="preserve"> </v>
      </c>
      <c r="S2847" t="str">
        <f t="shared" si="134"/>
        <v/>
      </c>
    </row>
    <row r="2848" spans="1:19">
      <c r="A2848" t="s">
        <v>2136</v>
      </c>
      <c r="B2848">
        <v>84</v>
      </c>
      <c r="C2848">
        <v>87</v>
      </c>
      <c r="D2848">
        <v>53715611</v>
      </c>
      <c r="E2848" t="s">
        <v>2138</v>
      </c>
      <c r="F2848" s="8" t="s">
        <v>934</v>
      </c>
      <c r="G2848" t="s">
        <v>2139</v>
      </c>
      <c r="H2848">
        <v>92106</v>
      </c>
      <c r="I2848">
        <v>171</v>
      </c>
      <c r="J2848" t="s">
        <v>19</v>
      </c>
      <c r="K2848" t="s">
        <v>20</v>
      </c>
      <c r="L2848">
        <v>63000000</v>
      </c>
      <c r="M2848">
        <v>1988</v>
      </c>
      <c r="N2848">
        <v>5.7</v>
      </c>
      <c r="O2848">
        <v>-9284389</v>
      </c>
      <c r="Q2848" t="str">
        <f t="shared" si="132"/>
        <v xml:space="preserve"> </v>
      </c>
      <c r="R2848" t="str">
        <f t="shared" si="133"/>
        <v xml:space="preserve"> </v>
      </c>
      <c r="S2848" t="str">
        <f t="shared" si="134"/>
        <v/>
      </c>
    </row>
    <row r="2849" spans="1:19">
      <c r="A2849" t="s">
        <v>2517</v>
      </c>
      <c r="B2849">
        <v>345</v>
      </c>
      <c r="C2849">
        <v>99</v>
      </c>
      <c r="D2849">
        <v>5702083</v>
      </c>
      <c r="E2849" t="s">
        <v>1754</v>
      </c>
      <c r="F2849" s="8" t="s">
        <v>265</v>
      </c>
      <c r="G2849" t="s">
        <v>4712</v>
      </c>
      <c r="H2849">
        <v>80617</v>
      </c>
      <c r="I2849">
        <v>190</v>
      </c>
      <c r="J2849" t="s">
        <v>19</v>
      </c>
      <c r="K2849" t="s">
        <v>31</v>
      </c>
      <c r="L2849">
        <v>15000000</v>
      </c>
      <c r="M2849">
        <v>2011</v>
      </c>
      <c r="N2849">
        <v>6.5</v>
      </c>
      <c r="O2849">
        <v>-9297917</v>
      </c>
      <c r="Q2849" t="str">
        <f t="shared" si="132"/>
        <v xml:space="preserve"> </v>
      </c>
      <c r="R2849" t="str">
        <f t="shared" si="133"/>
        <v xml:space="preserve"> </v>
      </c>
      <c r="S2849" t="str">
        <f t="shared" si="134"/>
        <v/>
      </c>
    </row>
    <row r="2850" spans="1:19">
      <c r="A2850" t="s">
        <v>536</v>
      </c>
      <c r="B2850">
        <v>73</v>
      </c>
      <c r="C2850">
        <v>90</v>
      </c>
      <c r="D2850">
        <v>16647384</v>
      </c>
      <c r="E2850" t="s">
        <v>4162</v>
      </c>
      <c r="F2850" s="8" t="s">
        <v>4163</v>
      </c>
      <c r="G2850" t="s">
        <v>4164</v>
      </c>
      <c r="H2850">
        <v>8398</v>
      </c>
      <c r="I2850">
        <v>56</v>
      </c>
      <c r="J2850" t="s">
        <v>19</v>
      </c>
      <c r="K2850" t="s">
        <v>20</v>
      </c>
      <c r="L2850">
        <v>26000000</v>
      </c>
      <c r="M2850">
        <v>2006</v>
      </c>
      <c r="N2850">
        <v>5.0999999999999996</v>
      </c>
      <c r="O2850">
        <v>-9352616</v>
      </c>
      <c r="Q2850" t="str">
        <f t="shared" si="132"/>
        <v xml:space="preserve"> </v>
      </c>
      <c r="R2850" t="str">
        <f t="shared" si="133"/>
        <v xml:space="preserve"> </v>
      </c>
      <c r="S2850" t="str">
        <f t="shared" si="134"/>
        <v/>
      </c>
    </row>
    <row r="2851" spans="1:19">
      <c r="A2851" t="s">
        <v>1810</v>
      </c>
      <c r="B2851">
        <v>280</v>
      </c>
      <c r="C2851">
        <v>159</v>
      </c>
      <c r="D2851">
        <v>55637680</v>
      </c>
      <c r="E2851" t="s">
        <v>1002</v>
      </c>
      <c r="F2851" s="8" t="s">
        <v>303</v>
      </c>
      <c r="G2851" t="s">
        <v>1812</v>
      </c>
      <c r="H2851">
        <v>227071</v>
      </c>
      <c r="I2851">
        <v>1500</v>
      </c>
      <c r="J2851" t="s">
        <v>19</v>
      </c>
      <c r="K2851" t="s">
        <v>31</v>
      </c>
      <c r="L2851">
        <v>65000000</v>
      </c>
      <c r="M2851">
        <v>1999</v>
      </c>
      <c r="N2851">
        <v>7.3</v>
      </c>
      <c r="O2851">
        <v>-9362320</v>
      </c>
      <c r="Q2851" t="str">
        <f t="shared" si="132"/>
        <v xml:space="preserve"> </v>
      </c>
      <c r="R2851" t="str">
        <f t="shared" si="133"/>
        <v xml:space="preserve"> </v>
      </c>
      <c r="S2851" t="str">
        <f t="shared" si="134"/>
        <v/>
      </c>
    </row>
    <row r="2852" spans="1:19">
      <c r="A2852" t="s">
        <v>1019</v>
      </c>
      <c r="B2852">
        <v>25</v>
      </c>
      <c r="C2852">
        <v>96</v>
      </c>
      <c r="D2852">
        <v>35617599</v>
      </c>
      <c r="E2852" t="s">
        <v>2686</v>
      </c>
      <c r="F2852" s="8" t="s">
        <v>459</v>
      </c>
      <c r="G2852" t="s">
        <v>2687</v>
      </c>
      <c r="H2852">
        <v>20688</v>
      </c>
      <c r="I2852">
        <v>47</v>
      </c>
      <c r="J2852" t="s">
        <v>19</v>
      </c>
      <c r="K2852" t="s">
        <v>20</v>
      </c>
      <c r="L2852">
        <v>45000000</v>
      </c>
      <c r="M2852">
        <v>1995</v>
      </c>
      <c r="N2852">
        <v>5.9</v>
      </c>
      <c r="O2852">
        <v>-9382401</v>
      </c>
      <c r="Q2852" t="str">
        <f t="shared" si="132"/>
        <v xml:space="preserve"> </v>
      </c>
      <c r="R2852" t="str">
        <f t="shared" si="133"/>
        <v xml:space="preserve"> </v>
      </c>
      <c r="S2852" t="str">
        <f t="shared" si="134"/>
        <v/>
      </c>
    </row>
    <row r="2853" spans="1:19">
      <c r="A2853" t="s">
        <v>691</v>
      </c>
      <c r="B2853">
        <v>71</v>
      </c>
      <c r="C2853">
        <v>89</v>
      </c>
      <c r="D2853">
        <v>598645</v>
      </c>
      <c r="E2853" t="s">
        <v>878</v>
      </c>
      <c r="F2853" s="8" t="s">
        <v>213</v>
      </c>
      <c r="G2853" t="s">
        <v>6019</v>
      </c>
      <c r="H2853">
        <v>13145</v>
      </c>
      <c r="I2853">
        <v>215</v>
      </c>
      <c r="J2853" t="s">
        <v>19</v>
      </c>
      <c r="K2853" t="s">
        <v>31</v>
      </c>
      <c r="L2853">
        <v>10000000</v>
      </c>
      <c r="M2853">
        <v>2002</v>
      </c>
      <c r="N2853">
        <v>3.6</v>
      </c>
      <c r="O2853">
        <v>-9401355</v>
      </c>
      <c r="Q2853" t="str">
        <f t="shared" si="132"/>
        <v xml:space="preserve"> </v>
      </c>
      <c r="R2853" t="str">
        <f t="shared" si="133"/>
        <v xml:space="preserve"> </v>
      </c>
      <c r="S2853" t="str">
        <f t="shared" si="134"/>
        <v/>
      </c>
    </row>
    <row r="2854" spans="1:19">
      <c r="A2854" t="s">
        <v>6020</v>
      </c>
      <c r="B2854">
        <v>79</v>
      </c>
      <c r="C2854">
        <v>107</v>
      </c>
      <c r="D2854">
        <v>578527</v>
      </c>
      <c r="E2854" t="s">
        <v>907</v>
      </c>
      <c r="F2854" s="8" t="s">
        <v>3400</v>
      </c>
      <c r="G2854" t="s">
        <v>6021</v>
      </c>
      <c r="H2854">
        <v>20008</v>
      </c>
      <c r="I2854">
        <v>112</v>
      </c>
      <c r="J2854" t="s">
        <v>19</v>
      </c>
      <c r="K2854" t="s">
        <v>20</v>
      </c>
      <c r="L2854">
        <v>10000000</v>
      </c>
      <c r="M2854">
        <v>2008</v>
      </c>
      <c r="N2854">
        <v>5.7</v>
      </c>
      <c r="O2854">
        <v>-9421473</v>
      </c>
      <c r="Q2854" t="str">
        <f t="shared" si="132"/>
        <v xml:space="preserve"> </v>
      </c>
      <c r="R2854" t="str">
        <f t="shared" si="133"/>
        <v xml:space="preserve"> </v>
      </c>
      <c r="S2854" t="str">
        <f t="shared" si="134"/>
        <v/>
      </c>
    </row>
    <row r="2855" spans="1:19">
      <c r="A2855" t="s">
        <v>1930</v>
      </c>
      <c r="B2855">
        <v>104</v>
      </c>
      <c r="C2855">
        <v>96</v>
      </c>
      <c r="D2855">
        <v>10569071</v>
      </c>
      <c r="E2855" t="s">
        <v>873</v>
      </c>
      <c r="F2855" s="8" t="s">
        <v>1930</v>
      </c>
      <c r="G2855" t="s">
        <v>4674</v>
      </c>
      <c r="H2855">
        <v>35586</v>
      </c>
      <c r="I2855">
        <v>131</v>
      </c>
      <c r="J2855" t="s">
        <v>19</v>
      </c>
      <c r="K2855" t="s">
        <v>20</v>
      </c>
      <c r="L2855">
        <v>20000000</v>
      </c>
      <c r="M2855">
        <v>1997</v>
      </c>
      <c r="N2855">
        <v>7.4</v>
      </c>
      <c r="O2855">
        <v>-9430929</v>
      </c>
      <c r="Q2855" t="str">
        <f t="shared" si="132"/>
        <v xml:space="preserve"> </v>
      </c>
      <c r="R2855" t="str">
        <f t="shared" si="133"/>
        <v xml:space="preserve"> </v>
      </c>
      <c r="S2855" t="str">
        <f t="shared" si="134"/>
        <v/>
      </c>
    </row>
    <row r="2856" spans="1:19">
      <c r="A2856" t="s">
        <v>5969</v>
      </c>
      <c r="B2856">
        <v>109</v>
      </c>
      <c r="C2856">
        <v>106</v>
      </c>
      <c r="D2856">
        <v>58214</v>
      </c>
      <c r="E2856" t="s">
        <v>1101</v>
      </c>
      <c r="F2856" s="8" t="s">
        <v>778</v>
      </c>
      <c r="G2856" t="s">
        <v>6854</v>
      </c>
      <c r="H2856">
        <v>34224</v>
      </c>
      <c r="I2856">
        <v>137</v>
      </c>
      <c r="J2856" t="s">
        <v>19</v>
      </c>
      <c r="K2856" t="s">
        <v>20</v>
      </c>
      <c r="L2856">
        <v>9500000</v>
      </c>
      <c r="M2856">
        <v>2010</v>
      </c>
      <c r="N2856">
        <v>7</v>
      </c>
      <c r="O2856">
        <v>-9441786</v>
      </c>
      <c r="Q2856" t="str">
        <f t="shared" si="132"/>
        <v xml:space="preserve"> </v>
      </c>
      <c r="R2856" t="str">
        <f t="shared" si="133"/>
        <v xml:space="preserve"> </v>
      </c>
      <c r="S2856" t="str">
        <f t="shared" si="134"/>
        <v/>
      </c>
    </row>
    <row r="2857" spans="1:19">
      <c r="A2857" t="s">
        <v>2375</v>
      </c>
      <c r="B2857">
        <v>20</v>
      </c>
      <c r="C2857">
        <v>106</v>
      </c>
      <c r="D2857">
        <v>10555348</v>
      </c>
      <c r="E2857" t="s">
        <v>557</v>
      </c>
      <c r="F2857" s="8" t="s">
        <v>914</v>
      </c>
      <c r="G2857" t="s">
        <v>4678</v>
      </c>
      <c r="H2857">
        <v>17349</v>
      </c>
      <c r="I2857">
        <v>42</v>
      </c>
      <c r="J2857" t="s">
        <v>19</v>
      </c>
      <c r="K2857" t="s">
        <v>20</v>
      </c>
      <c r="L2857">
        <v>20000000</v>
      </c>
      <c r="M2857">
        <v>1989</v>
      </c>
      <c r="N2857">
        <v>6</v>
      </c>
      <c r="O2857">
        <v>-9444652</v>
      </c>
      <c r="Q2857" t="str">
        <f t="shared" si="132"/>
        <v xml:space="preserve"> </v>
      </c>
      <c r="R2857" t="str">
        <f t="shared" si="133"/>
        <v xml:space="preserve"> </v>
      </c>
      <c r="S2857" t="str">
        <f t="shared" si="134"/>
        <v/>
      </c>
    </row>
    <row r="2858" spans="1:19">
      <c r="A2858" t="s">
        <v>480</v>
      </c>
      <c r="B2858">
        <v>313</v>
      </c>
      <c r="C2858">
        <v>105</v>
      </c>
      <c r="D2858">
        <v>50549107</v>
      </c>
      <c r="E2858" t="s">
        <v>513</v>
      </c>
      <c r="F2858" s="8" t="s">
        <v>1999</v>
      </c>
      <c r="G2858" t="s">
        <v>2000</v>
      </c>
      <c r="H2858">
        <v>99035</v>
      </c>
      <c r="I2858">
        <v>289</v>
      </c>
      <c r="J2858" t="s">
        <v>19</v>
      </c>
      <c r="K2858" t="s">
        <v>20</v>
      </c>
      <c r="L2858">
        <v>60000000</v>
      </c>
      <c r="M2858">
        <v>2014</v>
      </c>
      <c r="N2858">
        <v>6.2</v>
      </c>
      <c r="O2858">
        <v>-9450893</v>
      </c>
      <c r="Q2858" t="str">
        <f t="shared" si="132"/>
        <v xml:space="preserve"> </v>
      </c>
      <c r="R2858" t="str">
        <f t="shared" si="133"/>
        <v xml:space="preserve"> </v>
      </c>
      <c r="S2858" t="str">
        <f t="shared" si="134"/>
        <v/>
      </c>
    </row>
    <row r="2859" spans="1:19">
      <c r="A2859" t="s">
        <v>4675</v>
      </c>
      <c r="B2859">
        <v>81</v>
      </c>
      <c r="C2859">
        <v>98</v>
      </c>
      <c r="D2859">
        <v>10544143</v>
      </c>
      <c r="E2859" t="s">
        <v>878</v>
      </c>
      <c r="F2859" s="8" t="s">
        <v>2911</v>
      </c>
      <c r="G2859" t="s">
        <v>4676</v>
      </c>
      <c r="H2859">
        <v>16372</v>
      </c>
      <c r="I2859">
        <v>121</v>
      </c>
      <c r="J2859" t="s">
        <v>19</v>
      </c>
      <c r="K2859" t="s">
        <v>220</v>
      </c>
      <c r="L2859">
        <v>20000000</v>
      </c>
      <c r="M2859">
        <v>1999</v>
      </c>
      <c r="N2859">
        <v>6.1</v>
      </c>
      <c r="O2859">
        <v>-9455857</v>
      </c>
      <c r="Q2859" t="str">
        <f t="shared" si="132"/>
        <v xml:space="preserve"> </v>
      </c>
      <c r="R2859" t="str">
        <f t="shared" si="133"/>
        <v xml:space="preserve"> </v>
      </c>
      <c r="S2859" t="str">
        <f t="shared" si="134"/>
        <v/>
      </c>
    </row>
    <row r="2860" spans="1:19">
      <c r="A2860" t="s">
        <v>325</v>
      </c>
      <c r="B2860">
        <v>131</v>
      </c>
      <c r="C2860">
        <v>122</v>
      </c>
      <c r="D2860">
        <v>531009</v>
      </c>
      <c r="E2860" t="s">
        <v>129</v>
      </c>
      <c r="F2860" s="8" t="s">
        <v>205</v>
      </c>
      <c r="G2860" t="s">
        <v>4752</v>
      </c>
      <c r="H2860">
        <v>7976</v>
      </c>
      <c r="I2860">
        <v>61</v>
      </c>
      <c r="J2860" t="s">
        <v>19</v>
      </c>
      <c r="K2860" t="s">
        <v>20</v>
      </c>
      <c r="L2860">
        <v>10000000</v>
      </c>
      <c r="M2860">
        <v>2015</v>
      </c>
      <c r="N2860">
        <v>5.3</v>
      </c>
      <c r="O2860">
        <v>-9468991</v>
      </c>
      <c r="Q2860" t="str">
        <f t="shared" si="132"/>
        <v xml:space="preserve"> </v>
      </c>
      <c r="R2860" t="str">
        <f t="shared" si="133"/>
        <v xml:space="preserve"> </v>
      </c>
      <c r="S2860" t="str">
        <f t="shared" si="134"/>
        <v>By the SeaÂ </v>
      </c>
    </row>
    <row r="2861" spans="1:19">
      <c r="A2861" t="s">
        <v>4900</v>
      </c>
      <c r="B2861">
        <v>11</v>
      </c>
      <c r="C2861">
        <v>105</v>
      </c>
      <c r="D2861">
        <v>8508843</v>
      </c>
      <c r="E2861" t="s">
        <v>2029</v>
      </c>
      <c r="F2861" s="8" t="s">
        <v>1070</v>
      </c>
      <c r="G2861" t="s">
        <v>4901</v>
      </c>
      <c r="H2861">
        <v>7470</v>
      </c>
      <c r="I2861">
        <v>35</v>
      </c>
      <c r="J2861" t="s">
        <v>19</v>
      </c>
      <c r="K2861" t="s">
        <v>20</v>
      </c>
      <c r="L2861">
        <v>18000000</v>
      </c>
      <c r="M2861">
        <v>1989</v>
      </c>
      <c r="N2861">
        <v>5.5</v>
      </c>
      <c r="O2861">
        <v>-9491157</v>
      </c>
      <c r="Q2861" t="str">
        <f t="shared" si="132"/>
        <v xml:space="preserve"> </v>
      </c>
      <c r="R2861" t="str">
        <f t="shared" si="133"/>
        <v xml:space="preserve"> </v>
      </c>
      <c r="S2861" t="str">
        <f t="shared" si="134"/>
        <v/>
      </c>
    </row>
    <row r="2862" spans="1:19">
      <c r="A2862" t="s">
        <v>4622</v>
      </c>
      <c r="B2862">
        <v>246</v>
      </c>
      <c r="C2862">
        <v>85</v>
      </c>
      <c r="D2862">
        <v>488872</v>
      </c>
      <c r="E2862" t="s">
        <v>1588</v>
      </c>
      <c r="F2862" s="8" t="s">
        <v>3135</v>
      </c>
      <c r="G2862" t="s">
        <v>6022</v>
      </c>
      <c r="H2862">
        <v>56923</v>
      </c>
      <c r="I2862">
        <v>243</v>
      </c>
      <c r="J2862" t="s">
        <v>3247</v>
      </c>
      <c r="K2862" t="s">
        <v>1868</v>
      </c>
      <c r="L2862">
        <v>10000000</v>
      </c>
      <c r="M2862">
        <v>2001</v>
      </c>
      <c r="N2862">
        <v>7.3</v>
      </c>
      <c r="O2862">
        <v>-9511128</v>
      </c>
      <c r="Q2862" t="str">
        <f t="shared" si="132"/>
        <v xml:space="preserve"> </v>
      </c>
      <c r="R2862" t="str">
        <f t="shared" si="133"/>
        <v xml:space="preserve"> </v>
      </c>
      <c r="S2862" t="str">
        <f t="shared" si="134"/>
        <v/>
      </c>
    </row>
    <row r="2863" spans="1:19">
      <c r="A2863" t="s">
        <v>5598</v>
      </c>
      <c r="B2863">
        <v>99</v>
      </c>
      <c r="C2863">
        <v>80</v>
      </c>
      <c r="D2863">
        <v>71442</v>
      </c>
      <c r="E2863" t="s">
        <v>5599</v>
      </c>
      <c r="F2863" s="8" t="s">
        <v>376</v>
      </c>
      <c r="G2863" t="s">
        <v>5600</v>
      </c>
      <c r="H2863">
        <v>12029</v>
      </c>
      <c r="I2863">
        <v>32</v>
      </c>
      <c r="J2863" t="s">
        <v>774</v>
      </c>
      <c r="K2863" t="s">
        <v>775</v>
      </c>
      <c r="L2863">
        <v>9600000</v>
      </c>
      <c r="M2863">
        <v>2012</v>
      </c>
      <c r="N2863">
        <v>7.9</v>
      </c>
      <c r="O2863">
        <v>-9528558</v>
      </c>
      <c r="Q2863" t="str">
        <f t="shared" si="132"/>
        <v xml:space="preserve"> </v>
      </c>
      <c r="R2863" t="str">
        <f t="shared" si="133"/>
        <v xml:space="preserve"> </v>
      </c>
      <c r="S2863" t="str">
        <f t="shared" si="134"/>
        <v/>
      </c>
    </row>
    <row r="2864" spans="1:19">
      <c r="A2864" t="s">
        <v>21</v>
      </c>
      <c r="B2864">
        <v>156</v>
      </c>
      <c r="C2864">
        <v>102</v>
      </c>
      <c r="D2864">
        <v>12469811</v>
      </c>
      <c r="E2864" t="s">
        <v>1290</v>
      </c>
      <c r="F2864" s="8" t="s">
        <v>396</v>
      </c>
      <c r="G2864" t="s">
        <v>4658</v>
      </c>
      <c r="H2864">
        <v>69172</v>
      </c>
      <c r="I2864">
        <v>316</v>
      </c>
      <c r="J2864" t="s">
        <v>19</v>
      </c>
      <c r="K2864" t="s">
        <v>20</v>
      </c>
      <c r="L2864">
        <v>22000000</v>
      </c>
      <c r="M2864">
        <v>2005</v>
      </c>
      <c r="N2864">
        <v>6.6</v>
      </c>
      <c r="O2864">
        <v>-9530189</v>
      </c>
      <c r="Q2864" t="str">
        <f t="shared" si="132"/>
        <v xml:space="preserve"> </v>
      </c>
      <c r="R2864" t="str">
        <f t="shared" si="133"/>
        <v xml:space="preserve"> </v>
      </c>
      <c r="S2864" t="str">
        <f t="shared" si="134"/>
        <v/>
      </c>
    </row>
    <row r="2865" spans="1:19">
      <c r="A2865" t="s">
        <v>1785</v>
      </c>
      <c r="B2865">
        <v>145</v>
      </c>
      <c r="C2865">
        <v>98</v>
      </c>
      <c r="D2865">
        <v>449558</v>
      </c>
      <c r="E2865" t="s">
        <v>856</v>
      </c>
      <c r="F2865" s="8" t="s">
        <v>94</v>
      </c>
      <c r="G2865" t="s">
        <v>6428</v>
      </c>
      <c r="H2865">
        <v>32307</v>
      </c>
      <c r="I2865">
        <v>75</v>
      </c>
      <c r="J2865" t="s">
        <v>19</v>
      </c>
      <c r="K2865" t="s">
        <v>31</v>
      </c>
      <c r="L2865">
        <v>10000000</v>
      </c>
      <c r="M2865">
        <v>2009</v>
      </c>
      <c r="N2865">
        <v>7.6</v>
      </c>
      <c r="O2865">
        <v>-9550442</v>
      </c>
      <c r="Q2865" t="str">
        <f t="shared" si="132"/>
        <v xml:space="preserve"> </v>
      </c>
      <c r="R2865" t="str">
        <f t="shared" si="133"/>
        <v xml:space="preserve"> </v>
      </c>
      <c r="S2865" t="str">
        <f t="shared" si="134"/>
        <v/>
      </c>
    </row>
    <row r="2866" spans="1:19">
      <c r="A2866" t="s">
        <v>5722</v>
      </c>
      <c r="B2866">
        <v>81</v>
      </c>
      <c r="C2866">
        <v>114</v>
      </c>
      <c r="D2866">
        <v>447750</v>
      </c>
      <c r="E2866" t="s">
        <v>1101</v>
      </c>
      <c r="F2866" s="8" t="s">
        <v>2741</v>
      </c>
      <c r="G2866" t="s">
        <v>5723</v>
      </c>
      <c r="H2866">
        <v>18520</v>
      </c>
      <c r="I2866">
        <v>133</v>
      </c>
      <c r="J2866" t="s">
        <v>19</v>
      </c>
      <c r="K2866" t="s">
        <v>20</v>
      </c>
      <c r="L2866">
        <v>10000000</v>
      </c>
      <c r="M2866">
        <v>2000</v>
      </c>
      <c r="N2866">
        <v>7.2</v>
      </c>
      <c r="O2866">
        <v>-9552250</v>
      </c>
      <c r="Q2866" t="str">
        <f t="shared" si="132"/>
        <v xml:space="preserve"> </v>
      </c>
      <c r="R2866" t="str">
        <f t="shared" si="133"/>
        <v xml:space="preserve"> </v>
      </c>
      <c r="S2866" t="str">
        <f t="shared" si="134"/>
        <v/>
      </c>
    </row>
    <row r="2867" spans="1:19">
      <c r="A2867" t="s">
        <v>281</v>
      </c>
      <c r="B2867">
        <v>133</v>
      </c>
      <c r="C2867">
        <v>178</v>
      </c>
      <c r="D2867">
        <v>42438300</v>
      </c>
      <c r="E2867" t="s">
        <v>902</v>
      </c>
      <c r="F2867" s="8" t="s">
        <v>914</v>
      </c>
      <c r="G2867" t="s">
        <v>2337</v>
      </c>
      <c r="H2867">
        <v>333542</v>
      </c>
      <c r="I2867">
        <v>533</v>
      </c>
      <c r="J2867" t="s">
        <v>19</v>
      </c>
      <c r="K2867" t="s">
        <v>20</v>
      </c>
      <c r="L2867">
        <v>52000000</v>
      </c>
      <c r="M2867">
        <v>1995</v>
      </c>
      <c r="N2867">
        <v>8.1999999999999993</v>
      </c>
      <c r="O2867">
        <v>-9561700</v>
      </c>
      <c r="Q2867" t="str">
        <f t="shared" si="132"/>
        <v xml:space="preserve"> </v>
      </c>
      <c r="R2867" t="str">
        <f t="shared" si="133"/>
        <v xml:space="preserve"> </v>
      </c>
      <c r="S2867" t="str">
        <f t="shared" si="134"/>
        <v/>
      </c>
    </row>
    <row r="2868" spans="1:19">
      <c r="A2868" t="s">
        <v>5581</v>
      </c>
      <c r="B2868">
        <v>115</v>
      </c>
      <c r="C2868">
        <v>93</v>
      </c>
      <c r="D2868">
        <v>365734</v>
      </c>
      <c r="E2868" t="s">
        <v>1672</v>
      </c>
      <c r="F2868" s="8" t="s">
        <v>5581</v>
      </c>
      <c r="G2868" t="s">
        <v>6023</v>
      </c>
      <c r="H2868">
        <v>11487</v>
      </c>
      <c r="I2868">
        <v>226</v>
      </c>
      <c r="J2868" t="s">
        <v>19</v>
      </c>
      <c r="K2868" t="s">
        <v>20</v>
      </c>
      <c r="L2868">
        <v>10000000</v>
      </c>
      <c r="M2868">
        <v>2003</v>
      </c>
      <c r="N2868">
        <v>5</v>
      </c>
      <c r="O2868">
        <v>-9634266</v>
      </c>
      <c r="Q2868" t="str">
        <f t="shared" si="132"/>
        <v xml:space="preserve"> </v>
      </c>
      <c r="R2868" t="str">
        <f t="shared" si="133"/>
        <v xml:space="preserve"> </v>
      </c>
      <c r="S2868" t="str">
        <f t="shared" si="134"/>
        <v/>
      </c>
    </row>
    <row r="2869" spans="1:19">
      <c r="A2869" t="s">
        <v>5696</v>
      </c>
      <c r="B2869">
        <v>61</v>
      </c>
      <c r="C2869">
        <v>109</v>
      </c>
      <c r="D2869">
        <v>2326407</v>
      </c>
      <c r="E2869" t="s">
        <v>1672</v>
      </c>
      <c r="F2869" s="8" t="s">
        <v>1231</v>
      </c>
      <c r="G2869" t="s">
        <v>5697</v>
      </c>
      <c r="H2869">
        <v>5016</v>
      </c>
      <c r="I2869">
        <v>99</v>
      </c>
      <c r="J2869" t="s">
        <v>19</v>
      </c>
      <c r="K2869" t="s">
        <v>31</v>
      </c>
      <c r="L2869">
        <v>12000000</v>
      </c>
      <c r="M2869">
        <v>2001</v>
      </c>
      <c r="N2869">
        <v>7</v>
      </c>
      <c r="O2869">
        <v>-9673593</v>
      </c>
      <c r="Q2869" t="str">
        <f t="shared" si="132"/>
        <v xml:space="preserve"> </v>
      </c>
      <c r="R2869" t="str">
        <f t="shared" si="133"/>
        <v xml:space="preserve"> </v>
      </c>
      <c r="S2869" t="str">
        <f t="shared" si="134"/>
        <v/>
      </c>
    </row>
    <row r="2870" spans="1:19">
      <c r="A2870" t="s">
        <v>6360</v>
      </c>
      <c r="B2870">
        <v>12</v>
      </c>
      <c r="C2870">
        <v>95</v>
      </c>
      <c r="D2870">
        <v>306715</v>
      </c>
      <c r="E2870" t="s">
        <v>873</v>
      </c>
      <c r="F2870" s="8" t="s">
        <v>2134</v>
      </c>
      <c r="G2870" t="s">
        <v>6361</v>
      </c>
      <c r="H2870">
        <v>5143</v>
      </c>
      <c r="I2870">
        <v>62</v>
      </c>
      <c r="J2870" t="s">
        <v>19</v>
      </c>
      <c r="K2870" t="s">
        <v>20</v>
      </c>
      <c r="L2870">
        <v>10000000</v>
      </c>
      <c r="M2870">
        <v>1998</v>
      </c>
      <c r="N2870">
        <v>2.2999999999999998</v>
      </c>
      <c r="O2870">
        <v>-9693285</v>
      </c>
      <c r="Q2870" t="str">
        <f t="shared" si="132"/>
        <v xml:space="preserve"> </v>
      </c>
      <c r="R2870" t="str">
        <f t="shared" si="133"/>
        <v xml:space="preserve"> </v>
      </c>
      <c r="S2870" t="str">
        <f t="shared" si="134"/>
        <v/>
      </c>
    </row>
    <row r="2871" spans="1:19">
      <c r="A2871" t="s">
        <v>1930</v>
      </c>
      <c r="B2871">
        <v>218</v>
      </c>
      <c r="C2871">
        <v>92</v>
      </c>
      <c r="D2871">
        <v>5306447</v>
      </c>
      <c r="E2871" t="s">
        <v>878</v>
      </c>
      <c r="F2871" s="8" t="s">
        <v>3652</v>
      </c>
      <c r="G2871" t="s">
        <v>5317</v>
      </c>
      <c r="H2871">
        <v>58967</v>
      </c>
      <c r="I2871">
        <v>169</v>
      </c>
      <c r="J2871" t="s">
        <v>19</v>
      </c>
      <c r="K2871" t="s">
        <v>20</v>
      </c>
      <c r="L2871">
        <v>15000000</v>
      </c>
      <c r="M2871">
        <v>2009</v>
      </c>
      <c r="N2871">
        <v>7.2</v>
      </c>
      <c r="O2871">
        <v>-9693553</v>
      </c>
      <c r="Q2871" t="str">
        <f t="shared" si="132"/>
        <v xml:space="preserve"> </v>
      </c>
      <c r="R2871" t="str">
        <f t="shared" si="133"/>
        <v xml:space="preserve"> </v>
      </c>
      <c r="S2871" t="str">
        <f t="shared" si="134"/>
        <v/>
      </c>
    </row>
    <row r="2872" spans="1:19">
      <c r="A2872" t="s">
        <v>647</v>
      </c>
      <c r="B2872">
        <v>108</v>
      </c>
      <c r="C2872">
        <v>98</v>
      </c>
      <c r="D2872">
        <v>4291965</v>
      </c>
      <c r="E2872" t="s">
        <v>2728</v>
      </c>
      <c r="F2872" s="8" t="s">
        <v>3655</v>
      </c>
      <c r="G2872" t="s">
        <v>5427</v>
      </c>
      <c r="H2872">
        <v>9334</v>
      </c>
      <c r="I2872">
        <v>59</v>
      </c>
      <c r="J2872" t="s">
        <v>19</v>
      </c>
      <c r="K2872" t="s">
        <v>775</v>
      </c>
      <c r="L2872">
        <v>14000000</v>
      </c>
      <c r="M2872">
        <v>2006</v>
      </c>
      <c r="N2872">
        <v>6.7</v>
      </c>
      <c r="O2872">
        <v>-9708035</v>
      </c>
      <c r="Q2872" t="str">
        <f t="shared" si="132"/>
        <v xml:space="preserve"> </v>
      </c>
      <c r="R2872" t="str">
        <f t="shared" si="133"/>
        <v xml:space="preserve"> </v>
      </c>
      <c r="S2872" t="str">
        <f t="shared" si="134"/>
        <v/>
      </c>
    </row>
    <row r="2873" spans="1:19">
      <c r="A2873" t="s">
        <v>1062</v>
      </c>
      <c r="B2873">
        <v>142</v>
      </c>
      <c r="C2873">
        <v>95</v>
      </c>
      <c r="D2873">
        <v>48291624</v>
      </c>
      <c r="E2873" t="s">
        <v>1771</v>
      </c>
      <c r="F2873" s="8" t="s">
        <v>1018</v>
      </c>
      <c r="G2873" t="s">
        <v>2131</v>
      </c>
      <c r="H2873">
        <v>82819</v>
      </c>
      <c r="I2873">
        <v>263</v>
      </c>
      <c r="J2873" t="s">
        <v>19</v>
      </c>
      <c r="K2873" t="s">
        <v>20</v>
      </c>
      <c r="L2873">
        <v>58000000</v>
      </c>
      <c r="M2873">
        <v>2005</v>
      </c>
      <c r="N2873">
        <v>6.7</v>
      </c>
      <c r="O2873">
        <v>-9708376</v>
      </c>
      <c r="Q2873" t="str">
        <f t="shared" si="132"/>
        <v xml:space="preserve"> </v>
      </c>
      <c r="R2873" t="str">
        <f t="shared" si="133"/>
        <v xml:space="preserve"> </v>
      </c>
      <c r="S2873" t="str">
        <f t="shared" si="134"/>
        <v/>
      </c>
    </row>
    <row r="2874" spans="1:19">
      <c r="A2874" t="s">
        <v>3205</v>
      </c>
      <c r="B2874">
        <v>164</v>
      </c>
      <c r="C2874">
        <v>102</v>
      </c>
      <c r="D2874">
        <v>25266129</v>
      </c>
      <c r="E2874" t="s">
        <v>754</v>
      </c>
      <c r="F2874" s="8" t="s">
        <v>625</v>
      </c>
      <c r="G2874" t="s">
        <v>3349</v>
      </c>
      <c r="H2874">
        <v>54346</v>
      </c>
      <c r="I2874">
        <v>358</v>
      </c>
      <c r="J2874" t="s">
        <v>19</v>
      </c>
      <c r="K2874" t="s">
        <v>20</v>
      </c>
      <c r="L2874">
        <v>35000000</v>
      </c>
      <c r="M2874">
        <v>2004</v>
      </c>
      <c r="N2874">
        <v>6.2</v>
      </c>
      <c r="O2874">
        <v>-9733871</v>
      </c>
      <c r="Q2874" t="str">
        <f t="shared" si="132"/>
        <v xml:space="preserve"> </v>
      </c>
      <c r="R2874" t="str">
        <f t="shared" si="133"/>
        <v xml:space="preserve"> </v>
      </c>
      <c r="S2874" t="str">
        <f t="shared" si="134"/>
        <v/>
      </c>
    </row>
    <row r="2875" spans="1:19">
      <c r="A2875" t="s">
        <v>1074</v>
      </c>
      <c r="B2875">
        <v>113</v>
      </c>
      <c r="C2875">
        <v>108</v>
      </c>
      <c r="D2875">
        <v>12232937</v>
      </c>
      <c r="E2875" t="s">
        <v>201</v>
      </c>
      <c r="F2875" s="8" t="s">
        <v>4662</v>
      </c>
      <c r="G2875" t="s">
        <v>4663</v>
      </c>
      <c r="H2875">
        <v>22823</v>
      </c>
      <c r="I2875">
        <v>113</v>
      </c>
      <c r="J2875" t="s">
        <v>19</v>
      </c>
      <c r="K2875" t="s">
        <v>20</v>
      </c>
      <c r="L2875">
        <v>22000000</v>
      </c>
      <c r="M2875">
        <v>2009</v>
      </c>
      <c r="N2875">
        <v>5.6</v>
      </c>
      <c r="O2875">
        <v>-9767063</v>
      </c>
      <c r="Q2875" t="str">
        <f t="shared" si="132"/>
        <v xml:space="preserve"> </v>
      </c>
      <c r="R2875" t="str">
        <f t="shared" si="133"/>
        <v xml:space="preserve"> </v>
      </c>
      <c r="S2875" t="str">
        <f t="shared" si="134"/>
        <v/>
      </c>
    </row>
    <row r="2876" spans="1:19">
      <c r="A2876" t="s">
        <v>6032</v>
      </c>
      <c r="B2876">
        <v>43</v>
      </c>
      <c r="C2876">
        <v>86</v>
      </c>
      <c r="D2876">
        <v>226792</v>
      </c>
      <c r="E2876" t="s">
        <v>6034</v>
      </c>
      <c r="F2876" s="8" t="s">
        <v>1710</v>
      </c>
      <c r="G2876" t="s">
        <v>6035</v>
      </c>
      <c r="H2876">
        <v>3080</v>
      </c>
      <c r="I2876">
        <v>44</v>
      </c>
      <c r="J2876" t="s">
        <v>19</v>
      </c>
      <c r="K2876" t="s">
        <v>31</v>
      </c>
      <c r="L2876">
        <v>10000000</v>
      </c>
      <c r="M2876">
        <v>2001</v>
      </c>
      <c r="N2876">
        <v>6.2</v>
      </c>
      <c r="O2876">
        <v>-9773208</v>
      </c>
      <c r="Q2876" t="str">
        <f t="shared" si="132"/>
        <v xml:space="preserve"> </v>
      </c>
      <c r="R2876" t="str">
        <f t="shared" si="133"/>
        <v xml:space="preserve"> </v>
      </c>
      <c r="S2876" t="str">
        <f t="shared" si="134"/>
        <v/>
      </c>
    </row>
    <row r="2877" spans="1:19">
      <c r="A2877" t="s">
        <v>4926</v>
      </c>
      <c r="B2877">
        <v>292</v>
      </c>
      <c r="C2877">
        <v>144</v>
      </c>
      <c r="D2877">
        <v>2222647</v>
      </c>
      <c r="E2877" t="s">
        <v>3555</v>
      </c>
      <c r="F2877" s="8" t="s">
        <v>4927</v>
      </c>
      <c r="G2877" t="s">
        <v>4928</v>
      </c>
      <c r="H2877">
        <v>52958</v>
      </c>
      <c r="I2877">
        <v>193</v>
      </c>
      <c r="J2877" t="s">
        <v>3806</v>
      </c>
      <c r="K2877" t="s">
        <v>432</v>
      </c>
      <c r="L2877">
        <v>12000000</v>
      </c>
      <c r="M2877">
        <v>2009</v>
      </c>
      <c r="N2877">
        <v>7.8</v>
      </c>
      <c r="O2877">
        <v>-9777353</v>
      </c>
      <c r="Q2877" t="str">
        <f t="shared" si="132"/>
        <v xml:space="preserve"> </v>
      </c>
      <c r="R2877" t="str">
        <f t="shared" si="133"/>
        <v xml:space="preserve"> </v>
      </c>
      <c r="S2877" t="str">
        <f t="shared" si="134"/>
        <v/>
      </c>
    </row>
    <row r="2878" spans="1:19">
      <c r="A2878" t="s">
        <v>5318</v>
      </c>
      <c r="B2878">
        <v>49</v>
      </c>
      <c r="C2878">
        <v>105</v>
      </c>
      <c r="D2878">
        <v>5217498</v>
      </c>
      <c r="E2878" t="s">
        <v>1002</v>
      </c>
      <c r="F2878" s="8" t="s">
        <v>3919</v>
      </c>
      <c r="G2878" t="s">
        <v>5319</v>
      </c>
      <c r="H2878">
        <v>3668</v>
      </c>
      <c r="I2878">
        <v>85</v>
      </c>
      <c r="J2878" t="s">
        <v>19</v>
      </c>
      <c r="K2878" t="s">
        <v>20</v>
      </c>
      <c r="L2878">
        <v>15000000</v>
      </c>
      <c r="M2878">
        <v>2000</v>
      </c>
      <c r="N2878">
        <v>4.5999999999999996</v>
      </c>
      <c r="O2878">
        <v>-9782502</v>
      </c>
      <c r="Q2878" t="str">
        <f t="shared" si="132"/>
        <v xml:space="preserve"> </v>
      </c>
      <c r="R2878" t="str">
        <f t="shared" si="133"/>
        <v xml:space="preserve"> </v>
      </c>
      <c r="S2878" t="str">
        <f t="shared" si="134"/>
        <v/>
      </c>
    </row>
    <row r="2879" spans="1:19">
      <c r="A2879" t="s">
        <v>3005</v>
      </c>
      <c r="B2879">
        <v>110</v>
      </c>
      <c r="C2879">
        <v>116</v>
      </c>
      <c r="D2879">
        <v>30199105</v>
      </c>
      <c r="E2879" t="s">
        <v>1639</v>
      </c>
      <c r="F2879" s="8" t="s">
        <v>1491</v>
      </c>
      <c r="G2879" t="s">
        <v>3006</v>
      </c>
      <c r="H2879">
        <v>25346</v>
      </c>
      <c r="I2879">
        <v>167</v>
      </c>
      <c r="J2879" t="s">
        <v>19</v>
      </c>
      <c r="K2879" t="s">
        <v>20</v>
      </c>
      <c r="L2879">
        <v>40000000</v>
      </c>
      <c r="M2879">
        <v>2000</v>
      </c>
      <c r="N2879">
        <v>5.7</v>
      </c>
      <c r="O2879">
        <v>-9800895</v>
      </c>
      <c r="Q2879" t="str">
        <f t="shared" si="132"/>
        <v xml:space="preserve"> </v>
      </c>
      <c r="R2879" t="str">
        <f t="shared" si="133"/>
        <v xml:space="preserve"> </v>
      </c>
      <c r="S2879" t="str">
        <f t="shared" si="134"/>
        <v/>
      </c>
    </row>
    <row r="2880" spans="1:19">
      <c r="A2880" t="s">
        <v>1994</v>
      </c>
      <c r="B2880">
        <v>81</v>
      </c>
      <c r="C2880">
        <v>98</v>
      </c>
      <c r="D2880">
        <v>50189179</v>
      </c>
      <c r="E2880" t="s">
        <v>993</v>
      </c>
      <c r="F2880" s="8" t="s">
        <v>1888</v>
      </c>
      <c r="G2880" t="s">
        <v>1995</v>
      </c>
      <c r="H2880">
        <v>61966</v>
      </c>
      <c r="I2880">
        <v>207</v>
      </c>
      <c r="J2880" t="s">
        <v>19</v>
      </c>
      <c r="K2880" t="s">
        <v>20</v>
      </c>
      <c r="L2880">
        <v>60000000</v>
      </c>
      <c r="M2880">
        <v>2002</v>
      </c>
      <c r="N2880">
        <v>5.3</v>
      </c>
      <c r="O2880">
        <v>-9810821</v>
      </c>
      <c r="Q2880" t="str">
        <f t="shared" si="132"/>
        <v xml:space="preserve"> </v>
      </c>
      <c r="R2880" t="str">
        <f t="shared" si="133"/>
        <v xml:space="preserve"> </v>
      </c>
      <c r="S2880" t="str">
        <f t="shared" si="134"/>
        <v/>
      </c>
    </row>
    <row r="2881" spans="1:19">
      <c r="A2881" t="s">
        <v>1523</v>
      </c>
      <c r="B2881">
        <v>110</v>
      </c>
      <c r="C2881">
        <v>109</v>
      </c>
      <c r="D2881">
        <v>26183197</v>
      </c>
      <c r="E2881" t="s">
        <v>268</v>
      </c>
      <c r="F2881" s="8" t="s">
        <v>204</v>
      </c>
      <c r="G2881" t="s">
        <v>3230</v>
      </c>
      <c r="H2881">
        <v>38348</v>
      </c>
      <c r="I2881">
        <v>135</v>
      </c>
      <c r="J2881" t="s">
        <v>19</v>
      </c>
      <c r="K2881" t="s">
        <v>20</v>
      </c>
      <c r="L2881">
        <v>36000000</v>
      </c>
      <c r="M2881">
        <v>2003</v>
      </c>
      <c r="N2881">
        <v>6.1</v>
      </c>
      <c r="O2881">
        <v>-9816803</v>
      </c>
      <c r="Q2881" t="str">
        <f t="shared" si="132"/>
        <v xml:space="preserve"> </v>
      </c>
      <c r="R2881" t="str">
        <f t="shared" si="133"/>
        <v xml:space="preserve"> </v>
      </c>
      <c r="S2881" t="str">
        <f t="shared" si="134"/>
        <v/>
      </c>
    </row>
    <row r="2882" spans="1:19">
      <c r="A2882" t="s">
        <v>2084</v>
      </c>
      <c r="B2882">
        <v>104</v>
      </c>
      <c r="C2882">
        <v>112</v>
      </c>
      <c r="D2882">
        <v>3169424</v>
      </c>
      <c r="E2882" t="s">
        <v>1840</v>
      </c>
      <c r="F2882" s="8" t="s">
        <v>84</v>
      </c>
      <c r="G2882" t="s">
        <v>5531</v>
      </c>
      <c r="H2882">
        <v>18442</v>
      </c>
      <c r="I2882">
        <v>59</v>
      </c>
      <c r="J2882" t="s">
        <v>19</v>
      </c>
      <c r="K2882" t="s">
        <v>20</v>
      </c>
      <c r="L2882">
        <v>13000000</v>
      </c>
      <c r="M2882">
        <v>2007</v>
      </c>
      <c r="N2882">
        <v>6.8</v>
      </c>
      <c r="O2882">
        <v>-9830576</v>
      </c>
      <c r="Q2882" t="str">
        <f t="shared" si="132"/>
        <v xml:space="preserve"> </v>
      </c>
      <c r="R2882" t="str">
        <f t="shared" si="133"/>
        <v xml:space="preserve"> </v>
      </c>
      <c r="S2882" t="str">
        <f t="shared" si="134"/>
        <v/>
      </c>
    </row>
    <row r="2883" spans="1:19">
      <c r="A2883" t="s">
        <v>6040</v>
      </c>
      <c r="B2883">
        <v>12</v>
      </c>
      <c r="C2883">
        <v>125</v>
      </c>
      <c r="D2883">
        <v>169379</v>
      </c>
      <c r="E2883" t="s">
        <v>1023</v>
      </c>
      <c r="F2883" s="8" t="s">
        <v>6041</v>
      </c>
      <c r="G2883" t="s">
        <v>6042</v>
      </c>
      <c r="H2883">
        <v>683</v>
      </c>
      <c r="I2883">
        <v>3</v>
      </c>
      <c r="J2883" t="s">
        <v>1392</v>
      </c>
      <c r="K2883" t="s">
        <v>1448</v>
      </c>
      <c r="L2883">
        <v>10000000</v>
      </c>
      <c r="M2883">
        <v>2013</v>
      </c>
      <c r="N2883">
        <v>6.2</v>
      </c>
      <c r="O2883">
        <v>-9830621</v>
      </c>
      <c r="Q2883" t="str">
        <f t="shared" ref="Q2883:Q2946" si="135">IF(F2883="Meryl Streep",G2883," ")</f>
        <v xml:space="preserve"> </v>
      </c>
      <c r="R2883" t="str">
        <f t="shared" ref="R2883:R2946" si="136">IF(F2883="Leonardo DiCaprio",G2883," ")</f>
        <v xml:space="preserve"> </v>
      </c>
      <c r="S2883" t="str">
        <f t="shared" ref="S2883:S2946" si="137">IF(F2883="Brad Pitt",G2883,"")</f>
        <v/>
      </c>
    </row>
    <row r="2884" spans="1:19">
      <c r="A2884" t="s">
        <v>5685</v>
      </c>
      <c r="B2884">
        <v>79</v>
      </c>
      <c r="C2884">
        <v>82</v>
      </c>
      <c r="D2884">
        <v>131617</v>
      </c>
      <c r="E2884" t="s">
        <v>1963</v>
      </c>
      <c r="F2884" s="8" t="s">
        <v>185</v>
      </c>
      <c r="G2884" t="s">
        <v>6037</v>
      </c>
      <c r="H2884">
        <v>9971</v>
      </c>
      <c r="I2884">
        <v>119</v>
      </c>
      <c r="J2884" t="s">
        <v>19</v>
      </c>
      <c r="K2884" t="s">
        <v>20</v>
      </c>
      <c r="L2884">
        <v>10000000</v>
      </c>
      <c r="M2884">
        <v>2005</v>
      </c>
      <c r="N2884">
        <v>6.3</v>
      </c>
      <c r="O2884">
        <v>-9868383</v>
      </c>
      <c r="Q2884" t="str">
        <f t="shared" si="135"/>
        <v xml:space="preserve"> </v>
      </c>
      <c r="R2884" t="str">
        <f t="shared" si="136"/>
        <v xml:space="preserve"> </v>
      </c>
      <c r="S2884" t="str">
        <f t="shared" si="137"/>
        <v/>
      </c>
    </row>
    <row r="2885" spans="1:19">
      <c r="A2885" t="s">
        <v>3763</v>
      </c>
      <c r="B2885">
        <v>152</v>
      </c>
      <c r="C2885">
        <v>135</v>
      </c>
      <c r="D2885">
        <v>128486</v>
      </c>
      <c r="E2885" t="s">
        <v>2215</v>
      </c>
      <c r="F2885" s="8" t="s">
        <v>3115</v>
      </c>
      <c r="G2885" t="s">
        <v>6062</v>
      </c>
      <c r="H2885">
        <v>26156</v>
      </c>
      <c r="I2885">
        <v>74</v>
      </c>
      <c r="J2885" t="s">
        <v>5149</v>
      </c>
      <c r="K2885" t="s">
        <v>2628</v>
      </c>
      <c r="L2885">
        <v>10000000</v>
      </c>
      <c r="M2885">
        <v>2008</v>
      </c>
      <c r="N2885">
        <v>7.3</v>
      </c>
      <c r="O2885">
        <v>-9871514</v>
      </c>
      <c r="Q2885" t="str">
        <f t="shared" si="135"/>
        <v xml:space="preserve"> </v>
      </c>
      <c r="R2885" t="str">
        <f t="shared" si="136"/>
        <v xml:space="preserve"> </v>
      </c>
      <c r="S2885" t="str">
        <f t="shared" si="137"/>
        <v/>
      </c>
    </row>
    <row r="2886" spans="1:19">
      <c r="A2886" t="s">
        <v>1702</v>
      </c>
      <c r="B2886">
        <v>189</v>
      </c>
      <c r="C2886">
        <v>116</v>
      </c>
      <c r="D2886">
        <v>25093607</v>
      </c>
      <c r="E2886" t="s">
        <v>201</v>
      </c>
      <c r="F2886" s="8" t="s">
        <v>202</v>
      </c>
      <c r="G2886" t="s">
        <v>1703</v>
      </c>
      <c r="H2886">
        <v>105556</v>
      </c>
      <c r="I2886">
        <v>157</v>
      </c>
      <c r="J2886" t="s">
        <v>19</v>
      </c>
      <c r="K2886" t="s">
        <v>31</v>
      </c>
      <c r="L2886">
        <v>35000000</v>
      </c>
      <c r="M2886">
        <v>2011</v>
      </c>
      <c r="N2886">
        <v>6.5</v>
      </c>
      <c r="O2886">
        <v>-9906393</v>
      </c>
      <c r="Q2886" t="str">
        <f t="shared" si="135"/>
        <v xml:space="preserve"> </v>
      </c>
      <c r="R2886" t="str">
        <f t="shared" si="136"/>
        <v xml:space="preserve"> </v>
      </c>
      <c r="S2886" t="str">
        <f t="shared" si="137"/>
        <v/>
      </c>
    </row>
    <row r="2887" spans="1:19">
      <c r="A2887" t="s">
        <v>4167</v>
      </c>
      <c r="B2887">
        <v>19</v>
      </c>
      <c r="C2887">
        <v>90</v>
      </c>
      <c r="D2887">
        <v>15091542</v>
      </c>
      <c r="E2887" t="s">
        <v>4168</v>
      </c>
      <c r="F2887" s="8" t="s">
        <v>1604</v>
      </c>
      <c r="G2887" t="s">
        <v>4169</v>
      </c>
      <c r="H2887">
        <v>4086</v>
      </c>
      <c r="I2887">
        <v>22</v>
      </c>
      <c r="J2887" t="s">
        <v>4171</v>
      </c>
      <c r="K2887" t="s">
        <v>31</v>
      </c>
      <c r="L2887">
        <v>25000000</v>
      </c>
      <c r="M2887">
        <v>1996</v>
      </c>
      <c r="N2887">
        <v>5.3</v>
      </c>
      <c r="O2887">
        <v>-9908458</v>
      </c>
      <c r="Q2887" t="str">
        <f t="shared" si="135"/>
        <v xml:space="preserve"> </v>
      </c>
      <c r="R2887" t="str">
        <f t="shared" si="136"/>
        <v xml:space="preserve"> </v>
      </c>
      <c r="S2887" t="str">
        <f t="shared" si="137"/>
        <v/>
      </c>
    </row>
    <row r="2888" spans="1:19">
      <c r="A2888" t="s">
        <v>5466</v>
      </c>
      <c r="B2888">
        <v>43</v>
      </c>
      <c r="C2888">
        <v>111</v>
      </c>
      <c r="D2888">
        <v>1066555</v>
      </c>
      <c r="E2888" t="s">
        <v>5830</v>
      </c>
      <c r="F2888" s="8" t="s">
        <v>2592</v>
      </c>
      <c r="G2888" t="s">
        <v>5831</v>
      </c>
      <c r="H2888">
        <v>2618</v>
      </c>
      <c r="I2888">
        <v>111</v>
      </c>
      <c r="K2888" t="s">
        <v>20</v>
      </c>
      <c r="L2888">
        <v>11000000</v>
      </c>
      <c r="M2888">
        <v>2007</v>
      </c>
      <c r="N2888">
        <v>5.8</v>
      </c>
      <c r="O2888">
        <v>-9933445</v>
      </c>
      <c r="Q2888" t="str">
        <f t="shared" si="135"/>
        <v xml:space="preserve"> </v>
      </c>
      <c r="R2888" t="str">
        <f t="shared" si="136"/>
        <v xml:space="preserve"> </v>
      </c>
      <c r="S2888" t="str">
        <f t="shared" si="137"/>
        <v/>
      </c>
    </row>
    <row r="2889" spans="1:19">
      <c r="A2889" t="s">
        <v>5700</v>
      </c>
      <c r="B2889">
        <v>131</v>
      </c>
      <c r="C2889">
        <v>101</v>
      </c>
      <c r="D2889">
        <v>2060953</v>
      </c>
      <c r="E2889" t="s">
        <v>4150</v>
      </c>
      <c r="F2889" s="8" t="s">
        <v>5373</v>
      </c>
      <c r="G2889" t="s">
        <v>5701</v>
      </c>
      <c r="H2889">
        <v>29990</v>
      </c>
      <c r="I2889">
        <v>316</v>
      </c>
      <c r="J2889" t="s">
        <v>19</v>
      </c>
      <c r="K2889" t="s">
        <v>2576</v>
      </c>
      <c r="L2889">
        <v>12000000</v>
      </c>
      <c r="M2889">
        <v>1999</v>
      </c>
      <c r="N2889">
        <v>7.1</v>
      </c>
      <c r="O2889">
        <v>-9939047</v>
      </c>
      <c r="Q2889" t="str">
        <f t="shared" si="135"/>
        <v xml:space="preserve"> </v>
      </c>
      <c r="R2889" t="str">
        <f t="shared" si="136"/>
        <v xml:space="preserve"> </v>
      </c>
      <c r="S2889" t="str">
        <f t="shared" si="137"/>
        <v/>
      </c>
    </row>
    <row r="2890" spans="1:19">
      <c r="A2890" t="s">
        <v>1996</v>
      </c>
      <c r="B2890">
        <v>47</v>
      </c>
      <c r="C2890">
        <v>92</v>
      </c>
      <c r="D2890">
        <v>50024083</v>
      </c>
      <c r="E2890" t="s">
        <v>34</v>
      </c>
      <c r="F2890" s="8" t="s">
        <v>1997</v>
      </c>
      <c r="G2890" t="s">
        <v>1998</v>
      </c>
      <c r="H2890">
        <v>35918</v>
      </c>
      <c r="I2890">
        <v>126</v>
      </c>
      <c r="J2890" t="s">
        <v>19</v>
      </c>
      <c r="K2890" t="s">
        <v>20</v>
      </c>
      <c r="L2890">
        <v>60000000</v>
      </c>
      <c r="M2890">
        <v>1995</v>
      </c>
      <c r="N2890">
        <v>5.4</v>
      </c>
      <c r="O2890">
        <v>-9975917</v>
      </c>
      <c r="Q2890" t="str">
        <f t="shared" si="135"/>
        <v xml:space="preserve"> </v>
      </c>
      <c r="R2890" t="str">
        <f t="shared" si="136"/>
        <v xml:space="preserve"> </v>
      </c>
      <c r="S2890" t="str">
        <f t="shared" si="137"/>
        <v/>
      </c>
    </row>
    <row r="2891" spans="1:19">
      <c r="A2891" t="s">
        <v>5120</v>
      </c>
      <c r="B2891">
        <v>172</v>
      </c>
      <c r="C2891">
        <v>107</v>
      </c>
      <c r="D2891">
        <v>5023275</v>
      </c>
      <c r="E2891" t="s">
        <v>5320</v>
      </c>
      <c r="F2891" s="8" t="s">
        <v>5153</v>
      </c>
      <c r="G2891" t="s">
        <v>5321</v>
      </c>
      <c r="H2891">
        <v>34194</v>
      </c>
      <c r="I2891">
        <v>199</v>
      </c>
      <c r="J2891" t="s">
        <v>19</v>
      </c>
      <c r="K2891" t="s">
        <v>775</v>
      </c>
      <c r="L2891">
        <v>15000000</v>
      </c>
      <c r="M2891">
        <v>2005</v>
      </c>
      <c r="N2891">
        <v>7.5</v>
      </c>
      <c r="O2891">
        <v>-9976725</v>
      </c>
      <c r="Q2891" t="str">
        <f t="shared" si="135"/>
        <v xml:space="preserve"> </v>
      </c>
      <c r="R2891" t="str">
        <f t="shared" si="136"/>
        <v xml:space="preserve"> </v>
      </c>
      <c r="S2891" t="str">
        <f t="shared" si="137"/>
        <v/>
      </c>
    </row>
    <row r="2892" spans="1:19">
      <c r="A2892" t="s">
        <v>6045</v>
      </c>
      <c r="B2892">
        <v>23</v>
      </c>
      <c r="C2892">
        <v>91</v>
      </c>
      <c r="D2892">
        <v>19348</v>
      </c>
      <c r="E2892" t="s">
        <v>1290</v>
      </c>
      <c r="F2892" s="8" t="s">
        <v>181</v>
      </c>
      <c r="G2892" t="s">
        <v>6046</v>
      </c>
      <c r="H2892">
        <v>2941</v>
      </c>
      <c r="I2892">
        <v>11</v>
      </c>
      <c r="J2892" t="s">
        <v>19</v>
      </c>
      <c r="K2892" t="s">
        <v>20</v>
      </c>
      <c r="L2892">
        <v>10000000</v>
      </c>
      <c r="M2892">
        <v>2009</v>
      </c>
      <c r="N2892">
        <v>5.5</v>
      </c>
      <c r="O2892">
        <v>-9980652</v>
      </c>
      <c r="Q2892" t="str">
        <f t="shared" si="135"/>
        <v xml:space="preserve"> </v>
      </c>
      <c r="R2892" t="str">
        <f t="shared" si="136"/>
        <v xml:space="preserve"> </v>
      </c>
      <c r="S2892" t="str">
        <f t="shared" si="137"/>
        <v/>
      </c>
    </row>
    <row r="2893" spans="1:19">
      <c r="A2893" t="s">
        <v>4315</v>
      </c>
      <c r="B2893">
        <v>53</v>
      </c>
      <c r="C2893">
        <v>88</v>
      </c>
      <c r="D2893">
        <v>13019253</v>
      </c>
      <c r="E2893" t="s">
        <v>557</v>
      </c>
      <c r="F2893" s="8" t="s">
        <v>2245</v>
      </c>
      <c r="G2893" t="s">
        <v>4316</v>
      </c>
      <c r="H2893">
        <v>3914</v>
      </c>
      <c r="I2893">
        <v>47</v>
      </c>
      <c r="J2893" t="s">
        <v>19</v>
      </c>
      <c r="K2893" t="s">
        <v>20</v>
      </c>
      <c r="L2893">
        <v>23000000</v>
      </c>
      <c r="M2893">
        <v>2000</v>
      </c>
      <c r="N2893">
        <v>5.6</v>
      </c>
      <c r="O2893">
        <v>-9980747</v>
      </c>
      <c r="Q2893" t="str">
        <f t="shared" si="135"/>
        <v xml:space="preserve"> </v>
      </c>
      <c r="R2893" t="str">
        <f t="shared" si="136"/>
        <v xml:space="preserve"> </v>
      </c>
      <c r="S2893" t="str">
        <f t="shared" si="137"/>
        <v/>
      </c>
    </row>
    <row r="2894" spans="1:19">
      <c r="A2894" t="s">
        <v>6043</v>
      </c>
      <c r="B2894">
        <v>29</v>
      </c>
      <c r="C2894">
        <v>86</v>
      </c>
      <c r="D2894">
        <v>15447</v>
      </c>
      <c r="E2894" t="s">
        <v>873</v>
      </c>
      <c r="F2894" s="8" t="s">
        <v>405</v>
      </c>
      <c r="G2894" t="s">
        <v>6044</v>
      </c>
      <c r="H2894">
        <v>2971</v>
      </c>
      <c r="I2894">
        <v>85</v>
      </c>
      <c r="J2894" t="s">
        <v>19</v>
      </c>
      <c r="K2894" t="s">
        <v>20</v>
      </c>
      <c r="L2894">
        <v>10000000</v>
      </c>
      <c r="M2894">
        <v>1997</v>
      </c>
      <c r="N2894">
        <v>3.5</v>
      </c>
      <c r="O2894">
        <v>-9984553</v>
      </c>
      <c r="Q2894" t="str">
        <f t="shared" si="135"/>
        <v xml:space="preserve"> </v>
      </c>
      <c r="R2894" t="str">
        <f t="shared" si="136"/>
        <v xml:space="preserve"> </v>
      </c>
      <c r="S2894" t="str">
        <f t="shared" si="137"/>
        <v/>
      </c>
    </row>
    <row r="2895" spans="1:19">
      <c r="A2895" t="s">
        <v>6059</v>
      </c>
      <c r="B2895">
        <v>66</v>
      </c>
      <c r="C2895">
        <v>81</v>
      </c>
      <c r="D2895">
        <v>11835</v>
      </c>
      <c r="E2895" t="s">
        <v>754</v>
      </c>
      <c r="F2895" s="8" t="s">
        <v>3776</v>
      </c>
      <c r="G2895" t="s">
        <v>6060</v>
      </c>
      <c r="H2895">
        <v>1920</v>
      </c>
      <c r="I2895">
        <v>7</v>
      </c>
      <c r="J2895" t="s">
        <v>3777</v>
      </c>
      <c r="K2895" t="s">
        <v>3778</v>
      </c>
      <c r="L2895">
        <v>10000000</v>
      </c>
      <c r="M2895">
        <v>2013</v>
      </c>
      <c r="N2895">
        <v>6.9</v>
      </c>
      <c r="O2895">
        <v>-9988165</v>
      </c>
      <c r="Q2895" t="str">
        <f t="shared" si="135"/>
        <v xml:space="preserve"> </v>
      </c>
      <c r="R2895" t="str">
        <f t="shared" si="136"/>
        <v xml:space="preserve"> </v>
      </c>
      <c r="S2895" t="str">
        <f t="shared" si="137"/>
        <v/>
      </c>
    </row>
    <row r="2896" spans="1:19">
      <c r="A2896" t="s">
        <v>2413</v>
      </c>
      <c r="B2896">
        <v>265</v>
      </c>
      <c r="C2896">
        <v>110</v>
      </c>
      <c r="D2896">
        <v>16005978</v>
      </c>
      <c r="E2896" t="s">
        <v>1148</v>
      </c>
      <c r="F2896" s="8" t="s">
        <v>3991</v>
      </c>
      <c r="G2896" t="s">
        <v>3992</v>
      </c>
      <c r="H2896">
        <v>72886</v>
      </c>
      <c r="I2896">
        <v>190</v>
      </c>
      <c r="J2896" t="s">
        <v>19</v>
      </c>
      <c r="K2896" t="s">
        <v>20</v>
      </c>
      <c r="L2896">
        <v>26000000</v>
      </c>
      <c r="M2896">
        <v>2012</v>
      </c>
      <c r="N2896">
        <v>6.4</v>
      </c>
      <c r="O2896">
        <v>-9994022</v>
      </c>
      <c r="Q2896" t="str">
        <f t="shared" si="135"/>
        <v xml:space="preserve"> </v>
      </c>
      <c r="R2896" t="str">
        <f t="shared" si="136"/>
        <v xml:space="preserve"> </v>
      </c>
      <c r="S2896" t="str">
        <f t="shared" si="137"/>
        <v/>
      </c>
    </row>
    <row r="2897" spans="1:19">
      <c r="A2897" t="s">
        <v>6052</v>
      </c>
      <c r="B2897">
        <v>20</v>
      </c>
      <c r="C2897">
        <v>93</v>
      </c>
      <c r="D2897">
        <v>5561</v>
      </c>
      <c r="E2897" t="s">
        <v>878</v>
      </c>
      <c r="F2897" s="8" t="s">
        <v>6053</v>
      </c>
      <c r="G2897" t="s">
        <v>6054</v>
      </c>
      <c r="H2897">
        <v>4995</v>
      </c>
      <c r="I2897">
        <v>34</v>
      </c>
      <c r="J2897" t="s">
        <v>19</v>
      </c>
      <c r="K2897" t="s">
        <v>20</v>
      </c>
      <c r="L2897">
        <v>10000000</v>
      </c>
      <c r="M2897">
        <v>2007</v>
      </c>
      <c r="N2897">
        <v>3.9</v>
      </c>
      <c r="O2897">
        <v>-9994439</v>
      </c>
      <c r="Q2897" t="str">
        <f t="shared" si="135"/>
        <v xml:space="preserve"> </v>
      </c>
      <c r="R2897" t="str">
        <f t="shared" si="136"/>
        <v xml:space="preserve"> </v>
      </c>
      <c r="S2897" t="str">
        <f t="shared" si="137"/>
        <v/>
      </c>
    </row>
    <row r="2898" spans="1:19">
      <c r="A2898" t="s">
        <v>6055</v>
      </c>
      <c r="B2898">
        <v>71</v>
      </c>
      <c r="C2898">
        <v>104</v>
      </c>
      <c r="D2898">
        <v>3607</v>
      </c>
      <c r="E2898" t="s">
        <v>1148</v>
      </c>
      <c r="F2898" s="8" t="s">
        <v>1214</v>
      </c>
      <c r="G2898" t="s">
        <v>6056</v>
      </c>
      <c r="H2898">
        <v>22753</v>
      </c>
      <c r="I2898">
        <v>94</v>
      </c>
      <c r="J2898" t="s">
        <v>19</v>
      </c>
      <c r="K2898" t="s">
        <v>1749</v>
      </c>
      <c r="L2898">
        <v>10000000</v>
      </c>
      <c r="M2898">
        <v>2008</v>
      </c>
      <c r="N2898">
        <v>6.1</v>
      </c>
      <c r="O2898">
        <v>-9996393</v>
      </c>
      <c r="Q2898" t="str">
        <f t="shared" si="135"/>
        <v xml:space="preserve"> </v>
      </c>
      <c r="R2898" t="str">
        <f t="shared" si="136"/>
        <v xml:space="preserve"> </v>
      </c>
      <c r="S2898" t="str">
        <f t="shared" si="137"/>
        <v/>
      </c>
    </row>
    <row r="2899" spans="1:19">
      <c r="A2899" t="s">
        <v>4891</v>
      </c>
      <c r="B2899">
        <v>25</v>
      </c>
      <c r="C2899">
        <v>98</v>
      </c>
      <c r="D2899">
        <v>8000000</v>
      </c>
      <c r="E2899" t="s">
        <v>79</v>
      </c>
      <c r="F2899" s="8" t="s">
        <v>3075</v>
      </c>
      <c r="G2899" t="s">
        <v>4892</v>
      </c>
      <c r="H2899">
        <v>1400</v>
      </c>
      <c r="I2899">
        <v>41</v>
      </c>
      <c r="J2899" t="s">
        <v>19</v>
      </c>
      <c r="K2899" t="s">
        <v>20</v>
      </c>
      <c r="L2899">
        <v>18000000</v>
      </c>
      <c r="M2899">
        <v>1981</v>
      </c>
      <c r="N2899">
        <v>5</v>
      </c>
      <c r="O2899">
        <v>-10000000</v>
      </c>
      <c r="Q2899" t="str">
        <f t="shared" si="135"/>
        <v xml:space="preserve"> </v>
      </c>
      <c r="R2899" t="str">
        <f t="shared" si="136"/>
        <v xml:space="preserve"> </v>
      </c>
      <c r="S2899" t="str">
        <f t="shared" si="137"/>
        <v/>
      </c>
    </row>
    <row r="2900" spans="1:19">
      <c r="A2900" t="s">
        <v>4177</v>
      </c>
      <c r="B2900">
        <v>86</v>
      </c>
      <c r="C2900">
        <v>99</v>
      </c>
      <c r="D2900">
        <v>14983572</v>
      </c>
      <c r="E2900" t="s">
        <v>754</v>
      </c>
      <c r="F2900" s="8" t="s">
        <v>1678</v>
      </c>
      <c r="G2900" t="s">
        <v>4178</v>
      </c>
      <c r="H2900">
        <v>9361</v>
      </c>
      <c r="I2900">
        <v>162</v>
      </c>
      <c r="J2900" t="s">
        <v>19</v>
      </c>
      <c r="K2900" t="s">
        <v>20</v>
      </c>
      <c r="L2900">
        <v>25000000</v>
      </c>
      <c r="M2900">
        <v>2000</v>
      </c>
      <c r="N2900">
        <v>4.7</v>
      </c>
      <c r="O2900">
        <v>-10016428</v>
      </c>
      <c r="Q2900" t="str">
        <f t="shared" si="135"/>
        <v xml:space="preserve"> </v>
      </c>
      <c r="R2900" t="str">
        <f t="shared" si="136"/>
        <v xml:space="preserve"> </v>
      </c>
      <c r="S2900" t="str">
        <f t="shared" si="137"/>
        <v/>
      </c>
    </row>
    <row r="2901" spans="1:19">
      <c r="A2901" t="s">
        <v>5322</v>
      </c>
      <c r="B2901">
        <v>68</v>
      </c>
      <c r="C2901">
        <v>120</v>
      </c>
      <c r="D2901">
        <v>4956401</v>
      </c>
      <c r="E2901" t="s">
        <v>1665</v>
      </c>
      <c r="F2901" s="8" t="s">
        <v>457</v>
      </c>
      <c r="G2901" t="s">
        <v>5323</v>
      </c>
      <c r="H2901">
        <v>12601</v>
      </c>
      <c r="I2901">
        <v>89</v>
      </c>
      <c r="J2901" t="s">
        <v>19</v>
      </c>
      <c r="K2901" t="s">
        <v>775</v>
      </c>
      <c r="L2901">
        <v>15000000</v>
      </c>
      <c r="M2901">
        <v>1999</v>
      </c>
      <c r="N2901">
        <v>6.5</v>
      </c>
      <c r="O2901">
        <v>-10043599</v>
      </c>
      <c r="Q2901" t="str">
        <f t="shared" si="135"/>
        <v xml:space="preserve"> </v>
      </c>
      <c r="R2901" t="str">
        <f t="shared" si="136"/>
        <v xml:space="preserve"> </v>
      </c>
      <c r="S2901" t="str">
        <f t="shared" si="137"/>
        <v/>
      </c>
    </row>
    <row r="2902" spans="1:19">
      <c r="A2902" t="s">
        <v>2624</v>
      </c>
      <c r="B2902">
        <v>72</v>
      </c>
      <c r="C2902">
        <v>127</v>
      </c>
      <c r="D2902">
        <v>14946229</v>
      </c>
      <c r="E2902" t="s">
        <v>2625</v>
      </c>
      <c r="F2902" s="8" t="s">
        <v>1432</v>
      </c>
      <c r="G2902" t="s">
        <v>2626</v>
      </c>
      <c r="H2902">
        <v>2581</v>
      </c>
      <c r="I2902">
        <v>29</v>
      </c>
      <c r="J2902" t="s">
        <v>19</v>
      </c>
      <c r="K2902" t="s">
        <v>31</v>
      </c>
      <c r="L2902">
        <v>25000000</v>
      </c>
      <c r="M2902">
        <v>2016</v>
      </c>
      <c r="N2902">
        <v>7.3</v>
      </c>
      <c r="O2902">
        <v>-10053771</v>
      </c>
      <c r="Q2902" t="str">
        <f t="shared" si="135"/>
        <v xml:space="preserve"> </v>
      </c>
      <c r="R2902" t="str">
        <f t="shared" si="136"/>
        <v xml:space="preserve"> </v>
      </c>
      <c r="S2902" t="str">
        <f t="shared" si="137"/>
        <v/>
      </c>
    </row>
    <row r="2903" spans="1:19">
      <c r="A2903" t="s">
        <v>2680</v>
      </c>
      <c r="B2903">
        <v>112</v>
      </c>
      <c r="C2903">
        <v>110</v>
      </c>
      <c r="D2903">
        <v>5900000</v>
      </c>
      <c r="E2903" t="s">
        <v>23</v>
      </c>
      <c r="F2903" s="8" t="s">
        <v>2161</v>
      </c>
      <c r="G2903" t="s">
        <v>5101</v>
      </c>
      <c r="H2903">
        <v>98629</v>
      </c>
      <c r="I2903">
        <v>316</v>
      </c>
      <c r="J2903" t="s">
        <v>19</v>
      </c>
      <c r="K2903" t="s">
        <v>31</v>
      </c>
      <c r="L2903">
        <v>16000000</v>
      </c>
      <c r="M2903">
        <v>1986</v>
      </c>
      <c r="N2903">
        <v>7.2</v>
      </c>
      <c r="O2903">
        <v>-10100000</v>
      </c>
      <c r="Q2903" t="str">
        <f t="shared" si="135"/>
        <v xml:space="preserve"> </v>
      </c>
      <c r="R2903" t="str">
        <f t="shared" si="136"/>
        <v xml:space="preserve"> </v>
      </c>
      <c r="S2903" t="str">
        <f t="shared" si="137"/>
        <v/>
      </c>
    </row>
    <row r="2904" spans="1:19">
      <c r="A2904" t="s">
        <v>2028</v>
      </c>
      <c r="B2904">
        <v>125</v>
      </c>
      <c r="C2904">
        <v>93</v>
      </c>
      <c r="D2904">
        <v>37879996</v>
      </c>
      <c r="E2904" t="s">
        <v>1771</v>
      </c>
      <c r="F2904" s="8" t="s">
        <v>290</v>
      </c>
      <c r="G2904" t="s">
        <v>2583</v>
      </c>
      <c r="H2904">
        <v>81888</v>
      </c>
      <c r="I2904">
        <v>254</v>
      </c>
      <c r="J2904" t="s">
        <v>19</v>
      </c>
      <c r="K2904" t="s">
        <v>20</v>
      </c>
      <c r="L2904">
        <v>48000000</v>
      </c>
      <c r="M2904">
        <v>2000</v>
      </c>
      <c r="N2904">
        <v>6</v>
      </c>
      <c r="O2904">
        <v>-10120004</v>
      </c>
      <c r="Q2904" t="str">
        <f t="shared" si="135"/>
        <v xml:space="preserve"> </v>
      </c>
      <c r="R2904" t="str">
        <f t="shared" si="136"/>
        <v xml:space="preserve"> </v>
      </c>
      <c r="S2904" t="str">
        <f t="shared" si="137"/>
        <v/>
      </c>
    </row>
    <row r="2905" spans="1:19">
      <c r="A2905" t="s">
        <v>2168</v>
      </c>
      <c r="B2905">
        <v>117</v>
      </c>
      <c r="C2905">
        <v>86</v>
      </c>
      <c r="D2905">
        <v>45860039</v>
      </c>
      <c r="E2905" t="s">
        <v>2169</v>
      </c>
      <c r="F2905" s="8" t="s">
        <v>588</v>
      </c>
      <c r="G2905" t="s">
        <v>2170</v>
      </c>
      <c r="H2905">
        <v>53118</v>
      </c>
      <c r="I2905">
        <v>221</v>
      </c>
      <c r="J2905" t="s">
        <v>19</v>
      </c>
      <c r="K2905" t="s">
        <v>20</v>
      </c>
      <c r="L2905">
        <v>56000000</v>
      </c>
      <c r="M2905">
        <v>2004</v>
      </c>
      <c r="N2905">
        <v>6.2</v>
      </c>
      <c r="O2905">
        <v>-10139961</v>
      </c>
      <c r="Q2905" t="str">
        <f t="shared" si="135"/>
        <v xml:space="preserve"> </v>
      </c>
      <c r="R2905" t="str">
        <f t="shared" si="136"/>
        <v xml:space="preserve"> </v>
      </c>
      <c r="S2905" t="str">
        <f t="shared" si="137"/>
        <v/>
      </c>
    </row>
    <row r="2906" spans="1:19">
      <c r="A2906" t="s">
        <v>5007</v>
      </c>
      <c r="B2906">
        <v>157</v>
      </c>
      <c r="C2906">
        <v>122</v>
      </c>
      <c r="D2906">
        <v>6855137</v>
      </c>
      <c r="E2906" t="s">
        <v>268</v>
      </c>
      <c r="F2906" s="8" t="s">
        <v>200</v>
      </c>
      <c r="G2906" t="s">
        <v>5008</v>
      </c>
      <c r="H2906">
        <v>88590</v>
      </c>
      <c r="I2906">
        <v>419</v>
      </c>
      <c r="J2906" t="s">
        <v>19</v>
      </c>
      <c r="K2906" t="s">
        <v>432</v>
      </c>
      <c r="L2906">
        <v>17000000</v>
      </c>
      <c r="M2906">
        <v>2006</v>
      </c>
      <c r="N2906">
        <v>7.4</v>
      </c>
      <c r="O2906">
        <v>-10144863</v>
      </c>
      <c r="Q2906" t="str">
        <f t="shared" si="135"/>
        <v xml:space="preserve"> </v>
      </c>
      <c r="R2906" t="str">
        <f t="shared" si="136"/>
        <v xml:space="preserve"> </v>
      </c>
      <c r="S2906" t="str">
        <f t="shared" si="137"/>
        <v/>
      </c>
    </row>
    <row r="2907" spans="1:19">
      <c r="A2907" t="s">
        <v>2692</v>
      </c>
      <c r="B2907">
        <v>90</v>
      </c>
      <c r="C2907">
        <v>90</v>
      </c>
      <c r="D2907">
        <v>17848322</v>
      </c>
      <c r="E2907" t="s">
        <v>878</v>
      </c>
      <c r="F2907" s="8" t="s">
        <v>1586</v>
      </c>
      <c r="G2907" t="s">
        <v>3524</v>
      </c>
      <c r="H2907">
        <v>18771</v>
      </c>
      <c r="I2907">
        <v>102</v>
      </c>
      <c r="J2907" t="s">
        <v>19</v>
      </c>
      <c r="K2907" t="s">
        <v>3525</v>
      </c>
      <c r="L2907">
        <v>28000000</v>
      </c>
      <c r="M2907">
        <v>2004</v>
      </c>
      <c r="N2907">
        <v>5.9</v>
      </c>
      <c r="O2907">
        <v>-10151678</v>
      </c>
      <c r="Q2907" t="str">
        <f t="shared" si="135"/>
        <v xml:space="preserve"> </v>
      </c>
      <c r="R2907" t="str">
        <f t="shared" si="136"/>
        <v xml:space="preserve"> </v>
      </c>
      <c r="S2907" t="str">
        <f t="shared" si="137"/>
        <v/>
      </c>
    </row>
    <row r="2908" spans="1:19">
      <c r="A2908" t="s">
        <v>584</v>
      </c>
      <c r="B2908">
        <v>124</v>
      </c>
      <c r="C2908">
        <v>112</v>
      </c>
      <c r="D2908">
        <v>7837632</v>
      </c>
      <c r="E2908" t="s">
        <v>1672</v>
      </c>
      <c r="F2908" s="8" t="s">
        <v>1196</v>
      </c>
      <c r="G2908" t="s">
        <v>4898</v>
      </c>
      <c r="H2908">
        <v>46396</v>
      </c>
      <c r="I2908">
        <v>287</v>
      </c>
      <c r="J2908" t="s">
        <v>19</v>
      </c>
      <c r="K2908" t="s">
        <v>20</v>
      </c>
      <c r="L2908">
        <v>18000000</v>
      </c>
      <c r="M2908">
        <v>1997</v>
      </c>
      <c r="N2908">
        <v>7.5</v>
      </c>
      <c r="O2908">
        <v>-10162368</v>
      </c>
      <c r="Q2908" t="str">
        <f t="shared" si="135"/>
        <v xml:space="preserve"> </v>
      </c>
      <c r="R2908" t="str">
        <f t="shared" si="136"/>
        <v xml:space="preserve"> </v>
      </c>
      <c r="S2908" t="str">
        <f t="shared" si="137"/>
        <v/>
      </c>
    </row>
    <row r="2909" spans="1:19">
      <c r="A2909" t="s">
        <v>1261</v>
      </c>
      <c r="B2909">
        <v>211</v>
      </c>
      <c r="C2909">
        <v>113</v>
      </c>
      <c r="D2909">
        <v>29802761</v>
      </c>
      <c r="E2909" t="s">
        <v>1897</v>
      </c>
      <c r="F2909" s="8" t="s">
        <v>914</v>
      </c>
      <c r="G2909" t="s">
        <v>3133</v>
      </c>
      <c r="H2909">
        <v>46480</v>
      </c>
      <c r="I2909">
        <v>115</v>
      </c>
      <c r="J2909" t="s">
        <v>19</v>
      </c>
      <c r="K2909" t="s">
        <v>20</v>
      </c>
      <c r="L2909">
        <v>40000000</v>
      </c>
      <c r="M2909">
        <v>2013</v>
      </c>
      <c r="N2909">
        <v>6.4</v>
      </c>
      <c r="O2909">
        <v>-10197239</v>
      </c>
      <c r="Q2909" t="str">
        <f t="shared" si="135"/>
        <v xml:space="preserve"> </v>
      </c>
      <c r="R2909" t="str">
        <f t="shared" si="136"/>
        <v xml:space="preserve"> </v>
      </c>
      <c r="S2909" t="str">
        <f t="shared" si="137"/>
        <v/>
      </c>
    </row>
    <row r="2910" spans="1:19">
      <c r="A2910" t="s">
        <v>4321</v>
      </c>
      <c r="B2910">
        <v>45</v>
      </c>
      <c r="C2910">
        <v>98</v>
      </c>
      <c r="D2910">
        <v>12782508</v>
      </c>
      <c r="E2910" t="s">
        <v>1672</v>
      </c>
      <c r="F2910" s="8" t="s">
        <v>130</v>
      </c>
      <c r="G2910" t="s">
        <v>4322</v>
      </c>
      <c r="H2910">
        <v>20163</v>
      </c>
      <c r="I2910">
        <v>71</v>
      </c>
      <c r="J2910" t="s">
        <v>19</v>
      </c>
      <c r="K2910" t="s">
        <v>20</v>
      </c>
      <c r="L2910">
        <v>23000000</v>
      </c>
      <c r="M2910">
        <v>1996</v>
      </c>
      <c r="N2910">
        <v>6.7</v>
      </c>
      <c r="O2910">
        <v>-10217492</v>
      </c>
      <c r="Q2910" t="str">
        <f t="shared" si="135"/>
        <v xml:space="preserve"> </v>
      </c>
      <c r="R2910" t="str">
        <f t="shared" si="136"/>
        <v>Marvin's RoomÂ </v>
      </c>
      <c r="S2910" t="str">
        <f t="shared" si="137"/>
        <v/>
      </c>
    </row>
    <row r="2911" spans="1:19">
      <c r="A2911" t="s">
        <v>5707</v>
      </c>
      <c r="B2911">
        <v>78</v>
      </c>
      <c r="C2911">
        <v>104</v>
      </c>
      <c r="D2911">
        <v>1779284</v>
      </c>
      <c r="E2911" t="s">
        <v>1290</v>
      </c>
      <c r="F2911" s="8" t="s">
        <v>1255</v>
      </c>
      <c r="G2911" t="s">
        <v>5708</v>
      </c>
      <c r="H2911">
        <v>12047</v>
      </c>
      <c r="I2911">
        <v>122</v>
      </c>
      <c r="J2911" t="s">
        <v>19</v>
      </c>
      <c r="K2911" t="s">
        <v>20</v>
      </c>
      <c r="L2911">
        <v>12000000</v>
      </c>
      <c r="M2911">
        <v>2002</v>
      </c>
      <c r="N2911">
        <v>7.1</v>
      </c>
      <c r="O2911">
        <v>-10220716</v>
      </c>
      <c r="Q2911" t="str">
        <f t="shared" si="135"/>
        <v xml:space="preserve"> </v>
      </c>
      <c r="R2911" t="str">
        <f t="shared" si="136"/>
        <v xml:space="preserve"> </v>
      </c>
      <c r="S2911" t="str">
        <f t="shared" si="137"/>
        <v/>
      </c>
    </row>
    <row r="2912" spans="1:19">
      <c r="A2912" t="s">
        <v>2479</v>
      </c>
      <c r="B2912">
        <v>118</v>
      </c>
      <c r="C2912">
        <v>119</v>
      </c>
      <c r="D2912">
        <v>39778599</v>
      </c>
      <c r="E2912" t="s">
        <v>956</v>
      </c>
      <c r="F2912" s="8" t="s">
        <v>130</v>
      </c>
      <c r="G2912" t="s">
        <v>2480</v>
      </c>
      <c r="H2912">
        <v>176169</v>
      </c>
      <c r="I2912">
        <v>548</v>
      </c>
      <c r="J2912" t="s">
        <v>19</v>
      </c>
      <c r="K2912" t="s">
        <v>20</v>
      </c>
      <c r="L2912">
        <v>50000000</v>
      </c>
      <c r="M2912">
        <v>2000</v>
      </c>
      <c r="N2912">
        <v>6.6</v>
      </c>
      <c r="O2912">
        <v>-10221401</v>
      </c>
      <c r="Q2912" t="str">
        <f t="shared" si="135"/>
        <v xml:space="preserve"> </v>
      </c>
      <c r="R2912" t="str">
        <f t="shared" si="136"/>
        <v>The BeachÂ </v>
      </c>
      <c r="S2912" t="str">
        <f t="shared" si="137"/>
        <v/>
      </c>
    </row>
    <row r="2913" spans="1:19">
      <c r="A2913" t="s">
        <v>882</v>
      </c>
      <c r="B2913">
        <v>166</v>
      </c>
      <c r="C2913">
        <v>99</v>
      </c>
      <c r="D2913">
        <v>69772969</v>
      </c>
      <c r="E2913" t="s">
        <v>201</v>
      </c>
      <c r="F2913" s="8" t="s">
        <v>160</v>
      </c>
      <c r="G2913" t="s">
        <v>1389</v>
      </c>
      <c r="H2913">
        <v>155532</v>
      </c>
      <c r="I2913">
        <v>543</v>
      </c>
      <c r="J2913" t="s">
        <v>19</v>
      </c>
      <c r="K2913" t="s">
        <v>20</v>
      </c>
      <c r="L2913">
        <v>80000000</v>
      </c>
      <c r="M2913">
        <v>2001</v>
      </c>
      <c r="N2913">
        <v>6.5</v>
      </c>
      <c r="O2913">
        <v>-10227031</v>
      </c>
      <c r="Q2913" t="str">
        <f t="shared" si="135"/>
        <v xml:space="preserve"> </v>
      </c>
      <c r="R2913" t="str">
        <f t="shared" si="136"/>
        <v xml:space="preserve"> </v>
      </c>
      <c r="S2913" t="str">
        <f t="shared" si="137"/>
        <v/>
      </c>
    </row>
    <row r="2914" spans="1:19">
      <c r="A2914" t="s">
        <v>196</v>
      </c>
      <c r="B2914">
        <v>241</v>
      </c>
      <c r="C2914">
        <v>103</v>
      </c>
      <c r="D2914">
        <v>54758461</v>
      </c>
      <c r="E2914" t="s">
        <v>759</v>
      </c>
      <c r="F2914" s="8" t="s">
        <v>35</v>
      </c>
      <c r="G2914" t="s">
        <v>1820</v>
      </c>
      <c r="H2914">
        <v>147641</v>
      </c>
      <c r="I2914">
        <v>238</v>
      </c>
      <c r="J2914" t="s">
        <v>19</v>
      </c>
      <c r="K2914" t="s">
        <v>20</v>
      </c>
      <c r="L2914">
        <v>65000000</v>
      </c>
      <c r="M2914">
        <v>2012</v>
      </c>
      <c r="N2914">
        <v>6.3</v>
      </c>
      <c r="O2914">
        <v>-10241539</v>
      </c>
      <c r="Q2914" t="str">
        <f t="shared" si="135"/>
        <v xml:space="preserve"> </v>
      </c>
      <c r="R2914" t="str">
        <f t="shared" si="136"/>
        <v xml:space="preserve"> </v>
      </c>
      <c r="S2914" t="str">
        <f t="shared" si="137"/>
        <v/>
      </c>
    </row>
    <row r="2915" spans="1:19">
      <c r="A2915" t="s">
        <v>4902</v>
      </c>
      <c r="B2915">
        <v>93</v>
      </c>
      <c r="C2915">
        <v>104</v>
      </c>
      <c r="D2915">
        <v>7739049</v>
      </c>
      <c r="E2915" t="s">
        <v>754</v>
      </c>
      <c r="F2915" s="8" t="s">
        <v>1925</v>
      </c>
      <c r="G2915" t="s">
        <v>4903</v>
      </c>
      <c r="H2915">
        <v>10680</v>
      </c>
      <c r="I2915">
        <v>112</v>
      </c>
      <c r="J2915" t="s">
        <v>19</v>
      </c>
      <c r="K2915" t="s">
        <v>162</v>
      </c>
      <c r="L2915">
        <v>18000000</v>
      </c>
      <c r="M2915">
        <v>2004</v>
      </c>
      <c r="N2915">
        <v>7.1</v>
      </c>
      <c r="O2915">
        <v>-10260951</v>
      </c>
      <c r="Q2915" t="str">
        <f t="shared" si="135"/>
        <v xml:space="preserve"> </v>
      </c>
      <c r="R2915" t="str">
        <f t="shared" si="136"/>
        <v xml:space="preserve"> </v>
      </c>
      <c r="S2915" t="str">
        <f t="shared" si="137"/>
        <v/>
      </c>
    </row>
    <row r="2916" spans="1:19">
      <c r="A2916" t="s">
        <v>2429</v>
      </c>
      <c r="B2916">
        <v>38</v>
      </c>
      <c r="C2916">
        <v>112</v>
      </c>
      <c r="D2916">
        <v>6734844</v>
      </c>
      <c r="E2916" t="s">
        <v>129</v>
      </c>
      <c r="F2916" s="8" t="s">
        <v>4904</v>
      </c>
      <c r="G2916" t="s">
        <v>4905</v>
      </c>
      <c r="H2916">
        <v>29591</v>
      </c>
      <c r="I2916">
        <v>118</v>
      </c>
      <c r="J2916" t="s">
        <v>19</v>
      </c>
      <c r="K2916" t="s">
        <v>20</v>
      </c>
      <c r="L2916">
        <v>17000000</v>
      </c>
      <c r="M2916">
        <v>1986</v>
      </c>
      <c r="N2916">
        <v>5.9</v>
      </c>
      <c r="O2916">
        <v>-10265156</v>
      </c>
      <c r="Q2916" t="str">
        <f t="shared" si="135"/>
        <v xml:space="preserve"> </v>
      </c>
      <c r="R2916" t="str">
        <f t="shared" si="136"/>
        <v xml:space="preserve"> </v>
      </c>
      <c r="S2916" t="str">
        <f t="shared" si="137"/>
        <v/>
      </c>
    </row>
    <row r="2917" spans="1:19">
      <c r="A2917" t="s">
        <v>581</v>
      </c>
      <c r="B2917">
        <v>141</v>
      </c>
      <c r="C2917">
        <v>127</v>
      </c>
      <c r="D2917">
        <v>129734803</v>
      </c>
      <c r="E2917" t="s">
        <v>201</v>
      </c>
      <c r="F2917" s="8" t="s">
        <v>292</v>
      </c>
      <c r="G2917" t="s">
        <v>583</v>
      </c>
      <c r="H2917">
        <v>127497</v>
      </c>
      <c r="I2917">
        <v>287</v>
      </c>
      <c r="J2917" t="s">
        <v>19</v>
      </c>
      <c r="K2917" t="s">
        <v>20</v>
      </c>
      <c r="L2917">
        <v>140000000</v>
      </c>
      <c r="M2917">
        <v>1998</v>
      </c>
      <c r="N2917">
        <v>6.6</v>
      </c>
      <c r="O2917">
        <v>-10265197</v>
      </c>
      <c r="Q2917" t="str">
        <f t="shared" si="135"/>
        <v xml:space="preserve"> </v>
      </c>
      <c r="R2917" t="str">
        <f t="shared" si="136"/>
        <v xml:space="preserve"> </v>
      </c>
      <c r="S2917" t="str">
        <f t="shared" si="137"/>
        <v/>
      </c>
    </row>
    <row r="2918" spans="1:19">
      <c r="A2918" t="s">
        <v>5096</v>
      </c>
      <c r="B2918">
        <v>65</v>
      </c>
      <c r="C2918">
        <v>112</v>
      </c>
      <c r="D2918">
        <v>4734235</v>
      </c>
      <c r="E2918" t="s">
        <v>2563</v>
      </c>
      <c r="F2918" s="8" t="s">
        <v>2571</v>
      </c>
      <c r="G2918" t="s">
        <v>5097</v>
      </c>
      <c r="H2918">
        <v>8217</v>
      </c>
      <c r="I2918">
        <v>123</v>
      </c>
      <c r="J2918" t="s">
        <v>19</v>
      </c>
      <c r="K2918" t="s">
        <v>20</v>
      </c>
      <c r="L2918">
        <v>15000000</v>
      </c>
      <c r="M2918">
        <v>2000</v>
      </c>
      <c r="N2918">
        <v>6</v>
      </c>
      <c r="O2918">
        <v>-10265765</v>
      </c>
      <c r="Q2918" t="str">
        <f t="shared" si="135"/>
        <v xml:space="preserve"> </v>
      </c>
      <c r="R2918" t="str">
        <f t="shared" si="136"/>
        <v xml:space="preserve"> </v>
      </c>
      <c r="S2918" t="str">
        <f t="shared" si="137"/>
        <v/>
      </c>
    </row>
    <row r="2919" spans="1:19">
      <c r="A2919" t="s">
        <v>1930</v>
      </c>
      <c r="B2919">
        <v>69</v>
      </c>
      <c r="C2919">
        <v>101</v>
      </c>
      <c r="D2919">
        <v>9714482</v>
      </c>
      <c r="E2919" t="s">
        <v>4679</v>
      </c>
      <c r="F2919" s="8" t="s">
        <v>1823</v>
      </c>
      <c r="G2919" t="s">
        <v>4680</v>
      </c>
      <c r="H2919">
        <v>30083</v>
      </c>
      <c r="I2919">
        <v>140</v>
      </c>
      <c r="J2919" t="s">
        <v>19</v>
      </c>
      <c r="K2919" t="s">
        <v>20</v>
      </c>
      <c r="L2919">
        <v>20000000</v>
      </c>
      <c r="M2919">
        <v>1996</v>
      </c>
      <c r="N2919">
        <v>6.8</v>
      </c>
      <c r="O2919">
        <v>-10285518</v>
      </c>
      <c r="Q2919" t="str">
        <f t="shared" si="135"/>
        <v xml:space="preserve"> </v>
      </c>
      <c r="R2919" t="str">
        <f t="shared" si="136"/>
        <v xml:space="preserve"> </v>
      </c>
      <c r="S2919" t="str">
        <f t="shared" si="137"/>
        <v/>
      </c>
    </row>
    <row r="2920" spans="1:19">
      <c r="A2920" t="s">
        <v>5709</v>
      </c>
      <c r="B2920">
        <v>469</v>
      </c>
      <c r="C2920">
        <v>99</v>
      </c>
      <c r="D2920">
        <v>1702277</v>
      </c>
      <c r="E2920" t="s">
        <v>1963</v>
      </c>
      <c r="F2920" s="8" t="s">
        <v>5710</v>
      </c>
      <c r="G2920" t="s">
        <v>5711</v>
      </c>
      <c r="H2920">
        <v>84620</v>
      </c>
      <c r="I2920">
        <v>235</v>
      </c>
      <c r="J2920" t="s">
        <v>19</v>
      </c>
      <c r="K2920" t="s">
        <v>31</v>
      </c>
      <c r="L2920">
        <v>12000000</v>
      </c>
      <c r="M2920">
        <v>2013</v>
      </c>
      <c r="N2920">
        <v>6.8</v>
      </c>
      <c r="O2920">
        <v>-10297723</v>
      </c>
      <c r="Q2920" t="str">
        <f t="shared" si="135"/>
        <v xml:space="preserve"> </v>
      </c>
      <c r="R2920" t="str">
        <f t="shared" si="136"/>
        <v xml:space="preserve"> </v>
      </c>
      <c r="S2920" t="str">
        <f t="shared" si="137"/>
        <v/>
      </c>
    </row>
    <row r="2921" spans="1:19">
      <c r="A2921" t="s">
        <v>2879</v>
      </c>
      <c r="B2921">
        <v>160</v>
      </c>
      <c r="C2921">
        <v>107</v>
      </c>
      <c r="D2921">
        <v>14637490</v>
      </c>
      <c r="E2921" t="s">
        <v>1499</v>
      </c>
      <c r="F2921" s="8" t="s">
        <v>889</v>
      </c>
      <c r="G2921" t="s">
        <v>4179</v>
      </c>
      <c r="H2921">
        <v>16411</v>
      </c>
      <c r="I2921">
        <v>136</v>
      </c>
      <c r="J2921" t="s">
        <v>19</v>
      </c>
      <c r="K2921" t="s">
        <v>20</v>
      </c>
      <c r="L2921">
        <v>25000000</v>
      </c>
      <c r="M2921">
        <v>2010</v>
      </c>
      <c r="N2921">
        <v>4.8</v>
      </c>
      <c r="O2921">
        <v>-10362510</v>
      </c>
      <c r="Q2921" t="str">
        <f t="shared" si="135"/>
        <v xml:space="preserve"> </v>
      </c>
      <c r="R2921" t="str">
        <f t="shared" si="136"/>
        <v xml:space="preserve"> </v>
      </c>
      <c r="S2921" t="str">
        <f t="shared" si="137"/>
        <v/>
      </c>
    </row>
    <row r="2922" spans="1:19">
      <c r="A2922" t="s">
        <v>2879</v>
      </c>
      <c r="B2922">
        <v>160</v>
      </c>
      <c r="C2922">
        <v>107</v>
      </c>
      <c r="D2922">
        <v>14637490</v>
      </c>
      <c r="E2922" t="s">
        <v>1499</v>
      </c>
      <c r="F2922" s="8" t="s">
        <v>889</v>
      </c>
      <c r="G2922" t="s">
        <v>4179</v>
      </c>
      <c r="H2922">
        <v>16411</v>
      </c>
      <c r="I2922">
        <v>136</v>
      </c>
      <c r="J2922" t="s">
        <v>19</v>
      </c>
      <c r="K2922" t="s">
        <v>20</v>
      </c>
      <c r="L2922">
        <v>25000000</v>
      </c>
      <c r="M2922">
        <v>2010</v>
      </c>
      <c r="N2922">
        <v>4.8</v>
      </c>
      <c r="O2922">
        <v>-10362510</v>
      </c>
      <c r="Q2922" t="str">
        <f t="shared" si="135"/>
        <v xml:space="preserve"> </v>
      </c>
      <c r="R2922" t="str">
        <f t="shared" si="136"/>
        <v xml:space="preserve"> </v>
      </c>
      <c r="S2922" t="str">
        <f t="shared" si="137"/>
        <v/>
      </c>
    </row>
    <row r="2923" spans="1:19">
      <c r="A2923" t="s">
        <v>5828</v>
      </c>
      <c r="B2923">
        <v>5</v>
      </c>
      <c r="C2923">
        <v>99</v>
      </c>
      <c r="D2923">
        <v>125169</v>
      </c>
      <c r="E2923" t="s">
        <v>1290</v>
      </c>
      <c r="F2923" s="8" t="s">
        <v>2197</v>
      </c>
      <c r="G2923" t="s">
        <v>5829</v>
      </c>
      <c r="H2923">
        <v>859</v>
      </c>
      <c r="I2923">
        <v>31</v>
      </c>
      <c r="J2923" t="s">
        <v>19</v>
      </c>
      <c r="K2923" t="s">
        <v>20</v>
      </c>
      <c r="L2923">
        <v>10500000</v>
      </c>
      <c r="M2923">
        <v>1994</v>
      </c>
      <c r="N2923">
        <v>6.4</v>
      </c>
      <c r="O2923">
        <v>-10374831</v>
      </c>
      <c r="Q2923" t="str">
        <f t="shared" si="135"/>
        <v xml:space="preserve"> </v>
      </c>
      <c r="R2923" t="str">
        <f t="shared" si="136"/>
        <v xml:space="preserve"> </v>
      </c>
      <c r="S2923" t="str">
        <f t="shared" si="137"/>
        <v/>
      </c>
    </row>
    <row r="2924" spans="1:19">
      <c r="A2924" t="s">
        <v>3321</v>
      </c>
      <c r="B2924">
        <v>126</v>
      </c>
      <c r="C2924">
        <v>110</v>
      </c>
      <c r="D2924">
        <v>14589444</v>
      </c>
      <c r="E2924" t="s">
        <v>754</v>
      </c>
      <c r="F2924" s="8" t="s">
        <v>4180</v>
      </c>
      <c r="G2924" t="s">
        <v>4181</v>
      </c>
      <c r="H2924">
        <v>171151</v>
      </c>
      <c r="I2924">
        <v>513</v>
      </c>
      <c r="J2924" t="s">
        <v>19</v>
      </c>
      <c r="K2924" t="s">
        <v>20</v>
      </c>
      <c r="L2924">
        <v>25000000</v>
      </c>
      <c r="M2924">
        <v>2004</v>
      </c>
      <c r="N2924">
        <v>6.8</v>
      </c>
      <c r="O2924">
        <v>-10410556</v>
      </c>
      <c r="Q2924" t="str">
        <f t="shared" si="135"/>
        <v xml:space="preserve"> </v>
      </c>
      <c r="R2924" t="str">
        <f t="shared" si="136"/>
        <v xml:space="preserve"> </v>
      </c>
      <c r="S2924" t="str">
        <f t="shared" si="137"/>
        <v/>
      </c>
    </row>
    <row r="2925" spans="1:19">
      <c r="A2925" t="s">
        <v>3361</v>
      </c>
      <c r="B2925">
        <v>63</v>
      </c>
      <c r="C2925">
        <v>87</v>
      </c>
      <c r="D2925">
        <v>11560259</v>
      </c>
      <c r="E2925" t="s">
        <v>878</v>
      </c>
      <c r="F2925" s="8" t="s">
        <v>175</v>
      </c>
      <c r="G2925" t="s">
        <v>5935</v>
      </c>
      <c r="H2925">
        <v>15617</v>
      </c>
      <c r="I2925">
        <v>180</v>
      </c>
      <c r="J2925" t="s">
        <v>19</v>
      </c>
      <c r="K2925" t="s">
        <v>20</v>
      </c>
      <c r="L2925">
        <v>22000000</v>
      </c>
      <c r="M2925">
        <v>2001</v>
      </c>
      <c r="N2925">
        <v>5.8</v>
      </c>
      <c r="O2925">
        <v>-10439741</v>
      </c>
      <c r="Q2925" t="str">
        <f t="shared" si="135"/>
        <v xml:space="preserve"> </v>
      </c>
      <c r="R2925" t="str">
        <f t="shared" si="136"/>
        <v xml:space="preserve"> </v>
      </c>
      <c r="S2925" t="str">
        <f t="shared" si="137"/>
        <v/>
      </c>
    </row>
    <row r="2926" spans="1:19">
      <c r="A2926" t="s">
        <v>199</v>
      </c>
      <c r="B2926">
        <v>166</v>
      </c>
      <c r="C2926">
        <v>111</v>
      </c>
      <c r="D2926">
        <v>9525276</v>
      </c>
      <c r="E2926" t="s">
        <v>201</v>
      </c>
      <c r="F2926" s="8" t="s">
        <v>1782</v>
      </c>
      <c r="G2926" t="s">
        <v>4681</v>
      </c>
      <c r="H2926">
        <v>60156</v>
      </c>
      <c r="I2926">
        <v>299</v>
      </c>
      <c r="J2926" t="s">
        <v>19</v>
      </c>
      <c r="K2926" t="s">
        <v>20</v>
      </c>
      <c r="L2926">
        <v>20000000</v>
      </c>
      <c r="M2926">
        <v>2007</v>
      </c>
      <c r="N2926">
        <v>6.8</v>
      </c>
      <c r="O2926">
        <v>-10474724</v>
      </c>
      <c r="Q2926" t="str">
        <f t="shared" si="135"/>
        <v xml:space="preserve"> </v>
      </c>
      <c r="R2926" t="str">
        <f t="shared" si="136"/>
        <v xml:space="preserve"> </v>
      </c>
      <c r="S2926" t="str">
        <f t="shared" si="137"/>
        <v/>
      </c>
    </row>
    <row r="2927" spans="1:19">
      <c r="A2927" t="s">
        <v>4953</v>
      </c>
      <c r="B2927">
        <v>40</v>
      </c>
      <c r="C2927">
        <v>93</v>
      </c>
      <c r="D2927">
        <v>7017178</v>
      </c>
      <c r="E2927" t="s">
        <v>4954</v>
      </c>
      <c r="F2927" s="8" t="s">
        <v>1517</v>
      </c>
      <c r="G2927" t="s">
        <v>4955</v>
      </c>
      <c r="H2927">
        <v>1633</v>
      </c>
      <c r="I2927">
        <v>17</v>
      </c>
      <c r="J2927" t="s">
        <v>19</v>
      </c>
      <c r="K2927" t="s">
        <v>20</v>
      </c>
      <c r="L2927">
        <v>17500000</v>
      </c>
      <c r="M2927">
        <v>2013</v>
      </c>
      <c r="N2927">
        <v>4.4000000000000004</v>
      </c>
      <c r="O2927">
        <v>-10482822</v>
      </c>
      <c r="Q2927" t="str">
        <f t="shared" si="135"/>
        <v xml:space="preserve"> </v>
      </c>
      <c r="R2927" t="str">
        <f t="shared" si="136"/>
        <v xml:space="preserve"> </v>
      </c>
      <c r="S2927" t="str">
        <f t="shared" si="137"/>
        <v/>
      </c>
    </row>
    <row r="2928" spans="1:19">
      <c r="A2928" t="s">
        <v>5714</v>
      </c>
      <c r="B2928">
        <v>121</v>
      </c>
      <c r="C2928">
        <v>91</v>
      </c>
      <c r="D2928">
        <v>1506998</v>
      </c>
      <c r="E2928" t="s">
        <v>2281</v>
      </c>
      <c r="F2928" s="8" t="s">
        <v>5715</v>
      </c>
      <c r="G2928" t="s">
        <v>5716</v>
      </c>
      <c r="H2928">
        <v>8014</v>
      </c>
      <c r="I2928">
        <v>50</v>
      </c>
      <c r="J2928" t="s">
        <v>19</v>
      </c>
      <c r="K2928" t="s">
        <v>20</v>
      </c>
      <c r="L2928">
        <v>12000000</v>
      </c>
      <c r="M2928">
        <v>2007</v>
      </c>
      <c r="N2928">
        <v>6.3</v>
      </c>
      <c r="O2928">
        <v>-10493002</v>
      </c>
      <c r="Q2928" t="str">
        <f t="shared" si="135"/>
        <v xml:space="preserve"> </v>
      </c>
      <c r="R2928" t="str">
        <f t="shared" si="136"/>
        <v xml:space="preserve"> </v>
      </c>
      <c r="S2928" t="str">
        <f t="shared" si="137"/>
        <v/>
      </c>
    </row>
    <row r="2929" spans="1:19">
      <c r="A2929" t="s">
        <v>4119</v>
      </c>
      <c r="B2929">
        <v>79</v>
      </c>
      <c r="C2929">
        <v>160</v>
      </c>
      <c r="D2929">
        <v>14500000</v>
      </c>
      <c r="E2929" t="s">
        <v>562</v>
      </c>
      <c r="F2929" s="8" t="s">
        <v>4120</v>
      </c>
      <c r="G2929" t="s">
        <v>4121</v>
      </c>
      <c r="H2929">
        <v>25019</v>
      </c>
      <c r="I2929">
        <v>159</v>
      </c>
      <c r="J2929" t="s">
        <v>19</v>
      </c>
      <c r="K2929" t="s">
        <v>379</v>
      </c>
      <c r="L2929">
        <v>25000000</v>
      </c>
      <c r="M2929">
        <v>1970</v>
      </c>
      <c r="N2929">
        <v>7.5</v>
      </c>
      <c r="O2929">
        <v>-10500000</v>
      </c>
      <c r="Q2929" t="str">
        <f t="shared" si="135"/>
        <v xml:space="preserve"> </v>
      </c>
      <c r="R2929" t="str">
        <f t="shared" si="136"/>
        <v xml:space="preserve"> </v>
      </c>
      <c r="S2929" t="str">
        <f t="shared" si="137"/>
        <v/>
      </c>
    </row>
    <row r="2930" spans="1:19">
      <c r="A2930" t="s">
        <v>707</v>
      </c>
      <c r="B2930">
        <v>78</v>
      </c>
      <c r="C2930">
        <v>112</v>
      </c>
      <c r="D2930">
        <v>4485485</v>
      </c>
      <c r="E2930" t="s">
        <v>3952</v>
      </c>
      <c r="F2930" s="8" t="s">
        <v>914</v>
      </c>
      <c r="G2930" t="s">
        <v>3953</v>
      </c>
      <c r="H2930">
        <v>14612</v>
      </c>
      <c r="I2930">
        <v>105</v>
      </c>
      <c r="J2930" t="s">
        <v>19</v>
      </c>
      <c r="K2930" t="s">
        <v>20</v>
      </c>
      <c r="L2930">
        <v>15000000</v>
      </c>
      <c r="M2930">
        <v>1999</v>
      </c>
      <c r="N2930">
        <v>6.4</v>
      </c>
      <c r="O2930">
        <v>-10514515</v>
      </c>
      <c r="Q2930" t="str">
        <f t="shared" si="135"/>
        <v xml:space="preserve"> </v>
      </c>
      <c r="R2930" t="str">
        <f t="shared" si="136"/>
        <v xml:space="preserve"> </v>
      </c>
      <c r="S2930" t="str">
        <f t="shared" si="137"/>
        <v/>
      </c>
    </row>
    <row r="2931" spans="1:19">
      <c r="A2931" t="s">
        <v>2152</v>
      </c>
      <c r="B2931">
        <v>102</v>
      </c>
      <c r="C2931">
        <v>129</v>
      </c>
      <c r="D2931">
        <v>8396942</v>
      </c>
      <c r="E2931" t="s">
        <v>4800</v>
      </c>
      <c r="F2931" s="8" t="s">
        <v>4801</v>
      </c>
      <c r="G2931" t="s">
        <v>4802</v>
      </c>
      <c r="H2931">
        <v>72715</v>
      </c>
      <c r="I2931">
        <v>103</v>
      </c>
      <c r="J2931" t="s">
        <v>19</v>
      </c>
      <c r="K2931" t="s">
        <v>20</v>
      </c>
      <c r="L2931">
        <v>19000000</v>
      </c>
      <c r="M2931">
        <v>2008</v>
      </c>
      <c r="N2931">
        <v>6.5</v>
      </c>
      <c r="O2931">
        <v>-10603058</v>
      </c>
      <c r="Q2931" t="str">
        <f t="shared" si="135"/>
        <v xml:space="preserve"> </v>
      </c>
      <c r="R2931" t="str">
        <f t="shared" si="136"/>
        <v xml:space="preserve"> </v>
      </c>
      <c r="S2931" t="str">
        <f t="shared" si="137"/>
        <v/>
      </c>
    </row>
    <row r="2932" spans="1:19">
      <c r="A2932" t="s">
        <v>919</v>
      </c>
      <c r="B2932">
        <v>100</v>
      </c>
      <c r="C2932">
        <v>107</v>
      </c>
      <c r="D2932">
        <v>29374178</v>
      </c>
      <c r="E2932" t="s">
        <v>3008</v>
      </c>
      <c r="F2932" s="8" t="s">
        <v>950</v>
      </c>
      <c r="G2932" t="s">
        <v>3009</v>
      </c>
      <c r="H2932">
        <v>12093</v>
      </c>
      <c r="I2932">
        <v>188</v>
      </c>
      <c r="J2932" t="s">
        <v>19</v>
      </c>
      <c r="K2932" t="s">
        <v>20</v>
      </c>
      <c r="L2932">
        <v>40000000</v>
      </c>
      <c r="M2932">
        <v>2000</v>
      </c>
      <c r="N2932">
        <v>5.0999999999999996</v>
      </c>
      <c r="O2932">
        <v>-10625822</v>
      </c>
      <c r="Q2932" t="str">
        <f t="shared" si="135"/>
        <v xml:space="preserve"> </v>
      </c>
      <c r="R2932" t="str">
        <f t="shared" si="136"/>
        <v xml:space="preserve"> </v>
      </c>
      <c r="S2932" t="str">
        <f t="shared" si="137"/>
        <v/>
      </c>
    </row>
    <row r="2933" spans="1:19">
      <c r="A2933" t="s">
        <v>2231</v>
      </c>
      <c r="B2933">
        <v>126</v>
      </c>
      <c r="C2933">
        <v>124</v>
      </c>
      <c r="D2933">
        <v>23360779</v>
      </c>
      <c r="E2933" t="s">
        <v>3228</v>
      </c>
      <c r="F2933" s="8" t="s">
        <v>436</v>
      </c>
      <c r="G2933" t="s">
        <v>3229</v>
      </c>
      <c r="H2933">
        <v>31113</v>
      </c>
      <c r="I2933">
        <v>212</v>
      </c>
      <c r="J2933" t="s">
        <v>19</v>
      </c>
      <c r="K2933" t="s">
        <v>20</v>
      </c>
      <c r="L2933">
        <v>34000000</v>
      </c>
      <c r="M2933">
        <v>2000</v>
      </c>
      <c r="N2933">
        <v>5.7</v>
      </c>
      <c r="O2933">
        <v>-10639221</v>
      </c>
      <c r="Q2933" t="str">
        <f t="shared" si="135"/>
        <v xml:space="preserve"> </v>
      </c>
      <c r="R2933" t="str">
        <f t="shared" si="136"/>
        <v xml:space="preserve"> </v>
      </c>
      <c r="S2933" t="str">
        <f t="shared" si="137"/>
        <v/>
      </c>
    </row>
    <row r="2934" spans="1:19">
      <c r="A2934" t="s">
        <v>5276</v>
      </c>
      <c r="B2934">
        <v>116</v>
      </c>
      <c r="C2934">
        <v>90</v>
      </c>
      <c r="D2934">
        <v>4360548</v>
      </c>
      <c r="E2934" t="s">
        <v>754</v>
      </c>
      <c r="F2934" s="8" t="s">
        <v>1752</v>
      </c>
      <c r="G2934" t="s">
        <v>5583</v>
      </c>
      <c r="H2934">
        <v>13371</v>
      </c>
      <c r="I2934">
        <v>60</v>
      </c>
      <c r="J2934" t="s">
        <v>19</v>
      </c>
      <c r="K2934" t="s">
        <v>20</v>
      </c>
      <c r="L2934">
        <v>15000000</v>
      </c>
      <c r="M2934">
        <v>2009</v>
      </c>
      <c r="N2934">
        <v>6.4</v>
      </c>
      <c r="O2934">
        <v>-10639452</v>
      </c>
      <c r="Q2934" t="str">
        <f t="shared" si="135"/>
        <v xml:space="preserve"> </v>
      </c>
      <c r="R2934" t="str">
        <f t="shared" si="136"/>
        <v xml:space="preserve"> </v>
      </c>
      <c r="S2934" t="str">
        <f t="shared" si="137"/>
        <v/>
      </c>
    </row>
    <row r="2935" spans="1:19">
      <c r="A2935" t="s">
        <v>5805</v>
      </c>
      <c r="B2935">
        <v>78</v>
      </c>
      <c r="C2935">
        <v>104</v>
      </c>
      <c r="D2935">
        <v>352786</v>
      </c>
      <c r="E2935" t="s">
        <v>2059</v>
      </c>
      <c r="F2935" s="8" t="s">
        <v>5806</v>
      </c>
      <c r="G2935" t="s">
        <v>5807</v>
      </c>
      <c r="H2935">
        <v>11132</v>
      </c>
      <c r="I2935">
        <v>86</v>
      </c>
      <c r="J2935" t="s">
        <v>19</v>
      </c>
      <c r="K2935" t="s">
        <v>20</v>
      </c>
      <c r="L2935">
        <v>11000000</v>
      </c>
      <c r="M2935">
        <v>2006</v>
      </c>
      <c r="N2935">
        <v>6.8</v>
      </c>
      <c r="O2935">
        <v>-10647214</v>
      </c>
      <c r="Q2935" t="str">
        <f t="shared" si="135"/>
        <v xml:space="preserve"> </v>
      </c>
      <c r="R2935" t="str">
        <f t="shared" si="136"/>
        <v xml:space="preserve"> </v>
      </c>
      <c r="S2935" t="str">
        <f t="shared" si="137"/>
        <v/>
      </c>
    </row>
    <row r="2936" spans="1:19">
      <c r="A2936" t="s">
        <v>808</v>
      </c>
      <c r="B2936">
        <v>158</v>
      </c>
      <c r="C2936">
        <v>123</v>
      </c>
      <c r="D2936">
        <v>37339525</v>
      </c>
      <c r="E2936" t="s">
        <v>2473</v>
      </c>
      <c r="F2936" s="8" t="s">
        <v>153</v>
      </c>
      <c r="G2936" t="s">
        <v>2593</v>
      </c>
      <c r="H2936">
        <v>71708</v>
      </c>
      <c r="I2936">
        <v>307</v>
      </c>
      <c r="J2936" t="s">
        <v>19</v>
      </c>
      <c r="K2936" t="s">
        <v>20</v>
      </c>
      <c r="L2936">
        <v>48000000</v>
      </c>
      <c r="M2936">
        <v>1998</v>
      </c>
      <c r="N2936">
        <v>7</v>
      </c>
      <c r="O2936">
        <v>-10660475</v>
      </c>
      <c r="Q2936" t="str">
        <f t="shared" si="135"/>
        <v xml:space="preserve"> </v>
      </c>
      <c r="R2936" t="str">
        <f t="shared" si="136"/>
        <v xml:space="preserve"> </v>
      </c>
      <c r="S2936" t="str">
        <f t="shared" si="137"/>
        <v/>
      </c>
    </row>
    <row r="2937" spans="1:19">
      <c r="A2937" t="s">
        <v>3765</v>
      </c>
      <c r="B2937">
        <v>130</v>
      </c>
      <c r="C2937">
        <v>102</v>
      </c>
      <c r="D2937">
        <v>14334645</v>
      </c>
      <c r="E2937" t="s">
        <v>1563</v>
      </c>
      <c r="F2937" s="8" t="s">
        <v>914</v>
      </c>
      <c r="G2937" t="s">
        <v>3766</v>
      </c>
      <c r="H2937">
        <v>22449</v>
      </c>
      <c r="I2937">
        <v>191</v>
      </c>
      <c r="J2937" t="s">
        <v>19</v>
      </c>
      <c r="K2937" t="s">
        <v>20</v>
      </c>
      <c r="L2937">
        <v>25000000</v>
      </c>
      <c r="M2937">
        <v>2004</v>
      </c>
      <c r="N2937">
        <v>4.8</v>
      </c>
      <c r="O2937">
        <v>-10665355</v>
      </c>
      <c r="Q2937" t="str">
        <f t="shared" si="135"/>
        <v xml:space="preserve"> </v>
      </c>
      <c r="R2937" t="str">
        <f t="shared" si="136"/>
        <v xml:space="preserve"> </v>
      </c>
      <c r="S2937" t="str">
        <f t="shared" si="137"/>
        <v/>
      </c>
    </row>
    <row r="2938" spans="1:19">
      <c r="A2938" t="s">
        <v>2306</v>
      </c>
      <c r="B2938">
        <v>288</v>
      </c>
      <c r="C2938">
        <v>116</v>
      </c>
      <c r="D2938">
        <v>11326836</v>
      </c>
      <c r="E2938" t="s">
        <v>1101</v>
      </c>
      <c r="F2938" s="8" t="s">
        <v>33</v>
      </c>
      <c r="G2938" t="s">
        <v>4415</v>
      </c>
      <c r="H2938">
        <v>83171</v>
      </c>
      <c r="I2938">
        <v>231</v>
      </c>
      <c r="J2938" t="s">
        <v>19</v>
      </c>
      <c r="K2938" t="s">
        <v>20</v>
      </c>
      <c r="L2938">
        <v>22000000</v>
      </c>
      <c r="M2938">
        <v>2013</v>
      </c>
      <c r="N2938">
        <v>6.8</v>
      </c>
      <c r="O2938">
        <v>-10673164</v>
      </c>
      <c r="Q2938" t="str">
        <f t="shared" si="135"/>
        <v xml:space="preserve"> </v>
      </c>
      <c r="R2938" t="str">
        <f t="shared" si="136"/>
        <v xml:space="preserve"> </v>
      </c>
      <c r="S2938" t="str">
        <f t="shared" si="137"/>
        <v/>
      </c>
    </row>
    <row r="2939" spans="1:19">
      <c r="A2939" t="s">
        <v>2038</v>
      </c>
      <c r="B2939">
        <v>98</v>
      </c>
      <c r="C2939">
        <v>103</v>
      </c>
      <c r="D2939">
        <v>17324744</v>
      </c>
      <c r="E2939" t="s">
        <v>1771</v>
      </c>
      <c r="F2939" s="8" t="s">
        <v>3881</v>
      </c>
      <c r="G2939" t="s">
        <v>3882</v>
      </c>
      <c r="H2939">
        <v>44103</v>
      </c>
      <c r="I2939">
        <v>149</v>
      </c>
      <c r="J2939" t="s">
        <v>19</v>
      </c>
      <c r="K2939" t="s">
        <v>20</v>
      </c>
      <c r="L2939">
        <v>28000000</v>
      </c>
      <c r="M2939">
        <v>2006</v>
      </c>
      <c r="N2939">
        <v>5.3</v>
      </c>
      <c r="O2939">
        <v>-10675256</v>
      </c>
      <c r="Q2939" t="str">
        <f t="shared" si="135"/>
        <v xml:space="preserve"> </v>
      </c>
      <c r="R2939" t="str">
        <f t="shared" si="136"/>
        <v xml:space="preserve"> </v>
      </c>
      <c r="S2939" t="str">
        <f t="shared" si="137"/>
        <v/>
      </c>
    </row>
    <row r="2940" spans="1:19">
      <c r="A2940" t="s">
        <v>2624</v>
      </c>
      <c r="B2940">
        <v>184</v>
      </c>
      <c r="C2940">
        <v>88</v>
      </c>
      <c r="D2940">
        <v>19316646</v>
      </c>
      <c r="E2940" t="s">
        <v>810</v>
      </c>
      <c r="F2940" s="8" t="s">
        <v>406</v>
      </c>
      <c r="G2940" t="s">
        <v>3779</v>
      </c>
      <c r="H2940">
        <v>52069</v>
      </c>
      <c r="I2940">
        <v>95</v>
      </c>
      <c r="J2940" t="s">
        <v>19</v>
      </c>
      <c r="K2940" t="s">
        <v>20</v>
      </c>
      <c r="L2940">
        <v>30000000</v>
      </c>
      <c r="M2940">
        <v>2013</v>
      </c>
      <c r="N2940">
        <v>5.6</v>
      </c>
      <c r="O2940">
        <v>-10683354</v>
      </c>
      <c r="Q2940" t="str">
        <f t="shared" si="135"/>
        <v xml:space="preserve"> </v>
      </c>
      <c r="R2940" t="str">
        <f t="shared" si="136"/>
        <v xml:space="preserve"> </v>
      </c>
      <c r="S2940" t="str">
        <f t="shared" si="137"/>
        <v/>
      </c>
    </row>
    <row r="2941" spans="1:19">
      <c r="A2941" t="s">
        <v>930</v>
      </c>
      <c r="B2941">
        <v>141</v>
      </c>
      <c r="C2941">
        <v>78</v>
      </c>
      <c r="D2941">
        <v>89296573</v>
      </c>
      <c r="E2941" t="s">
        <v>165</v>
      </c>
      <c r="F2941" s="8" t="s">
        <v>931</v>
      </c>
      <c r="G2941" t="s">
        <v>932</v>
      </c>
      <c r="H2941">
        <v>128285</v>
      </c>
      <c r="I2941">
        <v>297</v>
      </c>
      <c r="J2941" t="s">
        <v>19</v>
      </c>
      <c r="K2941" t="s">
        <v>20</v>
      </c>
      <c r="L2941">
        <v>100000000</v>
      </c>
      <c r="M2941">
        <v>2000</v>
      </c>
      <c r="N2941">
        <v>7.3</v>
      </c>
      <c r="O2941">
        <v>-10703427</v>
      </c>
      <c r="Q2941" t="str">
        <f t="shared" si="135"/>
        <v xml:space="preserve"> </v>
      </c>
      <c r="R2941" t="str">
        <f t="shared" si="136"/>
        <v xml:space="preserve"> </v>
      </c>
      <c r="S2941" t="str">
        <f t="shared" si="137"/>
        <v/>
      </c>
    </row>
    <row r="2942" spans="1:19">
      <c r="A2942" t="s">
        <v>2546</v>
      </c>
      <c r="B2942">
        <v>32</v>
      </c>
      <c r="C2942">
        <v>140</v>
      </c>
      <c r="D2942">
        <v>24276500</v>
      </c>
      <c r="E2942" t="s">
        <v>902</v>
      </c>
      <c r="F2942" s="8" t="s">
        <v>3356</v>
      </c>
      <c r="G2942" t="s">
        <v>3357</v>
      </c>
      <c r="H2942">
        <v>17124</v>
      </c>
      <c r="I2942">
        <v>68</v>
      </c>
      <c r="J2942" t="s">
        <v>19</v>
      </c>
      <c r="K2942" t="s">
        <v>20</v>
      </c>
      <c r="L2942">
        <v>35000000</v>
      </c>
      <c r="M2942">
        <v>1992</v>
      </c>
      <c r="N2942">
        <v>6.6</v>
      </c>
      <c r="O2942">
        <v>-10723500</v>
      </c>
      <c r="Q2942" t="str">
        <f t="shared" si="135"/>
        <v xml:space="preserve"> </v>
      </c>
      <c r="R2942" t="str">
        <f t="shared" si="136"/>
        <v xml:space="preserve"> </v>
      </c>
      <c r="S2942" t="str">
        <f t="shared" si="137"/>
        <v/>
      </c>
    </row>
    <row r="2943" spans="1:19">
      <c r="A2943" t="s">
        <v>259</v>
      </c>
      <c r="B2943">
        <v>245</v>
      </c>
      <c r="C2943">
        <v>129</v>
      </c>
      <c r="D2943">
        <v>139259759</v>
      </c>
      <c r="E2943" t="s">
        <v>366</v>
      </c>
      <c r="F2943" s="8" t="s">
        <v>462</v>
      </c>
      <c r="G2943" t="s">
        <v>463</v>
      </c>
      <c r="H2943">
        <v>364948</v>
      </c>
      <c r="I2943">
        <v>2121</v>
      </c>
      <c r="J2943" t="s">
        <v>19</v>
      </c>
      <c r="K2943" t="s">
        <v>220</v>
      </c>
      <c r="L2943">
        <v>150000000</v>
      </c>
      <c r="M2943">
        <v>2003</v>
      </c>
      <c r="N2943">
        <v>6.7</v>
      </c>
      <c r="O2943">
        <v>-10740241</v>
      </c>
      <c r="Q2943" t="str">
        <f t="shared" si="135"/>
        <v xml:space="preserve"> </v>
      </c>
      <c r="R2943" t="str">
        <f t="shared" si="136"/>
        <v xml:space="preserve"> </v>
      </c>
      <c r="S2943" t="str">
        <f t="shared" si="137"/>
        <v/>
      </c>
    </row>
    <row r="2944" spans="1:19">
      <c r="A2944" t="s">
        <v>150</v>
      </c>
      <c r="B2944">
        <v>223</v>
      </c>
      <c r="C2944">
        <v>103</v>
      </c>
      <c r="D2944">
        <v>4235837</v>
      </c>
      <c r="E2944" t="s">
        <v>5083</v>
      </c>
      <c r="F2944" s="8" t="s">
        <v>55</v>
      </c>
      <c r="G2944" t="s">
        <v>5325</v>
      </c>
      <c r="H2944">
        <v>175962</v>
      </c>
      <c r="I2944">
        <v>336</v>
      </c>
      <c r="J2944" t="s">
        <v>19</v>
      </c>
      <c r="K2944" t="s">
        <v>20</v>
      </c>
      <c r="L2944">
        <v>15000000</v>
      </c>
      <c r="M2944">
        <v>2005</v>
      </c>
      <c r="N2944">
        <v>7.6</v>
      </c>
      <c r="O2944">
        <v>-10764163</v>
      </c>
      <c r="Q2944" t="str">
        <f t="shared" si="135"/>
        <v xml:space="preserve"> </v>
      </c>
      <c r="R2944" t="str">
        <f t="shared" si="136"/>
        <v xml:space="preserve"> </v>
      </c>
      <c r="S2944" t="str">
        <f t="shared" si="137"/>
        <v/>
      </c>
    </row>
    <row r="2945" spans="1:19">
      <c r="A2945" t="s">
        <v>2338</v>
      </c>
      <c r="B2945">
        <v>141</v>
      </c>
      <c r="C2945">
        <v>84</v>
      </c>
      <c r="D2945">
        <v>1197786</v>
      </c>
      <c r="E2945" t="s">
        <v>201</v>
      </c>
      <c r="F2945" s="8" t="s">
        <v>2706</v>
      </c>
      <c r="G2945" t="s">
        <v>5342</v>
      </c>
      <c r="H2945">
        <v>55928</v>
      </c>
      <c r="I2945">
        <v>157</v>
      </c>
      <c r="J2945" t="s">
        <v>774</v>
      </c>
      <c r="K2945" t="s">
        <v>775</v>
      </c>
      <c r="L2945">
        <v>12000000</v>
      </c>
      <c r="M2945">
        <v>2004</v>
      </c>
      <c r="N2945">
        <v>7.2</v>
      </c>
      <c r="O2945">
        <v>-10802214</v>
      </c>
      <c r="Q2945" t="str">
        <f t="shared" si="135"/>
        <v xml:space="preserve"> </v>
      </c>
      <c r="R2945" t="str">
        <f t="shared" si="136"/>
        <v xml:space="preserve"> </v>
      </c>
      <c r="S2945" t="str">
        <f t="shared" si="137"/>
        <v/>
      </c>
    </row>
    <row r="2946" spans="1:19">
      <c r="A2946" t="s">
        <v>5099</v>
      </c>
      <c r="B2946">
        <v>42</v>
      </c>
      <c r="C2946">
        <v>95</v>
      </c>
      <c r="D2946">
        <v>4193025</v>
      </c>
      <c r="E2946" t="s">
        <v>2923</v>
      </c>
      <c r="F2946" s="8" t="s">
        <v>1823</v>
      </c>
      <c r="G2946" t="s">
        <v>5100</v>
      </c>
      <c r="H2946">
        <v>30682</v>
      </c>
      <c r="I2946">
        <v>194</v>
      </c>
      <c r="J2946" t="s">
        <v>19</v>
      </c>
      <c r="K2946" t="s">
        <v>20</v>
      </c>
      <c r="L2946">
        <v>15000000</v>
      </c>
      <c r="M2946">
        <v>1999</v>
      </c>
      <c r="N2946">
        <v>6.8</v>
      </c>
      <c r="O2946">
        <v>-10806975</v>
      </c>
      <c r="Q2946" t="str">
        <f t="shared" si="135"/>
        <v xml:space="preserve"> </v>
      </c>
      <c r="R2946" t="str">
        <f t="shared" si="136"/>
        <v xml:space="preserve"> </v>
      </c>
      <c r="S2946" t="str">
        <f t="shared" si="137"/>
        <v/>
      </c>
    </row>
    <row r="2947" spans="1:19">
      <c r="A2947" t="s">
        <v>3767</v>
      </c>
      <c r="B2947">
        <v>65</v>
      </c>
      <c r="C2947">
        <v>101</v>
      </c>
      <c r="D2947">
        <v>12189514</v>
      </c>
      <c r="E2947" t="s">
        <v>878</v>
      </c>
      <c r="F2947" s="8" t="s">
        <v>1394</v>
      </c>
      <c r="G2947" t="s">
        <v>3768</v>
      </c>
      <c r="H2947">
        <v>30092</v>
      </c>
      <c r="I2947">
        <v>129</v>
      </c>
      <c r="J2947" t="s">
        <v>19</v>
      </c>
      <c r="K2947" t="s">
        <v>20</v>
      </c>
      <c r="L2947">
        <v>23000000</v>
      </c>
      <c r="M2947">
        <v>2004</v>
      </c>
      <c r="N2947">
        <v>6.1</v>
      </c>
      <c r="O2947">
        <v>-10810486</v>
      </c>
      <c r="Q2947" t="str">
        <f t="shared" ref="Q2947:Q3010" si="138">IF(F2947="Meryl Streep",G2947," ")</f>
        <v xml:space="preserve"> </v>
      </c>
      <c r="R2947" t="str">
        <f t="shared" ref="R2947:R3010" si="139">IF(F2947="Leonardo DiCaprio",G2947," ")</f>
        <v xml:space="preserve"> </v>
      </c>
      <c r="S2947" t="str">
        <f t="shared" ref="S2947:S3010" si="140">IF(F2947="Brad Pitt",G2947,"")</f>
        <v/>
      </c>
    </row>
    <row r="2948" spans="1:19">
      <c r="A2948" t="s">
        <v>3767</v>
      </c>
      <c r="B2948">
        <v>65</v>
      </c>
      <c r="C2948">
        <v>101</v>
      </c>
      <c r="D2948">
        <v>12189514</v>
      </c>
      <c r="E2948" t="s">
        <v>878</v>
      </c>
      <c r="F2948" s="8" t="s">
        <v>1394</v>
      </c>
      <c r="G2948" t="s">
        <v>3768</v>
      </c>
      <c r="H2948">
        <v>30092</v>
      </c>
      <c r="I2948">
        <v>129</v>
      </c>
      <c r="J2948" t="s">
        <v>19</v>
      </c>
      <c r="K2948" t="s">
        <v>20</v>
      </c>
      <c r="L2948">
        <v>23000000</v>
      </c>
      <c r="M2948">
        <v>2004</v>
      </c>
      <c r="N2948">
        <v>6.1</v>
      </c>
      <c r="O2948">
        <v>-10810486</v>
      </c>
      <c r="Q2948" t="str">
        <f t="shared" si="138"/>
        <v xml:space="preserve"> </v>
      </c>
      <c r="R2948" t="str">
        <f t="shared" si="139"/>
        <v xml:space="preserve"> </v>
      </c>
      <c r="S2948" t="str">
        <f t="shared" si="140"/>
        <v/>
      </c>
    </row>
    <row r="2949" spans="1:19">
      <c r="A2949" t="s">
        <v>2310</v>
      </c>
      <c r="B2949">
        <v>66</v>
      </c>
      <c r="C2949">
        <v>93</v>
      </c>
      <c r="D2949">
        <v>39177541</v>
      </c>
      <c r="E2949" t="s">
        <v>86</v>
      </c>
      <c r="F2949" s="8" t="s">
        <v>607</v>
      </c>
      <c r="G2949" t="s">
        <v>2478</v>
      </c>
      <c r="H2949">
        <v>20310</v>
      </c>
      <c r="I2949">
        <v>177</v>
      </c>
      <c r="J2949" t="s">
        <v>19</v>
      </c>
      <c r="K2949" t="s">
        <v>20</v>
      </c>
      <c r="L2949">
        <v>50000000</v>
      </c>
      <c r="M2949">
        <v>2005</v>
      </c>
      <c r="N2949">
        <v>3.5</v>
      </c>
      <c r="O2949">
        <v>-10822459</v>
      </c>
      <c r="Q2949" t="str">
        <f t="shared" si="138"/>
        <v xml:space="preserve"> </v>
      </c>
      <c r="R2949" t="str">
        <f t="shared" si="139"/>
        <v xml:space="preserve"> </v>
      </c>
      <c r="S2949" t="str">
        <f t="shared" si="140"/>
        <v/>
      </c>
    </row>
    <row r="2950" spans="1:19">
      <c r="A2950" t="s">
        <v>3671</v>
      </c>
      <c r="B2950">
        <v>111</v>
      </c>
      <c r="C2950">
        <v>88</v>
      </c>
      <c r="D2950">
        <v>14174654</v>
      </c>
      <c r="E2950" t="s">
        <v>873</v>
      </c>
      <c r="F2950" s="8" t="s">
        <v>1322</v>
      </c>
      <c r="G2950" t="s">
        <v>4643</v>
      </c>
      <c r="H2950">
        <v>74945</v>
      </c>
      <c r="I2950">
        <v>359</v>
      </c>
      <c r="J2950" t="s">
        <v>19</v>
      </c>
      <c r="K2950" t="s">
        <v>20</v>
      </c>
      <c r="L2950">
        <v>25000000</v>
      </c>
      <c r="M2950">
        <v>2008</v>
      </c>
      <c r="N2950">
        <v>1.9</v>
      </c>
      <c r="O2950">
        <v>-10825346</v>
      </c>
      <c r="Q2950" t="str">
        <f t="shared" si="138"/>
        <v xml:space="preserve"> </v>
      </c>
      <c r="R2950" t="str">
        <f t="shared" si="139"/>
        <v xml:space="preserve"> </v>
      </c>
      <c r="S2950" t="str">
        <f t="shared" si="140"/>
        <v/>
      </c>
    </row>
    <row r="2951" spans="1:19">
      <c r="A2951" t="s">
        <v>933</v>
      </c>
      <c r="B2951">
        <v>252</v>
      </c>
      <c r="C2951">
        <v>93</v>
      </c>
      <c r="D2951">
        <v>29113588</v>
      </c>
      <c r="E2951" t="s">
        <v>201</v>
      </c>
      <c r="F2951" s="8" t="s">
        <v>202</v>
      </c>
      <c r="G2951" t="s">
        <v>2789</v>
      </c>
      <c r="H2951">
        <v>117999</v>
      </c>
      <c r="I2951">
        <v>181</v>
      </c>
      <c r="J2951" t="s">
        <v>19</v>
      </c>
      <c r="K2951" t="s">
        <v>20</v>
      </c>
      <c r="L2951">
        <v>40000000</v>
      </c>
      <c r="M2951">
        <v>2011</v>
      </c>
      <c r="N2951">
        <v>6.6</v>
      </c>
      <c r="O2951">
        <v>-10886412</v>
      </c>
      <c r="Q2951" t="str">
        <f t="shared" si="138"/>
        <v xml:space="preserve"> </v>
      </c>
      <c r="R2951" t="str">
        <f t="shared" si="139"/>
        <v xml:space="preserve"> </v>
      </c>
      <c r="S2951" t="str">
        <f t="shared" si="140"/>
        <v/>
      </c>
    </row>
    <row r="2952" spans="1:19">
      <c r="A2952" t="s">
        <v>4683</v>
      </c>
      <c r="B2952">
        <v>32</v>
      </c>
      <c r="C2952">
        <v>88</v>
      </c>
      <c r="D2952">
        <v>9109322</v>
      </c>
      <c r="E2952" t="s">
        <v>1343</v>
      </c>
      <c r="F2952" s="8" t="s">
        <v>4684</v>
      </c>
      <c r="G2952" t="s">
        <v>4685</v>
      </c>
      <c r="H2952">
        <v>25371</v>
      </c>
      <c r="I2952">
        <v>129</v>
      </c>
      <c r="J2952" t="s">
        <v>19</v>
      </c>
      <c r="K2952" t="s">
        <v>432</v>
      </c>
      <c r="L2952">
        <v>20000000</v>
      </c>
      <c r="M2952">
        <v>2004</v>
      </c>
      <c r="N2952">
        <v>1.9</v>
      </c>
      <c r="O2952">
        <v>-10890678</v>
      </c>
      <c r="Q2952" t="str">
        <f t="shared" si="138"/>
        <v xml:space="preserve"> </v>
      </c>
      <c r="R2952" t="str">
        <f t="shared" si="139"/>
        <v xml:space="preserve"> </v>
      </c>
      <c r="S2952" t="str">
        <f t="shared" si="140"/>
        <v/>
      </c>
    </row>
    <row r="2953" spans="1:19">
      <c r="A2953" t="s">
        <v>5536</v>
      </c>
      <c r="B2953">
        <v>21</v>
      </c>
      <c r="C2953">
        <v>91</v>
      </c>
      <c r="D2953">
        <v>2104000</v>
      </c>
      <c r="E2953" t="s">
        <v>3952</v>
      </c>
      <c r="F2953" s="8" t="s">
        <v>864</v>
      </c>
      <c r="G2953" t="s">
        <v>5537</v>
      </c>
      <c r="H2953">
        <v>1595</v>
      </c>
      <c r="I2953">
        <v>19</v>
      </c>
      <c r="J2953" t="s">
        <v>19</v>
      </c>
      <c r="K2953" t="s">
        <v>20</v>
      </c>
      <c r="L2953">
        <v>13000000</v>
      </c>
      <c r="M2953">
        <v>1996</v>
      </c>
      <c r="N2953">
        <v>5.9</v>
      </c>
      <c r="O2953">
        <v>-10896000</v>
      </c>
      <c r="Q2953" t="str">
        <f t="shared" si="138"/>
        <v xml:space="preserve"> </v>
      </c>
      <c r="R2953" t="str">
        <f t="shared" si="139"/>
        <v xml:space="preserve"> </v>
      </c>
      <c r="S2953" t="str">
        <f t="shared" si="140"/>
        <v/>
      </c>
    </row>
    <row r="2954" spans="1:19">
      <c r="A2954" t="s">
        <v>1373</v>
      </c>
      <c r="B2954">
        <v>102</v>
      </c>
      <c r="C2954">
        <v>130</v>
      </c>
      <c r="D2954">
        <v>69102910</v>
      </c>
      <c r="E2954" t="s">
        <v>1374</v>
      </c>
      <c r="F2954" s="8" t="s">
        <v>258</v>
      </c>
      <c r="G2954" t="s">
        <v>1375</v>
      </c>
      <c r="H2954">
        <v>58402</v>
      </c>
      <c r="I2954">
        <v>370</v>
      </c>
      <c r="J2954" t="s">
        <v>19</v>
      </c>
      <c r="K2954" t="s">
        <v>20</v>
      </c>
      <c r="L2954">
        <v>80000000</v>
      </c>
      <c r="M2954">
        <v>1998</v>
      </c>
      <c r="N2954">
        <v>5.0999999999999996</v>
      </c>
      <c r="O2954">
        <v>-10897090</v>
      </c>
      <c r="Q2954" t="str">
        <f t="shared" si="138"/>
        <v xml:space="preserve"> </v>
      </c>
      <c r="R2954" t="str">
        <f t="shared" si="139"/>
        <v xml:space="preserve"> </v>
      </c>
      <c r="S2954" t="str">
        <f t="shared" si="140"/>
        <v/>
      </c>
    </row>
    <row r="2955" spans="1:19">
      <c r="A2955" t="s">
        <v>5428</v>
      </c>
      <c r="B2955">
        <v>64</v>
      </c>
      <c r="C2955">
        <v>84</v>
      </c>
      <c r="D2955">
        <v>3100650</v>
      </c>
      <c r="E2955" t="s">
        <v>2808</v>
      </c>
      <c r="F2955" s="8" t="s">
        <v>5429</v>
      </c>
      <c r="G2955" t="s">
        <v>5430</v>
      </c>
      <c r="H2955">
        <v>7277</v>
      </c>
      <c r="I2955">
        <v>181</v>
      </c>
      <c r="J2955" t="s">
        <v>19</v>
      </c>
      <c r="K2955" t="s">
        <v>20</v>
      </c>
      <c r="L2955">
        <v>14000000</v>
      </c>
      <c r="M2955">
        <v>2001</v>
      </c>
      <c r="N2955">
        <v>3.9</v>
      </c>
      <c r="O2955">
        <v>-10899350</v>
      </c>
      <c r="Q2955" t="str">
        <f t="shared" si="138"/>
        <v xml:space="preserve"> </v>
      </c>
      <c r="R2955" t="str">
        <f t="shared" si="139"/>
        <v xml:space="preserve"> </v>
      </c>
      <c r="S2955" t="str">
        <f t="shared" si="140"/>
        <v/>
      </c>
    </row>
    <row r="2956" spans="1:19">
      <c r="A2956" t="s">
        <v>4182</v>
      </c>
      <c r="B2956">
        <v>50</v>
      </c>
      <c r="C2956">
        <v>101</v>
      </c>
      <c r="D2956">
        <v>14095303</v>
      </c>
      <c r="E2956" t="s">
        <v>1358</v>
      </c>
      <c r="F2956" s="8" t="s">
        <v>3279</v>
      </c>
      <c r="G2956" t="s">
        <v>4183</v>
      </c>
      <c r="H2956">
        <v>15814</v>
      </c>
      <c r="I2956">
        <v>68</v>
      </c>
      <c r="J2956" t="s">
        <v>19</v>
      </c>
      <c r="K2956" t="s">
        <v>20</v>
      </c>
      <c r="L2956">
        <v>25000000</v>
      </c>
      <c r="M2956">
        <v>1996</v>
      </c>
      <c r="N2956">
        <v>5.4</v>
      </c>
      <c r="O2956">
        <v>-10904697</v>
      </c>
      <c r="Q2956" t="str">
        <f t="shared" si="138"/>
        <v xml:space="preserve"> </v>
      </c>
      <c r="R2956" t="str">
        <f t="shared" si="139"/>
        <v xml:space="preserve"> </v>
      </c>
      <c r="S2956" t="str">
        <f t="shared" si="140"/>
        <v/>
      </c>
    </row>
    <row r="2957" spans="1:19">
      <c r="A2957" t="s">
        <v>673</v>
      </c>
      <c r="B2957">
        <v>146</v>
      </c>
      <c r="C2957">
        <v>135</v>
      </c>
      <c r="D2957">
        <v>29077547</v>
      </c>
      <c r="E2957" t="s">
        <v>1423</v>
      </c>
      <c r="F2957" s="8" t="s">
        <v>543</v>
      </c>
      <c r="G2957" t="s">
        <v>3007</v>
      </c>
      <c r="H2957">
        <v>41685</v>
      </c>
      <c r="I2957">
        <v>754</v>
      </c>
      <c r="J2957" t="s">
        <v>19</v>
      </c>
      <c r="K2957" t="s">
        <v>20</v>
      </c>
      <c r="L2957">
        <v>40000000</v>
      </c>
      <c r="M2957">
        <v>2005</v>
      </c>
      <c r="N2957">
        <v>7</v>
      </c>
      <c r="O2957">
        <v>-10922453</v>
      </c>
      <c r="Q2957" t="str">
        <f t="shared" si="138"/>
        <v xml:space="preserve"> </v>
      </c>
      <c r="R2957" t="str">
        <f t="shared" si="139"/>
        <v xml:space="preserve"> </v>
      </c>
      <c r="S2957" t="str">
        <f t="shared" si="140"/>
        <v/>
      </c>
    </row>
    <row r="2958" spans="1:19">
      <c r="A2958" t="s">
        <v>4575</v>
      </c>
      <c r="B2958">
        <v>142</v>
      </c>
      <c r="C2958">
        <v>103</v>
      </c>
      <c r="D2958">
        <v>6061759</v>
      </c>
      <c r="E2958" t="s">
        <v>754</v>
      </c>
      <c r="F2958" s="8" t="s">
        <v>1070</v>
      </c>
      <c r="G2958" t="s">
        <v>4837</v>
      </c>
      <c r="H2958">
        <v>49077</v>
      </c>
      <c r="I2958">
        <v>475</v>
      </c>
      <c r="J2958" t="s">
        <v>19</v>
      </c>
      <c r="K2958" t="s">
        <v>20</v>
      </c>
      <c r="L2958">
        <v>17000000</v>
      </c>
      <c r="M2958">
        <v>2005</v>
      </c>
      <c r="N2958">
        <v>6.3</v>
      </c>
      <c r="O2958">
        <v>-10938241</v>
      </c>
      <c r="Q2958" t="str">
        <f t="shared" si="138"/>
        <v xml:space="preserve"> </v>
      </c>
      <c r="R2958" t="str">
        <f t="shared" si="139"/>
        <v xml:space="preserve"> </v>
      </c>
      <c r="S2958" t="str">
        <f t="shared" si="140"/>
        <v/>
      </c>
    </row>
    <row r="2959" spans="1:19">
      <c r="A2959" t="s">
        <v>1818</v>
      </c>
      <c r="B2959">
        <v>242</v>
      </c>
      <c r="C2959">
        <v>102</v>
      </c>
      <c r="D2959">
        <v>2035566</v>
      </c>
      <c r="E2959" t="s">
        <v>5559</v>
      </c>
      <c r="F2959" s="8" t="s">
        <v>5560</v>
      </c>
      <c r="G2959" t="s">
        <v>5561</v>
      </c>
      <c r="H2959">
        <v>77305</v>
      </c>
      <c r="I2959">
        <v>162</v>
      </c>
      <c r="J2959" t="s">
        <v>19</v>
      </c>
      <c r="K2959" t="s">
        <v>775</v>
      </c>
      <c r="L2959">
        <v>13000000</v>
      </c>
      <c r="M2959">
        <v>2009</v>
      </c>
      <c r="N2959">
        <v>6.6</v>
      </c>
      <c r="O2959">
        <v>-10964434</v>
      </c>
      <c r="Q2959" t="str">
        <f t="shared" si="138"/>
        <v xml:space="preserve"> </v>
      </c>
      <c r="R2959" t="str">
        <f t="shared" si="139"/>
        <v xml:space="preserve"> </v>
      </c>
      <c r="S2959" t="str">
        <f t="shared" si="140"/>
        <v/>
      </c>
    </row>
    <row r="2960" spans="1:19">
      <c r="A2960" t="s">
        <v>4229</v>
      </c>
      <c r="B2960">
        <v>23</v>
      </c>
      <c r="C2960">
        <v>95</v>
      </c>
      <c r="D2960">
        <v>4006906</v>
      </c>
      <c r="E2960" t="s">
        <v>557</v>
      </c>
      <c r="F2960" s="8" t="s">
        <v>3898</v>
      </c>
      <c r="G2960" t="s">
        <v>4230</v>
      </c>
      <c r="H2960">
        <v>3229</v>
      </c>
      <c r="I2960">
        <v>20</v>
      </c>
      <c r="J2960" t="s">
        <v>19</v>
      </c>
      <c r="K2960" t="s">
        <v>20</v>
      </c>
      <c r="L2960">
        <v>15000000</v>
      </c>
      <c r="M2960">
        <v>2005</v>
      </c>
      <c r="N2960">
        <v>4.0999999999999996</v>
      </c>
      <c r="O2960">
        <v>-10993094</v>
      </c>
      <c r="Q2960" t="str">
        <f t="shared" si="138"/>
        <v xml:space="preserve"> </v>
      </c>
      <c r="R2960" t="str">
        <f t="shared" si="139"/>
        <v xml:space="preserve"> </v>
      </c>
      <c r="S2960" t="str">
        <f t="shared" si="140"/>
        <v/>
      </c>
    </row>
    <row r="2961" spans="1:19">
      <c r="A2961" t="s">
        <v>4278</v>
      </c>
      <c r="B2961">
        <v>32</v>
      </c>
      <c r="C2961">
        <v>118</v>
      </c>
      <c r="D2961">
        <v>13000000</v>
      </c>
      <c r="E2961" t="s">
        <v>4279</v>
      </c>
      <c r="F2961" s="8" t="s">
        <v>4280</v>
      </c>
      <c r="G2961" t="s">
        <v>4281</v>
      </c>
      <c r="H2961">
        <v>10895</v>
      </c>
      <c r="I2961">
        <v>150</v>
      </c>
      <c r="J2961" t="s">
        <v>19</v>
      </c>
      <c r="K2961" t="s">
        <v>20</v>
      </c>
      <c r="L2961">
        <v>24000000</v>
      </c>
      <c r="M2961">
        <v>1978</v>
      </c>
      <c r="N2961">
        <v>5.2</v>
      </c>
      <c r="O2961">
        <v>-11000000</v>
      </c>
      <c r="Q2961" t="str">
        <f t="shared" si="138"/>
        <v xml:space="preserve"> </v>
      </c>
      <c r="R2961" t="str">
        <f t="shared" si="139"/>
        <v xml:space="preserve"> </v>
      </c>
      <c r="S2961" t="str">
        <f t="shared" si="140"/>
        <v/>
      </c>
    </row>
    <row r="2962" spans="1:19">
      <c r="A2962" t="s">
        <v>2942</v>
      </c>
      <c r="B2962">
        <v>107</v>
      </c>
      <c r="C2962">
        <v>88</v>
      </c>
      <c r="D2962">
        <v>15988876</v>
      </c>
      <c r="E2962" t="s">
        <v>201</v>
      </c>
      <c r="F2962" s="8" t="s">
        <v>2915</v>
      </c>
      <c r="G2962" t="s">
        <v>4644</v>
      </c>
      <c r="H2962">
        <v>26236</v>
      </c>
      <c r="I2962">
        <v>110</v>
      </c>
      <c r="J2962" t="s">
        <v>19</v>
      </c>
      <c r="K2962" t="s">
        <v>20</v>
      </c>
      <c r="L2962">
        <v>27000000</v>
      </c>
      <c r="M2962">
        <v>2009</v>
      </c>
      <c r="N2962">
        <v>5.7</v>
      </c>
      <c r="O2962">
        <v>-11011124</v>
      </c>
      <c r="Q2962" t="str">
        <f t="shared" si="138"/>
        <v xml:space="preserve"> </v>
      </c>
      <c r="R2962" t="str">
        <f t="shared" si="139"/>
        <v xml:space="preserve"> </v>
      </c>
      <c r="S2962" t="str">
        <f t="shared" si="140"/>
        <v/>
      </c>
    </row>
    <row r="2963" spans="1:19">
      <c r="A2963" t="s">
        <v>4184</v>
      </c>
      <c r="B2963">
        <v>52</v>
      </c>
      <c r="C2963">
        <v>85</v>
      </c>
      <c r="D2963">
        <v>13973532</v>
      </c>
      <c r="E2963" t="s">
        <v>557</v>
      </c>
      <c r="F2963" s="8" t="s">
        <v>3904</v>
      </c>
      <c r="G2963" t="s">
        <v>4185</v>
      </c>
      <c r="H2963">
        <v>11211</v>
      </c>
      <c r="I2963">
        <v>92</v>
      </c>
      <c r="J2963" t="s">
        <v>19</v>
      </c>
      <c r="K2963" t="s">
        <v>20</v>
      </c>
      <c r="L2963">
        <v>25000000</v>
      </c>
      <c r="M2963">
        <v>2002</v>
      </c>
      <c r="N2963">
        <v>5.0999999999999996</v>
      </c>
      <c r="O2963">
        <v>-11026468</v>
      </c>
      <c r="Q2963" t="str">
        <f t="shared" si="138"/>
        <v xml:space="preserve"> </v>
      </c>
      <c r="R2963" t="str">
        <f t="shared" si="139"/>
        <v xml:space="preserve"> </v>
      </c>
      <c r="S2963" t="str">
        <f t="shared" si="140"/>
        <v/>
      </c>
    </row>
    <row r="2964" spans="1:19">
      <c r="A2964" t="s">
        <v>4184</v>
      </c>
      <c r="B2964">
        <v>52</v>
      </c>
      <c r="C2964">
        <v>85</v>
      </c>
      <c r="D2964">
        <v>13973532</v>
      </c>
      <c r="E2964" t="s">
        <v>557</v>
      </c>
      <c r="F2964" s="8" t="s">
        <v>3904</v>
      </c>
      <c r="G2964" t="s">
        <v>4185</v>
      </c>
      <c r="H2964">
        <v>11211</v>
      </c>
      <c r="I2964">
        <v>92</v>
      </c>
      <c r="J2964" t="s">
        <v>19</v>
      </c>
      <c r="K2964" t="s">
        <v>20</v>
      </c>
      <c r="L2964">
        <v>25000000</v>
      </c>
      <c r="M2964">
        <v>2002</v>
      </c>
      <c r="N2964">
        <v>5.0999999999999996</v>
      </c>
      <c r="O2964">
        <v>-11026468</v>
      </c>
      <c r="Q2964" t="str">
        <f t="shared" si="138"/>
        <v xml:space="preserve"> </v>
      </c>
      <c r="R2964" t="str">
        <f t="shared" si="139"/>
        <v xml:space="preserve"> </v>
      </c>
      <c r="S2964" t="str">
        <f t="shared" si="140"/>
        <v/>
      </c>
    </row>
    <row r="2965" spans="1:19">
      <c r="A2965" t="s">
        <v>1529</v>
      </c>
      <c r="B2965">
        <v>105</v>
      </c>
      <c r="C2965">
        <v>96</v>
      </c>
      <c r="D2965">
        <v>18967571</v>
      </c>
      <c r="E2965" t="s">
        <v>201</v>
      </c>
      <c r="F2965" s="8" t="s">
        <v>3029</v>
      </c>
      <c r="G2965" t="s">
        <v>3727</v>
      </c>
      <c r="H2965">
        <v>23345</v>
      </c>
      <c r="I2965">
        <v>167</v>
      </c>
      <c r="J2965" t="s">
        <v>19</v>
      </c>
      <c r="K2965" t="s">
        <v>20</v>
      </c>
      <c r="L2965">
        <v>30000000</v>
      </c>
      <c r="M2965">
        <v>1998</v>
      </c>
      <c r="N2965">
        <v>6.1</v>
      </c>
      <c r="O2965">
        <v>-11032429</v>
      </c>
      <c r="Q2965" t="str">
        <f t="shared" si="138"/>
        <v xml:space="preserve"> </v>
      </c>
      <c r="R2965" t="str">
        <f t="shared" si="139"/>
        <v xml:space="preserve"> </v>
      </c>
      <c r="S2965" t="str">
        <f t="shared" si="140"/>
        <v/>
      </c>
    </row>
    <row r="2966" spans="1:19">
      <c r="A2966" t="s">
        <v>475</v>
      </c>
      <c r="B2966">
        <v>393</v>
      </c>
      <c r="C2966">
        <v>123</v>
      </c>
      <c r="D2966">
        <v>26903709</v>
      </c>
      <c r="E2966" t="s">
        <v>3200</v>
      </c>
      <c r="F2966" s="8" t="s">
        <v>56</v>
      </c>
      <c r="G2966" t="s">
        <v>3201</v>
      </c>
      <c r="H2966">
        <v>312629</v>
      </c>
      <c r="I2966">
        <v>475</v>
      </c>
      <c r="J2966" t="s">
        <v>19</v>
      </c>
      <c r="K2966" t="s">
        <v>31</v>
      </c>
      <c r="L2966">
        <v>38000000</v>
      </c>
      <c r="M2966">
        <v>2013</v>
      </c>
      <c r="N2966">
        <v>8.1</v>
      </c>
      <c r="O2966">
        <v>-11096291</v>
      </c>
      <c r="Q2966" t="str">
        <f t="shared" si="138"/>
        <v xml:space="preserve"> </v>
      </c>
      <c r="R2966" t="str">
        <f t="shared" si="139"/>
        <v xml:space="preserve"> </v>
      </c>
      <c r="S2966" t="str">
        <f t="shared" si="140"/>
        <v/>
      </c>
    </row>
    <row r="2967" spans="1:19">
      <c r="A2967" t="s">
        <v>4695</v>
      </c>
      <c r="B2967">
        <v>65</v>
      </c>
      <c r="C2967">
        <v>110</v>
      </c>
      <c r="D2967">
        <v>8888355</v>
      </c>
      <c r="E2967" t="s">
        <v>2838</v>
      </c>
      <c r="F2967" s="8" t="s">
        <v>4696</v>
      </c>
      <c r="G2967" t="s">
        <v>4697</v>
      </c>
      <c r="H2967">
        <v>7894</v>
      </c>
      <c r="I2967">
        <v>25</v>
      </c>
      <c r="J2967" t="s">
        <v>19</v>
      </c>
      <c r="K2967" t="s">
        <v>20</v>
      </c>
      <c r="L2967">
        <v>20000000</v>
      </c>
      <c r="M2967">
        <v>2013</v>
      </c>
      <c r="N2967">
        <v>5</v>
      </c>
      <c r="O2967">
        <v>-11111645</v>
      </c>
      <c r="Q2967" t="str">
        <f t="shared" si="138"/>
        <v xml:space="preserve"> </v>
      </c>
      <c r="R2967" t="str">
        <f t="shared" si="139"/>
        <v xml:space="preserve"> </v>
      </c>
      <c r="S2967" t="str">
        <f t="shared" si="140"/>
        <v/>
      </c>
    </row>
    <row r="2968" spans="1:19">
      <c r="A2968" t="s">
        <v>4935</v>
      </c>
      <c r="B2968">
        <v>10</v>
      </c>
      <c r="C2968">
        <v>121</v>
      </c>
      <c r="D2968">
        <v>229311</v>
      </c>
      <c r="E2968" t="s">
        <v>4936</v>
      </c>
      <c r="F2968" s="8" t="s">
        <v>2283</v>
      </c>
      <c r="G2968" t="s">
        <v>4937</v>
      </c>
      <c r="H2968">
        <v>899</v>
      </c>
      <c r="I2968">
        <v>42</v>
      </c>
      <c r="J2968" t="s">
        <v>19</v>
      </c>
      <c r="K2968" t="s">
        <v>1749</v>
      </c>
      <c r="L2968">
        <v>11350000</v>
      </c>
      <c r="M2968">
        <v>1999</v>
      </c>
      <c r="N2968">
        <v>6.2</v>
      </c>
      <c r="O2968">
        <v>-11120689</v>
      </c>
      <c r="Q2968" t="str">
        <f t="shared" si="138"/>
        <v xml:space="preserve"> </v>
      </c>
      <c r="R2968" t="str">
        <f t="shared" si="139"/>
        <v xml:space="preserve"> </v>
      </c>
      <c r="S2968" t="str">
        <f t="shared" si="140"/>
        <v/>
      </c>
    </row>
    <row r="2969" spans="1:19">
      <c r="A2969" t="s">
        <v>5717</v>
      </c>
      <c r="B2969">
        <v>38</v>
      </c>
      <c r="C2969">
        <v>100</v>
      </c>
      <c r="D2969">
        <v>860002</v>
      </c>
      <c r="E2969" t="s">
        <v>1608</v>
      </c>
      <c r="F2969" s="8" t="s">
        <v>5718</v>
      </c>
      <c r="G2969" t="s">
        <v>5719</v>
      </c>
      <c r="H2969">
        <v>6454</v>
      </c>
      <c r="I2969">
        <v>43</v>
      </c>
      <c r="J2969" t="s">
        <v>19</v>
      </c>
      <c r="K2969" t="s">
        <v>20</v>
      </c>
      <c r="L2969">
        <v>12000000</v>
      </c>
      <c r="M2969">
        <v>2005</v>
      </c>
      <c r="N2969">
        <v>7.3</v>
      </c>
      <c r="O2969">
        <v>-11139998</v>
      </c>
      <c r="Q2969" t="str">
        <f t="shared" si="138"/>
        <v xml:space="preserve"> </v>
      </c>
      <c r="R2969" t="str">
        <f t="shared" si="139"/>
        <v xml:space="preserve"> </v>
      </c>
      <c r="S2969" t="str">
        <f t="shared" si="140"/>
        <v/>
      </c>
    </row>
    <row r="2970" spans="1:19">
      <c r="A2970" t="s">
        <v>1930</v>
      </c>
      <c r="B2970">
        <v>109</v>
      </c>
      <c r="C2970">
        <v>112</v>
      </c>
      <c r="D2970">
        <v>4839383</v>
      </c>
      <c r="E2970" t="s">
        <v>878</v>
      </c>
      <c r="F2970" s="8" t="s">
        <v>1930</v>
      </c>
      <c r="G2970" t="s">
        <v>5098</v>
      </c>
      <c r="H2970">
        <v>21613</v>
      </c>
      <c r="I2970">
        <v>148</v>
      </c>
      <c r="J2970" t="s">
        <v>19</v>
      </c>
      <c r="K2970" t="s">
        <v>20</v>
      </c>
      <c r="L2970">
        <v>16000000</v>
      </c>
      <c r="M2970">
        <v>2002</v>
      </c>
      <c r="N2970">
        <v>6.6</v>
      </c>
      <c r="O2970">
        <v>-11160617</v>
      </c>
      <c r="Q2970" t="str">
        <f t="shared" si="138"/>
        <v xml:space="preserve"> </v>
      </c>
      <c r="R2970" t="str">
        <f t="shared" si="139"/>
        <v xml:space="preserve"> </v>
      </c>
      <c r="S2970" t="str">
        <f t="shared" si="140"/>
        <v/>
      </c>
    </row>
    <row r="2971" spans="1:19">
      <c r="A2971" t="s">
        <v>3878</v>
      </c>
      <c r="B2971">
        <v>100</v>
      </c>
      <c r="C2971">
        <v>97</v>
      </c>
      <c r="D2971">
        <v>16779636</v>
      </c>
      <c r="E2971" t="s">
        <v>2101</v>
      </c>
      <c r="F2971" s="8" t="s">
        <v>1735</v>
      </c>
      <c r="G2971" t="s">
        <v>3879</v>
      </c>
      <c r="H2971">
        <v>9338</v>
      </c>
      <c r="I2971">
        <v>167</v>
      </c>
      <c r="J2971" t="s">
        <v>19</v>
      </c>
      <c r="K2971" t="s">
        <v>20</v>
      </c>
      <c r="L2971">
        <v>28000000</v>
      </c>
      <c r="M2971">
        <v>2000</v>
      </c>
      <c r="N2971">
        <v>4.8</v>
      </c>
      <c r="O2971">
        <v>-11220364</v>
      </c>
      <c r="Q2971" t="str">
        <f t="shared" si="138"/>
        <v xml:space="preserve"> </v>
      </c>
      <c r="R2971" t="str">
        <f t="shared" si="139"/>
        <v xml:space="preserve"> </v>
      </c>
      <c r="S2971" t="str">
        <f t="shared" si="140"/>
        <v/>
      </c>
    </row>
    <row r="2972" spans="1:19">
      <c r="A2972" t="s">
        <v>5580</v>
      </c>
      <c r="B2972">
        <v>48</v>
      </c>
      <c r="C2972">
        <v>99</v>
      </c>
      <c r="D2972">
        <v>1227324</v>
      </c>
      <c r="E2972" t="s">
        <v>1008</v>
      </c>
      <c r="F2972" s="8" t="s">
        <v>1872</v>
      </c>
      <c r="G2972" t="s">
        <v>5582</v>
      </c>
      <c r="H2972">
        <v>6921</v>
      </c>
      <c r="I2972">
        <v>48</v>
      </c>
      <c r="J2972" t="s">
        <v>19</v>
      </c>
      <c r="K2972" t="s">
        <v>20</v>
      </c>
      <c r="L2972">
        <v>12500000</v>
      </c>
      <c r="M2972">
        <v>1996</v>
      </c>
      <c r="N2972">
        <v>6.6</v>
      </c>
      <c r="O2972">
        <v>-11272676</v>
      </c>
      <c r="Q2972" t="str">
        <f t="shared" si="138"/>
        <v xml:space="preserve"> </v>
      </c>
      <c r="R2972" t="str">
        <f t="shared" si="139"/>
        <v xml:space="preserve"> </v>
      </c>
      <c r="S2972" t="str">
        <f t="shared" si="140"/>
        <v/>
      </c>
    </row>
    <row r="2973" spans="1:19">
      <c r="A2973" t="s">
        <v>3746</v>
      </c>
      <c r="B2973">
        <v>317</v>
      </c>
      <c r="C2973">
        <v>140</v>
      </c>
      <c r="D2973">
        <v>13651662</v>
      </c>
      <c r="E2973" t="s">
        <v>1840</v>
      </c>
      <c r="F2973" s="8" t="s">
        <v>35</v>
      </c>
      <c r="G2973" t="s">
        <v>4201</v>
      </c>
      <c r="H2973">
        <v>332276</v>
      </c>
      <c r="I2973">
        <v>514</v>
      </c>
      <c r="J2973" t="s">
        <v>19</v>
      </c>
      <c r="K2973" t="s">
        <v>20</v>
      </c>
      <c r="L2973">
        <v>25000000</v>
      </c>
      <c r="M2973">
        <v>2011</v>
      </c>
      <c r="N2973">
        <v>8.1999999999999993</v>
      </c>
      <c r="O2973">
        <v>-11348338</v>
      </c>
      <c r="Q2973" t="str">
        <f t="shared" si="138"/>
        <v xml:space="preserve"> </v>
      </c>
      <c r="R2973" t="str">
        <f t="shared" si="139"/>
        <v xml:space="preserve"> </v>
      </c>
      <c r="S2973" t="str">
        <f t="shared" si="140"/>
        <v/>
      </c>
    </row>
    <row r="2974" spans="1:19">
      <c r="A2974" t="s">
        <v>4410</v>
      </c>
      <c r="B2974">
        <v>143</v>
      </c>
      <c r="C2974">
        <v>125</v>
      </c>
      <c r="D2974">
        <v>8047690</v>
      </c>
      <c r="E2974" t="s">
        <v>129</v>
      </c>
      <c r="F2974" s="8" t="s">
        <v>655</v>
      </c>
      <c r="G2974" t="s">
        <v>4769</v>
      </c>
      <c r="H2974">
        <v>77656</v>
      </c>
      <c r="I2974">
        <v>220</v>
      </c>
      <c r="J2974" t="s">
        <v>1013</v>
      </c>
      <c r="K2974" t="s">
        <v>497</v>
      </c>
      <c r="L2974">
        <v>19400000</v>
      </c>
      <c r="M2974">
        <v>2006</v>
      </c>
      <c r="N2974">
        <v>7.5</v>
      </c>
      <c r="O2974">
        <v>-11352310</v>
      </c>
      <c r="Q2974" t="str">
        <f t="shared" si="138"/>
        <v xml:space="preserve"> </v>
      </c>
      <c r="R2974" t="str">
        <f t="shared" si="139"/>
        <v xml:space="preserve"> </v>
      </c>
      <c r="S2974" t="str">
        <f t="shared" si="140"/>
        <v/>
      </c>
    </row>
    <row r="2975" spans="1:19">
      <c r="A2975" t="s">
        <v>5312</v>
      </c>
      <c r="B2975">
        <v>24</v>
      </c>
      <c r="C2975">
        <v>86</v>
      </c>
      <c r="D2975">
        <v>13751</v>
      </c>
      <c r="E2975" t="s">
        <v>3210</v>
      </c>
      <c r="F2975" s="8" t="s">
        <v>6119</v>
      </c>
      <c r="G2975" t="s">
        <v>6120</v>
      </c>
      <c r="H2975">
        <v>813</v>
      </c>
      <c r="I2975">
        <v>6</v>
      </c>
      <c r="J2975" t="s">
        <v>19</v>
      </c>
      <c r="K2975" t="s">
        <v>220</v>
      </c>
      <c r="L2975">
        <v>11400000</v>
      </c>
      <c r="M2975">
        <v>2006</v>
      </c>
      <c r="N2975">
        <v>6.6</v>
      </c>
      <c r="O2975">
        <v>-11386249</v>
      </c>
      <c r="Q2975" t="str">
        <f t="shared" si="138"/>
        <v xml:space="preserve"> </v>
      </c>
      <c r="R2975" t="str">
        <f t="shared" si="139"/>
        <v xml:space="preserve"> </v>
      </c>
      <c r="S2975" t="str">
        <f t="shared" si="140"/>
        <v/>
      </c>
    </row>
    <row r="2976" spans="1:19">
      <c r="A2976" t="s">
        <v>2475</v>
      </c>
      <c r="B2976">
        <v>47</v>
      </c>
      <c r="C2976">
        <v>101</v>
      </c>
      <c r="D2976">
        <v>38590500</v>
      </c>
      <c r="E2976" t="s">
        <v>28</v>
      </c>
      <c r="F2976" s="8" t="s">
        <v>1573</v>
      </c>
      <c r="G2976" t="s">
        <v>2477</v>
      </c>
      <c r="H2976">
        <v>17997</v>
      </c>
      <c r="I2976">
        <v>140</v>
      </c>
      <c r="J2976" t="s">
        <v>19</v>
      </c>
      <c r="K2976" t="s">
        <v>20</v>
      </c>
      <c r="L2976">
        <v>50000000</v>
      </c>
      <c r="M2976">
        <v>1994</v>
      </c>
      <c r="N2976">
        <v>4.4000000000000004</v>
      </c>
      <c r="O2976">
        <v>-11409500</v>
      </c>
      <c r="Q2976" t="str">
        <f t="shared" si="138"/>
        <v xml:space="preserve"> </v>
      </c>
      <c r="R2976" t="str">
        <f t="shared" si="139"/>
        <v xml:space="preserve"> </v>
      </c>
      <c r="S2976" t="str">
        <f t="shared" si="140"/>
        <v/>
      </c>
    </row>
    <row r="2977" spans="1:19">
      <c r="A2977" t="s">
        <v>5592</v>
      </c>
      <c r="B2977">
        <v>41</v>
      </c>
      <c r="C2977">
        <v>118</v>
      </c>
      <c r="D2977">
        <v>1089445</v>
      </c>
      <c r="E2977" t="s">
        <v>3329</v>
      </c>
      <c r="F2977" s="8" t="s">
        <v>226</v>
      </c>
      <c r="G2977" t="s">
        <v>5593</v>
      </c>
      <c r="H2977">
        <v>2676</v>
      </c>
      <c r="I2977">
        <v>33</v>
      </c>
      <c r="J2977" t="s">
        <v>19</v>
      </c>
      <c r="K2977" t="s">
        <v>162</v>
      </c>
      <c r="L2977">
        <v>12500000</v>
      </c>
      <c r="M2977">
        <v>2009</v>
      </c>
      <c r="N2977">
        <v>7</v>
      </c>
      <c r="O2977">
        <v>-11410555</v>
      </c>
      <c r="Q2977" t="str">
        <f t="shared" si="138"/>
        <v xml:space="preserve"> </v>
      </c>
      <c r="R2977" t="str">
        <f t="shared" si="139"/>
        <v xml:space="preserve"> </v>
      </c>
      <c r="S2977" t="str">
        <f t="shared" si="140"/>
        <v/>
      </c>
    </row>
    <row r="2978" spans="1:19">
      <c r="A2978" t="s">
        <v>5301</v>
      </c>
      <c r="B2978">
        <v>63</v>
      </c>
      <c r="C2978">
        <v>97</v>
      </c>
      <c r="D2978">
        <v>8586376</v>
      </c>
      <c r="E2978" t="s">
        <v>873</v>
      </c>
      <c r="F2978" s="8" t="s">
        <v>358</v>
      </c>
      <c r="G2978" t="s">
        <v>5302</v>
      </c>
      <c r="H2978">
        <v>26598</v>
      </c>
      <c r="I2978">
        <v>132</v>
      </c>
      <c r="J2978" t="s">
        <v>19</v>
      </c>
      <c r="K2978" t="s">
        <v>20</v>
      </c>
      <c r="L2978">
        <v>20000000</v>
      </c>
      <c r="M2978">
        <v>2002</v>
      </c>
      <c r="N2978">
        <v>4.9000000000000004</v>
      </c>
      <c r="O2978">
        <v>-11413624</v>
      </c>
      <c r="Q2978" t="str">
        <f t="shared" si="138"/>
        <v xml:space="preserve"> </v>
      </c>
      <c r="R2978" t="str">
        <f t="shared" si="139"/>
        <v xml:space="preserve"> </v>
      </c>
      <c r="S2978" t="str">
        <f t="shared" si="140"/>
        <v/>
      </c>
    </row>
    <row r="2979" spans="1:19">
      <c r="A2979" t="s">
        <v>2375</v>
      </c>
      <c r="B2979">
        <v>123</v>
      </c>
      <c r="C2979">
        <v>111</v>
      </c>
      <c r="D2979">
        <v>548934</v>
      </c>
      <c r="E2979" t="s">
        <v>1857</v>
      </c>
      <c r="F2979" s="8" t="s">
        <v>657</v>
      </c>
      <c r="G2979" t="s">
        <v>5720</v>
      </c>
      <c r="H2979">
        <v>16863</v>
      </c>
      <c r="I2979">
        <v>57</v>
      </c>
      <c r="J2979" t="s">
        <v>19</v>
      </c>
      <c r="K2979" t="s">
        <v>3525</v>
      </c>
      <c r="L2979">
        <v>12000000</v>
      </c>
      <c r="M2979">
        <v>2009</v>
      </c>
      <c r="N2979">
        <v>6.8</v>
      </c>
      <c r="O2979">
        <v>-11451066</v>
      </c>
      <c r="Q2979" t="str">
        <f t="shared" si="138"/>
        <v xml:space="preserve"> </v>
      </c>
      <c r="R2979" t="str">
        <f t="shared" si="139"/>
        <v xml:space="preserve"> </v>
      </c>
      <c r="S2979" t="str">
        <f t="shared" si="140"/>
        <v/>
      </c>
    </row>
    <row r="2980" spans="1:19">
      <c r="A2980" t="s">
        <v>2183</v>
      </c>
      <c r="B2980">
        <v>62</v>
      </c>
      <c r="C2980">
        <v>90</v>
      </c>
      <c r="D2980">
        <v>28535768</v>
      </c>
      <c r="E2980" t="s">
        <v>873</v>
      </c>
      <c r="F2980" s="8" t="s">
        <v>1992</v>
      </c>
      <c r="G2980" t="s">
        <v>3010</v>
      </c>
      <c r="H2980">
        <v>10446</v>
      </c>
      <c r="I2980">
        <v>105</v>
      </c>
      <c r="J2980" t="s">
        <v>19</v>
      </c>
      <c r="K2980" t="s">
        <v>20</v>
      </c>
      <c r="L2980">
        <v>40000000</v>
      </c>
      <c r="M2980">
        <v>1999</v>
      </c>
      <c r="N2980">
        <v>5.3</v>
      </c>
      <c r="O2980">
        <v>-11464232</v>
      </c>
      <c r="Q2980" t="str">
        <f t="shared" si="138"/>
        <v xml:space="preserve"> </v>
      </c>
      <c r="R2980" t="str">
        <f t="shared" si="139"/>
        <v xml:space="preserve"> </v>
      </c>
      <c r="S2980" t="str">
        <f t="shared" si="140"/>
        <v/>
      </c>
    </row>
    <row r="2981" spans="1:19">
      <c r="A2981" t="s">
        <v>627</v>
      </c>
      <c r="B2981">
        <v>267</v>
      </c>
      <c r="C2981">
        <v>123</v>
      </c>
      <c r="D2981">
        <v>108521835</v>
      </c>
      <c r="E2981" t="s">
        <v>34</v>
      </c>
      <c r="F2981" s="8" t="s">
        <v>629</v>
      </c>
      <c r="G2981" t="s">
        <v>730</v>
      </c>
      <c r="H2981">
        <v>40123</v>
      </c>
      <c r="I2981">
        <v>297</v>
      </c>
      <c r="J2981" t="s">
        <v>19</v>
      </c>
      <c r="K2981" t="s">
        <v>31</v>
      </c>
      <c r="L2981">
        <v>120000000</v>
      </c>
      <c r="M2981">
        <v>2016</v>
      </c>
      <c r="N2981">
        <v>7.1</v>
      </c>
      <c r="O2981">
        <v>-11478165</v>
      </c>
      <c r="Q2981" t="str">
        <f t="shared" si="138"/>
        <v xml:space="preserve"> </v>
      </c>
      <c r="R2981" t="str">
        <f t="shared" si="139"/>
        <v xml:space="preserve"> </v>
      </c>
      <c r="S2981" t="str">
        <f t="shared" si="140"/>
        <v/>
      </c>
    </row>
    <row r="2982" spans="1:19">
      <c r="A2982" t="s">
        <v>4323</v>
      </c>
      <c r="B2982">
        <v>47</v>
      </c>
      <c r="C2982">
        <v>94</v>
      </c>
      <c r="D2982">
        <v>11508423</v>
      </c>
      <c r="E2982" t="s">
        <v>4324</v>
      </c>
      <c r="F2982" s="8" t="s">
        <v>1934</v>
      </c>
      <c r="G2982" t="s">
        <v>4325</v>
      </c>
      <c r="H2982">
        <v>3174</v>
      </c>
      <c r="I2982">
        <v>19</v>
      </c>
      <c r="J2982" t="s">
        <v>19</v>
      </c>
      <c r="K2982" t="s">
        <v>20</v>
      </c>
      <c r="L2982">
        <v>23000000</v>
      </c>
      <c r="M2982">
        <v>2008</v>
      </c>
      <c r="N2982">
        <v>5.0999999999999996</v>
      </c>
      <c r="O2982">
        <v>-11491577</v>
      </c>
      <c r="Q2982" t="str">
        <f t="shared" si="138"/>
        <v xml:space="preserve"> </v>
      </c>
      <c r="R2982" t="str">
        <f t="shared" si="139"/>
        <v xml:space="preserve"> </v>
      </c>
      <c r="S2982" t="str">
        <f t="shared" si="140"/>
        <v/>
      </c>
    </row>
    <row r="2983" spans="1:19">
      <c r="A2983" t="s">
        <v>3722</v>
      </c>
      <c r="B2983">
        <v>158</v>
      </c>
      <c r="C2983">
        <v>94</v>
      </c>
      <c r="D2983">
        <v>18500966</v>
      </c>
      <c r="E2983" t="s">
        <v>1144</v>
      </c>
      <c r="F2983" s="8" t="s">
        <v>1028</v>
      </c>
      <c r="G2983" t="s">
        <v>3724</v>
      </c>
      <c r="H2983">
        <v>70341</v>
      </c>
      <c r="I2983">
        <v>830</v>
      </c>
      <c r="J2983" t="s">
        <v>19</v>
      </c>
      <c r="K2983" t="s">
        <v>20</v>
      </c>
      <c r="L2983">
        <v>30000000</v>
      </c>
      <c r="M2983">
        <v>2006</v>
      </c>
      <c r="N2983">
        <v>4.4000000000000004</v>
      </c>
      <c r="O2983">
        <v>-11499034</v>
      </c>
      <c r="Q2983" t="str">
        <f t="shared" si="138"/>
        <v xml:space="preserve"> </v>
      </c>
      <c r="R2983" t="str">
        <f t="shared" si="139"/>
        <v xml:space="preserve"> </v>
      </c>
      <c r="S2983" t="str">
        <f t="shared" si="140"/>
        <v/>
      </c>
    </row>
    <row r="2984" spans="1:19">
      <c r="A2984" t="s">
        <v>4603</v>
      </c>
      <c r="B2984">
        <v>13</v>
      </c>
      <c r="C2984">
        <v>98</v>
      </c>
      <c r="D2984">
        <v>8500000</v>
      </c>
      <c r="E2984" t="s">
        <v>873</v>
      </c>
      <c r="F2984" s="8" t="s">
        <v>423</v>
      </c>
      <c r="G2984" t="s">
        <v>4604</v>
      </c>
      <c r="H2984">
        <v>2061</v>
      </c>
      <c r="I2984">
        <v>34</v>
      </c>
      <c r="J2984" t="s">
        <v>19</v>
      </c>
      <c r="K2984" t="s">
        <v>20</v>
      </c>
      <c r="L2984">
        <v>20000000</v>
      </c>
      <c r="M2984">
        <v>1981</v>
      </c>
      <c r="N2984">
        <v>5.4</v>
      </c>
      <c r="O2984">
        <v>-11500000</v>
      </c>
      <c r="Q2984" t="str">
        <f t="shared" si="138"/>
        <v xml:space="preserve"> </v>
      </c>
      <c r="R2984" t="str">
        <f t="shared" si="139"/>
        <v xml:space="preserve"> </v>
      </c>
      <c r="S2984" t="str">
        <f t="shared" si="140"/>
        <v/>
      </c>
    </row>
    <row r="2985" spans="1:19">
      <c r="A2985" t="s">
        <v>5108</v>
      </c>
      <c r="B2985">
        <v>20</v>
      </c>
      <c r="C2985">
        <v>139</v>
      </c>
      <c r="D2985">
        <v>2474000</v>
      </c>
      <c r="E2985" t="s">
        <v>2801</v>
      </c>
      <c r="F2985" s="8" t="s">
        <v>965</v>
      </c>
      <c r="G2985" t="s">
        <v>5431</v>
      </c>
      <c r="H2985">
        <v>2427</v>
      </c>
      <c r="I2985">
        <v>27</v>
      </c>
      <c r="J2985" t="s">
        <v>19</v>
      </c>
      <c r="K2985" t="s">
        <v>775</v>
      </c>
      <c r="L2985">
        <v>14000000</v>
      </c>
      <c r="M2985">
        <v>1995</v>
      </c>
      <c r="N2985">
        <v>5.7</v>
      </c>
      <c r="O2985">
        <v>-11526000</v>
      </c>
      <c r="Q2985" t="str">
        <f t="shared" si="138"/>
        <v xml:space="preserve"> </v>
      </c>
      <c r="R2985" t="str">
        <f t="shared" si="139"/>
        <v xml:space="preserve"> </v>
      </c>
      <c r="S2985" t="str">
        <f t="shared" si="140"/>
        <v/>
      </c>
    </row>
    <row r="2986" spans="1:19">
      <c r="A2986" t="s">
        <v>3119</v>
      </c>
      <c r="B2986">
        <v>44</v>
      </c>
      <c r="C2986">
        <v>159</v>
      </c>
      <c r="D2986">
        <v>6498000</v>
      </c>
      <c r="E2986" t="s">
        <v>3120</v>
      </c>
      <c r="F2986" s="8" t="s">
        <v>3121</v>
      </c>
      <c r="G2986" t="s">
        <v>3122</v>
      </c>
      <c r="H2986">
        <v>62756</v>
      </c>
      <c r="I2986">
        <v>410</v>
      </c>
      <c r="J2986" t="s">
        <v>3123</v>
      </c>
      <c r="K2986" t="s">
        <v>2599</v>
      </c>
      <c r="L2986">
        <v>18026148</v>
      </c>
      <c r="M2986">
        <v>2015</v>
      </c>
      <c r="N2986">
        <v>8.4</v>
      </c>
      <c r="O2986">
        <v>-11528148</v>
      </c>
      <c r="Q2986" t="str">
        <f t="shared" si="138"/>
        <v xml:space="preserve"> </v>
      </c>
      <c r="R2986" t="str">
        <f t="shared" si="139"/>
        <v xml:space="preserve"> </v>
      </c>
      <c r="S2986" t="str">
        <f t="shared" si="140"/>
        <v/>
      </c>
    </row>
    <row r="2987" spans="1:19">
      <c r="A2987" t="s">
        <v>2038</v>
      </c>
      <c r="B2987">
        <v>82</v>
      </c>
      <c r="C2987">
        <v>110</v>
      </c>
      <c r="D2987">
        <v>14469428</v>
      </c>
      <c r="E2987" t="s">
        <v>878</v>
      </c>
      <c r="F2987" s="8" t="s">
        <v>505</v>
      </c>
      <c r="G2987" t="s">
        <v>3993</v>
      </c>
      <c r="H2987">
        <v>10667</v>
      </c>
      <c r="I2987">
        <v>95</v>
      </c>
      <c r="J2987" t="s">
        <v>19</v>
      </c>
      <c r="K2987" t="s">
        <v>20</v>
      </c>
      <c r="L2987">
        <v>26000000</v>
      </c>
      <c r="M2987">
        <v>2004</v>
      </c>
      <c r="N2987">
        <v>5.2</v>
      </c>
      <c r="O2987">
        <v>-11530572</v>
      </c>
      <c r="Q2987" t="str">
        <f t="shared" si="138"/>
        <v xml:space="preserve"> </v>
      </c>
      <c r="R2987" t="str">
        <f t="shared" si="139"/>
        <v xml:space="preserve"> </v>
      </c>
      <c r="S2987" t="str">
        <f t="shared" si="140"/>
        <v/>
      </c>
    </row>
    <row r="2988" spans="1:19">
      <c r="A2988" t="s">
        <v>1476</v>
      </c>
      <c r="B2988">
        <v>202</v>
      </c>
      <c r="C2988">
        <v>110</v>
      </c>
      <c r="D2988">
        <v>66462600</v>
      </c>
      <c r="E2988" t="s">
        <v>15</v>
      </c>
      <c r="F2988" s="8" t="s">
        <v>384</v>
      </c>
      <c r="G2988" t="s">
        <v>1477</v>
      </c>
      <c r="H2988">
        <v>141533</v>
      </c>
      <c r="I2988">
        <v>786</v>
      </c>
      <c r="J2988" t="s">
        <v>19</v>
      </c>
      <c r="K2988" t="s">
        <v>20</v>
      </c>
      <c r="L2988">
        <v>78000000</v>
      </c>
      <c r="M2988">
        <v>2003</v>
      </c>
      <c r="N2988">
        <v>5.8</v>
      </c>
      <c r="O2988">
        <v>-11537400</v>
      </c>
      <c r="Q2988" t="str">
        <f t="shared" si="138"/>
        <v xml:space="preserve"> </v>
      </c>
      <c r="R2988" t="str">
        <f t="shared" si="139"/>
        <v xml:space="preserve"> </v>
      </c>
      <c r="S2988" t="str">
        <f t="shared" si="140"/>
        <v/>
      </c>
    </row>
    <row r="2989" spans="1:19">
      <c r="A2989" t="s">
        <v>1972</v>
      </c>
      <c r="B2989">
        <v>51</v>
      </c>
      <c r="C2989">
        <v>107</v>
      </c>
      <c r="D2989">
        <v>12372410</v>
      </c>
      <c r="E2989" t="s">
        <v>1897</v>
      </c>
      <c r="F2989" s="8" t="s">
        <v>250</v>
      </c>
      <c r="G2989" t="s">
        <v>4282</v>
      </c>
      <c r="H2989">
        <v>11709</v>
      </c>
      <c r="I2989">
        <v>101</v>
      </c>
      <c r="J2989" t="s">
        <v>19</v>
      </c>
      <c r="K2989" t="s">
        <v>20</v>
      </c>
      <c r="L2989">
        <v>24000000</v>
      </c>
      <c r="M2989">
        <v>2000</v>
      </c>
      <c r="N2989">
        <v>5.3</v>
      </c>
      <c r="O2989">
        <v>-11627590</v>
      </c>
      <c r="Q2989" t="str">
        <f t="shared" si="138"/>
        <v xml:space="preserve"> </v>
      </c>
      <c r="R2989" t="str">
        <f t="shared" si="139"/>
        <v xml:space="preserve"> </v>
      </c>
      <c r="S2989" t="str">
        <f t="shared" si="140"/>
        <v/>
      </c>
    </row>
    <row r="2990" spans="1:19">
      <c r="A2990" t="s">
        <v>5971</v>
      </c>
      <c r="B2990">
        <v>46</v>
      </c>
      <c r="C2990">
        <v>85</v>
      </c>
      <c r="D2990">
        <v>4356743</v>
      </c>
      <c r="E2990" t="s">
        <v>1371</v>
      </c>
      <c r="F2990" s="8" t="s">
        <v>1497</v>
      </c>
      <c r="G2990" t="s">
        <v>5972</v>
      </c>
      <c r="H2990">
        <v>3662</v>
      </c>
      <c r="I2990">
        <v>79</v>
      </c>
      <c r="J2990" t="s">
        <v>19</v>
      </c>
      <c r="K2990" t="s">
        <v>20</v>
      </c>
      <c r="L2990">
        <v>16000000</v>
      </c>
      <c r="M2990">
        <v>2001</v>
      </c>
      <c r="N2990">
        <v>4.0999999999999996</v>
      </c>
      <c r="O2990">
        <v>-11643257</v>
      </c>
      <c r="Q2990" t="str">
        <f t="shared" si="138"/>
        <v xml:space="preserve"> </v>
      </c>
      <c r="R2990" t="str">
        <f t="shared" si="139"/>
        <v xml:space="preserve"> </v>
      </c>
      <c r="S2990" t="str">
        <f t="shared" si="140"/>
        <v/>
      </c>
    </row>
    <row r="2991" spans="1:19">
      <c r="A2991" t="s">
        <v>132</v>
      </c>
      <c r="B2991">
        <v>72</v>
      </c>
      <c r="C2991">
        <v>86</v>
      </c>
      <c r="D2991">
        <v>333976</v>
      </c>
      <c r="E2991" t="s">
        <v>557</v>
      </c>
      <c r="F2991" s="8" t="s">
        <v>1056</v>
      </c>
      <c r="G2991" t="s">
        <v>5724</v>
      </c>
      <c r="H2991">
        <v>12559</v>
      </c>
      <c r="I2991">
        <v>90</v>
      </c>
      <c r="J2991" t="s">
        <v>19</v>
      </c>
      <c r="K2991" t="s">
        <v>20</v>
      </c>
      <c r="L2991">
        <v>12000000</v>
      </c>
      <c r="M2991">
        <v>2002</v>
      </c>
      <c r="N2991">
        <v>6.4</v>
      </c>
      <c r="O2991">
        <v>-11666024</v>
      </c>
      <c r="Q2991" t="str">
        <f t="shared" si="138"/>
        <v xml:space="preserve"> </v>
      </c>
      <c r="R2991" t="str">
        <f t="shared" si="139"/>
        <v xml:space="preserve"> </v>
      </c>
      <c r="S2991" t="str">
        <f t="shared" si="140"/>
        <v/>
      </c>
    </row>
    <row r="2992" spans="1:19">
      <c r="A2992" t="s">
        <v>5589</v>
      </c>
      <c r="B2992">
        <v>86</v>
      </c>
      <c r="C2992">
        <v>148</v>
      </c>
      <c r="D2992">
        <v>1110186</v>
      </c>
      <c r="E2992" t="s">
        <v>776</v>
      </c>
      <c r="F2992" s="8" t="s">
        <v>5590</v>
      </c>
      <c r="G2992" t="s">
        <v>5591</v>
      </c>
      <c r="H2992">
        <v>31943</v>
      </c>
      <c r="I2992">
        <v>224</v>
      </c>
      <c r="J2992" t="s">
        <v>5149</v>
      </c>
      <c r="K2992" t="s">
        <v>2628</v>
      </c>
      <c r="L2992">
        <v>12800000</v>
      </c>
      <c r="M2992">
        <v>2004</v>
      </c>
      <c r="N2992">
        <v>8.1</v>
      </c>
      <c r="O2992">
        <v>-11689814</v>
      </c>
      <c r="Q2992" t="str">
        <f t="shared" si="138"/>
        <v xml:space="preserve"> </v>
      </c>
      <c r="R2992" t="str">
        <f t="shared" si="139"/>
        <v xml:space="preserve"> </v>
      </c>
      <c r="S2992" t="str">
        <f t="shared" si="140"/>
        <v/>
      </c>
    </row>
    <row r="2993" spans="1:19">
      <c r="A2993" t="s">
        <v>1756</v>
      </c>
      <c r="B2993">
        <v>358</v>
      </c>
      <c r="C2993">
        <v>106</v>
      </c>
      <c r="D2993">
        <v>18298649</v>
      </c>
      <c r="E2993" t="s">
        <v>3378</v>
      </c>
      <c r="F2993" s="8" t="s">
        <v>3755</v>
      </c>
      <c r="G2993" t="s">
        <v>3756</v>
      </c>
      <c r="H2993">
        <v>85024</v>
      </c>
      <c r="I2993">
        <v>242</v>
      </c>
      <c r="J2993" t="s">
        <v>19</v>
      </c>
      <c r="K2993" t="s">
        <v>20</v>
      </c>
      <c r="L2993">
        <v>30000000</v>
      </c>
      <c r="M2993">
        <v>2011</v>
      </c>
      <c r="N2993">
        <v>6.4</v>
      </c>
      <c r="O2993">
        <v>-11701351</v>
      </c>
      <c r="Q2993" t="str">
        <f t="shared" si="138"/>
        <v xml:space="preserve"> </v>
      </c>
      <c r="R2993" t="str">
        <f t="shared" si="139"/>
        <v xml:space="preserve"> </v>
      </c>
      <c r="S2993" t="str">
        <f t="shared" si="140"/>
        <v/>
      </c>
    </row>
    <row r="2994" spans="1:19">
      <c r="A2994" t="s">
        <v>3144</v>
      </c>
      <c r="B2994">
        <v>194</v>
      </c>
      <c r="C2994">
        <v>129</v>
      </c>
      <c r="D2994">
        <v>261481</v>
      </c>
      <c r="E2994" t="s">
        <v>2559</v>
      </c>
      <c r="F2994" s="8" t="s">
        <v>1237</v>
      </c>
      <c r="G2994" t="s">
        <v>5713</v>
      </c>
      <c r="H2994">
        <v>41496</v>
      </c>
      <c r="I2994">
        <v>210</v>
      </c>
      <c r="J2994" t="s">
        <v>3247</v>
      </c>
      <c r="K2994" t="s">
        <v>1868</v>
      </c>
      <c r="L2994">
        <v>12000000</v>
      </c>
      <c r="M2994">
        <v>2004</v>
      </c>
      <c r="N2994">
        <v>7.5</v>
      </c>
      <c r="O2994">
        <v>-11738519</v>
      </c>
      <c r="Q2994" t="str">
        <f t="shared" si="138"/>
        <v xml:space="preserve"> </v>
      </c>
      <c r="R2994" t="str">
        <f t="shared" si="139"/>
        <v xml:space="preserve"> </v>
      </c>
      <c r="S2994" t="str">
        <f t="shared" si="140"/>
        <v/>
      </c>
    </row>
    <row r="2995" spans="1:19">
      <c r="A2995" t="s">
        <v>726</v>
      </c>
      <c r="B2995">
        <v>60</v>
      </c>
      <c r="C2995">
        <v>114</v>
      </c>
      <c r="D2995">
        <v>18252684</v>
      </c>
      <c r="E2995" t="s">
        <v>1905</v>
      </c>
      <c r="F2995" s="8" t="s">
        <v>250</v>
      </c>
      <c r="G2995" t="s">
        <v>4606</v>
      </c>
      <c r="H2995">
        <v>18366</v>
      </c>
      <c r="I2995">
        <v>219</v>
      </c>
      <c r="J2995" t="s">
        <v>19</v>
      </c>
      <c r="K2995" t="s">
        <v>20</v>
      </c>
      <c r="L2995">
        <v>30000000</v>
      </c>
      <c r="M2995">
        <v>1998</v>
      </c>
      <c r="N2995">
        <v>6.9</v>
      </c>
      <c r="O2995">
        <v>-11747316</v>
      </c>
      <c r="Q2995" t="str">
        <f t="shared" si="138"/>
        <v xml:space="preserve"> </v>
      </c>
      <c r="R2995" t="str">
        <f t="shared" si="139"/>
        <v xml:space="preserve"> </v>
      </c>
      <c r="S2995" t="str">
        <f t="shared" si="140"/>
        <v/>
      </c>
    </row>
    <row r="2996" spans="1:19">
      <c r="A2996" t="s">
        <v>1860</v>
      </c>
      <c r="B2996">
        <v>361</v>
      </c>
      <c r="C2996">
        <v>121</v>
      </c>
      <c r="D2996">
        <v>43247140</v>
      </c>
      <c r="E2996" t="s">
        <v>1861</v>
      </c>
      <c r="F2996" s="8" t="s">
        <v>1506</v>
      </c>
      <c r="G2996" t="s">
        <v>1862</v>
      </c>
      <c r="H2996">
        <v>134625</v>
      </c>
      <c r="I2996">
        <v>265</v>
      </c>
      <c r="J2996" t="s">
        <v>19</v>
      </c>
      <c r="K2996" t="s">
        <v>31</v>
      </c>
      <c r="L2996">
        <v>55000000</v>
      </c>
      <c r="M2996">
        <v>2015</v>
      </c>
      <c r="N2996">
        <v>7.1</v>
      </c>
      <c r="O2996">
        <v>-11752860</v>
      </c>
      <c r="Q2996" t="str">
        <f t="shared" si="138"/>
        <v xml:space="preserve"> </v>
      </c>
      <c r="R2996" t="str">
        <f t="shared" si="139"/>
        <v xml:space="preserve"> </v>
      </c>
      <c r="S2996" t="str">
        <f t="shared" si="140"/>
        <v/>
      </c>
    </row>
    <row r="2997" spans="1:19">
      <c r="A2997" t="s">
        <v>5727</v>
      </c>
      <c r="B2997">
        <v>69</v>
      </c>
      <c r="C2997">
        <v>120</v>
      </c>
      <c r="D2997">
        <v>214202</v>
      </c>
      <c r="E2997" t="s">
        <v>1101</v>
      </c>
      <c r="F2997" s="8" t="s">
        <v>425</v>
      </c>
      <c r="G2997" t="s">
        <v>5728</v>
      </c>
      <c r="H2997">
        <v>14831</v>
      </c>
      <c r="I2997">
        <v>75</v>
      </c>
      <c r="J2997" t="s">
        <v>19</v>
      </c>
      <c r="K2997" t="s">
        <v>432</v>
      </c>
      <c r="L2997">
        <v>12000000</v>
      </c>
      <c r="M2997">
        <v>2007</v>
      </c>
      <c r="N2997">
        <v>7.5</v>
      </c>
      <c r="O2997">
        <v>-11785798</v>
      </c>
      <c r="Q2997" t="str">
        <f t="shared" si="138"/>
        <v xml:space="preserve"> </v>
      </c>
      <c r="R2997" t="str">
        <f t="shared" si="139"/>
        <v xml:space="preserve"> </v>
      </c>
      <c r="S2997" t="str">
        <f t="shared" si="140"/>
        <v/>
      </c>
    </row>
    <row r="2998" spans="1:19">
      <c r="A2998" t="s">
        <v>21</v>
      </c>
      <c r="B2998">
        <v>362</v>
      </c>
      <c r="C2998">
        <v>107</v>
      </c>
      <c r="D2998">
        <v>123207194</v>
      </c>
      <c r="E2998" t="s">
        <v>623</v>
      </c>
      <c r="F2998" s="8" t="s">
        <v>24</v>
      </c>
      <c r="G2998" t="s">
        <v>624</v>
      </c>
      <c r="H2998">
        <v>183208</v>
      </c>
      <c r="I2998">
        <v>337</v>
      </c>
      <c r="J2998" t="s">
        <v>19</v>
      </c>
      <c r="K2998" t="s">
        <v>20</v>
      </c>
      <c r="L2998">
        <v>135000000</v>
      </c>
      <c r="M2998">
        <v>2011</v>
      </c>
      <c r="N2998">
        <v>7.2</v>
      </c>
      <c r="O2998">
        <v>-11792806</v>
      </c>
      <c r="Q2998" t="str">
        <f t="shared" si="138"/>
        <v xml:space="preserve"> </v>
      </c>
      <c r="R2998" t="str">
        <f t="shared" si="139"/>
        <v xml:space="preserve"> </v>
      </c>
      <c r="S2998" t="str">
        <f t="shared" si="140"/>
        <v/>
      </c>
    </row>
    <row r="2999" spans="1:19">
      <c r="A2999" t="s">
        <v>5733</v>
      </c>
      <c r="B2999">
        <v>42</v>
      </c>
      <c r="C2999">
        <v>110</v>
      </c>
      <c r="D2999">
        <v>175370</v>
      </c>
      <c r="E2999" t="s">
        <v>873</v>
      </c>
      <c r="F2999" s="8" t="s">
        <v>540</v>
      </c>
      <c r="G2999" t="s">
        <v>5734</v>
      </c>
      <c r="H2999">
        <v>6884</v>
      </c>
      <c r="I2999">
        <v>133</v>
      </c>
      <c r="J2999" t="s">
        <v>19</v>
      </c>
      <c r="K2999" t="s">
        <v>20</v>
      </c>
      <c r="L2999">
        <v>12000000</v>
      </c>
      <c r="M2999">
        <v>1999</v>
      </c>
      <c r="N2999">
        <v>4.5999999999999996</v>
      </c>
      <c r="O2999">
        <v>-11824630</v>
      </c>
      <c r="Q2999" t="str">
        <f t="shared" si="138"/>
        <v xml:space="preserve"> </v>
      </c>
      <c r="R2999" t="str">
        <f t="shared" si="139"/>
        <v xml:space="preserve"> </v>
      </c>
      <c r="S2999" t="str">
        <f t="shared" si="140"/>
        <v/>
      </c>
    </row>
    <row r="3000" spans="1:19">
      <c r="A3000" t="s">
        <v>4278</v>
      </c>
      <c r="B3000">
        <v>94</v>
      </c>
      <c r="C3000">
        <v>125</v>
      </c>
      <c r="D3000">
        <v>1172769</v>
      </c>
      <c r="E3000" t="s">
        <v>959</v>
      </c>
      <c r="F3000" s="8" t="s">
        <v>87</v>
      </c>
      <c r="G3000" t="s">
        <v>5538</v>
      </c>
      <c r="H3000">
        <v>28068</v>
      </c>
      <c r="I3000">
        <v>108</v>
      </c>
      <c r="J3000" t="s">
        <v>19</v>
      </c>
      <c r="K3000" t="s">
        <v>432</v>
      </c>
      <c r="L3000">
        <v>13000000</v>
      </c>
      <c r="M3000">
        <v>2006</v>
      </c>
      <c r="N3000">
        <v>7.1</v>
      </c>
      <c r="O3000">
        <v>-11827231</v>
      </c>
      <c r="Q3000" t="str">
        <f t="shared" si="138"/>
        <v xml:space="preserve"> </v>
      </c>
      <c r="R3000" t="str">
        <f t="shared" si="139"/>
        <v xml:space="preserve"> </v>
      </c>
      <c r="S3000" t="str">
        <f t="shared" si="140"/>
        <v/>
      </c>
    </row>
    <row r="3001" spans="1:19">
      <c r="A3001" t="s">
        <v>703</v>
      </c>
      <c r="B3001">
        <v>436</v>
      </c>
      <c r="C3001">
        <v>135</v>
      </c>
      <c r="D3001">
        <v>113165635</v>
      </c>
      <c r="E3001" t="s">
        <v>28</v>
      </c>
      <c r="F3001" s="8" t="s">
        <v>495</v>
      </c>
      <c r="G3001" t="s">
        <v>705</v>
      </c>
      <c r="H3001">
        <v>229823</v>
      </c>
      <c r="I3001">
        <v>504</v>
      </c>
      <c r="J3001" t="s">
        <v>19</v>
      </c>
      <c r="K3001" t="s">
        <v>20</v>
      </c>
      <c r="L3001">
        <v>125000000</v>
      </c>
      <c r="M3001">
        <v>2012</v>
      </c>
      <c r="N3001">
        <v>6.7</v>
      </c>
      <c r="O3001">
        <v>-11834365</v>
      </c>
      <c r="Q3001" t="str">
        <f t="shared" si="138"/>
        <v xml:space="preserve"> </v>
      </c>
      <c r="R3001" t="str">
        <f t="shared" si="139"/>
        <v xml:space="preserve"> </v>
      </c>
      <c r="S3001" t="str">
        <f t="shared" si="140"/>
        <v/>
      </c>
    </row>
    <row r="3002" spans="1:19">
      <c r="A3002" t="s">
        <v>912</v>
      </c>
      <c r="B3002">
        <v>153</v>
      </c>
      <c r="C3002">
        <v>107</v>
      </c>
      <c r="D3002">
        <v>7156725</v>
      </c>
      <c r="E3002" t="s">
        <v>2923</v>
      </c>
      <c r="F3002" s="8" t="s">
        <v>142</v>
      </c>
      <c r="G3002" t="s">
        <v>5004</v>
      </c>
      <c r="H3002">
        <v>22639</v>
      </c>
      <c r="I3002">
        <v>217</v>
      </c>
      <c r="J3002" t="s">
        <v>19</v>
      </c>
      <c r="K3002" t="s">
        <v>20</v>
      </c>
      <c r="L3002">
        <v>19000000</v>
      </c>
      <c r="M3002">
        <v>2006</v>
      </c>
      <c r="N3002">
        <v>5.5</v>
      </c>
      <c r="O3002">
        <v>-11843275</v>
      </c>
      <c r="Q3002" t="str">
        <f t="shared" si="138"/>
        <v xml:space="preserve"> </v>
      </c>
      <c r="R3002" t="str">
        <f t="shared" si="139"/>
        <v xml:space="preserve"> </v>
      </c>
      <c r="S3002" t="str">
        <f t="shared" si="140"/>
        <v/>
      </c>
    </row>
    <row r="3003" spans="1:19">
      <c r="A3003" t="s">
        <v>4284</v>
      </c>
      <c r="B3003">
        <v>129</v>
      </c>
      <c r="C3003">
        <v>118</v>
      </c>
      <c r="D3003">
        <v>1150403</v>
      </c>
      <c r="E3003" t="s">
        <v>902</v>
      </c>
      <c r="F3003" s="8" t="s">
        <v>655</v>
      </c>
      <c r="G3003" t="s">
        <v>5544</v>
      </c>
      <c r="H3003">
        <v>14143</v>
      </c>
      <c r="I3003">
        <v>102</v>
      </c>
      <c r="J3003" t="s">
        <v>19</v>
      </c>
      <c r="K3003" t="s">
        <v>20</v>
      </c>
      <c r="L3003">
        <v>13000000</v>
      </c>
      <c r="M3003">
        <v>2006</v>
      </c>
      <c r="N3003">
        <v>7.1</v>
      </c>
      <c r="O3003">
        <v>-11849597</v>
      </c>
      <c r="Q3003" t="str">
        <f t="shared" si="138"/>
        <v xml:space="preserve"> </v>
      </c>
      <c r="R3003" t="str">
        <f t="shared" si="139"/>
        <v xml:space="preserve"> </v>
      </c>
      <c r="S3003" t="str">
        <f t="shared" si="140"/>
        <v/>
      </c>
    </row>
    <row r="3004" spans="1:19">
      <c r="A3004" t="s">
        <v>5745</v>
      </c>
      <c r="B3004">
        <v>25</v>
      </c>
      <c r="C3004">
        <v>134</v>
      </c>
      <c r="D3004">
        <v>48856</v>
      </c>
      <c r="E3004" t="s">
        <v>1672</v>
      </c>
      <c r="F3004" s="8" t="s">
        <v>5746</v>
      </c>
      <c r="G3004" t="s">
        <v>5747</v>
      </c>
      <c r="H3004">
        <v>3466</v>
      </c>
      <c r="I3004">
        <v>40</v>
      </c>
      <c r="J3004" t="s">
        <v>378</v>
      </c>
      <c r="K3004" t="s">
        <v>379</v>
      </c>
      <c r="L3004">
        <v>11900000</v>
      </c>
      <c r="M3004">
        <v>1993</v>
      </c>
      <c r="N3004">
        <v>7.5</v>
      </c>
      <c r="O3004">
        <v>-11851144</v>
      </c>
      <c r="Q3004" t="str">
        <f t="shared" si="138"/>
        <v xml:space="preserve"> </v>
      </c>
      <c r="R3004" t="str">
        <f t="shared" si="139"/>
        <v xml:space="preserve"> </v>
      </c>
      <c r="S3004" t="str">
        <f t="shared" si="140"/>
        <v/>
      </c>
    </row>
    <row r="3005" spans="1:19">
      <c r="A3005" t="s">
        <v>4278</v>
      </c>
      <c r="B3005">
        <v>25</v>
      </c>
      <c r="C3005">
        <v>107</v>
      </c>
      <c r="D3005">
        <v>141853</v>
      </c>
      <c r="E3005" t="s">
        <v>1290</v>
      </c>
      <c r="F3005" s="8" t="s">
        <v>3488</v>
      </c>
      <c r="G3005" t="s">
        <v>5725</v>
      </c>
      <c r="H3005">
        <v>1427</v>
      </c>
      <c r="I3005">
        <v>12</v>
      </c>
      <c r="J3005" t="s">
        <v>19</v>
      </c>
      <c r="K3005" t="s">
        <v>220</v>
      </c>
      <c r="L3005">
        <v>12000000</v>
      </c>
      <c r="M3005">
        <v>1997</v>
      </c>
      <c r="N3005">
        <v>6</v>
      </c>
      <c r="O3005">
        <v>-11858147</v>
      </c>
      <c r="Q3005" t="str">
        <f t="shared" si="138"/>
        <v xml:space="preserve"> </v>
      </c>
      <c r="R3005" t="str">
        <f t="shared" si="139"/>
        <v xml:space="preserve"> </v>
      </c>
      <c r="S3005" t="str">
        <f t="shared" si="140"/>
        <v/>
      </c>
    </row>
    <row r="3006" spans="1:19">
      <c r="A3006" t="s">
        <v>5735</v>
      </c>
      <c r="B3006">
        <v>149</v>
      </c>
      <c r="C3006">
        <v>132</v>
      </c>
      <c r="D3006">
        <v>119922</v>
      </c>
      <c r="E3006" t="s">
        <v>1023</v>
      </c>
      <c r="F3006" s="8" t="s">
        <v>2735</v>
      </c>
      <c r="G3006" t="s">
        <v>5736</v>
      </c>
      <c r="H3006">
        <v>8429</v>
      </c>
      <c r="I3006">
        <v>62</v>
      </c>
      <c r="J3006" t="s">
        <v>1013</v>
      </c>
      <c r="K3006" t="s">
        <v>497</v>
      </c>
      <c r="L3006">
        <v>12000000</v>
      </c>
      <c r="M3006">
        <v>2009</v>
      </c>
      <c r="N3006">
        <v>7.7</v>
      </c>
      <c r="O3006">
        <v>-11880078</v>
      </c>
      <c r="Q3006" t="str">
        <f t="shared" si="138"/>
        <v xml:space="preserve"> </v>
      </c>
      <c r="R3006" t="str">
        <f t="shared" si="139"/>
        <v xml:space="preserve"> </v>
      </c>
      <c r="S3006" t="str">
        <f t="shared" si="140"/>
        <v/>
      </c>
    </row>
    <row r="3007" spans="1:19">
      <c r="A3007" t="s">
        <v>1342</v>
      </c>
      <c r="B3007">
        <v>53</v>
      </c>
      <c r="C3007">
        <v>91</v>
      </c>
      <c r="D3007">
        <v>8104069</v>
      </c>
      <c r="E3007" t="s">
        <v>917</v>
      </c>
      <c r="F3007" s="8" t="s">
        <v>410</v>
      </c>
      <c r="G3007" t="s">
        <v>4687</v>
      </c>
      <c r="H3007">
        <v>9785</v>
      </c>
      <c r="I3007">
        <v>26</v>
      </c>
      <c r="J3007" t="s">
        <v>19</v>
      </c>
      <c r="K3007" t="s">
        <v>20</v>
      </c>
      <c r="L3007">
        <v>20000000</v>
      </c>
      <c r="M3007">
        <v>2007</v>
      </c>
      <c r="N3007">
        <v>4.5</v>
      </c>
      <c r="O3007">
        <v>-11895931</v>
      </c>
      <c r="Q3007" t="str">
        <f t="shared" si="138"/>
        <v xml:space="preserve"> </v>
      </c>
      <c r="R3007" t="str">
        <f t="shared" si="139"/>
        <v xml:space="preserve"> </v>
      </c>
      <c r="S3007" t="str">
        <f t="shared" si="140"/>
        <v/>
      </c>
    </row>
    <row r="3008" spans="1:19">
      <c r="A3008" t="s">
        <v>3184</v>
      </c>
      <c r="B3008">
        <v>401</v>
      </c>
      <c r="C3008">
        <v>148</v>
      </c>
      <c r="D3008">
        <v>8093318</v>
      </c>
      <c r="E3008" t="s">
        <v>4690</v>
      </c>
      <c r="F3008" s="8" t="s">
        <v>4691</v>
      </c>
      <c r="G3008" t="s">
        <v>4692</v>
      </c>
      <c r="H3008">
        <v>61935</v>
      </c>
      <c r="I3008">
        <v>242</v>
      </c>
      <c r="J3008" t="s">
        <v>19</v>
      </c>
      <c r="K3008" t="s">
        <v>20</v>
      </c>
      <c r="L3008">
        <v>20000000</v>
      </c>
      <c r="M3008">
        <v>2014</v>
      </c>
      <c r="N3008">
        <v>6.7</v>
      </c>
      <c r="O3008">
        <v>-11906682</v>
      </c>
      <c r="Q3008" t="str">
        <f t="shared" si="138"/>
        <v xml:space="preserve"> </v>
      </c>
      <c r="R3008" t="str">
        <f t="shared" si="139"/>
        <v xml:space="preserve"> </v>
      </c>
      <c r="S3008" t="str">
        <f t="shared" si="140"/>
        <v/>
      </c>
    </row>
    <row r="3009" spans="1:19">
      <c r="A3009" t="s">
        <v>5358</v>
      </c>
      <c r="B3009">
        <v>162</v>
      </c>
      <c r="C3009">
        <v>95</v>
      </c>
      <c r="D3009">
        <v>65804</v>
      </c>
      <c r="E3009" t="s">
        <v>1101</v>
      </c>
      <c r="F3009" s="8" t="s">
        <v>227</v>
      </c>
      <c r="G3009" t="s">
        <v>6523</v>
      </c>
      <c r="H3009">
        <v>32512</v>
      </c>
      <c r="I3009">
        <v>86</v>
      </c>
      <c r="J3009" t="s">
        <v>19</v>
      </c>
      <c r="K3009" t="s">
        <v>20</v>
      </c>
      <c r="L3009">
        <v>12000000</v>
      </c>
      <c r="M3009">
        <v>2012</v>
      </c>
      <c r="N3009">
        <v>6.3</v>
      </c>
      <c r="O3009">
        <v>-11934196</v>
      </c>
      <c r="Q3009" t="str">
        <f t="shared" si="138"/>
        <v xml:space="preserve"> </v>
      </c>
      <c r="R3009" t="str">
        <f t="shared" si="139"/>
        <v xml:space="preserve"> </v>
      </c>
      <c r="S3009" t="str">
        <f t="shared" si="140"/>
        <v/>
      </c>
    </row>
    <row r="3010" spans="1:19">
      <c r="A3010" t="s">
        <v>1781</v>
      </c>
      <c r="B3010">
        <v>76</v>
      </c>
      <c r="C3010">
        <v>108</v>
      </c>
      <c r="D3010">
        <v>8054280</v>
      </c>
      <c r="E3010" t="s">
        <v>1525</v>
      </c>
      <c r="F3010" s="8" t="s">
        <v>2827</v>
      </c>
      <c r="G3010" t="s">
        <v>4689</v>
      </c>
      <c r="H3010">
        <v>6838</v>
      </c>
      <c r="I3010">
        <v>117</v>
      </c>
      <c r="J3010" t="s">
        <v>19</v>
      </c>
      <c r="K3010" t="s">
        <v>20</v>
      </c>
      <c r="L3010">
        <v>20000000</v>
      </c>
      <c r="M3010">
        <v>2004</v>
      </c>
      <c r="N3010">
        <v>6.3</v>
      </c>
      <c r="O3010">
        <v>-11945720</v>
      </c>
      <c r="Q3010" t="str">
        <f t="shared" si="138"/>
        <v xml:space="preserve"> </v>
      </c>
      <c r="R3010" t="str">
        <f t="shared" si="139"/>
        <v xml:space="preserve"> </v>
      </c>
      <c r="S3010" t="str">
        <f t="shared" si="140"/>
        <v/>
      </c>
    </row>
    <row r="3011" spans="1:19">
      <c r="A3011" t="s">
        <v>2227</v>
      </c>
      <c r="B3011">
        <v>99</v>
      </c>
      <c r="C3011">
        <v>145</v>
      </c>
      <c r="D3011">
        <v>13038660</v>
      </c>
      <c r="E3011" t="s">
        <v>1672</v>
      </c>
      <c r="F3011" s="8" t="s">
        <v>1458</v>
      </c>
      <c r="G3011" t="s">
        <v>4190</v>
      </c>
      <c r="H3011">
        <v>16995</v>
      </c>
      <c r="I3011">
        <v>163</v>
      </c>
      <c r="J3011" t="s">
        <v>19</v>
      </c>
      <c r="K3011" t="s">
        <v>20</v>
      </c>
      <c r="L3011">
        <v>25000000</v>
      </c>
      <c r="M3011">
        <v>1999</v>
      </c>
      <c r="N3011">
        <v>7.3</v>
      </c>
      <c r="O3011">
        <v>-11961340</v>
      </c>
      <c r="Q3011" t="str">
        <f t="shared" ref="Q3011:Q3074" si="141">IF(F3011="Meryl Streep",G3011," ")</f>
        <v xml:space="preserve"> </v>
      </c>
      <c r="R3011" t="str">
        <f t="shared" ref="R3011:R3074" si="142">IF(F3011="Leonardo DiCaprio",G3011," ")</f>
        <v xml:space="preserve"> </v>
      </c>
      <c r="S3011" t="str">
        <f t="shared" ref="S3011:S3074" si="143">IF(F3011="Brad Pitt",G3011,"")</f>
        <v/>
      </c>
    </row>
    <row r="3012" spans="1:19">
      <c r="A3012" t="s">
        <v>5070</v>
      </c>
      <c r="B3012">
        <v>399</v>
      </c>
      <c r="C3012">
        <v>88</v>
      </c>
      <c r="D3012">
        <v>1024175</v>
      </c>
      <c r="E3012" t="s">
        <v>3372</v>
      </c>
      <c r="F3012" s="8" t="s">
        <v>5547</v>
      </c>
      <c r="G3012" t="s">
        <v>5548</v>
      </c>
      <c r="H3012">
        <v>82331</v>
      </c>
      <c r="I3012">
        <v>297</v>
      </c>
      <c r="J3012" t="s">
        <v>19</v>
      </c>
      <c r="K3012" t="s">
        <v>31</v>
      </c>
      <c r="L3012">
        <v>13000000</v>
      </c>
      <c r="M3012">
        <v>2011</v>
      </c>
      <c r="N3012">
        <v>6.6</v>
      </c>
      <c r="O3012">
        <v>-11975825</v>
      </c>
      <c r="Q3012" t="str">
        <f t="shared" si="141"/>
        <v xml:space="preserve"> </v>
      </c>
      <c r="R3012" t="str">
        <f t="shared" si="142"/>
        <v xml:space="preserve"> </v>
      </c>
      <c r="S3012" t="str">
        <f t="shared" si="143"/>
        <v/>
      </c>
    </row>
    <row r="3013" spans="1:19">
      <c r="A3013" t="s">
        <v>5740</v>
      </c>
      <c r="B3013">
        <v>1</v>
      </c>
      <c r="C3013">
        <v>111</v>
      </c>
      <c r="D3013">
        <v>14616</v>
      </c>
      <c r="E3013" t="s">
        <v>1672</v>
      </c>
      <c r="F3013" s="8" t="s">
        <v>2161</v>
      </c>
      <c r="G3013" t="s">
        <v>5741</v>
      </c>
      <c r="H3013">
        <v>314</v>
      </c>
      <c r="I3013">
        <v>10</v>
      </c>
      <c r="J3013" t="s">
        <v>19</v>
      </c>
      <c r="K3013" t="s">
        <v>20</v>
      </c>
      <c r="L3013">
        <v>12000000</v>
      </c>
      <c r="M3013">
        <v>2015</v>
      </c>
      <c r="N3013">
        <v>7.5</v>
      </c>
      <c r="O3013">
        <v>-11985384</v>
      </c>
      <c r="Q3013" t="str">
        <f t="shared" si="141"/>
        <v xml:space="preserve"> </v>
      </c>
      <c r="R3013" t="str">
        <f t="shared" si="142"/>
        <v xml:space="preserve"> </v>
      </c>
      <c r="S3013" t="str">
        <f t="shared" si="143"/>
        <v/>
      </c>
    </row>
    <row r="3014" spans="1:19">
      <c r="A3014" t="s">
        <v>4640</v>
      </c>
      <c r="B3014">
        <v>27</v>
      </c>
      <c r="C3014">
        <v>225</v>
      </c>
      <c r="D3014">
        <v>8000000</v>
      </c>
      <c r="E3014" t="s">
        <v>2728</v>
      </c>
      <c r="F3014" s="8" t="s">
        <v>1604</v>
      </c>
      <c r="G3014" t="s">
        <v>4641</v>
      </c>
      <c r="H3014">
        <v>6484</v>
      </c>
      <c r="I3014">
        <v>100</v>
      </c>
      <c r="J3014" t="s">
        <v>19</v>
      </c>
      <c r="K3014" t="s">
        <v>20</v>
      </c>
      <c r="L3014">
        <v>20000000</v>
      </c>
      <c r="M3014">
        <v>1965</v>
      </c>
      <c r="N3014">
        <v>6.6</v>
      </c>
      <c r="O3014">
        <v>-12000000</v>
      </c>
      <c r="Q3014" t="str">
        <f t="shared" si="141"/>
        <v xml:space="preserve"> </v>
      </c>
      <c r="R3014" t="str">
        <f t="shared" si="142"/>
        <v xml:space="preserve"> </v>
      </c>
      <c r="S3014" t="str">
        <f t="shared" si="143"/>
        <v/>
      </c>
    </row>
    <row r="3015" spans="1:19">
      <c r="A3015" t="s">
        <v>4906</v>
      </c>
      <c r="B3015">
        <v>60</v>
      </c>
      <c r="C3015">
        <v>108</v>
      </c>
      <c r="D3015">
        <v>6000000</v>
      </c>
      <c r="E3015" t="s">
        <v>23</v>
      </c>
      <c r="F3015" s="8" t="s">
        <v>771</v>
      </c>
      <c r="G3015" t="s">
        <v>4907</v>
      </c>
      <c r="H3015">
        <v>10832</v>
      </c>
      <c r="I3015">
        <v>102</v>
      </c>
      <c r="J3015" t="s">
        <v>19</v>
      </c>
      <c r="K3015" t="s">
        <v>20</v>
      </c>
      <c r="L3015">
        <v>18000000</v>
      </c>
      <c r="M3015">
        <v>1981</v>
      </c>
      <c r="N3015">
        <v>6.7</v>
      </c>
      <c r="O3015">
        <v>-12000000</v>
      </c>
      <c r="Q3015" t="str">
        <f t="shared" si="141"/>
        <v xml:space="preserve"> </v>
      </c>
      <c r="R3015" t="str">
        <f t="shared" si="142"/>
        <v xml:space="preserve"> </v>
      </c>
      <c r="S3015" t="str">
        <f t="shared" si="143"/>
        <v/>
      </c>
    </row>
    <row r="3016" spans="1:19">
      <c r="A3016" t="s">
        <v>5052</v>
      </c>
      <c r="B3016">
        <v>24</v>
      </c>
      <c r="C3016">
        <v>111</v>
      </c>
      <c r="D3016">
        <v>6462576</v>
      </c>
      <c r="E3016" t="s">
        <v>1672</v>
      </c>
      <c r="F3016" s="8" t="s">
        <v>702</v>
      </c>
      <c r="G3016" t="s">
        <v>5053</v>
      </c>
      <c r="H3016">
        <v>1449</v>
      </c>
      <c r="I3016">
        <v>30</v>
      </c>
      <c r="J3016" t="s">
        <v>19</v>
      </c>
      <c r="K3016" t="s">
        <v>20</v>
      </c>
      <c r="L3016">
        <v>18500000</v>
      </c>
      <c r="M3016">
        <v>2016</v>
      </c>
      <c r="N3016">
        <v>5.4</v>
      </c>
      <c r="O3016">
        <v>-12037424</v>
      </c>
      <c r="Q3016" t="str">
        <f t="shared" si="141"/>
        <v xml:space="preserve"> </v>
      </c>
      <c r="R3016" t="str">
        <f t="shared" si="142"/>
        <v xml:space="preserve"> </v>
      </c>
      <c r="S3016" t="str">
        <f t="shared" si="143"/>
        <v/>
      </c>
    </row>
    <row r="3017" spans="1:19">
      <c r="A3017" t="s">
        <v>4377</v>
      </c>
      <c r="B3017">
        <v>95</v>
      </c>
      <c r="C3017">
        <v>106</v>
      </c>
      <c r="D3017">
        <v>17951431</v>
      </c>
      <c r="E3017" t="s">
        <v>1111</v>
      </c>
      <c r="F3017" s="8" t="s">
        <v>1031</v>
      </c>
      <c r="G3017" t="s">
        <v>4378</v>
      </c>
      <c r="H3017">
        <v>25462</v>
      </c>
      <c r="I3017">
        <v>200</v>
      </c>
      <c r="J3017" t="s">
        <v>19</v>
      </c>
      <c r="K3017" t="s">
        <v>20</v>
      </c>
      <c r="L3017">
        <v>30000000</v>
      </c>
      <c r="M3017">
        <v>2001</v>
      </c>
      <c r="N3017">
        <v>5.8</v>
      </c>
      <c r="O3017">
        <v>-12048569</v>
      </c>
      <c r="Q3017" t="str">
        <f t="shared" si="141"/>
        <v xml:space="preserve"> </v>
      </c>
      <c r="R3017" t="str">
        <f t="shared" si="142"/>
        <v xml:space="preserve"> </v>
      </c>
      <c r="S3017" t="str">
        <f t="shared" si="143"/>
        <v/>
      </c>
    </row>
    <row r="3018" spans="1:19">
      <c r="A3018" t="s">
        <v>5023</v>
      </c>
      <c r="B3018">
        <v>145</v>
      </c>
      <c r="C3018">
        <v>83</v>
      </c>
      <c r="D3018">
        <v>4930798</v>
      </c>
      <c r="E3018" t="s">
        <v>2572</v>
      </c>
      <c r="F3018" s="8" t="s">
        <v>5024</v>
      </c>
      <c r="G3018" t="s">
        <v>5025</v>
      </c>
      <c r="H3018">
        <v>16268</v>
      </c>
      <c r="I3018">
        <v>108</v>
      </c>
      <c r="J3018" t="s">
        <v>19</v>
      </c>
      <c r="K3018" t="s">
        <v>20</v>
      </c>
      <c r="L3018">
        <v>17000000</v>
      </c>
      <c r="M3018">
        <v>2012</v>
      </c>
      <c r="N3018">
        <v>4.0999999999999996</v>
      </c>
      <c r="O3018">
        <v>-12069202</v>
      </c>
      <c r="Q3018" t="str">
        <f t="shared" si="141"/>
        <v xml:space="preserve"> </v>
      </c>
      <c r="R3018" t="str">
        <f t="shared" si="142"/>
        <v xml:space="preserve"> </v>
      </c>
      <c r="S3018" t="str">
        <f t="shared" si="143"/>
        <v/>
      </c>
    </row>
    <row r="3019" spans="1:19">
      <c r="A3019" t="s">
        <v>2796</v>
      </c>
      <c r="B3019">
        <v>64</v>
      </c>
      <c r="C3019">
        <v>99</v>
      </c>
      <c r="D3019">
        <v>16930185</v>
      </c>
      <c r="E3019" t="s">
        <v>878</v>
      </c>
      <c r="F3019" s="8" t="s">
        <v>2911</v>
      </c>
      <c r="G3019" t="s">
        <v>3818</v>
      </c>
      <c r="H3019">
        <v>14315</v>
      </c>
      <c r="I3019">
        <v>101</v>
      </c>
      <c r="J3019" t="s">
        <v>19</v>
      </c>
      <c r="K3019" t="s">
        <v>432</v>
      </c>
      <c r="L3019">
        <v>29000000</v>
      </c>
      <c r="M3019">
        <v>2002</v>
      </c>
      <c r="N3019">
        <v>5.3</v>
      </c>
      <c r="O3019">
        <v>-12069815</v>
      </c>
      <c r="Q3019" t="str">
        <f t="shared" si="141"/>
        <v xml:space="preserve"> </v>
      </c>
      <c r="R3019" t="str">
        <f t="shared" si="142"/>
        <v xml:space="preserve"> </v>
      </c>
      <c r="S3019" t="str">
        <f t="shared" si="143"/>
        <v/>
      </c>
    </row>
    <row r="3020" spans="1:19">
      <c r="A3020" t="s">
        <v>3361</v>
      </c>
      <c r="B3020">
        <v>89</v>
      </c>
      <c r="C3020">
        <v>96</v>
      </c>
      <c r="D3020">
        <v>22913677</v>
      </c>
      <c r="E3020" t="s">
        <v>1323</v>
      </c>
      <c r="F3020" s="8" t="s">
        <v>156</v>
      </c>
      <c r="G3020" t="s">
        <v>3362</v>
      </c>
      <c r="H3020">
        <v>47800</v>
      </c>
      <c r="I3020">
        <v>244</v>
      </c>
      <c r="J3020" t="s">
        <v>19</v>
      </c>
      <c r="K3020" t="s">
        <v>20</v>
      </c>
      <c r="L3020">
        <v>35000000</v>
      </c>
      <c r="M3020">
        <v>2004</v>
      </c>
      <c r="N3020">
        <v>6.3</v>
      </c>
      <c r="O3020">
        <v>-12086323</v>
      </c>
      <c r="Q3020" t="str">
        <f t="shared" si="141"/>
        <v xml:space="preserve"> </v>
      </c>
      <c r="R3020" t="str">
        <f t="shared" si="142"/>
        <v xml:space="preserve"> </v>
      </c>
      <c r="S3020" t="str">
        <f t="shared" si="143"/>
        <v/>
      </c>
    </row>
    <row r="3021" spans="1:19">
      <c r="A3021" t="s">
        <v>154</v>
      </c>
      <c r="B3021">
        <v>148</v>
      </c>
      <c r="C3021">
        <v>127</v>
      </c>
      <c r="D3021">
        <v>5887457</v>
      </c>
      <c r="E3021" t="s">
        <v>2002</v>
      </c>
      <c r="F3021" s="8" t="s">
        <v>24</v>
      </c>
      <c r="G3021" t="s">
        <v>4910</v>
      </c>
      <c r="H3021">
        <v>142416</v>
      </c>
      <c r="I3021">
        <v>420</v>
      </c>
      <c r="J3021" t="s">
        <v>19</v>
      </c>
      <c r="K3021" t="s">
        <v>20</v>
      </c>
      <c r="L3021">
        <v>18000000</v>
      </c>
      <c r="M3021">
        <v>1994</v>
      </c>
      <c r="N3021">
        <v>7.9</v>
      </c>
      <c r="O3021">
        <v>-12112543</v>
      </c>
      <c r="Q3021" t="str">
        <f t="shared" si="141"/>
        <v xml:space="preserve"> </v>
      </c>
      <c r="R3021" t="str">
        <f t="shared" si="142"/>
        <v xml:space="preserve"> </v>
      </c>
      <c r="S3021" t="str">
        <f t="shared" si="143"/>
        <v/>
      </c>
    </row>
    <row r="3022" spans="1:19">
      <c r="A3022" t="s">
        <v>27</v>
      </c>
      <c r="B3022">
        <v>323</v>
      </c>
      <c r="C3022">
        <v>119</v>
      </c>
      <c r="D3022">
        <v>22877808</v>
      </c>
      <c r="E3022" t="s">
        <v>129</v>
      </c>
      <c r="F3022" s="8" t="s">
        <v>130</v>
      </c>
      <c r="G3022" t="s">
        <v>2702</v>
      </c>
      <c r="H3022">
        <v>152591</v>
      </c>
      <c r="I3022">
        <v>414</v>
      </c>
      <c r="J3022" t="s">
        <v>19</v>
      </c>
      <c r="K3022" t="s">
        <v>20</v>
      </c>
      <c r="L3022">
        <v>35000000</v>
      </c>
      <c r="M3022">
        <v>2008</v>
      </c>
      <c r="N3022">
        <v>7.3</v>
      </c>
      <c r="O3022">
        <v>-12122192</v>
      </c>
      <c r="Q3022" t="str">
        <f t="shared" si="141"/>
        <v xml:space="preserve"> </v>
      </c>
      <c r="R3022" t="str">
        <f t="shared" si="142"/>
        <v>Revolutionary RoadÂ </v>
      </c>
      <c r="S3022" t="str">
        <f t="shared" si="143"/>
        <v/>
      </c>
    </row>
    <row r="3023" spans="1:19">
      <c r="A3023" t="s">
        <v>3194</v>
      </c>
      <c r="B3023">
        <v>160</v>
      </c>
      <c r="C3023">
        <v>99</v>
      </c>
      <c r="D3023">
        <v>8855646</v>
      </c>
      <c r="E3023" t="s">
        <v>3168</v>
      </c>
      <c r="F3023" s="8" t="s">
        <v>914</v>
      </c>
      <c r="G3023" t="s">
        <v>4682</v>
      </c>
      <c r="H3023">
        <v>49855</v>
      </c>
      <c r="I3023">
        <v>117</v>
      </c>
      <c r="J3023" t="s">
        <v>19</v>
      </c>
      <c r="K3023" t="s">
        <v>20</v>
      </c>
      <c r="L3023">
        <v>21000000</v>
      </c>
      <c r="M3023">
        <v>2009</v>
      </c>
      <c r="N3023">
        <v>7.2</v>
      </c>
      <c r="O3023">
        <v>-12144354</v>
      </c>
      <c r="Q3023" t="str">
        <f t="shared" si="141"/>
        <v xml:space="preserve"> </v>
      </c>
      <c r="R3023" t="str">
        <f t="shared" si="142"/>
        <v xml:space="preserve"> </v>
      </c>
      <c r="S3023" t="str">
        <f t="shared" si="143"/>
        <v/>
      </c>
    </row>
    <row r="3024" spans="1:19">
      <c r="A3024" t="s">
        <v>3994</v>
      </c>
      <c r="B3024">
        <v>32</v>
      </c>
      <c r="C3024">
        <v>99</v>
      </c>
      <c r="D3024">
        <v>13829734</v>
      </c>
      <c r="E3024" t="s">
        <v>3995</v>
      </c>
      <c r="F3024" s="8" t="s">
        <v>2161</v>
      </c>
      <c r="G3024" t="s">
        <v>3996</v>
      </c>
      <c r="H3024">
        <v>16194</v>
      </c>
      <c r="I3024">
        <v>79</v>
      </c>
      <c r="J3024" t="s">
        <v>19</v>
      </c>
      <c r="K3024" t="s">
        <v>162</v>
      </c>
      <c r="L3024">
        <v>26000000</v>
      </c>
      <c r="M3024">
        <v>1994</v>
      </c>
      <c r="N3024">
        <v>4.3</v>
      </c>
      <c r="O3024">
        <v>-12170266</v>
      </c>
      <c r="Q3024" t="str">
        <f t="shared" si="141"/>
        <v xml:space="preserve"> </v>
      </c>
      <c r="R3024" t="str">
        <f t="shared" si="142"/>
        <v xml:space="preserve"> </v>
      </c>
      <c r="S3024" t="str">
        <f t="shared" si="143"/>
        <v/>
      </c>
    </row>
    <row r="3025" spans="1:19">
      <c r="A3025" t="s">
        <v>1884</v>
      </c>
      <c r="B3025">
        <v>87</v>
      </c>
      <c r="C3025">
        <v>90</v>
      </c>
      <c r="D3025">
        <v>1752214</v>
      </c>
      <c r="E3025" t="s">
        <v>754</v>
      </c>
      <c r="F3025" s="8" t="s">
        <v>2218</v>
      </c>
      <c r="G3025" t="s">
        <v>5442</v>
      </c>
      <c r="H3025">
        <v>60460</v>
      </c>
      <c r="I3025">
        <v>104</v>
      </c>
      <c r="J3025" t="s">
        <v>19</v>
      </c>
      <c r="K3025" t="s">
        <v>20</v>
      </c>
      <c r="L3025">
        <v>14000000</v>
      </c>
      <c r="M3025">
        <v>2010</v>
      </c>
      <c r="N3025">
        <v>7.7</v>
      </c>
      <c r="O3025">
        <v>-12247786</v>
      </c>
      <c r="Q3025" t="str">
        <f t="shared" si="141"/>
        <v xml:space="preserve"> </v>
      </c>
      <c r="R3025" t="str">
        <f t="shared" si="142"/>
        <v xml:space="preserve"> </v>
      </c>
      <c r="S3025" t="str">
        <f t="shared" si="143"/>
        <v/>
      </c>
    </row>
    <row r="3026" spans="1:19">
      <c r="A3026" t="s">
        <v>2479</v>
      </c>
      <c r="B3026">
        <v>412</v>
      </c>
      <c r="C3026">
        <v>122</v>
      </c>
      <c r="D3026">
        <v>17750583</v>
      </c>
      <c r="E3026" t="s">
        <v>818</v>
      </c>
      <c r="F3026" s="8" t="s">
        <v>128</v>
      </c>
      <c r="G3026" t="s">
        <v>4888</v>
      </c>
      <c r="H3026">
        <v>93548</v>
      </c>
      <c r="I3026">
        <v>307</v>
      </c>
      <c r="J3026" t="s">
        <v>19</v>
      </c>
      <c r="K3026" t="s">
        <v>31</v>
      </c>
      <c r="L3026">
        <v>30000000</v>
      </c>
      <c r="M3026">
        <v>2015</v>
      </c>
      <c r="N3026">
        <v>7.2</v>
      </c>
      <c r="O3026">
        <v>-12249417</v>
      </c>
      <c r="Q3026" t="str">
        <f t="shared" si="141"/>
        <v xml:space="preserve"> </v>
      </c>
      <c r="R3026" t="str">
        <f t="shared" si="142"/>
        <v xml:space="preserve"> </v>
      </c>
      <c r="S3026" t="str">
        <f t="shared" si="143"/>
        <v/>
      </c>
    </row>
    <row r="3027" spans="1:19">
      <c r="A3027" t="s">
        <v>691</v>
      </c>
      <c r="B3027">
        <v>209</v>
      </c>
      <c r="C3027">
        <v>114</v>
      </c>
      <c r="D3027">
        <v>5694401</v>
      </c>
      <c r="E3027" t="s">
        <v>201</v>
      </c>
      <c r="F3027" s="8" t="s">
        <v>35</v>
      </c>
      <c r="G3027" t="s">
        <v>4914</v>
      </c>
      <c r="H3027">
        <v>194489</v>
      </c>
      <c r="I3027">
        <v>192</v>
      </c>
      <c r="J3027" t="s">
        <v>19</v>
      </c>
      <c r="K3027" t="s">
        <v>31</v>
      </c>
      <c r="L3027">
        <v>18000000</v>
      </c>
      <c r="M3027">
        <v>2008</v>
      </c>
      <c r="N3027">
        <v>7.3</v>
      </c>
      <c r="O3027">
        <v>-12305599</v>
      </c>
      <c r="Q3027" t="str">
        <f t="shared" si="141"/>
        <v xml:space="preserve"> </v>
      </c>
      <c r="R3027" t="str">
        <f t="shared" si="142"/>
        <v xml:space="preserve"> </v>
      </c>
      <c r="S3027" t="str">
        <f t="shared" si="143"/>
        <v/>
      </c>
    </row>
    <row r="3028" spans="1:19">
      <c r="A3028" t="s">
        <v>3346</v>
      </c>
      <c r="B3028">
        <v>41</v>
      </c>
      <c r="C3028">
        <v>77</v>
      </c>
      <c r="D3028">
        <v>9694105</v>
      </c>
      <c r="E3028" t="s">
        <v>1371</v>
      </c>
      <c r="F3028" s="8" t="s">
        <v>290</v>
      </c>
      <c r="G3028" t="s">
        <v>4396</v>
      </c>
      <c r="H3028">
        <v>8176</v>
      </c>
      <c r="I3028">
        <v>77</v>
      </c>
      <c r="J3028" t="s">
        <v>19</v>
      </c>
      <c r="K3028" t="s">
        <v>20</v>
      </c>
      <c r="L3028">
        <v>22000000</v>
      </c>
      <c r="M3028">
        <v>1999</v>
      </c>
      <c r="N3028">
        <v>3.8</v>
      </c>
      <c r="O3028">
        <v>-12305895</v>
      </c>
      <c r="Q3028" t="str">
        <f t="shared" si="141"/>
        <v xml:space="preserve"> </v>
      </c>
      <c r="R3028" t="str">
        <f t="shared" si="142"/>
        <v xml:space="preserve"> </v>
      </c>
      <c r="S3028" t="str">
        <f t="shared" si="143"/>
        <v/>
      </c>
    </row>
    <row r="3029" spans="1:19">
      <c r="A3029" t="s">
        <v>2231</v>
      </c>
      <c r="B3029">
        <v>70</v>
      </c>
      <c r="C3029">
        <v>99</v>
      </c>
      <c r="D3029">
        <v>27663982</v>
      </c>
      <c r="E3029" t="s">
        <v>2075</v>
      </c>
      <c r="F3029" s="8" t="s">
        <v>70</v>
      </c>
      <c r="G3029" t="s">
        <v>3011</v>
      </c>
      <c r="H3029">
        <v>26051</v>
      </c>
      <c r="I3029">
        <v>164</v>
      </c>
      <c r="J3029" t="s">
        <v>19</v>
      </c>
      <c r="K3029" t="s">
        <v>20</v>
      </c>
      <c r="L3029">
        <v>40000000</v>
      </c>
      <c r="M3029">
        <v>1996</v>
      </c>
      <c r="N3029">
        <v>4.4000000000000004</v>
      </c>
      <c r="O3029">
        <v>-12336018</v>
      </c>
      <c r="Q3029" t="str">
        <f t="shared" si="141"/>
        <v xml:space="preserve"> </v>
      </c>
      <c r="R3029" t="str">
        <f t="shared" si="142"/>
        <v xml:space="preserve"> </v>
      </c>
      <c r="S3029" t="str">
        <f t="shared" si="143"/>
        <v/>
      </c>
    </row>
    <row r="3030" spans="1:19">
      <c r="A3030" t="s">
        <v>2375</v>
      </c>
      <c r="B3030">
        <v>90</v>
      </c>
      <c r="C3030">
        <v>102</v>
      </c>
      <c r="D3030">
        <v>10660147</v>
      </c>
      <c r="E3030" t="s">
        <v>129</v>
      </c>
      <c r="F3030" s="8" t="s">
        <v>1694</v>
      </c>
      <c r="G3030" t="s">
        <v>4326</v>
      </c>
      <c r="H3030">
        <v>17740</v>
      </c>
      <c r="I3030">
        <v>165</v>
      </c>
      <c r="J3030" t="s">
        <v>19</v>
      </c>
      <c r="K3030" t="s">
        <v>31</v>
      </c>
      <c r="L3030">
        <v>23000000</v>
      </c>
      <c r="M3030">
        <v>1999</v>
      </c>
      <c r="N3030">
        <v>7.2</v>
      </c>
      <c r="O3030">
        <v>-12339853</v>
      </c>
      <c r="Q3030" t="str">
        <f t="shared" si="141"/>
        <v xml:space="preserve"> </v>
      </c>
      <c r="R3030" t="str">
        <f t="shared" si="142"/>
        <v xml:space="preserve"> </v>
      </c>
      <c r="S3030" t="str">
        <f t="shared" si="143"/>
        <v/>
      </c>
    </row>
    <row r="3031" spans="1:19">
      <c r="A3031" t="s">
        <v>2459</v>
      </c>
      <c r="B3031">
        <v>36</v>
      </c>
      <c r="C3031">
        <v>104</v>
      </c>
      <c r="D3031">
        <v>42610000</v>
      </c>
      <c r="E3031" t="s">
        <v>246</v>
      </c>
      <c r="F3031" s="8" t="s">
        <v>2107</v>
      </c>
      <c r="G3031" t="s">
        <v>2460</v>
      </c>
      <c r="H3031">
        <v>60293</v>
      </c>
      <c r="I3031">
        <v>114</v>
      </c>
      <c r="J3031" t="s">
        <v>19</v>
      </c>
      <c r="K3031" t="s">
        <v>20</v>
      </c>
      <c r="L3031">
        <v>55000000</v>
      </c>
      <c r="M3031">
        <v>1994</v>
      </c>
      <c r="N3031">
        <v>5.5</v>
      </c>
      <c r="O3031">
        <v>-12390000</v>
      </c>
      <c r="Q3031" t="str">
        <f t="shared" si="141"/>
        <v xml:space="preserve"> </v>
      </c>
      <c r="R3031" t="str">
        <f t="shared" si="142"/>
        <v xml:space="preserve"> </v>
      </c>
      <c r="S3031" t="str">
        <f t="shared" si="143"/>
        <v/>
      </c>
    </row>
    <row r="3032" spans="1:19">
      <c r="A3032" t="s">
        <v>2104</v>
      </c>
      <c r="B3032">
        <v>79</v>
      </c>
      <c r="C3032">
        <v>107</v>
      </c>
      <c r="D3032">
        <v>7564000</v>
      </c>
      <c r="E3032" t="s">
        <v>2486</v>
      </c>
      <c r="F3032" s="8" t="s">
        <v>325</v>
      </c>
      <c r="G3032" t="s">
        <v>3100</v>
      </c>
      <c r="H3032">
        <v>54650</v>
      </c>
      <c r="I3032">
        <v>223</v>
      </c>
      <c r="J3032" t="s">
        <v>19</v>
      </c>
      <c r="K3032" t="s">
        <v>20</v>
      </c>
      <c r="L3032">
        <v>20000000</v>
      </c>
      <c r="M3032">
        <v>1995</v>
      </c>
      <c r="N3032">
        <v>6.2</v>
      </c>
      <c r="O3032">
        <v>-12436000</v>
      </c>
      <c r="Q3032" t="str">
        <f t="shared" si="141"/>
        <v xml:space="preserve"> </v>
      </c>
      <c r="R3032" t="str">
        <f t="shared" si="142"/>
        <v xml:space="preserve"> </v>
      </c>
      <c r="S3032" t="str">
        <f t="shared" si="143"/>
        <v/>
      </c>
    </row>
    <row r="3033" spans="1:19">
      <c r="A3033" t="s">
        <v>302</v>
      </c>
      <c r="B3033">
        <v>214</v>
      </c>
      <c r="C3033">
        <v>108</v>
      </c>
      <c r="D3033">
        <v>9528092</v>
      </c>
      <c r="E3033" t="s">
        <v>1754</v>
      </c>
      <c r="F3033" s="8" t="s">
        <v>126</v>
      </c>
      <c r="G3033" t="s">
        <v>2535</v>
      </c>
      <c r="H3033">
        <v>38513</v>
      </c>
      <c r="I3033">
        <v>127</v>
      </c>
      <c r="J3033" t="s">
        <v>19</v>
      </c>
      <c r="K3033" t="s">
        <v>20</v>
      </c>
      <c r="L3033">
        <v>22000000</v>
      </c>
      <c r="M3033">
        <v>2010</v>
      </c>
      <c r="N3033">
        <v>6.8</v>
      </c>
      <c r="O3033">
        <v>-12471908</v>
      </c>
      <c r="Q3033" t="str">
        <f t="shared" si="141"/>
        <v xml:space="preserve"> </v>
      </c>
      <c r="R3033" t="str">
        <f t="shared" si="142"/>
        <v xml:space="preserve"> </v>
      </c>
      <c r="S3033" t="str">
        <f t="shared" si="143"/>
        <v/>
      </c>
    </row>
    <row r="3034" spans="1:19">
      <c r="A3034" t="s">
        <v>1624</v>
      </c>
      <c r="B3034">
        <v>93</v>
      </c>
      <c r="C3034">
        <v>119</v>
      </c>
      <c r="D3034">
        <v>37486138</v>
      </c>
      <c r="E3034" t="s">
        <v>754</v>
      </c>
      <c r="F3034" s="8" t="s">
        <v>1085</v>
      </c>
      <c r="G3034" t="s">
        <v>2481</v>
      </c>
      <c r="H3034">
        <v>30890</v>
      </c>
      <c r="I3034">
        <v>106</v>
      </c>
      <c r="J3034" t="s">
        <v>19</v>
      </c>
      <c r="K3034" t="s">
        <v>20</v>
      </c>
      <c r="L3034">
        <v>50000000</v>
      </c>
      <c r="M3034">
        <v>2004</v>
      </c>
      <c r="N3034">
        <v>6</v>
      </c>
      <c r="O3034">
        <v>-12513862</v>
      </c>
      <c r="Q3034" t="str">
        <f t="shared" si="141"/>
        <v xml:space="preserve"> </v>
      </c>
      <c r="R3034" t="str">
        <f t="shared" si="142"/>
        <v xml:space="preserve"> </v>
      </c>
      <c r="S3034" t="str">
        <f t="shared" si="143"/>
        <v/>
      </c>
    </row>
    <row r="3035" spans="1:19">
      <c r="A3035" t="s">
        <v>5330</v>
      </c>
      <c r="B3035">
        <v>328</v>
      </c>
      <c r="C3035">
        <v>103</v>
      </c>
      <c r="D3035">
        <v>2412045</v>
      </c>
      <c r="E3035" t="s">
        <v>2559</v>
      </c>
      <c r="F3035" s="8" t="s">
        <v>107</v>
      </c>
      <c r="G3035" t="s">
        <v>5331</v>
      </c>
      <c r="H3035">
        <v>109873</v>
      </c>
      <c r="I3035">
        <v>320</v>
      </c>
      <c r="J3035" t="s">
        <v>19</v>
      </c>
      <c r="K3035" t="s">
        <v>31</v>
      </c>
      <c r="L3035">
        <v>15000000</v>
      </c>
      <c r="M3035">
        <v>2010</v>
      </c>
      <c r="N3035">
        <v>7.2</v>
      </c>
      <c r="O3035">
        <v>-12587955</v>
      </c>
      <c r="Q3035" t="str">
        <f t="shared" si="141"/>
        <v xml:space="preserve"> </v>
      </c>
      <c r="R3035" t="str">
        <f t="shared" si="142"/>
        <v xml:space="preserve"> </v>
      </c>
      <c r="S3035" t="str">
        <f t="shared" si="143"/>
        <v/>
      </c>
    </row>
    <row r="3036" spans="1:19">
      <c r="A3036" t="s">
        <v>5553</v>
      </c>
      <c r="B3036">
        <v>2</v>
      </c>
      <c r="C3036">
        <v>115</v>
      </c>
      <c r="D3036">
        <v>31662</v>
      </c>
      <c r="E3036" t="s">
        <v>562</v>
      </c>
      <c r="F3036" s="8" t="s">
        <v>138</v>
      </c>
      <c r="G3036" t="s">
        <v>5554</v>
      </c>
      <c r="H3036">
        <v>90</v>
      </c>
      <c r="I3036">
        <v>1</v>
      </c>
      <c r="J3036" t="s">
        <v>19</v>
      </c>
      <c r="K3036" t="s">
        <v>2628</v>
      </c>
      <c r="L3036">
        <v>12620000</v>
      </c>
      <c r="M3036">
        <v>2016</v>
      </c>
      <c r="N3036">
        <v>6.8</v>
      </c>
      <c r="O3036">
        <v>-12588338</v>
      </c>
      <c r="Q3036" t="str">
        <f t="shared" si="141"/>
        <v xml:space="preserve"> </v>
      </c>
      <c r="R3036" t="str">
        <f t="shared" si="142"/>
        <v xml:space="preserve"> </v>
      </c>
      <c r="S3036" t="str">
        <f t="shared" si="143"/>
        <v/>
      </c>
    </row>
    <row r="3037" spans="1:19">
      <c r="A3037" t="s">
        <v>2696</v>
      </c>
      <c r="B3037">
        <v>144</v>
      </c>
      <c r="C3037">
        <v>177</v>
      </c>
      <c r="D3037">
        <v>27400000</v>
      </c>
      <c r="E3037" t="s">
        <v>41</v>
      </c>
      <c r="F3037" s="8" t="s">
        <v>1348</v>
      </c>
      <c r="G3037" t="s">
        <v>2697</v>
      </c>
      <c r="H3037">
        <v>97087</v>
      </c>
      <c r="I3037">
        <v>569</v>
      </c>
      <c r="J3037" t="s">
        <v>19</v>
      </c>
      <c r="K3037" t="s">
        <v>20</v>
      </c>
      <c r="L3037">
        <v>40000000</v>
      </c>
      <c r="M3037">
        <v>1984</v>
      </c>
      <c r="N3037">
        <v>6.6</v>
      </c>
      <c r="O3037">
        <v>-12600000</v>
      </c>
      <c r="Q3037" t="str">
        <f t="shared" si="141"/>
        <v xml:space="preserve"> </v>
      </c>
      <c r="R3037" t="str">
        <f t="shared" si="142"/>
        <v xml:space="preserve"> </v>
      </c>
      <c r="S3037" t="str">
        <f t="shared" si="143"/>
        <v/>
      </c>
    </row>
    <row r="3038" spans="1:19">
      <c r="A3038" t="s">
        <v>1822</v>
      </c>
      <c r="B3038">
        <v>185</v>
      </c>
      <c r="C3038">
        <v>122</v>
      </c>
      <c r="D3038">
        <v>52397389</v>
      </c>
      <c r="E3038" t="s">
        <v>1824</v>
      </c>
      <c r="F3038" s="8" t="s">
        <v>189</v>
      </c>
      <c r="G3038" t="s">
        <v>1825</v>
      </c>
      <c r="H3038">
        <v>132954</v>
      </c>
      <c r="I3038">
        <v>514</v>
      </c>
      <c r="J3038" t="s">
        <v>19</v>
      </c>
      <c r="K3038" t="s">
        <v>20</v>
      </c>
      <c r="L3038">
        <v>65000000</v>
      </c>
      <c r="M3038">
        <v>2004</v>
      </c>
      <c r="N3038">
        <v>5.9</v>
      </c>
      <c r="O3038">
        <v>-12602611</v>
      </c>
      <c r="Q3038" t="str">
        <f t="shared" si="141"/>
        <v xml:space="preserve"> </v>
      </c>
      <c r="R3038" t="str">
        <f t="shared" si="142"/>
        <v xml:space="preserve"> </v>
      </c>
      <c r="S3038" t="str">
        <f t="shared" si="143"/>
        <v/>
      </c>
    </row>
    <row r="3039" spans="1:19">
      <c r="A3039" t="s">
        <v>4693</v>
      </c>
      <c r="B3039">
        <v>31</v>
      </c>
      <c r="C3039">
        <v>77</v>
      </c>
      <c r="D3039">
        <v>7382993</v>
      </c>
      <c r="E3039" t="s">
        <v>165</v>
      </c>
      <c r="F3039" s="8" t="s">
        <v>2992</v>
      </c>
      <c r="G3039" t="s">
        <v>4694</v>
      </c>
      <c r="H3039">
        <v>3851</v>
      </c>
      <c r="I3039">
        <v>114</v>
      </c>
      <c r="J3039" t="s">
        <v>19</v>
      </c>
      <c r="K3039" t="s">
        <v>20</v>
      </c>
      <c r="L3039">
        <v>20000000</v>
      </c>
      <c r="M3039">
        <v>2006</v>
      </c>
      <c r="N3039">
        <v>2.8</v>
      </c>
      <c r="O3039">
        <v>-12617007</v>
      </c>
      <c r="Q3039" t="str">
        <f t="shared" si="141"/>
        <v xml:space="preserve"> </v>
      </c>
      <c r="R3039" t="str">
        <f t="shared" si="142"/>
        <v xml:space="preserve"> </v>
      </c>
      <c r="S3039" t="str">
        <f t="shared" si="143"/>
        <v/>
      </c>
    </row>
    <row r="3040" spans="1:19">
      <c r="A3040" t="s">
        <v>571</v>
      </c>
      <c r="B3040">
        <v>222</v>
      </c>
      <c r="C3040">
        <v>111</v>
      </c>
      <c r="D3040">
        <v>14337579</v>
      </c>
      <c r="E3040" t="s">
        <v>3935</v>
      </c>
      <c r="F3040" s="8" t="s">
        <v>950</v>
      </c>
      <c r="G3040" t="s">
        <v>3936</v>
      </c>
      <c r="H3040">
        <v>156929</v>
      </c>
      <c r="I3040">
        <v>624</v>
      </c>
      <c r="J3040" t="s">
        <v>19</v>
      </c>
      <c r="K3040" t="s">
        <v>220</v>
      </c>
      <c r="L3040">
        <v>27000000</v>
      </c>
      <c r="M3040">
        <v>1998</v>
      </c>
      <c r="N3040">
        <v>7.7</v>
      </c>
      <c r="O3040">
        <v>-12662421</v>
      </c>
      <c r="Q3040" t="str">
        <f t="shared" si="141"/>
        <v xml:space="preserve"> </v>
      </c>
      <c r="R3040" t="str">
        <f t="shared" si="142"/>
        <v xml:space="preserve"> </v>
      </c>
      <c r="S3040" t="str">
        <f t="shared" si="143"/>
        <v/>
      </c>
    </row>
    <row r="3041" spans="1:19">
      <c r="A3041" t="s">
        <v>5115</v>
      </c>
      <c r="B3041">
        <v>216</v>
      </c>
      <c r="C3041">
        <v>161</v>
      </c>
      <c r="D3041">
        <v>336467</v>
      </c>
      <c r="E3041" t="s">
        <v>2490</v>
      </c>
      <c r="F3041" s="8" t="s">
        <v>5116</v>
      </c>
      <c r="G3041" t="s">
        <v>5117</v>
      </c>
      <c r="H3041">
        <v>45449</v>
      </c>
      <c r="I3041">
        <v>192</v>
      </c>
      <c r="J3041" t="s">
        <v>19</v>
      </c>
      <c r="K3041" t="s">
        <v>775</v>
      </c>
      <c r="L3041">
        <v>13000000</v>
      </c>
      <c r="M3041">
        <v>2009</v>
      </c>
      <c r="N3041">
        <v>7.3</v>
      </c>
      <c r="O3041">
        <v>-12663533</v>
      </c>
      <c r="Q3041" t="str">
        <f t="shared" si="141"/>
        <v xml:space="preserve"> </v>
      </c>
      <c r="R3041" t="str">
        <f t="shared" si="142"/>
        <v xml:space="preserve"> </v>
      </c>
      <c r="S3041" t="str">
        <f t="shared" si="143"/>
        <v/>
      </c>
    </row>
    <row r="3042" spans="1:19">
      <c r="A3042" t="s">
        <v>325</v>
      </c>
      <c r="B3042">
        <v>110</v>
      </c>
      <c r="C3042">
        <v>127</v>
      </c>
      <c r="D3042">
        <v>301305</v>
      </c>
      <c r="E3042" t="s">
        <v>2597</v>
      </c>
      <c r="F3042" s="8" t="s">
        <v>5549</v>
      </c>
      <c r="G3042" t="s">
        <v>5550</v>
      </c>
      <c r="H3042">
        <v>31414</v>
      </c>
      <c r="I3042">
        <v>180</v>
      </c>
      <c r="J3042" t="s">
        <v>5551</v>
      </c>
      <c r="K3042" t="s">
        <v>20</v>
      </c>
      <c r="L3042">
        <v>13000000</v>
      </c>
      <c r="M3042">
        <v>2011</v>
      </c>
      <c r="N3042">
        <v>4.3</v>
      </c>
      <c r="O3042">
        <v>-12698695</v>
      </c>
      <c r="Q3042" t="str">
        <f t="shared" si="141"/>
        <v xml:space="preserve"> </v>
      </c>
      <c r="R3042" t="str">
        <f t="shared" si="142"/>
        <v xml:space="preserve"> </v>
      </c>
      <c r="S3042" t="str">
        <f t="shared" si="143"/>
        <v/>
      </c>
    </row>
    <row r="3043" spans="1:19">
      <c r="A3043" t="s">
        <v>2310</v>
      </c>
      <c r="B3043">
        <v>260</v>
      </c>
      <c r="C3043">
        <v>107</v>
      </c>
      <c r="D3043">
        <v>7268659</v>
      </c>
      <c r="E3043" t="s">
        <v>246</v>
      </c>
      <c r="F3043" s="8" t="s">
        <v>2708</v>
      </c>
      <c r="G3043" t="s">
        <v>4701</v>
      </c>
      <c r="H3043">
        <v>59248</v>
      </c>
      <c r="I3043">
        <v>164</v>
      </c>
      <c r="J3043" t="s">
        <v>19</v>
      </c>
      <c r="K3043" t="s">
        <v>3218</v>
      </c>
      <c r="L3043">
        <v>20000000</v>
      </c>
      <c r="M3043">
        <v>2013</v>
      </c>
      <c r="N3043">
        <v>5.6</v>
      </c>
      <c r="O3043">
        <v>-12731341</v>
      </c>
      <c r="Q3043" t="str">
        <f t="shared" si="141"/>
        <v xml:space="preserve"> </v>
      </c>
      <c r="R3043" t="str">
        <f t="shared" si="142"/>
        <v xml:space="preserve"> </v>
      </c>
      <c r="S3043" t="str">
        <f t="shared" si="143"/>
        <v/>
      </c>
    </row>
    <row r="3044" spans="1:19">
      <c r="A3044" t="s">
        <v>3731</v>
      </c>
      <c r="B3044">
        <v>181</v>
      </c>
      <c r="C3044">
        <v>99</v>
      </c>
      <c r="D3044">
        <v>17266505</v>
      </c>
      <c r="E3044" t="s">
        <v>3733</v>
      </c>
      <c r="F3044" s="8" t="s">
        <v>58</v>
      </c>
      <c r="G3044" t="s">
        <v>3734</v>
      </c>
      <c r="H3044">
        <v>43764</v>
      </c>
      <c r="I3044">
        <v>291</v>
      </c>
      <c r="J3044" t="s">
        <v>19</v>
      </c>
      <c r="K3044" t="s">
        <v>20</v>
      </c>
      <c r="L3044">
        <v>30000000</v>
      </c>
      <c r="M3044">
        <v>2002</v>
      </c>
      <c r="N3044">
        <v>5.4</v>
      </c>
      <c r="O3044">
        <v>-12733495</v>
      </c>
      <c r="Q3044" t="str">
        <f t="shared" si="141"/>
        <v xml:space="preserve"> </v>
      </c>
      <c r="R3044" t="str">
        <f t="shared" si="142"/>
        <v xml:space="preserve"> </v>
      </c>
      <c r="S3044" t="str">
        <f t="shared" si="143"/>
        <v/>
      </c>
    </row>
    <row r="3045" spans="1:19">
      <c r="A3045" t="s">
        <v>4030</v>
      </c>
      <c r="B3045">
        <v>225</v>
      </c>
      <c r="C3045">
        <v>109</v>
      </c>
      <c r="D3045">
        <v>214966</v>
      </c>
      <c r="E3045" t="s">
        <v>1101</v>
      </c>
      <c r="F3045" s="8" t="s">
        <v>1327</v>
      </c>
      <c r="G3045" t="s">
        <v>5568</v>
      </c>
      <c r="H3045">
        <v>28483</v>
      </c>
      <c r="I3045">
        <v>176</v>
      </c>
      <c r="J3045" t="s">
        <v>19</v>
      </c>
      <c r="K3045" t="s">
        <v>20</v>
      </c>
      <c r="L3045">
        <v>13000000</v>
      </c>
      <c r="M3045">
        <v>2010</v>
      </c>
      <c r="N3045">
        <v>6.1</v>
      </c>
      <c r="O3045">
        <v>-12785034</v>
      </c>
      <c r="Q3045" t="str">
        <f t="shared" si="141"/>
        <v xml:space="preserve"> </v>
      </c>
      <c r="R3045" t="str">
        <f t="shared" si="142"/>
        <v xml:space="preserve"> </v>
      </c>
      <c r="S3045" t="str">
        <f t="shared" si="143"/>
        <v/>
      </c>
    </row>
    <row r="3046" spans="1:19">
      <c r="A3046" t="s">
        <v>5332</v>
      </c>
      <c r="B3046">
        <v>150</v>
      </c>
      <c r="C3046">
        <v>111</v>
      </c>
      <c r="D3046">
        <v>2203641</v>
      </c>
      <c r="E3046" t="s">
        <v>1111</v>
      </c>
      <c r="F3046" s="8" t="s">
        <v>124</v>
      </c>
      <c r="G3046" t="s">
        <v>5333</v>
      </c>
      <c r="H3046">
        <v>42792</v>
      </c>
      <c r="I3046">
        <v>162</v>
      </c>
      <c r="J3046" t="s">
        <v>19</v>
      </c>
      <c r="K3046" t="s">
        <v>1749</v>
      </c>
      <c r="L3046">
        <v>15000000</v>
      </c>
      <c r="M3046">
        <v>2008</v>
      </c>
      <c r="N3046">
        <v>6.7</v>
      </c>
      <c r="O3046">
        <v>-12796359</v>
      </c>
      <c r="Q3046" t="str">
        <f t="shared" si="141"/>
        <v xml:space="preserve"> </v>
      </c>
      <c r="R3046" t="str">
        <f t="shared" si="142"/>
        <v xml:space="preserve"> </v>
      </c>
      <c r="S3046" t="str">
        <f t="shared" si="143"/>
        <v/>
      </c>
    </row>
    <row r="3047" spans="1:19">
      <c r="A3047" t="s">
        <v>4387</v>
      </c>
      <c r="B3047">
        <v>75</v>
      </c>
      <c r="C3047">
        <v>104</v>
      </c>
      <c r="D3047">
        <v>10696210</v>
      </c>
      <c r="E3047" t="s">
        <v>747</v>
      </c>
      <c r="F3047" s="8" t="s">
        <v>16</v>
      </c>
      <c r="G3047" t="s">
        <v>4388</v>
      </c>
      <c r="H3047">
        <v>35018</v>
      </c>
      <c r="I3047">
        <v>180</v>
      </c>
      <c r="J3047" t="s">
        <v>19</v>
      </c>
      <c r="K3047" t="s">
        <v>20</v>
      </c>
      <c r="L3047">
        <v>23500000</v>
      </c>
      <c r="M3047">
        <v>1993</v>
      </c>
      <c r="N3047">
        <v>3.9</v>
      </c>
      <c r="O3047">
        <v>-12803790</v>
      </c>
      <c r="Q3047" t="str">
        <f t="shared" si="141"/>
        <v xml:space="preserve"> </v>
      </c>
      <c r="R3047" t="str">
        <f t="shared" si="142"/>
        <v xml:space="preserve"> </v>
      </c>
      <c r="S3047" t="str">
        <f t="shared" si="143"/>
        <v/>
      </c>
    </row>
    <row r="3048" spans="1:19">
      <c r="A3048" t="s">
        <v>2786</v>
      </c>
      <c r="B3048">
        <v>117</v>
      </c>
      <c r="C3048">
        <v>99</v>
      </c>
      <c r="D3048">
        <v>31136950</v>
      </c>
      <c r="E3048" t="s">
        <v>385</v>
      </c>
      <c r="F3048" s="8" t="s">
        <v>2787</v>
      </c>
      <c r="G3048" t="s">
        <v>2788</v>
      </c>
      <c r="H3048">
        <v>47364</v>
      </c>
      <c r="I3048">
        <v>75</v>
      </c>
      <c r="J3048" t="s">
        <v>19</v>
      </c>
      <c r="K3048" t="s">
        <v>20</v>
      </c>
      <c r="L3048">
        <v>44000000</v>
      </c>
      <c r="M3048">
        <v>2010</v>
      </c>
      <c r="N3048">
        <v>6.5</v>
      </c>
      <c r="O3048">
        <v>-12863050</v>
      </c>
      <c r="Q3048" t="str">
        <f t="shared" si="141"/>
        <v xml:space="preserve"> </v>
      </c>
      <c r="R3048" t="str">
        <f t="shared" si="142"/>
        <v xml:space="preserve"> </v>
      </c>
      <c r="S3048" t="str">
        <f t="shared" si="143"/>
        <v/>
      </c>
    </row>
    <row r="3049" spans="1:19">
      <c r="A3049" t="s">
        <v>3476</v>
      </c>
      <c r="B3049">
        <v>258</v>
      </c>
      <c r="C3049">
        <v>94</v>
      </c>
      <c r="D3049">
        <v>17120019</v>
      </c>
      <c r="E3049" t="s">
        <v>201</v>
      </c>
      <c r="F3049" s="8" t="s">
        <v>202</v>
      </c>
      <c r="G3049" t="s">
        <v>3477</v>
      </c>
      <c r="H3049">
        <v>83097</v>
      </c>
      <c r="I3049">
        <v>134</v>
      </c>
      <c r="J3049" t="s">
        <v>19</v>
      </c>
      <c r="K3049" t="s">
        <v>20</v>
      </c>
      <c r="L3049">
        <v>30000000</v>
      </c>
      <c r="M3049">
        <v>2012</v>
      </c>
      <c r="N3049">
        <v>6.5</v>
      </c>
      <c r="O3049">
        <v>-12879981</v>
      </c>
      <c r="Q3049" t="str">
        <f t="shared" si="141"/>
        <v xml:space="preserve"> </v>
      </c>
      <c r="R3049" t="str">
        <f t="shared" si="142"/>
        <v xml:space="preserve"> </v>
      </c>
      <c r="S3049" t="str">
        <f t="shared" si="143"/>
        <v/>
      </c>
    </row>
    <row r="3050" spans="1:19">
      <c r="A3050" t="s">
        <v>2183</v>
      </c>
      <c r="B3050">
        <v>64</v>
      </c>
      <c r="C3050">
        <v>94</v>
      </c>
      <c r="D3050">
        <v>32095318</v>
      </c>
      <c r="E3050" t="s">
        <v>557</v>
      </c>
      <c r="F3050" s="8" t="s">
        <v>452</v>
      </c>
      <c r="G3050" t="s">
        <v>3693</v>
      </c>
      <c r="H3050">
        <v>12466</v>
      </c>
      <c r="I3050">
        <v>84</v>
      </c>
      <c r="J3050" t="s">
        <v>19</v>
      </c>
      <c r="K3050" t="s">
        <v>20</v>
      </c>
      <c r="L3050">
        <v>45000000</v>
      </c>
      <c r="M3050">
        <v>2001</v>
      </c>
      <c r="N3050">
        <v>5.5</v>
      </c>
      <c r="O3050">
        <v>-12904682</v>
      </c>
      <c r="Q3050" t="str">
        <f t="shared" si="141"/>
        <v xml:space="preserve"> </v>
      </c>
      <c r="R3050" t="str">
        <f t="shared" si="142"/>
        <v xml:space="preserve"> </v>
      </c>
      <c r="S3050" t="str">
        <f t="shared" si="143"/>
        <v/>
      </c>
    </row>
    <row r="3051" spans="1:19">
      <c r="A3051" t="s">
        <v>5796</v>
      </c>
      <c r="B3051">
        <v>25</v>
      </c>
      <c r="C3051">
        <v>125</v>
      </c>
      <c r="D3051">
        <v>4068087</v>
      </c>
      <c r="E3051" t="s">
        <v>2728</v>
      </c>
      <c r="F3051" s="8" t="s">
        <v>4951</v>
      </c>
      <c r="G3051" t="s">
        <v>5797</v>
      </c>
      <c r="H3051">
        <v>2164</v>
      </c>
      <c r="I3051">
        <v>74</v>
      </c>
      <c r="J3051" t="s">
        <v>19</v>
      </c>
      <c r="K3051" t="s">
        <v>162</v>
      </c>
      <c r="L3051">
        <v>17000000</v>
      </c>
      <c r="M3051">
        <v>2003</v>
      </c>
      <c r="N3051">
        <v>7.7</v>
      </c>
      <c r="O3051">
        <v>-12931913</v>
      </c>
      <c r="Q3051" t="str">
        <f t="shared" si="141"/>
        <v xml:space="preserve"> </v>
      </c>
      <c r="R3051" t="str">
        <f t="shared" si="142"/>
        <v xml:space="preserve"> </v>
      </c>
      <c r="S3051" t="str">
        <f t="shared" si="143"/>
        <v/>
      </c>
    </row>
    <row r="3052" spans="1:19">
      <c r="A3052" t="s">
        <v>951</v>
      </c>
      <c r="B3052">
        <v>107</v>
      </c>
      <c r="C3052">
        <v>104</v>
      </c>
      <c r="D3052">
        <v>27053815</v>
      </c>
      <c r="E3052" t="s">
        <v>46</v>
      </c>
      <c r="F3052" s="8" t="s">
        <v>3012</v>
      </c>
      <c r="G3052" t="s">
        <v>3013</v>
      </c>
      <c r="H3052">
        <v>12856</v>
      </c>
      <c r="I3052">
        <v>291</v>
      </c>
      <c r="J3052" t="s">
        <v>19</v>
      </c>
      <c r="K3052" t="s">
        <v>432</v>
      </c>
      <c r="L3052">
        <v>40000000</v>
      </c>
      <c r="M3052">
        <v>2001</v>
      </c>
      <c r="N3052">
        <v>4.7</v>
      </c>
      <c r="O3052">
        <v>-12946185</v>
      </c>
      <c r="Q3052" t="str">
        <f t="shared" si="141"/>
        <v xml:space="preserve"> </v>
      </c>
      <c r="R3052" t="str">
        <f t="shared" si="142"/>
        <v xml:space="preserve"> </v>
      </c>
      <c r="S3052" t="str">
        <f t="shared" si="143"/>
        <v/>
      </c>
    </row>
    <row r="3053" spans="1:19">
      <c r="A3053" t="s">
        <v>5477</v>
      </c>
      <c r="B3053">
        <v>185</v>
      </c>
      <c r="C3053">
        <v>120</v>
      </c>
      <c r="D3053">
        <v>23947</v>
      </c>
      <c r="E3053" t="s">
        <v>1467</v>
      </c>
      <c r="F3053" s="8" t="s">
        <v>653</v>
      </c>
      <c r="G3053" t="s">
        <v>5478</v>
      </c>
      <c r="H3053">
        <v>357579</v>
      </c>
      <c r="I3053">
        <v>1100</v>
      </c>
      <c r="J3053" t="s">
        <v>19</v>
      </c>
      <c r="K3053" t="s">
        <v>20</v>
      </c>
      <c r="L3053">
        <v>13000000</v>
      </c>
      <c r="M3053">
        <v>2004</v>
      </c>
      <c r="N3053">
        <v>7.7</v>
      </c>
      <c r="O3053">
        <v>-12976053</v>
      </c>
      <c r="Q3053" t="str">
        <f t="shared" si="141"/>
        <v xml:space="preserve"> </v>
      </c>
      <c r="R3053" t="str">
        <f t="shared" si="142"/>
        <v xml:space="preserve"> </v>
      </c>
      <c r="S3053" t="str">
        <f t="shared" si="143"/>
        <v/>
      </c>
    </row>
    <row r="3054" spans="1:19">
      <c r="A3054" t="s">
        <v>5432</v>
      </c>
      <c r="B3054">
        <v>2</v>
      </c>
      <c r="C3054">
        <v>127</v>
      </c>
      <c r="D3054">
        <v>1000000</v>
      </c>
      <c r="E3054" t="s">
        <v>700</v>
      </c>
      <c r="F3054" s="8" t="s">
        <v>121</v>
      </c>
      <c r="G3054" t="s">
        <v>5433</v>
      </c>
      <c r="H3054">
        <v>524</v>
      </c>
      <c r="I3054">
        <v>8</v>
      </c>
      <c r="J3054" t="s">
        <v>19</v>
      </c>
      <c r="K3054" t="s">
        <v>5434</v>
      </c>
      <c r="L3054">
        <v>14000000</v>
      </c>
      <c r="M3054">
        <v>1978</v>
      </c>
      <c r="N3054">
        <v>6.5</v>
      </c>
      <c r="O3054">
        <v>-13000000</v>
      </c>
      <c r="Q3054" t="str">
        <f t="shared" si="141"/>
        <v xml:space="preserve"> </v>
      </c>
      <c r="R3054" t="str">
        <f t="shared" si="142"/>
        <v xml:space="preserve"> </v>
      </c>
      <c r="S3054" t="str">
        <f t="shared" si="143"/>
        <v/>
      </c>
    </row>
    <row r="3055" spans="1:19">
      <c r="A3055" t="s">
        <v>5336</v>
      </c>
      <c r="B3055">
        <v>28</v>
      </c>
      <c r="C3055">
        <v>111</v>
      </c>
      <c r="D3055">
        <v>1954202</v>
      </c>
      <c r="E3055" t="s">
        <v>3952</v>
      </c>
      <c r="F3055" s="8" t="s">
        <v>1838</v>
      </c>
      <c r="G3055" t="s">
        <v>5337</v>
      </c>
      <c r="H3055">
        <v>5917</v>
      </c>
      <c r="I3055">
        <v>71</v>
      </c>
      <c r="J3055" t="s">
        <v>19</v>
      </c>
      <c r="K3055" t="s">
        <v>20</v>
      </c>
      <c r="L3055">
        <v>15000000</v>
      </c>
      <c r="M3055">
        <v>1999</v>
      </c>
      <c r="N3055">
        <v>6.3</v>
      </c>
      <c r="O3055">
        <v>-13045798</v>
      </c>
      <c r="Q3055" t="str">
        <f t="shared" si="141"/>
        <v xml:space="preserve"> </v>
      </c>
      <c r="R3055" t="str">
        <f t="shared" si="142"/>
        <v xml:space="preserve"> </v>
      </c>
      <c r="S3055" t="str">
        <f t="shared" si="143"/>
        <v/>
      </c>
    </row>
    <row r="3056" spans="1:19">
      <c r="A3056" t="s">
        <v>5334</v>
      </c>
      <c r="B3056">
        <v>21</v>
      </c>
      <c r="C3056">
        <v>98</v>
      </c>
      <c r="D3056">
        <v>1953732</v>
      </c>
      <c r="E3056" t="s">
        <v>723</v>
      </c>
      <c r="F3056" s="8" t="s">
        <v>2898</v>
      </c>
      <c r="G3056" t="s">
        <v>5335</v>
      </c>
      <c r="H3056">
        <v>4996</v>
      </c>
      <c r="I3056">
        <v>62</v>
      </c>
      <c r="J3056" t="s">
        <v>19</v>
      </c>
      <c r="K3056" t="s">
        <v>20</v>
      </c>
      <c r="L3056">
        <v>15000000</v>
      </c>
      <c r="M3056">
        <v>1986</v>
      </c>
      <c r="N3056">
        <v>5.3</v>
      </c>
      <c r="O3056">
        <v>-13046268</v>
      </c>
      <c r="Q3056" t="str">
        <f t="shared" si="141"/>
        <v xml:space="preserve"> </v>
      </c>
      <c r="R3056" t="str">
        <f t="shared" si="142"/>
        <v xml:space="preserve"> </v>
      </c>
      <c r="S3056" t="str">
        <f t="shared" si="143"/>
        <v/>
      </c>
    </row>
    <row r="3057" spans="1:19">
      <c r="A3057" t="s">
        <v>1987</v>
      </c>
      <c r="B3057">
        <v>158</v>
      </c>
      <c r="C3057">
        <v>108</v>
      </c>
      <c r="D3057">
        <v>16930884</v>
      </c>
      <c r="E3057" t="s">
        <v>1111</v>
      </c>
      <c r="F3057" s="8" t="s">
        <v>1223</v>
      </c>
      <c r="G3057" t="s">
        <v>3736</v>
      </c>
      <c r="H3057">
        <v>65628</v>
      </c>
      <c r="I3057">
        <v>262</v>
      </c>
      <c r="J3057" t="s">
        <v>19</v>
      </c>
      <c r="K3057" t="s">
        <v>20</v>
      </c>
      <c r="L3057">
        <v>30000000</v>
      </c>
      <c r="M3057">
        <v>2007</v>
      </c>
      <c r="N3057">
        <v>5.9</v>
      </c>
      <c r="O3057">
        <v>-13069116</v>
      </c>
      <c r="Q3057" t="str">
        <f t="shared" si="141"/>
        <v xml:space="preserve"> </v>
      </c>
      <c r="R3057" t="str">
        <f t="shared" si="142"/>
        <v xml:space="preserve"> </v>
      </c>
      <c r="S3057" t="str">
        <f t="shared" si="143"/>
        <v/>
      </c>
    </row>
    <row r="3058" spans="1:19">
      <c r="A3058" t="s">
        <v>5102</v>
      </c>
      <c r="B3058">
        <v>146</v>
      </c>
      <c r="C3058">
        <v>118</v>
      </c>
      <c r="D3058">
        <v>2849142</v>
      </c>
      <c r="E3058" t="s">
        <v>1672</v>
      </c>
      <c r="F3058" s="8" t="s">
        <v>1660</v>
      </c>
      <c r="G3058" t="s">
        <v>5103</v>
      </c>
      <c r="H3058">
        <v>24104</v>
      </c>
      <c r="I3058">
        <v>88</v>
      </c>
      <c r="J3058" t="s">
        <v>19</v>
      </c>
      <c r="K3058" t="s">
        <v>20</v>
      </c>
      <c r="L3058">
        <v>16000000</v>
      </c>
      <c r="M3058">
        <v>2007</v>
      </c>
      <c r="N3058">
        <v>7.2</v>
      </c>
      <c r="O3058">
        <v>-13150858</v>
      </c>
      <c r="Q3058" t="str">
        <f t="shared" si="141"/>
        <v xml:space="preserve"> </v>
      </c>
      <c r="R3058" t="str">
        <f t="shared" si="142"/>
        <v xml:space="preserve"> </v>
      </c>
      <c r="S3058" t="str">
        <f t="shared" si="143"/>
        <v/>
      </c>
    </row>
    <row r="3059" spans="1:19">
      <c r="A3059" t="s">
        <v>5633</v>
      </c>
      <c r="B3059">
        <v>2</v>
      </c>
      <c r="C3059">
        <v>118</v>
      </c>
      <c r="D3059">
        <v>800000</v>
      </c>
      <c r="E3059" t="s">
        <v>5401</v>
      </c>
      <c r="F3059" s="8" t="s">
        <v>73</v>
      </c>
      <c r="G3059" t="s">
        <v>6000</v>
      </c>
      <c r="H3059">
        <v>892</v>
      </c>
      <c r="I3059">
        <v>21</v>
      </c>
      <c r="J3059" t="s">
        <v>19</v>
      </c>
      <c r="K3059" t="s">
        <v>20</v>
      </c>
      <c r="L3059">
        <v>14000000</v>
      </c>
      <c r="M3059">
        <v>1981</v>
      </c>
      <c r="N3059">
        <v>5.2</v>
      </c>
      <c r="O3059">
        <v>-13200000</v>
      </c>
      <c r="Q3059" t="str">
        <f t="shared" si="141"/>
        <v xml:space="preserve"> </v>
      </c>
      <c r="R3059" t="str">
        <f t="shared" si="142"/>
        <v xml:space="preserve"> </v>
      </c>
      <c r="S3059" t="str">
        <f t="shared" si="143"/>
        <v/>
      </c>
    </row>
    <row r="3060" spans="1:19">
      <c r="A3060" t="s">
        <v>3505</v>
      </c>
      <c r="B3060">
        <v>133</v>
      </c>
      <c r="C3060">
        <v>89</v>
      </c>
      <c r="D3060">
        <v>21784432</v>
      </c>
      <c r="E3060" t="s">
        <v>873</v>
      </c>
      <c r="F3060" s="8" t="s">
        <v>457</v>
      </c>
      <c r="G3060" t="s">
        <v>3506</v>
      </c>
      <c r="H3060">
        <v>37493</v>
      </c>
      <c r="I3060">
        <v>108</v>
      </c>
      <c r="J3060" t="s">
        <v>19</v>
      </c>
      <c r="K3060" t="s">
        <v>20</v>
      </c>
      <c r="L3060">
        <v>35000000</v>
      </c>
      <c r="M3060">
        <v>2013</v>
      </c>
      <c r="N3060">
        <v>5.6</v>
      </c>
      <c r="O3060">
        <v>-13215568</v>
      </c>
      <c r="Q3060" t="str">
        <f t="shared" si="141"/>
        <v xml:space="preserve"> </v>
      </c>
      <c r="R3060" t="str">
        <f t="shared" si="142"/>
        <v xml:space="preserve"> </v>
      </c>
      <c r="S3060" t="str">
        <f t="shared" si="143"/>
        <v/>
      </c>
    </row>
    <row r="3061" spans="1:19">
      <c r="A3061" t="s">
        <v>3530</v>
      </c>
      <c r="B3061">
        <v>4</v>
      </c>
      <c r="C3061">
        <v>100</v>
      </c>
      <c r="D3061">
        <v>163591</v>
      </c>
      <c r="E3061" t="s">
        <v>873</v>
      </c>
      <c r="F3061" s="8" t="s">
        <v>4376</v>
      </c>
      <c r="G3061" t="s">
        <v>5455</v>
      </c>
      <c r="H3061">
        <v>912</v>
      </c>
      <c r="I3061">
        <v>17</v>
      </c>
      <c r="J3061" t="s">
        <v>19</v>
      </c>
      <c r="K3061" t="s">
        <v>2628</v>
      </c>
      <c r="L3061">
        <v>13400000</v>
      </c>
      <c r="M3061">
        <v>2010</v>
      </c>
      <c r="N3061">
        <v>3.6</v>
      </c>
      <c r="O3061">
        <v>-13236409</v>
      </c>
      <c r="Q3061" t="str">
        <f t="shared" si="141"/>
        <v xml:space="preserve"> </v>
      </c>
      <c r="R3061" t="str">
        <f t="shared" si="142"/>
        <v xml:space="preserve"> </v>
      </c>
      <c r="S3061" t="str">
        <f t="shared" si="143"/>
        <v/>
      </c>
    </row>
    <row r="3062" spans="1:19">
      <c r="A3062" t="s">
        <v>455</v>
      </c>
      <c r="B3062">
        <v>154</v>
      </c>
      <c r="C3062">
        <v>98</v>
      </c>
      <c r="D3062">
        <v>113733726</v>
      </c>
      <c r="E3062" t="s">
        <v>442</v>
      </c>
      <c r="F3062" s="8" t="s">
        <v>457</v>
      </c>
      <c r="G3062" t="s">
        <v>668</v>
      </c>
      <c r="H3062">
        <v>67223</v>
      </c>
      <c r="I3062">
        <v>126</v>
      </c>
      <c r="J3062" t="s">
        <v>19</v>
      </c>
      <c r="K3062" t="s">
        <v>20</v>
      </c>
      <c r="L3062">
        <v>127000000</v>
      </c>
      <c r="M3062">
        <v>2014</v>
      </c>
      <c r="N3062">
        <v>6.2</v>
      </c>
      <c r="O3062">
        <v>-13266274</v>
      </c>
      <c r="Q3062" t="str">
        <f t="shared" si="141"/>
        <v xml:space="preserve"> </v>
      </c>
      <c r="R3062" t="str">
        <f t="shared" si="142"/>
        <v xml:space="preserve"> </v>
      </c>
      <c r="S3062" t="str">
        <f t="shared" si="143"/>
        <v/>
      </c>
    </row>
    <row r="3063" spans="1:19">
      <c r="A3063" t="s">
        <v>249</v>
      </c>
      <c r="B3063">
        <v>74</v>
      </c>
      <c r="C3063">
        <v>129</v>
      </c>
      <c r="D3063">
        <v>186354</v>
      </c>
      <c r="E3063" t="s">
        <v>1672</v>
      </c>
      <c r="F3063" s="8" t="s">
        <v>1666</v>
      </c>
      <c r="G3063" t="s">
        <v>7225</v>
      </c>
      <c r="H3063">
        <v>1758</v>
      </c>
      <c r="I3063">
        <v>30</v>
      </c>
      <c r="J3063" t="s">
        <v>19</v>
      </c>
      <c r="K3063" t="s">
        <v>20</v>
      </c>
      <c r="L3063">
        <v>13500000</v>
      </c>
      <c r="M3063">
        <v>2015</v>
      </c>
      <c r="N3063">
        <v>4.5</v>
      </c>
      <c r="O3063">
        <v>-13313646</v>
      </c>
      <c r="Q3063" t="str">
        <f t="shared" si="141"/>
        <v xml:space="preserve"> </v>
      </c>
      <c r="R3063" t="str">
        <f t="shared" si="142"/>
        <v xml:space="preserve"> </v>
      </c>
      <c r="S3063" t="str">
        <f t="shared" si="143"/>
        <v/>
      </c>
    </row>
    <row r="3064" spans="1:19">
      <c r="A3064" t="s">
        <v>4329</v>
      </c>
      <c r="B3064">
        <v>165</v>
      </c>
      <c r="C3064">
        <v>111</v>
      </c>
      <c r="D3064">
        <v>6109075</v>
      </c>
      <c r="E3064" t="s">
        <v>818</v>
      </c>
      <c r="F3064" s="8" t="s">
        <v>1058</v>
      </c>
      <c r="G3064" t="s">
        <v>4330</v>
      </c>
      <c r="H3064">
        <v>32003</v>
      </c>
      <c r="I3064">
        <v>65</v>
      </c>
      <c r="J3064" t="s">
        <v>774</v>
      </c>
      <c r="K3064" t="s">
        <v>775</v>
      </c>
      <c r="L3064">
        <v>19430000</v>
      </c>
      <c r="M3064">
        <v>2009</v>
      </c>
      <c r="N3064">
        <v>6.7</v>
      </c>
      <c r="O3064">
        <v>-13320925</v>
      </c>
      <c r="Q3064" t="str">
        <f t="shared" si="141"/>
        <v xml:space="preserve"> </v>
      </c>
      <c r="R3064" t="str">
        <f t="shared" si="142"/>
        <v xml:space="preserve"> </v>
      </c>
      <c r="S3064" t="str">
        <f t="shared" si="143"/>
        <v/>
      </c>
    </row>
    <row r="3065" spans="1:19">
      <c r="A3065" t="s">
        <v>455</v>
      </c>
      <c r="B3065">
        <v>246</v>
      </c>
      <c r="C3065">
        <v>125</v>
      </c>
      <c r="D3065">
        <v>44665963</v>
      </c>
      <c r="E3065" t="s">
        <v>873</v>
      </c>
      <c r="F3065" s="8" t="s">
        <v>466</v>
      </c>
      <c r="G3065" t="s">
        <v>2145</v>
      </c>
      <c r="H3065">
        <v>159931</v>
      </c>
      <c r="I3065">
        <v>281</v>
      </c>
      <c r="J3065" t="s">
        <v>19</v>
      </c>
      <c r="K3065" t="s">
        <v>20</v>
      </c>
      <c r="L3065">
        <v>58000000</v>
      </c>
      <c r="M3065">
        <v>2013</v>
      </c>
      <c r="N3065">
        <v>6.3</v>
      </c>
      <c r="O3065">
        <v>-13334037</v>
      </c>
      <c r="Q3065" t="str">
        <f t="shared" si="141"/>
        <v xml:space="preserve"> </v>
      </c>
      <c r="R3065" t="str">
        <f t="shared" si="142"/>
        <v xml:space="preserve"> </v>
      </c>
      <c r="S3065" t="str">
        <f t="shared" si="143"/>
        <v/>
      </c>
    </row>
    <row r="3066" spans="1:19">
      <c r="A3066" t="s">
        <v>44</v>
      </c>
      <c r="B3066">
        <v>63</v>
      </c>
      <c r="C3066">
        <v>107</v>
      </c>
      <c r="D3066">
        <v>18636537</v>
      </c>
      <c r="E3066" t="s">
        <v>3522</v>
      </c>
      <c r="F3066" s="8" t="s">
        <v>130</v>
      </c>
      <c r="G3066" t="s">
        <v>3523</v>
      </c>
      <c r="H3066">
        <v>69197</v>
      </c>
      <c r="I3066">
        <v>216</v>
      </c>
      <c r="J3066" t="s">
        <v>19</v>
      </c>
      <c r="K3066" t="s">
        <v>379</v>
      </c>
      <c r="L3066">
        <v>32000000</v>
      </c>
      <c r="M3066">
        <v>1995</v>
      </c>
      <c r="N3066">
        <v>6.4</v>
      </c>
      <c r="O3066">
        <v>-13363463</v>
      </c>
      <c r="Q3066" t="str">
        <f t="shared" si="141"/>
        <v xml:space="preserve"> </v>
      </c>
      <c r="R3066" t="str">
        <f t="shared" si="142"/>
        <v>The Quick and the DeadÂ </v>
      </c>
      <c r="S3066" t="str">
        <f t="shared" si="143"/>
        <v/>
      </c>
    </row>
    <row r="3067" spans="1:19">
      <c r="A3067" t="s">
        <v>2499</v>
      </c>
      <c r="B3067">
        <v>298</v>
      </c>
      <c r="C3067">
        <v>125</v>
      </c>
      <c r="D3067">
        <v>26616999</v>
      </c>
      <c r="E3067" t="s">
        <v>874</v>
      </c>
      <c r="F3067" s="8" t="s">
        <v>2500</v>
      </c>
      <c r="G3067" t="s">
        <v>2501</v>
      </c>
      <c r="H3067">
        <v>92461</v>
      </c>
      <c r="I3067">
        <v>347</v>
      </c>
      <c r="J3067" t="s">
        <v>19</v>
      </c>
      <c r="K3067" t="s">
        <v>20</v>
      </c>
      <c r="L3067">
        <v>40000000</v>
      </c>
      <c r="M3067">
        <v>2013</v>
      </c>
      <c r="N3067">
        <v>5.9</v>
      </c>
      <c r="O3067">
        <v>-13383001</v>
      </c>
      <c r="Q3067" t="str">
        <f t="shared" si="141"/>
        <v xml:space="preserve"> </v>
      </c>
      <c r="R3067" t="str">
        <f t="shared" si="142"/>
        <v xml:space="preserve"> </v>
      </c>
      <c r="S3067" t="str">
        <f t="shared" si="143"/>
        <v/>
      </c>
    </row>
    <row r="3068" spans="1:19">
      <c r="A3068" t="s">
        <v>2231</v>
      </c>
      <c r="B3068">
        <v>149</v>
      </c>
      <c r="C3068">
        <v>122</v>
      </c>
      <c r="D3068">
        <v>41609593</v>
      </c>
      <c r="E3068" t="s">
        <v>1639</v>
      </c>
      <c r="F3068" s="8" t="s">
        <v>914</v>
      </c>
      <c r="G3068" t="s">
        <v>2232</v>
      </c>
      <c r="H3068">
        <v>145422</v>
      </c>
      <c r="I3068">
        <v>572</v>
      </c>
      <c r="J3068" t="s">
        <v>19</v>
      </c>
      <c r="K3068" t="s">
        <v>31</v>
      </c>
      <c r="L3068">
        <v>55000000</v>
      </c>
      <c r="M3068">
        <v>1998</v>
      </c>
      <c r="N3068">
        <v>7.3</v>
      </c>
      <c r="O3068">
        <v>-13390407</v>
      </c>
      <c r="Q3068" t="str">
        <f t="shared" si="141"/>
        <v xml:space="preserve"> </v>
      </c>
      <c r="R3068" t="str">
        <f t="shared" si="142"/>
        <v xml:space="preserve"> </v>
      </c>
      <c r="S3068" t="str">
        <f t="shared" si="143"/>
        <v/>
      </c>
    </row>
    <row r="3069" spans="1:19">
      <c r="A3069" t="s">
        <v>4239</v>
      </c>
      <c r="B3069">
        <v>124</v>
      </c>
      <c r="C3069">
        <v>131</v>
      </c>
      <c r="D3069">
        <v>85433</v>
      </c>
      <c r="E3069" t="s">
        <v>4240</v>
      </c>
      <c r="F3069" s="8" t="s">
        <v>967</v>
      </c>
      <c r="G3069" t="s">
        <v>4241</v>
      </c>
      <c r="H3069">
        <v>69676</v>
      </c>
      <c r="I3069">
        <v>131</v>
      </c>
      <c r="J3069" t="s">
        <v>19</v>
      </c>
      <c r="K3069" t="s">
        <v>3187</v>
      </c>
      <c r="L3069">
        <v>13500000</v>
      </c>
      <c r="M3069">
        <v>2013</v>
      </c>
      <c r="N3069">
        <v>7.8</v>
      </c>
      <c r="O3069">
        <v>-13414567</v>
      </c>
      <c r="Q3069" t="str">
        <f t="shared" si="141"/>
        <v xml:space="preserve"> </v>
      </c>
      <c r="R3069" t="str">
        <f t="shared" si="142"/>
        <v xml:space="preserve"> </v>
      </c>
      <c r="S3069" t="str">
        <f t="shared" si="143"/>
        <v/>
      </c>
    </row>
    <row r="3070" spans="1:19">
      <c r="A3070" t="s">
        <v>1161</v>
      </c>
      <c r="B3070">
        <v>117</v>
      </c>
      <c r="C3070">
        <v>98</v>
      </c>
      <c r="D3070">
        <v>55585389</v>
      </c>
      <c r="E3070" t="s">
        <v>1148</v>
      </c>
      <c r="F3070" s="8" t="s">
        <v>396</v>
      </c>
      <c r="G3070" t="s">
        <v>1574</v>
      </c>
      <c r="H3070">
        <v>64121</v>
      </c>
      <c r="I3070">
        <v>241</v>
      </c>
      <c r="J3070" t="s">
        <v>19</v>
      </c>
      <c r="K3070" t="s">
        <v>20</v>
      </c>
      <c r="L3070">
        <v>69000000</v>
      </c>
      <c r="M3070">
        <v>1998</v>
      </c>
      <c r="N3070">
        <v>5.9</v>
      </c>
      <c r="O3070">
        <v>-13414611</v>
      </c>
      <c r="Q3070" t="str">
        <f t="shared" si="141"/>
        <v xml:space="preserve"> </v>
      </c>
      <c r="R3070" t="str">
        <f t="shared" si="142"/>
        <v xml:space="preserve"> </v>
      </c>
      <c r="S3070" t="str">
        <f t="shared" si="143"/>
        <v/>
      </c>
    </row>
    <row r="3071" spans="1:19">
      <c r="A3071" t="s">
        <v>4089</v>
      </c>
      <c r="B3071">
        <v>58</v>
      </c>
      <c r="C3071">
        <v>87</v>
      </c>
      <c r="D3071">
        <v>6563357</v>
      </c>
      <c r="E3071" t="s">
        <v>2029</v>
      </c>
      <c r="F3071" s="8" t="s">
        <v>4704</v>
      </c>
      <c r="G3071" t="s">
        <v>4705</v>
      </c>
      <c r="H3071">
        <v>18571</v>
      </c>
      <c r="I3071">
        <v>120</v>
      </c>
      <c r="J3071" t="s">
        <v>19</v>
      </c>
      <c r="K3071" t="s">
        <v>20</v>
      </c>
      <c r="L3071">
        <v>20000000</v>
      </c>
      <c r="M3071">
        <v>2008</v>
      </c>
      <c r="N3071">
        <v>5.3</v>
      </c>
      <c r="O3071">
        <v>-13436643</v>
      </c>
      <c r="Q3071" t="str">
        <f t="shared" si="141"/>
        <v xml:space="preserve"> </v>
      </c>
      <c r="R3071" t="str">
        <f t="shared" si="142"/>
        <v xml:space="preserve"> </v>
      </c>
      <c r="S3071" t="str">
        <f t="shared" si="143"/>
        <v/>
      </c>
    </row>
    <row r="3072" spans="1:19">
      <c r="A3072" t="s">
        <v>1947</v>
      </c>
      <c r="B3072">
        <v>199</v>
      </c>
      <c r="C3072">
        <v>122</v>
      </c>
      <c r="D3072">
        <v>11538204</v>
      </c>
      <c r="E3072" t="s">
        <v>4193</v>
      </c>
      <c r="F3072" s="8" t="s">
        <v>256</v>
      </c>
      <c r="G3072" t="s">
        <v>4194</v>
      </c>
      <c r="H3072">
        <v>23696</v>
      </c>
      <c r="I3072">
        <v>135</v>
      </c>
      <c r="J3072" t="s">
        <v>19</v>
      </c>
      <c r="K3072" t="s">
        <v>20</v>
      </c>
      <c r="L3072">
        <v>25000000</v>
      </c>
      <c r="M3072">
        <v>2010</v>
      </c>
      <c r="N3072">
        <v>7</v>
      </c>
      <c r="O3072">
        <v>-13461796</v>
      </c>
      <c r="Q3072" t="str">
        <f t="shared" si="141"/>
        <v xml:space="preserve"> </v>
      </c>
      <c r="R3072" t="str">
        <f t="shared" si="142"/>
        <v xml:space="preserve"> </v>
      </c>
      <c r="S3072" t="str">
        <f t="shared" si="143"/>
        <v/>
      </c>
    </row>
    <row r="3073" spans="1:19">
      <c r="A3073" t="s">
        <v>4923</v>
      </c>
      <c r="B3073">
        <v>186</v>
      </c>
      <c r="C3073">
        <v>116</v>
      </c>
      <c r="D3073">
        <v>4435083</v>
      </c>
      <c r="E3073" t="s">
        <v>4924</v>
      </c>
      <c r="F3073" s="8" t="s">
        <v>1666</v>
      </c>
      <c r="G3073" t="s">
        <v>4925</v>
      </c>
      <c r="H3073">
        <v>27882</v>
      </c>
      <c r="I3073">
        <v>119</v>
      </c>
      <c r="J3073" t="s">
        <v>19</v>
      </c>
      <c r="K3073" t="s">
        <v>220</v>
      </c>
      <c r="L3073">
        <v>18000000</v>
      </c>
      <c r="M3073">
        <v>2013</v>
      </c>
      <c r="N3073">
        <v>7.1</v>
      </c>
      <c r="O3073">
        <v>-13564917</v>
      </c>
      <c r="Q3073" t="str">
        <f t="shared" si="141"/>
        <v xml:space="preserve"> </v>
      </c>
      <c r="R3073" t="str">
        <f t="shared" si="142"/>
        <v xml:space="preserve"> </v>
      </c>
      <c r="S3073" t="str">
        <f t="shared" si="143"/>
        <v/>
      </c>
    </row>
    <row r="3074" spans="1:19">
      <c r="A3074" t="s">
        <v>3077</v>
      </c>
      <c r="B3074">
        <v>75</v>
      </c>
      <c r="C3074">
        <v>83</v>
      </c>
      <c r="D3074">
        <v>10431220</v>
      </c>
      <c r="E3074" t="s">
        <v>366</v>
      </c>
      <c r="F3074" s="8" t="s">
        <v>2927</v>
      </c>
      <c r="G3074" t="s">
        <v>3078</v>
      </c>
      <c r="H3074">
        <v>24216</v>
      </c>
      <c r="I3074">
        <v>162</v>
      </c>
      <c r="J3074" t="s">
        <v>19</v>
      </c>
      <c r="K3074" t="s">
        <v>20</v>
      </c>
      <c r="L3074">
        <v>24000000</v>
      </c>
      <c r="M3074">
        <v>1999</v>
      </c>
      <c r="N3074">
        <v>4.0999999999999996</v>
      </c>
      <c r="O3074">
        <v>-13568780</v>
      </c>
      <c r="Q3074" t="str">
        <f t="shared" si="141"/>
        <v xml:space="preserve"> </v>
      </c>
      <c r="R3074" t="str">
        <f t="shared" si="142"/>
        <v xml:space="preserve"> </v>
      </c>
      <c r="S3074" t="str">
        <f t="shared" si="143"/>
        <v/>
      </c>
    </row>
    <row r="3075" spans="1:19">
      <c r="A3075" t="s">
        <v>5120</v>
      </c>
      <c r="B3075">
        <v>208</v>
      </c>
      <c r="C3075">
        <v>122</v>
      </c>
      <c r="D3075">
        <v>2428883</v>
      </c>
      <c r="E3075" t="s">
        <v>924</v>
      </c>
      <c r="F3075" s="8" t="s">
        <v>2165</v>
      </c>
      <c r="G3075" t="s">
        <v>5121</v>
      </c>
      <c r="H3075">
        <v>21370</v>
      </c>
      <c r="I3075">
        <v>132</v>
      </c>
      <c r="J3075" t="s">
        <v>19</v>
      </c>
      <c r="K3075" t="s">
        <v>20</v>
      </c>
      <c r="L3075">
        <v>16000000</v>
      </c>
      <c r="M3075">
        <v>2014</v>
      </c>
      <c r="N3075">
        <v>6.6</v>
      </c>
      <c r="O3075">
        <v>-13571117</v>
      </c>
      <c r="Q3075" t="str">
        <f t="shared" ref="Q3075:Q3138" si="144">IF(F3075="Meryl Streep",G3075," ")</f>
        <v xml:space="preserve"> </v>
      </c>
      <c r="R3075" t="str">
        <f t="shared" ref="R3075:R3138" si="145">IF(F3075="Leonardo DiCaprio",G3075," ")</f>
        <v xml:space="preserve"> </v>
      </c>
      <c r="S3075" t="str">
        <f t="shared" ref="S3075:S3138" si="146">IF(F3075="Brad Pitt",G3075,"")</f>
        <v/>
      </c>
    </row>
    <row r="3076" spans="1:19">
      <c r="A3076" t="s">
        <v>4710</v>
      </c>
      <c r="B3076">
        <v>45</v>
      </c>
      <c r="C3076">
        <v>106</v>
      </c>
      <c r="D3076">
        <v>6420319</v>
      </c>
      <c r="E3076" t="s">
        <v>1665</v>
      </c>
      <c r="F3076" s="8" t="s">
        <v>81</v>
      </c>
      <c r="G3076" t="s">
        <v>4711</v>
      </c>
      <c r="H3076">
        <v>15978</v>
      </c>
      <c r="I3076">
        <v>122</v>
      </c>
      <c r="J3076" t="s">
        <v>19</v>
      </c>
      <c r="K3076" t="s">
        <v>1448</v>
      </c>
      <c r="L3076">
        <v>20000000</v>
      </c>
      <c r="M3076">
        <v>2015</v>
      </c>
      <c r="N3076">
        <v>7.4</v>
      </c>
      <c r="O3076">
        <v>-13579681</v>
      </c>
      <c r="Q3076" t="str">
        <f t="shared" si="144"/>
        <v xml:space="preserve"> </v>
      </c>
      <c r="R3076" t="str">
        <f t="shared" si="145"/>
        <v xml:space="preserve"> </v>
      </c>
      <c r="S3076" t="str">
        <f t="shared" si="146"/>
        <v/>
      </c>
    </row>
    <row r="3077" spans="1:19">
      <c r="A3077" t="s">
        <v>480</v>
      </c>
      <c r="B3077">
        <v>85</v>
      </c>
      <c r="C3077">
        <v>150</v>
      </c>
      <c r="D3077">
        <v>4414535</v>
      </c>
      <c r="E3077" t="s">
        <v>1672</v>
      </c>
      <c r="F3077" s="8" t="s">
        <v>4917</v>
      </c>
      <c r="G3077" t="s">
        <v>4918</v>
      </c>
      <c r="H3077">
        <v>30618</v>
      </c>
      <c r="I3077">
        <v>224</v>
      </c>
      <c r="J3077" t="s">
        <v>19</v>
      </c>
      <c r="K3077" t="s">
        <v>31</v>
      </c>
      <c r="L3077">
        <v>18000000</v>
      </c>
      <c r="M3077">
        <v>1996</v>
      </c>
      <c r="N3077">
        <v>7.8</v>
      </c>
      <c r="O3077">
        <v>-13585465</v>
      </c>
      <c r="Q3077" t="str">
        <f t="shared" si="144"/>
        <v xml:space="preserve"> </v>
      </c>
      <c r="R3077" t="str">
        <f t="shared" si="145"/>
        <v xml:space="preserve"> </v>
      </c>
      <c r="S3077" t="str">
        <f t="shared" si="146"/>
        <v/>
      </c>
    </row>
    <row r="3078" spans="1:19">
      <c r="A3078" t="s">
        <v>480</v>
      </c>
      <c r="B3078">
        <v>85</v>
      </c>
      <c r="C3078">
        <v>150</v>
      </c>
      <c r="D3078">
        <v>4414535</v>
      </c>
      <c r="E3078" t="s">
        <v>1672</v>
      </c>
      <c r="F3078" s="8" t="s">
        <v>4917</v>
      </c>
      <c r="G3078" t="s">
        <v>4918</v>
      </c>
      <c r="H3078">
        <v>30618</v>
      </c>
      <c r="I3078">
        <v>224</v>
      </c>
      <c r="J3078" t="s">
        <v>19</v>
      </c>
      <c r="K3078" t="s">
        <v>31</v>
      </c>
      <c r="L3078">
        <v>18000000</v>
      </c>
      <c r="M3078">
        <v>1996</v>
      </c>
      <c r="N3078">
        <v>7.8</v>
      </c>
      <c r="O3078">
        <v>-13585465</v>
      </c>
      <c r="Q3078" t="str">
        <f t="shared" si="144"/>
        <v xml:space="preserve"> </v>
      </c>
      <c r="R3078" t="str">
        <f t="shared" si="145"/>
        <v xml:space="preserve"> </v>
      </c>
      <c r="S3078" t="str">
        <f t="shared" si="146"/>
        <v/>
      </c>
    </row>
    <row r="3079" spans="1:19">
      <c r="A3079" t="s">
        <v>388</v>
      </c>
      <c r="B3079">
        <v>500</v>
      </c>
      <c r="C3079">
        <v>132</v>
      </c>
      <c r="D3079">
        <v>146405371</v>
      </c>
      <c r="E3079" t="s">
        <v>41</v>
      </c>
      <c r="F3079" s="8" t="s">
        <v>210</v>
      </c>
      <c r="G3079" t="s">
        <v>389</v>
      </c>
      <c r="H3079">
        <v>518537</v>
      </c>
      <c r="I3079">
        <v>698</v>
      </c>
      <c r="J3079" t="s">
        <v>19</v>
      </c>
      <c r="K3079" t="s">
        <v>20</v>
      </c>
      <c r="L3079">
        <v>160000000</v>
      </c>
      <c r="M3079">
        <v>2011</v>
      </c>
      <c r="N3079">
        <v>7.8</v>
      </c>
      <c r="O3079">
        <v>-13594629</v>
      </c>
      <c r="Q3079" t="str">
        <f t="shared" si="144"/>
        <v xml:space="preserve"> </v>
      </c>
      <c r="R3079" t="str">
        <f t="shared" si="145"/>
        <v xml:space="preserve"> </v>
      </c>
      <c r="S3079" t="str">
        <f t="shared" si="146"/>
        <v/>
      </c>
    </row>
    <row r="3080" spans="1:19">
      <c r="A3080" t="s">
        <v>2826</v>
      </c>
      <c r="B3080">
        <v>127</v>
      </c>
      <c r="C3080">
        <v>91</v>
      </c>
      <c r="D3080">
        <v>26404753</v>
      </c>
      <c r="E3080" t="s">
        <v>812</v>
      </c>
      <c r="F3080" s="8" t="s">
        <v>2820</v>
      </c>
      <c r="G3080" t="s">
        <v>2828</v>
      </c>
      <c r="H3080">
        <v>34203</v>
      </c>
      <c r="I3080">
        <v>169</v>
      </c>
      <c r="J3080" t="s">
        <v>19</v>
      </c>
      <c r="K3080" t="s">
        <v>20</v>
      </c>
      <c r="L3080">
        <v>40000000</v>
      </c>
      <c r="M3080">
        <v>2012</v>
      </c>
      <c r="N3080">
        <v>5.3</v>
      </c>
      <c r="O3080">
        <v>-13595247</v>
      </c>
      <c r="Q3080" t="str">
        <f t="shared" si="144"/>
        <v xml:space="preserve"> </v>
      </c>
      <c r="R3080" t="str">
        <f t="shared" si="145"/>
        <v xml:space="preserve"> </v>
      </c>
      <c r="S3080" t="str">
        <f t="shared" si="146"/>
        <v/>
      </c>
    </row>
    <row r="3081" spans="1:19">
      <c r="A3081" t="s">
        <v>531</v>
      </c>
      <c r="B3081">
        <v>167</v>
      </c>
      <c r="C3081">
        <v>109</v>
      </c>
      <c r="D3081">
        <v>1357042</v>
      </c>
      <c r="E3081" t="s">
        <v>1754</v>
      </c>
      <c r="F3081" s="8" t="s">
        <v>4789</v>
      </c>
      <c r="G3081" t="s">
        <v>4790</v>
      </c>
      <c r="H3081">
        <v>53977</v>
      </c>
      <c r="I3081">
        <v>125</v>
      </c>
      <c r="J3081" t="s">
        <v>19</v>
      </c>
      <c r="K3081" t="s">
        <v>333</v>
      </c>
      <c r="L3081">
        <v>15000000</v>
      </c>
      <c r="M3081">
        <v>2011</v>
      </c>
      <c r="N3081">
        <v>7.1</v>
      </c>
      <c r="O3081">
        <v>-13642958</v>
      </c>
      <c r="Q3081" t="str">
        <f t="shared" si="144"/>
        <v xml:space="preserve"> </v>
      </c>
      <c r="R3081" t="str">
        <f t="shared" si="145"/>
        <v xml:space="preserve"> </v>
      </c>
      <c r="S3081" t="str">
        <f t="shared" si="146"/>
        <v/>
      </c>
    </row>
    <row r="3082" spans="1:19">
      <c r="A3082" t="s">
        <v>4926</v>
      </c>
      <c r="B3082">
        <v>250</v>
      </c>
      <c r="C3082">
        <v>111</v>
      </c>
      <c r="D3082">
        <v>1294640</v>
      </c>
      <c r="E3082" t="s">
        <v>3008</v>
      </c>
      <c r="F3082" s="8" t="s">
        <v>126</v>
      </c>
      <c r="G3082" t="s">
        <v>5338</v>
      </c>
      <c r="H3082">
        <v>69569</v>
      </c>
      <c r="I3082">
        <v>436</v>
      </c>
      <c r="J3082" t="s">
        <v>19</v>
      </c>
      <c r="K3082" t="s">
        <v>20</v>
      </c>
      <c r="L3082">
        <v>15000000</v>
      </c>
      <c r="M3082">
        <v>2007</v>
      </c>
      <c r="N3082">
        <v>6.5</v>
      </c>
      <c r="O3082">
        <v>-13705360</v>
      </c>
      <c r="Q3082" t="str">
        <f t="shared" si="144"/>
        <v xml:space="preserve"> </v>
      </c>
      <c r="R3082" t="str">
        <f t="shared" si="145"/>
        <v xml:space="preserve"> </v>
      </c>
      <c r="S3082" t="str">
        <f t="shared" si="146"/>
        <v/>
      </c>
    </row>
    <row r="3083" spans="1:19">
      <c r="A3083" t="s">
        <v>1251</v>
      </c>
      <c r="B3083">
        <v>178</v>
      </c>
      <c r="C3083">
        <v>117</v>
      </c>
      <c r="D3083">
        <v>12276810</v>
      </c>
      <c r="E3083" t="s">
        <v>861</v>
      </c>
      <c r="F3083" s="8" t="s">
        <v>189</v>
      </c>
      <c r="G3083" t="s">
        <v>4005</v>
      </c>
      <c r="H3083">
        <v>57674</v>
      </c>
      <c r="I3083">
        <v>126</v>
      </c>
      <c r="J3083" t="s">
        <v>19</v>
      </c>
      <c r="K3083" t="s">
        <v>20</v>
      </c>
      <c r="L3083">
        <v>26000000</v>
      </c>
      <c r="M3083">
        <v>2015</v>
      </c>
      <c r="N3083">
        <v>6.5</v>
      </c>
      <c r="O3083">
        <v>-13723190</v>
      </c>
      <c r="Q3083" t="str">
        <f t="shared" si="144"/>
        <v xml:space="preserve"> </v>
      </c>
      <c r="R3083" t="str">
        <f t="shared" si="145"/>
        <v xml:space="preserve"> </v>
      </c>
      <c r="S3083" t="str">
        <f t="shared" si="146"/>
        <v/>
      </c>
    </row>
    <row r="3084" spans="1:19">
      <c r="A3084" t="s">
        <v>1540</v>
      </c>
      <c r="B3084">
        <v>64</v>
      </c>
      <c r="C3084">
        <v>109</v>
      </c>
      <c r="D3084">
        <v>4250320</v>
      </c>
      <c r="E3084" t="s">
        <v>4027</v>
      </c>
      <c r="F3084" s="8" t="s">
        <v>4876</v>
      </c>
      <c r="G3084" t="s">
        <v>4877</v>
      </c>
      <c r="H3084">
        <v>14870</v>
      </c>
      <c r="I3084">
        <v>86</v>
      </c>
      <c r="J3084" t="s">
        <v>19</v>
      </c>
      <c r="K3084" t="s">
        <v>20</v>
      </c>
      <c r="L3084">
        <v>18000000</v>
      </c>
      <c r="M3084">
        <v>1985</v>
      </c>
      <c r="N3084">
        <v>6.8</v>
      </c>
      <c r="O3084">
        <v>-13749680</v>
      </c>
      <c r="Q3084" t="str">
        <f t="shared" si="144"/>
        <v xml:space="preserve"> </v>
      </c>
      <c r="R3084" t="str">
        <f t="shared" si="145"/>
        <v xml:space="preserve"> </v>
      </c>
      <c r="S3084" t="str">
        <f t="shared" si="146"/>
        <v/>
      </c>
    </row>
    <row r="3085" spans="1:19">
      <c r="A3085" t="s">
        <v>3079</v>
      </c>
      <c r="B3085">
        <v>167</v>
      </c>
      <c r="C3085">
        <v>109</v>
      </c>
      <c r="D3085">
        <v>13248477</v>
      </c>
      <c r="E3085" t="s">
        <v>1499</v>
      </c>
      <c r="F3085" s="8" t="s">
        <v>370</v>
      </c>
      <c r="G3085" t="s">
        <v>3943</v>
      </c>
      <c r="H3085">
        <v>60555</v>
      </c>
      <c r="I3085">
        <v>174</v>
      </c>
      <c r="J3085" t="s">
        <v>19</v>
      </c>
      <c r="K3085" t="s">
        <v>20</v>
      </c>
      <c r="L3085">
        <v>27000000</v>
      </c>
      <c r="M3085">
        <v>2009</v>
      </c>
      <c r="N3085">
        <v>6.2</v>
      </c>
      <c r="O3085">
        <v>-13751523</v>
      </c>
      <c r="Q3085" t="str">
        <f t="shared" si="144"/>
        <v xml:space="preserve"> </v>
      </c>
      <c r="R3085" t="str">
        <f t="shared" si="145"/>
        <v xml:space="preserve"> </v>
      </c>
      <c r="S3085" t="str">
        <f t="shared" si="146"/>
        <v/>
      </c>
    </row>
    <row r="3086" spans="1:19">
      <c r="A3086" t="s">
        <v>4196</v>
      </c>
      <c r="B3086">
        <v>120</v>
      </c>
      <c r="C3086">
        <v>127</v>
      </c>
      <c r="D3086">
        <v>12188642</v>
      </c>
      <c r="E3086" t="s">
        <v>2728</v>
      </c>
      <c r="F3086" s="8" t="s">
        <v>4197</v>
      </c>
      <c r="G3086" t="s">
        <v>4198</v>
      </c>
      <c r="H3086">
        <v>21098</v>
      </c>
      <c r="I3086">
        <v>56</v>
      </c>
      <c r="J3086" t="s">
        <v>19</v>
      </c>
      <c r="K3086" t="s">
        <v>4199</v>
      </c>
      <c r="L3086">
        <v>26000000</v>
      </c>
      <c r="M3086">
        <v>2015</v>
      </c>
      <c r="N3086">
        <v>6.9</v>
      </c>
      <c r="O3086">
        <v>-13811358</v>
      </c>
      <c r="Q3086" t="str">
        <f t="shared" si="144"/>
        <v xml:space="preserve"> </v>
      </c>
      <c r="R3086" t="str">
        <f t="shared" si="145"/>
        <v xml:space="preserve"> </v>
      </c>
      <c r="S3086" t="str">
        <f t="shared" si="146"/>
        <v/>
      </c>
    </row>
    <row r="3087" spans="1:19">
      <c r="A3087" t="s">
        <v>3719</v>
      </c>
      <c r="B3087">
        <v>239</v>
      </c>
      <c r="C3087">
        <v>133</v>
      </c>
      <c r="D3087">
        <v>21129348</v>
      </c>
      <c r="E3087" t="s">
        <v>2473</v>
      </c>
      <c r="F3087" s="8" t="s">
        <v>180</v>
      </c>
      <c r="G3087" t="s">
        <v>3721</v>
      </c>
      <c r="H3087">
        <v>146364</v>
      </c>
      <c r="I3087">
        <v>237</v>
      </c>
      <c r="J3087" t="s">
        <v>19</v>
      </c>
      <c r="K3087" t="s">
        <v>20</v>
      </c>
      <c r="L3087">
        <v>35000000</v>
      </c>
      <c r="M3087">
        <v>2010</v>
      </c>
      <c r="N3087">
        <v>7.4</v>
      </c>
      <c r="O3087">
        <v>-13870652</v>
      </c>
      <c r="Q3087" t="str">
        <f t="shared" si="144"/>
        <v xml:space="preserve"> </v>
      </c>
      <c r="R3087" t="str">
        <f t="shared" si="145"/>
        <v xml:space="preserve"> </v>
      </c>
      <c r="S3087" t="str">
        <f t="shared" si="146"/>
        <v/>
      </c>
    </row>
    <row r="3088" spans="1:19">
      <c r="A3088" t="s">
        <v>7116</v>
      </c>
      <c r="B3088">
        <v>22</v>
      </c>
      <c r="C3088">
        <v>106</v>
      </c>
      <c r="D3088">
        <v>115504</v>
      </c>
      <c r="E3088" t="s">
        <v>754</v>
      </c>
      <c r="F3088" s="8" t="s">
        <v>1264</v>
      </c>
      <c r="G3088" t="s">
        <v>7117</v>
      </c>
      <c r="H3088">
        <v>4820</v>
      </c>
      <c r="I3088">
        <v>26</v>
      </c>
      <c r="J3088" t="s">
        <v>19</v>
      </c>
      <c r="K3088" t="s">
        <v>31</v>
      </c>
      <c r="L3088">
        <v>14000000</v>
      </c>
      <c r="M3088">
        <v>2008</v>
      </c>
      <c r="N3088">
        <v>6.2</v>
      </c>
      <c r="O3088">
        <v>-13884496</v>
      </c>
      <c r="Q3088" t="str">
        <f t="shared" si="144"/>
        <v xml:space="preserve"> </v>
      </c>
      <c r="R3088" t="str">
        <f t="shared" si="145"/>
        <v xml:space="preserve"> </v>
      </c>
      <c r="S3088" t="str">
        <f t="shared" si="146"/>
        <v/>
      </c>
    </row>
    <row r="3089" spans="1:19">
      <c r="A3089" t="s">
        <v>2505</v>
      </c>
      <c r="B3089">
        <v>180</v>
      </c>
      <c r="C3089">
        <v>99</v>
      </c>
      <c r="D3089">
        <v>11100000</v>
      </c>
      <c r="E3089" t="s">
        <v>1234</v>
      </c>
      <c r="F3089" s="8" t="s">
        <v>1683</v>
      </c>
      <c r="G3089" t="s">
        <v>4200</v>
      </c>
      <c r="H3089">
        <v>92464</v>
      </c>
      <c r="I3089">
        <v>331</v>
      </c>
      <c r="J3089" t="s">
        <v>19</v>
      </c>
      <c r="K3089" t="s">
        <v>20</v>
      </c>
      <c r="L3089">
        <v>25000000</v>
      </c>
      <c r="M3089">
        <v>1986</v>
      </c>
      <c r="N3089">
        <v>7.3</v>
      </c>
      <c r="O3089">
        <v>-13900000</v>
      </c>
      <c r="Q3089" t="str">
        <f t="shared" si="144"/>
        <v xml:space="preserve"> </v>
      </c>
      <c r="R3089" t="str">
        <f t="shared" si="145"/>
        <v xml:space="preserve"> </v>
      </c>
      <c r="S3089" t="str">
        <f t="shared" si="146"/>
        <v/>
      </c>
    </row>
    <row r="3090" spans="1:19">
      <c r="A3090" t="s">
        <v>294</v>
      </c>
      <c r="B3090">
        <v>418</v>
      </c>
      <c r="C3090">
        <v>123</v>
      </c>
      <c r="D3090">
        <v>161087183</v>
      </c>
      <c r="E3090" t="s">
        <v>295</v>
      </c>
      <c r="F3090" s="8" t="s">
        <v>98</v>
      </c>
      <c r="G3090" t="s">
        <v>296</v>
      </c>
      <c r="H3090">
        <v>118992</v>
      </c>
      <c r="I3090">
        <v>971</v>
      </c>
      <c r="J3090" t="s">
        <v>19</v>
      </c>
      <c r="K3090" t="s">
        <v>20</v>
      </c>
      <c r="L3090">
        <v>175000000</v>
      </c>
      <c r="M3090">
        <v>2016</v>
      </c>
      <c r="N3090">
        <v>6.9</v>
      </c>
      <c r="O3090">
        <v>-13912817</v>
      </c>
      <c r="Q3090" t="str">
        <f t="shared" si="144"/>
        <v xml:space="preserve"> </v>
      </c>
      <c r="R3090" t="str">
        <f t="shared" si="145"/>
        <v xml:space="preserve"> </v>
      </c>
      <c r="S3090" t="str">
        <f t="shared" si="146"/>
        <v/>
      </c>
    </row>
    <row r="3091" spans="1:19">
      <c r="A3091" t="s">
        <v>1540</v>
      </c>
      <c r="B3091">
        <v>34</v>
      </c>
      <c r="C3091">
        <v>103</v>
      </c>
      <c r="D3091">
        <v>75078</v>
      </c>
      <c r="E3091" t="s">
        <v>873</v>
      </c>
      <c r="F3091" s="8" t="s">
        <v>979</v>
      </c>
      <c r="G3091" t="s">
        <v>6855</v>
      </c>
      <c r="H3091">
        <v>1398</v>
      </c>
      <c r="I3091">
        <v>26</v>
      </c>
      <c r="J3091" t="s">
        <v>19</v>
      </c>
      <c r="K3091" t="s">
        <v>20</v>
      </c>
      <c r="L3091">
        <v>14000000</v>
      </c>
      <c r="M3091">
        <v>2000</v>
      </c>
      <c r="N3091">
        <v>6.3</v>
      </c>
      <c r="O3091">
        <v>-13924922</v>
      </c>
      <c r="Q3091" t="str">
        <f t="shared" si="144"/>
        <v xml:space="preserve"> </v>
      </c>
      <c r="R3091" t="str">
        <f t="shared" si="145"/>
        <v xml:space="preserve"> </v>
      </c>
      <c r="S3091" t="str">
        <f t="shared" si="146"/>
        <v/>
      </c>
    </row>
    <row r="3092" spans="1:19">
      <c r="A3092" t="s">
        <v>4938</v>
      </c>
      <c r="B3092">
        <v>112</v>
      </c>
      <c r="C3092">
        <v>105</v>
      </c>
      <c r="D3092">
        <v>63260</v>
      </c>
      <c r="E3092" t="s">
        <v>4939</v>
      </c>
      <c r="F3092" s="8" t="s">
        <v>4334</v>
      </c>
      <c r="G3092" t="s">
        <v>4940</v>
      </c>
      <c r="H3092">
        <v>14325</v>
      </c>
      <c r="I3092">
        <v>90</v>
      </c>
      <c r="J3092" t="s">
        <v>19</v>
      </c>
      <c r="K3092" t="s">
        <v>775</v>
      </c>
      <c r="L3092">
        <v>14000000</v>
      </c>
      <c r="M3092">
        <v>2006</v>
      </c>
      <c r="N3092">
        <v>6.7</v>
      </c>
      <c r="O3092">
        <v>-13936740</v>
      </c>
      <c r="Q3092" t="str">
        <f t="shared" si="144"/>
        <v xml:space="preserve"> </v>
      </c>
      <c r="R3092" t="str">
        <f t="shared" si="145"/>
        <v xml:space="preserve"> </v>
      </c>
      <c r="S3092" t="str">
        <f t="shared" si="146"/>
        <v/>
      </c>
    </row>
    <row r="3093" spans="1:19">
      <c r="A3093" t="s">
        <v>5440</v>
      </c>
      <c r="B3093">
        <v>116</v>
      </c>
      <c r="C3093">
        <v>186</v>
      </c>
      <c r="D3093">
        <v>46495</v>
      </c>
      <c r="E3093" t="s">
        <v>1672</v>
      </c>
      <c r="F3093" s="8" t="s">
        <v>629</v>
      </c>
      <c r="G3093" t="s">
        <v>5441</v>
      </c>
      <c r="H3093">
        <v>12053</v>
      </c>
      <c r="I3093">
        <v>119</v>
      </c>
      <c r="J3093" t="s">
        <v>19</v>
      </c>
      <c r="K3093" t="s">
        <v>20</v>
      </c>
      <c r="L3093">
        <v>14000000</v>
      </c>
      <c r="M3093">
        <v>2011</v>
      </c>
      <c r="N3093">
        <v>6.5</v>
      </c>
      <c r="O3093">
        <v>-13953505</v>
      </c>
      <c r="Q3093" t="str">
        <f t="shared" si="144"/>
        <v xml:space="preserve"> </v>
      </c>
      <c r="R3093" t="str">
        <f t="shared" si="145"/>
        <v xml:space="preserve"> </v>
      </c>
      <c r="S3093" t="str">
        <f t="shared" si="146"/>
        <v/>
      </c>
    </row>
    <row r="3094" spans="1:19">
      <c r="A3094" t="s">
        <v>3156</v>
      </c>
      <c r="B3094">
        <v>106</v>
      </c>
      <c r="C3094">
        <v>102</v>
      </c>
      <c r="D3094">
        <v>24044532</v>
      </c>
      <c r="E3094" t="s">
        <v>129</v>
      </c>
      <c r="F3094" s="8" t="s">
        <v>3157</v>
      </c>
      <c r="G3094" t="s">
        <v>3158</v>
      </c>
      <c r="H3094">
        <v>19686</v>
      </c>
      <c r="I3094">
        <v>180</v>
      </c>
      <c r="J3094" t="s">
        <v>19</v>
      </c>
      <c r="K3094" t="s">
        <v>20</v>
      </c>
      <c r="L3094">
        <v>38000000</v>
      </c>
      <c r="M3094">
        <v>2001</v>
      </c>
      <c r="N3094">
        <v>5.6</v>
      </c>
      <c r="O3094">
        <v>-13955468</v>
      </c>
      <c r="Q3094" t="str">
        <f t="shared" si="144"/>
        <v xml:space="preserve"> </v>
      </c>
      <c r="R3094" t="str">
        <f t="shared" si="145"/>
        <v xml:space="preserve"> </v>
      </c>
      <c r="S3094" t="str">
        <f t="shared" si="146"/>
        <v/>
      </c>
    </row>
    <row r="3095" spans="1:19">
      <c r="A3095" t="s">
        <v>5586</v>
      </c>
      <c r="B3095">
        <v>117</v>
      </c>
      <c r="C3095">
        <v>108</v>
      </c>
      <c r="D3095">
        <v>1039869</v>
      </c>
      <c r="E3095" t="s">
        <v>959</v>
      </c>
      <c r="F3095" s="8" t="s">
        <v>71</v>
      </c>
      <c r="G3095" t="s">
        <v>5587</v>
      </c>
      <c r="H3095">
        <v>14757</v>
      </c>
      <c r="I3095">
        <v>51</v>
      </c>
      <c r="J3095" t="s">
        <v>19</v>
      </c>
      <c r="K3095" t="s">
        <v>162</v>
      </c>
      <c r="L3095">
        <v>15000000</v>
      </c>
      <c r="M3095">
        <v>2010</v>
      </c>
      <c r="N3095">
        <v>6.2</v>
      </c>
      <c r="O3095">
        <v>-13960131</v>
      </c>
      <c r="Q3095" t="str">
        <f t="shared" si="144"/>
        <v xml:space="preserve"> </v>
      </c>
      <c r="R3095" t="str">
        <f t="shared" si="145"/>
        <v xml:space="preserve"> </v>
      </c>
      <c r="S3095" t="str">
        <f t="shared" si="146"/>
        <v/>
      </c>
    </row>
    <row r="3096" spans="1:19">
      <c r="A3096" t="s">
        <v>2815</v>
      </c>
      <c r="B3096">
        <v>119</v>
      </c>
      <c r="C3096">
        <v>107</v>
      </c>
      <c r="D3096">
        <v>11008432</v>
      </c>
      <c r="E3096" t="s">
        <v>856</v>
      </c>
      <c r="F3096" s="8" t="s">
        <v>267</v>
      </c>
      <c r="G3096" t="s">
        <v>4195</v>
      </c>
      <c r="H3096">
        <v>43903</v>
      </c>
      <c r="I3096">
        <v>194</v>
      </c>
      <c r="J3096" t="s">
        <v>19</v>
      </c>
      <c r="K3096" t="s">
        <v>20</v>
      </c>
      <c r="L3096">
        <v>25000000</v>
      </c>
      <c r="M3096">
        <v>2005</v>
      </c>
      <c r="N3096">
        <v>7.1</v>
      </c>
      <c r="O3096">
        <v>-13991568</v>
      </c>
      <c r="Q3096" t="str">
        <f t="shared" si="144"/>
        <v xml:space="preserve"> </v>
      </c>
      <c r="R3096" t="str">
        <f t="shared" si="145"/>
        <v xml:space="preserve"> </v>
      </c>
      <c r="S3096" t="str">
        <f t="shared" si="146"/>
        <v/>
      </c>
    </row>
    <row r="3097" spans="1:19">
      <c r="A3097" t="s">
        <v>416</v>
      </c>
      <c r="B3097">
        <v>116</v>
      </c>
      <c r="C3097">
        <v>116</v>
      </c>
      <c r="D3097">
        <v>6002756</v>
      </c>
      <c r="E3097" t="s">
        <v>856</v>
      </c>
      <c r="F3097" s="8" t="s">
        <v>362</v>
      </c>
      <c r="G3097" t="s">
        <v>4715</v>
      </c>
      <c r="H3097">
        <v>24997</v>
      </c>
      <c r="I3097">
        <v>75</v>
      </c>
      <c r="J3097" t="s">
        <v>19</v>
      </c>
      <c r="K3097" t="s">
        <v>20</v>
      </c>
      <c r="L3097">
        <v>20000000</v>
      </c>
      <c r="M3097">
        <v>2012</v>
      </c>
      <c r="N3097">
        <v>7.2</v>
      </c>
      <c r="O3097">
        <v>-13997244</v>
      </c>
      <c r="Q3097" t="str">
        <f t="shared" si="144"/>
        <v xml:space="preserve"> </v>
      </c>
      <c r="R3097" t="str">
        <f t="shared" si="145"/>
        <v xml:space="preserve"> </v>
      </c>
      <c r="S3097" t="str">
        <f t="shared" si="146"/>
        <v/>
      </c>
    </row>
    <row r="3098" spans="1:19">
      <c r="A3098" t="s">
        <v>2025</v>
      </c>
      <c r="B3098">
        <v>415</v>
      </c>
      <c r="C3098">
        <v>113</v>
      </c>
      <c r="D3098">
        <v>45996718</v>
      </c>
      <c r="E3098" t="s">
        <v>268</v>
      </c>
      <c r="F3098" s="8" t="s">
        <v>2026</v>
      </c>
      <c r="G3098" t="s">
        <v>2027</v>
      </c>
      <c r="H3098">
        <v>173530</v>
      </c>
      <c r="I3098">
        <v>264</v>
      </c>
      <c r="J3098" t="s">
        <v>19</v>
      </c>
      <c r="K3098" t="s">
        <v>20</v>
      </c>
      <c r="L3098">
        <v>60000000</v>
      </c>
      <c r="M3098">
        <v>2013</v>
      </c>
      <c r="N3098">
        <v>6.7</v>
      </c>
      <c r="O3098">
        <v>-14003282</v>
      </c>
      <c r="Q3098" t="str">
        <f t="shared" si="144"/>
        <v xml:space="preserve"> </v>
      </c>
      <c r="R3098" t="str">
        <f t="shared" si="145"/>
        <v xml:space="preserve"> </v>
      </c>
      <c r="S3098" t="str">
        <f t="shared" si="146"/>
        <v/>
      </c>
    </row>
    <row r="3099" spans="1:19">
      <c r="A3099" t="s">
        <v>3875</v>
      </c>
      <c r="B3099">
        <v>230</v>
      </c>
      <c r="C3099">
        <v>120</v>
      </c>
      <c r="D3099">
        <v>1984743</v>
      </c>
      <c r="E3099" t="s">
        <v>129</v>
      </c>
      <c r="F3099" s="8" t="s">
        <v>495</v>
      </c>
      <c r="G3099" t="s">
        <v>5107</v>
      </c>
      <c r="H3099">
        <v>20616</v>
      </c>
      <c r="I3099">
        <v>70</v>
      </c>
      <c r="J3099" t="s">
        <v>19</v>
      </c>
      <c r="K3099" t="s">
        <v>20</v>
      </c>
      <c r="L3099">
        <v>16000000</v>
      </c>
      <c r="M3099">
        <v>2013</v>
      </c>
      <c r="N3099">
        <v>6.6</v>
      </c>
      <c r="O3099">
        <v>-14015257</v>
      </c>
      <c r="Q3099" t="str">
        <f t="shared" si="144"/>
        <v xml:space="preserve"> </v>
      </c>
      <c r="R3099" t="str">
        <f t="shared" si="145"/>
        <v xml:space="preserve"> </v>
      </c>
      <c r="S3099" t="str">
        <f t="shared" si="146"/>
        <v/>
      </c>
    </row>
    <row r="3100" spans="1:19">
      <c r="A3100" t="s">
        <v>1529</v>
      </c>
      <c r="B3100">
        <v>198</v>
      </c>
      <c r="C3100">
        <v>124</v>
      </c>
      <c r="D3100">
        <v>46975183</v>
      </c>
      <c r="E3100" t="s">
        <v>613</v>
      </c>
      <c r="F3100" s="8" t="s">
        <v>2010</v>
      </c>
      <c r="G3100" t="s">
        <v>2011</v>
      </c>
      <c r="H3100">
        <v>256213</v>
      </c>
      <c r="I3100">
        <v>338</v>
      </c>
      <c r="J3100" t="s">
        <v>19</v>
      </c>
      <c r="K3100" t="s">
        <v>20</v>
      </c>
      <c r="L3100">
        <v>61000000</v>
      </c>
      <c r="M3100">
        <v>2007</v>
      </c>
      <c r="N3100">
        <v>7.2</v>
      </c>
      <c r="O3100">
        <v>-14024817</v>
      </c>
      <c r="Q3100" t="str">
        <f t="shared" si="144"/>
        <v xml:space="preserve"> </v>
      </c>
      <c r="R3100" t="str">
        <f t="shared" si="145"/>
        <v xml:space="preserve"> </v>
      </c>
      <c r="S3100" t="str">
        <f t="shared" si="146"/>
        <v/>
      </c>
    </row>
    <row r="3101" spans="1:19">
      <c r="A3101" t="s">
        <v>1376</v>
      </c>
      <c r="B3101">
        <v>209</v>
      </c>
      <c r="C3101">
        <v>129</v>
      </c>
      <c r="D3101">
        <v>65948711</v>
      </c>
      <c r="E3101" t="s">
        <v>1141</v>
      </c>
      <c r="F3101" s="8" t="s">
        <v>903</v>
      </c>
      <c r="G3101" t="s">
        <v>1378</v>
      </c>
      <c r="H3101">
        <v>86422</v>
      </c>
      <c r="I3101">
        <v>363</v>
      </c>
      <c r="J3101" t="s">
        <v>19</v>
      </c>
      <c r="K3101" t="s">
        <v>20</v>
      </c>
      <c r="L3101">
        <v>80000000</v>
      </c>
      <c r="M3101">
        <v>2004</v>
      </c>
      <c r="N3101">
        <v>6.6</v>
      </c>
      <c r="O3101">
        <v>-14051289</v>
      </c>
      <c r="Q3101" t="str">
        <f t="shared" si="144"/>
        <v xml:space="preserve"> </v>
      </c>
      <c r="R3101" t="str">
        <f t="shared" si="145"/>
        <v xml:space="preserve"> </v>
      </c>
      <c r="S3101" t="str">
        <f t="shared" si="146"/>
        <v/>
      </c>
    </row>
    <row r="3102" spans="1:19">
      <c r="A3102" t="s">
        <v>1674</v>
      </c>
      <c r="B3102">
        <v>261</v>
      </c>
      <c r="C3102">
        <v>92</v>
      </c>
      <c r="D3102">
        <v>55942830</v>
      </c>
      <c r="E3102" t="s">
        <v>1675</v>
      </c>
      <c r="F3102" s="8" t="s">
        <v>411</v>
      </c>
      <c r="G3102" t="s">
        <v>1676</v>
      </c>
      <c r="H3102">
        <v>138582</v>
      </c>
      <c r="I3102">
        <v>423</v>
      </c>
      <c r="J3102" t="s">
        <v>19</v>
      </c>
      <c r="K3102" t="s">
        <v>20</v>
      </c>
      <c r="L3102">
        <v>70000000</v>
      </c>
      <c r="M3102">
        <v>2014</v>
      </c>
      <c r="N3102">
        <v>6.3</v>
      </c>
      <c r="O3102">
        <v>-14057170</v>
      </c>
      <c r="Q3102" t="str">
        <f t="shared" si="144"/>
        <v xml:space="preserve"> </v>
      </c>
      <c r="R3102" t="str">
        <f t="shared" si="145"/>
        <v xml:space="preserve"> </v>
      </c>
      <c r="S3102" t="str">
        <f t="shared" si="146"/>
        <v/>
      </c>
    </row>
    <row r="3103" spans="1:19">
      <c r="A3103" t="s">
        <v>6375</v>
      </c>
      <c r="B3103">
        <v>63</v>
      </c>
      <c r="C3103">
        <v>125</v>
      </c>
      <c r="D3103">
        <v>927107</v>
      </c>
      <c r="E3103" t="s">
        <v>4924</v>
      </c>
      <c r="F3103" s="8" t="s">
        <v>6376</v>
      </c>
      <c r="G3103" t="s">
        <v>6377</v>
      </c>
      <c r="H3103">
        <v>5153</v>
      </c>
      <c r="I3103">
        <v>51</v>
      </c>
      <c r="J3103" t="s">
        <v>3806</v>
      </c>
      <c r="K3103" t="s">
        <v>432</v>
      </c>
      <c r="L3103">
        <v>15000000</v>
      </c>
      <c r="M3103">
        <v>1999</v>
      </c>
      <c r="N3103">
        <v>7.3</v>
      </c>
      <c r="O3103">
        <v>-14072893</v>
      </c>
      <c r="Q3103" t="str">
        <f t="shared" si="144"/>
        <v xml:space="preserve"> </v>
      </c>
      <c r="R3103" t="str">
        <f t="shared" si="145"/>
        <v xml:space="preserve"> </v>
      </c>
      <c r="S3103" t="str">
        <f t="shared" si="146"/>
        <v/>
      </c>
    </row>
    <row r="3104" spans="1:19">
      <c r="A3104" t="s">
        <v>3684</v>
      </c>
      <c r="B3104">
        <v>143</v>
      </c>
      <c r="C3104">
        <v>112</v>
      </c>
      <c r="D3104">
        <v>10911750</v>
      </c>
      <c r="E3104" t="s">
        <v>1665</v>
      </c>
      <c r="F3104" s="8" t="s">
        <v>37</v>
      </c>
      <c r="G3104" t="s">
        <v>4206</v>
      </c>
      <c r="H3104">
        <v>17757</v>
      </c>
      <c r="I3104">
        <v>99</v>
      </c>
      <c r="J3104" t="s">
        <v>19</v>
      </c>
      <c r="K3104" t="s">
        <v>20</v>
      </c>
      <c r="L3104">
        <v>25000000</v>
      </c>
      <c r="M3104">
        <v>2008</v>
      </c>
      <c r="N3104">
        <v>6.5</v>
      </c>
      <c r="O3104">
        <v>-14088250</v>
      </c>
      <c r="Q3104" t="str">
        <f t="shared" si="144"/>
        <v xml:space="preserve"> </v>
      </c>
      <c r="R3104" t="str">
        <f t="shared" si="145"/>
        <v xml:space="preserve"> </v>
      </c>
      <c r="S3104" t="str">
        <f t="shared" si="146"/>
        <v/>
      </c>
    </row>
    <row r="3105" spans="1:19">
      <c r="A3105" t="s">
        <v>5372</v>
      </c>
      <c r="B3105">
        <v>140</v>
      </c>
      <c r="C3105">
        <v>139</v>
      </c>
      <c r="D3105">
        <v>74205</v>
      </c>
      <c r="E3105" t="s">
        <v>1672</v>
      </c>
      <c r="F3105" s="8" t="s">
        <v>143</v>
      </c>
      <c r="G3105" t="s">
        <v>5374</v>
      </c>
      <c r="H3105">
        <v>18646</v>
      </c>
      <c r="I3105">
        <v>81</v>
      </c>
      <c r="J3105" t="s">
        <v>19</v>
      </c>
      <c r="K3105" t="s">
        <v>3424</v>
      </c>
      <c r="L3105">
        <v>14200000</v>
      </c>
      <c r="M3105">
        <v>2005</v>
      </c>
      <c r="N3105">
        <v>7.4</v>
      </c>
      <c r="O3105">
        <v>-14125795</v>
      </c>
      <c r="Q3105" t="str">
        <f t="shared" si="144"/>
        <v xml:space="preserve"> </v>
      </c>
      <c r="R3105" t="str">
        <f t="shared" si="145"/>
        <v xml:space="preserve"> </v>
      </c>
      <c r="S3105" t="str">
        <f t="shared" si="146"/>
        <v/>
      </c>
    </row>
    <row r="3106" spans="1:19">
      <c r="A3106" t="s">
        <v>2440</v>
      </c>
      <c r="B3106">
        <v>129</v>
      </c>
      <c r="C3106">
        <v>98</v>
      </c>
      <c r="D3106">
        <v>16831505</v>
      </c>
      <c r="E3106" t="s">
        <v>1889</v>
      </c>
      <c r="F3106" s="8" t="s">
        <v>49</v>
      </c>
      <c r="G3106" t="s">
        <v>3386</v>
      </c>
      <c r="H3106">
        <v>51842</v>
      </c>
      <c r="I3106">
        <v>173</v>
      </c>
      <c r="J3106" t="s">
        <v>19</v>
      </c>
      <c r="K3106" t="s">
        <v>31</v>
      </c>
      <c r="L3106">
        <v>31000000</v>
      </c>
      <c r="M3106">
        <v>2004</v>
      </c>
      <c r="N3106">
        <v>6.3</v>
      </c>
      <c r="O3106">
        <v>-14168495</v>
      </c>
      <c r="Q3106" t="str">
        <f t="shared" si="144"/>
        <v xml:space="preserve"> </v>
      </c>
      <c r="R3106" t="str">
        <f t="shared" si="145"/>
        <v xml:space="preserve"> </v>
      </c>
      <c r="S3106" t="str">
        <f t="shared" si="146"/>
        <v/>
      </c>
    </row>
    <row r="3107" spans="1:19">
      <c r="A3107" t="s">
        <v>978</v>
      </c>
      <c r="B3107">
        <v>111</v>
      </c>
      <c r="C3107">
        <v>112</v>
      </c>
      <c r="D3107">
        <v>6830957</v>
      </c>
      <c r="E3107" t="s">
        <v>129</v>
      </c>
      <c r="F3107" s="8" t="s">
        <v>223</v>
      </c>
      <c r="G3107" t="s">
        <v>4441</v>
      </c>
      <c r="H3107">
        <v>11983</v>
      </c>
      <c r="I3107">
        <v>147</v>
      </c>
      <c r="J3107" t="s">
        <v>19</v>
      </c>
      <c r="K3107" t="s">
        <v>20</v>
      </c>
      <c r="L3107">
        <v>21000000</v>
      </c>
      <c r="M3107">
        <v>2002</v>
      </c>
      <c r="N3107">
        <v>6.7</v>
      </c>
      <c r="O3107">
        <v>-14169043</v>
      </c>
      <c r="Q3107" t="str">
        <f t="shared" si="144"/>
        <v xml:space="preserve"> </v>
      </c>
      <c r="R3107" t="str">
        <f t="shared" si="145"/>
        <v xml:space="preserve"> </v>
      </c>
      <c r="S3107" t="str">
        <f t="shared" si="146"/>
        <v/>
      </c>
    </row>
    <row r="3108" spans="1:19">
      <c r="A3108" t="s">
        <v>523</v>
      </c>
      <c r="B3108">
        <v>122</v>
      </c>
      <c r="C3108">
        <v>88</v>
      </c>
      <c r="D3108">
        <v>75817994</v>
      </c>
      <c r="E3108" t="s">
        <v>1137</v>
      </c>
      <c r="F3108" s="8" t="s">
        <v>1138</v>
      </c>
      <c r="G3108" t="s">
        <v>1139</v>
      </c>
      <c r="H3108">
        <v>32049</v>
      </c>
      <c r="I3108">
        <v>179</v>
      </c>
      <c r="J3108" t="s">
        <v>19</v>
      </c>
      <c r="K3108" t="s">
        <v>20</v>
      </c>
      <c r="L3108">
        <v>90000000</v>
      </c>
      <c r="M3108">
        <v>2003</v>
      </c>
      <c r="N3108">
        <v>4.9000000000000004</v>
      </c>
      <c r="O3108">
        <v>-14182006</v>
      </c>
      <c r="Q3108" t="str">
        <f t="shared" si="144"/>
        <v xml:space="preserve"> </v>
      </c>
      <c r="R3108" t="str">
        <f t="shared" si="145"/>
        <v xml:space="preserve"> </v>
      </c>
      <c r="S3108" t="str">
        <f t="shared" si="146"/>
        <v/>
      </c>
    </row>
    <row r="3109" spans="1:19">
      <c r="A3109" t="s">
        <v>3543</v>
      </c>
      <c r="B3109">
        <v>167</v>
      </c>
      <c r="C3109">
        <v>102</v>
      </c>
      <c r="D3109">
        <v>17797316</v>
      </c>
      <c r="E3109" t="s">
        <v>878</v>
      </c>
      <c r="F3109" s="8" t="s">
        <v>2146</v>
      </c>
      <c r="G3109" t="s">
        <v>3544</v>
      </c>
      <c r="H3109">
        <v>50523</v>
      </c>
      <c r="I3109">
        <v>113</v>
      </c>
      <c r="J3109" t="s">
        <v>19</v>
      </c>
      <c r="K3109" t="s">
        <v>20</v>
      </c>
      <c r="L3109">
        <v>32000000</v>
      </c>
      <c r="M3109">
        <v>2010</v>
      </c>
      <c r="N3109">
        <v>6.3</v>
      </c>
      <c r="O3109">
        <v>-14202684</v>
      </c>
      <c r="Q3109" t="str">
        <f t="shared" si="144"/>
        <v xml:space="preserve"> </v>
      </c>
      <c r="R3109" t="str">
        <f t="shared" si="145"/>
        <v xml:space="preserve"> </v>
      </c>
      <c r="S3109" t="str">
        <f t="shared" si="146"/>
        <v/>
      </c>
    </row>
    <row r="3110" spans="1:19">
      <c r="A3110" t="s">
        <v>2261</v>
      </c>
      <c r="B3110">
        <v>22</v>
      </c>
      <c r="C3110">
        <v>271</v>
      </c>
      <c r="D3110">
        <v>10769960</v>
      </c>
      <c r="E3110" t="s">
        <v>1023</v>
      </c>
      <c r="F3110" s="8" t="s">
        <v>2283</v>
      </c>
      <c r="G3110" t="s">
        <v>4205</v>
      </c>
      <c r="H3110">
        <v>21940</v>
      </c>
      <c r="I3110">
        <v>256</v>
      </c>
      <c r="J3110" t="s">
        <v>19</v>
      </c>
      <c r="K3110" t="s">
        <v>20</v>
      </c>
      <c r="L3110">
        <v>25000000</v>
      </c>
      <c r="M3110">
        <v>1993</v>
      </c>
      <c r="N3110">
        <v>7.7</v>
      </c>
      <c r="O3110">
        <v>-14230040</v>
      </c>
      <c r="Q3110" t="str">
        <f t="shared" si="144"/>
        <v xml:space="preserve"> </v>
      </c>
      <c r="R3110" t="str">
        <f t="shared" si="145"/>
        <v xml:space="preserve"> </v>
      </c>
      <c r="S3110" t="str">
        <f t="shared" si="146"/>
        <v/>
      </c>
    </row>
    <row r="3111" spans="1:19">
      <c r="A3111" t="s">
        <v>3786</v>
      </c>
      <c r="B3111">
        <v>117</v>
      </c>
      <c r="C3111">
        <v>131</v>
      </c>
      <c r="D3111">
        <v>3752725</v>
      </c>
      <c r="E3111" t="s">
        <v>129</v>
      </c>
      <c r="F3111" s="8" t="s">
        <v>1223</v>
      </c>
      <c r="G3111" t="s">
        <v>3787</v>
      </c>
      <c r="H3111">
        <v>29715</v>
      </c>
      <c r="I3111">
        <v>161</v>
      </c>
      <c r="J3111" t="s">
        <v>19</v>
      </c>
      <c r="K3111" t="s">
        <v>20</v>
      </c>
      <c r="L3111">
        <v>18000000</v>
      </c>
      <c r="M3111">
        <v>2004</v>
      </c>
      <c r="N3111">
        <v>7.1</v>
      </c>
      <c r="O3111">
        <v>-14247275</v>
      </c>
      <c r="Q3111" t="str">
        <f t="shared" si="144"/>
        <v xml:space="preserve"> </v>
      </c>
      <c r="R3111" t="str">
        <f t="shared" si="145"/>
        <v xml:space="preserve"> </v>
      </c>
      <c r="S3111" t="str">
        <f t="shared" si="146"/>
        <v/>
      </c>
    </row>
    <row r="3112" spans="1:19">
      <c r="A3112" t="s">
        <v>4721</v>
      </c>
      <c r="B3112">
        <v>350</v>
      </c>
      <c r="C3112">
        <v>125</v>
      </c>
      <c r="D3112">
        <v>5749134</v>
      </c>
      <c r="E3112" t="s">
        <v>268</v>
      </c>
      <c r="F3112" s="8" t="s">
        <v>1060</v>
      </c>
      <c r="G3112" t="s">
        <v>4722</v>
      </c>
      <c r="H3112">
        <v>45799</v>
      </c>
      <c r="I3112">
        <v>180</v>
      </c>
      <c r="J3112" t="s">
        <v>19</v>
      </c>
      <c r="K3112" t="s">
        <v>20</v>
      </c>
      <c r="L3112">
        <v>20000000</v>
      </c>
      <c r="M3112">
        <v>2014</v>
      </c>
      <c r="N3112">
        <v>7</v>
      </c>
      <c r="O3112">
        <v>-14250866</v>
      </c>
      <c r="Q3112" t="str">
        <f t="shared" si="144"/>
        <v xml:space="preserve"> </v>
      </c>
      <c r="R3112" t="str">
        <f t="shared" si="145"/>
        <v xml:space="preserve"> </v>
      </c>
      <c r="S3112" t="str">
        <f t="shared" si="146"/>
        <v/>
      </c>
    </row>
    <row r="3113" spans="1:19">
      <c r="A3113" t="s">
        <v>2434</v>
      </c>
      <c r="B3113">
        <v>72</v>
      </c>
      <c r="C3113">
        <v>99</v>
      </c>
      <c r="D3113">
        <v>10719367</v>
      </c>
      <c r="E3113" t="s">
        <v>4207</v>
      </c>
      <c r="F3113" s="8" t="s">
        <v>227</v>
      </c>
      <c r="G3113" t="s">
        <v>4208</v>
      </c>
      <c r="H3113">
        <v>7909</v>
      </c>
      <c r="I3113">
        <v>157</v>
      </c>
      <c r="J3113" t="s">
        <v>19</v>
      </c>
      <c r="K3113" t="s">
        <v>20</v>
      </c>
      <c r="L3113">
        <v>25000000</v>
      </c>
      <c r="M3113">
        <v>2002</v>
      </c>
      <c r="N3113">
        <v>4.9000000000000004</v>
      </c>
      <c r="O3113">
        <v>-14280633</v>
      </c>
      <c r="Q3113" t="str">
        <f t="shared" si="144"/>
        <v xml:space="preserve"> </v>
      </c>
      <c r="R3113" t="str">
        <f t="shared" si="145"/>
        <v xml:space="preserve"> </v>
      </c>
      <c r="S3113" t="str">
        <f t="shared" si="146"/>
        <v/>
      </c>
    </row>
    <row r="3114" spans="1:19">
      <c r="A3114" t="s">
        <v>3746</v>
      </c>
      <c r="B3114">
        <v>154</v>
      </c>
      <c r="C3114">
        <v>130</v>
      </c>
      <c r="D3114">
        <v>15709385</v>
      </c>
      <c r="E3114" t="s">
        <v>1101</v>
      </c>
      <c r="F3114" s="8" t="s">
        <v>749</v>
      </c>
      <c r="G3114" t="s">
        <v>3747</v>
      </c>
      <c r="H3114">
        <v>53053</v>
      </c>
      <c r="I3114">
        <v>132</v>
      </c>
      <c r="J3114" t="s">
        <v>19</v>
      </c>
      <c r="K3114" t="s">
        <v>20</v>
      </c>
      <c r="L3114">
        <v>30000000</v>
      </c>
      <c r="M3114">
        <v>2008</v>
      </c>
      <c r="N3114">
        <v>6.7</v>
      </c>
      <c r="O3114">
        <v>-14290615</v>
      </c>
      <c r="Q3114" t="str">
        <f t="shared" si="144"/>
        <v xml:space="preserve"> </v>
      </c>
      <c r="R3114" t="str">
        <f t="shared" si="145"/>
        <v xml:space="preserve"> </v>
      </c>
      <c r="S3114" t="str">
        <f t="shared" si="146"/>
        <v/>
      </c>
    </row>
    <row r="3115" spans="1:19">
      <c r="A3115" t="s">
        <v>4919</v>
      </c>
      <c r="B3115">
        <v>263</v>
      </c>
      <c r="C3115">
        <v>112</v>
      </c>
      <c r="D3115">
        <v>3707794</v>
      </c>
      <c r="E3115" t="s">
        <v>783</v>
      </c>
      <c r="F3115" s="8" t="s">
        <v>49</v>
      </c>
      <c r="G3115" t="s">
        <v>4920</v>
      </c>
      <c r="H3115">
        <v>31359</v>
      </c>
      <c r="I3115">
        <v>156</v>
      </c>
      <c r="J3115" t="s">
        <v>19</v>
      </c>
      <c r="K3115" t="s">
        <v>4921</v>
      </c>
      <c r="L3115">
        <v>18000000</v>
      </c>
      <c r="M3115">
        <v>2016</v>
      </c>
      <c r="N3115">
        <v>6.7</v>
      </c>
      <c r="O3115">
        <v>-14292206</v>
      </c>
      <c r="Q3115" t="str">
        <f t="shared" si="144"/>
        <v xml:space="preserve"> </v>
      </c>
      <c r="R3115" t="str">
        <f t="shared" si="145"/>
        <v xml:space="preserve"> </v>
      </c>
      <c r="S3115" t="str">
        <f t="shared" si="146"/>
        <v/>
      </c>
    </row>
    <row r="3116" spans="1:19">
      <c r="A3116" t="s">
        <v>1048</v>
      </c>
      <c r="B3116">
        <v>160</v>
      </c>
      <c r="C3116">
        <v>126</v>
      </c>
      <c r="D3116">
        <v>5701643</v>
      </c>
      <c r="E3116" t="s">
        <v>1681</v>
      </c>
      <c r="F3116" s="8" t="s">
        <v>140</v>
      </c>
      <c r="G3116" t="s">
        <v>4912</v>
      </c>
      <c r="H3116">
        <v>37635</v>
      </c>
      <c r="I3116">
        <v>165</v>
      </c>
      <c r="J3116" t="s">
        <v>4913</v>
      </c>
      <c r="K3116" t="s">
        <v>3218</v>
      </c>
      <c r="L3116">
        <v>20000000</v>
      </c>
      <c r="M3116">
        <v>2007</v>
      </c>
      <c r="N3116">
        <v>7.3</v>
      </c>
      <c r="O3116">
        <v>-14298357</v>
      </c>
      <c r="Q3116" t="str">
        <f t="shared" si="144"/>
        <v xml:space="preserve"> </v>
      </c>
      <c r="R3116" t="str">
        <f t="shared" si="145"/>
        <v xml:space="preserve"> </v>
      </c>
      <c r="S3116" t="str">
        <f t="shared" si="146"/>
        <v/>
      </c>
    </row>
    <row r="3117" spans="1:19">
      <c r="A3117" t="s">
        <v>3289</v>
      </c>
      <c r="B3117">
        <v>50</v>
      </c>
      <c r="C3117">
        <v>108</v>
      </c>
      <c r="D3117">
        <v>19693891</v>
      </c>
      <c r="E3117" t="s">
        <v>2140</v>
      </c>
      <c r="F3117" s="8" t="s">
        <v>758</v>
      </c>
      <c r="G3117" t="s">
        <v>4990</v>
      </c>
      <c r="H3117">
        <v>12993</v>
      </c>
      <c r="I3117">
        <v>107</v>
      </c>
      <c r="J3117" t="s">
        <v>19</v>
      </c>
      <c r="K3117" t="s">
        <v>20</v>
      </c>
      <c r="L3117">
        <v>34000000</v>
      </c>
      <c r="M3117">
        <v>2001</v>
      </c>
      <c r="N3117">
        <v>4.9000000000000004</v>
      </c>
      <c r="O3117">
        <v>-14306109</v>
      </c>
      <c r="Q3117" t="str">
        <f t="shared" si="144"/>
        <v xml:space="preserve"> </v>
      </c>
      <c r="R3117" t="str">
        <f t="shared" si="145"/>
        <v xml:space="preserve"> </v>
      </c>
      <c r="S3117" t="str">
        <f t="shared" si="146"/>
        <v/>
      </c>
    </row>
    <row r="3118" spans="1:19">
      <c r="A3118" t="s">
        <v>5104</v>
      </c>
      <c r="B3118">
        <v>36</v>
      </c>
      <c r="C3118">
        <v>97</v>
      </c>
      <c r="D3118">
        <v>1686429</v>
      </c>
      <c r="E3118" t="s">
        <v>5105</v>
      </c>
      <c r="F3118" s="8" t="s">
        <v>1367</v>
      </c>
      <c r="G3118" t="s">
        <v>5106</v>
      </c>
      <c r="H3118">
        <v>8687</v>
      </c>
      <c r="I3118">
        <v>62</v>
      </c>
      <c r="J3118" t="s">
        <v>19</v>
      </c>
      <c r="K3118" t="s">
        <v>20</v>
      </c>
      <c r="L3118">
        <v>16000000</v>
      </c>
      <c r="M3118">
        <v>1997</v>
      </c>
      <c r="N3118">
        <v>2.8</v>
      </c>
      <c r="O3118">
        <v>-14313571</v>
      </c>
      <c r="Q3118" t="str">
        <f t="shared" si="144"/>
        <v xml:space="preserve"> </v>
      </c>
      <c r="R3118" t="str">
        <f t="shared" si="145"/>
        <v xml:space="preserve"> </v>
      </c>
      <c r="S3118" t="str">
        <f t="shared" si="146"/>
        <v/>
      </c>
    </row>
    <row r="3119" spans="1:19">
      <c r="A3119" t="s">
        <v>5126</v>
      </c>
      <c r="B3119">
        <v>40</v>
      </c>
      <c r="C3119">
        <v>93</v>
      </c>
      <c r="D3119">
        <v>1181197</v>
      </c>
      <c r="E3119" t="s">
        <v>1002</v>
      </c>
      <c r="F3119" s="8" t="s">
        <v>816</v>
      </c>
      <c r="G3119" t="s">
        <v>5127</v>
      </c>
      <c r="H3119">
        <v>3299</v>
      </c>
      <c r="I3119">
        <v>24</v>
      </c>
      <c r="J3119" t="s">
        <v>19</v>
      </c>
      <c r="K3119" t="s">
        <v>20</v>
      </c>
      <c r="L3119">
        <v>15500000</v>
      </c>
      <c r="M3119">
        <v>2005</v>
      </c>
      <c r="N3119">
        <v>5.9</v>
      </c>
      <c r="O3119">
        <v>-14318803</v>
      </c>
      <c r="Q3119" t="str">
        <f t="shared" si="144"/>
        <v xml:space="preserve"> </v>
      </c>
      <c r="R3119" t="str">
        <f t="shared" si="145"/>
        <v xml:space="preserve"> </v>
      </c>
      <c r="S3119" t="str">
        <f t="shared" si="146"/>
        <v/>
      </c>
    </row>
    <row r="3120" spans="1:19">
      <c r="A3120" t="s">
        <v>5108</v>
      </c>
      <c r="B3120">
        <v>64</v>
      </c>
      <c r="C3120">
        <v>135</v>
      </c>
      <c r="D3120">
        <v>1666262</v>
      </c>
      <c r="E3120" t="s">
        <v>1011</v>
      </c>
      <c r="F3120" s="8" t="s">
        <v>1294</v>
      </c>
      <c r="G3120" t="s">
        <v>5109</v>
      </c>
      <c r="H3120">
        <v>5321</v>
      </c>
      <c r="I3120">
        <v>78</v>
      </c>
      <c r="J3120" t="s">
        <v>19</v>
      </c>
      <c r="K3120" t="s">
        <v>31</v>
      </c>
      <c r="L3120">
        <v>16000000</v>
      </c>
      <c r="M3120">
        <v>2005</v>
      </c>
      <c r="N3120">
        <v>6.7</v>
      </c>
      <c r="O3120">
        <v>-14333738</v>
      </c>
      <c r="Q3120" t="str">
        <f t="shared" si="144"/>
        <v xml:space="preserve"> </v>
      </c>
      <c r="R3120" t="str">
        <f t="shared" si="145"/>
        <v xml:space="preserve"> </v>
      </c>
      <c r="S3120" t="str">
        <f t="shared" si="146"/>
        <v/>
      </c>
    </row>
    <row r="3121" spans="1:19">
      <c r="A3121" t="s">
        <v>449</v>
      </c>
      <c r="B3121">
        <v>131</v>
      </c>
      <c r="C3121">
        <v>83</v>
      </c>
      <c r="D3121">
        <v>90646554</v>
      </c>
      <c r="E3121" t="s">
        <v>273</v>
      </c>
      <c r="F3121" s="8" t="s">
        <v>934</v>
      </c>
      <c r="G3121" t="s">
        <v>1931</v>
      </c>
      <c r="H3121">
        <v>124641</v>
      </c>
      <c r="I3121">
        <v>289</v>
      </c>
      <c r="J3121" t="s">
        <v>19</v>
      </c>
      <c r="K3121" t="s">
        <v>20</v>
      </c>
      <c r="L3121">
        <v>105000000</v>
      </c>
      <c r="M3121">
        <v>1998</v>
      </c>
      <c r="N3121">
        <v>6.6</v>
      </c>
      <c r="O3121">
        <v>-14353446</v>
      </c>
      <c r="Q3121" t="str">
        <f t="shared" si="144"/>
        <v xml:space="preserve"> </v>
      </c>
      <c r="R3121" t="str">
        <f t="shared" si="145"/>
        <v xml:space="preserve"> </v>
      </c>
      <c r="S3121" t="str">
        <f t="shared" si="146"/>
        <v/>
      </c>
    </row>
    <row r="3122" spans="1:19">
      <c r="A3122" t="s">
        <v>4284</v>
      </c>
      <c r="B3122">
        <v>169</v>
      </c>
      <c r="C3122">
        <v>89</v>
      </c>
      <c r="D3122">
        <v>9639242</v>
      </c>
      <c r="E3122" t="s">
        <v>878</v>
      </c>
      <c r="F3122" s="8" t="s">
        <v>2109</v>
      </c>
      <c r="G3122" t="s">
        <v>4285</v>
      </c>
      <c r="H3122">
        <v>16437</v>
      </c>
      <c r="I3122">
        <v>68</v>
      </c>
      <c r="J3122" t="s">
        <v>19</v>
      </c>
      <c r="K3122" t="s">
        <v>20</v>
      </c>
      <c r="L3122">
        <v>24000000</v>
      </c>
      <c r="M3122">
        <v>2011</v>
      </c>
      <c r="N3122">
        <v>4.9000000000000004</v>
      </c>
      <c r="O3122">
        <v>-14360758</v>
      </c>
      <c r="Q3122" t="str">
        <f t="shared" si="144"/>
        <v xml:space="preserve"> </v>
      </c>
      <c r="R3122" t="str">
        <f t="shared" si="145"/>
        <v xml:space="preserve"> </v>
      </c>
      <c r="S3122" t="str">
        <f t="shared" si="146"/>
        <v/>
      </c>
    </row>
    <row r="3123" spans="1:19">
      <c r="A3123" t="s">
        <v>5344</v>
      </c>
      <c r="B3123">
        <v>205</v>
      </c>
      <c r="C3123">
        <v>105</v>
      </c>
      <c r="D3123">
        <v>613556</v>
      </c>
      <c r="E3123" t="s">
        <v>437</v>
      </c>
      <c r="F3123" s="8" t="s">
        <v>4432</v>
      </c>
      <c r="G3123" t="s">
        <v>5345</v>
      </c>
      <c r="H3123">
        <v>9427</v>
      </c>
      <c r="I3123">
        <v>87</v>
      </c>
      <c r="J3123" t="s">
        <v>1013</v>
      </c>
      <c r="K3123" t="s">
        <v>5141</v>
      </c>
      <c r="L3123">
        <v>15000000</v>
      </c>
      <c r="M3123">
        <v>2015</v>
      </c>
      <c r="N3123">
        <v>6.4</v>
      </c>
      <c r="O3123">
        <v>-14386444</v>
      </c>
      <c r="Q3123" t="str">
        <f t="shared" si="144"/>
        <v xml:space="preserve"> </v>
      </c>
      <c r="R3123" t="str">
        <f t="shared" si="145"/>
        <v xml:space="preserve"> </v>
      </c>
      <c r="S3123" t="str">
        <f t="shared" si="146"/>
        <v/>
      </c>
    </row>
    <row r="3124" spans="1:19">
      <c r="A3124" t="s">
        <v>5163</v>
      </c>
      <c r="B3124">
        <v>28</v>
      </c>
      <c r="C3124">
        <v>132</v>
      </c>
      <c r="D3124">
        <v>1508689</v>
      </c>
      <c r="E3124" t="s">
        <v>129</v>
      </c>
      <c r="F3124" s="8" t="s">
        <v>81</v>
      </c>
      <c r="G3124" t="s">
        <v>5579</v>
      </c>
      <c r="H3124">
        <v>5648</v>
      </c>
      <c r="I3124">
        <v>50</v>
      </c>
      <c r="J3124" t="s">
        <v>19</v>
      </c>
      <c r="K3124" t="s">
        <v>20</v>
      </c>
      <c r="L3124">
        <v>16000000</v>
      </c>
      <c r="M3124">
        <v>1997</v>
      </c>
      <c r="N3124">
        <v>6.7</v>
      </c>
      <c r="O3124">
        <v>-14491311</v>
      </c>
      <c r="Q3124" t="str">
        <f t="shared" si="144"/>
        <v xml:space="preserve"> </v>
      </c>
      <c r="R3124" t="str">
        <f t="shared" si="145"/>
        <v xml:space="preserve"> </v>
      </c>
      <c r="S3124" t="str">
        <f t="shared" si="146"/>
        <v/>
      </c>
    </row>
    <row r="3125" spans="1:19">
      <c r="A3125" t="s">
        <v>3184</v>
      </c>
      <c r="B3125">
        <v>224</v>
      </c>
      <c r="C3125">
        <v>188</v>
      </c>
      <c r="D3125">
        <v>22450975</v>
      </c>
      <c r="E3125" t="s">
        <v>1672</v>
      </c>
      <c r="F3125" s="8" t="s">
        <v>3202</v>
      </c>
      <c r="G3125" t="s">
        <v>3203</v>
      </c>
      <c r="H3125">
        <v>241030</v>
      </c>
      <c r="I3125">
        <v>1437</v>
      </c>
      <c r="J3125" t="s">
        <v>19</v>
      </c>
      <c r="K3125" t="s">
        <v>20</v>
      </c>
      <c r="L3125">
        <v>37000000</v>
      </c>
      <c r="M3125">
        <v>1999</v>
      </c>
      <c r="N3125">
        <v>8</v>
      </c>
      <c r="O3125">
        <v>-14549025</v>
      </c>
      <c r="Q3125" t="str">
        <f t="shared" si="144"/>
        <v xml:space="preserve"> </v>
      </c>
      <c r="R3125" t="str">
        <f t="shared" si="145"/>
        <v xml:space="preserve"> </v>
      </c>
      <c r="S3125" t="str">
        <f t="shared" si="146"/>
        <v/>
      </c>
    </row>
    <row r="3126" spans="1:19">
      <c r="A3126" t="s">
        <v>3714</v>
      </c>
      <c r="B3126">
        <v>73</v>
      </c>
      <c r="C3126">
        <v>105</v>
      </c>
      <c r="D3126">
        <v>20422207</v>
      </c>
      <c r="E3126" t="s">
        <v>754</v>
      </c>
      <c r="F3126" s="8" t="s">
        <v>1072</v>
      </c>
      <c r="G3126" t="s">
        <v>3715</v>
      </c>
      <c r="H3126">
        <v>15052</v>
      </c>
      <c r="I3126">
        <v>116</v>
      </c>
      <c r="J3126" t="s">
        <v>19</v>
      </c>
      <c r="K3126" t="s">
        <v>20</v>
      </c>
      <c r="L3126">
        <v>35000000</v>
      </c>
      <c r="M3126">
        <v>2004</v>
      </c>
      <c r="N3126">
        <v>5.2</v>
      </c>
      <c r="O3126">
        <v>-14577793</v>
      </c>
      <c r="Q3126" t="str">
        <f t="shared" si="144"/>
        <v xml:space="preserve"> </v>
      </c>
      <c r="R3126" t="str">
        <f t="shared" si="145"/>
        <v xml:space="preserve"> </v>
      </c>
      <c r="S3126" t="str">
        <f t="shared" si="146"/>
        <v/>
      </c>
    </row>
    <row r="3127" spans="1:19">
      <c r="A3127" t="s">
        <v>5810</v>
      </c>
      <c r="B3127">
        <v>75</v>
      </c>
      <c r="C3127">
        <v>118</v>
      </c>
      <c r="D3127">
        <v>399879</v>
      </c>
      <c r="E3127" t="s">
        <v>1111</v>
      </c>
      <c r="F3127" s="8" t="s">
        <v>5811</v>
      </c>
      <c r="G3127" t="s">
        <v>5812</v>
      </c>
      <c r="H3127">
        <v>5772</v>
      </c>
      <c r="I3127">
        <v>115</v>
      </c>
      <c r="J3127" t="s">
        <v>19</v>
      </c>
      <c r="K3127" t="s">
        <v>220</v>
      </c>
      <c r="L3127">
        <v>15000000</v>
      </c>
      <c r="M3127">
        <v>2006</v>
      </c>
      <c r="N3127">
        <v>6.4</v>
      </c>
      <c r="O3127">
        <v>-14600121</v>
      </c>
      <c r="Q3127" t="str">
        <f t="shared" si="144"/>
        <v xml:space="preserve"> </v>
      </c>
      <c r="R3127" t="str">
        <f t="shared" si="145"/>
        <v xml:space="preserve"> </v>
      </c>
      <c r="S3127" t="str">
        <f t="shared" si="146"/>
        <v/>
      </c>
    </row>
    <row r="3128" spans="1:19">
      <c r="A3128" t="s">
        <v>930</v>
      </c>
      <c r="B3128">
        <v>161</v>
      </c>
      <c r="C3128">
        <v>81</v>
      </c>
      <c r="D3128">
        <v>135381507</v>
      </c>
      <c r="E3128" t="s">
        <v>352</v>
      </c>
      <c r="F3128" s="8" t="s">
        <v>943</v>
      </c>
      <c r="G3128" t="s">
        <v>1910</v>
      </c>
      <c r="H3128">
        <v>63912</v>
      </c>
      <c r="I3128">
        <v>251</v>
      </c>
      <c r="J3128" t="s">
        <v>19</v>
      </c>
      <c r="K3128" t="s">
        <v>20</v>
      </c>
      <c r="L3128">
        <v>150000000</v>
      </c>
      <c r="M3128">
        <v>2005</v>
      </c>
      <c r="N3128">
        <v>5.8</v>
      </c>
      <c r="O3128">
        <v>-14618493</v>
      </c>
      <c r="Q3128" t="str">
        <f t="shared" si="144"/>
        <v xml:space="preserve"> </v>
      </c>
      <c r="R3128" t="str">
        <f t="shared" si="145"/>
        <v xml:space="preserve"> </v>
      </c>
      <c r="S3128" t="str">
        <f t="shared" si="146"/>
        <v/>
      </c>
    </row>
    <row r="3129" spans="1:19">
      <c r="A3129" t="s">
        <v>4934</v>
      </c>
      <c r="B3129">
        <v>109</v>
      </c>
      <c r="C3129">
        <v>98</v>
      </c>
      <c r="D3129">
        <v>353743</v>
      </c>
      <c r="E3129" t="s">
        <v>5346</v>
      </c>
      <c r="F3129" s="8" t="s">
        <v>1199</v>
      </c>
      <c r="G3129" t="s">
        <v>5347</v>
      </c>
      <c r="H3129">
        <v>20730</v>
      </c>
      <c r="I3129">
        <v>111</v>
      </c>
      <c r="J3129" t="s">
        <v>19</v>
      </c>
      <c r="K3129" t="s">
        <v>31</v>
      </c>
      <c r="L3129">
        <v>15000000</v>
      </c>
      <c r="M3129">
        <v>2001</v>
      </c>
      <c r="N3129">
        <v>6.9</v>
      </c>
      <c r="O3129">
        <v>-14646257</v>
      </c>
      <c r="Q3129" t="str">
        <f t="shared" si="144"/>
        <v xml:space="preserve"> </v>
      </c>
      <c r="R3129" t="str">
        <f t="shared" si="145"/>
        <v xml:space="preserve"> </v>
      </c>
      <c r="S3129" t="str">
        <f t="shared" si="146"/>
        <v/>
      </c>
    </row>
    <row r="3130" spans="1:19">
      <c r="A3130" t="s">
        <v>54</v>
      </c>
      <c r="B3130">
        <v>276</v>
      </c>
      <c r="C3130">
        <v>119</v>
      </c>
      <c r="D3130">
        <v>25335935</v>
      </c>
      <c r="E3130" t="s">
        <v>137</v>
      </c>
      <c r="F3130" s="8" t="s">
        <v>806</v>
      </c>
      <c r="G3130" t="s">
        <v>3129</v>
      </c>
      <c r="H3130">
        <v>242599</v>
      </c>
      <c r="I3130">
        <v>1594</v>
      </c>
      <c r="J3130" t="s">
        <v>19</v>
      </c>
      <c r="K3130" t="s">
        <v>20</v>
      </c>
      <c r="L3130">
        <v>40000000</v>
      </c>
      <c r="M3130">
        <v>2005</v>
      </c>
      <c r="N3130">
        <v>8</v>
      </c>
      <c r="O3130">
        <v>-14664065</v>
      </c>
      <c r="Q3130" t="str">
        <f t="shared" si="144"/>
        <v xml:space="preserve"> </v>
      </c>
      <c r="R3130" t="str">
        <f t="shared" si="145"/>
        <v xml:space="preserve"> </v>
      </c>
      <c r="S3130" t="str">
        <f t="shared" si="146"/>
        <v/>
      </c>
    </row>
    <row r="3131" spans="1:19">
      <c r="A3131" t="s">
        <v>4915</v>
      </c>
      <c r="B3131">
        <v>40</v>
      </c>
      <c r="C3131">
        <v>99</v>
      </c>
      <c r="D3131">
        <v>5333658</v>
      </c>
      <c r="E3131" t="s">
        <v>366</v>
      </c>
      <c r="F3131" s="8" t="s">
        <v>4861</v>
      </c>
      <c r="G3131" t="s">
        <v>4916</v>
      </c>
      <c r="H3131">
        <v>2541</v>
      </c>
      <c r="I3131">
        <v>54</v>
      </c>
      <c r="J3131" t="s">
        <v>19</v>
      </c>
      <c r="K3131" t="s">
        <v>20</v>
      </c>
      <c r="L3131">
        <v>20000000</v>
      </c>
      <c r="M3131">
        <v>1982</v>
      </c>
      <c r="N3131">
        <v>3.5</v>
      </c>
      <c r="O3131">
        <v>-14666342</v>
      </c>
      <c r="Q3131" t="str">
        <f t="shared" si="144"/>
        <v xml:space="preserve"> </v>
      </c>
      <c r="R3131" t="str">
        <f t="shared" si="145"/>
        <v xml:space="preserve"> </v>
      </c>
      <c r="S3131" t="str">
        <f t="shared" si="146"/>
        <v/>
      </c>
    </row>
    <row r="3132" spans="1:19">
      <c r="A3132" t="s">
        <v>2084</v>
      </c>
      <c r="B3132">
        <v>190</v>
      </c>
      <c r="C3132">
        <v>110</v>
      </c>
      <c r="D3132">
        <v>10324441</v>
      </c>
      <c r="E3132" t="s">
        <v>513</v>
      </c>
      <c r="F3132" s="8" t="s">
        <v>136</v>
      </c>
      <c r="G3132" t="s">
        <v>4216</v>
      </c>
      <c r="H3132">
        <v>27117</v>
      </c>
      <c r="I3132">
        <v>140</v>
      </c>
      <c r="J3132" t="s">
        <v>19</v>
      </c>
      <c r="K3132" t="s">
        <v>20</v>
      </c>
      <c r="L3132">
        <v>25000000</v>
      </c>
      <c r="M3132">
        <v>2011</v>
      </c>
      <c r="N3132">
        <v>5.8</v>
      </c>
      <c r="O3132">
        <v>-14675559</v>
      </c>
      <c r="Q3132" t="str">
        <f t="shared" si="144"/>
        <v xml:space="preserve"> </v>
      </c>
      <c r="R3132" t="str">
        <f t="shared" si="145"/>
        <v xml:space="preserve"> </v>
      </c>
      <c r="S3132" t="str">
        <f t="shared" si="146"/>
        <v/>
      </c>
    </row>
    <row r="3133" spans="1:19">
      <c r="A3133" t="s">
        <v>5010</v>
      </c>
      <c r="B3133">
        <v>21</v>
      </c>
      <c r="C3133">
        <v>97</v>
      </c>
      <c r="D3133">
        <v>2315683</v>
      </c>
      <c r="E3133" t="s">
        <v>5011</v>
      </c>
      <c r="F3133" s="8" t="s">
        <v>1683</v>
      </c>
      <c r="G3133" t="s">
        <v>5012</v>
      </c>
      <c r="H3133">
        <v>4081</v>
      </c>
      <c r="I3133">
        <v>28</v>
      </c>
      <c r="J3133" t="s">
        <v>19</v>
      </c>
      <c r="K3133" t="s">
        <v>31</v>
      </c>
      <c r="L3133">
        <v>17000000</v>
      </c>
      <c r="M3133">
        <v>1986</v>
      </c>
      <c r="N3133">
        <v>3</v>
      </c>
      <c r="O3133">
        <v>-14684317</v>
      </c>
      <c r="Q3133" t="str">
        <f t="shared" si="144"/>
        <v xml:space="preserve"> </v>
      </c>
      <c r="R3133" t="str">
        <f t="shared" si="145"/>
        <v xml:space="preserve"> </v>
      </c>
      <c r="S3133" t="str">
        <f t="shared" si="146"/>
        <v/>
      </c>
    </row>
    <row r="3134" spans="1:19">
      <c r="A3134" t="s">
        <v>2108</v>
      </c>
      <c r="B3134">
        <v>248</v>
      </c>
      <c r="C3134">
        <v>91</v>
      </c>
      <c r="D3134">
        <v>20275446</v>
      </c>
      <c r="E3134" t="s">
        <v>201</v>
      </c>
      <c r="F3134" s="8" t="s">
        <v>37</v>
      </c>
      <c r="G3134" t="s">
        <v>3381</v>
      </c>
      <c r="H3134">
        <v>95274</v>
      </c>
      <c r="I3134">
        <v>178</v>
      </c>
      <c r="J3134" t="s">
        <v>19</v>
      </c>
      <c r="K3134" t="s">
        <v>20</v>
      </c>
      <c r="L3134">
        <v>35000000</v>
      </c>
      <c r="M3134">
        <v>2012</v>
      </c>
      <c r="N3134">
        <v>6.5</v>
      </c>
      <c r="O3134">
        <v>-14724554</v>
      </c>
      <c r="Q3134" t="str">
        <f t="shared" si="144"/>
        <v xml:space="preserve"> </v>
      </c>
      <c r="R3134" t="str">
        <f t="shared" si="145"/>
        <v xml:space="preserve"> </v>
      </c>
      <c r="S3134" t="str">
        <f t="shared" si="146"/>
        <v/>
      </c>
    </row>
    <row r="3135" spans="1:19">
      <c r="A3135" t="s">
        <v>1670</v>
      </c>
      <c r="B3135">
        <v>79</v>
      </c>
      <c r="C3135">
        <v>111</v>
      </c>
      <c r="D3135">
        <v>5205343</v>
      </c>
      <c r="E3135" t="s">
        <v>3596</v>
      </c>
      <c r="F3135" s="8" t="s">
        <v>751</v>
      </c>
      <c r="G3135" t="s">
        <v>4718</v>
      </c>
      <c r="H3135">
        <v>11958</v>
      </c>
      <c r="I3135">
        <v>39</v>
      </c>
      <c r="J3135" t="s">
        <v>19</v>
      </c>
      <c r="K3135" t="s">
        <v>20</v>
      </c>
      <c r="L3135">
        <v>20000000</v>
      </c>
      <c r="M3135">
        <v>2009</v>
      </c>
      <c r="N3135">
        <v>6.4</v>
      </c>
      <c r="O3135">
        <v>-14794657</v>
      </c>
      <c r="Q3135" t="str">
        <f t="shared" si="144"/>
        <v xml:space="preserve"> </v>
      </c>
      <c r="R3135" t="str">
        <f t="shared" si="145"/>
        <v xml:space="preserve"> </v>
      </c>
      <c r="S3135" t="str">
        <f t="shared" si="146"/>
        <v/>
      </c>
    </row>
    <row r="3136" spans="1:19">
      <c r="A3136" t="s">
        <v>1930</v>
      </c>
      <c r="B3136">
        <v>128</v>
      </c>
      <c r="C3136">
        <v>108</v>
      </c>
      <c r="D3136">
        <v>3203044</v>
      </c>
      <c r="E3136" t="s">
        <v>878</v>
      </c>
      <c r="F3136" s="8" t="s">
        <v>1930</v>
      </c>
      <c r="G3136" t="s">
        <v>4922</v>
      </c>
      <c r="H3136">
        <v>25165</v>
      </c>
      <c r="I3136">
        <v>155</v>
      </c>
      <c r="J3136" t="s">
        <v>19</v>
      </c>
      <c r="K3136" t="s">
        <v>20</v>
      </c>
      <c r="L3136">
        <v>18000000</v>
      </c>
      <c r="M3136">
        <v>2003</v>
      </c>
      <c r="N3136">
        <v>6.4</v>
      </c>
      <c r="O3136">
        <v>-14796956</v>
      </c>
      <c r="Q3136" t="str">
        <f t="shared" si="144"/>
        <v xml:space="preserve"> </v>
      </c>
      <c r="R3136" t="str">
        <f t="shared" si="145"/>
        <v xml:space="preserve"> </v>
      </c>
      <c r="S3136" t="str">
        <f t="shared" si="146"/>
        <v/>
      </c>
    </row>
    <row r="3137" spans="1:19">
      <c r="A3137" t="s">
        <v>1228</v>
      </c>
      <c r="B3137">
        <v>57</v>
      </c>
      <c r="C3137">
        <v>115</v>
      </c>
      <c r="D3137">
        <v>183088</v>
      </c>
      <c r="E3137" t="s">
        <v>4868</v>
      </c>
      <c r="F3137" s="8" t="s">
        <v>1575</v>
      </c>
      <c r="G3137" t="s">
        <v>5439</v>
      </c>
      <c r="H3137">
        <v>11704</v>
      </c>
      <c r="I3137">
        <v>36</v>
      </c>
      <c r="J3137" t="s">
        <v>19</v>
      </c>
      <c r="K3137" t="s">
        <v>20</v>
      </c>
      <c r="L3137">
        <v>15000000</v>
      </c>
      <c r="M3137">
        <v>2008</v>
      </c>
      <c r="N3137">
        <v>7</v>
      </c>
      <c r="O3137">
        <v>-14816912</v>
      </c>
      <c r="Q3137" t="str">
        <f t="shared" si="144"/>
        <v xml:space="preserve"> </v>
      </c>
      <c r="R3137" t="str">
        <f t="shared" si="145"/>
        <v xml:space="preserve"> </v>
      </c>
      <c r="S3137" t="str">
        <f t="shared" si="146"/>
        <v/>
      </c>
    </row>
    <row r="3138" spans="1:19">
      <c r="A3138" t="s">
        <v>3016</v>
      </c>
      <c r="B3138">
        <v>94</v>
      </c>
      <c r="C3138">
        <v>119</v>
      </c>
      <c r="D3138">
        <v>25178165</v>
      </c>
      <c r="E3138" t="s">
        <v>129</v>
      </c>
      <c r="F3138" s="8" t="s">
        <v>336</v>
      </c>
      <c r="G3138" t="s">
        <v>3017</v>
      </c>
      <c r="H3138">
        <v>70292</v>
      </c>
      <c r="I3138">
        <v>274</v>
      </c>
      <c r="J3138" t="s">
        <v>19</v>
      </c>
      <c r="K3138" t="s">
        <v>20</v>
      </c>
      <c r="L3138">
        <v>40000000</v>
      </c>
      <c r="M3138">
        <v>2001</v>
      </c>
      <c r="N3138">
        <v>6.7</v>
      </c>
      <c r="O3138">
        <v>-14821835</v>
      </c>
      <c r="Q3138" t="str">
        <f t="shared" si="144"/>
        <v xml:space="preserve"> </v>
      </c>
      <c r="R3138" t="str">
        <f t="shared" si="145"/>
        <v xml:space="preserve"> </v>
      </c>
      <c r="S3138" t="str">
        <f t="shared" si="146"/>
        <v/>
      </c>
    </row>
    <row r="3139" spans="1:19">
      <c r="A3139" t="s">
        <v>44</v>
      </c>
      <c r="B3139">
        <v>113</v>
      </c>
      <c r="C3139">
        <v>137</v>
      </c>
      <c r="D3139">
        <v>35168395</v>
      </c>
      <c r="E3139" t="s">
        <v>2318</v>
      </c>
      <c r="F3139" s="8" t="s">
        <v>47</v>
      </c>
      <c r="G3139" t="s">
        <v>2484</v>
      </c>
      <c r="H3139">
        <v>26034</v>
      </c>
      <c r="I3139">
        <v>226</v>
      </c>
      <c r="J3139" t="s">
        <v>19</v>
      </c>
      <c r="K3139" t="s">
        <v>20</v>
      </c>
      <c r="L3139">
        <v>50000000</v>
      </c>
      <c r="M3139">
        <v>1999</v>
      </c>
      <c r="N3139">
        <v>6.5</v>
      </c>
      <c r="O3139">
        <v>-14831605</v>
      </c>
      <c r="Q3139" t="str">
        <f t="shared" ref="Q3139:Q3202" si="147">IF(F3139="Meryl Streep",G3139," ")</f>
        <v xml:space="preserve"> </v>
      </c>
      <c r="R3139" t="str">
        <f t="shared" ref="R3139:R3202" si="148">IF(F3139="Leonardo DiCaprio",G3139," ")</f>
        <v xml:space="preserve"> </v>
      </c>
      <c r="S3139" t="str">
        <f t="shared" ref="S3139:S3202" si="149">IF(F3139="Brad Pitt",G3139,"")</f>
        <v/>
      </c>
    </row>
    <row r="3140" spans="1:19">
      <c r="A3140" t="s">
        <v>5277</v>
      </c>
      <c r="B3140">
        <v>91</v>
      </c>
      <c r="C3140">
        <v>110</v>
      </c>
      <c r="D3140">
        <v>15156200</v>
      </c>
      <c r="E3140" t="s">
        <v>613</v>
      </c>
      <c r="F3140" s="8" t="s">
        <v>5916</v>
      </c>
      <c r="G3140" t="s">
        <v>5917</v>
      </c>
      <c r="H3140">
        <v>15358</v>
      </c>
      <c r="I3140">
        <v>131</v>
      </c>
      <c r="J3140" t="s">
        <v>19</v>
      </c>
      <c r="K3140" t="s">
        <v>20</v>
      </c>
      <c r="L3140">
        <v>30000000</v>
      </c>
      <c r="M3140">
        <v>1999</v>
      </c>
      <c r="N3140">
        <v>6</v>
      </c>
      <c r="O3140">
        <v>-14843800</v>
      </c>
      <c r="Q3140" t="str">
        <f t="shared" si="147"/>
        <v xml:space="preserve"> </v>
      </c>
      <c r="R3140" t="str">
        <f t="shared" si="148"/>
        <v xml:space="preserve"> </v>
      </c>
      <c r="S3140" t="str">
        <f t="shared" si="149"/>
        <v/>
      </c>
    </row>
    <row r="3141" spans="1:19">
      <c r="A3141" t="s">
        <v>2113</v>
      </c>
      <c r="B3141">
        <v>148</v>
      </c>
      <c r="C3141">
        <v>94</v>
      </c>
      <c r="D3141">
        <v>5132655</v>
      </c>
      <c r="E3141" t="s">
        <v>4306</v>
      </c>
      <c r="F3141" s="8" t="s">
        <v>4716</v>
      </c>
      <c r="G3141" t="s">
        <v>4717</v>
      </c>
      <c r="H3141">
        <v>37626</v>
      </c>
      <c r="I3141">
        <v>521</v>
      </c>
      <c r="J3141" t="s">
        <v>19</v>
      </c>
      <c r="K3141" t="s">
        <v>162</v>
      </c>
      <c r="L3141">
        <v>20000000</v>
      </c>
      <c r="M3141">
        <v>2005</v>
      </c>
      <c r="N3141">
        <v>2.2999999999999998</v>
      </c>
      <c r="O3141">
        <v>-14867345</v>
      </c>
      <c r="Q3141" t="str">
        <f t="shared" si="147"/>
        <v xml:space="preserve"> </v>
      </c>
      <c r="R3141" t="str">
        <f t="shared" si="148"/>
        <v xml:space="preserve"> </v>
      </c>
      <c r="S3141" t="str">
        <f t="shared" si="149"/>
        <v/>
      </c>
    </row>
    <row r="3142" spans="1:19">
      <c r="A3142" t="s">
        <v>1373</v>
      </c>
      <c r="B3142">
        <v>190</v>
      </c>
      <c r="C3142">
        <v>99</v>
      </c>
      <c r="D3142">
        <v>25117498</v>
      </c>
      <c r="E3142" t="s">
        <v>2572</v>
      </c>
      <c r="F3142" s="8" t="s">
        <v>1694</v>
      </c>
      <c r="G3142" t="s">
        <v>3018</v>
      </c>
      <c r="H3142">
        <v>37412</v>
      </c>
      <c r="I3142">
        <v>178</v>
      </c>
      <c r="J3142" t="s">
        <v>19</v>
      </c>
      <c r="K3142" t="s">
        <v>20</v>
      </c>
      <c r="L3142">
        <v>40000000</v>
      </c>
      <c r="M3142">
        <v>2007</v>
      </c>
      <c r="N3142">
        <v>5.7</v>
      </c>
      <c r="O3142">
        <v>-14882502</v>
      </c>
      <c r="Q3142" t="str">
        <f t="shared" si="147"/>
        <v xml:space="preserve"> </v>
      </c>
      <c r="R3142" t="str">
        <f t="shared" si="148"/>
        <v xml:space="preserve"> </v>
      </c>
      <c r="S3142" t="str">
        <f t="shared" si="149"/>
        <v/>
      </c>
    </row>
    <row r="3143" spans="1:19">
      <c r="A3143" t="s">
        <v>4209</v>
      </c>
      <c r="B3143">
        <v>70</v>
      </c>
      <c r="C3143">
        <v>100</v>
      </c>
      <c r="D3143">
        <v>10114315</v>
      </c>
      <c r="E3143" t="s">
        <v>1002</v>
      </c>
      <c r="F3143" s="8" t="s">
        <v>4210</v>
      </c>
      <c r="G3143" t="s">
        <v>4211</v>
      </c>
      <c r="H3143">
        <v>18693</v>
      </c>
      <c r="I3143">
        <v>187</v>
      </c>
      <c r="J3143" t="s">
        <v>19</v>
      </c>
      <c r="K3143" t="s">
        <v>20</v>
      </c>
      <c r="L3143">
        <v>25000000</v>
      </c>
      <c r="M3143">
        <v>1999</v>
      </c>
      <c r="N3143">
        <v>6.4</v>
      </c>
      <c r="O3143">
        <v>-14885685</v>
      </c>
      <c r="Q3143" t="str">
        <f t="shared" si="147"/>
        <v xml:space="preserve"> </v>
      </c>
      <c r="R3143" t="str">
        <f t="shared" si="148"/>
        <v xml:space="preserve"> </v>
      </c>
      <c r="S3143" t="str">
        <f t="shared" si="149"/>
        <v/>
      </c>
    </row>
    <row r="3144" spans="1:19">
      <c r="A3144" t="s">
        <v>318</v>
      </c>
      <c r="B3144">
        <v>416</v>
      </c>
      <c r="C3144">
        <v>132</v>
      </c>
      <c r="D3144">
        <v>155111815</v>
      </c>
      <c r="E3144" t="s">
        <v>320</v>
      </c>
      <c r="F3144" s="8" t="s">
        <v>56</v>
      </c>
      <c r="G3144" t="s">
        <v>321</v>
      </c>
      <c r="H3144">
        <v>228554</v>
      </c>
      <c r="I3144">
        <v>710</v>
      </c>
      <c r="J3144" t="s">
        <v>19</v>
      </c>
      <c r="K3144" t="s">
        <v>20</v>
      </c>
      <c r="L3144">
        <v>170000000</v>
      </c>
      <c r="M3144">
        <v>2012</v>
      </c>
      <c r="N3144">
        <v>6.1</v>
      </c>
      <c r="O3144">
        <v>-14888185</v>
      </c>
      <c r="Q3144" t="str">
        <f t="shared" si="147"/>
        <v xml:space="preserve"> </v>
      </c>
      <c r="R3144" t="str">
        <f t="shared" si="148"/>
        <v xml:space="preserve"> </v>
      </c>
      <c r="S3144" t="str">
        <f t="shared" si="149"/>
        <v/>
      </c>
    </row>
    <row r="3145" spans="1:19">
      <c r="A3145" t="s">
        <v>5354</v>
      </c>
      <c r="B3145">
        <v>177</v>
      </c>
      <c r="C3145">
        <v>103</v>
      </c>
      <c r="D3145">
        <v>73548</v>
      </c>
      <c r="E3145" t="s">
        <v>4052</v>
      </c>
      <c r="F3145" s="8" t="s">
        <v>370</v>
      </c>
      <c r="G3145" t="s">
        <v>5355</v>
      </c>
      <c r="H3145">
        <v>47574</v>
      </c>
      <c r="I3145">
        <v>209</v>
      </c>
      <c r="J3145" t="s">
        <v>19</v>
      </c>
      <c r="K3145" t="s">
        <v>20</v>
      </c>
      <c r="L3145">
        <v>15000000</v>
      </c>
      <c r="M3145">
        <v>2008</v>
      </c>
      <c r="N3145">
        <v>6.1</v>
      </c>
      <c r="O3145">
        <v>-14926452</v>
      </c>
      <c r="Q3145" t="str">
        <f t="shared" si="147"/>
        <v xml:space="preserve"> </v>
      </c>
      <c r="R3145" t="str">
        <f t="shared" si="148"/>
        <v xml:space="preserve"> </v>
      </c>
      <c r="S3145" t="str">
        <f t="shared" si="149"/>
        <v/>
      </c>
    </row>
    <row r="3146" spans="1:19">
      <c r="A3146" t="s">
        <v>4214</v>
      </c>
      <c r="B3146">
        <v>20</v>
      </c>
      <c r="C3146">
        <v>105</v>
      </c>
      <c r="D3146">
        <v>10070000</v>
      </c>
      <c r="E3146" t="s">
        <v>754</v>
      </c>
      <c r="F3146" s="8" t="s">
        <v>290</v>
      </c>
      <c r="G3146" t="s">
        <v>4215</v>
      </c>
      <c r="H3146">
        <v>5668</v>
      </c>
      <c r="I3146">
        <v>50</v>
      </c>
      <c r="J3146" t="s">
        <v>19</v>
      </c>
      <c r="K3146" t="s">
        <v>20</v>
      </c>
      <c r="L3146">
        <v>25000000</v>
      </c>
      <c r="M3146">
        <v>1996</v>
      </c>
      <c r="N3146">
        <v>6.2</v>
      </c>
      <c r="O3146">
        <v>-14930000</v>
      </c>
      <c r="Q3146" t="str">
        <f t="shared" si="147"/>
        <v xml:space="preserve"> </v>
      </c>
      <c r="R3146" t="str">
        <f t="shared" si="148"/>
        <v xml:space="preserve"> </v>
      </c>
      <c r="S3146" t="str">
        <f t="shared" si="149"/>
        <v/>
      </c>
    </row>
    <row r="3147" spans="1:19">
      <c r="A3147" t="s">
        <v>2332</v>
      </c>
      <c r="B3147">
        <v>215</v>
      </c>
      <c r="C3147">
        <v>118</v>
      </c>
      <c r="D3147">
        <v>37035845</v>
      </c>
      <c r="E3147" t="s">
        <v>1397</v>
      </c>
      <c r="F3147" s="8" t="s">
        <v>189</v>
      </c>
      <c r="G3147" t="s">
        <v>2333</v>
      </c>
      <c r="H3147">
        <v>136680</v>
      </c>
      <c r="I3147">
        <v>149</v>
      </c>
      <c r="J3147" t="s">
        <v>19</v>
      </c>
      <c r="K3147" t="s">
        <v>20</v>
      </c>
      <c r="L3147">
        <v>52000000</v>
      </c>
      <c r="M3147">
        <v>2011</v>
      </c>
      <c r="N3147">
        <v>6.4</v>
      </c>
      <c r="O3147">
        <v>-14964155</v>
      </c>
      <c r="Q3147" t="str">
        <f t="shared" si="147"/>
        <v xml:space="preserve"> </v>
      </c>
      <c r="R3147" t="str">
        <f t="shared" si="148"/>
        <v xml:space="preserve"> </v>
      </c>
      <c r="S3147" t="str">
        <f t="shared" si="149"/>
        <v/>
      </c>
    </row>
    <row r="3148" spans="1:19">
      <c r="A3148" t="s">
        <v>5356</v>
      </c>
      <c r="B3148">
        <v>62</v>
      </c>
      <c r="C3148">
        <v>90</v>
      </c>
      <c r="D3148">
        <v>28870</v>
      </c>
      <c r="E3148" t="s">
        <v>1101</v>
      </c>
      <c r="F3148" s="8" t="s">
        <v>260</v>
      </c>
      <c r="G3148" t="s">
        <v>5357</v>
      </c>
      <c r="H3148">
        <v>14280</v>
      </c>
      <c r="I3148">
        <v>41</v>
      </c>
      <c r="J3148" t="s">
        <v>19</v>
      </c>
      <c r="K3148" t="s">
        <v>20</v>
      </c>
      <c r="L3148">
        <v>15000000</v>
      </c>
      <c r="M3148">
        <v>2011</v>
      </c>
      <c r="N3148">
        <v>5.0999999999999996</v>
      </c>
      <c r="O3148">
        <v>-14971130</v>
      </c>
      <c r="Q3148" t="str">
        <f t="shared" si="147"/>
        <v xml:space="preserve"> </v>
      </c>
      <c r="R3148" t="str">
        <f t="shared" si="148"/>
        <v xml:space="preserve"> </v>
      </c>
      <c r="S3148" t="str">
        <f t="shared" si="149"/>
        <v/>
      </c>
    </row>
    <row r="3149" spans="1:19">
      <c r="A3149" t="s">
        <v>5113</v>
      </c>
      <c r="B3149">
        <v>67</v>
      </c>
      <c r="C3149">
        <v>92</v>
      </c>
      <c r="D3149">
        <v>23091</v>
      </c>
      <c r="E3149" t="s">
        <v>2597</v>
      </c>
      <c r="F3149" s="8" t="s">
        <v>1411</v>
      </c>
      <c r="G3149" t="s">
        <v>5114</v>
      </c>
      <c r="H3149">
        <v>5664</v>
      </c>
      <c r="I3149">
        <v>42</v>
      </c>
      <c r="J3149" t="s">
        <v>19</v>
      </c>
      <c r="K3149" t="s">
        <v>31</v>
      </c>
      <c r="L3149">
        <v>15000000</v>
      </c>
      <c r="M3149">
        <v>2008</v>
      </c>
      <c r="N3149">
        <v>6.2</v>
      </c>
      <c r="O3149">
        <v>-14976909</v>
      </c>
      <c r="Q3149" t="str">
        <f t="shared" si="147"/>
        <v xml:space="preserve"> </v>
      </c>
      <c r="R3149" t="str">
        <f t="shared" si="148"/>
        <v xml:space="preserve"> </v>
      </c>
      <c r="S3149" t="str">
        <f t="shared" si="149"/>
        <v/>
      </c>
    </row>
    <row r="3150" spans="1:19">
      <c r="A3150" t="s">
        <v>5361</v>
      </c>
      <c r="B3150">
        <v>50</v>
      </c>
      <c r="C3150">
        <v>93</v>
      </c>
      <c r="D3150">
        <v>20380</v>
      </c>
      <c r="E3150" t="s">
        <v>5362</v>
      </c>
      <c r="F3150" s="8" t="s">
        <v>94</v>
      </c>
      <c r="G3150" t="s">
        <v>5363</v>
      </c>
      <c r="H3150">
        <v>7519</v>
      </c>
      <c r="I3150">
        <v>39</v>
      </c>
      <c r="J3150" t="s">
        <v>19</v>
      </c>
      <c r="K3150" t="s">
        <v>20</v>
      </c>
      <c r="L3150">
        <v>15000000</v>
      </c>
      <c r="M3150">
        <v>2007</v>
      </c>
      <c r="N3150">
        <v>5.9</v>
      </c>
      <c r="O3150">
        <v>-14979620</v>
      </c>
      <c r="Q3150" t="str">
        <f t="shared" si="147"/>
        <v xml:space="preserve"> </v>
      </c>
      <c r="R3150" t="str">
        <f t="shared" si="148"/>
        <v xml:space="preserve"> </v>
      </c>
      <c r="S3150" t="str">
        <f t="shared" si="149"/>
        <v/>
      </c>
    </row>
    <row r="3151" spans="1:19">
      <c r="A3151" t="s">
        <v>4719</v>
      </c>
      <c r="B3151">
        <v>167</v>
      </c>
      <c r="C3151">
        <v>100</v>
      </c>
      <c r="D3151">
        <v>5005883</v>
      </c>
      <c r="E3151" t="s">
        <v>1611</v>
      </c>
      <c r="F3151" s="8" t="s">
        <v>3723</v>
      </c>
      <c r="G3151" t="s">
        <v>4720</v>
      </c>
      <c r="H3151">
        <v>29649</v>
      </c>
      <c r="I3151">
        <v>361</v>
      </c>
      <c r="J3151" t="s">
        <v>19</v>
      </c>
      <c r="K3151" t="s">
        <v>20</v>
      </c>
      <c r="L3151">
        <v>20000000</v>
      </c>
      <c r="M3151">
        <v>2004</v>
      </c>
      <c r="N3151">
        <v>6.1</v>
      </c>
      <c r="O3151">
        <v>-14994117</v>
      </c>
      <c r="Q3151" t="str">
        <f t="shared" si="147"/>
        <v xml:space="preserve"> </v>
      </c>
      <c r="R3151" t="str">
        <f t="shared" si="148"/>
        <v xml:space="preserve"> </v>
      </c>
      <c r="S3151" t="str">
        <f t="shared" si="149"/>
        <v/>
      </c>
    </row>
    <row r="3152" spans="1:19">
      <c r="A3152" t="s">
        <v>5014</v>
      </c>
      <c r="B3152">
        <v>50</v>
      </c>
      <c r="C3152">
        <v>102</v>
      </c>
      <c r="D3152">
        <v>2000000</v>
      </c>
      <c r="E3152" t="s">
        <v>3749</v>
      </c>
      <c r="F3152" s="8" t="s">
        <v>5015</v>
      </c>
      <c r="G3152" t="s">
        <v>5016</v>
      </c>
      <c r="H3152">
        <v>1275</v>
      </c>
      <c r="I3152">
        <v>27</v>
      </c>
      <c r="J3152" t="s">
        <v>19</v>
      </c>
      <c r="K3152" t="s">
        <v>20</v>
      </c>
      <c r="L3152">
        <v>17000000</v>
      </c>
      <c r="M3152">
        <v>1981</v>
      </c>
      <c r="N3152">
        <v>6.4</v>
      </c>
      <c r="O3152">
        <v>-15000000</v>
      </c>
      <c r="Q3152" t="str">
        <f t="shared" si="147"/>
        <v xml:space="preserve"> </v>
      </c>
      <c r="R3152" t="str">
        <f t="shared" si="148"/>
        <v xml:space="preserve"> </v>
      </c>
      <c r="S3152" t="str">
        <f t="shared" si="149"/>
        <v/>
      </c>
    </row>
    <row r="3153" spans="1:19">
      <c r="A3153" t="s">
        <v>3748</v>
      </c>
      <c r="B3153">
        <v>140</v>
      </c>
      <c r="C3153">
        <v>93</v>
      </c>
      <c r="D3153">
        <v>14888028</v>
      </c>
      <c r="E3153" t="s">
        <v>3749</v>
      </c>
      <c r="F3153" s="8" t="s">
        <v>3750</v>
      </c>
      <c r="G3153" t="s">
        <v>3751</v>
      </c>
      <c r="H3153">
        <v>28606</v>
      </c>
      <c r="I3153">
        <v>262</v>
      </c>
      <c r="J3153" t="s">
        <v>19</v>
      </c>
      <c r="K3153" t="s">
        <v>20</v>
      </c>
      <c r="L3153">
        <v>30000000</v>
      </c>
      <c r="M3153">
        <v>2005</v>
      </c>
      <c r="N3153">
        <v>5.0999999999999996</v>
      </c>
      <c r="O3153">
        <v>-15111972</v>
      </c>
      <c r="Q3153" t="str">
        <f t="shared" si="147"/>
        <v xml:space="preserve"> </v>
      </c>
      <c r="R3153" t="str">
        <f t="shared" si="148"/>
        <v xml:space="preserve"> </v>
      </c>
      <c r="S3153" t="str">
        <f t="shared" si="149"/>
        <v/>
      </c>
    </row>
    <row r="3154" spans="1:19">
      <c r="A3154" t="s">
        <v>581</v>
      </c>
      <c r="B3154">
        <v>199</v>
      </c>
      <c r="C3154">
        <v>102</v>
      </c>
      <c r="D3154">
        <v>36883539</v>
      </c>
      <c r="E3154" t="s">
        <v>268</v>
      </c>
      <c r="F3154" s="8" t="s">
        <v>540</v>
      </c>
      <c r="G3154" t="s">
        <v>2703</v>
      </c>
      <c r="H3154">
        <v>112769</v>
      </c>
      <c r="I3154">
        <v>305</v>
      </c>
      <c r="J3154" t="s">
        <v>19</v>
      </c>
      <c r="K3154" t="s">
        <v>432</v>
      </c>
      <c r="L3154">
        <v>52000000</v>
      </c>
      <c r="M3154">
        <v>2006</v>
      </c>
      <c r="N3154">
        <v>6.6</v>
      </c>
      <c r="O3154">
        <v>-15116461</v>
      </c>
      <c r="Q3154" t="str">
        <f t="shared" si="147"/>
        <v xml:space="preserve"> </v>
      </c>
      <c r="R3154" t="str">
        <f t="shared" si="148"/>
        <v xml:space="preserve"> </v>
      </c>
      <c r="S3154" t="str">
        <f t="shared" si="149"/>
        <v/>
      </c>
    </row>
    <row r="3155" spans="1:19">
      <c r="A3155" t="s">
        <v>4702</v>
      </c>
      <c r="B3155">
        <v>129</v>
      </c>
      <c r="C3155">
        <v>100</v>
      </c>
      <c r="D3155">
        <v>6852144</v>
      </c>
      <c r="E3155" t="s">
        <v>1563</v>
      </c>
      <c r="F3155" s="8" t="s">
        <v>3213</v>
      </c>
      <c r="G3155" t="s">
        <v>4703</v>
      </c>
      <c r="H3155">
        <v>15169</v>
      </c>
      <c r="I3155">
        <v>213</v>
      </c>
      <c r="J3155" t="s">
        <v>19</v>
      </c>
      <c r="K3155" t="s">
        <v>162</v>
      </c>
      <c r="L3155">
        <v>22000000</v>
      </c>
      <c r="M3155">
        <v>2003</v>
      </c>
      <c r="N3155">
        <v>6.2</v>
      </c>
      <c r="O3155">
        <v>-15147856</v>
      </c>
      <c r="Q3155" t="str">
        <f t="shared" si="147"/>
        <v xml:space="preserve"> </v>
      </c>
      <c r="R3155" t="str">
        <f t="shared" si="148"/>
        <v xml:space="preserve"> </v>
      </c>
      <c r="S3155" t="str">
        <f t="shared" si="149"/>
        <v/>
      </c>
    </row>
    <row r="3156" spans="1:19">
      <c r="A3156" t="s">
        <v>5145</v>
      </c>
      <c r="B3156">
        <v>60</v>
      </c>
      <c r="C3156">
        <v>102</v>
      </c>
      <c r="D3156">
        <v>317040</v>
      </c>
      <c r="E3156" t="s">
        <v>129</v>
      </c>
      <c r="F3156" s="8" t="s">
        <v>319</v>
      </c>
      <c r="G3156" t="s">
        <v>5146</v>
      </c>
      <c r="H3156">
        <v>6723</v>
      </c>
      <c r="I3156">
        <v>36</v>
      </c>
      <c r="J3156" t="s">
        <v>19</v>
      </c>
      <c r="K3156" t="s">
        <v>20</v>
      </c>
      <c r="L3156">
        <v>15500000</v>
      </c>
      <c r="M3156">
        <v>2008</v>
      </c>
      <c r="N3156">
        <v>6.8</v>
      </c>
      <c r="O3156">
        <v>-15182960</v>
      </c>
      <c r="Q3156" t="str">
        <f t="shared" si="147"/>
        <v xml:space="preserve"> </v>
      </c>
      <c r="R3156" t="str">
        <f t="shared" si="148"/>
        <v xml:space="preserve"> </v>
      </c>
      <c r="S3156" t="str">
        <f t="shared" si="149"/>
        <v/>
      </c>
    </row>
    <row r="3157" spans="1:19">
      <c r="A3157" t="s">
        <v>7143</v>
      </c>
      <c r="B3157">
        <v>67</v>
      </c>
      <c r="C3157">
        <v>89</v>
      </c>
      <c r="D3157">
        <v>313436</v>
      </c>
      <c r="E3157" t="s">
        <v>1290</v>
      </c>
      <c r="F3157" s="8" t="s">
        <v>7144</v>
      </c>
      <c r="G3157" t="s">
        <v>7145</v>
      </c>
      <c r="H3157">
        <v>12244</v>
      </c>
      <c r="I3157">
        <v>95</v>
      </c>
      <c r="J3157" t="s">
        <v>6573</v>
      </c>
      <c r="K3157" t="s">
        <v>5124</v>
      </c>
      <c r="L3157">
        <v>15500000</v>
      </c>
      <c r="M3157">
        <v>2001</v>
      </c>
      <c r="N3157">
        <v>7.6</v>
      </c>
      <c r="O3157">
        <v>-15186564</v>
      </c>
      <c r="Q3157" t="str">
        <f t="shared" si="147"/>
        <v xml:space="preserve"> </v>
      </c>
      <c r="R3157" t="str">
        <f t="shared" si="148"/>
        <v xml:space="preserve"> </v>
      </c>
      <c r="S3157" t="str">
        <f t="shared" si="149"/>
        <v/>
      </c>
    </row>
    <row r="3158" spans="1:19">
      <c r="A3158" t="s">
        <v>5128</v>
      </c>
      <c r="B3158">
        <v>40</v>
      </c>
      <c r="C3158">
        <v>94</v>
      </c>
      <c r="D3158">
        <v>81525</v>
      </c>
      <c r="E3158" t="s">
        <v>1741</v>
      </c>
      <c r="F3158" s="8" t="s">
        <v>5129</v>
      </c>
      <c r="G3158" t="s">
        <v>5130</v>
      </c>
      <c r="H3158">
        <v>29392</v>
      </c>
      <c r="I3158">
        <v>91</v>
      </c>
      <c r="J3158" t="s">
        <v>774</v>
      </c>
      <c r="K3158" t="s">
        <v>775</v>
      </c>
      <c r="L3158">
        <v>15300000</v>
      </c>
      <c r="M3158">
        <v>2001</v>
      </c>
      <c r="N3158">
        <v>6.6</v>
      </c>
      <c r="O3158">
        <v>-15218475</v>
      </c>
      <c r="Q3158" t="str">
        <f t="shared" si="147"/>
        <v xml:space="preserve"> </v>
      </c>
      <c r="R3158" t="str">
        <f t="shared" si="148"/>
        <v xml:space="preserve"> </v>
      </c>
      <c r="S3158" t="str">
        <f t="shared" si="149"/>
        <v/>
      </c>
    </row>
    <row r="3159" spans="1:19">
      <c r="A3159" t="s">
        <v>2020</v>
      </c>
      <c r="B3159">
        <v>55</v>
      </c>
      <c r="C3159">
        <v>98</v>
      </c>
      <c r="D3159">
        <v>22770864</v>
      </c>
      <c r="E3159" t="s">
        <v>1290</v>
      </c>
      <c r="F3159" s="8" t="s">
        <v>1718</v>
      </c>
      <c r="G3159" t="s">
        <v>3159</v>
      </c>
      <c r="H3159">
        <v>8433</v>
      </c>
      <c r="I3159">
        <v>85</v>
      </c>
      <c r="J3159" t="s">
        <v>19</v>
      </c>
      <c r="K3159" t="s">
        <v>20</v>
      </c>
      <c r="L3159">
        <v>38000000</v>
      </c>
      <c r="M3159">
        <v>2001</v>
      </c>
      <c r="N3159">
        <v>5.5</v>
      </c>
      <c r="O3159">
        <v>-15229136</v>
      </c>
      <c r="Q3159" t="str">
        <f t="shared" si="147"/>
        <v xml:space="preserve"> </v>
      </c>
      <c r="R3159" t="str">
        <f t="shared" si="148"/>
        <v xml:space="preserve"> </v>
      </c>
      <c r="S3159" t="str">
        <f t="shared" si="149"/>
        <v/>
      </c>
    </row>
    <row r="3160" spans="1:19">
      <c r="A3160" t="s">
        <v>14</v>
      </c>
      <c r="B3160">
        <v>82</v>
      </c>
      <c r="C3160">
        <v>171</v>
      </c>
      <c r="D3160">
        <v>54222000</v>
      </c>
      <c r="E3160" t="s">
        <v>783</v>
      </c>
      <c r="F3160" s="8" t="s">
        <v>1491</v>
      </c>
      <c r="G3160" t="s">
        <v>1671</v>
      </c>
      <c r="H3160">
        <v>131217</v>
      </c>
      <c r="I3160">
        <v>380</v>
      </c>
      <c r="J3160" t="s">
        <v>19</v>
      </c>
      <c r="K3160" t="s">
        <v>20</v>
      </c>
      <c r="L3160">
        <v>69500000</v>
      </c>
      <c r="M3160">
        <v>1989</v>
      </c>
      <c r="N3160">
        <v>7.6</v>
      </c>
      <c r="O3160">
        <v>-15278000</v>
      </c>
      <c r="Q3160" t="str">
        <f t="shared" si="147"/>
        <v xml:space="preserve"> </v>
      </c>
      <c r="R3160" t="str">
        <f t="shared" si="148"/>
        <v xml:space="preserve"> </v>
      </c>
      <c r="S3160" t="str">
        <f t="shared" si="149"/>
        <v/>
      </c>
    </row>
    <row r="3161" spans="1:19">
      <c r="A3161" t="s">
        <v>3375</v>
      </c>
      <c r="B3161">
        <v>298</v>
      </c>
      <c r="C3161">
        <v>109</v>
      </c>
      <c r="D3161">
        <v>19692608</v>
      </c>
      <c r="E3161" t="s">
        <v>1101</v>
      </c>
      <c r="F3161" s="8" t="s">
        <v>3376</v>
      </c>
      <c r="G3161" t="s">
        <v>3377</v>
      </c>
      <c r="H3161">
        <v>63548</v>
      </c>
      <c r="I3161">
        <v>134</v>
      </c>
      <c r="J3161" t="s">
        <v>19</v>
      </c>
      <c r="K3161" t="s">
        <v>20</v>
      </c>
      <c r="L3161">
        <v>35000000</v>
      </c>
      <c r="M3161">
        <v>2013</v>
      </c>
      <c r="N3161">
        <v>6.2</v>
      </c>
      <c r="O3161">
        <v>-15307392</v>
      </c>
      <c r="Q3161" t="str">
        <f t="shared" si="147"/>
        <v xml:space="preserve"> </v>
      </c>
      <c r="R3161" t="str">
        <f t="shared" si="148"/>
        <v xml:space="preserve"> </v>
      </c>
      <c r="S3161" t="str">
        <f t="shared" si="149"/>
        <v/>
      </c>
    </row>
    <row r="3162" spans="1:19">
      <c r="A3162" t="s">
        <v>3802</v>
      </c>
      <c r="B3162">
        <v>78</v>
      </c>
      <c r="C3162">
        <v>120</v>
      </c>
      <c r="D3162">
        <v>634277</v>
      </c>
      <c r="E3162" t="s">
        <v>4412</v>
      </c>
      <c r="F3162" s="8" t="s">
        <v>4413</v>
      </c>
      <c r="G3162" t="s">
        <v>4414</v>
      </c>
      <c r="H3162">
        <v>5166</v>
      </c>
      <c r="I3162">
        <v>27</v>
      </c>
      <c r="J3162" t="s">
        <v>774</v>
      </c>
      <c r="K3162" t="s">
        <v>775</v>
      </c>
      <c r="L3162">
        <v>16000000</v>
      </c>
      <c r="M3162">
        <v>2007</v>
      </c>
      <c r="N3162">
        <v>7.3</v>
      </c>
      <c r="O3162">
        <v>-15365723</v>
      </c>
      <c r="Q3162" t="str">
        <f t="shared" si="147"/>
        <v xml:space="preserve"> </v>
      </c>
      <c r="R3162" t="str">
        <f t="shared" si="148"/>
        <v xml:space="preserve"> </v>
      </c>
      <c r="S3162" t="str">
        <f t="shared" si="149"/>
        <v/>
      </c>
    </row>
    <row r="3163" spans="1:19">
      <c r="A3163" t="s">
        <v>707</v>
      </c>
      <c r="B3163">
        <v>106</v>
      </c>
      <c r="C3163">
        <v>98</v>
      </c>
      <c r="D3163">
        <v>1569918</v>
      </c>
      <c r="E3163" t="s">
        <v>2625</v>
      </c>
      <c r="F3163" s="8" t="s">
        <v>5017</v>
      </c>
      <c r="G3163" t="s">
        <v>5018</v>
      </c>
      <c r="H3163">
        <v>16234</v>
      </c>
      <c r="I3163">
        <v>113</v>
      </c>
      <c r="J3163" t="s">
        <v>19</v>
      </c>
      <c r="K3163" t="s">
        <v>3525</v>
      </c>
      <c r="L3163">
        <v>17000000</v>
      </c>
      <c r="M3163">
        <v>2003</v>
      </c>
      <c r="N3163">
        <v>6.9</v>
      </c>
      <c r="O3163">
        <v>-15430082</v>
      </c>
      <c r="Q3163" t="str">
        <f t="shared" si="147"/>
        <v xml:space="preserve"> </v>
      </c>
      <c r="R3163" t="str">
        <f t="shared" si="148"/>
        <v xml:space="preserve"> </v>
      </c>
      <c r="S3163" t="str">
        <f t="shared" si="149"/>
        <v/>
      </c>
    </row>
    <row r="3164" spans="1:19">
      <c r="A3164" t="s">
        <v>610</v>
      </c>
      <c r="B3164">
        <v>354</v>
      </c>
      <c r="C3164">
        <v>135</v>
      </c>
      <c r="D3164">
        <v>134518390</v>
      </c>
      <c r="E3164" t="s">
        <v>41</v>
      </c>
      <c r="F3164" s="8" t="s">
        <v>524</v>
      </c>
      <c r="G3164" t="s">
        <v>612</v>
      </c>
      <c r="H3164">
        <v>326286</v>
      </c>
      <c r="I3164">
        <v>643</v>
      </c>
      <c r="J3164" t="s">
        <v>19</v>
      </c>
      <c r="K3164" t="s">
        <v>20</v>
      </c>
      <c r="L3164">
        <v>150000000</v>
      </c>
      <c r="M3164">
        <v>2008</v>
      </c>
      <c r="N3164">
        <v>6.8</v>
      </c>
      <c r="O3164">
        <v>-15481610</v>
      </c>
      <c r="Q3164" t="str">
        <f t="shared" si="147"/>
        <v xml:space="preserve"> </v>
      </c>
      <c r="R3164" t="str">
        <f t="shared" si="148"/>
        <v xml:space="preserve"> </v>
      </c>
      <c r="S3164" t="str">
        <f t="shared" si="149"/>
        <v/>
      </c>
    </row>
    <row r="3165" spans="1:19">
      <c r="A3165" t="s">
        <v>3367</v>
      </c>
      <c r="B3165">
        <v>93</v>
      </c>
      <c r="C3165">
        <v>76</v>
      </c>
      <c r="D3165">
        <v>19447478</v>
      </c>
      <c r="E3165" t="s">
        <v>3368</v>
      </c>
      <c r="F3165" s="8" t="s">
        <v>234</v>
      </c>
      <c r="G3165" t="s">
        <v>3369</v>
      </c>
      <c r="H3165">
        <v>15788</v>
      </c>
      <c r="I3165">
        <v>80</v>
      </c>
      <c r="J3165" t="s">
        <v>19</v>
      </c>
      <c r="K3165" t="s">
        <v>31</v>
      </c>
      <c r="L3165">
        <v>35000000</v>
      </c>
      <c r="M3165">
        <v>2005</v>
      </c>
      <c r="N3165">
        <v>5.6</v>
      </c>
      <c r="O3165">
        <v>-15552522</v>
      </c>
      <c r="Q3165" t="str">
        <f t="shared" si="147"/>
        <v xml:space="preserve"> </v>
      </c>
      <c r="R3165" t="str">
        <f t="shared" si="148"/>
        <v xml:space="preserve"> </v>
      </c>
      <c r="S3165" t="str">
        <f t="shared" si="149"/>
        <v/>
      </c>
    </row>
    <row r="3166" spans="1:19">
      <c r="A3166" t="s">
        <v>2274</v>
      </c>
      <c r="B3166">
        <v>197</v>
      </c>
      <c r="C3166">
        <v>119</v>
      </c>
      <c r="D3166">
        <v>39440655</v>
      </c>
      <c r="E3166" t="s">
        <v>2276</v>
      </c>
      <c r="F3166" s="8" t="s">
        <v>1906</v>
      </c>
      <c r="G3166" t="s">
        <v>2277</v>
      </c>
      <c r="H3166">
        <v>61680</v>
      </c>
      <c r="I3166">
        <v>222</v>
      </c>
      <c r="J3166" t="s">
        <v>19</v>
      </c>
      <c r="K3166" t="s">
        <v>20</v>
      </c>
      <c r="L3166">
        <v>55000000</v>
      </c>
      <c r="M3166">
        <v>2010</v>
      </c>
      <c r="N3166">
        <v>6.4</v>
      </c>
      <c r="O3166">
        <v>-15559345</v>
      </c>
      <c r="Q3166" t="str">
        <f t="shared" si="147"/>
        <v xml:space="preserve"> </v>
      </c>
      <c r="R3166" t="str">
        <f t="shared" si="148"/>
        <v xml:space="preserve"> </v>
      </c>
      <c r="S3166" t="str">
        <f t="shared" si="149"/>
        <v/>
      </c>
    </row>
    <row r="3167" spans="1:19">
      <c r="A3167" t="s">
        <v>2722</v>
      </c>
      <c r="B3167">
        <v>30</v>
      </c>
      <c r="C3167">
        <v>98</v>
      </c>
      <c r="D3167">
        <v>7434726</v>
      </c>
      <c r="E3167" t="s">
        <v>4327</v>
      </c>
      <c r="F3167" s="8" t="s">
        <v>921</v>
      </c>
      <c r="G3167" t="s">
        <v>4328</v>
      </c>
      <c r="H3167">
        <v>14473</v>
      </c>
      <c r="I3167">
        <v>81</v>
      </c>
      <c r="J3167" t="s">
        <v>19</v>
      </c>
      <c r="K3167" t="s">
        <v>20</v>
      </c>
      <c r="L3167">
        <v>23000000</v>
      </c>
      <c r="M3167">
        <v>1991</v>
      </c>
      <c r="N3167">
        <v>6</v>
      </c>
      <c r="O3167">
        <v>-15565274</v>
      </c>
      <c r="Q3167" t="str">
        <f t="shared" si="147"/>
        <v xml:space="preserve"> </v>
      </c>
      <c r="R3167" t="str">
        <f t="shared" si="148"/>
        <v xml:space="preserve"> </v>
      </c>
      <c r="S3167" t="str">
        <f t="shared" si="149"/>
        <v/>
      </c>
    </row>
    <row r="3168" spans="1:19">
      <c r="A3168" t="s">
        <v>1557</v>
      </c>
      <c r="B3168">
        <v>73</v>
      </c>
      <c r="C3168">
        <v>124</v>
      </c>
      <c r="D3168">
        <v>8427204</v>
      </c>
      <c r="E3168" t="s">
        <v>2869</v>
      </c>
      <c r="F3168" s="8" t="s">
        <v>2132</v>
      </c>
      <c r="G3168" t="s">
        <v>4283</v>
      </c>
      <c r="H3168">
        <v>10100</v>
      </c>
      <c r="I3168">
        <v>59</v>
      </c>
      <c r="J3168" t="s">
        <v>19</v>
      </c>
      <c r="K3168" t="s">
        <v>20</v>
      </c>
      <c r="L3168">
        <v>24000000</v>
      </c>
      <c r="M3168">
        <v>1999</v>
      </c>
      <c r="N3168">
        <v>5.4</v>
      </c>
      <c r="O3168">
        <v>-15572796</v>
      </c>
      <c r="Q3168" t="str">
        <f t="shared" si="147"/>
        <v xml:space="preserve"> </v>
      </c>
      <c r="R3168" t="str">
        <f t="shared" si="148"/>
        <v xml:space="preserve"> </v>
      </c>
      <c r="S3168" t="str">
        <f t="shared" si="149"/>
        <v/>
      </c>
    </row>
    <row r="3169" spans="1:19">
      <c r="A3169" t="s">
        <v>2330</v>
      </c>
      <c r="B3169">
        <v>156</v>
      </c>
      <c r="C3169">
        <v>215</v>
      </c>
      <c r="D3169">
        <v>36385763</v>
      </c>
      <c r="E3169" t="s">
        <v>1665</v>
      </c>
      <c r="F3169" s="8" t="s">
        <v>367</v>
      </c>
      <c r="G3169" t="s">
        <v>2331</v>
      </c>
      <c r="H3169">
        <v>138941</v>
      </c>
      <c r="I3169">
        <v>1448</v>
      </c>
      <c r="J3169" t="s">
        <v>19</v>
      </c>
      <c r="K3169" t="s">
        <v>20</v>
      </c>
      <c r="L3169">
        <v>52000000</v>
      </c>
      <c r="M3169">
        <v>1998</v>
      </c>
      <c r="N3169">
        <v>7.6</v>
      </c>
      <c r="O3169">
        <v>-15614237</v>
      </c>
      <c r="Q3169" t="str">
        <f t="shared" si="147"/>
        <v xml:space="preserve"> </v>
      </c>
      <c r="R3169" t="str">
        <f t="shared" si="148"/>
        <v xml:space="preserve"> </v>
      </c>
      <c r="S3169" t="str">
        <f t="shared" si="149"/>
        <v/>
      </c>
    </row>
    <row r="3170" spans="1:19">
      <c r="A3170" t="s">
        <v>3184</v>
      </c>
      <c r="B3170">
        <v>546</v>
      </c>
      <c r="C3170">
        <v>144</v>
      </c>
      <c r="D3170">
        <v>16377274</v>
      </c>
      <c r="E3170" t="s">
        <v>1672</v>
      </c>
      <c r="F3170" s="8" t="s">
        <v>3185</v>
      </c>
      <c r="G3170" t="s">
        <v>3186</v>
      </c>
      <c r="H3170">
        <v>105144</v>
      </c>
      <c r="I3170">
        <v>405</v>
      </c>
      <c r="J3170" t="s">
        <v>19</v>
      </c>
      <c r="K3170" t="s">
        <v>20</v>
      </c>
      <c r="L3170">
        <v>32000000</v>
      </c>
      <c r="M3170">
        <v>2012</v>
      </c>
      <c r="N3170">
        <v>7.1</v>
      </c>
      <c r="O3170">
        <v>-15622726</v>
      </c>
      <c r="Q3170" t="str">
        <f t="shared" si="147"/>
        <v xml:space="preserve"> </v>
      </c>
      <c r="R3170" t="str">
        <f t="shared" si="148"/>
        <v xml:space="preserve"> </v>
      </c>
      <c r="S3170" t="str">
        <f t="shared" si="149"/>
        <v/>
      </c>
    </row>
    <row r="3171" spans="1:19">
      <c r="A3171" t="s">
        <v>2605</v>
      </c>
      <c r="B3171">
        <v>12</v>
      </c>
      <c r="C3171">
        <v>128</v>
      </c>
      <c r="D3171">
        <v>24332324</v>
      </c>
      <c r="E3171" t="s">
        <v>1290</v>
      </c>
      <c r="F3171" s="8" t="s">
        <v>538</v>
      </c>
      <c r="G3171" t="s">
        <v>3021</v>
      </c>
      <c r="H3171">
        <v>13830</v>
      </c>
      <c r="I3171">
        <v>61</v>
      </c>
      <c r="J3171" t="s">
        <v>19</v>
      </c>
      <c r="K3171" t="s">
        <v>20</v>
      </c>
      <c r="L3171">
        <v>40000000</v>
      </c>
      <c r="M3171">
        <v>1994</v>
      </c>
      <c r="N3171">
        <v>6.1</v>
      </c>
      <c r="O3171">
        <v>-15667676</v>
      </c>
      <c r="Q3171" t="str">
        <f t="shared" si="147"/>
        <v xml:space="preserve"> </v>
      </c>
      <c r="R3171" t="str">
        <f t="shared" si="148"/>
        <v xml:space="preserve"> </v>
      </c>
      <c r="S3171" t="str">
        <f t="shared" si="149"/>
        <v/>
      </c>
    </row>
    <row r="3172" spans="1:19">
      <c r="A3172" t="s">
        <v>4329</v>
      </c>
      <c r="B3172">
        <v>141</v>
      </c>
      <c r="C3172">
        <v>112</v>
      </c>
      <c r="D3172">
        <v>317125</v>
      </c>
      <c r="E3172" t="s">
        <v>129</v>
      </c>
      <c r="F3172" s="8" t="s">
        <v>256</v>
      </c>
      <c r="G3172" t="s">
        <v>6858</v>
      </c>
      <c r="H3172">
        <v>23334</v>
      </c>
      <c r="I3172">
        <v>87</v>
      </c>
      <c r="J3172" t="s">
        <v>19</v>
      </c>
      <c r="K3172" t="s">
        <v>220</v>
      </c>
      <c r="L3172">
        <v>16000000</v>
      </c>
      <c r="M3172">
        <v>2013</v>
      </c>
      <c r="N3172">
        <v>6.2</v>
      </c>
      <c r="O3172">
        <v>-15682875</v>
      </c>
      <c r="Q3172" t="str">
        <f t="shared" si="147"/>
        <v xml:space="preserve"> </v>
      </c>
      <c r="R3172" t="str">
        <f t="shared" si="148"/>
        <v xml:space="preserve"> </v>
      </c>
      <c r="S3172" t="str">
        <f t="shared" si="149"/>
        <v/>
      </c>
    </row>
    <row r="3173" spans="1:19">
      <c r="A3173" t="s">
        <v>2879</v>
      </c>
      <c r="B3173">
        <v>158</v>
      </c>
      <c r="C3173">
        <v>99</v>
      </c>
      <c r="D3173">
        <v>19294901</v>
      </c>
      <c r="E3173" t="s">
        <v>3378</v>
      </c>
      <c r="F3173" s="8" t="s">
        <v>3379</v>
      </c>
      <c r="G3173" t="s">
        <v>3380</v>
      </c>
      <c r="H3173">
        <v>26126</v>
      </c>
      <c r="I3173">
        <v>325</v>
      </c>
      <c r="J3173" t="s">
        <v>19</v>
      </c>
      <c r="K3173" t="s">
        <v>20</v>
      </c>
      <c r="L3173">
        <v>35000000</v>
      </c>
      <c r="M3173">
        <v>2005</v>
      </c>
      <c r="N3173">
        <v>5</v>
      </c>
      <c r="O3173">
        <v>-15705099</v>
      </c>
      <c r="Q3173" t="str">
        <f t="shared" si="147"/>
        <v xml:space="preserve"> </v>
      </c>
      <c r="R3173" t="str">
        <f t="shared" si="148"/>
        <v xml:space="preserve"> </v>
      </c>
      <c r="S3173" t="str">
        <f t="shared" si="149"/>
        <v/>
      </c>
    </row>
    <row r="3174" spans="1:19">
      <c r="A3174" t="s">
        <v>4723</v>
      </c>
      <c r="B3174">
        <v>99</v>
      </c>
      <c r="C3174">
        <v>119</v>
      </c>
      <c r="D3174">
        <v>4234040</v>
      </c>
      <c r="E3174" t="s">
        <v>818</v>
      </c>
      <c r="F3174" s="8" t="s">
        <v>4724</v>
      </c>
      <c r="G3174" t="s">
        <v>4725</v>
      </c>
      <c r="H3174">
        <v>14301</v>
      </c>
      <c r="I3174">
        <v>45</v>
      </c>
      <c r="J3174" t="s">
        <v>19</v>
      </c>
      <c r="K3174" t="s">
        <v>20</v>
      </c>
      <c r="L3174">
        <v>20000000</v>
      </c>
      <c r="M3174">
        <v>2008</v>
      </c>
      <c r="N3174">
        <v>7</v>
      </c>
      <c r="O3174">
        <v>-15765960</v>
      </c>
      <c r="Q3174" t="str">
        <f t="shared" si="147"/>
        <v xml:space="preserve"> </v>
      </c>
      <c r="R3174" t="str">
        <f t="shared" si="148"/>
        <v xml:space="preserve"> </v>
      </c>
      <c r="S3174" t="str">
        <f t="shared" si="149"/>
        <v/>
      </c>
    </row>
    <row r="3175" spans="1:19">
      <c r="A3175" t="s">
        <v>1884</v>
      </c>
      <c r="B3175">
        <v>73</v>
      </c>
      <c r="C3175">
        <v>96</v>
      </c>
      <c r="D3175">
        <v>14208384</v>
      </c>
      <c r="E3175" t="s">
        <v>878</v>
      </c>
      <c r="F3175" s="8" t="s">
        <v>1388</v>
      </c>
      <c r="G3175" t="s">
        <v>3752</v>
      </c>
      <c r="H3175">
        <v>11520</v>
      </c>
      <c r="I3175">
        <v>105</v>
      </c>
      <c r="J3175" t="s">
        <v>19</v>
      </c>
      <c r="K3175" t="s">
        <v>20</v>
      </c>
      <c r="L3175">
        <v>30000000</v>
      </c>
      <c r="M3175">
        <v>2003</v>
      </c>
      <c r="N3175">
        <v>5.6</v>
      </c>
      <c r="O3175">
        <v>-15791616</v>
      </c>
      <c r="Q3175" t="str">
        <f t="shared" si="147"/>
        <v xml:space="preserve"> </v>
      </c>
      <c r="R3175" t="str">
        <f t="shared" si="148"/>
        <v xml:space="preserve"> </v>
      </c>
      <c r="S3175" t="str">
        <f t="shared" si="149"/>
        <v/>
      </c>
    </row>
    <row r="3176" spans="1:19">
      <c r="A3176" t="s">
        <v>3057</v>
      </c>
      <c r="B3176">
        <v>70</v>
      </c>
      <c r="C3176">
        <v>91</v>
      </c>
      <c r="D3176">
        <v>14018364</v>
      </c>
      <c r="E3176" t="s">
        <v>3059</v>
      </c>
      <c r="F3176" s="8" t="s">
        <v>3060</v>
      </c>
      <c r="G3176" t="s">
        <v>3061</v>
      </c>
      <c r="H3176">
        <v>17722</v>
      </c>
      <c r="I3176">
        <v>111</v>
      </c>
      <c r="J3176" t="s">
        <v>19</v>
      </c>
      <c r="K3176" t="s">
        <v>20</v>
      </c>
      <c r="L3176">
        <v>30000000</v>
      </c>
      <c r="M3176">
        <v>2004</v>
      </c>
      <c r="N3176">
        <v>4.8</v>
      </c>
      <c r="O3176">
        <v>-15981636</v>
      </c>
      <c r="Q3176" t="str">
        <f t="shared" si="147"/>
        <v xml:space="preserve"> </v>
      </c>
      <c r="R3176" t="str">
        <f t="shared" si="148"/>
        <v xml:space="preserve"> </v>
      </c>
      <c r="S3176" t="str">
        <f t="shared" si="149"/>
        <v/>
      </c>
    </row>
    <row r="3177" spans="1:19">
      <c r="A3177" t="s">
        <v>4638</v>
      </c>
      <c r="B3177">
        <v>54</v>
      </c>
      <c r="C3177">
        <v>92</v>
      </c>
      <c r="D3177">
        <v>2964</v>
      </c>
      <c r="E3177" t="s">
        <v>3607</v>
      </c>
      <c r="F3177" s="8" t="s">
        <v>2134</v>
      </c>
      <c r="G3177" t="s">
        <v>5119</v>
      </c>
      <c r="H3177">
        <v>7444</v>
      </c>
      <c r="I3177">
        <v>42</v>
      </c>
      <c r="J3177" t="s">
        <v>19</v>
      </c>
      <c r="K3177" t="s">
        <v>20</v>
      </c>
      <c r="L3177">
        <v>16000000</v>
      </c>
      <c r="M3177">
        <v>2012</v>
      </c>
      <c r="N3177">
        <v>5.0999999999999996</v>
      </c>
      <c r="O3177">
        <v>-15997036</v>
      </c>
      <c r="Q3177" t="str">
        <f t="shared" si="147"/>
        <v xml:space="preserve"> </v>
      </c>
      <c r="R3177" t="str">
        <f t="shared" si="148"/>
        <v xml:space="preserve"> </v>
      </c>
      <c r="S3177" t="str">
        <f t="shared" si="149"/>
        <v/>
      </c>
    </row>
    <row r="3178" spans="1:19">
      <c r="A3178" t="s">
        <v>5326</v>
      </c>
      <c r="B3178">
        <v>59</v>
      </c>
      <c r="C3178">
        <v>92</v>
      </c>
      <c r="D3178">
        <v>4002955</v>
      </c>
      <c r="E3178" t="s">
        <v>3558</v>
      </c>
      <c r="F3178" s="8" t="s">
        <v>358</v>
      </c>
      <c r="G3178" t="s">
        <v>5327</v>
      </c>
      <c r="H3178">
        <v>33745</v>
      </c>
      <c r="I3178">
        <v>198</v>
      </c>
      <c r="J3178" t="s">
        <v>19</v>
      </c>
      <c r="K3178" t="s">
        <v>20</v>
      </c>
      <c r="L3178">
        <v>20000000</v>
      </c>
      <c r="M3178">
        <v>1999</v>
      </c>
      <c r="N3178">
        <v>6.2</v>
      </c>
      <c r="O3178">
        <v>-15997045</v>
      </c>
      <c r="Q3178" t="str">
        <f t="shared" si="147"/>
        <v xml:space="preserve"> </v>
      </c>
      <c r="R3178" t="str">
        <f t="shared" si="148"/>
        <v xml:space="preserve"> </v>
      </c>
      <c r="S3178" t="str">
        <f t="shared" si="149"/>
        <v/>
      </c>
    </row>
    <row r="3179" spans="1:19">
      <c r="A3179" t="s">
        <v>4726</v>
      </c>
      <c r="B3179">
        <v>231</v>
      </c>
      <c r="C3179">
        <v>135</v>
      </c>
      <c r="D3179">
        <v>4001121</v>
      </c>
      <c r="E3179" t="s">
        <v>2059</v>
      </c>
      <c r="F3179" s="8" t="s">
        <v>33</v>
      </c>
      <c r="G3179" t="s">
        <v>4727</v>
      </c>
      <c r="H3179">
        <v>48346</v>
      </c>
      <c r="I3179">
        <v>230</v>
      </c>
      <c r="J3179" t="s">
        <v>19</v>
      </c>
      <c r="K3179" t="s">
        <v>20</v>
      </c>
      <c r="L3179">
        <v>20000000</v>
      </c>
      <c r="M3179">
        <v>2007</v>
      </c>
      <c r="N3179">
        <v>7</v>
      </c>
      <c r="O3179">
        <v>-15998879</v>
      </c>
      <c r="Q3179" t="str">
        <f t="shared" si="147"/>
        <v xml:space="preserve"> </v>
      </c>
      <c r="R3179" t="str">
        <f t="shared" si="148"/>
        <v xml:space="preserve"> </v>
      </c>
      <c r="S3179" t="str">
        <f t="shared" si="149"/>
        <v/>
      </c>
    </row>
    <row r="3180" spans="1:19">
      <c r="A3180" t="s">
        <v>1641</v>
      </c>
      <c r="B3180">
        <v>138</v>
      </c>
      <c r="C3180">
        <v>105</v>
      </c>
      <c r="D3180">
        <v>20991497</v>
      </c>
      <c r="E3180" t="s">
        <v>754</v>
      </c>
      <c r="F3180" s="8" t="s">
        <v>108</v>
      </c>
      <c r="G3180" t="s">
        <v>3231</v>
      </c>
      <c r="H3180">
        <v>39778</v>
      </c>
      <c r="I3180">
        <v>172</v>
      </c>
      <c r="J3180" t="s">
        <v>19</v>
      </c>
      <c r="K3180" t="s">
        <v>20</v>
      </c>
      <c r="L3180">
        <v>37000000</v>
      </c>
      <c r="M3180">
        <v>2015</v>
      </c>
      <c r="N3180">
        <v>5.4</v>
      </c>
      <c r="O3180">
        <v>-16008503</v>
      </c>
      <c r="Q3180" t="str">
        <f t="shared" si="147"/>
        <v xml:space="preserve"> </v>
      </c>
      <c r="R3180" t="str">
        <f t="shared" si="148"/>
        <v xml:space="preserve"> </v>
      </c>
      <c r="S3180" t="str">
        <f t="shared" si="149"/>
        <v/>
      </c>
    </row>
    <row r="3181" spans="1:19">
      <c r="A3181" t="s">
        <v>1641</v>
      </c>
      <c r="B3181">
        <v>138</v>
      </c>
      <c r="C3181">
        <v>105</v>
      </c>
      <c r="D3181">
        <v>20991497</v>
      </c>
      <c r="E3181" t="s">
        <v>754</v>
      </c>
      <c r="F3181" s="8" t="s">
        <v>108</v>
      </c>
      <c r="G3181" t="s">
        <v>3231</v>
      </c>
      <c r="H3181">
        <v>39782</v>
      </c>
      <c r="I3181">
        <v>172</v>
      </c>
      <c r="J3181" t="s">
        <v>19</v>
      </c>
      <c r="K3181" t="s">
        <v>20</v>
      </c>
      <c r="L3181">
        <v>37000000</v>
      </c>
      <c r="M3181">
        <v>2015</v>
      </c>
      <c r="N3181">
        <v>5.4</v>
      </c>
      <c r="O3181">
        <v>-16008503</v>
      </c>
      <c r="Q3181" t="str">
        <f t="shared" si="147"/>
        <v xml:space="preserve"> </v>
      </c>
      <c r="R3181" t="str">
        <f t="shared" si="148"/>
        <v xml:space="preserve"> </v>
      </c>
      <c r="S3181" t="str">
        <f t="shared" si="149"/>
        <v/>
      </c>
    </row>
    <row r="3182" spans="1:19">
      <c r="A3182" t="s">
        <v>4389</v>
      </c>
      <c r="B3182">
        <v>18</v>
      </c>
      <c r="C3182">
        <v>104</v>
      </c>
      <c r="D3182">
        <v>5974653</v>
      </c>
      <c r="E3182" t="s">
        <v>159</v>
      </c>
      <c r="F3182" s="8" t="s">
        <v>1491</v>
      </c>
      <c r="G3182" t="s">
        <v>4390</v>
      </c>
      <c r="H3182">
        <v>2253</v>
      </c>
      <c r="I3182">
        <v>111</v>
      </c>
      <c r="J3182" t="s">
        <v>19</v>
      </c>
      <c r="K3182" t="s">
        <v>20</v>
      </c>
      <c r="L3182">
        <v>22000000</v>
      </c>
      <c r="M3182">
        <v>2001</v>
      </c>
      <c r="N3182">
        <v>4.0999999999999996</v>
      </c>
      <c r="O3182">
        <v>-16025347</v>
      </c>
      <c r="Q3182" t="str">
        <f t="shared" si="147"/>
        <v xml:space="preserve"> </v>
      </c>
      <c r="R3182" t="str">
        <f t="shared" si="148"/>
        <v xml:space="preserve"> </v>
      </c>
      <c r="S3182" t="str">
        <f t="shared" si="149"/>
        <v/>
      </c>
    </row>
    <row r="3183" spans="1:19">
      <c r="A3183" t="s">
        <v>4805</v>
      </c>
      <c r="B3183">
        <v>136</v>
      </c>
      <c r="C3183">
        <v>97</v>
      </c>
      <c r="D3183">
        <v>6923891</v>
      </c>
      <c r="E3183" t="s">
        <v>754</v>
      </c>
      <c r="F3183" s="8" t="s">
        <v>2943</v>
      </c>
      <c r="G3183" t="s">
        <v>4806</v>
      </c>
      <c r="H3183">
        <v>43867</v>
      </c>
      <c r="I3183">
        <v>83</v>
      </c>
      <c r="J3183" t="s">
        <v>19</v>
      </c>
      <c r="K3183" t="s">
        <v>20</v>
      </c>
      <c r="L3183">
        <v>23000000</v>
      </c>
      <c r="M3183">
        <v>2011</v>
      </c>
      <c r="N3183">
        <v>6.3</v>
      </c>
      <c r="O3183">
        <v>-16076109</v>
      </c>
      <c r="Q3183" t="str">
        <f t="shared" si="147"/>
        <v xml:space="preserve"> </v>
      </c>
      <c r="R3183" t="str">
        <f t="shared" si="148"/>
        <v xml:space="preserve"> </v>
      </c>
      <c r="S3183" t="str">
        <f t="shared" si="149"/>
        <v/>
      </c>
    </row>
    <row r="3184" spans="1:19">
      <c r="A3184" t="s">
        <v>951</v>
      </c>
      <c r="B3184">
        <v>174</v>
      </c>
      <c r="C3184">
        <v>121</v>
      </c>
      <c r="D3184">
        <v>66862068</v>
      </c>
      <c r="E3184" t="s">
        <v>953</v>
      </c>
      <c r="F3184" s="8" t="s">
        <v>16</v>
      </c>
      <c r="G3184" t="s">
        <v>954</v>
      </c>
      <c r="H3184">
        <v>89509</v>
      </c>
      <c r="I3184">
        <v>524</v>
      </c>
      <c r="J3184" t="s">
        <v>19</v>
      </c>
      <c r="K3184" t="s">
        <v>20</v>
      </c>
      <c r="L3184">
        <v>83000000</v>
      </c>
      <c r="M3184">
        <v>1999</v>
      </c>
      <c r="N3184">
        <v>5.7</v>
      </c>
      <c r="O3184">
        <v>-16137932</v>
      </c>
      <c r="Q3184" t="str">
        <f t="shared" si="147"/>
        <v xml:space="preserve"> </v>
      </c>
      <c r="R3184" t="str">
        <f t="shared" si="148"/>
        <v xml:space="preserve"> </v>
      </c>
      <c r="S3184" t="str">
        <f t="shared" si="149"/>
        <v/>
      </c>
    </row>
    <row r="3185" spans="1:19">
      <c r="A3185" t="s">
        <v>4728</v>
      </c>
      <c r="B3185">
        <v>119</v>
      </c>
      <c r="C3185">
        <v>93</v>
      </c>
      <c r="D3185">
        <v>3749061</v>
      </c>
      <c r="E3185" t="s">
        <v>34</v>
      </c>
      <c r="F3185" s="8" t="s">
        <v>67</v>
      </c>
      <c r="G3185" t="s">
        <v>4729</v>
      </c>
      <c r="H3185">
        <v>28629</v>
      </c>
      <c r="I3185">
        <v>113</v>
      </c>
      <c r="J3185" t="s">
        <v>19</v>
      </c>
      <c r="K3185" t="s">
        <v>20</v>
      </c>
      <c r="L3185">
        <v>20000000</v>
      </c>
      <c r="M3185">
        <v>2012</v>
      </c>
      <c r="N3185">
        <v>4.9000000000000004</v>
      </c>
      <c r="O3185">
        <v>-16250939</v>
      </c>
      <c r="Q3185" t="str">
        <f t="shared" si="147"/>
        <v xml:space="preserve"> </v>
      </c>
      <c r="R3185" t="str">
        <f t="shared" si="148"/>
        <v xml:space="preserve"> </v>
      </c>
      <c r="S3185" t="str">
        <f t="shared" si="149"/>
        <v/>
      </c>
    </row>
    <row r="3186" spans="1:19">
      <c r="A3186" t="s">
        <v>2214</v>
      </c>
      <c r="B3186">
        <v>98</v>
      </c>
      <c r="C3186">
        <v>87</v>
      </c>
      <c r="D3186">
        <v>33643461</v>
      </c>
      <c r="E3186" t="s">
        <v>1509</v>
      </c>
      <c r="F3186" s="8" t="s">
        <v>108</v>
      </c>
      <c r="G3186" t="s">
        <v>2488</v>
      </c>
      <c r="H3186">
        <v>11257</v>
      </c>
      <c r="I3186">
        <v>65</v>
      </c>
      <c r="J3186" t="s">
        <v>19</v>
      </c>
      <c r="K3186" t="s">
        <v>20</v>
      </c>
      <c r="L3186">
        <v>50000000</v>
      </c>
      <c r="M3186">
        <v>2010</v>
      </c>
      <c r="N3186">
        <v>4.2</v>
      </c>
      <c r="O3186">
        <v>-16356539</v>
      </c>
      <c r="Q3186" t="str">
        <f t="shared" si="147"/>
        <v xml:space="preserve"> </v>
      </c>
      <c r="R3186" t="str">
        <f t="shared" si="148"/>
        <v xml:space="preserve"> </v>
      </c>
      <c r="S3186" t="str">
        <f t="shared" si="149"/>
        <v/>
      </c>
    </row>
    <row r="3187" spans="1:19">
      <c r="A3187" t="s">
        <v>786</v>
      </c>
      <c r="B3187">
        <v>29</v>
      </c>
      <c r="C3187">
        <v>132</v>
      </c>
      <c r="D3187">
        <v>8600000</v>
      </c>
      <c r="E3187" t="s">
        <v>1445</v>
      </c>
      <c r="F3187" s="8" t="s">
        <v>138</v>
      </c>
      <c r="G3187" t="s">
        <v>4796</v>
      </c>
      <c r="H3187">
        <v>17982</v>
      </c>
      <c r="I3187">
        <v>95</v>
      </c>
      <c r="J3187" t="s">
        <v>19</v>
      </c>
      <c r="K3187" t="s">
        <v>31</v>
      </c>
      <c r="L3187">
        <v>25000000</v>
      </c>
      <c r="M3187">
        <v>1984</v>
      </c>
      <c r="N3187">
        <v>7</v>
      </c>
      <c r="O3187">
        <v>-16400000</v>
      </c>
      <c r="Q3187" t="str">
        <f t="shared" si="147"/>
        <v xml:space="preserve"> </v>
      </c>
      <c r="R3187" t="str">
        <f t="shared" si="148"/>
        <v xml:space="preserve"> </v>
      </c>
      <c r="S3187" t="str">
        <f t="shared" si="149"/>
        <v/>
      </c>
    </row>
    <row r="3188" spans="1:19">
      <c r="A3188" t="s">
        <v>475</v>
      </c>
      <c r="B3188">
        <v>302</v>
      </c>
      <c r="C3188">
        <v>122</v>
      </c>
      <c r="D3188">
        <v>18593156</v>
      </c>
      <c r="E3188" t="s">
        <v>1672</v>
      </c>
      <c r="F3188" s="8" t="s">
        <v>655</v>
      </c>
      <c r="G3188" t="s">
        <v>3817</v>
      </c>
      <c r="H3188">
        <v>88682</v>
      </c>
      <c r="I3188">
        <v>241</v>
      </c>
      <c r="J3188" t="s">
        <v>19</v>
      </c>
      <c r="K3188" t="s">
        <v>20</v>
      </c>
      <c r="L3188">
        <v>35000000</v>
      </c>
      <c r="M3188">
        <v>2008</v>
      </c>
      <c r="N3188">
        <v>7.7</v>
      </c>
      <c r="O3188">
        <v>-16406844</v>
      </c>
      <c r="Q3188" t="str">
        <f t="shared" si="147"/>
        <v xml:space="preserve"> </v>
      </c>
      <c r="R3188" t="str">
        <f t="shared" si="148"/>
        <v xml:space="preserve"> </v>
      </c>
      <c r="S3188" t="str">
        <f t="shared" si="149"/>
        <v/>
      </c>
    </row>
    <row r="3189" spans="1:19">
      <c r="A3189" t="s">
        <v>1373</v>
      </c>
      <c r="B3189">
        <v>62</v>
      </c>
      <c r="C3189">
        <v>110</v>
      </c>
      <c r="D3189">
        <v>38553833</v>
      </c>
      <c r="E3189" t="s">
        <v>2233</v>
      </c>
      <c r="F3189" s="8" t="s">
        <v>81</v>
      </c>
      <c r="G3189" t="s">
        <v>2234</v>
      </c>
      <c r="H3189">
        <v>46239</v>
      </c>
      <c r="I3189">
        <v>155</v>
      </c>
      <c r="J3189" t="s">
        <v>19</v>
      </c>
      <c r="K3189" t="s">
        <v>20</v>
      </c>
      <c r="L3189">
        <v>55000000</v>
      </c>
      <c r="M3189">
        <v>1996</v>
      </c>
      <c r="N3189">
        <v>6.8</v>
      </c>
      <c r="O3189">
        <v>-16446167</v>
      </c>
      <c r="Q3189" t="str">
        <f t="shared" si="147"/>
        <v xml:space="preserve"> </v>
      </c>
      <c r="R3189" t="str">
        <f t="shared" si="148"/>
        <v xml:space="preserve"> </v>
      </c>
      <c r="S3189" t="str">
        <f t="shared" si="149"/>
        <v/>
      </c>
    </row>
    <row r="3190" spans="1:19">
      <c r="A3190" t="s">
        <v>3610</v>
      </c>
      <c r="B3190">
        <v>182</v>
      </c>
      <c r="C3190">
        <v>114</v>
      </c>
      <c r="D3190">
        <v>3519627</v>
      </c>
      <c r="E3190" t="s">
        <v>4730</v>
      </c>
      <c r="F3190" s="8" t="s">
        <v>4372</v>
      </c>
      <c r="G3190" t="s">
        <v>4731</v>
      </c>
      <c r="H3190">
        <v>41737</v>
      </c>
      <c r="I3190">
        <v>105</v>
      </c>
      <c r="J3190" t="s">
        <v>19</v>
      </c>
      <c r="K3190" t="s">
        <v>20</v>
      </c>
      <c r="L3190">
        <v>20000000</v>
      </c>
      <c r="M3190">
        <v>2008</v>
      </c>
      <c r="N3190">
        <v>6.9</v>
      </c>
      <c r="O3190">
        <v>-16480373</v>
      </c>
      <c r="Q3190" t="str">
        <f t="shared" si="147"/>
        <v xml:space="preserve"> </v>
      </c>
      <c r="R3190" t="str">
        <f t="shared" si="148"/>
        <v xml:space="preserve"> </v>
      </c>
      <c r="S3190" t="str">
        <f t="shared" si="149"/>
        <v/>
      </c>
    </row>
    <row r="3191" spans="1:19">
      <c r="A3191" t="s">
        <v>3326</v>
      </c>
      <c r="B3191">
        <v>46</v>
      </c>
      <c r="C3191">
        <v>95</v>
      </c>
      <c r="D3191">
        <v>33422806</v>
      </c>
      <c r="E3191" t="s">
        <v>2524</v>
      </c>
      <c r="F3191" s="8" t="s">
        <v>81</v>
      </c>
      <c r="G3191" t="s">
        <v>3327</v>
      </c>
      <c r="H3191">
        <v>30771</v>
      </c>
      <c r="I3191">
        <v>164</v>
      </c>
      <c r="J3191" t="s">
        <v>19</v>
      </c>
      <c r="K3191" t="s">
        <v>20</v>
      </c>
      <c r="L3191">
        <v>50000000</v>
      </c>
      <c r="M3191">
        <v>2001</v>
      </c>
      <c r="N3191">
        <v>4.8</v>
      </c>
      <c r="O3191">
        <v>-16577194</v>
      </c>
      <c r="Q3191" t="str">
        <f t="shared" si="147"/>
        <v xml:space="preserve"> </v>
      </c>
      <c r="R3191" t="str">
        <f t="shared" si="148"/>
        <v xml:space="preserve"> </v>
      </c>
      <c r="S3191" t="str">
        <f t="shared" si="149"/>
        <v/>
      </c>
    </row>
    <row r="3192" spans="1:19">
      <c r="A3192" t="s">
        <v>5028</v>
      </c>
      <c r="B3192">
        <v>105</v>
      </c>
      <c r="C3192">
        <v>122</v>
      </c>
      <c r="D3192">
        <v>220914</v>
      </c>
      <c r="E3192" t="s">
        <v>2888</v>
      </c>
      <c r="F3192" s="8" t="s">
        <v>55</v>
      </c>
      <c r="G3192" t="s">
        <v>5029</v>
      </c>
      <c r="H3192">
        <v>13239</v>
      </c>
      <c r="I3192">
        <v>97</v>
      </c>
      <c r="J3192" t="s">
        <v>19</v>
      </c>
      <c r="K3192" t="s">
        <v>20</v>
      </c>
      <c r="L3192">
        <v>16800000</v>
      </c>
      <c r="M3192">
        <v>2006</v>
      </c>
      <c r="N3192">
        <v>6.5</v>
      </c>
      <c r="O3192">
        <v>-16579086</v>
      </c>
      <c r="Q3192" t="str">
        <f t="shared" si="147"/>
        <v xml:space="preserve"> </v>
      </c>
      <c r="R3192" t="str">
        <f t="shared" si="148"/>
        <v xml:space="preserve"> </v>
      </c>
      <c r="S3192" t="str">
        <f t="shared" si="149"/>
        <v/>
      </c>
    </row>
    <row r="3193" spans="1:19">
      <c r="A3193" t="s">
        <v>695</v>
      </c>
      <c r="B3193">
        <v>231</v>
      </c>
      <c r="C3193">
        <v>145</v>
      </c>
      <c r="D3193">
        <v>4398392</v>
      </c>
      <c r="E3193" t="s">
        <v>3388</v>
      </c>
      <c r="F3193" s="8" t="s">
        <v>3398</v>
      </c>
      <c r="G3193" t="s">
        <v>4399</v>
      </c>
      <c r="H3193">
        <v>59507</v>
      </c>
      <c r="I3193">
        <v>232</v>
      </c>
      <c r="J3193" t="s">
        <v>4400</v>
      </c>
      <c r="K3193" t="s">
        <v>4401</v>
      </c>
      <c r="L3193">
        <v>21000000</v>
      </c>
      <c r="M3193">
        <v>2006</v>
      </c>
      <c r="N3193">
        <v>7.8</v>
      </c>
      <c r="O3193">
        <v>-16601608</v>
      </c>
      <c r="Q3193" t="str">
        <f t="shared" si="147"/>
        <v xml:space="preserve"> </v>
      </c>
      <c r="R3193" t="str">
        <f t="shared" si="148"/>
        <v xml:space="preserve"> </v>
      </c>
      <c r="S3193" t="str">
        <f t="shared" si="149"/>
        <v/>
      </c>
    </row>
    <row r="3194" spans="1:19">
      <c r="A3194" t="s">
        <v>1230</v>
      </c>
      <c r="B3194">
        <v>187</v>
      </c>
      <c r="C3194">
        <v>131</v>
      </c>
      <c r="D3194">
        <v>51396781</v>
      </c>
      <c r="E3194" t="s">
        <v>1023</v>
      </c>
      <c r="F3194" s="8" t="s">
        <v>1231</v>
      </c>
      <c r="G3194" t="s">
        <v>1232</v>
      </c>
      <c r="H3194">
        <v>188887</v>
      </c>
      <c r="I3194">
        <v>662</v>
      </c>
      <c r="J3194" t="s">
        <v>19</v>
      </c>
      <c r="K3194" t="s">
        <v>20</v>
      </c>
      <c r="L3194">
        <v>68000000</v>
      </c>
      <c r="M3194">
        <v>2001</v>
      </c>
      <c r="N3194">
        <v>7.6</v>
      </c>
      <c r="O3194">
        <v>-16603219</v>
      </c>
      <c r="Q3194" t="str">
        <f t="shared" si="147"/>
        <v xml:space="preserve"> </v>
      </c>
      <c r="R3194" t="str">
        <f t="shared" si="148"/>
        <v xml:space="preserve"> </v>
      </c>
      <c r="S3194" t="str">
        <f t="shared" si="149"/>
        <v/>
      </c>
    </row>
    <row r="3195" spans="1:19">
      <c r="A3195" t="s">
        <v>212</v>
      </c>
      <c r="B3195">
        <v>310</v>
      </c>
      <c r="C3195">
        <v>124</v>
      </c>
      <c r="D3195">
        <v>133382309</v>
      </c>
      <c r="E3195" t="s">
        <v>28</v>
      </c>
      <c r="F3195" s="8" t="s">
        <v>391</v>
      </c>
      <c r="G3195" t="s">
        <v>512</v>
      </c>
      <c r="H3195">
        <v>256695</v>
      </c>
      <c r="I3195">
        <v>871</v>
      </c>
      <c r="J3195" t="s">
        <v>19</v>
      </c>
      <c r="K3195" t="s">
        <v>20</v>
      </c>
      <c r="L3195">
        <v>150000000</v>
      </c>
      <c r="M3195">
        <v>2006</v>
      </c>
      <c r="N3195">
        <v>6.9</v>
      </c>
      <c r="O3195">
        <v>-16617691</v>
      </c>
      <c r="Q3195" t="str">
        <f t="shared" si="147"/>
        <v xml:space="preserve"> </v>
      </c>
      <c r="R3195" t="str">
        <f t="shared" si="148"/>
        <v xml:space="preserve"> </v>
      </c>
      <c r="S3195" t="str">
        <f t="shared" si="149"/>
        <v/>
      </c>
    </row>
    <row r="3196" spans="1:19">
      <c r="A3196" t="s">
        <v>475</v>
      </c>
      <c r="B3196">
        <v>298</v>
      </c>
      <c r="C3196">
        <v>146</v>
      </c>
      <c r="D3196">
        <v>133375846</v>
      </c>
      <c r="E3196" t="s">
        <v>477</v>
      </c>
      <c r="F3196" s="8" t="s">
        <v>193</v>
      </c>
      <c r="G3196" t="s">
        <v>478</v>
      </c>
      <c r="H3196">
        <v>207839</v>
      </c>
      <c r="I3196">
        <v>435</v>
      </c>
      <c r="J3196" t="s">
        <v>19</v>
      </c>
      <c r="K3196" t="s">
        <v>20</v>
      </c>
      <c r="L3196">
        <v>150000000</v>
      </c>
      <c r="M3196">
        <v>2009</v>
      </c>
      <c r="N3196">
        <v>6.7</v>
      </c>
      <c r="O3196">
        <v>-16624154</v>
      </c>
      <c r="Q3196" t="str">
        <f t="shared" si="147"/>
        <v xml:space="preserve"> </v>
      </c>
      <c r="R3196" t="str">
        <f t="shared" si="148"/>
        <v xml:space="preserve"> </v>
      </c>
      <c r="S3196" t="str">
        <f t="shared" si="149"/>
        <v/>
      </c>
    </row>
    <row r="3197" spans="1:19">
      <c r="A3197" t="s">
        <v>2028</v>
      </c>
      <c r="B3197">
        <v>170</v>
      </c>
      <c r="C3197">
        <v>100</v>
      </c>
      <c r="D3197">
        <v>43337279</v>
      </c>
      <c r="E3197" t="s">
        <v>2029</v>
      </c>
      <c r="F3197" s="8" t="s">
        <v>180</v>
      </c>
      <c r="G3197" t="s">
        <v>2030</v>
      </c>
      <c r="H3197">
        <v>76770</v>
      </c>
      <c r="I3197">
        <v>203</v>
      </c>
      <c r="J3197" t="s">
        <v>19</v>
      </c>
      <c r="K3197" t="s">
        <v>20</v>
      </c>
      <c r="L3197">
        <v>60000000</v>
      </c>
      <c r="M3197">
        <v>2009</v>
      </c>
      <c r="N3197">
        <v>4.9000000000000004</v>
      </c>
      <c r="O3197">
        <v>-16662721</v>
      </c>
      <c r="Q3197" t="str">
        <f t="shared" si="147"/>
        <v xml:space="preserve"> </v>
      </c>
      <c r="R3197" t="str">
        <f t="shared" si="148"/>
        <v xml:space="preserve"> </v>
      </c>
      <c r="S3197" t="str">
        <f t="shared" si="149"/>
        <v/>
      </c>
    </row>
    <row r="3198" spans="1:19">
      <c r="A3198" t="s">
        <v>3737</v>
      </c>
      <c r="B3198">
        <v>155</v>
      </c>
      <c r="C3198">
        <v>126</v>
      </c>
      <c r="D3198">
        <v>18324242</v>
      </c>
      <c r="E3198" t="s">
        <v>1672</v>
      </c>
      <c r="F3198" s="8" t="s">
        <v>495</v>
      </c>
      <c r="G3198" t="s">
        <v>3738</v>
      </c>
      <c r="H3198">
        <v>32815</v>
      </c>
      <c r="I3198">
        <v>214</v>
      </c>
      <c r="J3198" t="s">
        <v>19</v>
      </c>
      <c r="K3198" t="s">
        <v>20</v>
      </c>
      <c r="L3198">
        <v>35000000</v>
      </c>
      <c r="M3198">
        <v>2005</v>
      </c>
      <c r="N3198">
        <v>7.3</v>
      </c>
      <c r="O3198">
        <v>-16675758</v>
      </c>
      <c r="Q3198" t="str">
        <f t="shared" si="147"/>
        <v xml:space="preserve"> </v>
      </c>
      <c r="R3198" t="str">
        <f t="shared" si="148"/>
        <v xml:space="preserve"> </v>
      </c>
      <c r="S3198" t="str">
        <f t="shared" si="149"/>
        <v/>
      </c>
    </row>
    <row r="3199" spans="1:19">
      <c r="A3199" t="s">
        <v>2981</v>
      </c>
      <c r="B3199">
        <v>171</v>
      </c>
      <c r="C3199">
        <v>120</v>
      </c>
      <c r="D3199">
        <v>18317151</v>
      </c>
      <c r="E3199" t="s">
        <v>2923</v>
      </c>
      <c r="F3199" s="8" t="s">
        <v>1461</v>
      </c>
      <c r="G3199" t="s">
        <v>3392</v>
      </c>
      <c r="H3199">
        <v>55630</v>
      </c>
      <c r="I3199">
        <v>200</v>
      </c>
      <c r="J3199" t="s">
        <v>19</v>
      </c>
      <c r="K3199" t="s">
        <v>20</v>
      </c>
      <c r="L3199">
        <v>35000000</v>
      </c>
      <c r="M3199">
        <v>2007</v>
      </c>
      <c r="N3199">
        <v>6.7</v>
      </c>
      <c r="O3199">
        <v>-16682849</v>
      </c>
      <c r="Q3199" t="str">
        <f t="shared" si="147"/>
        <v xml:space="preserve"> </v>
      </c>
      <c r="R3199" t="str">
        <f t="shared" si="148"/>
        <v xml:space="preserve"> </v>
      </c>
      <c r="S3199" t="str">
        <f t="shared" si="149"/>
        <v/>
      </c>
    </row>
    <row r="3200" spans="1:19">
      <c r="A3200" t="s">
        <v>2257</v>
      </c>
      <c r="B3200">
        <v>105</v>
      </c>
      <c r="C3200">
        <v>125</v>
      </c>
      <c r="D3200">
        <v>18306166</v>
      </c>
      <c r="E3200" t="s">
        <v>660</v>
      </c>
      <c r="F3200" s="8" t="s">
        <v>372</v>
      </c>
      <c r="G3200" t="s">
        <v>3384</v>
      </c>
      <c r="H3200">
        <v>28130</v>
      </c>
      <c r="I3200">
        <v>215</v>
      </c>
      <c r="J3200" t="s">
        <v>19</v>
      </c>
      <c r="K3200" t="s">
        <v>31</v>
      </c>
      <c r="L3200">
        <v>35000000</v>
      </c>
      <c r="M3200">
        <v>2002</v>
      </c>
      <c r="N3200">
        <v>6.5</v>
      </c>
      <c r="O3200">
        <v>-16693834</v>
      </c>
      <c r="Q3200" t="str">
        <f t="shared" si="147"/>
        <v xml:space="preserve"> </v>
      </c>
      <c r="R3200" t="str">
        <f t="shared" si="148"/>
        <v xml:space="preserve"> </v>
      </c>
      <c r="S3200" t="str">
        <f t="shared" si="149"/>
        <v/>
      </c>
    </row>
    <row r="3201" spans="1:19">
      <c r="A3201" t="s">
        <v>3939</v>
      </c>
      <c r="B3201">
        <v>63</v>
      </c>
      <c r="C3201">
        <v>123</v>
      </c>
      <c r="D3201">
        <v>10297897</v>
      </c>
      <c r="E3201" t="s">
        <v>3941</v>
      </c>
      <c r="F3201" s="8" t="s">
        <v>374</v>
      </c>
      <c r="G3201" t="s">
        <v>3942</v>
      </c>
      <c r="H3201">
        <v>8309</v>
      </c>
      <c r="I3201">
        <v>39</v>
      </c>
      <c r="J3201" t="s">
        <v>19</v>
      </c>
      <c r="K3201" t="s">
        <v>20</v>
      </c>
      <c r="L3201">
        <v>27000000</v>
      </c>
      <c r="M3201">
        <v>1998</v>
      </c>
      <c r="N3201">
        <v>6</v>
      </c>
      <c r="O3201">
        <v>-16702103</v>
      </c>
      <c r="Q3201" t="str">
        <f t="shared" si="147"/>
        <v xml:space="preserve"> </v>
      </c>
      <c r="R3201" t="str">
        <f t="shared" si="148"/>
        <v xml:space="preserve"> </v>
      </c>
      <c r="S3201" t="str">
        <f t="shared" si="149"/>
        <v/>
      </c>
    </row>
    <row r="3202" spans="1:19">
      <c r="A3202" t="s">
        <v>4173</v>
      </c>
      <c r="B3202">
        <v>173</v>
      </c>
      <c r="C3202">
        <v>160</v>
      </c>
      <c r="D3202">
        <v>273420</v>
      </c>
      <c r="E3202" t="s">
        <v>5020</v>
      </c>
      <c r="F3202" s="8" t="s">
        <v>445</v>
      </c>
      <c r="G3202" t="s">
        <v>5021</v>
      </c>
      <c r="H3202">
        <v>32671</v>
      </c>
      <c r="I3202">
        <v>238</v>
      </c>
      <c r="J3202" t="s">
        <v>19</v>
      </c>
      <c r="K3202" t="s">
        <v>775</v>
      </c>
      <c r="L3202">
        <v>17000000</v>
      </c>
      <c r="M3202">
        <v>2006</v>
      </c>
      <c r="N3202">
        <v>5.5</v>
      </c>
      <c r="O3202">
        <v>-16726580</v>
      </c>
      <c r="Q3202" t="str">
        <f t="shared" si="147"/>
        <v xml:space="preserve"> </v>
      </c>
      <c r="R3202" t="str">
        <f t="shared" si="148"/>
        <v xml:space="preserve"> </v>
      </c>
      <c r="S3202" t="str">
        <f t="shared" si="149"/>
        <v/>
      </c>
    </row>
    <row r="3203" spans="1:19">
      <c r="A3203" t="s">
        <v>71</v>
      </c>
      <c r="B3203">
        <v>113</v>
      </c>
      <c r="C3203">
        <v>118</v>
      </c>
      <c r="D3203">
        <v>6144806</v>
      </c>
      <c r="E3203" t="s">
        <v>2956</v>
      </c>
      <c r="F3203" s="8" t="s">
        <v>71</v>
      </c>
      <c r="G3203" t="s">
        <v>4287</v>
      </c>
      <c r="H3203">
        <v>12821</v>
      </c>
      <c r="I3203">
        <v>248</v>
      </c>
      <c r="J3203" t="s">
        <v>19</v>
      </c>
      <c r="K3203" t="s">
        <v>20</v>
      </c>
      <c r="L3203">
        <v>23000000</v>
      </c>
      <c r="M3203">
        <v>2004</v>
      </c>
      <c r="N3203">
        <v>6.7</v>
      </c>
      <c r="O3203">
        <v>-16855194</v>
      </c>
      <c r="Q3203" t="str">
        <f t="shared" ref="Q3203:Q3266" si="150">IF(F3203="Meryl Streep",G3203," ")</f>
        <v xml:space="preserve"> </v>
      </c>
      <c r="R3203" t="str">
        <f t="shared" ref="R3203:R3266" si="151">IF(F3203="Leonardo DiCaprio",G3203," ")</f>
        <v xml:space="preserve"> </v>
      </c>
      <c r="S3203" t="str">
        <f t="shared" ref="S3203:S3266" si="152">IF(F3203="Brad Pitt",G3203,"")</f>
        <v/>
      </c>
    </row>
    <row r="3204" spans="1:19">
      <c r="A3204" t="s">
        <v>4808</v>
      </c>
      <c r="B3204">
        <v>10</v>
      </c>
      <c r="C3204">
        <v>92</v>
      </c>
      <c r="D3204">
        <v>2119994</v>
      </c>
      <c r="E3204" t="s">
        <v>4809</v>
      </c>
      <c r="F3204" s="8" t="s">
        <v>4810</v>
      </c>
      <c r="G3204" t="s">
        <v>4811</v>
      </c>
      <c r="H3204">
        <v>1153</v>
      </c>
      <c r="I3204">
        <v>15</v>
      </c>
      <c r="J3204" t="s">
        <v>19</v>
      </c>
      <c r="K3204" t="s">
        <v>20</v>
      </c>
      <c r="L3204">
        <v>19000000</v>
      </c>
      <c r="M3204">
        <v>1993</v>
      </c>
      <c r="N3204">
        <v>5.7</v>
      </c>
      <c r="O3204">
        <v>-16880006</v>
      </c>
      <c r="Q3204" t="str">
        <f t="shared" si="150"/>
        <v xml:space="preserve"> </v>
      </c>
      <c r="R3204" t="str">
        <f t="shared" si="151"/>
        <v xml:space="preserve"> </v>
      </c>
      <c r="S3204" t="str">
        <f t="shared" si="152"/>
        <v/>
      </c>
    </row>
    <row r="3205" spans="1:19">
      <c r="A3205" t="s">
        <v>2045</v>
      </c>
      <c r="B3205">
        <v>172</v>
      </c>
      <c r="C3205">
        <v>116</v>
      </c>
      <c r="D3205">
        <v>43119879</v>
      </c>
      <c r="E3205" t="s">
        <v>137</v>
      </c>
      <c r="F3205" s="8" t="s">
        <v>35</v>
      </c>
      <c r="G3205" t="s">
        <v>2046</v>
      </c>
      <c r="H3205">
        <v>58450</v>
      </c>
      <c r="I3205">
        <v>842</v>
      </c>
      <c r="J3205" t="s">
        <v>19</v>
      </c>
      <c r="K3205" t="s">
        <v>20</v>
      </c>
      <c r="L3205">
        <v>60000000</v>
      </c>
      <c r="M3205">
        <v>2002</v>
      </c>
      <c r="N3205">
        <v>6.4</v>
      </c>
      <c r="O3205">
        <v>-16880121</v>
      </c>
      <c r="Q3205" t="str">
        <f t="shared" si="150"/>
        <v xml:space="preserve"> </v>
      </c>
      <c r="R3205" t="str">
        <f t="shared" si="151"/>
        <v xml:space="preserve"> </v>
      </c>
      <c r="S3205" t="str">
        <f t="shared" si="152"/>
        <v/>
      </c>
    </row>
    <row r="3206" spans="1:19">
      <c r="A3206" t="s">
        <v>1426</v>
      </c>
      <c r="B3206">
        <v>106</v>
      </c>
      <c r="C3206">
        <v>120</v>
      </c>
      <c r="D3206">
        <v>106869</v>
      </c>
      <c r="E3206" t="s">
        <v>2473</v>
      </c>
      <c r="F3206" s="8" t="s">
        <v>394</v>
      </c>
      <c r="G3206" t="s">
        <v>5019</v>
      </c>
      <c r="H3206">
        <v>13762</v>
      </c>
      <c r="I3206">
        <v>39</v>
      </c>
      <c r="J3206" t="s">
        <v>19</v>
      </c>
      <c r="K3206" t="s">
        <v>775</v>
      </c>
      <c r="L3206">
        <v>17000000</v>
      </c>
      <c r="M3206">
        <v>2014</v>
      </c>
      <c r="N3206">
        <v>6.6</v>
      </c>
      <c r="O3206">
        <v>-16893131</v>
      </c>
      <c r="Q3206" t="str">
        <f t="shared" si="150"/>
        <v xml:space="preserve"> </v>
      </c>
      <c r="R3206" t="str">
        <f t="shared" si="151"/>
        <v xml:space="preserve"> </v>
      </c>
      <c r="S3206" t="str">
        <f t="shared" si="152"/>
        <v/>
      </c>
    </row>
    <row r="3207" spans="1:19">
      <c r="A3207" t="s">
        <v>1761</v>
      </c>
      <c r="B3207">
        <v>138</v>
      </c>
      <c r="C3207">
        <v>101</v>
      </c>
      <c r="D3207">
        <v>43060566</v>
      </c>
      <c r="E3207" t="s">
        <v>159</v>
      </c>
      <c r="F3207" s="8" t="s">
        <v>33</v>
      </c>
      <c r="G3207" t="s">
        <v>2024</v>
      </c>
      <c r="H3207">
        <v>107859</v>
      </c>
      <c r="I3207">
        <v>569</v>
      </c>
      <c r="J3207" t="s">
        <v>19</v>
      </c>
      <c r="K3207" t="s">
        <v>20</v>
      </c>
      <c r="L3207">
        <v>60000000</v>
      </c>
      <c r="M3207">
        <v>2002</v>
      </c>
      <c r="N3207">
        <v>6.2</v>
      </c>
      <c r="O3207">
        <v>-16939434</v>
      </c>
      <c r="Q3207" t="str">
        <f t="shared" si="150"/>
        <v xml:space="preserve"> </v>
      </c>
      <c r="R3207" t="str">
        <f t="shared" si="151"/>
        <v xml:space="preserve"> </v>
      </c>
      <c r="S3207" t="str">
        <f t="shared" si="152"/>
        <v/>
      </c>
    </row>
    <row r="3208" spans="1:19">
      <c r="A3208" t="s">
        <v>2375</v>
      </c>
      <c r="B3208">
        <v>44</v>
      </c>
      <c r="C3208">
        <v>133</v>
      </c>
      <c r="D3208">
        <v>11030963</v>
      </c>
      <c r="E3208" t="s">
        <v>4202</v>
      </c>
      <c r="F3208" s="8" t="s">
        <v>62</v>
      </c>
      <c r="G3208" t="s">
        <v>4203</v>
      </c>
      <c r="H3208">
        <v>24145</v>
      </c>
      <c r="I3208">
        <v>93</v>
      </c>
      <c r="J3208" t="s">
        <v>19</v>
      </c>
      <c r="K3208" t="s">
        <v>31</v>
      </c>
      <c r="L3208">
        <v>28000000</v>
      </c>
      <c r="M3208">
        <v>1996</v>
      </c>
      <c r="N3208">
        <v>7.1</v>
      </c>
      <c r="O3208">
        <v>-16969037</v>
      </c>
      <c r="Q3208" t="str">
        <f t="shared" si="150"/>
        <v xml:space="preserve"> </v>
      </c>
      <c r="R3208" t="str">
        <f t="shared" si="151"/>
        <v xml:space="preserve"> </v>
      </c>
      <c r="S3208" t="str">
        <f t="shared" si="152"/>
        <v/>
      </c>
    </row>
    <row r="3209" spans="1:19">
      <c r="A3209" t="s">
        <v>647</v>
      </c>
      <c r="B3209">
        <v>149</v>
      </c>
      <c r="C3209">
        <v>101</v>
      </c>
      <c r="D3209">
        <v>12987647</v>
      </c>
      <c r="E3209" t="s">
        <v>4656</v>
      </c>
      <c r="F3209" s="8" t="s">
        <v>290</v>
      </c>
      <c r="G3209" t="s">
        <v>4657</v>
      </c>
      <c r="H3209">
        <v>24019</v>
      </c>
      <c r="I3209">
        <v>199</v>
      </c>
      <c r="J3209" t="s">
        <v>19</v>
      </c>
      <c r="K3209" t="s">
        <v>31</v>
      </c>
      <c r="L3209">
        <v>30000000</v>
      </c>
      <c r="M3209">
        <v>2002</v>
      </c>
      <c r="N3209">
        <v>7.1</v>
      </c>
      <c r="O3209">
        <v>-17012353</v>
      </c>
      <c r="Q3209" t="str">
        <f t="shared" si="150"/>
        <v xml:space="preserve"> </v>
      </c>
      <c r="R3209" t="str">
        <f t="shared" si="151"/>
        <v xml:space="preserve"> </v>
      </c>
      <c r="S3209" t="str">
        <f t="shared" si="152"/>
        <v/>
      </c>
    </row>
    <row r="3210" spans="1:19">
      <c r="A3210" t="s">
        <v>2786</v>
      </c>
      <c r="B3210">
        <v>225</v>
      </c>
      <c r="C3210">
        <v>108</v>
      </c>
      <c r="D3210">
        <v>10907291</v>
      </c>
      <c r="E3210" t="s">
        <v>3891</v>
      </c>
      <c r="F3210" s="8" t="s">
        <v>415</v>
      </c>
      <c r="G3210" t="s">
        <v>3892</v>
      </c>
      <c r="H3210">
        <v>23775</v>
      </c>
      <c r="I3210">
        <v>134</v>
      </c>
      <c r="J3210" t="s">
        <v>19</v>
      </c>
      <c r="K3210" t="s">
        <v>20</v>
      </c>
      <c r="L3210">
        <v>28000000</v>
      </c>
      <c r="M3210">
        <v>2016</v>
      </c>
      <c r="N3210">
        <v>5.8</v>
      </c>
      <c r="O3210">
        <v>-17092709</v>
      </c>
      <c r="Q3210" t="str">
        <f t="shared" si="150"/>
        <v xml:space="preserve"> </v>
      </c>
      <c r="R3210" t="str">
        <f t="shared" si="151"/>
        <v xml:space="preserve"> </v>
      </c>
      <c r="S3210" t="str">
        <f t="shared" si="152"/>
        <v/>
      </c>
    </row>
    <row r="3211" spans="1:19">
      <c r="A3211" t="s">
        <v>2773</v>
      </c>
      <c r="B3211">
        <v>98</v>
      </c>
      <c r="C3211">
        <v>114</v>
      </c>
      <c r="D3211">
        <v>12831121</v>
      </c>
      <c r="E3211" t="s">
        <v>1611</v>
      </c>
      <c r="F3211" s="8" t="s">
        <v>3753</v>
      </c>
      <c r="G3211" t="s">
        <v>3754</v>
      </c>
      <c r="H3211">
        <v>44979</v>
      </c>
      <c r="I3211">
        <v>298</v>
      </c>
      <c r="J3211" t="s">
        <v>19</v>
      </c>
      <c r="K3211" t="s">
        <v>20</v>
      </c>
      <c r="L3211">
        <v>30000000</v>
      </c>
      <c r="M3211">
        <v>2004</v>
      </c>
      <c r="N3211">
        <v>7</v>
      </c>
      <c r="O3211">
        <v>-17168879</v>
      </c>
      <c r="Q3211" t="str">
        <f t="shared" si="150"/>
        <v xml:space="preserve"> </v>
      </c>
      <c r="R3211" t="str">
        <f t="shared" si="151"/>
        <v xml:space="preserve"> </v>
      </c>
      <c r="S3211" t="str">
        <f t="shared" si="152"/>
        <v/>
      </c>
    </row>
    <row r="3212" spans="1:19">
      <c r="A3212" t="s">
        <v>2773</v>
      </c>
      <c r="B3212">
        <v>98</v>
      </c>
      <c r="C3212">
        <v>114</v>
      </c>
      <c r="D3212">
        <v>12831121</v>
      </c>
      <c r="E3212" t="s">
        <v>1611</v>
      </c>
      <c r="F3212" s="8" t="s">
        <v>3753</v>
      </c>
      <c r="G3212" t="s">
        <v>3754</v>
      </c>
      <c r="H3212">
        <v>44979</v>
      </c>
      <c r="I3212">
        <v>298</v>
      </c>
      <c r="J3212" t="s">
        <v>19</v>
      </c>
      <c r="K3212" t="s">
        <v>20</v>
      </c>
      <c r="L3212">
        <v>30000000</v>
      </c>
      <c r="M3212">
        <v>2004</v>
      </c>
      <c r="N3212">
        <v>7</v>
      </c>
      <c r="O3212">
        <v>-17168879</v>
      </c>
      <c r="Q3212" t="str">
        <f t="shared" si="150"/>
        <v xml:space="preserve"> </v>
      </c>
      <c r="R3212" t="str">
        <f t="shared" si="151"/>
        <v xml:space="preserve"> </v>
      </c>
      <c r="S3212" t="str">
        <f t="shared" si="152"/>
        <v/>
      </c>
    </row>
    <row r="3213" spans="1:19">
      <c r="A3213" t="s">
        <v>4958</v>
      </c>
      <c r="B3213">
        <v>38</v>
      </c>
      <c r="C3213">
        <v>116</v>
      </c>
      <c r="D3213">
        <v>325491</v>
      </c>
      <c r="E3213" t="s">
        <v>1101</v>
      </c>
      <c r="F3213" s="8" t="s">
        <v>4959</v>
      </c>
      <c r="G3213" t="s">
        <v>4960</v>
      </c>
      <c r="H3213">
        <v>4387</v>
      </c>
      <c r="I3213">
        <v>67</v>
      </c>
      <c r="J3213" t="s">
        <v>19</v>
      </c>
      <c r="K3213" t="s">
        <v>20</v>
      </c>
      <c r="L3213">
        <v>17500000</v>
      </c>
      <c r="M3213">
        <v>2002</v>
      </c>
      <c r="N3213">
        <v>6</v>
      </c>
      <c r="O3213">
        <v>-17174509</v>
      </c>
      <c r="Q3213" t="str">
        <f t="shared" si="150"/>
        <v xml:space="preserve"> </v>
      </c>
      <c r="R3213" t="str">
        <f t="shared" si="151"/>
        <v xml:space="preserve"> </v>
      </c>
      <c r="S3213" t="str">
        <f t="shared" si="152"/>
        <v/>
      </c>
    </row>
    <row r="3214" spans="1:19">
      <c r="A3214" t="s">
        <v>3546</v>
      </c>
      <c r="B3214">
        <v>130</v>
      </c>
      <c r="C3214">
        <v>113</v>
      </c>
      <c r="D3214">
        <v>14268533</v>
      </c>
      <c r="E3214" t="s">
        <v>3547</v>
      </c>
      <c r="F3214" s="8" t="s">
        <v>258</v>
      </c>
      <c r="G3214" t="s">
        <v>3548</v>
      </c>
      <c r="H3214">
        <v>17319</v>
      </c>
      <c r="I3214">
        <v>100</v>
      </c>
      <c r="J3214" t="s">
        <v>19</v>
      </c>
      <c r="K3214" t="s">
        <v>31</v>
      </c>
      <c r="L3214">
        <v>31500000</v>
      </c>
      <c r="M3214">
        <v>2016</v>
      </c>
      <c r="N3214">
        <v>6.3</v>
      </c>
      <c r="O3214">
        <v>-17231467</v>
      </c>
      <c r="Q3214" t="str">
        <f t="shared" si="150"/>
        <v xml:space="preserve"> </v>
      </c>
      <c r="R3214" t="str">
        <f t="shared" si="151"/>
        <v xml:space="preserve"> </v>
      </c>
      <c r="S3214" t="str">
        <f t="shared" si="152"/>
        <v/>
      </c>
    </row>
    <row r="3215" spans="1:19">
      <c r="A3215" t="s">
        <v>1797</v>
      </c>
      <c r="B3215">
        <v>315</v>
      </c>
      <c r="C3215">
        <v>129</v>
      </c>
      <c r="D3215">
        <v>32741596</v>
      </c>
      <c r="E3215" t="s">
        <v>2490</v>
      </c>
      <c r="F3215" s="8" t="s">
        <v>629</v>
      </c>
      <c r="G3215" t="s">
        <v>2491</v>
      </c>
      <c r="H3215">
        <v>80140</v>
      </c>
      <c r="I3215">
        <v>323</v>
      </c>
      <c r="J3215" t="s">
        <v>19</v>
      </c>
      <c r="K3215" t="s">
        <v>20</v>
      </c>
      <c r="L3215">
        <v>50000000</v>
      </c>
      <c r="M3215">
        <v>2010</v>
      </c>
      <c r="N3215">
        <v>6.5</v>
      </c>
      <c r="O3215">
        <v>-17258404</v>
      </c>
      <c r="Q3215" t="str">
        <f t="shared" si="150"/>
        <v xml:space="preserve"> </v>
      </c>
      <c r="R3215" t="str">
        <f t="shared" si="151"/>
        <v xml:space="preserve"> </v>
      </c>
      <c r="S3215" t="str">
        <f t="shared" si="152"/>
        <v/>
      </c>
    </row>
    <row r="3216" spans="1:19">
      <c r="A3216" t="s">
        <v>3023</v>
      </c>
      <c r="B3216">
        <v>34</v>
      </c>
      <c r="C3216">
        <v>86</v>
      </c>
      <c r="D3216">
        <v>22717758</v>
      </c>
      <c r="E3216" t="s">
        <v>3024</v>
      </c>
      <c r="F3216" s="8" t="s">
        <v>258</v>
      </c>
      <c r="G3216" t="s">
        <v>3025</v>
      </c>
      <c r="H3216">
        <v>11156</v>
      </c>
      <c r="I3216">
        <v>67</v>
      </c>
      <c r="J3216" t="s">
        <v>19</v>
      </c>
      <c r="K3216" t="s">
        <v>20</v>
      </c>
      <c r="L3216">
        <v>40000000</v>
      </c>
      <c r="M3216">
        <v>1998</v>
      </c>
      <c r="N3216">
        <v>6.2</v>
      </c>
      <c r="O3216">
        <v>-17282242</v>
      </c>
      <c r="Q3216" t="str">
        <f t="shared" si="150"/>
        <v xml:space="preserve"> </v>
      </c>
      <c r="R3216" t="str">
        <f t="shared" si="151"/>
        <v xml:space="preserve"> </v>
      </c>
      <c r="S3216" t="str">
        <f t="shared" si="152"/>
        <v/>
      </c>
    </row>
    <row r="3217" spans="1:19">
      <c r="A3217" t="s">
        <v>2330</v>
      </c>
      <c r="B3217">
        <v>222</v>
      </c>
      <c r="C3217">
        <v>150</v>
      </c>
      <c r="D3217">
        <v>12712093</v>
      </c>
      <c r="E3217" t="s">
        <v>2801</v>
      </c>
      <c r="F3217" s="8" t="s">
        <v>33</v>
      </c>
      <c r="G3217" t="s">
        <v>3758</v>
      </c>
      <c r="H3217">
        <v>70771</v>
      </c>
      <c r="I3217">
        <v>671</v>
      </c>
      <c r="J3217" t="s">
        <v>19</v>
      </c>
      <c r="K3217" t="s">
        <v>20</v>
      </c>
      <c r="L3217">
        <v>30000000</v>
      </c>
      <c r="M3217">
        <v>2005</v>
      </c>
      <c r="N3217">
        <v>6.7</v>
      </c>
      <c r="O3217">
        <v>-17287907</v>
      </c>
      <c r="Q3217" t="str">
        <f t="shared" si="150"/>
        <v xml:space="preserve"> </v>
      </c>
      <c r="R3217" t="str">
        <f t="shared" si="151"/>
        <v xml:space="preserve"> </v>
      </c>
      <c r="S3217" t="str">
        <f t="shared" si="152"/>
        <v/>
      </c>
    </row>
    <row r="3218" spans="1:19">
      <c r="A3218" t="s">
        <v>1334</v>
      </c>
      <c r="B3218">
        <v>79</v>
      </c>
      <c r="C3218">
        <v>103</v>
      </c>
      <c r="D3218">
        <v>676698</v>
      </c>
      <c r="E3218" t="s">
        <v>1111</v>
      </c>
      <c r="F3218" s="8" t="s">
        <v>1430</v>
      </c>
      <c r="G3218" t="s">
        <v>4932</v>
      </c>
      <c r="H3218">
        <v>26730</v>
      </c>
      <c r="I3218">
        <v>180</v>
      </c>
      <c r="J3218" t="s">
        <v>19</v>
      </c>
      <c r="K3218" t="s">
        <v>20</v>
      </c>
      <c r="L3218">
        <v>18000000</v>
      </c>
      <c r="M3218">
        <v>2002</v>
      </c>
      <c r="N3218">
        <v>7.2</v>
      </c>
      <c r="O3218">
        <v>-17323302</v>
      </c>
      <c r="Q3218" t="str">
        <f t="shared" si="150"/>
        <v xml:space="preserve"> </v>
      </c>
      <c r="R3218" t="str">
        <f t="shared" si="151"/>
        <v xml:space="preserve"> </v>
      </c>
      <c r="S3218" t="str">
        <f t="shared" si="152"/>
        <v/>
      </c>
    </row>
    <row r="3219" spans="1:19">
      <c r="A3219" t="s">
        <v>1552</v>
      </c>
      <c r="B3219">
        <v>152</v>
      </c>
      <c r="C3219">
        <v>113</v>
      </c>
      <c r="D3219">
        <v>34636443</v>
      </c>
      <c r="E3219" t="s">
        <v>613</v>
      </c>
      <c r="F3219" s="8" t="s">
        <v>299</v>
      </c>
      <c r="G3219" t="s">
        <v>1553</v>
      </c>
      <c r="H3219">
        <v>93790</v>
      </c>
      <c r="I3219">
        <v>288</v>
      </c>
      <c r="J3219" t="s">
        <v>19</v>
      </c>
      <c r="K3219" t="s">
        <v>20</v>
      </c>
      <c r="L3219">
        <v>52000000</v>
      </c>
      <c r="M3219">
        <v>2005</v>
      </c>
      <c r="N3219">
        <v>6.6</v>
      </c>
      <c r="O3219">
        <v>-17363557</v>
      </c>
      <c r="Q3219" t="str">
        <f t="shared" si="150"/>
        <v xml:space="preserve"> </v>
      </c>
      <c r="R3219" t="str">
        <f t="shared" si="151"/>
        <v xml:space="preserve"> </v>
      </c>
      <c r="S3219" t="str">
        <f t="shared" si="152"/>
        <v/>
      </c>
    </row>
    <row r="3220" spans="1:19">
      <c r="A3220" t="s">
        <v>1834</v>
      </c>
      <c r="B3220">
        <v>224</v>
      </c>
      <c r="C3220">
        <v>118</v>
      </c>
      <c r="D3220">
        <v>17609982</v>
      </c>
      <c r="E3220" t="s">
        <v>844</v>
      </c>
      <c r="F3220" s="8" t="s">
        <v>202</v>
      </c>
      <c r="G3220" t="s">
        <v>3385</v>
      </c>
      <c r="H3220">
        <v>90046</v>
      </c>
      <c r="I3220">
        <v>141</v>
      </c>
      <c r="J3220" t="s">
        <v>19</v>
      </c>
      <c r="K3220" t="s">
        <v>20</v>
      </c>
      <c r="L3220">
        <v>35000000</v>
      </c>
      <c r="M3220">
        <v>2013</v>
      </c>
      <c r="N3220">
        <v>6.2</v>
      </c>
      <c r="O3220">
        <v>-17390018</v>
      </c>
      <c r="Q3220" t="str">
        <f t="shared" si="150"/>
        <v xml:space="preserve"> </v>
      </c>
      <c r="R3220" t="str">
        <f t="shared" si="151"/>
        <v xml:space="preserve"> </v>
      </c>
      <c r="S3220" t="str">
        <f t="shared" si="152"/>
        <v/>
      </c>
    </row>
    <row r="3221" spans="1:19">
      <c r="A3221" t="s">
        <v>1543</v>
      </c>
      <c r="B3221">
        <v>53</v>
      </c>
      <c r="C3221">
        <v>134</v>
      </c>
      <c r="D3221">
        <v>37600435</v>
      </c>
      <c r="E3221" t="s">
        <v>1544</v>
      </c>
      <c r="F3221" s="8" t="s">
        <v>387</v>
      </c>
      <c r="G3221" t="s">
        <v>1545</v>
      </c>
      <c r="H3221">
        <v>55350</v>
      </c>
      <c r="I3221">
        <v>180</v>
      </c>
      <c r="J3221" t="s">
        <v>19</v>
      </c>
      <c r="K3221" t="s">
        <v>20</v>
      </c>
      <c r="L3221">
        <v>55000000</v>
      </c>
      <c r="M3221">
        <v>1995</v>
      </c>
      <c r="N3221">
        <v>5.9</v>
      </c>
      <c r="O3221">
        <v>-17399565</v>
      </c>
      <c r="Q3221" t="str">
        <f t="shared" si="150"/>
        <v xml:space="preserve"> </v>
      </c>
      <c r="R3221" t="str">
        <f t="shared" si="151"/>
        <v xml:space="preserve"> </v>
      </c>
      <c r="S3221" t="str">
        <f t="shared" si="152"/>
        <v/>
      </c>
    </row>
    <row r="3222" spans="1:19">
      <c r="A3222" t="s">
        <v>2781</v>
      </c>
      <c r="B3222">
        <v>101</v>
      </c>
      <c r="C3222">
        <v>92</v>
      </c>
      <c r="D3222">
        <v>17596256</v>
      </c>
      <c r="E3222" t="s">
        <v>1509</v>
      </c>
      <c r="F3222" s="8" t="s">
        <v>290</v>
      </c>
      <c r="G3222" t="s">
        <v>3387</v>
      </c>
      <c r="H3222">
        <v>12399</v>
      </c>
      <c r="I3222">
        <v>84</v>
      </c>
      <c r="J3222" t="s">
        <v>19</v>
      </c>
      <c r="K3222" t="s">
        <v>20</v>
      </c>
      <c r="L3222">
        <v>35000000</v>
      </c>
      <c r="M3222">
        <v>2010</v>
      </c>
      <c r="N3222">
        <v>3.8</v>
      </c>
      <c r="O3222">
        <v>-17403744</v>
      </c>
      <c r="Q3222" t="str">
        <f t="shared" si="150"/>
        <v xml:space="preserve"> </v>
      </c>
      <c r="R3222" t="str">
        <f t="shared" si="151"/>
        <v xml:space="preserve"> </v>
      </c>
      <c r="S3222" t="str">
        <f t="shared" si="152"/>
        <v/>
      </c>
    </row>
    <row r="3223" spans="1:19">
      <c r="A3223" t="s">
        <v>2334</v>
      </c>
      <c r="B3223">
        <v>140</v>
      </c>
      <c r="C3223">
        <v>118</v>
      </c>
      <c r="D3223">
        <v>34580635</v>
      </c>
      <c r="E3223" t="s">
        <v>2002</v>
      </c>
      <c r="F3223" s="8" t="s">
        <v>2335</v>
      </c>
      <c r="G3223" t="s">
        <v>2336</v>
      </c>
      <c r="H3223">
        <v>100743</v>
      </c>
      <c r="I3223">
        <v>549</v>
      </c>
      <c r="J3223" t="s">
        <v>19</v>
      </c>
      <c r="K3223" t="s">
        <v>31</v>
      </c>
      <c r="L3223">
        <v>52000000</v>
      </c>
      <c r="M3223">
        <v>1999</v>
      </c>
      <c r="N3223">
        <v>7.4</v>
      </c>
      <c r="O3223">
        <v>-17419365</v>
      </c>
      <c r="Q3223" t="str">
        <f t="shared" si="150"/>
        <v xml:space="preserve"> </v>
      </c>
      <c r="R3223" t="str">
        <f t="shared" si="151"/>
        <v xml:space="preserve"> </v>
      </c>
      <c r="S3223" t="str">
        <f t="shared" si="152"/>
        <v/>
      </c>
    </row>
    <row r="3224" spans="1:19">
      <c r="A3224" t="s">
        <v>740</v>
      </c>
      <c r="B3224">
        <v>371</v>
      </c>
      <c r="C3224">
        <v>120</v>
      </c>
      <c r="D3224">
        <v>31569268</v>
      </c>
      <c r="E3224" t="s">
        <v>2567</v>
      </c>
      <c r="F3224" s="8" t="s">
        <v>160</v>
      </c>
      <c r="G3224" t="s">
        <v>2568</v>
      </c>
      <c r="H3224">
        <v>172965</v>
      </c>
      <c r="I3224">
        <v>627</v>
      </c>
      <c r="J3224" t="s">
        <v>19</v>
      </c>
      <c r="K3224" t="s">
        <v>20</v>
      </c>
      <c r="L3224">
        <v>49000000</v>
      </c>
      <c r="M3224">
        <v>2015</v>
      </c>
      <c r="N3224">
        <v>6.9</v>
      </c>
      <c r="O3224">
        <v>-17430732</v>
      </c>
      <c r="Q3224" t="str">
        <f t="shared" si="150"/>
        <v xml:space="preserve"> </v>
      </c>
      <c r="R3224" t="str">
        <f t="shared" si="151"/>
        <v xml:space="preserve"> </v>
      </c>
      <c r="S3224" t="str">
        <f t="shared" si="152"/>
        <v/>
      </c>
    </row>
    <row r="3225" spans="1:19">
      <c r="A3225" t="s">
        <v>427</v>
      </c>
      <c r="B3225">
        <v>297</v>
      </c>
      <c r="C3225">
        <v>136</v>
      </c>
      <c r="D3225">
        <v>52474616</v>
      </c>
      <c r="E3225" t="s">
        <v>1672</v>
      </c>
      <c r="F3225" s="8" t="s">
        <v>73</v>
      </c>
      <c r="G3225" t="s">
        <v>1673</v>
      </c>
      <c r="H3225">
        <v>84118</v>
      </c>
      <c r="I3225">
        <v>245</v>
      </c>
      <c r="J3225" t="s">
        <v>19</v>
      </c>
      <c r="K3225" t="s">
        <v>20</v>
      </c>
      <c r="L3225">
        <v>70000000</v>
      </c>
      <c r="M3225">
        <v>2010</v>
      </c>
      <c r="N3225">
        <v>6.3</v>
      </c>
      <c r="O3225">
        <v>-17525384</v>
      </c>
      <c r="Q3225" t="str">
        <f t="shared" si="150"/>
        <v xml:space="preserve"> </v>
      </c>
      <c r="R3225" t="str">
        <f t="shared" si="151"/>
        <v xml:space="preserve"> </v>
      </c>
      <c r="S3225" t="str">
        <f t="shared" si="152"/>
        <v/>
      </c>
    </row>
    <row r="3226" spans="1:19">
      <c r="A3226" t="s">
        <v>2817</v>
      </c>
      <c r="B3226">
        <v>151</v>
      </c>
      <c r="C3226">
        <v>120</v>
      </c>
      <c r="D3226">
        <v>24375436</v>
      </c>
      <c r="E3226" t="s">
        <v>268</v>
      </c>
      <c r="F3226" s="8" t="s">
        <v>914</v>
      </c>
      <c r="G3226" t="s">
        <v>2818</v>
      </c>
      <c r="H3226">
        <v>42547</v>
      </c>
      <c r="I3226">
        <v>265</v>
      </c>
      <c r="J3226" t="s">
        <v>19</v>
      </c>
      <c r="K3226" t="s">
        <v>20</v>
      </c>
      <c r="L3226">
        <v>42000000</v>
      </c>
      <c r="M3226">
        <v>2001</v>
      </c>
      <c r="N3226">
        <v>6.1</v>
      </c>
      <c r="O3226">
        <v>-17624564</v>
      </c>
      <c r="Q3226" t="str">
        <f t="shared" si="150"/>
        <v xml:space="preserve"> </v>
      </c>
      <c r="R3226" t="str">
        <f t="shared" si="151"/>
        <v xml:space="preserve"> </v>
      </c>
      <c r="S3226" t="str">
        <f t="shared" si="152"/>
        <v/>
      </c>
    </row>
    <row r="3227" spans="1:19">
      <c r="A3227" t="s">
        <v>3426</v>
      </c>
      <c r="B3227">
        <v>69</v>
      </c>
      <c r="C3227">
        <v>114</v>
      </c>
      <c r="D3227">
        <v>2353728</v>
      </c>
      <c r="E3227" t="s">
        <v>4736</v>
      </c>
      <c r="F3227" s="8" t="s">
        <v>3049</v>
      </c>
      <c r="G3227" t="s">
        <v>4737</v>
      </c>
      <c r="H3227">
        <v>4293</v>
      </c>
      <c r="I3227">
        <v>53</v>
      </c>
      <c r="J3227" t="s">
        <v>774</v>
      </c>
      <c r="K3227" t="s">
        <v>775</v>
      </c>
      <c r="L3227">
        <v>20000000</v>
      </c>
      <c r="M3227">
        <v>2003</v>
      </c>
      <c r="N3227">
        <v>6.9</v>
      </c>
      <c r="O3227">
        <v>-17646272</v>
      </c>
      <c r="Q3227" t="str">
        <f t="shared" si="150"/>
        <v xml:space="preserve"> </v>
      </c>
      <c r="R3227" t="str">
        <f t="shared" si="151"/>
        <v xml:space="preserve"> </v>
      </c>
      <c r="S3227" t="str">
        <f t="shared" si="152"/>
        <v/>
      </c>
    </row>
    <row r="3228" spans="1:19">
      <c r="A3228" t="s">
        <v>2479</v>
      </c>
      <c r="B3228">
        <v>393</v>
      </c>
      <c r="C3228">
        <v>101</v>
      </c>
      <c r="D3228">
        <v>2319187</v>
      </c>
      <c r="E3228" t="s">
        <v>1111</v>
      </c>
      <c r="F3228" s="8" t="s">
        <v>543</v>
      </c>
      <c r="G3228" t="s">
        <v>5110</v>
      </c>
      <c r="H3228">
        <v>92640</v>
      </c>
      <c r="I3228">
        <v>212</v>
      </c>
      <c r="J3228" t="s">
        <v>19</v>
      </c>
      <c r="K3228" t="s">
        <v>31</v>
      </c>
      <c r="L3228">
        <v>20000000</v>
      </c>
      <c r="M3228">
        <v>2013</v>
      </c>
      <c r="N3228">
        <v>7</v>
      </c>
      <c r="O3228">
        <v>-17680813</v>
      </c>
      <c r="Q3228" t="str">
        <f t="shared" si="150"/>
        <v xml:space="preserve"> </v>
      </c>
      <c r="R3228" t="str">
        <f t="shared" si="151"/>
        <v xml:space="preserve"> </v>
      </c>
      <c r="S3228" t="str">
        <f t="shared" si="152"/>
        <v/>
      </c>
    </row>
    <row r="3229" spans="1:19">
      <c r="A3229" t="s">
        <v>2479</v>
      </c>
      <c r="B3229">
        <v>393</v>
      </c>
      <c r="C3229">
        <v>101</v>
      </c>
      <c r="D3229">
        <v>2319187</v>
      </c>
      <c r="E3229" t="s">
        <v>1111</v>
      </c>
      <c r="F3229" s="8" t="s">
        <v>543</v>
      </c>
      <c r="G3229" t="s">
        <v>5110</v>
      </c>
      <c r="H3229">
        <v>92640</v>
      </c>
      <c r="I3229">
        <v>212</v>
      </c>
      <c r="J3229" t="s">
        <v>19</v>
      </c>
      <c r="K3229" t="s">
        <v>31</v>
      </c>
      <c r="L3229">
        <v>20000000</v>
      </c>
      <c r="M3229">
        <v>2013</v>
      </c>
      <c r="N3229">
        <v>7</v>
      </c>
      <c r="O3229">
        <v>-17680813</v>
      </c>
      <c r="Q3229" t="str">
        <f t="shared" si="150"/>
        <v xml:space="preserve"> </v>
      </c>
      <c r="R3229" t="str">
        <f t="shared" si="151"/>
        <v xml:space="preserve"> </v>
      </c>
      <c r="S3229" t="str">
        <f t="shared" si="152"/>
        <v/>
      </c>
    </row>
    <row r="3230" spans="1:19">
      <c r="A3230" t="s">
        <v>4812</v>
      </c>
      <c r="B3230">
        <v>31</v>
      </c>
      <c r="C3230">
        <v>116</v>
      </c>
      <c r="D3230">
        <v>1292527</v>
      </c>
      <c r="E3230" t="s">
        <v>4813</v>
      </c>
      <c r="F3230" s="8" t="s">
        <v>166</v>
      </c>
      <c r="G3230" t="s">
        <v>4814</v>
      </c>
      <c r="H3230">
        <v>3536</v>
      </c>
      <c r="I3230">
        <v>44</v>
      </c>
      <c r="J3230" t="s">
        <v>19</v>
      </c>
      <c r="K3230" t="s">
        <v>775</v>
      </c>
      <c r="L3230">
        <v>19000000</v>
      </c>
      <c r="M3230">
        <v>1996</v>
      </c>
      <c r="N3230">
        <v>6.3</v>
      </c>
      <c r="O3230">
        <v>-17707473</v>
      </c>
      <c r="Q3230" t="str">
        <f t="shared" si="150"/>
        <v xml:space="preserve"> </v>
      </c>
      <c r="R3230" t="str">
        <f t="shared" si="151"/>
        <v xml:space="preserve"> </v>
      </c>
      <c r="S3230" t="str">
        <f t="shared" si="152"/>
        <v/>
      </c>
    </row>
    <row r="3231" spans="1:19">
      <c r="A3231" t="s">
        <v>707</v>
      </c>
      <c r="B3231">
        <v>183</v>
      </c>
      <c r="C3231">
        <v>125</v>
      </c>
      <c r="D3231">
        <v>107285004</v>
      </c>
      <c r="E3231" t="s">
        <v>708</v>
      </c>
      <c r="F3231" s="8" t="s">
        <v>709</v>
      </c>
      <c r="G3231" t="s">
        <v>710</v>
      </c>
      <c r="H3231">
        <v>189855</v>
      </c>
      <c r="I3231">
        <v>1018</v>
      </c>
      <c r="J3231" t="s">
        <v>19</v>
      </c>
      <c r="K3231" t="s">
        <v>20</v>
      </c>
      <c r="L3231">
        <v>125000000</v>
      </c>
      <c r="M3231">
        <v>1997</v>
      </c>
      <c r="N3231">
        <v>3.7</v>
      </c>
      <c r="O3231">
        <v>-17714996</v>
      </c>
      <c r="Q3231" t="str">
        <f t="shared" si="150"/>
        <v xml:space="preserve"> </v>
      </c>
      <c r="R3231" t="str">
        <f t="shared" si="151"/>
        <v xml:space="preserve"> </v>
      </c>
      <c r="S3231" t="str">
        <f t="shared" si="152"/>
        <v/>
      </c>
    </row>
    <row r="3232" spans="1:19">
      <c r="A3232" t="s">
        <v>4956</v>
      </c>
      <c r="B3232">
        <v>66</v>
      </c>
      <c r="C3232">
        <v>104</v>
      </c>
      <c r="D3232">
        <v>4273372</v>
      </c>
      <c r="E3232" t="s">
        <v>3464</v>
      </c>
      <c r="F3232" s="8" t="s">
        <v>3166</v>
      </c>
      <c r="G3232" t="s">
        <v>6142</v>
      </c>
      <c r="H3232">
        <v>19412</v>
      </c>
      <c r="I3232">
        <v>308</v>
      </c>
      <c r="J3232" t="s">
        <v>19</v>
      </c>
      <c r="K3232" t="s">
        <v>20</v>
      </c>
      <c r="L3232">
        <v>22000000</v>
      </c>
      <c r="M3232">
        <v>2001</v>
      </c>
      <c r="N3232">
        <v>2.1</v>
      </c>
      <c r="O3232">
        <v>-17726628</v>
      </c>
      <c r="Q3232" t="str">
        <f t="shared" si="150"/>
        <v xml:space="preserve"> </v>
      </c>
      <c r="R3232" t="str">
        <f t="shared" si="151"/>
        <v xml:space="preserve"> </v>
      </c>
      <c r="S3232" t="str">
        <f t="shared" si="152"/>
        <v/>
      </c>
    </row>
    <row r="3233" spans="1:19">
      <c r="A3233" t="s">
        <v>4742</v>
      </c>
      <c r="B3233">
        <v>27</v>
      </c>
      <c r="C3233">
        <v>118</v>
      </c>
      <c r="D3233">
        <v>2246000</v>
      </c>
      <c r="E3233" t="s">
        <v>856</v>
      </c>
      <c r="F3233" s="8" t="s">
        <v>4743</v>
      </c>
      <c r="G3233" t="s">
        <v>4744</v>
      </c>
      <c r="H3233">
        <v>2302</v>
      </c>
      <c r="I3233">
        <v>20</v>
      </c>
      <c r="J3233" t="s">
        <v>19</v>
      </c>
      <c r="K3233" t="s">
        <v>20</v>
      </c>
      <c r="L3233">
        <v>20000000</v>
      </c>
      <c r="M3233">
        <v>2015</v>
      </c>
      <c r="N3233">
        <v>7</v>
      </c>
      <c r="O3233">
        <v>-17754000</v>
      </c>
      <c r="Q3233" t="str">
        <f t="shared" si="150"/>
        <v xml:space="preserve"> </v>
      </c>
      <c r="R3233" t="str">
        <f t="shared" si="151"/>
        <v xml:space="preserve"> </v>
      </c>
      <c r="S3233" t="str">
        <f t="shared" si="152"/>
        <v/>
      </c>
    </row>
    <row r="3234" spans="1:19">
      <c r="A3234" t="s">
        <v>460</v>
      </c>
      <c r="B3234">
        <v>131</v>
      </c>
      <c r="C3234">
        <v>122</v>
      </c>
      <c r="D3234">
        <v>9664316</v>
      </c>
      <c r="E3234" t="s">
        <v>1963</v>
      </c>
      <c r="F3234" s="8" t="s">
        <v>47</v>
      </c>
      <c r="G3234" t="s">
        <v>3914</v>
      </c>
      <c r="H3234">
        <v>47203</v>
      </c>
      <c r="I3234">
        <v>197</v>
      </c>
      <c r="J3234" t="s">
        <v>19</v>
      </c>
      <c r="K3234" t="s">
        <v>20</v>
      </c>
      <c r="L3234">
        <v>27500000</v>
      </c>
      <c r="M3234">
        <v>2007</v>
      </c>
      <c r="N3234">
        <v>6.8</v>
      </c>
      <c r="O3234">
        <v>-17835684</v>
      </c>
      <c r="Q3234" t="str">
        <f t="shared" si="150"/>
        <v xml:space="preserve"> </v>
      </c>
      <c r="R3234" t="str">
        <f t="shared" si="151"/>
        <v xml:space="preserve"> </v>
      </c>
      <c r="S3234" t="str">
        <f t="shared" si="152"/>
        <v/>
      </c>
    </row>
    <row r="3235" spans="1:19">
      <c r="A3235" t="s">
        <v>3393</v>
      </c>
      <c r="B3235">
        <v>142</v>
      </c>
      <c r="C3235">
        <v>116</v>
      </c>
      <c r="D3235">
        <v>7156933</v>
      </c>
      <c r="E3235" t="s">
        <v>1290</v>
      </c>
      <c r="F3235" s="8" t="s">
        <v>3557</v>
      </c>
      <c r="G3235" t="s">
        <v>4217</v>
      </c>
      <c r="H3235">
        <v>14581</v>
      </c>
      <c r="I3235">
        <v>74</v>
      </c>
      <c r="J3235" t="s">
        <v>19</v>
      </c>
      <c r="K3235" t="s">
        <v>20</v>
      </c>
      <c r="L3235">
        <v>25000000</v>
      </c>
      <c r="M3235">
        <v>2006</v>
      </c>
      <c r="N3235">
        <v>6.7</v>
      </c>
      <c r="O3235">
        <v>-17843067</v>
      </c>
      <c r="Q3235" t="str">
        <f t="shared" si="150"/>
        <v xml:space="preserve"> </v>
      </c>
      <c r="R3235" t="str">
        <f t="shared" si="151"/>
        <v xml:space="preserve"> </v>
      </c>
      <c r="S3235" t="str">
        <f t="shared" si="152"/>
        <v/>
      </c>
    </row>
    <row r="3236" spans="1:19">
      <c r="A3236" t="s">
        <v>3800</v>
      </c>
      <c r="B3236">
        <v>63</v>
      </c>
      <c r="C3236">
        <v>121</v>
      </c>
      <c r="D3236">
        <v>127437</v>
      </c>
      <c r="E3236" t="s">
        <v>601</v>
      </c>
      <c r="F3236" s="8" t="s">
        <v>173</v>
      </c>
      <c r="G3236" t="s">
        <v>3801</v>
      </c>
      <c r="H3236">
        <v>4670</v>
      </c>
      <c r="I3236">
        <v>27</v>
      </c>
      <c r="J3236" t="s">
        <v>1013</v>
      </c>
      <c r="K3236" t="s">
        <v>497</v>
      </c>
      <c r="L3236">
        <v>18000000</v>
      </c>
      <c r="M3236">
        <v>2011</v>
      </c>
      <c r="N3236">
        <v>6</v>
      </c>
      <c r="O3236">
        <v>-17872563</v>
      </c>
      <c r="Q3236" t="str">
        <f t="shared" si="150"/>
        <v xml:space="preserve"> </v>
      </c>
      <c r="R3236" t="str">
        <f t="shared" si="151"/>
        <v xml:space="preserve"> </v>
      </c>
      <c r="S3236" t="str">
        <f t="shared" si="152"/>
        <v/>
      </c>
    </row>
    <row r="3237" spans="1:19">
      <c r="A3237" t="s">
        <v>4733</v>
      </c>
      <c r="B3237">
        <v>245</v>
      </c>
      <c r="C3237">
        <v>124</v>
      </c>
      <c r="D3237">
        <v>3081925</v>
      </c>
      <c r="E3237" t="s">
        <v>754</v>
      </c>
      <c r="F3237" s="8" t="s">
        <v>391</v>
      </c>
      <c r="G3237" t="s">
        <v>4734</v>
      </c>
      <c r="H3237">
        <v>55842</v>
      </c>
      <c r="I3237">
        <v>274</v>
      </c>
      <c r="J3237" t="s">
        <v>19</v>
      </c>
      <c r="K3237" t="s">
        <v>20</v>
      </c>
      <c r="L3237">
        <v>21000000</v>
      </c>
      <c r="M3237">
        <v>2008</v>
      </c>
      <c r="N3237">
        <v>7.5</v>
      </c>
      <c r="O3237">
        <v>-17918075</v>
      </c>
      <c r="Q3237" t="str">
        <f t="shared" si="150"/>
        <v xml:space="preserve"> </v>
      </c>
      <c r="R3237" t="str">
        <f t="shared" si="151"/>
        <v xml:space="preserve"> </v>
      </c>
      <c r="S3237" t="str">
        <f t="shared" si="152"/>
        <v/>
      </c>
    </row>
    <row r="3238" spans="1:19">
      <c r="A3238" t="s">
        <v>281</v>
      </c>
      <c r="B3238">
        <v>151</v>
      </c>
      <c r="C3238">
        <v>121</v>
      </c>
      <c r="D3238">
        <v>45250</v>
      </c>
      <c r="E3238" t="s">
        <v>856</v>
      </c>
      <c r="F3238" s="8" t="s">
        <v>914</v>
      </c>
      <c r="G3238" t="s">
        <v>4872</v>
      </c>
      <c r="H3238">
        <v>235133</v>
      </c>
      <c r="I3238">
        <v>494</v>
      </c>
      <c r="J3238" t="s">
        <v>19</v>
      </c>
      <c r="K3238" t="s">
        <v>20</v>
      </c>
      <c r="L3238">
        <v>18000000</v>
      </c>
      <c r="M3238">
        <v>1980</v>
      </c>
      <c r="N3238">
        <v>8.3000000000000007</v>
      </c>
      <c r="O3238">
        <v>-17954750</v>
      </c>
      <c r="Q3238" t="str">
        <f t="shared" si="150"/>
        <v xml:space="preserve"> </v>
      </c>
      <c r="R3238" t="str">
        <f t="shared" si="151"/>
        <v xml:space="preserve"> </v>
      </c>
      <c r="S3238" t="str">
        <f t="shared" si="152"/>
        <v/>
      </c>
    </row>
    <row r="3239" spans="1:19">
      <c r="A3239" t="s">
        <v>4738</v>
      </c>
      <c r="B3239">
        <v>26</v>
      </c>
      <c r="C3239">
        <v>124</v>
      </c>
      <c r="D3239">
        <v>2000000</v>
      </c>
      <c r="E3239" t="s">
        <v>4739</v>
      </c>
      <c r="F3239" s="8" t="s">
        <v>4621</v>
      </c>
      <c r="G3239" t="s">
        <v>4740</v>
      </c>
      <c r="H3239">
        <v>2998</v>
      </c>
      <c r="I3239">
        <v>74</v>
      </c>
      <c r="J3239" t="s">
        <v>19</v>
      </c>
      <c r="K3239" t="s">
        <v>20</v>
      </c>
      <c r="L3239">
        <v>20000000</v>
      </c>
      <c r="M3239">
        <v>1980</v>
      </c>
      <c r="N3239">
        <v>4.5</v>
      </c>
      <c r="O3239">
        <v>-18000000</v>
      </c>
      <c r="Q3239" t="str">
        <f t="shared" si="150"/>
        <v xml:space="preserve"> </v>
      </c>
      <c r="R3239" t="str">
        <f t="shared" si="151"/>
        <v xml:space="preserve"> </v>
      </c>
      <c r="S3239" t="str">
        <f t="shared" si="152"/>
        <v/>
      </c>
    </row>
    <row r="3240" spans="1:19">
      <c r="A3240" t="s">
        <v>4626</v>
      </c>
      <c r="B3240">
        <v>43</v>
      </c>
      <c r="C3240">
        <v>88</v>
      </c>
      <c r="D3240">
        <v>16988996</v>
      </c>
      <c r="E3240" t="s">
        <v>4627</v>
      </c>
      <c r="F3240" s="8" t="s">
        <v>1134</v>
      </c>
      <c r="G3240" t="s">
        <v>4628</v>
      </c>
      <c r="H3240">
        <v>3875</v>
      </c>
      <c r="I3240">
        <v>75</v>
      </c>
      <c r="J3240" t="s">
        <v>19</v>
      </c>
      <c r="K3240" t="s">
        <v>20</v>
      </c>
      <c r="L3240">
        <v>35000000</v>
      </c>
      <c r="M3240">
        <v>2002</v>
      </c>
      <c r="N3240">
        <v>4</v>
      </c>
      <c r="O3240">
        <v>-18011004</v>
      </c>
      <c r="Q3240" t="str">
        <f t="shared" si="150"/>
        <v xml:space="preserve"> </v>
      </c>
      <c r="R3240" t="str">
        <f t="shared" si="151"/>
        <v xml:space="preserve"> </v>
      </c>
      <c r="S3240" t="str">
        <f t="shared" si="152"/>
        <v/>
      </c>
    </row>
    <row r="3241" spans="1:19">
      <c r="A3241" t="s">
        <v>1205</v>
      </c>
      <c r="B3241">
        <v>84</v>
      </c>
      <c r="C3241">
        <v>100</v>
      </c>
      <c r="D3241">
        <v>66941559</v>
      </c>
      <c r="E3241" t="s">
        <v>1212</v>
      </c>
      <c r="F3241" s="8" t="s">
        <v>721</v>
      </c>
      <c r="G3241" t="s">
        <v>1213</v>
      </c>
      <c r="H3241">
        <v>26413</v>
      </c>
      <c r="I3241">
        <v>77</v>
      </c>
      <c r="J3241" t="s">
        <v>19</v>
      </c>
      <c r="K3241" t="s">
        <v>20</v>
      </c>
      <c r="L3241">
        <v>85000000</v>
      </c>
      <c r="M3241">
        <v>2000</v>
      </c>
      <c r="N3241">
        <v>4.8</v>
      </c>
      <c r="O3241">
        <v>-18058441</v>
      </c>
      <c r="Q3241" t="str">
        <f t="shared" si="150"/>
        <v xml:space="preserve"> </v>
      </c>
      <c r="R3241" t="str">
        <f t="shared" si="151"/>
        <v xml:space="preserve"> </v>
      </c>
      <c r="S3241" t="str">
        <f t="shared" si="152"/>
        <v/>
      </c>
    </row>
    <row r="3242" spans="1:19">
      <c r="A3242" t="s">
        <v>2375</v>
      </c>
      <c r="B3242">
        <v>62</v>
      </c>
      <c r="C3242">
        <v>100</v>
      </c>
      <c r="D3242">
        <v>11900000</v>
      </c>
      <c r="E3242" t="s">
        <v>1041</v>
      </c>
      <c r="F3242" s="8" t="s">
        <v>55</v>
      </c>
      <c r="G3242" t="s">
        <v>3761</v>
      </c>
      <c r="H3242">
        <v>11003</v>
      </c>
      <c r="I3242">
        <v>148</v>
      </c>
      <c r="J3242" t="s">
        <v>19</v>
      </c>
      <c r="K3242" t="s">
        <v>20</v>
      </c>
      <c r="L3242">
        <v>30000000</v>
      </c>
      <c r="M3242">
        <v>1999</v>
      </c>
      <c r="N3242">
        <v>5.5</v>
      </c>
      <c r="O3242">
        <v>-18100000</v>
      </c>
      <c r="Q3242" t="str">
        <f t="shared" si="150"/>
        <v xml:space="preserve"> </v>
      </c>
      <c r="R3242" t="str">
        <f t="shared" si="151"/>
        <v xml:space="preserve"> </v>
      </c>
      <c r="S3242" t="str">
        <f t="shared" si="152"/>
        <v/>
      </c>
    </row>
    <row r="3243" spans="1:19">
      <c r="A3243" t="s">
        <v>2492</v>
      </c>
      <c r="B3243">
        <v>136</v>
      </c>
      <c r="C3243">
        <v>115</v>
      </c>
      <c r="D3243">
        <v>31874869</v>
      </c>
      <c r="E3243" t="s">
        <v>1148</v>
      </c>
      <c r="F3243" s="8" t="s">
        <v>2026</v>
      </c>
      <c r="G3243" t="s">
        <v>2493</v>
      </c>
      <c r="H3243">
        <v>43574</v>
      </c>
      <c r="I3243">
        <v>302</v>
      </c>
      <c r="J3243" t="s">
        <v>19</v>
      </c>
      <c r="K3243" t="s">
        <v>20</v>
      </c>
      <c r="L3243">
        <v>50000000</v>
      </c>
      <c r="M3243">
        <v>2002</v>
      </c>
      <c r="N3243">
        <v>6.1</v>
      </c>
      <c r="O3243">
        <v>-18125131</v>
      </c>
      <c r="Q3243" t="str">
        <f t="shared" si="150"/>
        <v xml:space="preserve"> </v>
      </c>
      <c r="R3243" t="str">
        <f t="shared" si="151"/>
        <v xml:space="preserve"> </v>
      </c>
      <c r="S3243" t="str">
        <f t="shared" si="152"/>
        <v/>
      </c>
    </row>
    <row r="3244" spans="1:19">
      <c r="A3244" t="s">
        <v>2492</v>
      </c>
      <c r="B3244">
        <v>136</v>
      </c>
      <c r="C3244">
        <v>115</v>
      </c>
      <c r="D3244">
        <v>31874869</v>
      </c>
      <c r="E3244" t="s">
        <v>1148</v>
      </c>
      <c r="F3244" s="8" t="s">
        <v>2026</v>
      </c>
      <c r="G3244" t="s">
        <v>2493</v>
      </c>
      <c r="H3244">
        <v>43575</v>
      </c>
      <c r="I3244">
        <v>302</v>
      </c>
      <c r="J3244" t="s">
        <v>19</v>
      </c>
      <c r="K3244" t="s">
        <v>20</v>
      </c>
      <c r="L3244">
        <v>50000000</v>
      </c>
      <c r="M3244">
        <v>2002</v>
      </c>
      <c r="N3244">
        <v>6.1</v>
      </c>
      <c r="O3244">
        <v>-18125131</v>
      </c>
      <c r="Q3244" t="str">
        <f t="shared" si="150"/>
        <v xml:space="preserve"> </v>
      </c>
      <c r="R3244" t="str">
        <f t="shared" si="151"/>
        <v xml:space="preserve"> </v>
      </c>
      <c r="S3244" t="str">
        <f t="shared" si="152"/>
        <v/>
      </c>
    </row>
    <row r="3245" spans="1:19">
      <c r="A3245" t="s">
        <v>2605</v>
      </c>
      <c r="B3245">
        <v>89</v>
      </c>
      <c r="C3245">
        <v>132</v>
      </c>
      <c r="D3245">
        <v>29781453</v>
      </c>
      <c r="E3245" t="s">
        <v>2002</v>
      </c>
      <c r="F3245" s="8" t="s">
        <v>1034</v>
      </c>
      <c r="G3245" t="s">
        <v>2607</v>
      </c>
      <c r="H3245">
        <v>22447</v>
      </c>
      <c r="I3245">
        <v>210</v>
      </c>
      <c r="J3245" t="s">
        <v>19</v>
      </c>
      <c r="K3245" t="s">
        <v>20</v>
      </c>
      <c r="L3245">
        <v>48000000</v>
      </c>
      <c r="M3245">
        <v>2001</v>
      </c>
      <c r="N3245">
        <v>6.4</v>
      </c>
      <c r="O3245">
        <v>-18218547</v>
      </c>
      <c r="Q3245" t="str">
        <f t="shared" si="150"/>
        <v xml:space="preserve"> </v>
      </c>
      <c r="R3245" t="str">
        <f t="shared" si="151"/>
        <v xml:space="preserve"> </v>
      </c>
      <c r="S3245" t="str">
        <f t="shared" si="152"/>
        <v/>
      </c>
    </row>
    <row r="3246" spans="1:19">
      <c r="A3246" t="s">
        <v>3528</v>
      </c>
      <c r="B3246">
        <v>197</v>
      </c>
      <c r="C3246">
        <v>119</v>
      </c>
      <c r="D3246">
        <v>13763130</v>
      </c>
      <c r="E3246" t="s">
        <v>747</v>
      </c>
      <c r="F3246" s="8" t="s">
        <v>439</v>
      </c>
      <c r="G3246" t="s">
        <v>3529</v>
      </c>
      <c r="H3246">
        <v>87768</v>
      </c>
      <c r="I3246">
        <v>187</v>
      </c>
      <c r="J3246" t="s">
        <v>19</v>
      </c>
      <c r="K3246" t="s">
        <v>20</v>
      </c>
      <c r="L3246">
        <v>32000000</v>
      </c>
      <c r="M3246">
        <v>2010</v>
      </c>
      <c r="N3246">
        <v>6.3</v>
      </c>
      <c r="O3246">
        <v>-18236870</v>
      </c>
      <c r="Q3246" t="str">
        <f t="shared" si="150"/>
        <v xml:space="preserve"> </v>
      </c>
      <c r="R3246" t="str">
        <f t="shared" si="151"/>
        <v xml:space="preserve"> </v>
      </c>
      <c r="S3246" t="str">
        <f t="shared" si="152"/>
        <v/>
      </c>
    </row>
    <row r="3247" spans="1:19">
      <c r="A3247" t="s">
        <v>3944</v>
      </c>
      <c r="B3247">
        <v>101</v>
      </c>
      <c r="C3247">
        <v>99</v>
      </c>
      <c r="D3247">
        <v>8712564</v>
      </c>
      <c r="E3247" t="s">
        <v>1111</v>
      </c>
      <c r="F3247" s="8" t="s">
        <v>84</v>
      </c>
      <c r="G3247" t="s">
        <v>3945</v>
      </c>
      <c r="H3247">
        <v>16555</v>
      </c>
      <c r="I3247">
        <v>139</v>
      </c>
      <c r="J3247" t="s">
        <v>19</v>
      </c>
      <c r="K3247" t="s">
        <v>20</v>
      </c>
      <c r="L3247">
        <v>27000000</v>
      </c>
      <c r="M3247">
        <v>2004</v>
      </c>
      <c r="N3247">
        <v>5.9</v>
      </c>
      <c r="O3247">
        <v>-18287436</v>
      </c>
      <c r="Q3247" t="str">
        <f t="shared" si="150"/>
        <v xml:space="preserve"> </v>
      </c>
      <c r="R3247" t="str">
        <f t="shared" si="151"/>
        <v xml:space="preserve"> </v>
      </c>
      <c r="S3247" t="str">
        <f t="shared" si="152"/>
        <v/>
      </c>
    </row>
    <row r="3248" spans="1:19">
      <c r="A3248" t="s">
        <v>4242</v>
      </c>
      <c r="B3248">
        <v>280</v>
      </c>
      <c r="C3248">
        <v>122</v>
      </c>
      <c r="D3248">
        <v>1697956</v>
      </c>
      <c r="E3248" t="s">
        <v>1008</v>
      </c>
      <c r="F3248" s="8" t="s">
        <v>396</v>
      </c>
      <c r="G3248" t="s">
        <v>4243</v>
      </c>
      <c r="H3248">
        <v>64944</v>
      </c>
      <c r="I3248">
        <v>212</v>
      </c>
      <c r="J3248" t="s">
        <v>19</v>
      </c>
      <c r="K3248" t="s">
        <v>20</v>
      </c>
      <c r="L3248">
        <v>20000000</v>
      </c>
      <c r="M3248">
        <v>2009</v>
      </c>
      <c r="N3248">
        <v>6.7</v>
      </c>
      <c r="O3248">
        <v>-18302044</v>
      </c>
      <c r="Q3248" t="str">
        <f t="shared" si="150"/>
        <v xml:space="preserve"> </v>
      </c>
      <c r="R3248" t="str">
        <f t="shared" si="151"/>
        <v xml:space="preserve"> </v>
      </c>
      <c r="S3248" t="str">
        <f t="shared" si="152"/>
        <v/>
      </c>
    </row>
    <row r="3249" spans="1:19">
      <c r="A3249" t="s">
        <v>4342</v>
      </c>
      <c r="B3249">
        <v>183</v>
      </c>
      <c r="C3249">
        <v>111</v>
      </c>
      <c r="D3249">
        <v>4190530</v>
      </c>
      <c r="E3249" t="s">
        <v>1665</v>
      </c>
      <c r="F3249" s="8" t="s">
        <v>4343</v>
      </c>
      <c r="G3249" t="s">
        <v>4344</v>
      </c>
      <c r="H3249">
        <v>53341</v>
      </c>
      <c r="I3249">
        <v>185</v>
      </c>
      <c r="J3249" t="s">
        <v>19</v>
      </c>
      <c r="K3249" t="s">
        <v>220</v>
      </c>
      <c r="L3249">
        <v>22500000</v>
      </c>
      <c r="M3249">
        <v>2014</v>
      </c>
      <c r="N3249">
        <v>7.1</v>
      </c>
      <c r="O3249">
        <v>-18309470</v>
      </c>
      <c r="Q3249" t="str">
        <f t="shared" si="150"/>
        <v xml:space="preserve"> </v>
      </c>
      <c r="R3249" t="str">
        <f t="shared" si="151"/>
        <v xml:space="preserve"> </v>
      </c>
      <c r="S3249" t="str">
        <f t="shared" si="152"/>
        <v/>
      </c>
    </row>
    <row r="3250" spans="1:19">
      <c r="A3250" t="s">
        <v>4214</v>
      </c>
      <c r="B3250">
        <v>28</v>
      </c>
      <c r="C3250">
        <v>80</v>
      </c>
      <c r="D3250">
        <v>1646664</v>
      </c>
      <c r="E3250" t="s">
        <v>2923</v>
      </c>
      <c r="F3250" s="8" t="s">
        <v>4745</v>
      </c>
      <c r="G3250" t="s">
        <v>4746</v>
      </c>
      <c r="H3250">
        <v>4518</v>
      </c>
      <c r="I3250">
        <v>66</v>
      </c>
      <c r="J3250" t="s">
        <v>19</v>
      </c>
      <c r="K3250" t="s">
        <v>20</v>
      </c>
      <c r="L3250">
        <v>20000000</v>
      </c>
      <c r="M3250">
        <v>2003</v>
      </c>
      <c r="N3250">
        <v>2.8</v>
      </c>
      <c r="O3250">
        <v>-18353336</v>
      </c>
      <c r="Q3250" t="str">
        <f t="shared" si="150"/>
        <v xml:space="preserve"> </v>
      </c>
      <c r="R3250" t="str">
        <f t="shared" si="151"/>
        <v xml:space="preserve"> </v>
      </c>
      <c r="S3250" t="str">
        <f t="shared" si="152"/>
        <v/>
      </c>
    </row>
    <row r="3251" spans="1:19">
      <c r="A3251" t="s">
        <v>3759</v>
      </c>
      <c r="B3251">
        <v>85</v>
      </c>
      <c r="C3251">
        <v>100</v>
      </c>
      <c r="D3251">
        <v>11576087</v>
      </c>
      <c r="E3251" t="s">
        <v>41</v>
      </c>
      <c r="F3251" s="8" t="s">
        <v>1957</v>
      </c>
      <c r="G3251" t="s">
        <v>3760</v>
      </c>
      <c r="H3251">
        <v>14747</v>
      </c>
      <c r="I3251">
        <v>338</v>
      </c>
      <c r="J3251" t="s">
        <v>19</v>
      </c>
      <c r="K3251" t="s">
        <v>20</v>
      </c>
      <c r="L3251">
        <v>30000000</v>
      </c>
      <c r="M3251">
        <v>1999</v>
      </c>
      <c r="N3251">
        <v>4.0999999999999996</v>
      </c>
      <c r="O3251">
        <v>-18423913</v>
      </c>
      <c r="Q3251" t="str">
        <f t="shared" si="150"/>
        <v xml:space="preserve"> </v>
      </c>
      <c r="R3251" t="str">
        <f t="shared" si="151"/>
        <v xml:space="preserve"> </v>
      </c>
      <c r="S3251" t="str">
        <f t="shared" si="152"/>
        <v/>
      </c>
    </row>
    <row r="3252" spans="1:19">
      <c r="A3252" t="s">
        <v>508</v>
      </c>
      <c r="B3252">
        <v>280</v>
      </c>
      <c r="C3252">
        <v>103</v>
      </c>
      <c r="D3252">
        <v>131564731</v>
      </c>
      <c r="E3252" t="s">
        <v>86</v>
      </c>
      <c r="F3252" s="8" t="s">
        <v>509</v>
      </c>
      <c r="G3252" t="s">
        <v>510</v>
      </c>
      <c r="H3252">
        <v>118951</v>
      </c>
      <c r="I3252">
        <v>1382</v>
      </c>
      <c r="J3252" t="s">
        <v>19</v>
      </c>
      <c r="K3252" t="s">
        <v>20</v>
      </c>
      <c r="L3252">
        <v>150000000</v>
      </c>
      <c r="M3252">
        <v>2010</v>
      </c>
      <c r="N3252">
        <v>4.2</v>
      </c>
      <c r="O3252">
        <v>-18435269</v>
      </c>
      <c r="Q3252" t="str">
        <f t="shared" si="150"/>
        <v xml:space="preserve"> </v>
      </c>
      <c r="R3252" t="str">
        <f t="shared" si="151"/>
        <v xml:space="preserve"> </v>
      </c>
      <c r="S3252" t="str">
        <f t="shared" si="152"/>
        <v/>
      </c>
    </row>
    <row r="3253" spans="1:19">
      <c r="A3253" t="s">
        <v>910</v>
      </c>
      <c r="B3253">
        <v>316</v>
      </c>
      <c r="C3253">
        <v>98</v>
      </c>
      <c r="D3253">
        <v>81557479</v>
      </c>
      <c r="E3253" t="s">
        <v>34</v>
      </c>
      <c r="F3253" s="8" t="s">
        <v>903</v>
      </c>
      <c r="G3253" t="s">
        <v>1081</v>
      </c>
      <c r="H3253">
        <v>149947</v>
      </c>
      <c r="I3253">
        <v>326</v>
      </c>
      <c r="J3253" t="s">
        <v>19</v>
      </c>
      <c r="K3253" t="s">
        <v>20</v>
      </c>
      <c r="L3253">
        <v>100000000</v>
      </c>
      <c r="M3253">
        <v>2010</v>
      </c>
      <c r="N3253">
        <v>6.8</v>
      </c>
      <c r="O3253">
        <v>-18442521</v>
      </c>
      <c r="Q3253" t="str">
        <f t="shared" si="150"/>
        <v xml:space="preserve"> </v>
      </c>
      <c r="R3253" t="str">
        <f t="shared" si="151"/>
        <v xml:space="preserve"> </v>
      </c>
      <c r="S3253" t="str">
        <f t="shared" si="152"/>
        <v/>
      </c>
    </row>
    <row r="3254" spans="1:19">
      <c r="A3254" t="s">
        <v>1930</v>
      </c>
      <c r="B3254">
        <v>116</v>
      </c>
      <c r="C3254">
        <v>103</v>
      </c>
      <c r="D3254">
        <v>7496522</v>
      </c>
      <c r="E3254" t="s">
        <v>3999</v>
      </c>
      <c r="F3254" s="8" t="s">
        <v>1930</v>
      </c>
      <c r="G3254" t="s">
        <v>4000</v>
      </c>
      <c r="H3254">
        <v>31798</v>
      </c>
      <c r="I3254">
        <v>178</v>
      </c>
      <c r="J3254" t="s">
        <v>19</v>
      </c>
      <c r="K3254" t="s">
        <v>20</v>
      </c>
      <c r="L3254">
        <v>26000000</v>
      </c>
      <c r="M3254">
        <v>2001</v>
      </c>
      <c r="N3254">
        <v>6.8</v>
      </c>
      <c r="O3254">
        <v>-18503478</v>
      </c>
      <c r="Q3254" t="str">
        <f t="shared" si="150"/>
        <v xml:space="preserve"> </v>
      </c>
      <c r="R3254" t="str">
        <f t="shared" si="151"/>
        <v xml:space="preserve"> </v>
      </c>
      <c r="S3254" t="str">
        <f t="shared" si="152"/>
        <v/>
      </c>
    </row>
    <row r="3255" spans="1:19">
      <c r="A3255" t="s">
        <v>2781</v>
      </c>
      <c r="B3255">
        <v>99</v>
      </c>
      <c r="C3255">
        <v>90</v>
      </c>
      <c r="D3255">
        <v>24430272</v>
      </c>
      <c r="E3255" t="s">
        <v>878</v>
      </c>
      <c r="F3255" s="8" t="s">
        <v>2782</v>
      </c>
      <c r="G3255" t="s">
        <v>2783</v>
      </c>
      <c r="H3255">
        <v>46158</v>
      </c>
      <c r="I3255">
        <v>403</v>
      </c>
      <c r="J3255" t="s">
        <v>19</v>
      </c>
      <c r="K3255" t="s">
        <v>20</v>
      </c>
      <c r="L3255">
        <v>43000000</v>
      </c>
      <c r="M3255">
        <v>2002</v>
      </c>
      <c r="N3255">
        <v>5.0999999999999996</v>
      </c>
      <c r="O3255">
        <v>-18569728</v>
      </c>
      <c r="Q3255" t="str">
        <f t="shared" si="150"/>
        <v xml:space="preserve"> </v>
      </c>
      <c r="R3255" t="str">
        <f t="shared" si="151"/>
        <v xml:space="preserve"> </v>
      </c>
      <c r="S3255" t="str">
        <f t="shared" si="152"/>
        <v/>
      </c>
    </row>
    <row r="3256" spans="1:19">
      <c r="A3256" t="s">
        <v>1074</v>
      </c>
      <c r="B3256">
        <v>48</v>
      </c>
      <c r="C3256">
        <v>104</v>
      </c>
      <c r="D3256">
        <v>21413502</v>
      </c>
      <c r="E3256" t="s">
        <v>2560</v>
      </c>
      <c r="F3256" s="8" t="s">
        <v>2265</v>
      </c>
      <c r="G3256" t="s">
        <v>2561</v>
      </c>
      <c r="H3256">
        <v>14429</v>
      </c>
      <c r="I3256">
        <v>113</v>
      </c>
      <c r="J3256" t="s">
        <v>19</v>
      </c>
      <c r="K3256" t="s">
        <v>20</v>
      </c>
      <c r="L3256">
        <v>40000000</v>
      </c>
      <c r="M3256">
        <v>1990</v>
      </c>
      <c r="N3256">
        <v>6.3</v>
      </c>
      <c r="O3256">
        <v>-18586498</v>
      </c>
      <c r="Q3256" t="str">
        <f t="shared" si="150"/>
        <v xml:space="preserve"> </v>
      </c>
      <c r="R3256" t="str">
        <f t="shared" si="151"/>
        <v xml:space="preserve"> </v>
      </c>
      <c r="S3256" t="str">
        <f t="shared" si="152"/>
        <v/>
      </c>
    </row>
    <row r="3257" spans="1:19">
      <c r="A3257" t="s">
        <v>1761</v>
      </c>
      <c r="B3257">
        <v>196</v>
      </c>
      <c r="C3257">
        <v>100</v>
      </c>
      <c r="D3257">
        <v>24407944</v>
      </c>
      <c r="E3257" t="s">
        <v>1489</v>
      </c>
      <c r="F3257" s="8" t="s">
        <v>421</v>
      </c>
      <c r="G3257" t="s">
        <v>1854</v>
      </c>
      <c r="H3257">
        <v>71202</v>
      </c>
      <c r="I3257">
        <v>380</v>
      </c>
      <c r="J3257" t="s">
        <v>19</v>
      </c>
      <c r="K3257" t="s">
        <v>162</v>
      </c>
      <c r="L3257">
        <v>43000000</v>
      </c>
      <c r="M3257">
        <v>2005</v>
      </c>
      <c r="N3257">
        <v>4.8</v>
      </c>
      <c r="O3257">
        <v>-18592056</v>
      </c>
      <c r="Q3257" t="str">
        <f t="shared" si="150"/>
        <v xml:space="preserve"> </v>
      </c>
      <c r="R3257" t="str">
        <f t="shared" si="151"/>
        <v xml:space="preserve"> </v>
      </c>
      <c r="S3257" t="str">
        <f t="shared" si="152"/>
        <v/>
      </c>
    </row>
    <row r="3258" spans="1:19">
      <c r="A3258" t="s">
        <v>2330</v>
      </c>
      <c r="B3258">
        <v>584</v>
      </c>
      <c r="C3258">
        <v>139</v>
      </c>
      <c r="D3258">
        <v>13303319</v>
      </c>
      <c r="E3258" t="s">
        <v>2490</v>
      </c>
      <c r="F3258" s="8" t="s">
        <v>205</v>
      </c>
      <c r="G3258" t="s">
        <v>3402</v>
      </c>
      <c r="H3258">
        <v>136367</v>
      </c>
      <c r="I3258">
        <v>975</v>
      </c>
      <c r="J3258" t="s">
        <v>19</v>
      </c>
      <c r="K3258" t="s">
        <v>20</v>
      </c>
      <c r="L3258">
        <v>32000000</v>
      </c>
      <c r="M3258">
        <v>2011</v>
      </c>
      <c r="N3258">
        <v>6.7</v>
      </c>
      <c r="O3258">
        <v>-18696681</v>
      </c>
      <c r="Q3258" t="str">
        <f t="shared" si="150"/>
        <v xml:space="preserve"> </v>
      </c>
      <c r="R3258" t="str">
        <f t="shared" si="151"/>
        <v xml:space="preserve"> </v>
      </c>
      <c r="S3258" t="str">
        <f t="shared" si="152"/>
        <v>The Tree of LifeÂ </v>
      </c>
    </row>
    <row r="3259" spans="1:19">
      <c r="A3259" t="s">
        <v>3744</v>
      </c>
      <c r="B3259">
        <v>81</v>
      </c>
      <c r="C3259">
        <v>110</v>
      </c>
      <c r="D3259">
        <v>16295774</v>
      </c>
      <c r="E3259" t="s">
        <v>2121</v>
      </c>
      <c r="F3259" s="8" t="s">
        <v>1826</v>
      </c>
      <c r="G3259" t="s">
        <v>3745</v>
      </c>
      <c r="H3259">
        <v>33669</v>
      </c>
      <c r="I3259">
        <v>269</v>
      </c>
      <c r="J3259" t="s">
        <v>19</v>
      </c>
      <c r="K3259" t="s">
        <v>20</v>
      </c>
      <c r="L3259">
        <v>35000000</v>
      </c>
      <c r="M3259">
        <v>1986</v>
      </c>
      <c r="N3259">
        <v>4.5999999999999996</v>
      </c>
      <c r="O3259">
        <v>-18704226</v>
      </c>
      <c r="Q3259" t="str">
        <f t="shared" si="150"/>
        <v xml:space="preserve"> </v>
      </c>
      <c r="R3259" t="str">
        <f t="shared" si="151"/>
        <v xml:space="preserve"> </v>
      </c>
      <c r="S3259" t="str">
        <f t="shared" si="152"/>
        <v/>
      </c>
    </row>
    <row r="3260" spans="1:19">
      <c r="A3260" t="s">
        <v>1930</v>
      </c>
      <c r="B3260">
        <v>223</v>
      </c>
      <c r="C3260">
        <v>98</v>
      </c>
      <c r="D3260">
        <v>3247816</v>
      </c>
      <c r="E3260" t="s">
        <v>754</v>
      </c>
      <c r="F3260" s="8" t="s">
        <v>429</v>
      </c>
      <c r="G3260" t="s">
        <v>5329</v>
      </c>
      <c r="H3260">
        <v>36145</v>
      </c>
      <c r="I3260">
        <v>108</v>
      </c>
      <c r="J3260" t="s">
        <v>19</v>
      </c>
      <c r="K3260" t="s">
        <v>20</v>
      </c>
      <c r="L3260">
        <v>22000000</v>
      </c>
      <c r="M3260">
        <v>2010</v>
      </c>
      <c r="N3260">
        <v>6.3</v>
      </c>
      <c r="O3260">
        <v>-18752184</v>
      </c>
      <c r="Q3260" t="str">
        <f t="shared" si="150"/>
        <v xml:space="preserve"> </v>
      </c>
      <c r="R3260" t="str">
        <f t="shared" si="151"/>
        <v xml:space="preserve"> </v>
      </c>
      <c r="S3260" t="str">
        <f t="shared" si="152"/>
        <v/>
      </c>
    </row>
    <row r="3261" spans="1:19">
      <c r="A3261" t="s">
        <v>707</v>
      </c>
      <c r="B3261">
        <v>153</v>
      </c>
      <c r="C3261">
        <v>143</v>
      </c>
      <c r="D3261">
        <v>51225796</v>
      </c>
      <c r="E3261" t="s">
        <v>2254</v>
      </c>
      <c r="F3261" s="8" t="s">
        <v>362</v>
      </c>
      <c r="G3261" t="s">
        <v>2255</v>
      </c>
      <c r="H3261">
        <v>96654</v>
      </c>
      <c r="I3261">
        <v>2047</v>
      </c>
      <c r="J3261" t="s">
        <v>19</v>
      </c>
      <c r="K3261" t="s">
        <v>31</v>
      </c>
      <c r="L3261">
        <v>70000000</v>
      </c>
      <c r="M3261">
        <v>2004</v>
      </c>
      <c r="N3261">
        <v>7.4</v>
      </c>
      <c r="O3261">
        <v>-18774204</v>
      </c>
      <c r="Q3261" t="str">
        <f t="shared" si="150"/>
        <v xml:space="preserve"> </v>
      </c>
      <c r="R3261" t="str">
        <f t="shared" si="151"/>
        <v xml:space="preserve"> </v>
      </c>
      <c r="S3261" t="str">
        <f t="shared" si="152"/>
        <v/>
      </c>
    </row>
    <row r="3262" spans="1:19">
      <c r="A3262" t="s">
        <v>3722</v>
      </c>
      <c r="B3262">
        <v>146</v>
      </c>
      <c r="C3262">
        <v>107</v>
      </c>
      <c r="D3262">
        <v>1190018</v>
      </c>
      <c r="E3262" t="s">
        <v>741</v>
      </c>
      <c r="F3262" s="8" t="s">
        <v>33</v>
      </c>
      <c r="G3262" t="s">
        <v>4747</v>
      </c>
      <c r="H3262">
        <v>261317</v>
      </c>
      <c r="I3262">
        <v>1137</v>
      </c>
      <c r="J3262" t="s">
        <v>19</v>
      </c>
      <c r="K3262" t="s">
        <v>20</v>
      </c>
      <c r="L3262">
        <v>20000000</v>
      </c>
      <c r="M3262">
        <v>2002</v>
      </c>
      <c r="N3262">
        <v>7.5</v>
      </c>
      <c r="O3262">
        <v>-18809982</v>
      </c>
      <c r="Q3262" t="str">
        <f t="shared" si="150"/>
        <v xml:space="preserve"> </v>
      </c>
      <c r="R3262" t="str">
        <f t="shared" si="151"/>
        <v xml:space="preserve"> </v>
      </c>
      <c r="S3262" t="str">
        <f t="shared" si="152"/>
        <v/>
      </c>
    </row>
    <row r="3263" spans="1:19">
      <c r="A3263" t="s">
        <v>3287</v>
      </c>
      <c r="B3263">
        <v>138</v>
      </c>
      <c r="C3263">
        <v>107</v>
      </c>
      <c r="D3263">
        <v>1183354</v>
      </c>
      <c r="E3263" t="s">
        <v>4763</v>
      </c>
      <c r="F3263" s="8" t="s">
        <v>3472</v>
      </c>
      <c r="G3263" t="s">
        <v>4764</v>
      </c>
      <c r="H3263">
        <v>13026</v>
      </c>
      <c r="I3263">
        <v>75</v>
      </c>
      <c r="J3263" t="s">
        <v>19</v>
      </c>
      <c r="K3263" t="s">
        <v>20</v>
      </c>
      <c r="L3263">
        <v>20000000</v>
      </c>
      <c r="M3263">
        <v>2010</v>
      </c>
      <c r="N3263">
        <v>5.0999999999999996</v>
      </c>
      <c r="O3263">
        <v>-18816646</v>
      </c>
      <c r="Q3263" t="str">
        <f t="shared" si="150"/>
        <v xml:space="preserve"> </v>
      </c>
      <c r="R3263" t="str">
        <f t="shared" si="151"/>
        <v xml:space="preserve"> </v>
      </c>
      <c r="S3263" t="str">
        <f t="shared" si="152"/>
        <v/>
      </c>
    </row>
    <row r="3264" spans="1:19">
      <c r="A3264" t="s">
        <v>3031</v>
      </c>
      <c r="B3264">
        <v>86</v>
      </c>
      <c r="C3264">
        <v>84</v>
      </c>
      <c r="D3264">
        <v>21176322</v>
      </c>
      <c r="E3264" t="s">
        <v>917</v>
      </c>
      <c r="F3264" s="8" t="s">
        <v>3032</v>
      </c>
      <c r="G3264" t="s">
        <v>3033</v>
      </c>
      <c r="H3264">
        <v>23747</v>
      </c>
      <c r="I3264">
        <v>207</v>
      </c>
      <c r="J3264" t="s">
        <v>19</v>
      </c>
      <c r="K3264" t="s">
        <v>20</v>
      </c>
      <c r="L3264">
        <v>40000000</v>
      </c>
      <c r="M3264">
        <v>2004</v>
      </c>
      <c r="N3264">
        <v>4</v>
      </c>
      <c r="O3264">
        <v>-18823678</v>
      </c>
      <c r="Q3264" t="str">
        <f t="shared" si="150"/>
        <v xml:space="preserve"> </v>
      </c>
      <c r="R3264" t="str">
        <f t="shared" si="151"/>
        <v xml:space="preserve"> </v>
      </c>
      <c r="S3264" t="str">
        <f t="shared" si="152"/>
        <v/>
      </c>
    </row>
    <row r="3265" spans="1:19">
      <c r="A3265" t="s">
        <v>1062</v>
      </c>
      <c r="B3265">
        <v>198</v>
      </c>
      <c r="C3265">
        <v>107</v>
      </c>
      <c r="D3265">
        <v>71148699</v>
      </c>
      <c r="E3265" t="s">
        <v>120</v>
      </c>
      <c r="F3265" s="8" t="s">
        <v>529</v>
      </c>
      <c r="G3265" t="s">
        <v>1063</v>
      </c>
      <c r="H3265">
        <v>68935</v>
      </c>
      <c r="I3265">
        <v>125</v>
      </c>
      <c r="J3265" t="s">
        <v>19</v>
      </c>
      <c r="K3265" t="s">
        <v>20</v>
      </c>
      <c r="L3265">
        <v>90000000</v>
      </c>
      <c r="M3265">
        <v>2008</v>
      </c>
      <c r="N3265">
        <v>6.6</v>
      </c>
      <c r="O3265">
        <v>-18851301</v>
      </c>
      <c r="Q3265" t="str">
        <f t="shared" si="150"/>
        <v xml:space="preserve"> </v>
      </c>
      <c r="R3265" t="str">
        <f t="shared" si="151"/>
        <v xml:space="preserve"> </v>
      </c>
      <c r="S3265" t="str">
        <f t="shared" si="152"/>
        <v/>
      </c>
    </row>
    <row r="3266" spans="1:19">
      <c r="A3266" t="s">
        <v>2842</v>
      </c>
      <c r="B3266">
        <v>98</v>
      </c>
      <c r="C3266">
        <v>108</v>
      </c>
      <c r="D3266">
        <v>22108977</v>
      </c>
      <c r="E3266" t="s">
        <v>677</v>
      </c>
      <c r="F3266" s="8" t="s">
        <v>2843</v>
      </c>
      <c r="G3266" t="s">
        <v>2844</v>
      </c>
      <c r="H3266">
        <v>29861</v>
      </c>
      <c r="I3266">
        <v>132</v>
      </c>
      <c r="J3266" t="s">
        <v>19</v>
      </c>
      <c r="K3266" t="s">
        <v>1868</v>
      </c>
      <c r="L3266">
        <v>41000000</v>
      </c>
      <c r="M3266">
        <v>2003</v>
      </c>
      <c r="N3266">
        <v>5.2</v>
      </c>
      <c r="O3266">
        <v>-18891023</v>
      </c>
      <c r="Q3266" t="str">
        <f t="shared" si="150"/>
        <v xml:space="preserve"> </v>
      </c>
      <c r="R3266" t="str">
        <f t="shared" si="151"/>
        <v xml:space="preserve"> </v>
      </c>
      <c r="S3266" t="str">
        <f t="shared" si="152"/>
        <v/>
      </c>
    </row>
    <row r="3267" spans="1:19">
      <c r="A3267" t="s">
        <v>5424</v>
      </c>
      <c r="B3267">
        <v>63</v>
      </c>
      <c r="C3267">
        <v>90</v>
      </c>
      <c r="D3267">
        <v>5108820</v>
      </c>
      <c r="E3267" t="s">
        <v>1002</v>
      </c>
      <c r="F3267" s="8" t="s">
        <v>2285</v>
      </c>
      <c r="G3267" t="s">
        <v>5425</v>
      </c>
      <c r="H3267">
        <v>12519</v>
      </c>
      <c r="I3267">
        <v>112</v>
      </c>
      <c r="J3267" t="s">
        <v>19</v>
      </c>
      <c r="K3267" t="s">
        <v>20</v>
      </c>
      <c r="L3267">
        <v>24000000</v>
      </c>
      <c r="M3267">
        <v>2000</v>
      </c>
      <c r="N3267">
        <v>5.9</v>
      </c>
      <c r="O3267">
        <v>-18891180</v>
      </c>
      <c r="Q3267" t="str">
        <f t="shared" ref="Q3267:Q3330" si="153">IF(F3267="Meryl Streep",G3267," ")</f>
        <v xml:space="preserve"> </v>
      </c>
      <c r="R3267" t="str">
        <f t="shared" ref="R3267:R3330" si="154">IF(F3267="Leonardo DiCaprio",G3267," ")</f>
        <v xml:space="preserve"> </v>
      </c>
      <c r="S3267" t="str">
        <f t="shared" ref="S3267:S3330" si="155">IF(F3267="Brad Pitt",G3267,"")</f>
        <v/>
      </c>
    </row>
    <row r="3268" spans="1:19">
      <c r="A3268" t="s">
        <v>3442</v>
      </c>
      <c r="B3268">
        <v>256</v>
      </c>
      <c r="C3268">
        <v>101</v>
      </c>
      <c r="D3268">
        <v>15081783</v>
      </c>
      <c r="E3268" t="s">
        <v>356</v>
      </c>
      <c r="F3268" s="8" t="s">
        <v>3443</v>
      </c>
      <c r="G3268" t="s">
        <v>3444</v>
      </c>
      <c r="H3268">
        <v>85589</v>
      </c>
      <c r="I3268">
        <v>144</v>
      </c>
      <c r="J3268" t="s">
        <v>378</v>
      </c>
      <c r="K3268" t="s">
        <v>379</v>
      </c>
      <c r="L3268">
        <v>34000000</v>
      </c>
      <c r="M3268">
        <v>2008</v>
      </c>
      <c r="N3268">
        <v>7.7</v>
      </c>
      <c r="O3268">
        <v>-18918217</v>
      </c>
      <c r="Q3268" t="str">
        <f t="shared" si="153"/>
        <v xml:space="preserve"> </v>
      </c>
      <c r="R3268" t="str">
        <f t="shared" si="154"/>
        <v xml:space="preserve"> </v>
      </c>
      <c r="S3268" t="str">
        <f t="shared" si="155"/>
        <v/>
      </c>
    </row>
    <row r="3269" spans="1:19">
      <c r="A3269" t="s">
        <v>4750</v>
      </c>
      <c r="B3269">
        <v>28</v>
      </c>
      <c r="C3269">
        <v>88</v>
      </c>
      <c r="D3269">
        <v>1064277</v>
      </c>
      <c r="E3269" t="s">
        <v>4168</v>
      </c>
      <c r="F3269" s="8" t="s">
        <v>864</v>
      </c>
      <c r="G3269" t="s">
        <v>4751</v>
      </c>
      <c r="H3269">
        <v>14015</v>
      </c>
      <c r="I3269">
        <v>83</v>
      </c>
      <c r="J3269" t="s">
        <v>19</v>
      </c>
      <c r="K3269" t="s">
        <v>20</v>
      </c>
      <c r="L3269">
        <v>20000000</v>
      </c>
      <c r="M3269">
        <v>2012</v>
      </c>
      <c r="N3269">
        <v>6.7</v>
      </c>
      <c r="O3269">
        <v>-18935723</v>
      </c>
      <c r="Q3269" t="str">
        <f t="shared" si="153"/>
        <v xml:space="preserve"> </v>
      </c>
      <c r="R3269" t="str">
        <f t="shared" si="154"/>
        <v xml:space="preserve"> </v>
      </c>
      <c r="S3269" t="str">
        <f t="shared" si="155"/>
        <v/>
      </c>
    </row>
    <row r="3270" spans="1:19">
      <c r="A3270" t="s">
        <v>4803</v>
      </c>
      <c r="B3270">
        <v>134</v>
      </c>
      <c r="C3270">
        <v>100</v>
      </c>
      <c r="D3270">
        <v>12561</v>
      </c>
      <c r="E3270" t="s">
        <v>878</v>
      </c>
      <c r="F3270" s="8" t="s">
        <v>817</v>
      </c>
      <c r="G3270" t="s">
        <v>4804</v>
      </c>
      <c r="H3270">
        <v>71276</v>
      </c>
      <c r="I3270">
        <v>181</v>
      </c>
      <c r="J3270" t="s">
        <v>19</v>
      </c>
      <c r="K3270" t="s">
        <v>20</v>
      </c>
      <c r="L3270">
        <v>19000000</v>
      </c>
      <c r="M3270">
        <v>2010</v>
      </c>
      <c r="N3270">
        <v>6.4</v>
      </c>
      <c r="O3270">
        <v>-18987439</v>
      </c>
      <c r="Q3270" t="str">
        <f t="shared" si="153"/>
        <v xml:space="preserve"> </v>
      </c>
      <c r="R3270" t="str">
        <f t="shared" si="154"/>
        <v xml:space="preserve"> </v>
      </c>
      <c r="S3270" t="str">
        <f t="shared" si="155"/>
        <v/>
      </c>
    </row>
    <row r="3271" spans="1:19">
      <c r="A3271" t="s">
        <v>2509</v>
      </c>
      <c r="B3271">
        <v>335</v>
      </c>
      <c r="C3271">
        <v>87</v>
      </c>
      <c r="D3271">
        <v>20999103</v>
      </c>
      <c r="E3271" t="s">
        <v>3050</v>
      </c>
      <c r="F3271" s="8" t="s">
        <v>314</v>
      </c>
      <c r="G3271" t="s">
        <v>3051</v>
      </c>
      <c r="H3271">
        <v>139114</v>
      </c>
      <c r="I3271">
        <v>245</v>
      </c>
      <c r="J3271" t="s">
        <v>19</v>
      </c>
      <c r="K3271" t="s">
        <v>20</v>
      </c>
      <c r="L3271">
        <v>40000000</v>
      </c>
      <c r="M3271">
        <v>2009</v>
      </c>
      <c r="N3271">
        <v>7.8</v>
      </c>
      <c r="O3271">
        <v>-19000897</v>
      </c>
      <c r="Q3271" t="str">
        <f t="shared" si="153"/>
        <v xml:space="preserve"> </v>
      </c>
      <c r="R3271" t="str">
        <f t="shared" si="154"/>
        <v xml:space="preserve"> </v>
      </c>
      <c r="S3271" t="str">
        <f t="shared" si="155"/>
        <v/>
      </c>
    </row>
    <row r="3272" spans="1:19">
      <c r="A3272" t="s">
        <v>2692</v>
      </c>
      <c r="B3272">
        <v>123</v>
      </c>
      <c r="C3272">
        <v>109</v>
      </c>
      <c r="D3272">
        <v>10965209</v>
      </c>
      <c r="E3272" t="s">
        <v>268</v>
      </c>
      <c r="F3272" s="8" t="s">
        <v>164</v>
      </c>
      <c r="G3272" t="s">
        <v>3780</v>
      </c>
      <c r="H3272">
        <v>25558</v>
      </c>
      <c r="I3272">
        <v>221</v>
      </c>
      <c r="J3272" t="s">
        <v>19</v>
      </c>
      <c r="K3272" t="s">
        <v>20</v>
      </c>
      <c r="L3272">
        <v>30000000</v>
      </c>
      <c r="M3272">
        <v>2001</v>
      </c>
      <c r="N3272">
        <v>6.1</v>
      </c>
      <c r="O3272">
        <v>-19034791</v>
      </c>
      <c r="Q3272" t="str">
        <f t="shared" si="153"/>
        <v xml:space="preserve"> </v>
      </c>
      <c r="R3272" t="str">
        <f t="shared" si="154"/>
        <v xml:space="preserve"> </v>
      </c>
      <c r="S3272" t="str">
        <f t="shared" si="155"/>
        <v/>
      </c>
    </row>
    <row r="3273" spans="1:19">
      <c r="A3273" t="s">
        <v>4408</v>
      </c>
      <c r="B3273">
        <v>149</v>
      </c>
      <c r="C3273">
        <v>92</v>
      </c>
      <c r="D3273">
        <v>2963012</v>
      </c>
      <c r="E3273" t="s">
        <v>1002</v>
      </c>
      <c r="F3273" s="8" t="s">
        <v>254</v>
      </c>
      <c r="G3273" t="s">
        <v>4409</v>
      </c>
      <c r="H3273">
        <v>48873</v>
      </c>
      <c r="I3273">
        <v>105</v>
      </c>
      <c r="J3273" t="s">
        <v>19</v>
      </c>
      <c r="K3273" t="s">
        <v>31</v>
      </c>
      <c r="L3273">
        <v>22000000</v>
      </c>
      <c r="M3273">
        <v>2014</v>
      </c>
      <c r="N3273">
        <v>6.3</v>
      </c>
      <c r="O3273">
        <v>-19036988</v>
      </c>
      <c r="Q3273" t="str">
        <f t="shared" si="153"/>
        <v xml:space="preserve"> </v>
      </c>
      <c r="R3273" t="str">
        <f t="shared" si="154"/>
        <v xml:space="preserve"> </v>
      </c>
      <c r="S3273" t="str">
        <f t="shared" si="155"/>
        <v/>
      </c>
    </row>
    <row r="3274" spans="1:19">
      <c r="A3274" t="s">
        <v>3482</v>
      </c>
      <c r="B3274">
        <v>254</v>
      </c>
      <c r="C3274">
        <v>113</v>
      </c>
      <c r="D3274">
        <v>10955425</v>
      </c>
      <c r="E3274" t="s">
        <v>1406</v>
      </c>
      <c r="F3274" s="8" t="s">
        <v>3483</v>
      </c>
      <c r="G3274" t="s">
        <v>3484</v>
      </c>
      <c r="H3274">
        <v>62770</v>
      </c>
      <c r="I3274">
        <v>396</v>
      </c>
      <c r="J3274" t="s">
        <v>19</v>
      </c>
      <c r="K3274" t="s">
        <v>31</v>
      </c>
      <c r="L3274">
        <v>30000000</v>
      </c>
      <c r="M3274">
        <v>2008</v>
      </c>
      <c r="N3274">
        <v>6</v>
      </c>
      <c r="O3274">
        <v>-19044575</v>
      </c>
      <c r="Q3274" t="str">
        <f t="shared" si="153"/>
        <v xml:space="preserve"> </v>
      </c>
      <c r="R3274" t="str">
        <f t="shared" si="154"/>
        <v xml:space="preserve"> </v>
      </c>
      <c r="S3274" t="str">
        <f t="shared" si="155"/>
        <v/>
      </c>
    </row>
    <row r="3275" spans="1:19">
      <c r="A3275" t="s">
        <v>2310</v>
      </c>
      <c r="B3275">
        <v>103</v>
      </c>
      <c r="C3275">
        <v>89</v>
      </c>
      <c r="D3275">
        <v>20916309</v>
      </c>
      <c r="E3275" t="s">
        <v>298</v>
      </c>
      <c r="F3275" s="8" t="s">
        <v>299</v>
      </c>
      <c r="G3275" t="s">
        <v>4586</v>
      </c>
      <c r="H3275">
        <v>5332</v>
      </c>
      <c r="I3275">
        <v>37</v>
      </c>
      <c r="J3275" t="s">
        <v>19</v>
      </c>
      <c r="K3275" t="s">
        <v>20</v>
      </c>
      <c r="L3275">
        <v>40000000</v>
      </c>
      <c r="M3275">
        <v>2009</v>
      </c>
      <c r="N3275">
        <v>4.9000000000000004</v>
      </c>
      <c r="O3275">
        <v>-19083691</v>
      </c>
      <c r="Q3275" t="str">
        <f t="shared" si="153"/>
        <v xml:space="preserve"> </v>
      </c>
      <c r="R3275" t="str">
        <f t="shared" si="154"/>
        <v xml:space="preserve"> </v>
      </c>
      <c r="S3275" t="str">
        <f t="shared" si="155"/>
        <v/>
      </c>
    </row>
    <row r="3276" spans="1:19">
      <c r="A3276" t="s">
        <v>1025</v>
      </c>
      <c r="B3276">
        <v>74</v>
      </c>
      <c r="C3276">
        <v>119</v>
      </c>
      <c r="D3276">
        <v>8888143</v>
      </c>
      <c r="E3276" t="s">
        <v>2869</v>
      </c>
      <c r="F3276" s="8" t="s">
        <v>116</v>
      </c>
      <c r="G3276" t="s">
        <v>3883</v>
      </c>
      <c r="H3276">
        <v>22250</v>
      </c>
      <c r="I3276">
        <v>123</v>
      </c>
      <c r="J3276" t="s">
        <v>19</v>
      </c>
      <c r="K3276" t="s">
        <v>162</v>
      </c>
      <c r="L3276">
        <v>28000000</v>
      </c>
      <c r="M3276">
        <v>1999</v>
      </c>
      <c r="N3276">
        <v>6.7</v>
      </c>
      <c r="O3276">
        <v>-19111857</v>
      </c>
      <c r="Q3276" t="str">
        <f t="shared" si="153"/>
        <v xml:space="preserve"> </v>
      </c>
      <c r="R3276" t="str">
        <f t="shared" si="154"/>
        <v xml:space="preserve"> </v>
      </c>
      <c r="S3276" t="str">
        <f t="shared" si="155"/>
        <v/>
      </c>
    </row>
    <row r="3277" spans="1:19">
      <c r="A3277" t="s">
        <v>3784</v>
      </c>
      <c r="B3277">
        <v>217</v>
      </c>
      <c r="C3277">
        <v>118</v>
      </c>
      <c r="D3277">
        <v>10880926</v>
      </c>
      <c r="E3277" t="s">
        <v>268</v>
      </c>
      <c r="F3277" s="8" t="s">
        <v>411</v>
      </c>
      <c r="G3277" t="s">
        <v>3785</v>
      </c>
      <c r="H3277">
        <v>54147</v>
      </c>
      <c r="I3277">
        <v>127</v>
      </c>
      <c r="J3277" t="s">
        <v>19</v>
      </c>
      <c r="K3277" t="s">
        <v>20</v>
      </c>
      <c r="L3277">
        <v>30000000</v>
      </c>
      <c r="M3277">
        <v>2013</v>
      </c>
      <c r="N3277">
        <v>6.5</v>
      </c>
      <c r="O3277">
        <v>-19119074</v>
      </c>
      <c r="Q3277" t="str">
        <f t="shared" si="153"/>
        <v xml:space="preserve"> </v>
      </c>
      <c r="R3277" t="str">
        <f t="shared" si="154"/>
        <v xml:space="preserve"> </v>
      </c>
      <c r="S3277" t="str">
        <f t="shared" si="155"/>
        <v/>
      </c>
    </row>
    <row r="3278" spans="1:19">
      <c r="A3278" t="s">
        <v>3575</v>
      </c>
      <c r="B3278">
        <v>126</v>
      </c>
      <c r="C3278">
        <v>106</v>
      </c>
      <c r="D3278">
        <v>11854694</v>
      </c>
      <c r="E3278" t="s">
        <v>1672</v>
      </c>
      <c r="F3278" s="8" t="s">
        <v>232</v>
      </c>
      <c r="G3278" t="s">
        <v>3576</v>
      </c>
      <c r="H3278">
        <v>14281</v>
      </c>
      <c r="I3278">
        <v>64</v>
      </c>
      <c r="J3278" t="s">
        <v>19</v>
      </c>
      <c r="K3278" t="s">
        <v>20</v>
      </c>
      <c r="L3278">
        <v>31000000</v>
      </c>
      <c r="M3278">
        <v>2010</v>
      </c>
      <c r="N3278">
        <v>6.5</v>
      </c>
      <c r="O3278">
        <v>-19145306</v>
      </c>
      <c r="Q3278" t="str">
        <f t="shared" si="153"/>
        <v xml:space="preserve"> </v>
      </c>
      <c r="R3278" t="str">
        <f t="shared" si="154"/>
        <v xml:space="preserve"> </v>
      </c>
      <c r="S3278" t="str">
        <f t="shared" si="155"/>
        <v/>
      </c>
    </row>
    <row r="3279" spans="1:19">
      <c r="A3279" t="s">
        <v>3442</v>
      </c>
      <c r="B3279">
        <v>212</v>
      </c>
      <c r="C3279">
        <v>119</v>
      </c>
      <c r="D3279">
        <v>4710455</v>
      </c>
      <c r="E3279" t="s">
        <v>356</v>
      </c>
      <c r="F3279" s="8" t="s">
        <v>33</v>
      </c>
      <c r="G3279" t="s">
        <v>4296</v>
      </c>
      <c r="H3279">
        <v>214091</v>
      </c>
      <c r="I3279">
        <v>330</v>
      </c>
      <c r="J3279" t="s">
        <v>378</v>
      </c>
      <c r="K3279" t="s">
        <v>379</v>
      </c>
      <c r="L3279">
        <v>24000000</v>
      </c>
      <c r="M3279">
        <v>2004</v>
      </c>
      <c r="N3279">
        <v>8.1999999999999993</v>
      </c>
      <c r="O3279">
        <v>-19289545</v>
      </c>
      <c r="Q3279" t="str">
        <f t="shared" si="153"/>
        <v xml:space="preserve"> </v>
      </c>
      <c r="R3279" t="str">
        <f t="shared" si="154"/>
        <v xml:space="preserve"> </v>
      </c>
      <c r="S3279" t="str">
        <f t="shared" si="155"/>
        <v/>
      </c>
    </row>
    <row r="3280" spans="1:19">
      <c r="A3280" t="s">
        <v>1797</v>
      </c>
      <c r="B3280">
        <v>264</v>
      </c>
      <c r="C3280">
        <v>141</v>
      </c>
      <c r="D3280">
        <v>35707327</v>
      </c>
      <c r="E3280" t="s">
        <v>1111</v>
      </c>
      <c r="F3280" s="8" t="s">
        <v>325</v>
      </c>
      <c r="G3280" t="s">
        <v>2250</v>
      </c>
      <c r="H3280">
        <v>199056</v>
      </c>
      <c r="I3280">
        <v>387</v>
      </c>
      <c r="J3280" t="s">
        <v>19</v>
      </c>
      <c r="K3280" t="s">
        <v>20</v>
      </c>
      <c r="L3280">
        <v>55000000</v>
      </c>
      <c r="M3280">
        <v>2008</v>
      </c>
      <c r="N3280">
        <v>7.8</v>
      </c>
      <c r="O3280">
        <v>-19292673</v>
      </c>
      <c r="Q3280" t="str">
        <f t="shared" si="153"/>
        <v xml:space="preserve"> </v>
      </c>
      <c r="R3280" t="str">
        <f t="shared" si="154"/>
        <v xml:space="preserve"> </v>
      </c>
      <c r="S3280" t="str">
        <f t="shared" si="155"/>
        <v/>
      </c>
    </row>
    <row r="3281" spans="1:19">
      <c r="A3281" t="s">
        <v>196</v>
      </c>
      <c r="B3281">
        <v>102</v>
      </c>
      <c r="C3281">
        <v>107</v>
      </c>
      <c r="D3281">
        <v>100685880</v>
      </c>
      <c r="E3281" t="s">
        <v>731</v>
      </c>
      <c r="F3281" s="8" t="s">
        <v>732</v>
      </c>
      <c r="G3281" t="s">
        <v>733</v>
      </c>
      <c r="H3281">
        <v>100821</v>
      </c>
      <c r="I3281">
        <v>554</v>
      </c>
      <c r="J3281" t="s">
        <v>19</v>
      </c>
      <c r="K3281" t="s">
        <v>20</v>
      </c>
      <c r="L3281">
        <v>120000000</v>
      </c>
      <c r="M3281">
        <v>2003</v>
      </c>
      <c r="N3281">
        <v>4.8</v>
      </c>
      <c r="O3281">
        <v>-19314120</v>
      </c>
      <c r="Q3281" t="str">
        <f t="shared" si="153"/>
        <v xml:space="preserve"> </v>
      </c>
      <c r="R3281" t="str">
        <f t="shared" si="154"/>
        <v xml:space="preserve"> </v>
      </c>
      <c r="S3281" t="str">
        <f t="shared" si="155"/>
        <v/>
      </c>
    </row>
    <row r="3282" spans="1:19">
      <c r="A3282" t="s">
        <v>4223</v>
      </c>
      <c r="B3282">
        <v>31</v>
      </c>
      <c r="C3282">
        <v>95</v>
      </c>
      <c r="D3282">
        <v>5654777</v>
      </c>
      <c r="E3282" t="s">
        <v>1741</v>
      </c>
      <c r="F3282" s="8" t="s">
        <v>1621</v>
      </c>
      <c r="G3282" t="s">
        <v>4224</v>
      </c>
      <c r="H3282">
        <v>4875</v>
      </c>
      <c r="I3282">
        <v>26</v>
      </c>
      <c r="J3282" t="s">
        <v>19</v>
      </c>
      <c r="K3282" t="s">
        <v>20</v>
      </c>
      <c r="L3282">
        <v>25000000</v>
      </c>
      <c r="M3282">
        <v>2005</v>
      </c>
      <c r="N3282">
        <v>4.0999999999999996</v>
      </c>
      <c r="O3282">
        <v>-19345223</v>
      </c>
      <c r="Q3282" t="str">
        <f t="shared" si="153"/>
        <v xml:space="preserve"> </v>
      </c>
      <c r="R3282" t="str">
        <f t="shared" si="154"/>
        <v xml:space="preserve"> </v>
      </c>
      <c r="S3282" t="str">
        <f t="shared" si="155"/>
        <v/>
      </c>
    </row>
    <row r="3283" spans="1:19">
      <c r="A3283" t="s">
        <v>1851</v>
      </c>
      <c r="B3283">
        <v>172</v>
      </c>
      <c r="C3283">
        <v>133</v>
      </c>
      <c r="D3283">
        <v>18653746</v>
      </c>
      <c r="E3283" t="s">
        <v>477</v>
      </c>
      <c r="F3283" s="8" t="s">
        <v>24</v>
      </c>
      <c r="G3283" t="s">
        <v>3160</v>
      </c>
      <c r="H3283">
        <v>137722</v>
      </c>
      <c r="I3283">
        <v>638</v>
      </c>
      <c r="J3283" t="s">
        <v>19</v>
      </c>
      <c r="K3283" t="s">
        <v>1749</v>
      </c>
      <c r="L3283">
        <v>38000000</v>
      </c>
      <c r="M3283">
        <v>1999</v>
      </c>
      <c r="N3283">
        <v>6.7</v>
      </c>
      <c r="O3283">
        <v>-19346254</v>
      </c>
      <c r="Q3283" t="str">
        <f t="shared" si="153"/>
        <v xml:space="preserve"> </v>
      </c>
      <c r="R3283" t="str">
        <f t="shared" si="154"/>
        <v xml:space="preserve"> </v>
      </c>
      <c r="S3283" t="str">
        <f t="shared" si="155"/>
        <v/>
      </c>
    </row>
    <row r="3284" spans="1:19">
      <c r="A3284" t="s">
        <v>703</v>
      </c>
      <c r="B3284">
        <v>211</v>
      </c>
      <c r="C3284">
        <v>125</v>
      </c>
      <c r="D3284">
        <v>40559930</v>
      </c>
      <c r="E3284" t="s">
        <v>2035</v>
      </c>
      <c r="F3284" s="8" t="s">
        <v>809</v>
      </c>
      <c r="G3284" t="s">
        <v>2036</v>
      </c>
      <c r="H3284">
        <v>41727</v>
      </c>
      <c r="I3284">
        <v>184</v>
      </c>
      <c r="J3284" t="s">
        <v>19</v>
      </c>
      <c r="K3284" t="s">
        <v>20</v>
      </c>
      <c r="L3284">
        <v>60000000</v>
      </c>
      <c r="M3284">
        <v>2009</v>
      </c>
      <c r="N3284">
        <v>6.2</v>
      </c>
      <c r="O3284">
        <v>-19440070</v>
      </c>
      <c r="Q3284" t="str">
        <f t="shared" si="153"/>
        <v xml:space="preserve"> </v>
      </c>
      <c r="R3284" t="str">
        <f t="shared" si="154"/>
        <v xml:space="preserve"> </v>
      </c>
      <c r="S3284" t="str">
        <f t="shared" si="155"/>
        <v/>
      </c>
    </row>
    <row r="3285" spans="1:19">
      <c r="A3285" t="s">
        <v>3569</v>
      </c>
      <c r="B3285">
        <v>87</v>
      </c>
      <c r="C3285">
        <v>95</v>
      </c>
      <c r="D3285">
        <v>5516708</v>
      </c>
      <c r="E3285" t="s">
        <v>878</v>
      </c>
      <c r="F3285" s="8" t="s">
        <v>3750</v>
      </c>
      <c r="G3285" t="s">
        <v>4225</v>
      </c>
      <c r="H3285">
        <v>11375</v>
      </c>
      <c r="I3285">
        <v>91</v>
      </c>
      <c r="J3285" t="s">
        <v>19</v>
      </c>
      <c r="K3285" t="s">
        <v>20</v>
      </c>
      <c r="L3285">
        <v>25000000</v>
      </c>
      <c r="M3285">
        <v>2001</v>
      </c>
      <c r="N3285">
        <v>4.9000000000000004</v>
      </c>
      <c r="O3285">
        <v>-19483292</v>
      </c>
      <c r="Q3285" t="str">
        <f t="shared" si="153"/>
        <v xml:space="preserve"> </v>
      </c>
      <c r="R3285" t="str">
        <f t="shared" si="154"/>
        <v xml:space="preserve"> </v>
      </c>
      <c r="S3285" t="str">
        <f t="shared" si="155"/>
        <v/>
      </c>
    </row>
    <row r="3286" spans="1:19">
      <c r="A3286" t="s">
        <v>1381</v>
      </c>
      <c r="B3286">
        <v>129</v>
      </c>
      <c r="C3286">
        <v>74</v>
      </c>
      <c r="D3286">
        <v>60507228</v>
      </c>
      <c r="E3286" t="s">
        <v>1382</v>
      </c>
      <c r="F3286" s="8" t="s">
        <v>1383</v>
      </c>
      <c r="G3286" t="s">
        <v>1384</v>
      </c>
      <c r="H3286">
        <v>27543</v>
      </c>
      <c r="I3286">
        <v>186</v>
      </c>
      <c r="J3286" t="s">
        <v>19</v>
      </c>
      <c r="K3286" t="s">
        <v>20</v>
      </c>
      <c r="L3286">
        <v>80000000</v>
      </c>
      <c r="M3286">
        <v>1999</v>
      </c>
      <c r="N3286">
        <v>7.3</v>
      </c>
      <c r="O3286">
        <v>-19492772</v>
      </c>
      <c r="Q3286" t="str">
        <f t="shared" si="153"/>
        <v xml:space="preserve"> </v>
      </c>
      <c r="R3286" t="str">
        <f t="shared" si="154"/>
        <v xml:space="preserve"> </v>
      </c>
      <c r="S3286" t="str">
        <f t="shared" si="155"/>
        <v/>
      </c>
    </row>
    <row r="3287" spans="1:19">
      <c r="A3287" t="s">
        <v>3946</v>
      </c>
      <c r="B3287">
        <v>118</v>
      </c>
      <c r="C3287">
        <v>106</v>
      </c>
      <c r="D3287">
        <v>7486906</v>
      </c>
      <c r="E3287" t="s">
        <v>1905</v>
      </c>
      <c r="F3287" s="8" t="s">
        <v>250</v>
      </c>
      <c r="G3287" t="s">
        <v>3947</v>
      </c>
      <c r="H3287">
        <v>17436</v>
      </c>
      <c r="I3287">
        <v>71</v>
      </c>
      <c r="J3287" t="s">
        <v>19</v>
      </c>
      <c r="K3287" t="s">
        <v>20</v>
      </c>
      <c r="L3287">
        <v>27000000</v>
      </c>
      <c r="M3287">
        <v>2007</v>
      </c>
      <c r="N3287">
        <v>6.8</v>
      </c>
      <c r="O3287">
        <v>-19513094</v>
      </c>
      <c r="Q3287" t="str">
        <f t="shared" si="153"/>
        <v xml:space="preserve"> </v>
      </c>
      <c r="R3287" t="str">
        <f t="shared" si="154"/>
        <v xml:space="preserve"> </v>
      </c>
      <c r="S3287" t="str">
        <f t="shared" si="155"/>
        <v/>
      </c>
    </row>
    <row r="3288" spans="1:19">
      <c r="A3288" t="s">
        <v>4384</v>
      </c>
      <c r="B3288">
        <v>160</v>
      </c>
      <c r="C3288">
        <v>184</v>
      </c>
      <c r="D3288">
        <v>476270</v>
      </c>
      <c r="E3288" t="s">
        <v>3804</v>
      </c>
      <c r="F3288" s="8" t="s">
        <v>1527</v>
      </c>
      <c r="G3288" t="s">
        <v>4770</v>
      </c>
      <c r="H3288">
        <v>29602</v>
      </c>
      <c r="I3288">
        <v>110</v>
      </c>
      <c r="J3288" t="s">
        <v>3806</v>
      </c>
      <c r="K3288" t="s">
        <v>432</v>
      </c>
      <c r="L3288">
        <v>20000000</v>
      </c>
      <c r="M3288">
        <v>2008</v>
      </c>
      <c r="N3288">
        <v>7.4</v>
      </c>
      <c r="O3288">
        <v>-19523730</v>
      </c>
      <c r="Q3288" t="str">
        <f t="shared" si="153"/>
        <v xml:space="preserve"> </v>
      </c>
      <c r="R3288" t="str">
        <f t="shared" si="154"/>
        <v xml:space="preserve"> </v>
      </c>
      <c r="S3288" t="str">
        <f t="shared" si="155"/>
        <v/>
      </c>
    </row>
    <row r="3289" spans="1:19">
      <c r="A3289" t="s">
        <v>2505</v>
      </c>
      <c r="B3289">
        <v>156</v>
      </c>
      <c r="C3289">
        <v>98</v>
      </c>
      <c r="D3289">
        <v>8434601</v>
      </c>
      <c r="E3289" t="s">
        <v>2007</v>
      </c>
      <c r="F3289" s="8" t="s">
        <v>202</v>
      </c>
      <c r="G3289" t="s">
        <v>3888</v>
      </c>
      <c r="H3289">
        <v>43006</v>
      </c>
      <c r="I3289">
        <v>460</v>
      </c>
      <c r="J3289" t="s">
        <v>19</v>
      </c>
      <c r="K3289" t="s">
        <v>20</v>
      </c>
      <c r="L3289">
        <v>28000000</v>
      </c>
      <c r="M3289">
        <v>2001</v>
      </c>
      <c r="N3289">
        <v>4.9000000000000004</v>
      </c>
      <c r="O3289">
        <v>-19565399</v>
      </c>
      <c r="Q3289" t="str">
        <f t="shared" si="153"/>
        <v xml:space="preserve"> </v>
      </c>
      <c r="R3289" t="str">
        <f t="shared" si="154"/>
        <v xml:space="preserve"> </v>
      </c>
      <c r="S3289" t="str">
        <f t="shared" si="155"/>
        <v/>
      </c>
    </row>
    <row r="3290" spans="1:19">
      <c r="A3290" t="s">
        <v>4030</v>
      </c>
      <c r="B3290">
        <v>71</v>
      </c>
      <c r="C3290">
        <v>115</v>
      </c>
      <c r="D3290">
        <v>403932</v>
      </c>
      <c r="E3290" t="s">
        <v>1948</v>
      </c>
      <c r="F3290" s="8" t="s">
        <v>1028</v>
      </c>
      <c r="G3290" t="s">
        <v>5545</v>
      </c>
      <c r="H3290">
        <v>5254</v>
      </c>
      <c r="I3290">
        <v>92</v>
      </c>
      <c r="J3290" t="s">
        <v>19</v>
      </c>
      <c r="K3290" t="s">
        <v>31</v>
      </c>
      <c r="L3290">
        <v>20000000</v>
      </c>
      <c r="M3290">
        <v>2000</v>
      </c>
      <c r="N3290">
        <v>6.5</v>
      </c>
      <c r="O3290">
        <v>-19596068</v>
      </c>
      <c r="Q3290" t="str">
        <f t="shared" si="153"/>
        <v xml:space="preserve"> </v>
      </c>
      <c r="R3290" t="str">
        <f t="shared" si="154"/>
        <v xml:space="preserve"> </v>
      </c>
      <c r="S3290" t="str">
        <f t="shared" si="155"/>
        <v/>
      </c>
    </row>
    <row r="3291" spans="1:19">
      <c r="A3291" t="s">
        <v>4030</v>
      </c>
      <c r="B3291">
        <v>71</v>
      </c>
      <c r="C3291">
        <v>115</v>
      </c>
      <c r="D3291">
        <v>403932</v>
      </c>
      <c r="E3291" t="s">
        <v>1948</v>
      </c>
      <c r="F3291" s="8" t="s">
        <v>1028</v>
      </c>
      <c r="G3291" t="s">
        <v>5545</v>
      </c>
      <c r="H3291">
        <v>5254</v>
      </c>
      <c r="I3291">
        <v>92</v>
      </c>
      <c r="J3291" t="s">
        <v>19</v>
      </c>
      <c r="K3291" t="s">
        <v>31</v>
      </c>
      <c r="L3291">
        <v>20000000</v>
      </c>
      <c r="M3291">
        <v>2000</v>
      </c>
      <c r="N3291">
        <v>6.5</v>
      </c>
      <c r="O3291">
        <v>-19596068</v>
      </c>
      <c r="Q3291" t="str">
        <f t="shared" si="153"/>
        <v xml:space="preserve"> </v>
      </c>
      <c r="R3291" t="str">
        <f t="shared" si="154"/>
        <v xml:space="preserve"> </v>
      </c>
      <c r="S3291" t="str">
        <f t="shared" si="155"/>
        <v/>
      </c>
    </row>
    <row r="3292" spans="1:19">
      <c r="A3292" t="s">
        <v>4756</v>
      </c>
      <c r="B3292">
        <v>21</v>
      </c>
      <c r="C3292">
        <v>101</v>
      </c>
      <c r="D3292">
        <v>375474</v>
      </c>
      <c r="E3292" t="s">
        <v>1187</v>
      </c>
      <c r="F3292" s="8" t="s">
        <v>362</v>
      </c>
      <c r="G3292" t="s">
        <v>4757</v>
      </c>
      <c r="H3292">
        <v>2613</v>
      </c>
      <c r="I3292">
        <v>46</v>
      </c>
      <c r="J3292" t="s">
        <v>19</v>
      </c>
      <c r="K3292" t="s">
        <v>20</v>
      </c>
      <c r="L3292">
        <v>20000000</v>
      </c>
      <c r="M3292">
        <v>2005</v>
      </c>
      <c r="N3292">
        <v>6.2</v>
      </c>
      <c r="O3292">
        <v>-19624526</v>
      </c>
      <c r="Q3292" t="str">
        <f t="shared" si="153"/>
        <v xml:space="preserve"> </v>
      </c>
      <c r="R3292" t="str">
        <f t="shared" si="154"/>
        <v xml:space="preserve"> </v>
      </c>
      <c r="S3292" t="str">
        <f t="shared" si="155"/>
        <v/>
      </c>
    </row>
    <row r="3293" spans="1:19">
      <c r="A3293" t="s">
        <v>6918</v>
      </c>
      <c r="B3293">
        <v>337</v>
      </c>
      <c r="C3293">
        <v>103</v>
      </c>
      <c r="D3293">
        <v>252652</v>
      </c>
      <c r="E3293" t="s">
        <v>6919</v>
      </c>
      <c r="F3293" s="8" t="s">
        <v>6920</v>
      </c>
      <c r="G3293" t="s">
        <v>6921</v>
      </c>
      <c r="H3293">
        <v>54104</v>
      </c>
      <c r="I3293">
        <v>199</v>
      </c>
      <c r="J3293" t="s">
        <v>6573</v>
      </c>
      <c r="K3293" t="s">
        <v>5124</v>
      </c>
      <c r="L3293">
        <v>19900000</v>
      </c>
      <c r="M3293">
        <v>2010</v>
      </c>
      <c r="N3293">
        <v>7</v>
      </c>
      <c r="O3293">
        <v>-19647348</v>
      </c>
      <c r="Q3293" t="str">
        <f t="shared" si="153"/>
        <v xml:space="preserve"> </v>
      </c>
      <c r="R3293" t="str">
        <f t="shared" si="154"/>
        <v xml:space="preserve"> </v>
      </c>
      <c r="S3293" t="str">
        <f t="shared" si="155"/>
        <v/>
      </c>
    </row>
    <row r="3294" spans="1:19">
      <c r="A3294" t="s">
        <v>3790</v>
      </c>
      <c r="B3294">
        <v>18</v>
      </c>
      <c r="C3294">
        <v>93</v>
      </c>
      <c r="D3294">
        <v>4308981</v>
      </c>
      <c r="E3294" t="s">
        <v>1509</v>
      </c>
      <c r="F3294" s="8" t="s">
        <v>200</v>
      </c>
      <c r="G3294" t="s">
        <v>4288</v>
      </c>
      <c r="H3294">
        <v>2265</v>
      </c>
      <c r="I3294">
        <v>37</v>
      </c>
      <c r="J3294" t="s">
        <v>19</v>
      </c>
      <c r="K3294" t="s">
        <v>20</v>
      </c>
      <c r="L3294">
        <v>24000000</v>
      </c>
      <c r="M3294">
        <v>1998</v>
      </c>
      <c r="N3294">
        <v>3.9</v>
      </c>
      <c r="O3294">
        <v>-19691019</v>
      </c>
      <c r="Q3294" t="str">
        <f t="shared" si="153"/>
        <v xml:space="preserve"> </v>
      </c>
      <c r="R3294" t="str">
        <f t="shared" si="154"/>
        <v xml:space="preserve"> </v>
      </c>
      <c r="S3294" t="str">
        <f t="shared" si="155"/>
        <v/>
      </c>
    </row>
    <row r="3295" spans="1:19">
      <c r="A3295" t="s">
        <v>581</v>
      </c>
      <c r="B3295">
        <v>61</v>
      </c>
      <c r="C3295">
        <v>132</v>
      </c>
      <c r="D3295">
        <v>30306268</v>
      </c>
      <c r="E3295" t="s">
        <v>201</v>
      </c>
      <c r="F3295" s="8" t="s">
        <v>2494</v>
      </c>
      <c r="G3295" t="s">
        <v>2495</v>
      </c>
      <c r="H3295">
        <v>62981</v>
      </c>
      <c r="I3295">
        <v>84</v>
      </c>
      <c r="J3295" t="s">
        <v>19</v>
      </c>
      <c r="K3295" t="s">
        <v>775</v>
      </c>
      <c r="L3295">
        <v>50000000</v>
      </c>
      <c r="M3295">
        <v>1995</v>
      </c>
      <c r="N3295">
        <v>6.3</v>
      </c>
      <c r="O3295">
        <v>-19693732</v>
      </c>
      <c r="Q3295" t="str">
        <f t="shared" si="153"/>
        <v xml:space="preserve"> </v>
      </c>
      <c r="R3295" t="str">
        <f t="shared" si="154"/>
        <v xml:space="preserve"> </v>
      </c>
      <c r="S3295" t="str">
        <f t="shared" si="155"/>
        <v/>
      </c>
    </row>
    <row r="3296" spans="1:19">
      <c r="A3296" t="s">
        <v>306</v>
      </c>
      <c r="B3296">
        <v>9</v>
      </c>
      <c r="C3296">
        <v>107</v>
      </c>
      <c r="D3296">
        <v>305070</v>
      </c>
      <c r="E3296" t="s">
        <v>1445</v>
      </c>
      <c r="F3296" s="8" t="s">
        <v>4758</v>
      </c>
      <c r="G3296" t="s">
        <v>4759</v>
      </c>
      <c r="H3296">
        <v>3843</v>
      </c>
      <c r="I3296">
        <v>25</v>
      </c>
      <c r="J3296" t="s">
        <v>19</v>
      </c>
      <c r="K3296" t="s">
        <v>20</v>
      </c>
      <c r="L3296">
        <v>20000000</v>
      </c>
      <c r="M3296">
        <v>1994</v>
      </c>
      <c r="N3296">
        <v>6.4</v>
      </c>
      <c r="O3296">
        <v>-19694930</v>
      </c>
      <c r="Q3296" t="str">
        <f t="shared" si="153"/>
        <v xml:space="preserve"> </v>
      </c>
      <c r="R3296" t="str">
        <f t="shared" si="154"/>
        <v xml:space="preserve"> </v>
      </c>
      <c r="S3296" t="str">
        <f t="shared" si="155"/>
        <v/>
      </c>
    </row>
    <row r="3297" spans="1:19">
      <c r="A3297" t="s">
        <v>2057</v>
      </c>
      <c r="B3297">
        <v>50</v>
      </c>
      <c r="C3297">
        <v>111</v>
      </c>
      <c r="D3297">
        <v>20300000</v>
      </c>
      <c r="E3297" t="s">
        <v>1963</v>
      </c>
      <c r="F3297" s="8" t="s">
        <v>1223</v>
      </c>
      <c r="G3297" t="s">
        <v>3034</v>
      </c>
      <c r="H3297">
        <v>16741</v>
      </c>
      <c r="I3297">
        <v>60</v>
      </c>
      <c r="J3297" t="s">
        <v>19</v>
      </c>
      <c r="K3297" t="s">
        <v>20</v>
      </c>
      <c r="L3297">
        <v>40000000</v>
      </c>
      <c r="M3297">
        <v>1996</v>
      </c>
      <c r="N3297">
        <v>6.2</v>
      </c>
      <c r="O3297">
        <v>-19700000</v>
      </c>
      <c r="Q3297" t="str">
        <f t="shared" si="153"/>
        <v xml:space="preserve"> </v>
      </c>
      <c r="R3297" t="str">
        <f t="shared" si="154"/>
        <v xml:space="preserve"> </v>
      </c>
      <c r="S3297" t="str">
        <f t="shared" si="155"/>
        <v/>
      </c>
    </row>
    <row r="3298" spans="1:19">
      <c r="A3298" t="s">
        <v>2698</v>
      </c>
      <c r="B3298">
        <v>92</v>
      </c>
      <c r="C3298">
        <v>110</v>
      </c>
      <c r="D3298">
        <v>263365</v>
      </c>
      <c r="E3298" t="s">
        <v>1275</v>
      </c>
      <c r="F3298" s="8" t="s">
        <v>372</v>
      </c>
      <c r="G3298" t="s">
        <v>4767</v>
      </c>
      <c r="H3298">
        <v>6147</v>
      </c>
      <c r="I3298">
        <v>36</v>
      </c>
      <c r="J3298" t="s">
        <v>19</v>
      </c>
      <c r="K3298" t="s">
        <v>20</v>
      </c>
      <c r="L3298">
        <v>20000000</v>
      </c>
      <c r="M3298">
        <v>2010</v>
      </c>
      <c r="N3298">
        <v>5.4</v>
      </c>
      <c r="O3298">
        <v>-19736635</v>
      </c>
      <c r="Q3298" t="str">
        <f t="shared" si="153"/>
        <v xml:space="preserve"> </v>
      </c>
      <c r="R3298" t="str">
        <f t="shared" si="154"/>
        <v xml:space="preserve"> </v>
      </c>
      <c r="S3298" t="str">
        <f t="shared" si="155"/>
        <v/>
      </c>
    </row>
    <row r="3299" spans="1:19">
      <c r="A3299" t="s">
        <v>2712</v>
      </c>
      <c r="B3299">
        <v>82</v>
      </c>
      <c r="C3299">
        <v>86</v>
      </c>
      <c r="D3299">
        <v>25200412</v>
      </c>
      <c r="E3299" t="s">
        <v>2713</v>
      </c>
      <c r="F3299" s="8" t="s">
        <v>2714</v>
      </c>
      <c r="G3299" t="s">
        <v>2715</v>
      </c>
      <c r="H3299">
        <v>16580</v>
      </c>
      <c r="I3299">
        <v>55</v>
      </c>
      <c r="J3299" t="s">
        <v>19</v>
      </c>
      <c r="K3299" t="s">
        <v>20</v>
      </c>
      <c r="L3299">
        <v>45000000</v>
      </c>
      <c r="M3299">
        <v>2009</v>
      </c>
      <c r="N3299">
        <v>5.4</v>
      </c>
      <c r="O3299">
        <v>-19799588</v>
      </c>
      <c r="Q3299" t="str">
        <f t="shared" si="153"/>
        <v xml:space="preserve"> </v>
      </c>
      <c r="R3299" t="str">
        <f t="shared" si="154"/>
        <v xml:space="preserve"> </v>
      </c>
      <c r="S3299" t="str">
        <f t="shared" si="155"/>
        <v/>
      </c>
    </row>
    <row r="3300" spans="1:19">
      <c r="A3300" t="s">
        <v>3769</v>
      </c>
      <c r="B3300">
        <v>77</v>
      </c>
      <c r="C3300">
        <v>86</v>
      </c>
      <c r="D3300">
        <v>10134754</v>
      </c>
      <c r="E3300" t="s">
        <v>1473</v>
      </c>
      <c r="F3300" s="8" t="s">
        <v>278</v>
      </c>
      <c r="G3300" t="s">
        <v>3770</v>
      </c>
      <c r="H3300">
        <v>9682</v>
      </c>
      <c r="I3300">
        <v>38</v>
      </c>
      <c r="J3300" t="s">
        <v>19</v>
      </c>
      <c r="K3300" t="s">
        <v>20</v>
      </c>
      <c r="L3300">
        <v>30000000</v>
      </c>
      <c r="M3300">
        <v>2011</v>
      </c>
      <c r="N3300">
        <v>4.8</v>
      </c>
      <c r="O3300">
        <v>-19865246</v>
      </c>
      <c r="Q3300" t="str">
        <f t="shared" si="153"/>
        <v xml:space="preserve"> </v>
      </c>
      <c r="R3300" t="str">
        <f t="shared" si="154"/>
        <v xml:space="preserve"> </v>
      </c>
      <c r="S3300" t="str">
        <f t="shared" si="155"/>
        <v/>
      </c>
    </row>
    <row r="3301" spans="1:19">
      <c r="A3301" t="s">
        <v>786</v>
      </c>
      <c r="B3301">
        <v>126</v>
      </c>
      <c r="C3301">
        <v>127</v>
      </c>
      <c r="D3301">
        <v>5128124</v>
      </c>
      <c r="E3301" t="s">
        <v>856</v>
      </c>
      <c r="F3301" s="8" t="s">
        <v>429</v>
      </c>
      <c r="G3301" t="s">
        <v>4226</v>
      </c>
      <c r="H3301">
        <v>44198</v>
      </c>
      <c r="I3301">
        <v>251</v>
      </c>
      <c r="J3301" t="s">
        <v>19</v>
      </c>
      <c r="K3301" t="s">
        <v>105</v>
      </c>
      <c r="L3301">
        <v>25000000</v>
      </c>
      <c r="M3301">
        <v>2005</v>
      </c>
      <c r="N3301">
        <v>7.9</v>
      </c>
      <c r="O3301">
        <v>-19871876</v>
      </c>
      <c r="Q3301" t="str">
        <f t="shared" si="153"/>
        <v xml:space="preserve"> </v>
      </c>
      <c r="R3301" t="str">
        <f t="shared" si="154"/>
        <v xml:space="preserve"> </v>
      </c>
      <c r="S3301" t="str">
        <f t="shared" si="155"/>
        <v/>
      </c>
    </row>
    <row r="3302" spans="1:19">
      <c r="A3302" t="s">
        <v>3328</v>
      </c>
      <c r="B3302">
        <v>21</v>
      </c>
      <c r="C3302">
        <v>89</v>
      </c>
      <c r="D3302">
        <v>8119205</v>
      </c>
      <c r="E3302" t="s">
        <v>298</v>
      </c>
      <c r="F3302" s="8" t="s">
        <v>3886</v>
      </c>
      <c r="G3302" t="s">
        <v>3887</v>
      </c>
      <c r="H3302">
        <v>4288</v>
      </c>
      <c r="I3302">
        <v>21</v>
      </c>
      <c r="J3302" t="s">
        <v>19</v>
      </c>
      <c r="K3302" t="s">
        <v>20</v>
      </c>
      <c r="L3302">
        <v>28000000</v>
      </c>
      <c r="M3302">
        <v>1997</v>
      </c>
      <c r="N3302">
        <v>5.4</v>
      </c>
      <c r="O3302">
        <v>-19880795</v>
      </c>
      <c r="Q3302" t="str">
        <f t="shared" si="153"/>
        <v xml:space="preserve"> </v>
      </c>
      <c r="R3302" t="str">
        <f t="shared" si="154"/>
        <v xml:space="preserve"> </v>
      </c>
      <c r="S3302" t="str">
        <f t="shared" si="155"/>
        <v/>
      </c>
    </row>
    <row r="3303" spans="1:19">
      <c r="A3303" t="s">
        <v>2874</v>
      </c>
      <c r="B3303">
        <v>125</v>
      </c>
      <c r="C3303">
        <v>107</v>
      </c>
      <c r="D3303">
        <v>20113965</v>
      </c>
      <c r="E3303" t="s">
        <v>2888</v>
      </c>
      <c r="F3303" s="8" t="s">
        <v>1279</v>
      </c>
      <c r="G3303" t="s">
        <v>3064</v>
      </c>
      <c r="H3303">
        <v>15231</v>
      </c>
      <c r="I3303">
        <v>66</v>
      </c>
      <c r="J3303" t="s">
        <v>19</v>
      </c>
      <c r="K3303" t="s">
        <v>20</v>
      </c>
      <c r="L3303">
        <v>40000000</v>
      </c>
      <c r="M3303">
        <v>2012</v>
      </c>
      <c r="N3303">
        <v>6.5</v>
      </c>
      <c r="O3303">
        <v>-19886035</v>
      </c>
      <c r="Q3303" t="str">
        <f t="shared" si="153"/>
        <v xml:space="preserve"> </v>
      </c>
      <c r="R3303" t="str">
        <f t="shared" si="154"/>
        <v xml:space="preserve"> </v>
      </c>
      <c r="S3303" t="str">
        <f t="shared" si="155"/>
        <v/>
      </c>
    </row>
    <row r="3304" spans="1:19">
      <c r="A3304" t="s">
        <v>1987</v>
      </c>
      <c r="B3304">
        <v>198</v>
      </c>
      <c r="C3304">
        <v>101</v>
      </c>
      <c r="D3304">
        <v>40076438</v>
      </c>
      <c r="E3304" t="s">
        <v>613</v>
      </c>
      <c r="F3304" s="8" t="s">
        <v>914</v>
      </c>
      <c r="G3304" t="s">
        <v>2056</v>
      </c>
      <c r="H3304">
        <v>73368</v>
      </c>
      <c r="I3304">
        <v>248</v>
      </c>
      <c r="J3304" t="s">
        <v>19</v>
      </c>
      <c r="K3304" t="s">
        <v>20</v>
      </c>
      <c r="L3304">
        <v>60000000</v>
      </c>
      <c r="M3304">
        <v>2008</v>
      </c>
      <c r="N3304">
        <v>6</v>
      </c>
      <c r="O3304">
        <v>-19923562</v>
      </c>
      <c r="Q3304" t="str">
        <f t="shared" si="153"/>
        <v xml:space="preserve"> </v>
      </c>
      <c r="R3304" t="str">
        <f t="shared" si="154"/>
        <v xml:space="preserve"> </v>
      </c>
      <c r="S3304" t="str">
        <f t="shared" si="155"/>
        <v/>
      </c>
    </row>
    <row r="3305" spans="1:19">
      <c r="A3305" t="s">
        <v>1074</v>
      </c>
      <c r="B3305">
        <v>74</v>
      </c>
      <c r="C3305">
        <v>113</v>
      </c>
      <c r="D3305">
        <v>17149</v>
      </c>
      <c r="E3305" t="s">
        <v>776</v>
      </c>
      <c r="F3305" s="8" t="s">
        <v>222</v>
      </c>
      <c r="G3305" t="s">
        <v>5737</v>
      </c>
      <c r="H3305">
        <v>12128</v>
      </c>
      <c r="I3305">
        <v>61</v>
      </c>
      <c r="J3305" t="s">
        <v>19</v>
      </c>
      <c r="K3305" t="s">
        <v>5738</v>
      </c>
      <c r="L3305">
        <v>20000000</v>
      </c>
      <c r="M3305">
        <v>2011</v>
      </c>
      <c r="N3305">
        <v>5.6</v>
      </c>
      <c r="O3305">
        <v>-19982851</v>
      </c>
      <c r="Q3305" t="str">
        <f t="shared" si="153"/>
        <v xml:space="preserve"> </v>
      </c>
      <c r="R3305" t="str">
        <f t="shared" si="154"/>
        <v xml:space="preserve"> </v>
      </c>
      <c r="S3305" t="str">
        <f t="shared" si="155"/>
        <v/>
      </c>
    </row>
    <row r="3306" spans="1:19">
      <c r="A3306" t="s">
        <v>699</v>
      </c>
      <c r="B3306">
        <v>80</v>
      </c>
      <c r="C3306">
        <v>130</v>
      </c>
      <c r="D3306">
        <v>50016394</v>
      </c>
      <c r="E3306" t="s">
        <v>1234</v>
      </c>
      <c r="F3306" s="8" t="s">
        <v>1235</v>
      </c>
      <c r="G3306" t="s">
        <v>1236</v>
      </c>
      <c r="H3306">
        <v>106528</v>
      </c>
      <c r="I3306">
        <v>257</v>
      </c>
      <c r="J3306" t="s">
        <v>19</v>
      </c>
      <c r="K3306" t="s">
        <v>20</v>
      </c>
      <c r="L3306">
        <v>70000000</v>
      </c>
      <c r="M3306">
        <v>1993</v>
      </c>
      <c r="N3306">
        <v>6.2</v>
      </c>
      <c r="O3306">
        <v>-19983606</v>
      </c>
      <c r="Q3306" t="str">
        <f t="shared" si="153"/>
        <v xml:space="preserve"> </v>
      </c>
      <c r="R3306" t="str">
        <f t="shared" si="154"/>
        <v xml:space="preserve"> </v>
      </c>
      <c r="S3306" t="str">
        <f t="shared" si="155"/>
        <v/>
      </c>
    </row>
    <row r="3307" spans="1:19">
      <c r="A3307" t="s">
        <v>4391</v>
      </c>
      <c r="B3307">
        <v>22</v>
      </c>
      <c r="C3307">
        <v>143</v>
      </c>
      <c r="D3307">
        <v>5000000</v>
      </c>
      <c r="E3307" t="s">
        <v>4393</v>
      </c>
      <c r="F3307" s="8" t="s">
        <v>4394</v>
      </c>
      <c r="G3307" t="s">
        <v>4395</v>
      </c>
      <c r="H3307">
        <v>1547</v>
      </c>
      <c r="I3307">
        <v>50</v>
      </c>
      <c r="J3307" t="s">
        <v>19</v>
      </c>
      <c r="K3307" t="s">
        <v>20</v>
      </c>
      <c r="L3307">
        <v>25000000</v>
      </c>
      <c r="M3307">
        <v>1970</v>
      </c>
      <c r="N3307">
        <v>6.2</v>
      </c>
      <c r="O3307">
        <v>-20000000</v>
      </c>
      <c r="Q3307" t="str">
        <f t="shared" si="153"/>
        <v xml:space="preserve"> </v>
      </c>
      <c r="R3307" t="str">
        <f t="shared" si="154"/>
        <v xml:space="preserve"> </v>
      </c>
      <c r="S3307" t="str">
        <f t="shared" si="155"/>
        <v/>
      </c>
    </row>
    <row r="3308" spans="1:19">
      <c r="A3308" t="s">
        <v>1947</v>
      </c>
      <c r="B3308">
        <v>227</v>
      </c>
      <c r="C3308">
        <v>92</v>
      </c>
      <c r="D3308">
        <v>14998070</v>
      </c>
      <c r="E3308" t="s">
        <v>3388</v>
      </c>
      <c r="F3308" s="8" t="s">
        <v>1220</v>
      </c>
      <c r="G3308" t="s">
        <v>3389</v>
      </c>
      <c r="H3308">
        <v>41170</v>
      </c>
      <c r="I3308">
        <v>298</v>
      </c>
      <c r="J3308" t="s">
        <v>19</v>
      </c>
      <c r="K3308" t="s">
        <v>20</v>
      </c>
      <c r="L3308">
        <v>35000000</v>
      </c>
      <c r="M3308">
        <v>2007</v>
      </c>
      <c r="N3308">
        <v>6.2</v>
      </c>
      <c r="O3308">
        <v>-20001930</v>
      </c>
      <c r="Q3308" t="str">
        <f t="shared" si="153"/>
        <v>Lions for LambsÂ </v>
      </c>
      <c r="R3308" t="str">
        <f t="shared" si="154"/>
        <v xml:space="preserve"> </v>
      </c>
      <c r="S3308" t="str">
        <f t="shared" si="155"/>
        <v/>
      </c>
    </row>
    <row r="3309" spans="1:19">
      <c r="A3309" t="s">
        <v>3949</v>
      </c>
      <c r="B3309">
        <v>276</v>
      </c>
      <c r="C3309">
        <v>91</v>
      </c>
      <c r="D3309">
        <v>958319</v>
      </c>
      <c r="E3309" t="s">
        <v>1672</v>
      </c>
      <c r="F3309" s="8" t="s">
        <v>210</v>
      </c>
      <c r="G3309" t="s">
        <v>4447</v>
      </c>
      <c r="H3309">
        <v>39764</v>
      </c>
      <c r="I3309">
        <v>148</v>
      </c>
      <c r="J3309" t="s">
        <v>19</v>
      </c>
      <c r="K3309" t="s">
        <v>20</v>
      </c>
      <c r="L3309">
        <v>21000000</v>
      </c>
      <c r="M3309">
        <v>2011</v>
      </c>
      <c r="N3309">
        <v>6.7</v>
      </c>
      <c r="O3309">
        <v>-20041681</v>
      </c>
      <c r="Q3309" t="str">
        <f t="shared" si="153"/>
        <v xml:space="preserve"> </v>
      </c>
      <c r="R3309" t="str">
        <f t="shared" si="154"/>
        <v xml:space="preserve"> </v>
      </c>
      <c r="S3309" t="str">
        <f t="shared" si="155"/>
        <v/>
      </c>
    </row>
    <row r="3310" spans="1:19">
      <c r="A3310" t="s">
        <v>1251</v>
      </c>
      <c r="B3310">
        <v>382</v>
      </c>
      <c r="C3310">
        <v>106</v>
      </c>
      <c r="D3310">
        <v>64933670</v>
      </c>
      <c r="E3310" t="s">
        <v>1252</v>
      </c>
      <c r="F3310" s="8" t="s">
        <v>809</v>
      </c>
      <c r="G3310" t="s">
        <v>1253</v>
      </c>
      <c r="H3310">
        <v>70838</v>
      </c>
      <c r="I3310">
        <v>208</v>
      </c>
      <c r="J3310" t="s">
        <v>19</v>
      </c>
      <c r="K3310" t="s">
        <v>20</v>
      </c>
      <c r="L3310">
        <v>85000000</v>
      </c>
      <c r="M3310">
        <v>2012</v>
      </c>
      <c r="N3310">
        <v>5.6</v>
      </c>
      <c r="O3310">
        <v>-20066330</v>
      </c>
      <c r="Q3310" t="str">
        <f t="shared" si="153"/>
        <v xml:space="preserve"> </v>
      </c>
      <c r="R3310" t="str">
        <f t="shared" si="154"/>
        <v xml:space="preserve"> </v>
      </c>
      <c r="S3310" t="str">
        <f t="shared" si="155"/>
        <v/>
      </c>
    </row>
    <row r="3311" spans="1:19">
      <c r="A3311" t="s">
        <v>4410</v>
      </c>
      <c r="B3311">
        <v>138</v>
      </c>
      <c r="C3311">
        <v>105</v>
      </c>
      <c r="D3311">
        <v>1796024</v>
      </c>
      <c r="E3311" t="s">
        <v>1963</v>
      </c>
      <c r="F3311" s="8" t="s">
        <v>914</v>
      </c>
      <c r="G3311" t="s">
        <v>4411</v>
      </c>
      <c r="H3311">
        <v>34985</v>
      </c>
      <c r="I3311">
        <v>135</v>
      </c>
      <c r="J3311" t="s">
        <v>19</v>
      </c>
      <c r="K3311" t="s">
        <v>20</v>
      </c>
      <c r="L3311">
        <v>22000000</v>
      </c>
      <c r="M3311">
        <v>2010</v>
      </c>
      <c r="N3311">
        <v>5.4</v>
      </c>
      <c r="O3311">
        <v>-20203976</v>
      </c>
      <c r="Q3311" t="str">
        <f t="shared" si="153"/>
        <v xml:space="preserve"> </v>
      </c>
      <c r="R3311" t="str">
        <f t="shared" si="154"/>
        <v xml:space="preserve"> </v>
      </c>
      <c r="S3311" t="str">
        <f t="shared" si="155"/>
        <v/>
      </c>
    </row>
    <row r="3312" spans="1:19">
      <c r="A3312" t="s">
        <v>154</v>
      </c>
      <c r="B3312">
        <v>526</v>
      </c>
      <c r="C3312">
        <v>113</v>
      </c>
      <c r="D3312">
        <v>79711678</v>
      </c>
      <c r="E3312" t="s">
        <v>492</v>
      </c>
      <c r="F3312" s="8" t="s">
        <v>24</v>
      </c>
      <c r="G3312" t="s">
        <v>493</v>
      </c>
      <c r="H3312">
        <v>199039</v>
      </c>
      <c r="I3312">
        <v>479</v>
      </c>
      <c r="J3312" t="s">
        <v>19</v>
      </c>
      <c r="K3312" t="s">
        <v>20</v>
      </c>
      <c r="L3312">
        <v>100000000</v>
      </c>
      <c r="M3312">
        <v>2012</v>
      </c>
      <c r="N3312">
        <v>6.2</v>
      </c>
      <c r="O3312">
        <v>-20288322</v>
      </c>
      <c r="Q3312" t="str">
        <f t="shared" si="153"/>
        <v xml:space="preserve"> </v>
      </c>
      <c r="R3312" t="str">
        <f t="shared" si="154"/>
        <v xml:space="preserve"> </v>
      </c>
      <c r="S3312" t="str">
        <f t="shared" si="155"/>
        <v/>
      </c>
    </row>
    <row r="3313" spans="1:19">
      <c r="A3313" t="s">
        <v>2611</v>
      </c>
      <c r="B3313">
        <v>155</v>
      </c>
      <c r="C3313">
        <v>100</v>
      </c>
      <c r="D3313">
        <v>2708188</v>
      </c>
      <c r="E3313" t="s">
        <v>754</v>
      </c>
      <c r="F3313" s="8" t="s">
        <v>4331</v>
      </c>
      <c r="G3313" t="s">
        <v>4332</v>
      </c>
      <c r="H3313">
        <v>8924</v>
      </c>
      <c r="I3313">
        <v>43</v>
      </c>
      <c r="J3313" t="s">
        <v>19</v>
      </c>
      <c r="K3313" t="s">
        <v>31</v>
      </c>
      <c r="L3313">
        <v>23000000</v>
      </c>
      <c r="M3313">
        <v>2009</v>
      </c>
      <c r="N3313">
        <v>6.2</v>
      </c>
      <c r="O3313">
        <v>-20291812</v>
      </c>
      <c r="Q3313" t="str">
        <f t="shared" si="153"/>
        <v xml:space="preserve"> </v>
      </c>
      <c r="R3313" t="str">
        <f t="shared" si="154"/>
        <v xml:space="preserve"> </v>
      </c>
      <c r="S3313" t="str">
        <f t="shared" si="155"/>
        <v/>
      </c>
    </row>
    <row r="3314" spans="1:19">
      <c r="A3314" t="s">
        <v>1174</v>
      </c>
      <c r="B3314">
        <v>13</v>
      </c>
      <c r="C3314">
        <v>115</v>
      </c>
      <c r="D3314">
        <v>14587732</v>
      </c>
      <c r="E3314" t="s">
        <v>996</v>
      </c>
      <c r="F3314" s="8" t="s">
        <v>3390</v>
      </c>
      <c r="G3314" t="s">
        <v>3391</v>
      </c>
      <c r="H3314">
        <v>4795</v>
      </c>
      <c r="I3314">
        <v>39</v>
      </c>
      <c r="J3314" t="s">
        <v>19</v>
      </c>
      <c r="K3314" t="s">
        <v>20</v>
      </c>
      <c r="L3314">
        <v>35000000</v>
      </c>
      <c r="M3314">
        <v>1991</v>
      </c>
      <c r="N3314">
        <v>5.7</v>
      </c>
      <c r="O3314">
        <v>-20412268</v>
      </c>
      <c r="Q3314" t="str">
        <f t="shared" si="153"/>
        <v xml:space="preserve"> </v>
      </c>
      <c r="R3314" t="str">
        <f t="shared" si="154"/>
        <v xml:space="preserve"> </v>
      </c>
      <c r="S3314" t="str">
        <f t="shared" si="155"/>
        <v/>
      </c>
    </row>
    <row r="3315" spans="1:19">
      <c r="A3315" t="s">
        <v>610</v>
      </c>
      <c r="B3315">
        <v>177</v>
      </c>
      <c r="C3315">
        <v>103</v>
      </c>
      <c r="D3315">
        <v>24520892</v>
      </c>
      <c r="E3315" t="s">
        <v>268</v>
      </c>
      <c r="F3315" s="8" t="s">
        <v>270</v>
      </c>
      <c r="G3315" t="s">
        <v>2780</v>
      </c>
      <c r="H3315">
        <v>85198</v>
      </c>
      <c r="I3315">
        <v>303</v>
      </c>
      <c r="J3315" t="s">
        <v>19</v>
      </c>
      <c r="K3315" t="s">
        <v>775</v>
      </c>
      <c r="L3315">
        <v>45000000</v>
      </c>
      <c r="M3315">
        <v>2005</v>
      </c>
      <c r="N3315">
        <v>7</v>
      </c>
      <c r="O3315">
        <v>-20479108</v>
      </c>
      <c r="Q3315" t="str">
        <f t="shared" si="153"/>
        <v xml:space="preserve"> </v>
      </c>
      <c r="R3315" t="str">
        <f t="shared" si="154"/>
        <v xml:space="preserve"> </v>
      </c>
      <c r="S3315" t="str">
        <f t="shared" si="155"/>
        <v/>
      </c>
    </row>
    <row r="3316" spans="1:19">
      <c r="A3316" t="s">
        <v>3794</v>
      </c>
      <c r="B3316">
        <v>110</v>
      </c>
      <c r="C3316">
        <v>87</v>
      </c>
      <c r="D3316">
        <v>480314</v>
      </c>
      <c r="E3316" t="s">
        <v>75</v>
      </c>
      <c r="F3316" s="8" t="s">
        <v>3322</v>
      </c>
      <c r="G3316" t="s">
        <v>3795</v>
      </c>
      <c r="H3316">
        <v>38503</v>
      </c>
      <c r="I3316">
        <v>180</v>
      </c>
      <c r="J3316" t="s">
        <v>19</v>
      </c>
      <c r="K3316" t="s">
        <v>20</v>
      </c>
      <c r="L3316">
        <v>21000000</v>
      </c>
      <c r="M3316">
        <v>2006</v>
      </c>
      <c r="N3316">
        <v>4.8</v>
      </c>
      <c r="O3316">
        <v>-20519686</v>
      </c>
      <c r="Q3316" t="str">
        <f t="shared" si="153"/>
        <v xml:space="preserve"> </v>
      </c>
      <c r="R3316" t="str">
        <f t="shared" si="154"/>
        <v xml:space="preserve"> </v>
      </c>
      <c r="S3316" t="str">
        <f t="shared" si="155"/>
        <v/>
      </c>
    </row>
    <row r="3317" spans="1:19">
      <c r="A3317" t="s">
        <v>5422</v>
      </c>
      <c r="B3317">
        <v>251</v>
      </c>
      <c r="C3317">
        <v>137</v>
      </c>
      <c r="D3317">
        <v>5459824</v>
      </c>
      <c r="E3317" t="s">
        <v>129</v>
      </c>
      <c r="F3317" s="8" t="s">
        <v>128</v>
      </c>
      <c r="G3317" t="s">
        <v>5423</v>
      </c>
      <c r="H3317">
        <v>92781</v>
      </c>
      <c r="I3317">
        <v>320</v>
      </c>
      <c r="J3317" t="s">
        <v>19</v>
      </c>
      <c r="K3317" t="s">
        <v>20</v>
      </c>
      <c r="L3317">
        <v>26000000</v>
      </c>
      <c r="M3317">
        <v>2006</v>
      </c>
      <c r="N3317">
        <v>7.6</v>
      </c>
      <c r="O3317">
        <v>-20540176</v>
      </c>
      <c r="Q3317" t="str">
        <f t="shared" si="153"/>
        <v xml:space="preserve"> </v>
      </c>
      <c r="R3317" t="str">
        <f t="shared" si="154"/>
        <v xml:space="preserve"> </v>
      </c>
      <c r="S3317" t="str">
        <f t="shared" si="155"/>
        <v/>
      </c>
    </row>
    <row r="3318" spans="1:19">
      <c r="A3318" t="s">
        <v>1440</v>
      </c>
      <c r="B3318">
        <v>113</v>
      </c>
      <c r="C3318">
        <v>104</v>
      </c>
      <c r="D3318">
        <v>19406406</v>
      </c>
      <c r="E3318" t="s">
        <v>1441</v>
      </c>
      <c r="F3318" s="8" t="s">
        <v>1442</v>
      </c>
      <c r="G3318" t="s">
        <v>1443</v>
      </c>
      <c r="H3318">
        <v>7630</v>
      </c>
      <c r="I3318">
        <v>42</v>
      </c>
      <c r="J3318" t="s">
        <v>774</v>
      </c>
      <c r="K3318" t="s">
        <v>775</v>
      </c>
      <c r="L3318">
        <v>40000000</v>
      </c>
      <c r="M3318">
        <v>2009</v>
      </c>
      <c r="N3318">
        <v>7.8</v>
      </c>
      <c r="O3318">
        <v>-20593594</v>
      </c>
      <c r="Q3318" t="str">
        <f t="shared" si="153"/>
        <v xml:space="preserve"> </v>
      </c>
      <c r="R3318" t="str">
        <f t="shared" si="154"/>
        <v xml:space="preserve"> </v>
      </c>
      <c r="S3318" t="str">
        <f t="shared" si="155"/>
        <v/>
      </c>
    </row>
    <row r="3319" spans="1:19">
      <c r="A3319" t="s">
        <v>2698</v>
      </c>
      <c r="B3319">
        <v>156</v>
      </c>
      <c r="C3319">
        <v>133</v>
      </c>
      <c r="D3319">
        <v>24343673</v>
      </c>
      <c r="E3319" t="s">
        <v>2699</v>
      </c>
      <c r="F3319" s="8" t="s">
        <v>967</v>
      </c>
      <c r="G3319" t="s">
        <v>2700</v>
      </c>
      <c r="H3319">
        <v>91860</v>
      </c>
      <c r="I3319">
        <v>524</v>
      </c>
      <c r="J3319" t="s">
        <v>19</v>
      </c>
      <c r="K3319" t="s">
        <v>20</v>
      </c>
      <c r="L3319">
        <v>45000000</v>
      </c>
      <c r="M3319">
        <v>2007</v>
      </c>
      <c r="N3319">
        <v>7.4</v>
      </c>
      <c r="O3319">
        <v>-20656327</v>
      </c>
      <c r="Q3319" t="str">
        <f t="shared" si="153"/>
        <v xml:space="preserve"> </v>
      </c>
      <c r="R3319" t="str">
        <f t="shared" si="154"/>
        <v xml:space="preserve"> </v>
      </c>
      <c r="S3319" t="str">
        <f t="shared" si="155"/>
        <v/>
      </c>
    </row>
    <row r="3320" spans="1:19">
      <c r="A3320" t="s">
        <v>2698</v>
      </c>
      <c r="B3320">
        <v>156</v>
      </c>
      <c r="C3320">
        <v>133</v>
      </c>
      <c r="D3320">
        <v>24343673</v>
      </c>
      <c r="E3320" t="s">
        <v>2699</v>
      </c>
      <c r="F3320" s="8" t="s">
        <v>967</v>
      </c>
      <c r="G3320" t="s">
        <v>2700</v>
      </c>
      <c r="H3320">
        <v>91863</v>
      </c>
      <c r="I3320">
        <v>524</v>
      </c>
      <c r="J3320" t="s">
        <v>19</v>
      </c>
      <c r="K3320" t="s">
        <v>20</v>
      </c>
      <c r="L3320">
        <v>45000000</v>
      </c>
      <c r="M3320">
        <v>2007</v>
      </c>
      <c r="N3320">
        <v>7.4</v>
      </c>
      <c r="O3320">
        <v>-20656327</v>
      </c>
      <c r="Q3320" t="str">
        <f t="shared" si="153"/>
        <v xml:space="preserve"> </v>
      </c>
      <c r="R3320" t="str">
        <f t="shared" si="154"/>
        <v xml:space="preserve"> </v>
      </c>
      <c r="S3320" t="str">
        <f t="shared" si="155"/>
        <v/>
      </c>
    </row>
    <row r="3321" spans="1:19">
      <c r="A3321" t="s">
        <v>416</v>
      </c>
      <c r="B3321">
        <v>47</v>
      </c>
      <c r="C3321">
        <v>118</v>
      </c>
      <c r="D3321">
        <v>17305211</v>
      </c>
      <c r="E3321" t="s">
        <v>1111</v>
      </c>
      <c r="F3321" s="8" t="s">
        <v>47</v>
      </c>
      <c r="G3321" t="s">
        <v>3161</v>
      </c>
      <c r="H3321">
        <v>14066</v>
      </c>
      <c r="I3321">
        <v>75</v>
      </c>
      <c r="J3321" t="s">
        <v>19</v>
      </c>
      <c r="K3321" t="s">
        <v>20</v>
      </c>
      <c r="L3321">
        <v>38000000</v>
      </c>
      <c r="M3321">
        <v>1996</v>
      </c>
      <c r="N3321">
        <v>6.1</v>
      </c>
      <c r="O3321">
        <v>-20694789</v>
      </c>
      <c r="Q3321" t="str">
        <f t="shared" si="153"/>
        <v xml:space="preserve"> </v>
      </c>
      <c r="R3321" t="str">
        <f t="shared" si="154"/>
        <v xml:space="preserve"> </v>
      </c>
      <c r="S3321" t="str">
        <f t="shared" si="155"/>
        <v/>
      </c>
    </row>
    <row r="3322" spans="1:19">
      <c r="A3322" t="s">
        <v>2241</v>
      </c>
      <c r="B3322">
        <v>135</v>
      </c>
      <c r="C3322">
        <v>94</v>
      </c>
      <c r="D3322">
        <v>34238611</v>
      </c>
      <c r="E3322" t="s">
        <v>268</v>
      </c>
      <c r="F3322" s="8" t="s">
        <v>885</v>
      </c>
      <c r="G3322" t="s">
        <v>2242</v>
      </c>
      <c r="H3322">
        <v>35830</v>
      </c>
      <c r="I3322">
        <v>321</v>
      </c>
      <c r="J3322" t="s">
        <v>19</v>
      </c>
      <c r="K3322" t="s">
        <v>20</v>
      </c>
      <c r="L3322">
        <v>55000000</v>
      </c>
      <c r="M3322">
        <v>2003</v>
      </c>
      <c r="N3322">
        <v>6</v>
      </c>
      <c r="O3322">
        <v>-20761389</v>
      </c>
      <c r="Q3322" t="str">
        <f t="shared" si="153"/>
        <v xml:space="preserve"> </v>
      </c>
      <c r="R3322" t="str">
        <f t="shared" si="154"/>
        <v xml:space="preserve"> </v>
      </c>
      <c r="S3322" t="str">
        <f t="shared" si="155"/>
        <v/>
      </c>
    </row>
    <row r="3323" spans="1:19">
      <c r="A3323" t="s">
        <v>2450</v>
      </c>
      <c r="B3323">
        <v>80</v>
      </c>
      <c r="C3323">
        <v>112</v>
      </c>
      <c r="D3323">
        <v>19151864</v>
      </c>
      <c r="E3323" t="s">
        <v>878</v>
      </c>
      <c r="F3323" s="8" t="s">
        <v>3032</v>
      </c>
      <c r="G3323" t="s">
        <v>4599</v>
      </c>
      <c r="H3323">
        <v>36983</v>
      </c>
      <c r="I3323">
        <v>100</v>
      </c>
      <c r="J3323" t="s">
        <v>19</v>
      </c>
      <c r="K3323" t="s">
        <v>20</v>
      </c>
      <c r="L3323">
        <v>40000000</v>
      </c>
      <c r="M3323">
        <v>2008</v>
      </c>
      <c r="N3323">
        <v>5.9</v>
      </c>
      <c r="O3323">
        <v>-20848136</v>
      </c>
      <c r="Q3323" t="str">
        <f t="shared" si="153"/>
        <v xml:space="preserve"> </v>
      </c>
      <c r="R3323" t="str">
        <f t="shared" si="154"/>
        <v xml:space="preserve"> </v>
      </c>
      <c r="S3323" t="str">
        <f t="shared" si="155"/>
        <v/>
      </c>
    </row>
    <row r="3324" spans="1:19">
      <c r="A3324" t="s">
        <v>2123</v>
      </c>
      <c r="B3324">
        <v>59</v>
      </c>
      <c r="C3324">
        <v>100</v>
      </c>
      <c r="D3324">
        <v>19118247</v>
      </c>
      <c r="E3324" t="s">
        <v>1107</v>
      </c>
      <c r="F3324" s="8" t="s">
        <v>1524</v>
      </c>
      <c r="G3324" t="s">
        <v>2515</v>
      </c>
      <c r="H3324">
        <v>19829</v>
      </c>
      <c r="I3324">
        <v>94</v>
      </c>
      <c r="J3324" t="s">
        <v>19</v>
      </c>
      <c r="K3324" t="s">
        <v>20</v>
      </c>
      <c r="L3324">
        <v>40000000</v>
      </c>
      <c r="M3324">
        <v>2005</v>
      </c>
      <c r="N3324">
        <v>5.4</v>
      </c>
      <c r="O3324">
        <v>-20881753</v>
      </c>
      <c r="Q3324" t="str">
        <f t="shared" si="153"/>
        <v xml:space="preserve"> </v>
      </c>
      <c r="R3324" t="str">
        <f t="shared" si="154"/>
        <v xml:space="preserve"> </v>
      </c>
      <c r="S3324" t="str">
        <f t="shared" si="155"/>
        <v/>
      </c>
    </row>
    <row r="3325" spans="1:19">
      <c r="A3325" t="s">
        <v>395</v>
      </c>
      <c r="B3325">
        <v>100</v>
      </c>
      <c r="C3325">
        <v>126</v>
      </c>
      <c r="D3325">
        <v>34098563</v>
      </c>
      <c r="E3325" t="s">
        <v>1963</v>
      </c>
      <c r="F3325" s="8" t="s">
        <v>429</v>
      </c>
      <c r="G3325" t="s">
        <v>2243</v>
      </c>
      <c r="H3325">
        <v>27191</v>
      </c>
      <c r="I3325">
        <v>232</v>
      </c>
      <c r="J3325" t="s">
        <v>19</v>
      </c>
      <c r="K3325" t="s">
        <v>20</v>
      </c>
      <c r="L3325">
        <v>55000000</v>
      </c>
      <c r="M3325">
        <v>1999</v>
      </c>
      <c r="N3325">
        <v>6.5</v>
      </c>
      <c r="O3325">
        <v>-20901437</v>
      </c>
      <c r="Q3325" t="str">
        <f t="shared" si="153"/>
        <v xml:space="preserve"> </v>
      </c>
      <c r="R3325" t="str">
        <f t="shared" si="154"/>
        <v xml:space="preserve"> </v>
      </c>
      <c r="S3325" t="str">
        <f t="shared" si="155"/>
        <v/>
      </c>
    </row>
    <row r="3326" spans="1:19">
      <c r="A3326" t="s">
        <v>3997</v>
      </c>
      <c r="B3326">
        <v>42</v>
      </c>
      <c r="C3326">
        <v>101</v>
      </c>
      <c r="D3326">
        <v>1075288</v>
      </c>
      <c r="E3326" t="s">
        <v>1101</v>
      </c>
      <c r="F3326" s="8" t="s">
        <v>1404</v>
      </c>
      <c r="G3326" t="s">
        <v>3998</v>
      </c>
      <c r="H3326">
        <v>7772</v>
      </c>
      <c r="I3326">
        <v>55</v>
      </c>
      <c r="J3326" t="s">
        <v>19</v>
      </c>
      <c r="K3326" t="s">
        <v>20</v>
      </c>
      <c r="L3326">
        <v>22000000</v>
      </c>
      <c r="M3326">
        <v>1996</v>
      </c>
      <c r="N3326">
        <v>6.1</v>
      </c>
      <c r="O3326">
        <v>-20924712</v>
      </c>
      <c r="Q3326" t="str">
        <f t="shared" si="153"/>
        <v xml:space="preserve"> </v>
      </c>
      <c r="R3326" t="str">
        <f t="shared" si="154"/>
        <v xml:space="preserve"> </v>
      </c>
      <c r="S3326" t="str">
        <f t="shared" si="155"/>
        <v/>
      </c>
    </row>
    <row r="3327" spans="1:19">
      <c r="A3327" t="s">
        <v>4227</v>
      </c>
      <c r="B3327">
        <v>60</v>
      </c>
      <c r="C3327">
        <v>104</v>
      </c>
      <c r="D3327">
        <v>4064333</v>
      </c>
      <c r="E3327" t="s">
        <v>993</v>
      </c>
      <c r="F3327" s="8" t="s">
        <v>126</v>
      </c>
      <c r="G3327" t="s">
        <v>4228</v>
      </c>
      <c r="H3327">
        <v>24790</v>
      </c>
      <c r="I3327">
        <v>173</v>
      </c>
      <c r="J3327" t="s">
        <v>19</v>
      </c>
      <c r="K3327" t="s">
        <v>20</v>
      </c>
      <c r="L3327">
        <v>25000000</v>
      </c>
      <c r="M3327">
        <v>1995</v>
      </c>
      <c r="N3327">
        <v>5.2</v>
      </c>
      <c r="O3327">
        <v>-20935667</v>
      </c>
      <c r="Q3327" t="str">
        <f t="shared" si="153"/>
        <v xml:space="preserve"> </v>
      </c>
      <c r="R3327" t="str">
        <f t="shared" si="154"/>
        <v xml:space="preserve"> </v>
      </c>
      <c r="S3327" t="str">
        <f t="shared" si="155"/>
        <v/>
      </c>
    </row>
    <row r="3328" spans="1:19">
      <c r="A3328" t="s">
        <v>4402</v>
      </c>
      <c r="B3328">
        <v>115</v>
      </c>
      <c r="C3328">
        <v>116</v>
      </c>
      <c r="D3328">
        <v>1050445</v>
      </c>
      <c r="E3328" t="s">
        <v>4403</v>
      </c>
      <c r="F3328" s="8" t="s">
        <v>941</v>
      </c>
      <c r="G3328" t="s">
        <v>4404</v>
      </c>
      <c r="H3328">
        <v>21394</v>
      </c>
      <c r="I3328">
        <v>147</v>
      </c>
      <c r="J3328" t="s">
        <v>774</v>
      </c>
      <c r="K3328" t="s">
        <v>775</v>
      </c>
      <c r="L3328">
        <v>22000000</v>
      </c>
      <c r="M3328">
        <v>2005</v>
      </c>
      <c r="N3328">
        <v>7.8</v>
      </c>
      <c r="O3328">
        <v>-20949555</v>
      </c>
      <c r="Q3328" t="str">
        <f t="shared" si="153"/>
        <v xml:space="preserve"> </v>
      </c>
      <c r="R3328" t="str">
        <f t="shared" si="154"/>
        <v xml:space="preserve"> </v>
      </c>
      <c r="S3328" t="str">
        <f t="shared" si="155"/>
        <v/>
      </c>
    </row>
    <row r="3329" spans="1:19">
      <c r="A3329" t="s">
        <v>4444</v>
      </c>
      <c r="B3329">
        <v>16</v>
      </c>
      <c r="C3329">
        <v>102</v>
      </c>
      <c r="D3329">
        <v>15593</v>
      </c>
      <c r="E3329" t="s">
        <v>754</v>
      </c>
      <c r="F3329" s="8" t="s">
        <v>4445</v>
      </c>
      <c r="G3329" t="s">
        <v>4446</v>
      </c>
      <c r="H3329">
        <v>2295</v>
      </c>
      <c r="I3329">
        <v>40</v>
      </c>
      <c r="J3329" t="s">
        <v>19</v>
      </c>
      <c r="K3329" t="s">
        <v>20</v>
      </c>
      <c r="L3329">
        <v>21000000</v>
      </c>
      <c r="M3329">
        <v>1999</v>
      </c>
      <c r="N3329">
        <v>5.8</v>
      </c>
      <c r="O3329">
        <v>-20984407</v>
      </c>
      <c r="Q3329" t="str">
        <f t="shared" si="153"/>
        <v xml:space="preserve"> </v>
      </c>
      <c r="R3329" t="str">
        <f t="shared" si="154"/>
        <v xml:space="preserve"> </v>
      </c>
      <c r="S3329" t="str">
        <f t="shared" si="155"/>
        <v/>
      </c>
    </row>
    <row r="3330" spans="1:19">
      <c r="A3330" t="s">
        <v>2523</v>
      </c>
      <c r="B3330">
        <v>125</v>
      </c>
      <c r="C3330">
        <v>107</v>
      </c>
      <c r="D3330">
        <v>6998324</v>
      </c>
      <c r="E3330" t="s">
        <v>1290</v>
      </c>
      <c r="F3330" s="8" t="s">
        <v>3889</v>
      </c>
      <c r="G3330" t="s">
        <v>3890</v>
      </c>
      <c r="H3330">
        <v>11476</v>
      </c>
      <c r="I3330">
        <v>50</v>
      </c>
      <c r="J3330" t="s">
        <v>19</v>
      </c>
      <c r="K3330" t="s">
        <v>20</v>
      </c>
      <c r="L3330">
        <v>28000000</v>
      </c>
      <c r="M3330">
        <v>2015</v>
      </c>
      <c r="N3330">
        <v>6.1</v>
      </c>
      <c r="O3330">
        <v>-21001676</v>
      </c>
      <c r="Q3330" t="str">
        <f t="shared" si="153"/>
        <v xml:space="preserve"> </v>
      </c>
      <c r="R3330" t="str">
        <f t="shared" si="154"/>
        <v xml:space="preserve"> </v>
      </c>
      <c r="S3330" t="str">
        <f t="shared" si="155"/>
        <v/>
      </c>
    </row>
    <row r="3331" spans="1:19">
      <c r="A3331" t="s">
        <v>100</v>
      </c>
      <c r="B3331">
        <v>308</v>
      </c>
      <c r="C3331">
        <v>135</v>
      </c>
      <c r="D3331">
        <v>43982842</v>
      </c>
      <c r="E3331" t="s">
        <v>1041</v>
      </c>
      <c r="F3331" s="8" t="s">
        <v>1042</v>
      </c>
      <c r="G3331" t="s">
        <v>1043</v>
      </c>
      <c r="H3331">
        <v>125109</v>
      </c>
      <c r="I3331">
        <v>593</v>
      </c>
      <c r="J3331" t="s">
        <v>19</v>
      </c>
      <c r="K3331" t="s">
        <v>20</v>
      </c>
      <c r="L3331">
        <v>65000000</v>
      </c>
      <c r="M3331">
        <v>2009</v>
      </c>
      <c r="N3331">
        <v>6.7</v>
      </c>
      <c r="O3331">
        <v>-21017158</v>
      </c>
      <c r="Q3331" t="str">
        <f t="shared" ref="Q3331:Q3394" si="156">IF(F3331="Meryl Streep",G3331," ")</f>
        <v xml:space="preserve"> </v>
      </c>
      <c r="R3331" t="str">
        <f t="shared" ref="R3331:R3394" si="157">IF(F3331="Leonardo DiCaprio",G3331," ")</f>
        <v xml:space="preserve"> </v>
      </c>
      <c r="S3331" t="str">
        <f t="shared" ref="S3331:S3394" si="158">IF(F3331="Brad Pitt",G3331,"")</f>
        <v/>
      </c>
    </row>
    <row r="3332" spans="1:19">
      <c r="A3332" t="s">
        <v>100</v>
      </c>
      <c r="B3332">
        <v>308</v>
      </c>
      <c r="C3332">
        <v>135</v>
      </c>
      <c r="D3332">
        <v>43982842</v>
      </c>
      <c r="E3332" t="s">
        <v>1041</v>
      </c>
      <c r="F3332" s="8" t="s">
        <v>1042</v>
      </c>
      <c r="G3332" t="s">
        <v>1043</v>
      </c>
      <c r="H3332">
        <v>125114</v>
      </c>
      <c r="I3332">
        <v>593</v>
      </c>
      <c r="J3332" t="s">
        <v>19</v>
      </c>
      <c r="K3332" t="s">
        <v>20</v>
      </c>
      <c r="L3332">
        <v>65000000</v>
      </c>
      <c r="M3332">
        <v>2009</v>
      </c>
      <c r="N3332">
        <v>6.7</v>
      </c>
      <c r="O3332">
        <v>-21017158</v>
      </c>
      <c r="Q3332" t="str">
        <f t="shared" si="156"/>
        <v xml:space="preserve"> </v>
      </c>
      <c r="R3332" t="str">
        <f t="shared" si="157"/>
        <v xml:space="preserve"> </v>
      </c>
      <c r="S3332" t="str">
        <f t="shared" si="158"/>
        <v/>
      </c>
    </row>
    <row r="3333" spans="1:19">
      <c r="A3333" t="s">
        <v>2819</v>
      </c>
      <c r="B3333">
        <v>36</v>
      </c>
      <c r="C3333">
        <v>104</v>
      </c>
      <c r="D3333">
        <v>20915465</v>
      </c>
      <c r="E3333" t="s">
        <v>2713</v>
      </c>
      <c r="F3333" s="8" t="s">
        <v>1231</v>
      </c>
      <c r="G3333" t="s">
        <v>2821</v>
      </c>
      <c r="H3333">
        <v>38203</v>
      </c>
      <c r="I3333">
        <v>290</v>
      </c>
      <c r="J3333" t="s">
        <v>19</v>
      </c>
      <c r="K3333" t="s">
        <v>31</v>
      </c>
      <c r="L3333">
        <v>42000000</v>
      </c>
      <c r="M3333">
        <v>1993</v>
      </c>
      <c r="N3333">
        <v>4</v>
      </c>
      <c r="O3333">
        <v>-21084535</v>
      </c>
      <c r="Q3333" t="str">
        <f t="shared" si="156"/>
        <v xml:space="preserve"> </v>
      </c>
      <c r="R3333" t="str">
        <f t="shared" si="157"/>
        <v xml:space="preserve"> </v>
      </c>
      <c r="S3333" t="str">
        <f t="shared" si="158"/>
        <v/>
      </c>
    </row>
    <row r="3334" spans="1:19">
      <c r="A3334" t="s">
        <v>1094</v>
      </c>
      <c r="B3334">
        <v>226</v>
      </c>
      <c r="C3334">
        <v>102</v>
      </c>
      <c r="D3334">
        <v>28837115</v>
      </c>
      <c r="E3334" t="s">
        <v>873</v>
      </c>
      <c r="F3334" s="8" t="s">
        <v>1028</v>
      </c>
      <c r="G3334" t="s">
        <v>2548</v>
      </c>
      <c r="H3334">
        <v>34964</v>
      </c>
      <c r="I3334">
        <v>150</v>
      </c>
      <c r="J3334" t="s">
        <v>19</v>
      </c>
      <c r="K3334" t="s">
        <v>20</v>
      </c>
      <c r="L3334">
        <v>50000000</v>
      </c>
      <c r="M3334">
        <v>2016</v>
      </c>
      <c r="N3334">
        <v>4.8</v>
      </c>
      <c r="O3334">
        <v>-21162885</v>
      </c>
      <c r="Q3334" t="str">
        <f t="shared" si="156"/>
        <v xml:space="preserve"> </v>
      </c>
      <c r="R3334" t="str">
        <f t="shared" si="157"/>
        <v xml:space="preserve"> </v>
      </c>
      <c r="S3334" t="str">
        <f t="shared" si="158"/>
        <v/>
      </c>
    </row>
    <row r="3335" spans="1:19">
      <c r="A3335" t="s">
        <v>1712</v>
      </c>
      <c r="B3335">
        <v>123</v>
      </c>
      <c r="C3335">
        <v>118</v>
      </c>
      <c r="D3335">
        <v>33828318</v>
      </c>
      <c r="E3335" t="s">
        <v>873</v>
      </c>
      <c r="F3335" s="8" t="s">
        <v>629</v>
      </c>
      <c r="G3335" t="s">
        <v>2244</v>
      </c>
      <c r="H3335">
        <v>44453</v>
      </c>
      <c r="I3335">
        <v>154</v>
      </c>
      <c r="J3335" t="s">
        <v>19</v>
      </c>
      <c r="K3335" t="s">
        <v>20</v>
      </c>
      <c r="L3335">
        <v>55000000</v>
      </c>
      <c r="M3335">
        <v>2003</v>
      </c>
      <c r="N3335">
        <v>5.8</v>
      </c>
      <c r="O3335">
        <v>-21171682</v>
      </c>
      <c r="Q3335" t="str">
        <f t="shared" si="156"/>
        <v xml:space="preserve"> </v>
      </c>
      <c r="R3335" t="str">
        <f t="shared" si="157"/>
        <v xml:space="preserve"> </v>
      </c>
      <c r="S3335" t="str">
        <f t="shared" si="158"/>
        <v/>
      </c>
    </row>
    <row r="3336" spans="1:19">
      <c r="A3336" t="s">
        <v>823</v>
      </c>
      <c r="B3336">
        <v>447</v>
      </c>
      <c r="C3336">
        <v>119</v>
      </c>
      <c r="D3336">
        <v>98780042</v>
      </c>
      <c r="E3336" t="s">
        <v>824</v>
      </c>
      <c r="F3336" s="8" t="s">
        <v>29</v>
      </c>
      <c r="G3336" t="s">
        <v>825</v>
      </c>
      <c r="H3336">
        <v>136019</v>
      </c>
      <c r="I3336">
        <v>443</v>
      </c>
      <c r="J3336" t="s">
        <v>19</v>
      </c>
      <c r="K3336" t="s">
        <v>20</v>
      </c>
      <c r="L3336">
        <v>120000000</v>
      </c>
      <c r="M3336">
        <v>2011</v>
      </c>
      <c r="N3336">
        <v>5.8</v>
      </c>
      <c r="O3336">
        <v>-21219958</v>
      </c>
      <c r="Q3336" t="str">
        <f t="shared" si="156"/>
        <v xml:space="preserve"> </v>
      </c>
      <c r="R3336" t="str">
        <f t="shared" si="157"/>
        <v xml:space="preserve"> </v>
      </c>
      <c r="S3336" t="str">
        <f t="shared" si="158"/>
        <v/>
      </c>
    </row>
    <row r="3337" spans="1:19">
      <c r="A3337" t="s">
        <v>230</v>
      </c>
      <c r="B3337">
        <v>281</v>
      </c>
      <c r="C3337">
        <v>146</v>
      </c>
      <c r="D3337">
        <v>78616689</v>
      </c>
      <c r="E3337" t="s">
        <v>373</v>
      </c>
      <c r="F3337" s="8" t="s">
        <v>1134</v>
      </c>
      <c r="G3337" t="s">
        <v>1135</v>
      </c>
      <c r="H3337">
        <v>238747</v>
      </c>
      <c r="I3337">
        <v>2153</v>
      </c>
      <c r="J3337" t="s">
        <v>19</v>
      </c>
      <c r="K3337" t="s">
        <v>20</v>
      </c>
      <c r="L3337">
        <v>100000000</v>
      </c>
      <c r="M3337">
        <v>2001</v>
      </c>
      <c r="N3337">
        <v>7.1</v>
      </c>
      <c r="O3337">
        <v>-21383311</v>
      </c>
      <c r="Q3337" t="str">
        <f t="shared" si="156"/>
        <v xml:space="preserve"> </v>
      </c>
      <c r="R3337" t="str">
        <f t="shared" si="157"/>
        <v xml:space="preserve"> </v>
      </c>
      <c r="S3337" t="str">
        <f t="shared" si="158"/>
        <v/>
      </c>
    </row>
    <row r="3338" spans="1:19">
      <c r="A3338" t="s">
        <v>1152</v>
      </c>
      <c r="B3338">
        <v>183</v>
      </c>
      <c r="C3338">
        <v>106</v>
      </c>
      <c r="D3338">
        <v>68558662</v>
      </c>
      <c r="E3338" t="s">
        <v>120</v>
      </c>
      <c r="F3338" s="8" t="s">
        <v>653</v>
      </c>
      <c r="G3338" t="s">
        <v>1153</v>
      </c>
      <c r="H3338">
        <v>86627</v>
      </c>
      <c r="I3338">
        <v>204</v>
      </c>
      <c r="J3338" t="s">
        <v>19</v>
      </c>
      <c r="K3338" t="s">
        <v>20</v>
      </c>
      <c r="L3338">
        <v>90000000</v>
      </c>
      <c r="M3338">
        <v>2013</v>
      </c>
      <c r="N3338">
        <v>5.9</v>
      </c>
      <c r="O3338">
        <v>-21441338</v>
      </c>
      <c r="Q3338" t="str">
        <f t="shared" si="156"/>
        <v xml:space="preserve"> </v>
      </c>
      <c r="R3338" t="str">
        <f t="shared" si="157"/>
        <v xml:space="preserve"> </v>
      </c>
      <c r="S3338" t="str">
        <f t="shared" si="158"/>
        <v/>
      </c>
    </row>
    <row r="3339" spans="1:19">
      <c r="A3339" t="s">
        <v>3393</v>
      </c>
      <c r="B3339">
        <v>107</v>
      </c>
      <c r="C3339">
        <v>108</v>
      </c>
      <c r="D3339">
        <v>8535575</v>
      </c>
      <c r="E3339" t="s">
        <v>1672</v>
      </c>
      <c r="F3339" s="8" t="s">
        <v>270</v>
      </c>
      <c r="G3339" t="s">
        <v>3771</v>
      </c>
      <c r="H3339">
        <v>24033</v>
      </c>
      <c r="I3339">
        <v>152</v>
      </c>
      <c r="J3339" t="s">
        <v>19</v>
      </c>
      <c r="K3339" t="s">
        <v>20</v>
      </c>
      <c r="L3339">
        <v>30000000</v>
      </c>
      <c r="M3339">
        <v>2005</v>
      </c>
      <c r="N3339">
        <v>7</v>
      </c>
      <c r="O3339">
        <v>-21464425</v>
      </c>
      <c r="Q3339" t="str">
        <f t="shared" si="156"/>
        <v xml:space="preserve"> </v>
      </c>
      <c r="R3339" t="str">
        <f t="shared" si="157"/>
        <v xml:space="preserve"> </v>
      </c>
      <c r="S3339" t="str">
        <f t="shared" si="158"/>
        <v/>
      </c>
    </row>
    <row r="3340" spans="1:19">
      <c r="A3340" t="s">
        <v>196</v>
      </c>
      <c r="B3340">
        <v>96</v>
      </c>
      <c r="C3340">
        <v>131</v>
      </c>
      <c r="D3340">
        <v>43532294</v>
      </c>
      <c r="E3340" t="s">
        <v>1840</v>
      </c>
      <c r="F3340" s="8" t="s">
        <v>374</v>
      </c>
      <c r="G3340" t="s">
        <v>1841</v>
      </c>
      <c r="H3340">
        <v>46951</v>
      </c>
      <c r="I3340">
        <v>175</v>
      </c>
      <c r="J3340" t="s">
        <v>19</v>
      </c>
      <c r="K3340" t="s">
        <v>20</v>
      </c>
      <c r="L3340">
        <v>65000000</v>
      </c>
      <c r="M3340">
        <v>2006</v>
      </c>
      <c r="N3340">
        <v>7.1</v>
      </c>
      <c r="O3340">
        <v>-21467706</v>
      </c>
      <c r="Q3340" t="str">
        <f t="shared" si="156"/>
        <v xml:space="preserve"> </v>
      </c>
      <c r="R3340" t="str">
        <f t="shared" si="157"/>
        <v xml:space="preserve"> </v>
      </c>
      <c r="S3340" t="str">
        <f t="shared" si="158"/>
        <v/>
      </c>
    </row>
    <row r="3341" spans="1:19">
      <c r="A3341" t="s">
        <v>2375</v>
      </c>
      <c r="B3341">
        <v>105</v>
      </c>
      <c r="C3341">
        <v>109</v>
      </c>
      <c r="D3341">
        <v>3517797</v>
      </c>
      <c r="E3341" t="s">
        <v>2670</v>
      </c>
      <c r="F3341" s="8" t="s">
        <v>3788</v>
      </c>
      <c r="G3341" t="s">
        <v>3789</v>
      </c>
      <c r="H3341">
        <v>9004</v>
      </c>
      <c r="I3341">
        <v>103</v>
      </c>
      <c r="J3341" t="s">
        <v>19</v>
      </c>
      <c r="K3341" t="s">
        <v>775</v>
      </c>
      <c r="L3341">
        <v>25000000</v>
      </c>
      <c r="M3341">
        <v>2002</v>
      </c>
      <c r="N3341">
        <v>6.6</v>
      </c>
      <c r="O3341">
        <v>-21482203</v>
      </c>
      <c r="Q3341" t="str">
        <f t="shared" si="156"/>
        <v xml:space="preserve"> </v>
      </c>
      <c r="R3341" t="str">
        <f t="shared" si="157"/>
        <v xml:space="preserve"> </v>
      </c>
      <c r="S3341" t="str">
        <f t="shared" si="158"/>
        <v/>
      </c>
    </row>
    <row r="3342" spans="1:19">
      <c r="A3342" t="s">
        <v>2246</v>
      </c>
      <c r="B3342">
        <v>164</v>
      </c>
      <c r="C3342">
        <v>99</v>
      </c>
      <c r="D3342">
        <v>33472850</v>
      </c>
      <c r="E3342" t="s">
        <v>1897</v>
      </c>
      <c r="F3342" s="8" t="s">
        <v>672</v>
      </c>
      <c r="G3342" t="s">
        <v>2247</v>
      </c>
      <c r="H3342">
        <v>67005</v>
      </c>
      <c r="I3342">
        <v>119</v>
      </c>
      <c r="J3342" t="s">
        <v>19</v>
      </c>
      <c r="K3342" t="s">
        <v>20</v>
      </c>
      <c r="L3342">
        <v>55000000</v>
      </c>
      <c r="M3342">
        <v>2008</v>
      </c>
      <c r="N3342">
        <v>5.8</v>
      </c>
      <c r="O3342">
        <v>-21527150</v>
      </c>
      <c r="Q3342" t="str">
        <f t="shared" si="156"/>
        <v xml:space="preserve"> </v>
      </c>
      <c r="R3342" t="str">
        <f t="shared" si="157"/>
        <v xml:space="preserve"> </v>
      </c>
      <c r="S3342" t="str">
        <f t="shared" si="158"/>
        <v/>
      </c>
    </row>
    <row r="3343" spans="1:19">
      <c r="A3343" t="s">
        <v>1972</v>
      </c>
      <c r="B3343">
        <v>70</v>
      </c>
      <c r="C3343">
        <v>91</v>
      </c>
      <c r="D3343">
        <v>18438149</v>
      </c>
      <c r="E3343" t="s">
        <v>1290</v>
      </c>
      <c r="F3343" s="8" t="s">
        <v>3089</v>
      </c>
      <c r="G3343" t="s">
        <v>3090</v>
      </c>
      <c r="H3343">
        <v>30842</v>
      </c>
      <c r="I3343">
        <v>93</v>
      </c>
      <c r="J3343" t="s">
        <v>19</v>
      </c>
      <c r="K3343" t="s">
        <v>20</v>
      </c>
      <c r="L3343">
        <v>40000000</v>
      </c>
      <c r="M3343">
        <v>2012</v>
      </c>
      <c r="N3343">
        <v>5.9</v>
      </c>
      <c r="O3343">
        <v>-21561851</v>
      </c>
      <c r="Q3343" t="str">
        <f t="shared" si="156"/>
        <v xml:space="preserve"> </v>
      </c>
      <c r="R3343" t="str">
        <f t="shared" si="157"/>
        <v xml:space="preserve"> </v>
      </c>
      <c r="S3343" t="str">
        <f t="shared" si="158"/>
        <v/>
      </c>
    </row>
    <row r="3344" spans="1:19">
      <c r="A3344" t="s">
        <v>475</v>
      </c>
      <c r="B3344">
        <v>185</v>
      </c>
      <c r="C3344">
        <v>111</v>
      </c>
      <c r="D3344">
        <v>48430355</v>
      </c>
      <c r="E3344" t="s">
        <v>1290</v>
      </c>
      <c r="F3344" s="8" t="s">
        <v>260</v>
      </c>
      <c r="G3344" t="s">
        <v>1684</v>
      </c>
      <c r="H3344">
        <v>43709</v>
      </c>
      <c r="I3344">
        <v>141</v>
      </c>
      <c r="J3344" t="s">
        <v>19</v>
      </c>
      <c r="K3344" t="s">
        <v>20</v>
      </c>
      <c r="L3344">
        <v>70000000</v>
      </c>
      <c r="M3344">
        <v>2011</v>
      </c>
      <c r="N3344">
        <v>5.3</v>
      </c>
      <c r="O3344">
        <v>-21569645</v>
      </c>
      <c r="Q3344" t="str">
        <f t="shared" si="156"/>
        <v xml:space="preserve"> </v>
      </c>
      <c r="R3344" t="str">
        <f t="shared" si="157"/>
        <v xml:space="preserve"> </v>
      </c>
      <c r="S3344" t="str">
        <f t="shared" si="158"/>
        <v/>
      </c>
    </row>
    <row r="3345" spans="1:19">
      <c r="A3345" t="s">
        <v>1271</v>
      </c>
      <c r="B3345">
        <v>432</v>
      </c>
      <c r="C3345">
        <v>95</v>
      </c>
      <c r="D3345">
        <v>13401683</v>
      </c>
      <c r="E3345" t="s">
        <v>366</v>
      </c>
      <c r="F3345" s="8" t="s">
        <v>1272</v>
      </c>
      <c r="G3345" t="s">
        <v>1273</v>
      </c>
      <c r="H3345">
        <v>203458</v>
      </c>
      <c r="I3345">
        <v>588</v>
      </c>
      <c r="J3345" t="s">
        <v>19</v>
      </c>
      <c r="K3345" t="s">
        <v>31</v>
      </c>
      <c r="L3345">
        <v>35000000</v>
      </c>
      <c r="M3345">
        <v>2012</v>
      </c>
      <c r="N3345">
        <v>7.1</v>
      </c>
      <c r="O3345">
        <v>-21598317</v>
      </c>
      <c r="Q3345" t="str">
        <f t="shared" si="156"/>
        <v xml:space="preserve"> </v>
      </c>
      <c r="R3345" t="str">
        <f t="shared" si="157"/>
        <v xml:space="preserve"> </v>
      </c>
      <c r="S3345" t="str">
        <f t="shared" si="158"/>
        <v/>
      </c>
    </row>
    <row r="3346" spans="1:19">
      <c r="A3346" t="s">
        <v>1271</v>
      </c>
      <c r="B3346">
        <v>432</v>
      </c>
      <c r="C3346">
        <v>95</v>
      </c>
      <c r="D3346">
        <v>13401683</v>
      </c>
      <c r="E3346" t="s">
        <v>366</v>
      </c>
      <c r="F3346" s="8" t="s">
        <v>1272</v>
      </c>
      <c r="G3346" t="s">
        <v>1273</v>
      </c>
      <c r="H3346">
        <v>203461</v>
      </c>
      <c r="I3346">
        <v>588</v>
      </c>
      <c r="J3346" t="s">
        <v>19</v>
      </c>
      <c r="K3346" t="s">
        <v>31</v>
      </c>
      <c r="L3346">
        <v>35000000</v>
      </c>
      <c r="M3346">
        <v>2012</v>
      </c>
      <c r="N3346">
        <v>7.1</v>
      </c>
      <c r="O3346">
        <v>-21598317</v>
      </c>
      <c r="Q3346" t="str">
        <f t="shared" si="156"/>
        <v xml:space="preserve"> </v>
      </c>
      <c r="R3346" t="str">
        <f t="shared" si="157"/>
        <v xml:space="preserve"> </v>
      </c>
      <c r="S3346" t="str">
        <f t="shared" si="158"/>
        <v/>
      </c>
    </row>
    <row r="3347" spans="1:19">
      <c r="A3347" t="s">
        <v>3233</v>
      </c>
      <c r="B3347">
        <v>95</v>
      </c>
      <c r="C3347">
        <v>127</v>
      </c>
      <c r="D3347">
        <v>14378353</v>
      </c>
      <c r="E3347" t="s">
        <v>1611</v>
      </c>
      <c r="F3347" s="8" t="s">
        <v>535</v>
      </c>
      <c r="G3347" t="s">
        <v>3234</v>
      </c>
      <c r="H3347">
        <v>12375</v>
      </c>
      <c r="I3347">
        <v>194</v>
      </c>
      <c r="J3347" t="s">
        <v>19</v>
      </c>
      <c r="K3347" t="s">
        <v>20</v>
      </c>
      <c r="L3347">
        <v>36000000</v>
      </c>
      <c r="M3347">
        <v>1999</v>
      </c>
      <c r="N3347">
        <v>6.8</v>
      </c>
      <c r="O3347">
        <v>-21621647</v>
      </c>
      <c r="Q3347" t="str">
        <f t="shared" si="156"/>
        <v xml:space="preserve"> </v>
      </c>
      <c r="R3347" t="str">
        <f t="shared" si="157"/>
        <v xml:space="preserve"> </v>
      </c>
      <c r="S3347" t="str">
        <f t="shared" si="158"/>
        <v/>
      </c>
    </row>
    <row r="3348" spans="1:19">
      <c r="A3348" t="s">
        <v>1342</v>
      </c>
      <c r="B3348">
        <v>44</v>
      </c>
      <c r="C3348">
        <v>94</v>
      </c>
      <c r="D3348">
        <v>13264986</v>
      </c>
      <c r="E3348" t="s">
        <v>3395</v>
      </c>
      <c r="F3348" s="8" t="s">
        <v>2527</v>
      </c>
      <c r="G3348" t="s">
        <v>3396</v>
      </c>
      <c r="H3348">
        <v>12077</v>
      </c>
      <c r="I3348">
        <v>162</v>
      </c>
      <c r="J3348" t="s">
        <v>19</v>
      </c>
      <c r="K3348" t="s">
        <v>20</v>
      </c>
      <c r="L3348">
        <v>35000000</v>
      </c>
      <c r="M3348">
        <v>2001</v>
      </c>
      <c r="N3348">
        <v>6</v>
      </c>
      <c r="O3348">
        <v>-21735014</v>
      </c>
      <c r="Q3348" t="str">
        <f t="shared" si="156"/>
        <v xml:space="preserve"> </v>
      </c>
      <c r="R3348" t="str">
        <f t="shared" si="157"/>
        <v xml:space="preserve"> </v>
      </c>
      <c r="S3348" t="str">
        <f t="shared" si="158"/>
        <v/>
      </c>
    </row>
    <row r="3349" spans="1:19">
      <c r="A3349" t="s">
        <v>1216</v>
      </c>
      <c r="B3349">
        <v>157</v>
      </c>
      <c r="C3349">
        <v>138</v>
      </c>
      <c r="D3349">
        <v>63224849</v>
      </c>
      <c r="E3349" t="s">
        <v>878</v>
      </c>
      <c r="F3349" s="8" t="s">
        <v>128</v>
      </c>
      <c r="G3349" t="s">
        <v>1217</v>
      </c>
      <c r="H3349">
        <v>182757</v>
      </c>
      <c r="I3349">
        <v>483</v>
      </c>
      <c r="J3349" t="s">
        <v>19</v>
      </c>
      <c r="K3349" t="s">
        <v>20</v>
      </c>
      <c r="L3349">
        <v>85000000</v>
      </c>
      <c r="M3349">
        <v>2006</v>
      </c>
      <c r="N3349">
        <v>6.9</v>
      </c>
      <c r="O3349">
        <v>-21775151</v>
      </c>
      <c r="Q3349" t="str">
        <f t="shared" si="156"/>
        <v xml:space="preserve"> </v>
      </c>
      <c r="R3349" t="str">
        <f t="shared" si="157"/>
        <v xml:space="preserve"> </v>
      </c>
      <c r="S3349" t="str">
        <f t="shared" si="158"/>
        <v/>
      </c>
    </row>
    <row r="3350" spans="1:19">
      <c r="A3350" t="s">
        <v>695</v>
      </c>
      <c r="B3350">
        <v>180</v>
      </c>
      <c r="C3350">
        <v>119</v>
      </c>
      <c r="D3350">
        <v>73209340</v>
      </c>
      <c r="E3350" t="s">
        <v>1144</v>
      </c>
      <c r="F3350" s="8" t="s">
        <v>1145</v>
      </c>
      <c r="G3350" t="s">
        <v>1146</v>
      </c>
      <c r="H3350">
        <v>101834</v>
      </c>
      <c r="I3350">
        <v>628</v>
      </c>
      <c r="J3350" t="s">
        <v>19</v>
      </c>
      <c r="K3350" t="s">
        <v>20</v>
      </c>
      <c r="L3350">
        <v>95000000</v>
      </c>
      <c r="M3350">
        <v>2000</v>
      </c>
      <c r="N3350">
        <v>5.7</v>
      </c>
      <c r="O3350">
        <v>-21790660</v>
      </c>
      <c r="Q3350" t="str">
        <f t="shared" si="156"/>
        <v xml:space="preserve"> </v>
      </c>
      <c r="R3350" t="str">
        <f t="shared" si="157"/>
        <v xml:space="preserve"> </v>
      </c>
      <c r="S3350" t="str">
        <f t="shared" si="158"/>
        <v/>
      </c>
    </row>
    <row r="3351" spans="1:19">
      <c r="A3351" t="s">
        <v>2694</v>
      </c>
      <c r="B3351">
        <v>105</v>
      </c>
      <c r="C3351">
        <v>88</v>
      </c>
      <c r="D3351">
        <v>28133159</v>
      </c>
      <c r="E3351" t="s">
        <v>165</v>
      </c>
      <c r="F3351" s="8" t="s">
        <v>396</v>
      </c>
      <c r="G3351" t="s">
        <v>2695</v>
      </c>
      <c r="H3351">
        <v>30055</v>
      </c>
      <c r="I3351">
        <v>70</v>
      </c>
      <c r="J3351" t="s">
        <v>19</v>
      </c>
      <c r="K3351" t="s">
        <v>20</v>
      </c>
      <c r="L3351">
        <v>50000000</v>
      </c>
      <c r="M3351">
        <v>2006</v>
      </c>
      <c r="N3351">
        <v>5.9</v>
      </c>
      <c r="O3351">
        <v>-21866841</v>
      </c>
      <c r="Q3351" t="str">
        <f t="shared" si="156"/>
        <v xml:space="preserve"> </v>
      </c>
      <c r="R3351" t="str">
        <f t="shared" si="157"/>
        <v xml:space="preserve"> </v>
      </c>
      <c r="S3351" t="str">
        <f t="shared" si="158"/>
        <v/>
      </c>
    </row>
    <row r="3352" spans="1:19">
      <c r="A3352" t="s">
        <v>4765</v>
      </c>
      <c r="B3352">
        <v>42</v>
      </c>
      <c r="C3352">
        <v>100</v>
      </c>
      <c r="D3352">
        <v>121972</v>
      </c>
      <c r="E3352" t="s">
        <v>1521</v>
      </c>
      <c r="F3352" s="8" t="s">
        <v>1223</v>
      </c>
      <c r="G3352" t="s">
        <v>4766</v>
      </c>
      <c r="H3352">
        <v>9868</v>
      </c>
      <c r="I3352">
        <v>81</v>
      </c>
      <c r="J3352" t="s">
        <v>19</v>
      </c>
      <c r="K3352" t="s">
        <v>20</v>
      </c>
      <c r="L3352">
        <v>22000000</v>
      </c>
      <c r="M3352">
        <v>2002</v>
      </c>
      <c r="N3352">
        <v>5.5</v>
      </c>
      <c r="O3352">
        <v>-21878028</v>
      </c>
      <c r="Q3352" t="str">
        <f t="shared" si="156"/>
        <v xml:space="preserve"> </v>
      </c>
      <c r="R3352" t="str">
        <f t="shared" si="157"/>
        <v xml:space="preserve"> </v>
      </c>
      <c r="S3352" t="str">
        <f t="shared" si="158"/>
        <v/>
      </c>
    </row>
    <row r="3353" spans="1:19">
      <c r="A3353" t="s">
        <v>2198</v>
      </c>
      <c r="B3353">
        <v>135</v>
      </c>
      <c r="C3353">
        <v>105</v>
      </c>
      <c r="D3353">
        <v>13101142</v>
      </c>
      <c r="E3353" t="s">
        <v>1889</v>
      </c>
      <c r="F3353" s="8" t="s">
        <v>362</v>
      </c>
      <c r="G3353" t="s">
        <v>3452</v>
      </c>
      <c r="H3353">
        <v>23916</v>
      </c>
      <c r="I3353">
        <v>50</v>
      </c>
      <c r="J3353" t="s">
        <v>19</v>
      </c>
      <c r="K3353" t="s">
        <v>20</v>
      </c>
      <c r="L3353">
        <v>35000000</v>
      </c>
      <c r="M3353">
        <v>2012</v>
      </c>
      <c r="N3353">
        <v>5.7</v>
      </c>
      <c r="O3353">
        <v>-21898858</v>
      </c>
      <c r="Q3353" t="str">
        <f t="shared" si="156"/>
        <v xml:space="preserve"> </v>
      </c>
      <c r="R3353" t="str">
        <f t="shared" si="157"/>
        <v xml:space="preserve"> </v>
      </c>
      <c r="S3353" t="str">
        <f t="shared" si="158"/>
        <v/>
      </c>
    </row>
    <row r="3354" spans="1:19">
      <c r="A3354" t="s">
        <v>4006</v>
      </c>
      <c r="B3354">
        <v>229</v>
      </c>
      <c r="C3354">
        <v>121</v>
      </c>
      <c r="D3354">
        <v>3073392</v>
      </c>
      <c r="E3354" t="s">
        <v>1141</v>
      </c>
      <c r="F3354" s="8" t="s">
        <v>4231</v>
      </c>
      <c r="G3354" t="s">
        <v>4232</v>
      </c>
      <c r="H3354">
        <v>59462</v>
      </c>
      <c r="I3354">
        <v>300</v>
      </c>
      <c r="J3354" t="s">
        <v>19</v>
      </c>
      <c r="K3354" t="s">
        <v>162</v>
      </c>
      <c r="L3354">
        <v>25000000</v>
      </c>
      <c r="M3354">
        <v>2008</v>
      </c>
      <c r="N3354">
        <v>6.6</v>
      </c>
      <c r="O3354">
        <v>-21926608</v>
      </c>
      <c r="Q3354" t="str">
        <f t="shared" si="156"/>
        <v xml:space="preserve"> </v>
      </c>
      <c r="R3354" t="str">
        <f t="shared" si="157"/>
        <v xml:space="preserve"> </v>
      </c>
      <c r="S3354" t="str">
        <f t="shared" si="158"/>
        <v/>
      </c>
    </row>
    <row r="3355" spans="1:19">
      <c r="A3355" t="s">
        <v>740</v>
      </c>
      <c r="B3355">
        <v>476</v>
      </c>
      <c r="C3355">
        <v>109</v>
      </c>
      <c r="D3355">
        <v>93050117</v>
      </c>
      <c r="E3355" t="s">
        <v>741</v>
      </c>
      <c r="F3355" s="8" t="s">
        <v>629</v>
      </c>
      <c r="G3355" t="s">
        <v>742</v>
      </c>
      <c r="H3355">
        <v>338087</v>
      </c>
      <c r="I3355">
        <v>814</v>
      </c>
      <c r="J3355" t="s">
        <v>19</v>
      </c>
      <c r="K3355" t="s">
        <v>20</v>
      </c>
      <c r="L3355">
        <v>115000000</v>
      </c>
      <c r="M3355">
        <v>2013</v>
      </c>
      <c r="N3355">
        <v>6.6</v>
      </c>
      <c r="O3355">
        <v>-21949883</v>
      </c>
      <c r="Q3355" t="str">
        <f t="shared" si="156"/>
        <v xml:space="preserve"> </v>
      </c>
      <c r="R3355" t="str">
        <f t="shared" si="157"/>
        <v xml:space="preserve"> </v>
      </c>
      <c r="S3355" t="str">
        <f t="shared" si="158"/>
        <v/>
      </c>
    </row>
    <row r="3356" spans="1:19">
      <c r="A3356" t="s">
        <v>3148</v>
      </c>
      <c r="B3356">
        <v>54</v>
      </c>
      <c r="C3356">
        <v>120</v>
      </c>
      <c r="D3356">
        <v>763044</v>
      </c>
      <c r="E3356" t="s">
        <v>1963</v>
      </c>
      <c r="F3356" s="8" t="s">
        <v>1724</v>
      </c>
      <c r="G3356" t="s">
        <v>3956</v>
      </c>
      <c r="H3356">
        <v>4257</v>
      </c>
      <c r="I3356">
        <v>52</v>
      </c>
      <c r="J3356" t="s">
        <v>19</v>
      </c>
      <c r="K3356" t="s">
        <v>162</v>
      </c>
      <c r="L3356">
        <v>23000000</v>
      </c>
      <c r="M3356">
        <v>2003</v>
      </c>
      <c r="N3356">
        <v>6.2</v>
      </c>
      <c r="O3356">
        <v>-22236956</v>
      </c>
      <c r="Q3356" t="str">
        <f t="shared" si="156"/>
        <v xml:space="preserve"> </v>
      </c>
      <c r="R3356" t="str">
        <f t="shared" si="157"/>
        <v xml:space="preserve"> </v>
      </c>
      <c r="S3356" t="str">
        <f t="shared" si="158"/>
        <v/>
      </c>
    </row>
    <row r="3357" spans="1:19">
      <c r="A3357" t="s">
        <v>281</v>
      </c>
      <c r="B3357">
        <v>233</v>
      </c>
      <c r="C3357">
        <v>216</v>
      </c>
      <c r="D3357">
        <v>77679638</v>
      </c>
      <c r="E3357" t="s">
        <v>1008</v>
      </c>
      <c r="F3357" s="8" t="s">
        <v>130</v>
      </c>
      <c r="G3357" t="s">
        <v>1009</v>
      </c>
      <c r="H3357">
        <v>314033</v>
      </c>
      <c r="I3357">
        <v>1166</v>
      </c>
      <c r="J3357" t="s">
        <v>19</v>
      </c>
      <c r="K3357" t="s">
        <v>20</v>
      </c>
      <c r="L3357">
        <v>100000000</v>
      </c>
      <c r="M3357">
        <v>2002</v>
      </c>
      <c r="N3357">
        <v>7.5</v>
      </c>
      <c r="O3357">
        <v>-22320362</v>
      </c>
      <c r="Q3357" t="str">
        <f t="shared" si="156"/>
        <v xml:space="preserve"> </v>
      </c>
      <c r="R3357" t="str">
        <f t="shared" si="157"/>
        <v>Gangs of New YorkÂ </v>
      </c>
      <c r="S3357" t="str">
        <f t="shared" si="158"/>
        <v/>
      </c>
    </row>
    <row r="3358" spans="1:19">
      <c r="A3358" t="s">
        <v>2479</v>
      </c>
      <c r="B3358">
        <v>308</v>
      </c>
      <c r="C3358">
        <v>107</v>
      </c>
      <c r="D3358">
        <v>3675072</v>
      </c>
      <c r="E3358" t="s">
        <v>635</v>
      </c>
      <c r="F3358" s="8" t="s">
        <v>134</v>
      </c>
      <c r="G3358" t="s">
        <v>3088</v>
      </c>
      <c r="H3358">
        <v>190132</v>
      </c>
      <c r="I3358">
        <v>801</v>
      </c>
      <c r="J3358" t="s">
        <v>19</v>
      </c>
      <c r="K3358" t="s">
        <v>31</v>
      </c>
      <c r="L3358">
        <v>26000000</v>
      </c>
      <c r="M3358">
        <v>2007</v>
      </c>
      <c r="N3358">
        <v>7.3</v>
      </c>
      <c r="O3358">
        <v>-22324928</v>
      </c>
      <c r="Q3358" t="str">
        <f t="shared" si="156"/>
        <v xml:space="preserve"> </v>
      </c>
      <c r="R3358" t="str">
        <f t="shared" si="157"/>
        <v xml:space="preserve"> </v>
      </c>
      <c r="S3358" t="str">
        <f t="shared" si="158"/>
        <v/>
      </c>
    </row>
    <row r="3359" spans="1:19">
      <c r="A3359" t="s">
        <v>2496</v>
      </c>
      <c r="B3359">
        <v>209</v>
      </c>
      <c r="C3359">
        <v>131</v>
      </c>
      <c r="D3359">
        <v>27667947</v>
      </c>
      <c r="E3359" t="s">
        <v>1101</v>
      </c>
      <c r="F3359" s="8" t="s">
        <v>1237</v>
      </c>
      <c r="G3359" t="s">
        <v>2497</v>
      </c>
      <c r="H3359">
        <v>86374</v>
      </c>
      <c r="I3359">
        <v>392</v>
      </c>
      <c r="J3359" t="s">
        <v>19</v>
      </c>
      <c r="K3359" t="s">
        <v>31</v>
      </c>
      <c r="L3359">
        <v>50000000</v>
      </c>
      <c r="M3359">
        <v>2007</v>
      </c>
      <c r="N3359">
        <v>6.2</v>
      </c>
      <c r="O3359">
        <v>-22332053</v>
      </c>
      <c r="Q3359" t="str">
        <f t="shared" si="156"/>
        <v xml:space="preserve"> </v>
      </c>
      <c r="R3359" t="str">
        <f t="shared" si="157"/>
        <v xml:space="preserve"> </v>
      </c>
      <c r="S3359" t="str">
        <f t="shared" si="158"/>
        <v/>
      </c>
    </row>
    <row r="3360" spans="1:19">
      <c r="A3360" t="s">
        <v>1768</v>
      </c>
      <c r="B3360">
        <v>327</v>
      </c>
      <c r="C3360">
        <v>132</v>
      </c>
      <c r="D3360">
        <v>43568507</v>
      </c>
      <c r="E3360" t="s">
        <v>268</v>
      </c>
      <c r="F3360" s="8" t="s">
        <v>456</v>
      </c>
      <c r="G3360" t="s">
        <v>1769</v>
      </c>
      <c r="H3360">
        <v>136954</v>
      </c>
      <c r="I3360">
        <v>346</v>
      </c>
      <c r="J3360" t="s">
        <v>19</v>
      </c>
      <c r="K3360" t="s">
        <v>20</v>
      </c>
      <c r="L3360">
        <v>66000000</v>
      </c>
      <c r="M3360">
        <v>2014</v>
      </c>
      <c r="N3360">
        <v>6.5</v>
      </c>
      <c r="O3360">
        <v>-22431493</v>
      </c>
      <c r="Q3360" t="str">
        <f t="shared" si="156"/>
        <v xml:space="preserve"> </v>
      </c>
      <c r="R3360" t="str">
        <f t="shared" si="157"/>
        <v xml:space="preserve"> </v>
      </c>
      <c r="S3360" t="str">
        <f t="shared" si="158"/>
        <v/>
      </c>
    </row>
    <row r="3361" spans="1:19">
      <c r="A3361" t="s">
        <v>281</v>
      </c>
      <c r="B3361">
        <v>85</v>
      </c>
      <c r="C3361">
        <v>134</v>
      </c>
      <c r="D3361">
        <v>5532301</v>
      </c>
      <c r="E3361" t="s">
        <v>1596</v>
      </c>
      <c r="F3361" s="8" t="s">
        <v>3893</v>
      </c>
      <c r="G3361" t="s">
        <v>3894</v>
      </c>
      <c r="H3361">
        <v>21606</v>
      </c>
      <c r="I3361">
        <v>117</v>
      </c>
      <c r="J3361" t="s">
        <v>19</v>
      </c>
      <c r="K3361" t="s">
        <v>20</v>
      </c>
      <c r="L3361">
        <v>28000000</v>
      </c>
      <c r="M3361">
        <v>1997</v>
      </c>
      <c r="N3361">
        <v>7</v>
      </c>
      <c r="O3361">
        <v>-22467699</v>
      </c>
      <c r="Q3361" t="str">
        <f t="shared" si="156"/>
        <v xml:space="preserve"> </v>
      </c>
      <c r="R3361" t="str">
        <f t="shared" si="157"/>
        <v xml:space="preserve"> </v>
      </c>
      <c r="S3361" t="str">
        <f t="shared" si="158"/>
        <v/>
      </c>
    </row>
    <row r="3362" spans="1:19">
      <c r="A3362" t="s">
        <v>65</v>
      </c>
      <c r="B3362">
        <v>451</v>
      </c>
      <c r="C3362">
        <v>215</v>
      </c>
      <c r="D3362">
        <v>107503316</v>
      </c>
      <c r="E3362" t="s">
        <v>577</v>
      </c>
      <c r="F3362" s="8" t="s">
        <v>578</v>
      </c>
      <c r="G3362" t="s">
        <v>579</v>
      </c>
      <c r="H3362">
        <v>392474</v>
      </c>
      <c r="I3362">
        <v>1229</v>
      </c>
      <c r="J3362" t="s">
        <v>19</v>
      </c>
      <c r="K3362" t="s">
        <v>20</v>
      </c>
      <c r="L3362">
        <v>130000000</v>
      </c>
      <c r="M3362">
        <v>2009</v>
      </c>
      <c r="N3362">
        <v>7.7</v>
      </c>
      <c r="O3362">
        <v>-22496684</v>
      </c>
      <c r="Q3362" t="str">
        <f t="shared" si="156"/>
        <v xml:space="preserve"> </v>
      </c>
      <c r="R3362" t="str">
        <f t="shared" si="157"/>
        <v xml:space="preserve"> </v>
      </c>
      <c r="S3362" t="str">
        <f t="shared" si="158"/>
        <v/>
      </c>
    </row>
    <row r="3363" spans="1:19">
      <c r="A3363" t="s">
        <v>239</v>
      </c>
      <c r="B3363">
        <v>158</v>
      </c>
      <c r="C3363">
        <v>104</v>
      </c>
      <c r="D3363">
        <v>62494975</v>
      </c>
      <c r="E3363" t="s">
        <v>201</v>
      </c>
      <c r="F3363" s="8" t="s">
        <v>1239</v>
      </c>
      <c r="G3363" t="s">
        <v>1240</v>
      </c>
      <c r="H3363">
        <v>179500</v>
      </c>
      <c r="I3363">
        <v>378</v>
      </c>
      <c r="J3363" t="s">
        <v>19</v>
      </c>
      <c r="K3363" t="s">
        <v>20</v>
      </c>
      <c r="L3363">
        <v>85000000</v>
      </c>
      <c r="M3363">
        <v>2006</v>
      </c>
      <c r="N3363">
        <v>6</v>
      </c>
      <c r="O3363">
        <v>-22505025</v>
      </c>
      <c r="Q3363" t="str">
        <f t="shared" si="156"/>
        <v xml:space="preserve"> </v>
      </c>
      <c r="R3363" t="str">
        <f t="shared" si="157"/>
        <v xml:space="preserve"> </v>
      </c>
      <c r="S3363" t="str">
        <f t="shared" si="158"/>
        <v/>
      </c>
    </row>
    <row r="3364" spans="1:19">
      <c r="A3364" t="s">
        <v>383</v>
      </c>
      <c r="B3364">
        <v>362</v>
      </c>
      <c r="C3364">
        <v>166</v>
      </c>
      <c r="D3364">
        <v>127490802</v>
      </c>
      <c r="E3364" t="s">
        <v>385</v>
      </c>
      <c r="F3364" s="8" t="s">
        <v>205</v>
      </c>
      <c r="G3364" t="s">
        <v>386</v>
      </c>
      <c r="H3364">
        <v>459346</v>
      </c>
      <c r="I3364">
        <v>822</v>
      </c>
      <c r="J3364" t="s">
        <v>19</v>
      </c>
      <c r="K3364" t="s">
        <v>20</v>
      </c>
      <c r="L3364">
        <v>150000000</v>
      </c>
      <c r="M3364">
        <v>2008</v>
      </c>
      <c r="N3364">
        <v>7.8</v>
      </c>
      <c r="O3364">
        <v>-22509198</v>
      </c>
      <c r="Q3364" t="str">
        <f t="shared" si="156"/>
        <v xml:space="preserve"> </v>
      </c>
      <c r="R3364" t="str">
        <f t="shared" si="157"/>
        <v xml:space="preserve"> </v>
      </c>
      <c r="S3364" t="str">
        <f t="shared" si="158"/>
        <v>The Curious Case of Benjamin ButtonÂ </v>
      </c>
    </row>
    <row r="3365" spans="1:19">
      <c r="A3365" t="s">
        <v>1797</v>
      </c>
      <c r="B3365">
        <v>306</v>
      </c>
      <c r="C3365">
        <v>134</v>
      </c>
      <c r="D3365">
        <v>37479778</v>
      </c>
      <c r="E3365" t="s">
        <v>2032</v>
      </c>
      <c r="F3365" s="8" t="s">
        <v>629</v>
      </c>
      <c r="G3365" t="s">
        <v>2033</v>
      </c>
      <c r="H3365">
        <v>124222</v>
      </c>
      <c r="I3365">
        <v>259</v>
      </c>
      <c r="J3365" t="s">
        <v>19</v>
      </c>
      <c r="K3365" t="s">
        <v>20</v>
      </c>
      <c r="L3365">
        <v>60000000</v>
      </c>
      <c r="M3365">
        <v>2009</v>
      </c>
      <c r="N3365">
        <v>7.4</v>
      </c>
      <c r="O3365">
        <v>-22520222</v>
      </c>
      <c r="Q3365" t="str">
        <f t="shared" si="156"/>
        <v xml:space="preserve"> </v>
      </c>
      <c r="R3365" t="str">
        <f t="shared" si="157"/>
        <v xml:space="preserve"> </v>
      </c>
      <c r="S3365" t="str">
        <f t="shared" si="158"/>
        <v/>
      </c>
    </row>
    <row r="3366" spans="1:19">
      <c r="A3366" t="s">
        <v>1074</v>
      </c>
      <c r="B3366">
        <v>127</v>
      </c>
      <c r="C3366">
        <v>101</v>
      </c>
      <c r="D3366">
        <v>4476235</v>
      </c>
      <c r="E3366" t="s">
        <v>2284</v>
      </c>
      <c r="F3366" s="8" t="s">
        <v>1098</v>
      </c>
      <c r="G3366" t="s">
        <v>3954</v>
      </c>
      <c r="H3366">
        <v>49405</v>
      </c>
      <c r="I3366">
        <v>226</v>
      </c>
      <c r="J3366" t="s">
        <v>19</v>
      </c>
      <c r="K3366" t="s">
        <v>20</v>
      </c>
      <c r="L3366">
        <v>27000000</v>
      </c>
      <c r="M3366">
        <v>2004</v>
      </c>
      <c r="N3366">
        <v>6.4</v>
      </c>
      <c r="O3366">
        <v>-22523765</v>
      </c>
      <c r="Q3366" t="str">
        <f t="shared" si="156"/>
        <v xml:space="preserve"> </v>
      </c>
      <c r="R3366" t="str">
        <f t="shared" si="157"/>
        <v xml:space="preserve"> </v>
      </c>
      <c r="S3366" t="str">
        <f t="shared" si="158"/>
        <v/>
      </c>
    </row>
    <row r="3367" spans="1:19">
      <c r="A3367" t="s">
        <v>1417</v>
      </c>
      <c r="B3367">
        <v>174</v>
      </c>
      <c r="C3367">
        <v>119</v>
      </c>
      <c r="D3367">
        <v>21471685</v>
      </c>
      <c r="E3367" t="s">
        <v>41</v>
      </c>
      <c r="F3367" s="8" t="s">
        <v>1418</v>
      </c>
      <c r="G3367" t="s">
        <v>1419</v>
      </c>
      <c r="H3367">
        <v>65464</v>
      </c>
      <c r="I3367">
        <v>1308</v>
      </c>
      <c r="J3367" t="s">
        <v>19</v>
      </c>
      <c r="K3367" t="s">
        <v>20</v>
      </c>
      <c r="L3367">
        <v>44000000</v>
      </c>
      <c r="M3367">
        <v>2000</v>
      </c>
      <c r="N3367">
        <v>2.4</v>
      </c>
      <c r="O3367">
        <v>-22528315</v>
      </c>
      <c r="Q3367" t="str">
        <f t="shared" si="156"/>
        <v xml:space="preserve"> </v>
      </c>
      <c r="R3367" t="str">
        <f t="shared" si="157"/>
        <v xml:space="preserve"> </v>
      </c>
      <c r="S3367" t="str">
        <f t="shared" si="158"/>
        <v/>
      </c>
    </row>
    <row r="3368" spans="1:19">
      <c r="A3368" t="s">
        <v>135</v>
      </c>
      <c r="B3368">
        <v>234</v>
      </c>
      <c r="C3368">
        <v>110</v>
      </c>
      <c r="D3368">
        <v>47456450</v>
      </c>
      <c r="E3368" t="s">
        <v>513</v>
      </c>
      <c r="F3368" s="8" t="s">
        <v>421</v>
      </c>
      <c r="G3368" t="s">
        <v>1587</v>
      </c>
      <c r="H3368">
        <v>101386</v>
      </c>
      <c r="I3368">
        <v>289</v>
      </c>
      <c r="J3368" t="s">
        <v>19</v>
      </c>
      <c r="K3368" t="s">
        <v>20</v>
      </c>
      <c r="L3368">
        <v>70000000</v>
      </c>
      <c r="M3368">
        <v>2007</v>
      </c>
      <c r="N3368">
        <v>7.1</v>
      </c>
      <c r="O3368">
        <v>-22543550</v>
      </c>
      <c r="Q3368" t="str">
        <f t="shared" si="156"/>
        <v xml:space="preserve"> </v>
      </c>
      <c r="R3368" t="str">
        <f t="shared" si="157"/>
        <v xml:space="preserve"> </v>
      </c>
      <c r="S3368" t="str">
        <f t="shared" si="158"/>
        <v/>
      </c>
    </row>
    <row r="3369" spans="1:19">
      <c r="A3369" t="s">
        <v>584</v>
      </c>
      <c r="B3369">
        <v>210</v>
      </c>
      <c r="C3369">
        <v>120</v>
      </c>
      <c r="D3369">
        <v>7443007</v>
      </c>
      <c r="E3369" t="s">
        <v>2563</v>
      </c>
      <c r="F3369" s="8" t="s">
        <v>1242</v>
      </c>
      <c r="G3369" t="s">
        <v>3840</v>
      </c>
      <c r="H3369">
        <v>24663</v>
      </c>
      <c r="I3369">
        <v>71</v>
      </c>
      <c r="J3369" t="s">
        <v>19</v>
      </c>
      <c r="K3369" t="s">
        <v>20</v>
      </c>
      <c r="L3369">
        <v>30000000</v>
      </c>
      <c r="M3369">
        <v>2009</v>
      </c>
      <c r="N3369">
        <v>6.7</v>
      </c>
      <c r="O3369">
        <v>-22556993</v>
      </c>
      <c r="Q3369" t="str">
        <f t="shared" si="156"/>
        <v xml:space="preserve"> </v>
      </c>
      <c r="R3369" t="str">
        <f t="shared" si="157"/>
        <v xml:space="preserve"> </v>
      </c>
      <c r="S3369" t="str">
        <f t="shared" si="158"/>
        <v/>
      </c>
    </row>
    <row r="3370" spans="1:19">
      <c r="A3370" t="s">
        <v>230</v>
      </c>
      <c r="B3370">
        <v>298</v>
      </c>
      <c r="C3370">
        <v>163</v>
      </c>
      <c r="D3370">
        <v>47379090</v>
      </c>
      <c r="E3370" t="s">
        <v>1409</v>
      </c>
      <c r="F3370" s="8" t="s">
        <v>476</v>
      </c>
      <c r="G3370" t="s">
        <v>1528</v>
      </c>
      <c r="H3370">
        <v>176936</v>
      </c>
      <c r="I3370">
        <v>824</v>
      </c>
      <c r="J3370" t="s">
        <v>19</v>
      </c>
      <c r="K3370" t="s">
        <v>775</v>
      </c>
      <c r="L3370">
        <v>70000000</v>
      </c>
      <c r="M3370">
        <v>2005</v>
      </c>
      <c r="N3370">
        <v>7.6</v>
      </c>
      <c r="O3370">
        <v>-22620910</v>
      </c>
      <c r="Q3370" t="str">
        <f t="shared" si="156"/>
        <v xml:space="preserve"> </v>
      </c>
      <c r="R3370" t="str">
        <f t="shared" si="157"/>
        <v xml:space="preserve"> </v>
      </c>
      <c r="S3370" t="str">
        <f t="shared" si="158"/>
        <v/>
      </c>
    </row>
    <row r="3371" spans="1:19">
      <c r="A3371" t="s">
        <v>1201</v>
      </c>
      <c r="B3371">
        <v>239</v>
      </c>
      <c r="C3371">
        <v>96</v>
      </c>
      <c r="D3371">
        <v>42345531</v>
      </c>
      <c r="E3371" t="s">
        <v>1144</v>
      </c>
      <c r="F3371" s="8" t="s">
        <v>1028</v>
      </c>
      <c r="G3371" t="s">
        <v>1830</v>
      </c>
      <c r="H3371">
        <v>104831</v>
      </c>
      <c r="I3371">
        <v>423</v>
      </c>
      <c r="J3371" t="s">
        <v>19</v>
      </c>
      <c r="K3371" t="s">
        <v>432</v>
      </c>
      <c r="L3371">
        <v>65000000</v>
      </c>
      <c r="M3371">
        <v>2012</v>
      </c>
      <c r="N3371">
        <v>5.4</v>
      </c>
      <c r="O3371">
        <v>-22654469</v>
      </c>
      <c r="Q3371" t="str">
        <f t="shared" si="156"/>
        <v xml:space="preserve"> </v>
      </c>
      <c r="R3371" t="str">
        <f t="shared" si="157"/>
        <v xml:space="preserve"> </v>
      </c>
      <c r="S3371" t="str">
        <f t="shared" si="158"/>
        <v/>
      </c>
    </row>
    <row r="3372" spans="1:19">
      <c r="A3372" t="s">
        <v>3079</v>
      </c>
      <c r="B3372">
        <v>219</v>
      </c>
      <c r="C3372">
        <v>108</v>
      </c>
      <c r="D3372">
        <v>10326062</v>
      </c>
      <c r="E3372" t="s">
        <v>3080</v>
      </c>
      <c r="F3372" s="8" t="s">
        <v>2285</v>
      </c>
      <c r="G3372" t="s">
        <v>3081</v>
      </c>
      <c r="H3372">
        <v>121432</v>
      </c>
      <c r="I3372">
        <v>310</v>
      </c>
      <c r="J3372" t="s">
        <v>19</v>
      </c>
      <c r="K3372" t="s">
        <v>432</v>
      </c>
      <c r="L3372">
        <v>33000000</v>
      </c>
      <c r="M3372">
        <v>2009</v>
      </c>
      <c r="N3372">
        <v>6.8</v>
      </c>
      <c r="O3372">
        <v>-22673938</v>
      </c>
      <c r="Q3372" t="str">
        <f t="shared" si="156"/>
        <v xml:space="preserve"> </v>
      </c>
      <c r="R3372" t="str">
        <f t="shared" si="157"/>
        <v xml:space="preserve"> </v>
      </c>
      <c r="S3372" t="str">
        <f t="shared" si="158"/>
        <v/>
      </c>
    </row>
    <row r="3373" spans="1:19">
      <c r="A3373" t="s">
        <v>3826</v>
      </c>
      <c r="B3373">
        <v>161</v>
      </c>
      <c r="C3373">
        <v>94</v>
      </c>
      <c r="D3373">
        <v>6301131</v>
      </c>
      <c r="E3373" t="s">
        <v>1141</v>
      </c>
      <c r="F3373" s="8" t="s">
        <v>1325</v>
      </c>
      <c r="G3373" t="s">
        <v>3827</v>
      </c>
      <c r="H3373">
        <v>92850</v>
      </c>
      <c r="I3373">
        <v>263</v>
      </c>
      <c r="J3373" t="s">
        <v>19</v>
      </c>
      <c r="K3373" t="s">
        <v>20</v>
      </c>
      <c r="L3373">
        <v>29000000</v>
      </c>
      <c r="M3373">
        <v>2005</v>
      </c>
      <c r="N3373">
        <v>7.1</v>
      </c>
      <c r="O3373">
        <v>-22698869</v>
      </c>
      <c r="Q3373" t="str">
        <f t="shared" si="156"/>
        <v xml:space="preserve"> </v>
      </c>
      <c r="R3373" t="str">
        <f t="shared" si="157"/>
        <v xml:space="preserve"> </v>
      </c>
      <c r="S3373" t="str">
        <f t="shared" si="158"/>
        <v/>
      </c>
    </row>
    <row r="3374" spans="1:19">
      <c r="A3374" t="s">
        <v>3438</v>
      </c>
      <c r="B3374">
        <v>68</v>
      </c>
      <c r="C3374">
        <v>102</v>
      </c>
      <c r="D3374">
        <v>11227940</v>
      </c>
      <c r="E3374" t="s">
        <v>3439</v>
      </c>
      <c r="F3374" s="8" t="s">
        <v>1388</v>
      </c>
      <c r="G3374" t="s">
        <v>3440</v>
      </c>
      <c r="H3374">
        <v>8367</v>
      </c>
      <c r="I3374">
        <v>94</v>
      </c>
      <c r="J3374" t="s">
        <v>19</v>
      </c>
      <c r="K3374" t="s">
        <v>20</v>
      </c>
      <c r="L3374">
        <v>34000000</v>
      </c>
      <c r="M3374">
        <v>1999</v>
      </c>
      <c r="N3374">
        <v>5.2</v>
      </c>
      <c r="O3374">
        <v>-22772060</v>
      </c>
      <c r="Q3374" t="str">
        <f t="shared" si="156"/>
        <v xml:space="preserve"> </v>
      </c>
      <c r="R3374" t="str">
        <f t="shared" si="157"/>
        <v xml:space="preserve"> </v>
      </c>
      <c r="S3374" t="str">
        <f t="shared" si="158"/>
        <v/>
      </c>
    </row>
    <row r="3375" spans="1:19">
      <c r="A3375" t="s">
        <v>942</v>
      </c>
      <c r="B3375">
        <v>333</v>
      </c>
      <c r="C3375">
        <v>101</v>
      </c>
      <c r="D3375">
        <v>77222184</v>
      </c>
      <c r="E3375" t="s">
        <v>315</v>
      </c>
      <c r="F3375" s="8" t="s">
        <v>943</v>
      </c>
      <c r="G3375" t="s">
        <v>944</v>
      </c>
      <c r="H3375">
        <v>87677</v>
      </c>
      <c r="I3375">
        <v>388</v>
      </c>
      <c r="J3375" t="s">
        <v>19</v>
      </c>
      <c r="K3375" t="s">
        <v>432</v>
      </c>
      <c r="L3375">
        <v>100000000</v>
      </c>
      <c r="M3375">
        <v>2009</v>
      </c>
      <c r="N3375">
        <v>6.8</v>
      </c>
      <c r="O3375">
        <v>-22777816</v>
      </c>
      <c r="Q3375" t="str">
        <f t="shared" si="156"/>
        <v xml:space="preserve"> </v>
      </c>
      <c r="R3375" t="str">
        <f t="shared" si="157"/>
        <v xml:space="preserve"> </v>
      </c>
      <c r="S3375" t="str">
        <f t="shared" si="158"/>
        <v/>
      </c>
    </row>
    <row r="3376" spans="1:19">
      <c r="A3376" t="s">
        <v>3416</v>
      </c>
      <c r="B3376">
        <v>95</v>
      </c>
      <c r="C3376">
        <v>93</v>
      </c>
      <c r="D3376">
        <v>5204007</v>
      </c>
      <c r="E3376" t="s">
        <v>246</v>
      </c>
      <c r="F3376" s="8" t="s">
        <v>1838</v>
      </c>
      <c r="G3376" t="s">
        <v>3951</v>
      </c>
      <c r="H3376">
        <v>42876</v>
      </c>
      <c r="I3376">
        <v>167</v>
      </c>
      <c r="J3376" t="s">
        <v>19</v>
      </c>
      <c r="K3376" t="s">
        <v>31</v>
      </c>
      <c r="L3376">
        <v>28000000</v>
      </c>
      <c r="M3376">
        <v>2001</v>
      </c>
      <c r="N3376">
        <v>6.3</v>
      </c>
      <c r="O3376">
        <v>-22795993</v>
      </c>
      <c r="Q3376" t="str">
        <f t="shared" si="156"/>
        <v xml:space="preserve"> </v>
      </c>
      <c r="R3376" t="str">
        <f t="shared" si="157"/>
        <v xml:space="preserve"> </v>
      </c>
      <c r="S3376" t="str">
        <f t="shared" si="158"/>
        <v/>
      </c>
    </row>
    <row r="3377" spans="1:19">
      <c r="A3377" t="s">
        <v>1884</v>
      </c>
      <c r="B3377">
        <v>99</v>
      </c>
      <c r="C3377">
        <v>95</v>
      </c>
      <c r="D3377">
        <v>27067160</v>
      </c>
      <c r="E3377" t="s">
        <v>754</v>
      </c>
      <c r="F3377" s="8" t="s">
        <v>540</v>
      </c>
      <c r="G3377" t="s">
        <v>2498</v>
      </c>
      <c r="H3377">
        <v>18404</v>
      </c>
      <c r="I3377">
        <v>150</v>
      </c>
      <c r="J3377" t="s">
        <v>19</v>
      </c>
      <c r="K3377" t="s">
        <v>20</v>
      </c>
      <c r="L3377">
        <v>50000000</v>
      </c>
      <c r="M3377">
        <v>1999</v>
      </c>
      <c r="N3377">
        <v>5.9</v>
      </c>
      <c r="O3377">
        <v>-22932840</v>
      </c>
      <c r="Q3377" t="str">
        <f t="shared" si="156"/>
        <v xml:space="preserve"> </v>
      </c>
      <c r="R3377" t="str">
        <f t="shared" si="157"/>
        <v xml:space="preserve"> </v>
      </c>
      <c r="S3377" t="str">
        <f t="shared" si="158"/>
        <v/>
      </c>
    </row>
    <row r="3378" spans="1:19">
      <c r="A3378" t="s">
        <v>1884</v>
      </c>
      <c r="B3378">
        <v>31</v>
      </c>
      <c r="C3378">
        <v>130</v>
      </c>
      <c r="D3378">
        <v>13052741</v>
      </c>
      <c r="E3378" t="s">
        <v>2961</v>
      </c>
      <c r="F3378" s="8" t="s">
        <v>2708</v>
      </c>
      <c r="G3378" t="s">
        <v>3232</v>
      </c>
      <c r="H3378">
        <v>8531</v>
      </c>
      <c r="I3378">
        <v>57</v>
      </c>
      <c r="J3378" t="s">
        <v>19</v>
      </c>
      <c r="K3378" t="s">
        <v>20</v>
      </c>
      <c r="L3378">
        <v>36000000</v>
      </c>
      <c r="M3378">
        <v>1996</v>
      </c>
      <c r="N3378">
        <v>6.7</v>
      </c>
      <c r="O3378">
        <v>-22947259</v>
      </c>
      <c r="Q3378" t="str">
        <f t="shared" si="156"/>
        <v xml:space="preserve"> </v>
      </c>
      <c r="R3378" t="str">
        <f t="shared" si="157"/>
        <v xml:space="preserve"> </v>
      </c>
      <c r="S3378" t="str">
        <f t="shared" si="158"/>
        <v/>
      </c>
    </row>
    <row r="3379" spans="1:19">
      <c r="A3379" t="s">
        <v>69</v>
      </c>
      <c r="B3379">
        <v>396</v>
      </c>
      <c r="C3379">
        <v>144</v>
      </c>
      <c r="D3379">
        <v>154985087</v>
      </c>
      <c r="E3379" t="s">
        <v>41</v>
      </c>
      <c r="F3379" s="8" t="s">
        <v>210</v>
      </c>
      <c r="G3379" t="s">
        <v>266</v>
      </c>
      <c r="H3379">
        <v>148379</v>
      </c>
      <c r="I3379">
        <v>622</v>
      </c>
      <c r="J3379" t="s">
        <v>19</v>
      </c>
      <c r="K3379" t="s">
        <v>20</v>
      </c>
      <c r="L3379">
        <v>178000000</v>
      </c>
      <c r="M3379">
        <v>2016</v>
      </c>
      <c r="N3379">
        <v>7.3</v>
      </c>
      <c r="O3379">
        <v>-23014913</v>
      </c>
      <c r="Q3379" t="str">
        <f t="shared" si="156"/>
        <v xml:space="preserve"> </v>
      </c>
      <c r="R3379" t="str">
        <f t="shared" si="157"/>
        <v xml:space="preserve"> </v>
      </c>
      <c r="S3379" t="str">
        <f t="shared" si="158"/>
        <v/>
      </c>
    </row>
    <row r="3380" spans="1:19">
      <c r="A3380" t="s">
        <v>3820</v>
      </c>
      <c r="B3380">
        <v>17</v>
      </c>
      <c r="C3380">
        <v>147</v>
      </c>
      <c r="D3380">
        <v>5899797</v>
      </c>
      <c r="E3380" t="s">
        <v>2728</v>
      </c>
      <c r="F3380" s="8" t="s">
        <v>903</v>
      </c>
      <c r="G3380" t="s">
        <v>3821</v>
      </c>
      <c r="H3380">
        <v>9913</v>
      </c>
      <c r="I3380">
        <v>51</v>
      </c>
      <c r="J3380" t="s">
        <v>19</v>
      </c>
      <c r="K3380" t="s">
        <v>31</v>
      </c>
      <c r="L3380">
        <v>29000000</v>
      </c>
      <c r="M3380">
        <v>1987</v>
      </c>
      <c r="N3380">
        <v>7.5</v>
      </c>
      <c r="O3380">
        <v>-23100203</v>
      </c>
      <c r="Q3380" t="str">
        <f t="shared" si="156"/>
        <v xml:space="preserve"> </v>
      </c>
      <c r="R3380" t="str">
        <f t="shared" si="157"/>
        <v xml:space="preserve"> </v>
      </c>
      <c r="S3380" t="str">
        <f t="shared" si="158"/>
        <v/>
      </c>
    </row>
    <row r="3381" spans="1:19">
      <c r="A3381" t="s">
        <v>3875</v>
      </c>
      <c r="B3381">
        <v>93</v>
      </c>
      <c r="C3381">
        <v>115</v>
      </c>
      <c r="D3381">
        <v>882710</v>
      </c>
      <c r="E3381" t="s">
        <v>2473</v>
      </c>
      <c r="F3381" s="8" t="s">
        <v>436</v>
      </c>
      <c r="G3381" t="s">
        <v>4749</v>
      </c>
      <c r="H3381">
        <v>16215</v>
      </c>
      <c r="I3381">
        <v>138</v>
      </c>
      <c r="J3381" t="s">
        <v>19</v>
      </c>
      <c r="K3381" t="s">
        <v>20</v>
      </c>
      <c r="L3381">
        <v>24000000</v>
      </c>
      <c r="M3381">
        <v>2000</v>
      </c>
      <c r="N3381">
        <v>6.4</v>
      </c>
      <c r="O3381">
        <v>-23117290</v>
      </c>
      <c r="Q3381" t="str">
        <f t="shared" si="156"/>
        <v xml:space="preserve"> </v>
      </c>
      <c r="R3381" t="str">
        <f t="shared" si="157"/>
        <v xml:space="preserve"> </v>
      </c>
      <c r="S3381" t="str">
        <f t="shared" si="158"/>
        <v/>
      </c>
    </row>
    <row r="3382" spans="1:19">
      <c r="A3382" t="s">
        <v>1584</v>
      </c>
      <c r="B3382">
        <v>230</v>
      </c>
      <c r="C3382">
        <v>153</v>
      </c>
      <c r="D3382">
        <v>51814190</v>
      </c>
      <c r="E3382" t="s">
        <v>1290</v>
      </c>
      <c r="F3382" s="8" t="s">
        <v>1130</v>
      </c>
      <c r="G3382" t="s">
        <v>1585</v>
      </c>
      <c r="H3382">
        <v>100837</v>
      </c>
      <c r="I3382">
        <v>301</v>
      </c>
      <c r="J3382" t="s">
        <v>19</v>
      </c>
      <c r="K3382" t="s">
        <v>20</v>
      </c>
      <c r="L3382">
        <v>75000000</v>
      </c>
      <c r="M3382">
        <v>2009</v>
      </c>
      <c r="N3382">
        <v>6.4</v>
      </c>
      <c r="O3382">
        <v>-23185810</v>
      </c>
      <c r="Q3382" t="str">
        <f t="shared" si="156"/>
        <v xml:space="preserve"> </v>
      </c>
      <c r="R3382" t="str">
        <f t="shared" si="157"/>
        <v xml:space="preserve"> </v>
      </c>
      <c r="S3382" t="str">
        <f t="shared" si="158"/>
        <v/>
      </c>
    </row>
    <row r="3383" spans="1:19">
      <c r="A3383" t="s">
        <v>515</v>
      </c>
      <c r="B3383">
        <v>124</v>
      </c>
      <c r="C3383">
        <v>96</v>
      </c>
      <c r="D3383">
        <v>56684819</v>
      </c>
      <c r="E3383" t="s">
        <v>41</v>
      </c>
      <c r="F3383" s="8" t="s">
        <v>114</v>
      </c>
      <c r="G3383" t="s">
        <v>1385</v>
      </c>
      <c r="H3383">
        <v>103787</v>
      </c>
      <c r="I3383">
        <v>615</v>
      </c>
      <c r="J3383" t="s">
        <v>19</v>
      </c>
      <c r="K3383" t="s">
        <v>20</v>
      </c>
      <c r="L3383">
        <v>80000000</v>
      </c>
      <c r="M3383">
        <v>2002</v>
      </c>
      <c r="N3383">
        <v>5.9</v>
      </c>
      <c r="O3383">
        <v>-23315181</v>
      </c>
      <c r="Q3383" t="str">
        <f t="shared" si="156"/>
        <v xml:space="preserve"> </v>
      </c>
      <c r="R3383" t="str">
        <f t="shared" si="157"/>
        <v xml:space="preserve"> </v>
      </c>
      <c r="S3383" t="str">
        <f t="shared" si="158"/>
        <v/>
      </c>
    </row>
    <row r="3384" spans="1:19">
      <c r="A3384" t="s">
        <v>3448</v>
      </c>
      <c r="B3384">
        <v>107</v>
      </c>
      <c r="C3384">
        <v>109</v>
      </c>
      <c r="D3384">
        <v>10654581</v>
      </c>
      <c r="E3384" t="s">
        <v>1356</v>
      </c>
      <c r="F3384" s="8" t="s">
        <v>24</v>
      </c>
      <c r="G3384" t="s">
        <v>3449</v>
      </c>
      <c r="H3384">
        <v>45497</v>
      </c>
      <c r="I3384">
        <v>260</v>
      </c>
      <c r="J3384" t="s">
        <v>19</v>
      </c>
      <c r="K3384" t="s">
        <v>20</v>
      </c>
      <c r="L3384">
        <v>34000000</v>
      </c>
      <c r="M3384">
        <v>1999</v>
      </c>
      <c r="N3384">
        <v>5.3</v>
      </c>
      <c r="O3384">
        <v>-23345419</v>
      </c>
      <c r="Q3384" t="str">
        <f t="shared" si="156"/>
        <v xml:space="preserve"> </v>
      </c>
      <c r="R3384" t="str">
        <f t="shared" si="157"/>
        <v xml:space="preserve"> </v>
      </c>
      <c r="S3384" t="str">
        <f t="shared" si="158"/>
        <v/>
      </c>
    </row>
    <row r="3385" spans="1:19">
      <c r="A3385" t="s">
        <v>3448</v>
      </c>
      <c r="B3385">
        <v>107</v>
      </c>
      <c r="C3385">
        <v>109</v>
      </c>
      <c r="D3385">
        <v>10654581</v>
      </c>
      <c r="E3385" t="s">
        <v>1356</v>
      </c>
      <c r="F3385" s="8" t="s">
        <v>24</v>
      </c>
      <c r="G3385" t="s">
        <v>3449</v>
      </c>
      <c r="H3385">
        <v>45500</v>
      </c>
      <c r="I3385">
        <v>260</v>
      </c>
      <c r="J3385" t="s">
        <v>19</v>
      </c>
      <c r="K3385" t="s">
        <v>20</v>
      </c>
      <c r="L3385">
        <v>34000000</v>
      </c>
      <c r="M3385">
        <v>1999</v>
      </c>
      <c r="N3385">
        <v>5.3</v>
      </c>
      <c r="O3385">
        <v>-23345419</v>
      </c>
      <c r="Q3385" t="str">
        <f t="shared" si="156"/>
        <v xml:space="preserve"> </v>
      </c>
      <c r="R3385" t="str">
        <f t="shared" si="157"/>
        <v xml:space="preserve"> </v>
      </c>
      <c r="S3385" t="str">
        <f t="shared" si="158"/>
        <v/>
      </c>
    </row>
    <row r="3386" spans="1:19">
      <c r="A3386" t="s">
        <v>2400</v>
      </c>
      <c r="B3386">
        <v>63</v>
      </c>
      <c r="C3386">
        <v>83</v>
      </c>
      <c r="D3386">
        <v>11631245</v>
      </c>
      <c r="E3386" t="s">
        <v>3412</v>
      </c>
      <c r="F3386" s="8" t="s">
        <v>2095</v>
      </c>
      <c r="G3386" t="s">
        <v>3413</v>
      </c>
      <c r="H3386">
        <v>15015</v>
      </c>
      <c r="I3386">
        <v>113</v>
      </c>
      <c r="J3386" t="s">
        <v>19</v>
      </c>
      <c r="K3386" t="s">
        <v>20</v>
      </c>
      <c r="L3386">
        <v>35000000</v>
      </c>
      <c r="M3386">
        <v>2006</v>
      </c>
      <c r="N3386">
        <v>4.2</v>
      </c>
      <c r="O3386">
        <v>-23368755</v>
      </c>
      <c r="Q3386" t="str">
        <f t="shared" si="156"/>
        <v xml:space="preserve"> </v>
      </c>
      <c r="R3386" t="str">
        <f t="shared" si="157"/>
        <v xml:space="preserve"> </v>
      </c>
      <c r="S3386" t="str">
        <f t="shared" si="158"/>
        <v/>
      </c>
    </row>
    <row r="3387" spans="1:19">
      <c r="A3387" t="s">
        <v>2846</v>
      </c>
      <c r="B3387">
        <v>258</v>
      </c>
      <c r="C3387">
        <v>102</v>
      </c>
      <c r="D3387">
        <v>18600911</v>
      </c>
      <c r="E3387" t="s">
        <v>201</v>
      </c>
      <c r="F3387" s="8" t="s">
        <v>2701</v>
      </c>
      <c r="G3387" t="s">
        <v>2847</v>
      </c>
      <c r="H3387">
        <v>125198</v>
      </c>
      <c r="I3387">
        <v>153</v>
      </c>
      <c r="J3387" t="s">
        <v>19</v>
      </c>
      <c r="K3387" t="s">
        <v>20</v>
      </c>
      <c r="L3387">
        <v>42000000</v>
      </c>
      <c r="M3387">
        <v>2012</v>
      </c>
      <c r="N3387">
        <v>6.6</v>
      </c>
      <c r="O3387">
        <v>-23399089</v>
      </c>
      <c r="Q3387" t="str">
        <f t="shared" si="156"/>
        <v xml:space="preserve"> </v>
      </c>
      <c r="R3387" t="str">
        <f t="shared" si="157"/>
        <v xml:space="preserve"> </v>
      </c>
      <c r="S3387" t="str">
        <f t="shared" si="158"/>
        <v/>
      </c>
    </row>
    <row r="3388" spans="1:19">
      <c r="A3388" t="s">
        <v>501</v>
      </c>
      <c r="B3388">
        <v>194</v>
      </c>
      <c r="C3388">
        <v>91</v>
      </c>
      <c r="D3388">
        <v>126597121</v>
      </c>
      <c r="E3388" t="s">
        <v>273</v>
      </c>
      <c r="F3388" s="8" t="s">
        <v>503</v>
      </c>
      <c r="G3388" t="s">
        <v>504</v>
      </c>
      <c r="H3388">
        <v>105902</v>
      </c>
      <c r="I3388">
        <v>206</v>
      </c>
      <c r="J3388" t="s">
        <v>19</v>
      </c>
      <c r="K3388" t="s">
        <v>20</v>
      </c>
      <c r="L3388">
        <v>150000000</v>
      </c>
      <c r="M3388">
        <v>2007</v>
      </c>
      <c r="N3388">
        <v>6.2</v>
      </c>
      <c r="O3388">
        <v>-23402879</v>
      </c>
      <c r="Q3388" t="str">
        <f t="shared" si="156"/>
        <v xml:space="preserve"> </v>
      </c>
      <c r="R3388" t="str">
        <f t="shared" si="157"/>
        <v xml:space="preserve"> </v>
      </c>
      <c r="S3388" t="str">
        <f t="shared" si="158"/>
        <v/>
      </c>
    </row>
    <row r="3389" spans="1:19">
      <c r="A3389" t="s">
        <v>1774</v>
      </c>
      <c r="B3389">
        <v>65</v>
      </c>
      <c r="C3389">
        <v>112</v>
      </c>
      <c r="D3389">
        <v>4554569</v>
      </c>
      <c r="E3389" t="s">
        <v>1290</v>
      </c>
      <c r="F3389" s="8" t="s">
        <v>1015</v>
      </c>
      <c r="G3389" t="s">
        <v>3822</v>
      </c>
      <c r="H3389">
        <v>8134</v>
      </c>
      <c r="I3389">
        <v>123</v>
      </c>
      <c r="J3389" t="s">
        <v>19</v>
      </c>
      <c r="K3389" t="s">
        <v>20</v>
      </c>
      <c r="L3389">
        <v>28000000</v>
      </c>
      <c r="M3389">
        <v>1999</v>
      </c>
      <c r="N3389">
        <v>6.9</v>
      </c>
      <c r="O3389">
        <v>-23445431</v>
      </c>
      <c r="Q3389" t="str">
        <f t="shared" si="156"/>
        <v xml:space="preserve"> </v>
      </c>
      <c r="R3389" t="str">
        <f t="shared" si="157"/>
        <v xml:space="preserve"> </v>
      </c>
      <c r="S3389" t="str">
        <f t="shared" si="158"/>
        <v/>
      </c>
    </row>
    <row r="3390" spans="1:19">
      <c r="A3390" t="s">
        <v>2113</v>
      </c>
      <c r="B3390">
        <v>143</v>
      </c>
      <c r="C3390">
        <v>92</v>
      </c>
      <c r="D3390">
        <v>1550000</v>
      </c>
      <c r="E3390" t="s">
        <v>4233</v>
      </c>
      <c r="F3390" s="8" t="s">
        <v>1838</v>
      </c>
      <c r="G3390" t="s">
        <v>4234</v>
      </c>
      <c r="H3390">
        <v>30628</v>
      </c>
      <c r="I3390">
        <v>471</v>
      </c>
      <c r="J3390" t="s">
        <v>19</v>
      </c>
      <c r="K3390" t="s">
        <v>20</v>
      </c>
      <c r="L3390">
        <v>25000000</v>
      </c>
      <c r="M3390">
        <v>2005</v>
      </c>
      <c r="N3390">
        <v>2.9</v>
      </c>
      <c r="O3390">
        <v>-23450000</v>
      </c>
      <c r="Q3390" t="str">
        <f t="shared" si="156"/>
        <v xml:space="preserve"> </v>
      </c>
      <c r="R3390" t="str">
        <f t="shared" si="157"/>
        <v xml:space="preserve"> </v>
      </c>
      <c r="S3390" t="str">
        <f t="shared" si="158"/>
        <v/>
      </c>
    </row>
    <row r="3391" spans="1:19">
      <c r="A3391" t="s">
        <v>699</v>
      </c>
      <c r="B3391">
        <v>131</v>
      </c>
      <c r="C3391">
        <v>98</v>
      </c>
      <c r="D3391">
        <v>26536120</v>
      </c>
      <c r="E3391" t="s">
        <v>613</v>
      </c>
      <c r="F3391" s="8" t="s">
        <v>885</v>
      </c>
      <c r="G3391" t="s">
        <v>2502</v>
      </c>
      <c r="H3391">
        <v>49926</v>
      </c>
      <c r="I3391">
        <v>286</v>
      </c>
      <c r="J3391" t="s">
        <v>19</v>
      </c>
      <c r="K3391" t="s">
        <v>432</v>
      </c>
      <c r="L3391">
        <v>50000000</v>
      </c>
      <c r="M3391">
        <v>2003</v>
      </c>
      <c r="N3391">
        <v>6.5</v>
      </c>
      <c r="O3391">
        <v>-23463880</v>
      </c>
      <c r="Q3391" t="str">
        <f t="shared" si="156"/>
        <v xml:space="preserve"> </v>
      </c>
      <c r="R3391" t="str">
        <f t="shared" si="157"/>
        <v xml:space="preserve"> </v>
      </c>
      <c r="S3391" t="str">
        <f t="shared" si="158"/>
        <v/>
      </c>
    </row>
    <row r="3392" spans="1:19">
      <c r="A3392" t="s">
        <v>3746</v>
      </c>
      <c r="B3392">
        <v>123</v>
      </c>
      <c r="C3392">
        <v>98</v>
      </c>
      <c r="D3392">
        <v>1512815</v>
      </c>
      <c r="E3392" t="s">
        <v>4256</v>
      </c>
      <c r="F3392" s="8" t="s">
        <v>470</v>
      </c>
      <c r="G3392" t="s">
        <v>4257</v>
      </c>
      <c r="H3392">
        <v>8885</v>
      </c>
      <c r="I3392">
        <v>56</v>
      </c>
      <c r="J3392" t="s">
        <v>19</v>
      </c>
      <c r="K3392" t="s">
        <v>20</v>
      </c>
      <c r="L3392">
        <v>25000000</v>
      </c>
      <c r="M3392">
        <v>2016</v>
      </c>
      <c r="N3392">
        <v>5.8</v>
      </c>
      <c r="O3392">
        <v>-23487185</v>
      </c>
      <c r="Q3392" t="str">
        <f t="shared" si="156"/>
        <v xml:space="preserve"> </v>
      </c>
      <c r="R3392" t="str">
        <f t="shared" si="157"/>
        <v xml:space="preserve"> </v>
      </c>
      <c r="S3392" t="str">
        <f t="shared" si="158"/>
        <v/>
      </c>
    </row>
    <row r="3393" spans="1:19">
      <c r="A3393" t="s">
        <v>2407</v>
      </c>
      <c r="B3393">
        <v>236</v>
      </c>
      <c r="C3393">
        <v>114</v>
      </c>
      <c r="D3393">
        <v>26442251</v>
      </c>
      <c r="E3393" t="s">
        <v>268</v>
      </c>
      <c r="F3393" s="8" t="s">
        <v>138</v>
      </c>
      <c r="G3393" t="s">
        <v>2516</v>
      </c>
      <c r="H3393">
        <v>76010</v>
      </c>
      <c r="I3393">
        <v>205</v>
      </c>
      <c r="J3393" t="s">
        <v>19</v>
      </c>
      <c r="K3393" t="s">
        <v>20</v>
      </c>
      <c r="L3393">
        <v>50000000</v>
      </c>
      <c r="M3393">
        <v>2015</v>
      </c>
      <c r="N3393">
        <v>6.6</v>
      </c>
      <c r="O3393">
        <v>-23557749</v>
      </c>
      <c r="Q3393" t="str">
        <f t="shared" si="156"/>
        <v xml:space="preserve"> </v>
      </c>
      <c r="R3393" t="str">
        <f t="shared" si="157"/>
        <v xml:space="preserve"> </v>
      </c>
      <c r="S3393" t="str">
        <f t="shared" si="158"/>
        <v/>
      </c>
    </row>
    <row r="3394" spans="1:19">
      <c r="A3394" t="s">
        <v>3393</v>
      </c>
      <c r="B3394">
        <v>119</v>
      </c>
      <c r="C3394">
        <v>111</v>
      </c>
      <c r="D3394">
        <v>11405825</v>
      </c>
      <c r="E3394" t="s">
        <v>1672</v>
      </c>
      <c r="F3394" s="8" t="s">
        <v>71</v>
      </c>
      <c r="G3394" t="s">
        <v>3394</v>
      </c>
      <c r="H3394">
        <v>28542</v>
      </c>
      <c r="I3394">
        <v>208</v>
      </c>
      <c r="J3394" t="s">
        <v>19</v>
      </c>
      <c r="K3394" t="s">
        <v>20</v>
      </c>
      <c r="L3394">
        <v>35000000</v>
      </c>
      <c r="M3394">
        <v>2001</v>
      </c>
      <c r="N3394">
        <v>6.8</v>
      </c>
      <c r="O3394">
        <v>-23594175</v>
      </c>
      <c r="Q3394" t="str">
        <f t="shared" si="156"/>
        <v xml:space="preserve"> </v>
      </c>
      <c r="R3394" t="str">
        <f t="shared" si="157"/>
        <v xml:space="preserve"> </v>
      </c>
      <c r="S3394" t="str">
        <f t="shared" si="158"/>
        <v/>
      </c>
    </row>
    <row r="3395" spans="1:19">
      <c r="A3395" t="s">
        <v>2499</v>
      </c>
      <c r="B3395">
        <v>175</v>
      </c>
      <c r="C3395">
        <v>106</v>
      </c>
      <c r="D3395">
        <v>12339633</v>
      </c>
      <c r="E3395" t="s">
        <v>1356</v>
      </c>
      <c r="F3395" s="8" t="s">
        <v>3236</v>
      </c>
      <c r="G3395" t="s">
        <v>3237</v>
      </c>
      <c r="H3395">
        <v>220591</v>
      </c>
      <c r="I3395">
        <v>641</v>
      </c>
      <c r="J3395" t="s">
        <v>19</v>
      </c>
      <c r="K3395" t="s">
        <v>20</v>
      </c>
      <c r="L3395">
        <v>36000000</v>
      </c>
      <c r="M3395">
        <v>1997</v>
      </c>
      <c r="N3395">
        <v>7.8</v>
      </c>
      <c r="O3395">
        <v>-23660367</v>
      </c>
      <c r="Q3395" t="str">
        <f t="shared" ref="Q3395:Q3458" si="159">IF(F3395="Meryl Streep",G3395," ")</f>
        <v xml:space="preserve"> </v>
      </c>
      <c r="R3395" t="str">
        <f t="shared" ref="R3395:R3458" si="160">IF(F3395="Leonardo DiCaprio",G3395," ")</f>
        <v xml:space="preserve"> </v>
      </c>
      <c r="S3395" t="str">
        <f t="shared" ref="S3395:S3458" si="161">IF(F3395="Brad Pitt",G3395,"")</f>
        <v/>
      </c>
    </row>
    <row r="3396" spans="1:19">
      <c r="A3396" t="s">
        <v>2450</v>
      </c>
      <c r="B3396">
        <v>74</v>
      </c>
      <c r="C3396">
        <v>98</v>
      </c>
      <c r="D3396">
        <v>16323969</v>
      </c>
      <c r="E3396" t="s">
        <v>2739</v>
      </c>
      <c r="F3396" s="8" t="s">
        <v>540</v>
      </c>
      <c r="G3396" t="s">
        <v>3739</v>
      </c>
      <c r="H3396">
        <v>45775</v>
      </c>
      <c r="I3396">
        <v>112</v>
      </c>
      <c r="J3396" t="s">
        <v>19</v>
      </c>
      <c r="K3396" t="s">
        <v>20</v>
      </c>
      <c r="L3396">
        <v>40000000</v>
      </c>
      <c r="M3396">
        <v>2004</v>
      </c>
      <c r="N3396">
        <v>5.5</v>
      </c>
      <c r="O3396">
        <v>-23676031</v>
      </c>
      <c r="Q3396" t="str">
        <f t="shared" si="159"/>
        <v xml:space="preserve"> </v>
      </c>
      <c r="R3396" t="str">
        <f t="shared" si="160"/>
        <v xml:space="preserve"> </v>
      </c>
      <c r="S3396" t="str">
        <f t="shared" si="161"/>
        <v/>
      </c>
    </row>
    <row r="3397" spans="1:19">
      <c r="A3397" t="s">
        <v>1637</v>
      </c>
      <c r="B3397">
        <v>161</v>
      </c>
      <c r="C3397">
        <v>107</v>
      </c>
      <c r="D3397">
        <v>36279230</v>
      </c>
      <c r="E3397" t="s">
        <v>201</v>
      </c>
      <c r="F3397" s="8" t="s">
        <v>2041</v>
      </c>
      <c r="G3397" t="s">
        <v>2042</v>
      </c>
      <c r="H3397">
        <v>42144</v>
      </c>
      <c r="I3397">
        <v>213</v>
      </c>
      <c r="J3397" t="s">
        <v>19</v>
      </c>
      <c r="K3397" t="s">
        <v>20</v>
      </c>
      <c r="L3397">
        <v>60000000</v>
      </c>
      <c r="M3397">
        <v>2006</v>
      </c>
      <c r="N3397">
        <v>6.1</v>
      </c>
      <c r="O3397">
        <v>-23720770</v>
      </c>
      <c r="Q3397" t="str">
        <f t="shared" si="159"/>
        <v xml:space="preserve"> </v>
      </c>
      <c r="R3397" t="str">
        <f t="shared" si="160"/>
        <v xml:space="preserve"> </v>
      </c>
      <c r="S3397" t="str">
        <f t="shared" si="161"/>
        <v/>
      </c>
    </row>
    <row r="3398" spans="1:19">
      <c r="A3398" t="s">
        <v>1797</v>
      </c>
      <c r="B3398">
        <v>146</v>
      </c>
      <c r="C3398">
        <v>110</v>
      </c>
      <c r="D3398">
        <v>26199517</v>
      </c>
      <c r="E3398" t="s">
        <v>613</v>
      </c>
      <c r="F3398" s="8" t="s">
        <v>1797</v>
      </c>
      <c r="G3398" t="s">
        <v>2503</v>
      </c>
      <c r="H3398">
        <v>34356</v>
      </c>
      <c r="I3398">
        <v>260</v>
      </c>
      <c r="J3398" t="s">
        <v>19</v>
      </c>
      <c r="K3398" t="s">
        <v>20</v>
      </c>
      <c r="L3398">
        <v>50000000</v>
      </c>
      <c r="M3398">
        <v>2002</v>
      </c>
      <c r="N3398">
        <v>6.4</v>
      </c>
      <c r="O3398">
        <v>-23800483</v>
      </c>
      <c r="Q3398" t="str">
        <f t="shared" si="159"/>
        <v xml:space="preserve"> </v>
      </c>
      <c r="R3398" t="str">
        <f t="shared" si="160"/>
        <v xml:space="preserve"> </v>
      </c>
      <c r="S3398" t="str">
        <f t="shared" si="161"/>
        <v/>
      </c>
    </row>
    <row r="3399" spans="1:19">
      <c r="A3399" t="s">
        <v>3939</v>
      </c>
      <c r="B3399">
        <v>160</v>
      </c>
      <c r="C3399">
        <v>107</v>
      </c>
      <c r="D3399">
        <v>1186957</v>
      </c>
      <c r="E3399" t="s">
        <v>1672</v>
      </c>
      <c r="F3399" s="8" t="s">
        <v>1222</v>
      </c>
      <c r="G3399" t="s">
        <v>4238</v>
      </c>
      <c r="H3399">
        <v>9264</v>
      </c>
      <c r="I3399">
        <v>69</v>
      </c>
      <c r="J3399" t="s">
        <v>19</v>
      </c>
      <c r="K3399" t="s">
        <v>31</v>
      </c>
      <c r="L3399">
        <v>25000000</v>
      </c>
      <c r="M3399">
        <v>2008</v>
      </c>
      <c r="N3399">
        <v>6.8</v>
      </c>
      <c r="O3399">
        <v>-23813043</v>
      </c>
      <c r="Q3399" t="str">
        <f t="shared" si="159"/>
        <v xml:space="preserve"> </v>
      </c>
      <c r="R3399" t="str">
        <f t="shared" si="160"/>
        <v xml:space="preserve"> </v>
      </c>
      <c r="S3399" t="str">
        <f t="shared" si="161"/>
        <v/>
      </c>
    </row>
    <row r="3400" spans="1:19">
      <c r="A3400" t="s">
        <v>650</v>
      </c>
      <c r="B3400">
        <v>434</v>
      </c>
      <c r="C3400">
        <v>138</v>
      </c>
      <c r="D3400">
        <v>101160529</v>
      </c>
      <c r="E3400" t="s">
        <v>564</v>
      </c>
      <c r="F3400" s="8" t="s">
        <v>429</v>
      </c>
      <c r="G3400" t="s">
        <v>652</v>
      </c>
      <c r="H3400">
        <v>200022</v>
      </c>
      <c r="I3400">
        <v>1240</v>
      </c>
      <c r="J3400" t="s">
        <v>19</v>
      </c>
      <c r="K3400" t="s">
        <v>20</v>
      </c>
      <c r="L3400">
        <v>125000000</v>
      </c>
      <c r="M3400">
        <v>2014</v>
      </c>
      <c r="N3400">
        <v>5.8</v>
      </c>
      <c r="O3400">
        <v>-23839471</v>
      </c>
      <c r="Q3400" t="str">
        <f t="shared" si="159"/>
        <v xml:space="preserve"> </v>
      </c>
      <c r="R3400" t="str">
        <f t="shared" si="160"/>
        <v xml:space="preserve"> </v>
      </c>
      <c r="S3400" t="str">
        <f t="shared" si="161"/>
        <v/>
      </c>
    </row>
    <row r="3401" spans="1:19">
      <c r="A3401" t="s">
        <v>1540</v>
      </c>
      <c r="B3401">
        <v>137</v>
      </c>
      <c r="C3401">
        <v>104</v>
      </c>
      <c r="D3401">
        <v>1089365</v>
      </c>
      <c r="E3401" t="s">
        <v>1290</v>
      </c>
      <c r="F3401" s="8" t="s">
        <v>914</v>
      </c>
      <c r="G3401" t="s">
        <v>3955</v>
      </c>
      <c r="H3401">
        <v>23767</v>
      </c>
      <c r="I3401">
        <v>111</v>
      </c>
      <c r="J3401" t="s">
        <v>19</v>
      </c>
      <c r="K3401" t="s">
        <v>20</v>
      </c>
      <c r="L3401">
        <v>25000000</v>
      </c>
      <c r="M3401">
        <v>2008</v>
      </c>
      <c r="N3401">
        <v>5.7</v>
      </c>
      <c r="O3401">
        <v>-23910635</v>
      </c>
      <c r="Q3401" t="str">
        <f t="shared" si="159"/>
        <v xml:space="preserve"> </v>
      </c>
      <c r="R3401" t="str">
        <f t="shared" si="160"/>
        <v xml:space="preserve"> </v>
      </c>
      <c r="S3401" t="str">
        <f t="shared" si="161"/>
        <v/>
      </c>
    </row>
    <row r="3402" spans="1:19">
      <c r="A3402" t="s">
        <v>2248</v>
      </c>
      <c r="B3402">
        <v>238</v>
      </c>
      <c r="C3402">
        <v>88</v>
      </c>
      <c r="D3402">
        <v>31051126</v>
      </c>
      <c r="E3402" t="s">
        <v>273</v>
      </c>
      <c r="F3402" s="8" t="s">
        <v>285</v>
      </c>
      <c r="G3402" t="s">
        <v>2249</v>
      </c>
      <c r="H3402">
        <v>36877</v>
      </c>
      <c r="I3402">
        <v>101</v>
      </c>
      <c r="J3402" t="s">
        <v>19</v>
      </c>
      <c r="K3402" t="s">
        <v>31</v>
      </c>
      <c r="L3402">
        <v>55000000</v>
      </c>
      <c r="M3402">
        <v>2012</v>
      </c>
      <c r="N3402">
        <v>6.7</v>
      </c>
      <c r="O3402">
        <v>-23948874</v>
      </c>
      <c r="Q3402" t="str">
        <f t="shared" si="159"/>
        <v xml:space="preserve"> </v>
      </c>
      <c r="R3402" t="str">
        <f t="shared" si="160"/>
        <v xml:space="preserve"> </v>
      </c>
      <c r="S3402" t="str">
        <f t="shared" si="161"/>
        <v/>
      </c>
    </row>
    <row r="3403" spans="1:19">
      <c r="A3403" t="s">
        <v>4293</v>
      </c>
      <c r="B3403">
        <v>16</v>
      </c>
      <c r="C3403">
        <v>120</v>
      </c>
      <c r="D3403">
        <v>42880</v>
      </c>
      <c r="E3403" t="s">
        <v>129</v>
      </c>
      <c r="F3403" s="8" t="s">
        <v>914</v>
      </c>
      <c r="G3403" t="s">
        <v>4294</v>
      </c>
      <c r="H3403">
        <v>2919</v>
      </c>
      <c r="I3403">
        <v>50</v>
      </c>
      <c r="J3403" t="s">
        <v>19</v>
      </c>
      <c r="K3403" t="s">
        <v>31</v>
      </c>
      <c r="L3403">
        <v>24000000</v>
      </c>
      <c r="M3403">
        <v>2004</v>
      </c>
      <c r="N3403">
        <v>5.0999999999999996</v>
      </c>
      <c r="O3403">
        <v>-23957120</v>
      </c>
      <c r="Q3403" t="str">
        <f t="shared" si="159"/>
        <v xml:space="preserve"> </v>
      </c>
      <c r="R3403" t="str">
        <f t="shared" si="160"/>
        <v xml:space="preserve"> </v>
      </c>
      <c r="S3403" t="str">
        <f t="shared" si="161"/>
        <v/>
      </c>
    </row>
    <row r="3404" spans="1:19">
      <c r="A3404" t="s">
        <v>2984</v>
      </c>
      <c r="B3404">
        <v>82</v>
      </c>
      <c r="C3404">
        <v>94</v>
      </c>
      <c r="D3404">
        <v>36037909</v>
      </c>
      <c r="E3404" t="s">
        <v>1290</v>
      </c>
      <c r="F3404" s="8" t="s">
        <v>1522</v>
      </c>
      <c r="G3404" t="s">
        <v>2985</v>
      </c>
      <c r="H3404">
        <v>10132</v>
      </c>
      <c r="I3404">
        <v>130</v>
      </c>
      <c r="J3404" t="s">
        <v>19</v>
      </c>
      <c r="K3404" t="s">
        <v>432</v>
      </c>
      <c r="L3404">
        <v>60000000</v>
      </c>
      <c r="M3404">
        <v>2000</v>
      </c>
      <c r="N3404">
        <v>4.7</v>
      </c>
      <c r="O3404">
        <v>-23962091</v>
      </c>
      <c r="Q3404" t="str">
        <f t="shared" si="159"/>
        <v xml:space="preserve"> </v>
      </c>
      <c r="R3404" t="str">
        <f t="shared" si="160"/>
        <v xml:space="preserve"> </v>
      </c>
      <c r="S3404" t="str">
        <f t="shared" si="161"/>
        <v/>
      </c>
    </row>
    <row r="3405" spans="1:19">
      <c r="A3405" t="s">
        <v>4271</v>
      </c>
      <c r="B3405">
        <v>45</v>
      </c>
      <c r="C3405">
        <v>88</v>
      </c>
      <c r="D3405">
        <v>20218</v>
      </c>
      <c r="E3405" t="s">
        <v>246</v>
      </c>
      <c r="F3405" s="8" t="s">
        <v>2755</v>
      </c>
      <c r="G3405" t="s">
        <v>4272</v>
      </c>
      <c r="H3405">
        <v>5431</v>
      </c>
      <c r="I3405">
        <v>50</v>
      </c>
      <c r="J3405" t="s">
        <v>19</v>
      </c>
      <c r="K3405" t="s">
        <v>20</v>
      </c>
      <c r="L3405">
        <v>24000000</v>
      </c>
      <c r="M3405">
        <v>2001</v>
      </c>
      <c r="N3405">
        <v>5.3</v>
      </c>
      <c r="O3405">
        <v>-23979782</v>
      </c>
      <c r="Q3405" t="str">
        <f t="shared" si="159"/>
        <v xml:space="preserve"> </v>
      </c>
      <c r="R3405" t="str">
        <f t="shared" si="160"/>
        <v xml:space="preserve"> </v>
      </c>
      <c r="S3405" t="str">
        <f t="shared" si="161"/>
        <v/>
      </c>
    </row>
    <row r="3406" spans="1:19">
      <c r="A3406" t="s">
        <v>1064</v>
      </c>
      <c r="B3406">
        <v>114</v>
      </c>
      <c r="C3406">
        <v>113</v>
      </c>
      <c r="D3406">
        <v>21009180</v>
      </c>
      <c r="E3406" t="s">
        <v>400</v>
      </c>
      <c r="F3406" s="8" t="s">
        <v>310</v>
      </c>
      <c r="G3406" t="s">
        <v>1568</v>
      </c>
      <c r="H3406">
        <v>45815</v>
      </c>
      <c r="I3406">
        <v>222</v>
      </c>
      <c r="J3406" t="s">
        <v>19</v>
      </c>
      <c r="K3406" t="s">
        <v>20</v>
      </c>
      <c r="L3406">
        <v>45000000</v>
      </c>
      <c r="M3406">
        <v>2004</v>
      </c>
      <c r="N3406">
        <v>6.1</v>
      </c>
      <c r="O3406">
        <v>-23990820</v>
      </c>
      <c r="Q3406" t="str">
        <f t="shared" si="159"/>
        <v xml:space="preserve"> </v>
      </c>
      <c r="R3406" t="str">
        <f t="shared" si="160"/>
        <v xml:space="preserve"> </v>
      </c>
      <c r="S3406" t="str">
        <f t="shared" si="161"/>
        <v/>
      </c>
    </row>
    <row r="3407" spans="1:19">
      <c r="A3407" t="s">
        <v>3397</v>
      </c>
      <c r="B3407">
        <v>188</v>
      </c>
      <c r="C3407">
        <v>100</v>
      </c>
      <c r="D3407">
        <v>10991381</v>
      </c>
      <c r="E3407" t="s">
        <v>2801</v>
      </c>
      <c r="F3407" s="8" t="s">
        <v>3398</v>
      </c>
      <c r="G3407" t="s">
        <v>3399</v>
      </c>
      <c r="H3407">
        <v>44931</v>
      </c>
      <c r="I3407">
        <v>100</v>
      </c>
      <c r="J3407" t="s">
        <v>19</v>
      </c>
      <c r="K3407" t="s">
        <v>31</v>
      </c>
      <c r="L3407">
        <v>35000000</v>
      </c>
      <c r="M3407">
        <v>2009</v>
      </c>
      <c r="N3407">
        <v>7.3</v>
      </c>
      <c r="O3407">
        <v>-24008619</v>
      </c>
      <c r="Q3407" t="str">
        <f t="shared" si="159"/>
        <v xml:space="preserve"> </v>
      </c>
      <c r="R3407" t="str">
        <f t="shared" si="160"/>
        <v xml:space="preserve"> </v>
      </c>
      <c r="S3407" t="str">
        <f t="shared" si="161"/>
        <v/>
      </c>
    </row>
    <row r="3408" spans="1:19">
      <c r="A3408" t="s">
        <v>3037</v>
      </c>
      <c r="B3408">
        <v>260</v>
      </c>
      <c r="C3408">
        <v>123</v>
      </c>
      <c r="D3408">
        <v>15962471</v>
      </c>
      <c r="E3408" t="s">
        <v>2801</v>
      </c>
      <c r="F3408" s="8" t="s">
        <v>49</v>
      </c>
      <c r="G3408" t="s">
        <v>3038</v>
      </c>
      <c r="H3408">
        <v>79892</v>
      </c>
      <c r="I3408">
        <v>619</v>
      </c>
      <c r="J3408" t="s">
        <v>19</v>
      </c>
      <c r="K3408" t="s">
        <v>20</v>
      </c>
      <c r="L3408">
        <v>40000000</v>
      </c>
      <c r="M3408">
        <v>2006</v>
      </c>
      <c r="N3408">
        <v>6.4</v>
      </c>
      <c r="O3408">
        <v>-24037529</v>
      </c>
      <c r="Q3408" t="str">
        <f t="shared" si="159"/>
        <v xml:space="preserve"> </v>
      </c>
      <c r="R3408" t="str">
        <f t="shared" si="160"/>
        <v xml:space="preserve"> </v>
      </c>
      <c r="S3408" t="str">
        <f t="shared" si="161"/>
        <v/>
      </c>
    </row>
    <row r="3409" spans="1:19">
      <c r="A3409" t="s">
        <v>3530</v>
      </c>
      <c r="B3409">
        <v>93</v>
      </c>
      <c r="C3409">
        <v>107</v>
      </c>
      <c r="D3409">
        <v>10956379</v>
      </c>
      <c r="E3409" t="s">
        <v>3531</v>
      </c>
      <c r="F3409" s="8" t="s">
        <v>2087</v>
      </c>
      <c r="G3409" t="s">
        <v>3532</v>
      </c>
      <c r="H3409">
        <v>21506</v>
      </c>
      <c r="I3409">
        <v>364</v>
      </c>
      <c r="J3409" t="s">
        <v>19</v>
      </c>
      <c r="K3409" t="s">
        <v>2628</v>
      </c>
      <c r="L3409">
        <v>35000000</v>
      </c>
      <c r="M3409">
        <v>2007</v>
      </c>
      <c r="N3409">
        <v>3.6</v>
      </c>
      <c r="O3409">
        <v>-24043621</v>
      </c>
      <c r="Q3409" t="str">
        <f t="shared" si="159"/>
        <v xml:space="preserve"> </v>
      </c>
      <c r="R3409" t="str">
        <f t="shared" si="160"/>
        <v xml:space="preserve"> </v>
      </c>
      <c r="S3409" t="str">
        <f t="shared" si="161"/>
        <v/>
      </c>
    </row>
    <row r="3410" spans="1:19">
      <c r="A3410" t="s">
        <v>3101</v>
      </c>
      <c r="B3410">
        <v>94</v>
      </c>
      <c r="C3410">
        <v>101</v>
      </c>
      <c r="D3410">
        <v>876671</v>
      </c>
      <c r="E3410" t="s">
        <v>3102</v>
      </c>
      <c r="F3410" s="8" t="s">
        <v>3103</v>
      </c>
      <c r="G3410" t="s">
        <v>3104</v>
      </c>
      <c r="H3410">
        <v>22010</v>
      </c>
      <c r="I3410">
        <v>90</v>
      </c>
      <c r="J3410" t="s">
        <v>19</v>
      </c>
      <c r="K3410" t="s">
        <v>20</v>
      </c>
      <c r="L3410">
        <v>25000000</v>
      </c>
      <c r="M3410">
        <v>2007</v>
      </c>
      <c r="N3410">
        <v>6.9</v>
      </c>
      <c r="O3410">
        <v>-24123329</v>
      </c>
      <c r="Q3410" t="str">
        <f t="shared" si="159"/>
        <v xml:space="preserve"> </v>
      </c>
      <c r="R3410" t="str">
        <f t="shared" si="160"/>
        <v xml:space="preserve"> </v>
      </c>
      <c r="S3410" t="str">
        <f t="shared" si="161"/>
        <v/>
      </c>
    </row>
    <row r="3411" spans="1:19">
      <c r="A3411" t="s">
        <v>3774</v>
      </c>
      <c r="B3411">
        <v>97</v>
      </c>
      <c r="C3411">
        <v>107</v>
      </c>
      <c r="D3411">
        <v>871527</v>
      </c>
      <c r="E3411" t="s">
        <v>1111</v>
      </c>
      <c r="F3411" s="8" t="s">
        <v>254</v>
      </c>
      <c r="G3411" t="s">
        <v>4235</v>
      </c>
      <c r="H3411">
        <v>14982</v>
      </c>
      <c r="I3411">
        <v>128</v>
      </c>
      <c r="J3411" t="s">
        <v>19</v>
      </c>
      <c r="K3411" t="s">
        <v>162</v>
      </c>
      <c r="L3411">
        <v>25000000</v>
      </c>
      <c r="M3411">
        <v>2005</v>
      </c>
      <c r="N3411">
        <v>6.5</v>
      </c>
      <c r="O3411">
        <v>-24128473</v>
      </c>
      <c r="Q3411" t="str">
        <f t="shared" si="159"/>
        <v xml:space="preserve"> </v>
      </c>
      <c r="R3411" t="str">
        <f t="shared" si="160"/>
        <v xml:space="preserve"> </v>
      </c>
      <c r="S3411" t="str">
        <f t="shared" si="161"/>
        <v/>
      </c>
    </row>
    <row r="3412" spans="1:19">
      <c r="A3412" t="s">
        <v>4236</v>
      </c>
      <c r="B3412">
        <v>28</v>
      </c>
      <c r="C3412">
        <v>117</v>
      </c>
      <c r="D3412">
        <v>777423</v>
      </c>
      <c r="E3412" t="s">
        <v>856</v>
      </c>
      <c r="F3412" s="8" t="s">
        <v>1953</v>
      </c>
      <c r="G3412" t="s">
        <v>4237</v>
      </c>
      <c r="H3412">
        <v>5841</v>
      </c>
      <c r="I3412">
        <v>57</v>
      </c>
      <c r="J3412" t="s">
        <v>19</v>
      </c>
      <c r="K3412" t="s">
        <v>20</v>
      </c>
      <c r="L3412">
        <v>25000000</v>
      </c>
      <c r="M3412">
        <v>1998</v>
      </c>
      <c r="N3412">
        <v>7.2</v>
      </c>
      <c r="O3412">
        <v>-24222577</v>
      </c>
      <c r="Q3412" t="str">
        <f t="shared" si="159"/>
        <v xml:space="preserve"> </v>
      </c>
      <c r="R3412" t="str">
        <f t="shared" si="160"/>
        <v xml:space="preserve"> </v>
      </c>
      <c r="S3412" t="str">
        <f t="shared" si="161"/>
        <v/>
      </c>
    </row>
    <row r="3413" spans="1:19">
      <c r="A3413" t="s">
        <v>3895</v>
      </c>
      <c r="B3413">
        <v>135</v>
      </c>
      <c r="C3413">
        <v>110</v>
      </c>
      <c r="D3413">
        <v>2775593</v>
      </c>
      <c r="E3413" t="s">
        <v>754</v>
      </c>
      <c r="F3413" s="8" t="s">
        <v>821</v>
      </c>
      <c r="G3413" t="s">
        <v>3896</v>
      </c>
      <c r="H3413">
        <v>61269</v>
      </c>
      <c r="I3413">
        <v>98</v>
      </c>
      <c r="J3413" t="s">
        <v>19</v>
      </c>
      <c r="K3413" t="s">
        <v>31</v>
      </c>
      <c r="L3413">
        <v>27000000</v>
      </c>
      <c r="M3413">
        <v>2008</v>
      </c>
      <c r="N3413">
        <v>6.5</v>
      </c>
      <c r="O3413">
        <v>-24224407</v>
      </c>
      <c r="Q3413" t="str">
        <f t="shared" si="159"/>
        <v xml:space="preserve"> </v>
      </c>
      <c r="R3413" t="str">
        <f t="shared" si="160"/>
        <v xml:space="preserve"> </v>
      </c>
      <c r="S3413" t="str">
        <f t="shared" si="161"/>
        <v/>
      </c>
    </row>
    <row r="3414" spans="1:19">
      <c r="A3414" t="s">
        <v>2100</v>
      </c>
      <c r="B3414">
        <v>252</v>
      </c>
      <c r="C3414">
        <v>137</v>
      </c>
      <c r="D3414">
        <v>717753</v>
      </c>
      <c r="E3414" t="s">
        <v>3168</v>
      </c>
      <c r="F3414" s="8" t="s">
        <v>319</v>
      </c>
      <c r="G3414" t="s">
        <v>4252</v>
      </c>
      <c r="H3414">
        <v>33107</v>
      </c>
      <c r="I3414">
        <v>128</v>
      </c>
      <c r="J3414" t="s">
        <v>19</v>
      </c>
      <c r="K3414" t="s">
        <v>775</v>
      </c>
      <c r="L3414">
        <v>25000000</v>
      </c>
      <c r="M3414">
        <v>2012</v>
      </c>
      <c r="N3414">
        <v>6.1</v>
      </c>
      <c r="O3414">
        <v>-24282247</v>
      </c>
      <c r="Q3414" t="str">
        <f t="shared" si="159"/>
        <v xml:space="preserve"> </v>
      </c>
      <c r="R3414" t="str">
        <f t="shared" si="160"/>
        <v xml:space="preserve"> </v>
      </c>
      <c r="S3414" t="str">
        <f t="shared" si="161"/>
        <v/>
      </c>
    </row>
    <row r="3415" spans="1:19">
      <c r="A3415" t="s">
        <v>65</v>
      </c>
      <c r="B3415">
        <v>188</v>
      </c>
      <c r="C3415">
        <v>101</v>
      </c>
      <c r="D3415">
        <v>55673333</v>
      </c>
      <c r="E3415" t="s">
        <v>970</v>
      </c>
      <c r="F3415" s="8" t="s">
        <v>746</v>
      </c>
      <c r="G3415" t="s">
        <v>971</v>
      </c>
      <c r="H3415">
        <v>65785</v>
      </c>
      <c r="I3415">
        <v>160</v>
      </c>
      <c r="J3415" t="s">
        <v>19</v>
      </c>
      <c r="K3415" t="s">
        <v>20</v>
      </c>
      <c r="L3415">
        <v>80000000</v>
      </c>
      <c r="M3415">
        <v>2010</v>
      </c>
      <c r="N3415">
        <v>7</v>
      </c>
      <c r="O3415">
        <v>-24326667</v>
      </c>
      <c r="Q3415" t="str">
        <f t="shared" si="159"/>
        <v xml:space="preserve"> </v>
      </c>
      <c r="R3415" t="str">
        <f t="shared" si="160"/>
        <v xml:space="preserve"> </v>
      </c>
      <c r="S3415" t="str">
        <f t="shared" si="161"/>
        <v/>
      </c>
    </row>
    <row r="3416" spans="1:19">
      <c r="A3416" t="s">
        <v>294</v>
      </c>
      <c r="B3416">
        <v>233</v>
      </c>
      <c r="C3416">
        <v>109</v>
      </c>
      <c r="D3416">
        <v>10499968</v>
      </c>
      <c r="E3416" t="s">
        <v>268</v>
      </c>
      <c r="F3416" s="8" t="s">
        <v>209</v>
      </c>
      <c r="G3416" t="s">
        <v>3407</v>
      </c>
      <c r="H3416">
        <v>47498</v>
      </c>
      <c r="I3416">
        <v>212</v>
      </c>
      <c r="J3416" t="s">
        <v>19</v>
      </c>
      <c r="K3416" t="s">
        <v>20</v>
      </c>
      <c r="L3416">
        <v>35000000</v>
      </c>
      <c r="M3416">
        <v>2014</v>
      </c>
      <c r="N3416">
        <v>5.7</v>
      </c>
      <c r="O3416">
        <v>-24500032</v>
      </c>
      <c r="Q3416" t="str">
        <f t="shared" si="159"/>
        <v xml:space="preserve"> </v>
      </c>
      <c r="R3416" t="str">
        <f t="shared" si="160"/>
        <v xml:space="preserve"> </v>
      </c>
      <c r="S3416" t="str">
        <f t="shared" si="161"/>
        <v/>
      </c>
    </row>
    <row r="3417" spans="1:19">
      <c r="A3417" t="s">
        <v>294</v>
      </c>
      <c r="B3417">
        <v>233</v>
      </c>
      <c r="C3417">
        <v>109</v>
      </c>
      <c r="D3417">
        <v>10499968</v>
      </c>
      <c r="E3417" t="s">
        <v>268</v>
      </c>
      <c r="F3417" s="8" t="s">
        <v>209</v>
      </c>
      <c r="G3417" t="s">
        <v>3407</v>
      </c>
      <c r="H3417">
        <v>47502</v>
      </c>
      <c r="I3417">
        <v>212</v>
      </c>
      <c r="J3417" t="s">
        <v>19</v>
      </c>
      <c r="K3417" t="s">
        <v>20</v>
      </c>
      <c r="L3417">
        <v>35000000</v>
      </c>
      <c r="M3417">
        <v>2014</v>
      </c>
      <c r="N3417">
        <v>5.7</v>
      </c>
      <c r="O3417">
        <v>-24500032</v>
      </c>
      <c r="Q3417" t="str">
        <f t="shared" si="159"/>
        <v xml:space="preserve"> </v>
      </c>
      <c r="R3417" t="str">
        <f t="shared" si="160"/>
        <v xml:space="preserve"> </v>
      </c>
      <c r="S3417" t="str">
        <f t="shared" si="161"/>
        <v/>
      </c>
    </row>
    <row r="3418" spans="1:19">
      <c r="A3418" t="s">
        <v>455</v>
      </c>
      <c r="B3418">
        <v>327</v>
      </c>
      <c r="C3418">
        <v>127</v>
      </c>
      <c r="D3418">
        <v>85463309</v>
      </c>
      <c r="E3418" t="s">
        <v>838</v>
      </c>
      <c r="F3418" s="8" t="s">
        <v>160</v>
      </c>
      <c r="G3418" t="s">
        <v>839</v>
      </c>
      <c r="H3418">
        <v>254841</v>
      </c>
      <c r="I3418">
        <v>426</v>
      </c>
      <c r="J3418" t="s">
        <v>19</v>
      </c>
      <c r="K3418" t="s">
        <v>20</v>
      </c>
      <c r="L3418">
        <v>110000000</v>
      </c>
      <c r="M3418">
        <v>2011</v>
      </c>
      <c r="N3418">
        <v>7.1</v>
      </c>
      <c r="O3418">
        <v>-24536691</v>
      </c>
      <c r="Q3418" t="str">
        <f t="shared" si="159"/>
        <v xml:space="preserve"> </v>
      </c>
      <c r="R3418" t="str">
        <f t="shared" si="160"/>
        <v xml:space="preserve"> </v>
      </c>
      <c r="S3418" t="str">
        <f t="shared" si="161"/>
        <v/>
      </c>
    </row>
    <row r="3419" spans="1:19">
      <c r="A3419" t="s">
        <v>966</v>
      </c>
      <c r="B3419">
        <v>245</v>
      </c>
      <c r="C3419">
        <v>118</v>
      </c>
      <c r="D3419">
        <v>25450527</v>
      </c>
      <c r="E3419" t="s">
        <v>613</v>
      </c>
      <c r="F3419" s="8" t="s">
        <v>126</v>
      </c>
      <c r="G3419" t="s">
        <v>2504</v>
      </c>
      <c r="H3419">
        <v>80196</v>
      </c>
      <c r="I3419">
        <v>190</v>
      </c>
      <c r="J3419" t="s">
        <v>19</v>
      </c>
      <c r="K3419" t="s">
        <v>20</v>
      </c>
      <c r="L3419">
        <v>50000000</v>
      </c>
      <c r="M3419">
        <v>2009</v>
      </c>
      <c r="N3419">
        <v>6.5</v>
      </c>
      <c r="O3419">
        <v>-24549473</v>
      </c>
      <c r="Q3419" t="str">
        <f t="shared" si="159"/>
        <v xml:space="preserve"> </v>
      </c>
      <c r="R3419" t="str">
        <f t="shared" si="160"/>
        <v xml:space="preserve"> </v>
      </c>
      <c r="S3419" t="str">
        <f t="shared" si="161"/>
        <v/>
      </c>
    </row>
    <row r="3420" spans="1:19">
      <c r="A3420" t="s">
        <v>2505</v>
      </c>
      <c r="B3420">
        <v>104</v>
      </c>
      <c r="C3420">
        <v>101</v>
      </c>
      <c r="D3420">
        <v>25407250</v>
      </c>
      <c r="E3420" t="s">
        <v>137</v>
      </c>
      <c r="F3420" s="8" t="s">
        <v>166</v>
      </c>
      <c r="G3420" t="s">
        <v>2506</v>
      </c>
      <c r="H3420">
        <v>54021</v>
      </c>
      <c r="I3420">
        <v>227</v>
      </c>
      <c r="J3420" t="s">
        <v>19</v>
      </c>
      <c r="K3420" t="s">
        <v>20</v>
      </c>
      <c r="L3420">
        <v>50000000</v>
      </c>
      <c r="M3420">
        <v>1996</v>
      </c>
      <c r="N3420">
        <v>5.7</v>
      </c>
      <c r="O3420">
        <v>-24592750</v>
      </c>
      <c r="Q3420" t="str">
        <f t="shared" si="159"/>
        <v xml:space="preserve"> </v>
      </c>
      <c r="R3420" t="str">
        <f t="shared" si="160"/>
        <v xml:space="preserve"> </v>
      </c>
      <c r="S3420" t="str">
        <f t="shared" si="161"/>
        <v/>
      </c>
    </row>
    <row r="3421" spans="1:19">
      <c r="A3421" t="s">
        <v>2707</v>
      </c>
      <c r="B3421">
        <v>39</v>
      </c>
      <c r="C3421">
        <v>91</v>
      </c>
      <c r="D3421">
        <v>20400913</v>
      </c>
      <c r="E3421" t="s">
        <v>1741</v>
      </c>
      <c r="F3421" s="8" t="s">
        <v>2708</v>
      </c>
      <c r="G3421" t="s">
        <v>2709</v>
      </c>
      <c r="H3421">
        <v>15455</v>
      </c>
      <c r="I3421">
        <v>80</v>
      </c>
      <c r="J3421" t="s">
        <v>19</v>
      </c>
      <c r="K3421" t="s">
        <v>20</v>
      </c>
      <c r="L3421">
        <v>45000000</v>
      </c>
      <c r="M3421">
        <v>1996</v>
      </c>
      <c r="N3421">
        <v>5.3</v>
      </c>
      <c r="O3421">
        <v>-24599087</v>
      </c>
      <c r="Q3421" t="str">
        <f t="shared" si="159"/>
        <v xml:space="preserve"> </v>
      </c>
      <c r="R3421" t="str">
        <f t="shared" si="160"/>
        <v xml:space="preserve"> </v>
      </c>
      <c r="S3421" t="str">
        <f t="shared" si="161"/>
        <v/>
      </c>
    </row>
    <row r="3422" spans="1:19">
      <c r="A3422" t="s">
        <v>1064</v>
      </c>
      <c r="B3422">
        <v>412</v>
      </c>
      <c r="C3422">
        <v>101</v>
      </c>
      <c r="D3422">
        <v>67344392</v>
      </c>
      <c r="E3422" t="s">
        <v>34</v>
      </c>
      <c r="F3422" s="8" t="s">
        <v>540</v>
      </c>
      <c r="G3422" t="s">
        <v>1066</v>
      </c>
      <c r="H3422">
        <v>165618</v>
      </c>
      <c r="I3422">
        <v>503</v>
      </c>
      <c r="J3422" t="s">
        <v>19</v>
      </c>
      <c r="K3422" t="s">
        <v>20</v>
      </c>
      <c r="L3422">
        <v>92000000</v>
      </c>
      <c r="M3422">
        <v>2013</v>
      </c>
      <c r="N3422">
        <v>5.3</v>
      </c>
      <c r="O3422">
        <v>-24655608</v>
      </c>
      <c r="Q3422" t="str">
        <f t="shared" si="159"/>
        <v xml:space="preserve"> </v>
      </c>
      <c r="R3422" t="str">
        <f t="shared" si="160"/>
        <v xml:space="preserve"> </v>
      </c>
      <c r="S3422" t="str">
        <f t="shared" si="161"/>
        <v/>
      </c>
    </row>
    <row r="3423" spans="1:19">
      <c r="A3423" t="s">
        <v>1342</v>
      </c>
      <c r="B3423">
        <v>72</v>
      </c>
      <c r="C3423">
        <v>83</v>
      </c>
      <c r="D3423">
        <v>8326035</v>
      </c>
      <c r="E3423" t="s">
        <v>917</v>
      </c>
      <c r="F3423" s="8" t="s">
        <v>687</v>
      </c>
      <c r="G3423" t="s">
        <v>4686</v>
      </c>
      <c r="H3423">
        <v>21933</v>
      </c>
      <c r="I3423">
        <v>76</v>
      </c>
      <c r="J3423" t="s">
        <v>19</v>
      </c>
      <c r="K3423" t="s">
        <v>432</v>
      </c>
      <c r="L3423">
        <v>33000000</v>
      </c>
      <c r="M3423">
        <v>2005</v>
      </c>
      <c r="N3423">
        <v>5.5</v>
      </c>
      <c r="O3423">
        <v>-24673965</v>
      </c>
      <c r="Q3423" t="str">
        <f t="shared" si="159"/>
        <v xml:space="preserve"> </v>
      </c>
      <c r="R3423" t="str">
        <f t="shared" si="160"/>
        <v xml:space="preserve"> </v>
      </c>
      <c r="S3423" t="str">
        <f t="shared" si="161"/>
        <v/>
      </c>
    </row>
    <row r="3424" spans="1:19">
      <c r="A3424" t="s">
        <v>695</v>
      </c>
      <c r="B3424">
        <v>181</v>
      </c>
      <c r="C3424">
        <v>131</v>
      </c>
      <c r="D3424">
        <v>20302961</v>
      </c>
      <c r="E3424" t="s">
        <v>1672</v>
      </c>
      <c r="F3424" s="8" t="s">
        <v>3035</v>
      </c>
      <c r="G3424" t="s">
        <v>3036</v>
      </c>
      <c r="H3424">
        <v>49874</v>
      </c>
      <c r="I3424">
        <v>450</v>
      </c>
      <c r="J3424" t="s">
        <v>19</v>
      </c>
      <c r="K3424" t="s">
        <v>775</v>
      </c>
      <c r="L3424">
        <v>45000000</v>
      </c>
      <c r="M3424">
        <v>1995</v>
      </c>
      <c r="N3424">
        <v>4.5999999999999996</v>
      </c>
      <c r="O3424">
        <v>-24697039</v>
      </c>
      <c r="Q3424" t="str">
        <f t="shared" si="159"/>
        <v xml:space="preserve"> </v>
      </c>
      <c r="R3424" t="str">
        <f t="shared" si="160"/>
        <v xml:space="preserve"> </v>
      </c>
      <c r="S3424" t="str">
        <f t="shared" si="161"/>
        <v/>
      </c>
    </row>
    <row r="3425" spans="1:19">
      <c r="A3425" t="s">
        <v>3782</v>
      </c>
      <c r="B3425">
        <v>111</v>
      </c>
      <c r="C3425">
        <v>251</v>
      </c>
      <c r="D3425">
        <v>5300000</v>
      </c>
      <c r="E3425" t="s">
        <v>1008</v>
      </c>
      <c r="F3425" s="8" t="s">
        <v>914</v>
      </c>
      <c r="G3425" t="s">
        <v>3783</v>
      </c>
      <c r="H3425">
        <v>221000</v>
      </c>
      <c r="I3425">
        <v>495</v>
      </c>
      <c r="J3425" t="s">
        <v>19</v>
      </c>
      <c r="K3425" t="s">
        <v>3187</v>
      </c>
      <c r="L3425">
        <v>30000000</v>
      </c>
      <c r="M3425">
        <v>1984</v>
      </c>
      <c r="N3425">
        <v>8.4</v>
      </c>
      <c r="O3425">
        <v>-24700000</v>
      </c>
      <c r="Q3425" t="str">
        <f t="shared" si="159"/>
        <v xml:space="preserve"> </v>
      </c>
      <c r="R3425" t="str">
        <f t="shared" si="160"/>
        <v xml:space="preserve"> </v>
      </c>
      <c r="S3425" t="str">
        <f t="shared" si="161"/>
        <v/>
      </c>
    </row>
    <row r="3426" spans="1:19">
      <c r="A3426" t="s">
        <v>2737</v>
      </c>
      <c r="B3426">
        <v>125</v>
      </c>
      <c r="C3426">
        <v>99</v>
      </c>
      <c r="D3426">
        <v>15279680</v>
      </c>
      <c r="E3426" t="s">
        <v>201</v>
      </c>
      <c r="F3426" s="8" t="s">
        <v>396</v>
      </c>
      <c r="G3426" t="s">
        <v>2738</v>
      </c>
      <c r="H3426">
        <v>48245</v>
      </c>
      <c r="I3426">
        <v>154</v>
      </c>
      <c r="J3426" t="s">
        <v>19</v>
      </c>
      <c r="K3426" t="s">
        <v>20</v>
      </c>
      <c r="L3426">
        <v>40000000</v>
      </c>
      <c r="M3426">
        <v>2008</v>
      </c>
      <c r="N3426">
        <v>5.4</v>
      </c>
      <c r="O3426">
        <v>-24720320</v>
      </c>
      <c r="Q3426" t="str">
        <f t="shared" si="159"/>
        <v xml:space="preserve"> </v>
      </c>
      <c r="R3426" t="str">
        <f t="shared" si="160"/>
        <v xml:space="preserve"> </v>
      </c>
      <c r="S3426" t="str">
        <f t="shared" si="161"/>
        <v/>
      </c>
    </row>
    <row r="3427" spans="1:19">
      <c r="A3427" t="s">
        <v>882</v>
      </c>
      <c r="B3427">
        <v>166</v>
      </c>
      <c r="C3427">
        <v>101</v>
      </c>
      <c r="D3427">
        <v>10268846</v>
      </c>
      <c r="E3427" t="s">
        <v>648</v>
      </c>
      <c r="F3427" s="8" t="s">
        <v>1140</v>
      </c>
      <c r="G3427" t="s">
        <v>3401</v>
      </c>
      <c r="H3427">
        <v>31918</v>
      </c>
      <c r="I3427">
        <v>142</v>
      </c>
      <c r="J3427" t="s">
        <v>19</v>
      </c>
      <c r="K3427" t="s">
        <v>20</v>
      </c>
      <c r="L3427">
        <v>35000000</v>
      </c>
      <c r="M3427">
        <v>2009</v>
      </c>
      <c r="N3427">
        <v>5.5</v>
      </c>
      <c r="O3427">
        <v>-24731154</v>
      </c>
      <c r="Q3427" t="str">
        <f t="shared" si="159"/>
        <v xml:space="preserve"> </v>
      </c>
      <c r="R3427" t="str">
        <f t="shared" si="160"/>
        <v xml:space="preserve"> </v>
      </c>
      <c r="S3427" t="str">
        <f t="shared" si="161"/>
        <v/>
      </c>
    </row>
    <row r="3428" spans="1:19">
      <c r="A3428" t="s">
        <v>604</v>
      </c>
      <c r="B3428">
        <v>224</v>
      </c>
      <c r="C3428">
        <v>128</v>
      </c>
      <c r="D3428">
        <v>3254172</v>
      </c>
      <c r="E3428" t="s">
        <v>1754</v>
      </c>
      <c r="F3428" s="8" t="s">
        <v>214</v>
      </c>
      <c r="G3428" t="s">
        <v>4024</v>
      </c>
      <c r="H3428">
        <v>29282</v>
      </c>
      <c r="I3428">
        <v>105</v>
      </c>
      <c r="J3428" t="s">
        <v>19</v>
      </c>
      <c r="K3428" t="s">
        <v>20</v>
      </c>
      <c r="L3428">
        <v>28000000</v>
      </c>
      <c r="M3428">
        <v>2013</v>
      </c>
      <c r="N3428">
        <v>6.2</v>
      </c>
      <c r="O3428">
        <v>-24745828</v>
      </c>
      <c r="Q3428" t="str">
        <f t="shared" si="159"/>
        <v xml:space="preserve"> </v>
      </c>
      <c r="R3428" t="str">
        <f t="shared" si="160"/>
        <v xml:space="preserve"> </v>
      </c>
      <c r="S3428" t="str">
        <f t="shared" si="161"/>
        <v/>
      </c>
    </row>
    <row r="3429" spans="1:19">
      <c r="A3429" t="s">
        <v>1975</v>
      </c>
      <c r="B3429">
        <v>57</v>
      </c>
      <c r="C3429">
        <v>90</v>
      </c>
      <c r="D3429">
        <v>35231365</v>
      </c>
      <c r="E3429" t="s">
        <v>2133</v>
      </c>
      <c r="F3429" s="8" t="s">
        <v>2134</v>
      </c>
      <c r="G3429" t="s">
        <v>2135</v>
      </c>
      <c r="H3429">
        <v>15517</v>
      </c>
      <c r="I3429">
        <v>85</v>
      </c>
      <c r="J3429" t="s">
        <v>19</v>
      </c>
      <c r="K3429" t="s">
        <v>20</v>
      </c>
      <c r="L3429">
        <v>60000000</v>
      </c>
      <c r="M3429">
        <v>2000</v>
      </c>
      <c r="N3429">
        <v>3.6</v>
      </c>
      <c r="O3429">
        <v>-24768635</v>
      </c>
      <c r="Q3429" t="str">
        <f t="shared" si="159"/>
        <v xml:space="preserve"> </v>
      </c>
      <c r="R3429" t="str">
        <f t="shared" si="160"/>
        <v xml:space="preserve"> </v>
      </c>
      <c r="S3429" t="str">
        <f t="shared" si="161"/>
        <v/>
      </c>
    </row>
    <row r="3430" spans="1:19">
      <c r="A3430" t="s">
        <v>3433</v>
      </c>
      <c r="B3430">
        <v>90</v>
      </c>
      <c r="C3430">
        <v>91</v>
      </c>
      <c r="D3430">
        <v>10214013</v>
      </c>
      <c r="E3430" t="s">
        <v>873</v>
      </c>
      <c r="F3430" s="8" t="s">
        <v>81</v>
      </c>
      <c r="G3430" t="s">
        <v>3434</v>
      </c>
      <c r="H3430">
        <v>23072</v>
      </c>
      <c r="I3430">
        <v>89</v>
      </c>
      <c r="J3430" t="s">
        <v>19</v>
      </c>
      <c r="K3430" t="s">
        <v>20</v>
      </c>
      <c r="L3430">
        <v>35000000</v>
      </c>
      <c r="M3430">
        <v>2015</v>
      </c>
      <c r="N3430">
        <v>5.4</v>
      </c>
      <c r="O3430">
        <v>-24785987</v>
      </c>
      <c r="Q3430" t="str">
        <f t="shared" si="159"/>
        <v xml:space="preserve"> </v>
      </c>
      <c r="R3430" t="str">
        <f t="shared" si="160"/>
        <v xml:space="preserve"> </v>
      </c>
      <c r="S3430" t="str">
        <f t="shared" si="161"/>
        <v/>
      </c>
    </row>
    <row r="3431" spans="1:19">
      <c r="A3431" t="s">
        <v>4110</v>
      </c>
      <c r="B3431">
        <v>118</v>
      </c>
      <c r="C3431">
        <v>134</v>
      </c>
      <c r="D3431">
        <v>183662</v>
      </c>
      <c r="E3431" t="s">
        <v>1290</v>
      </c>
      <c r="F3431" s="8" t="s">
        <v>3116</v>
      </c>
      <c r="G3431" t="s">
        <v>4244</v>
      </c>
      <c r="H3431">
        <v>18395</v>
      </c>
      <c r="I3431">
        <v>48</v>
      </c>
      <c r="J3431" t="s">
        <v>774</v>
      </c>
      <c r="K3431" t="s">
        <v>775</v>
      </c>
      <c r="L3431">
        <v>25000000</v>
      </c>
      <c r="M3431">
        <v>2010</v>
      </c>
      <c r="N3431">
        <v>7.1</v>
      </c>
      <c r="O3431">
        <v>-24816338</v>
      </c>
      <c r="Q3431" t="str">
        <f t="shared" si="159"/>
        <v xml:space="preserve"> </v>
      </c>
      <c r="R3431" t="str">
        <f t="shared" si="160"/>
        <v xml:space="preserve"> </v>
      </c>
      <c r="S3431" t="str">
        <f t="shared" si="161"/>
        <v/>
      </c>
    </row>
    <row r="3432" spans="1:19">
      <c r="A3432" t="s">
        <v>309</v>
      </c>
      <c r="B3432">
        <v>250</v>
      </c>
      <c r="C3432">
        <v>118</v>
      </c>
      <c r="D3432">
        <v>150167630</v>
      </c>
      <c r="E3432" t="s">
        <v>137</v>
      </c>
      <c r="F3432" s="8" t="s">
        <v>37</v>
      </c>
      <c r="G3432" t="s">
        <v>311</v>
      </c>
      <c r="H3432">
        <v>174578</v>
      </c>
      <c r="I3432">
        <v>534</v>
      </c>
      <c r="J3432" t="s">
        <v>19</v>
      </c>
      <c r="K3432" t="s">
        <v>20</v>
      </c>
      <c r="L3432">
        <v>175000000</v>
      </c>
      <c r="M3432">
        <v>2009</v>
      </c>
      <c r="N3432">
        <v>5.8</v>
      </c>
      <c r="O3432">
        <v>-24832370</v>
      </c>
      <c r="Q3432" t="str">
        <f t="shared" si="159"/>
        <v xml:space="preserve"> </v>
      </c>
      <c r="R3432" t="str">
        <f t="shared" si="160"/>
        <v xml:space="preserve"> </v>
      </c>
      <c r="S3432" t="str">
        <f t="shared" si="161"/>
        <v/>
      </c>
    </row>
    <row r="3433" spans="1:19">
      <c r="A3433" t="s">
        <v>650</v>
      </c>
      <c r="B3433">
        <v>274</v>
      </c>
      <c r="C3433">
        <v>96</v>
      </c>
      <c r="D3433">
        <v>10139254</v>
      </c>
      <c r="E3433" t="s">
        <v>968</v>
      </c>
      <c r="F3433" s="8" t="s">
        <v>160</v>
      </c>
      <c r="G3433" t="s">
        <v>3437</v>
      </c>
      <c r="H3433">
        <v>190990</v>
      </c>
      <c r="I3433">
        <v>915</v>
      </c>
      <c r="J3433" t="s">
        <v>19</v>
      </c>
      <c r="K3433" t="s">
        <v>20</v>
      </c>
      <c r="L3433">
        <v>35000000</v>
      </c>
      <c r="M3433">
        <v>2006</v>
      </c>
      <c r="N3433">
        <v>7.3</v>
      </c>
      <c r="O3433">
        <v>-24860746</v>
      </c>
      <c r="Q3433" t="str">
        <f t="shared" si="159"/>
        <v xml:space="preserve"> </v>
      </c>
      <c r="R3433" t="str">
        <f t="shared" si="160"/>
        <v xml:space="preserve"> </v>
      </c>
      <c r="S3433" t="str">
        <f t="shared" si="161"/>
        <v/>
      </c>
    </row>
    <row r="3434" spans="1:19">
      <c r="A3434" t="s">
        <v>253</v>
      </c>
      <c r="B3434">
        <v>335</v>
      </c>
      <c r="C3434">
        <v>123</v>
      </c>
      <c r="D3434">
        <v>10137502</v>
      </c>
      <c r="E3434" t="s">
        <v>3414</v>
      </c>
      <c r="F3434" s="8" t="s">
        <v>37</v>
      </c>
      <c r="G3434" t="s">
        <v>3415</v>
      </c>
      <c r="H3434">
        <v>77394</v>
      </c>
      <c r="I3434">
        <v>195</v>
      </c>
      <c r="J3434" t="s">
        <v>19</v>
      </c>
      <c r="K3434" t="s">
        <v>20</v>
      </c>
      <c r="L3434">
        <v>35000000</v>
      </c>
      <c r="M3434">
        <v>2015</v>
      </c>
      <c r="N3434">
        <v>7.4</v>
      </c>
      <c r="O3434">
        <v>-24862498</v>
      </c>
      <c r="Q3434" t="str">
        <f t="shared" si="159"/>
        <v xml:space="preserve"> </v>
      </c>
      <c r="R3434" t="str">
        <f t="shared" si="160"/>
        <v xml:space="preserve"> </v>
      </c>
      <c r="S3434" t="str">
        <f t="shared" si="161"/>
        <v/>
      </c>
    </row>
    <row r="3435" spans="1:19">
      <c r="A3435" t="s">
        <v>1834</v>
      </c>
      <c r="B3435">
        <v>49</v>
      </c>
      <c r="C3435">
        <v>117</v>
      </c>
      <c r="D3435">
        <v>134904</v>
      </c>
      <c r="E3435" t="s">
        <v>2140</v>
      </c>
      <c r="F3435" s="8" t="s">
        <v>4245</v>
      </c>
      <c r="G3435" t="s">
        <v>4246</v>
      </c>
      <c r="H3435">
        <v>2395</v>
      </c>
      <c r="I3435">
        <v>17</v>
      </c>
      <c r="J3435" t="s">
        <v>19</v>
      </c>
      <c r="K3435" t="s">
        <v>20</v>
      </c>
      <c r="L3435">
        <v>25000000</v>
      </c>
      <c r="M3435">
        <v>2010</v>
      </c>
      <c r="N3435">
        <v>5.7</v>
      </c>
      <c r="O3435">
        <v>-24865096</v>
      </c>
      <c r="Q3435" t="str">
        <f t="shared" si="159"/>
        <v xml:space="preserve"> </v>
      </c>
      <c r="R3435" t="str">
        <f t="shared" si="160"/>
        <v xml:space="preserve"> </v>
      </c>
      <c r="S3435" t="str">
        <f t="shared" si="161"/>
        <v/>
      </c>
    </row>
    <row r="3436" spans="1:19">
      <c r="A3436" t="s">
        <v>4248</v>
      </c>
      <c r="B3436">
        <v>65</v>
      </c>
      <c r="C3436">
        <v>100</v>
      </c>
      <c r="D3436">
        <v>129115</v>
      </c>
      <c r="E3436" t="s">
        <v>437</v>
      </c>
      <c r="F3436" s="8" t="s">
        <v>4249</v>
      </c>
      <c r="G3436" t="s">
        <v>4250</v>
      </c>
      <c r="H3436">
        <v>5900</v>
      </c>
      <c r="I3436">
        <v>26</v>
      </c>
      <c r="J3436" t="s">
        <v>3247</v>
      </c>
      <c r="K3436" t="s">
        <v>497</v>
      </c>
      <c r="L3436">
        <v>25000000</v>
      </c>
      <c r="M3436">
        <v>2014</v>
      </c>
      <c r="N3436">
        <v>6.5</v>
      </c>
      <c r="O3436">
        <v>-24870885</v>
      </c>
      <c r="Q3436" t="str">
        <f t="shared" si="159"/>
        <v xml:space="preserve"> </v>
      </c>
      <c r="R3436" t="str">
        <f t="shared" si="160"/>
        <v xml:space="preserve"> </v>
      </c>
      <c r="S3436" t="str">
        <f t="shared" si="161"/>
        <v/>
      </c>
    </row>
    <row r="3437" spans="1:19">
      <c r="A3437" t="s">
        <v>1726</v>
      </c>
      <c r="B3437">
        <v>286</v>
      </c>
      <c r="C3437">
        <v>115</v>
      </c>
      <c r="D3437">
        <v>25121291</v>
      </c>
      <c r="E3437" t="s">
        <v>1728</v>
      </c>
      <c r="F3437" s="8" t="s">
        <v>934</v>
      </c>
      <c r="G3437" t="s">
        <v>1729</v>
      </c>
      <c r="H3437">
        <v>177653</v>
      </c>
      <c r="I3437">
        <v>279</v>
      </c>
      <c r="J3437" t="s">
        <v>19</v>
      </c>
      <c r="K3437" t="s">
        <v>20</v>
      </c>
      <c r="L3437">
        <v>50000000</v>
      </c>
      <c r="M3437">
        <v>2013</v>
      </c>
      <c r="N3437">
        <v>6.7</v>
      </c>
      <c r="O3437">
        <v>-24878709</v>
      </c>
      <c r="Q3437" t="str">
        <f t="shared" si="159"/>
        <v xml:space="preserve"> </v>
      </c>
      <c r="R3437" t="str">
        <f t="shared" si="160"/>
        <v xml:space="preserve"> </v>
      </c>
      <c r="S3437" t="str">
        <f t="shared" si="161"/>
        <v/>
      </c>
    </row>
    <row r="3438" spans="1:19">
      <c r="A3438" t="s">
        <v>2028</v>
      </c>
      <c r="B3438">
        <v>43</v>
      </c>
      <c r="C3438">
        <v>117</v>
      </c>
      <c r="D3438">
        <v>20101861</v>
      </c>
      <c r="E3438" t="s">
        <v>1263</v>
      </c>
      <c r="F3438" s="8" t="s">
        <v>2710</v>
      </c>
      <c r="G3438" t="s">
        <v>2711</v>
      </c>
      <c r="H3438">
        <v>24757</v>
      </c>
      <c r="I3438">
        <v>81</v>
      </c>
      <c r="J3438" t="s">
        <v>19</v>
      </c>
      <c r="K3438" t="s">
        <v>20</v>
      </c>
      <c r="L3438">
        <v>45000000</v>
      </c>
      <c r="M3438">
        <v>1996</v>
      </c>
      <c r="N3438">
        <v>6</v>
      </c>
      <c r="O3438">
        <v>-24898139</v>
      </c>
      <c r="Q3438" t="str">
        <f t="shared" si="159"/>
        <v xml:space="preserve"> </v>
      </c>
      <c r="R3438" t="str">
        <f t="shared" si="160"/>
        <v xml:space="preserve"> </v>
      </c>
      <c r="S3438" t="str">
        <f t="shared" si="161"/>
        <v/>
      </c>
    </row>
    <row r="3439" spans="1:19">
      <c r="A3439" t="s">
        <v>2047</v>
      </c>
      <c r="B3439">
        <v>161</v>
      </c>
      <c r="C3439">
        <v>100</v>
      </c>
      <c r="D3439">
        <v>35096190</v>
      </c>
      <c r="E3439" t="s">
        <v>2048</v>
      </c>
      <c r="F3439" s="8" t="s">
        <v>454</v>
      </c>
      <c r="G3439" t="s">
        <v>2049</v>
      </c>
      <c r="H3439">
        <v>76560</v>
      </c>
      <c r="I3439">
        <v>322</v>
      </c>
      <c r="J3439" t="s">
        <v>19</v>
      </c>
      <c r="K3439" t="s">
        <v>20</v>
      </c>
      <c r="L3439">
        <v>60000000</v>
      </c>
      <c r="M3439">
        <v>2003</v>
      </c>
      <c r="N3439">
        <v>6.3</v>
      </c>
      <c r="O3439">
        <v>-24903810</v>
      </c>
      <c r="Q3439" t="str">
        <f t="shared" si="159"/>
        <v xml:space="preserve"> </v>
      </c>
      <c r="R3439" t="str">
        <f t="shared" si="160"/>
        <v xml:space="preserve"> </v>
      </c>
      <c r="S3439" t="str">
        <f t="shared" si="161"/>
        <v/>
      </c>
    </row>
    <row r="3440" spans="1:19">
      <c r="A3440" t="s">
        <v>1048</v>
      </c>
      <c r="B3440">
        <v>30</v>
      </c>
      <c r="C3440">
        <v>112</v>
      </c>
      <c r="D3440">
        <v>77231</v>
      </c>
      <c r="E3440" t="s">
        <v>1023</v>
      </c>
      <c r="F3440" s="8" t="s">
        <v>1805</v>
      </c>
      <c r="G3440" t="s">
        <v>3111</v>
      </c>
      <c r="H3440">
        <v>3322</v>
      </c>
      <c r="I3440">
        <v>32</v>
      </c>
      <c r="J3440" t="s">
        <v>3112</v>
      </c>
      <c r="K3440" t="s">
        <v>775</v>
      </c>
      <c r="L3440">
        <v>25000000</v>
      </c>
      <c r="M3440">
        <v>2005</v>
      </c>
      <c r="N3440">
        <v>6</v>
      </c>
      <c r="O3440">
        <v>-24922769</v>
      </c>
      <c r="Q3440" t="str">
        <f t="shared" si="159"/>
        <v xml:space="preserve"> </v>
      </c>
      <c r="R3440" t="str">
        <f t="shared" si="160"/>
        <v xml:space="preserve"> </v>
      </c>
      <c r="S3440" t="str">
        <f t="shared" si="161"/>
        <v/>
      </c>
    </row>
    <row r="3441" spans="1:19">
      <c r="A3441" t="s">
        <v>3403</v>
      </c>
      <c r="B3441">
        <v>67</v>
      </c>
      <c r="C3441">
        <v>91</v>
      </c>
      <c r="D3441">
        <v>10076136</v>
      </c>
      <c r="E3441" t="s">
        <v>907</v>
      </c>
      <c r="F3441" s="8" t="s">
        <v>3404</v>
      </c>
      <c r="G3441" t="s">
        <v>3405</v>
      </c>
      <c r="H3441">
        <v>11512</v>
      </c>
      <c r="I3441">
        <v>141</v>
      </c>
      <c r="J3441" t="s">
        <v>19</v>
      </c>
      <c r="K3441" t="s">
        <v>3406</v>
      </c>
      <c r="L3441">
        <v>35000000</v>
      </c>
      <c r="M3441">
        <v>1998</v>
      </c>
      <c r="N3441">
        <v>4.8</v>
      </c>
      <c r="O3441">
        <v>-24923864</v>
      </c>
      <c r="Q3441" t="str">
        <f t="shared" si="159"/>
        <v xml:space="preserve"> </v>
      </c>
      <c r="R3441" t="str">
        <f t="shared" si="160"/>
        <v xml:space="preserve"> </v>
      </c>
      <c r="S3441" t="str">
        <f t="shared" si="161"/>
        <v/>
      </c>
    </row>
    <row r="3442" spans="1:19">
      <c r="A3442" t="s">
        <v>4221</v>
      </c>
      <c r="B3442">
        <v>355</v>
      </c>
      <c r="C3442">
        <v>111</v>
      </c>
      <c r="D3442">
        <v>56692</v>
      </c>
      <c r="E3442" t="s">
        <v>3168</v>
      </c>
      <c r="F3442" s="8" t="s">
        <v>1411</v>
      </c>
      <c r="G3442" t="s">
        <v>4222</v>
      </c>
      <c r="H3442">
        <v>177401</v>
      </c>
      <c r="I3442">
        <v>504</v>
      </c>
      <c r="J3442" t="s">
        <v>19</v>
      </c>
      <c r="K3442" t="s">
        <v>20</v>
      </c>
      <c r="L3442">
        <v>25000000</v>
      </c>
      <c r="M3442">
        <v>2009</v>
      </c>
      <c r="N3442">
        <v>7.3</v>
      </c>
      <c r="O3442">
        <v>-24943308</v>
      </c>
      <c r="Q3442" t="str">
        <f t="shared" si="159"/>
        <v xml:space="preserve"> </v>
      </c>
      <c r="R3442" t="str">
        <f t="shared" si="160"/>
        <v xml:space="preserve"> </v>
      </c>
      <c r="S3442" t="str">
        <f t="shared" si="161"/>
        <v/>
      </c>
    </row>
    <row r="3443" spans="1:19">
      <c r="A3443" t="s">
        <v>939</v>
      </c>
      <c r="B3443">
        <v>170</v>
      </c>
      <c r="C3443">
        <v>104</v>
      </c>
      <c r="D3443">
        <v>75030163</v>
      </c>
      <c r="E3443" t="s">
        <v>86</v>
      </c>
      <c r="F3443" s="8" t="s">
        <v>372</v>
      </c>
      <c r="G3443" t="s">
        <v>940</v>
      </c>
      <c r="H3443">
        <v>108076</v>
      </c>
      <c r="I3443">
        <v>1690</v>
      </c>
      <c r="J3443" t="s">
        <v>19</v>
      </c>
      <c r="K3443" t="s">
        <v>20</v>
      </c>
      <c r="L3443">
        <v>100000000</v>
      </c>
      <c r="M3443">
        <v>2006</v>
      </c>
      <c r="N3443">
        <v>5.0999999999999996</v>
      </c>
      <c r="O3443">
        <v>-24969837</v>
      </c>
      <c r="Q3443" t="str">
        <f t="shared" si="159"/>
        <v xml:space="preserve"> </v>
      </c>
      <c r="R3443" t="str">
        <f t="shared" si="160"/>
        <v xml:space="preserve"> </v>
      </c>
      <c r="S3443" t="str">
        <f t="shared" si="161"/>
        <v/>
      </c>
    </row>
    <row r="3444" spans="1:19">
      <c r="A3444" t="s">
        <v>5358</v>
      </c>
      <c r="B3444">
        <v>19</v>
      </c>
      <c r="C3444">
        <v>105</v>
      </c>
      <c r="D3444">
        <v>22723</v>
      </c>
      <c r="E3444" t="s">
        <v>5359</v>
      </c>
      <c r="F3444" s="8" t="s">
        <v>187</v>
      </c>
      <c r="G3444" t="s">
        <v>5360</v>
      </c>
      <c r="H3444">
        <v>2236</v>
      </c>
      <c r="I3444">
        <v>40</v>
      </c>
      <c r="J3444" t="s">
        <v>19</v>
      </c>
      <c r="K3444" t="s">
        <v>432</v>
      </c>
      <c r="L3444">
        <v>25000000</v>
      </c>
      <c r="M3444">
        <v>2001</v>
      </c>
      <c r="N3444">
        <v>4.5</v>
      </c>
      <c r="O3444">
        <v>-24977277</v>
      </c>
      <c r="Q3444" t="str">
        <f t="shared" si="159"/>
        <v xml:space="preserve"> </v>
      </c>
      <c r="R3444" t="str">
        <f t="shared" si="160"/>
        <v xml:space="preserve"> </v>
      </c>
      <c r="S3444" t="str">
        <f t="shared" si="161"/>
        <v/>
      </c>
    </row>
    <row r="3445" spans="1:19">
      <c r="A3445" t="s">
        <v>7658</v>
      </c>
      <c r="B3445">
        <v>34</v>
      </c>
      <c r="C3445">
        <v>133</v>
      </c>
      <c r="D3445">
        <v>9910</v>
      </c>
      <c r="E3445" t="s">
        <v>2664</v>
      </c>
      <c r="F3445" s="8" t="s">
        <v>552</v>
      </c>
      <c r="G3445" t="s">
        <v>7659</v>
      </c>
      <c r="H3445">
        <v>13543</v>
      </c>
      <c r="I3445">
        <v>94</v>
      </c>
      <c r="J3445" t="s">
        <v>5076</v>
      </c>
      <c r="K3445" t="s">
        <v>5077</v>
      </c>
      <c r="L3445">
        <v>25000000</v>
      </c>
      <c r="M3445">
        <v>2004</v>
      </c>
      <c r="N3445">
        <v>7.6</v>
      </c>
      <c r="O3445">
        <v>-24990090</v>
      </c>
      <c r="Q3445" t="str">
        <f t="shared" si="159"/>
        <v xml:space="preserve"> </v>
      </c>
      <c r="R3445" t="str">
        <f t="shared" si="160"/>
        <v xml:space="preserve"> </v>
      </c>
      <c r="S3445" t="str">
        <f t="shared" si="161"/>
        <v/>
      </c>
    </row>
    <row r="3446" spans="1:19">
      <c r="A3446" t="s">
        <v>4311</v>
      </c>
      <c r="B3446">
        <v>28</v>
      </c>
      <c r="C3446">
        <v>100</v>
      </c>
      <c r="D3446">
        <v>4756</v>
      </c>
      <c r="E3446" t="s">
        <v>120</v>
      </c>
      <c r="F3446" s="8" t="s">
        <v>721</v>
      </c>
      <c r="G3446" t="s">
        <v>4312</v>
      </c>
      <c r="H3446">
        <v>4191</v>
      </c>
      <c r="I3446">
        <v>32</v>
      </c>
      <c r="J3446" t="s">
        <v>19</v>
      </c>
      <c r="K3446" t="s">
        <v>31</v>
      </c>
      <c r="L3446">
        <v>25000000</v>
      </c>
      <c r="M3446">
        <v>2013</v>
      </c>
      <c r="N3446">
        <v>5.4</v>
      </c>
      <c r="O3446">
        <v>-24995244</v>
      </c>
      <c r="Q3446" t="str">
        <f t="shared" si="159"/>
        <v xml:space="preserve"> </v>
      </c>
      <c r="R3446" t="str">
        <f t="shared" si="160"/>
        <v xml:space="preserve"> </v>
      </c>
      <c r="S3446" t="str">
        <f t="shared" si="161"/>
        <v/>
      </c>
    </row>
    <row r="3447" spans="1:19">
      <c r="A3447" t="s">
        <v>3040</v>
      </c>
      <c r="B3447">
        <v>102</v>
      </c>
      <c r="C3447">
        <v>102</v>
      </c>
      <c r="D3447">
        <v>14967182</v>
      </c>
      <c r="E3447" t="s">
        <v>268</v>
      </c>
      <c r="F3447" s="8" t="s">
        <v>934</v>
      </c>
      <c r="G3447" t="s">
        <v>3041</v>
      </c>
      <c r="H3447">
        <v>27305</v>
      </c>
      <c r="I3447">
        <v>284</v>
      </c>
      <c r="J3447" t="s">
        <v>19</v>
      </c>
      <c r="K3447" t="s">
        <v>20</v>
      </c>
      <c r="L3447">
        <v>40000000</v>
      </c>
      <c r="M3447">
        <v>2000</v>
      </c>
      <c r="N3447">
        <v>5.0999999999999996</v>
      </c>
      <c r="O3447">
        <v>-25032818</v>
      </c>
      <c r="Q3447" t="str">
        <f t="shared" si="159"/>
        <v xml:space="preserve"> </v>
      </c>
      <c r="R3447" t="str">
        <f t="shared" si="160"/>
        <v xml:space="preserve"> </v>
      </c>
      <c r="S3447" t="str">
        <f t="shared" si="161"/>
        <v/>
      </c>
    </row>
    <row r="3448" spans="1:19">
      <c r="A3448" t="s">
        <v>2492</v>
      </c>
      <c r="B3448">
        <v>40</v>
      </c>
      <c r="C3448">
        <v>101</v>
      </c>
      <c r="D3448">
        <v>14942422</v>
      </c>
      <c r="E3448" t="s">
        <v>201</v>
      </c>
      <c r="F3448" s="8" t="s">
        <v>396</v>
      </c>
      <c r="G3448" t="s">
        <v>3039</v>
      </c>
      <c r="H3448">
        <v>14226</v>
      </c>
      <c r="I3448">
        <v>60</v>
      </c>
      <c r="J3448" t="s">
        <v>19</v>
      </c>
      <c r="K3448" t="s">
        <v>20</v>
      </c>
      <c r="L3448">
        <v>40000000</v>
      </c>
      <c r="M3448">
        <v>1995</v>
      </c>
      <c r="N3448">
        <v>5.9</v>
      </c>
      <c r="O3448">
        <v>-25057578</v>
      </c>
      <c r="Q3448" t="str">
        <f t="shared" si="159"/>
        <v xml:space="preserve"> </v>
      </c>
      <c r="R3448" t="str">
        <f t="shared" si="160"/>
        <v xml:space="preserve"> </v>
      </c>
      <c r="S3448" t="str">
        <f t="shared" si="161"/>
        <v/>
      </c>
    </row>
    <row r="3449" spans="1:19">
      <c r="A3449" t="s">
        <v>2716</v>
      </c>
      <c r="B3449">
        <v>150</v>
      </c>
      <c r="C3449">
        <v>124</v>
      </c>
      <c r="D3449">
        <v>19719930</v>
      </c>
      <c r="E3449" t="s">
        <v>1111</v>
      </c>
      <c r="F3449" s="8" t="s">
        <v>2717</v>
      </c>
      <c r="G3449" t="s">
        <v>2718</v>
      </c>
      <c r="H3449">
        <v>42621</v>
      </c>
      <c r="I3449">
        <v>531</v>
      </c>
      <c r="J3449" t="s">
        <v>19</v>
      </c>
      <c r="K3449" t="s">
        <v>20</v>
      </c>
      <c r="L3449">
        <v>45000000</v>
      </c>
      <c r="M3449">
        <v>2001</v>
      </c>
      <c r="N3449">
        <v>6.8</v>
      </c>
      <c r="O3449">
        <v>-25280070</v>
      </c>
      <c r="Q3449" t="str">
        <f t="shared" si="159"/>
        <v xml:space="preserve"> </v>
      </c>
      <c r="R3449" t="str">
        <f t="shared" si="160"/>
        <v xml:space="preserve"> </v>
      </c>
      <c r="S3449" t="str">
        <f t="shared" si="161"/>
        <v/>
      </c>
    </row>
    <row r="3450" spans="1:19">
      <c r="A3450" t="s">
        <v>587</v>
      </c>
      <c r="B3450">
        <v>196</v>
      </c>
      <c r="C3450">
        <v>129</v>
      </c>
      <c r="D3450">
        <v>64685359</v>
      </c>
      <c r="E3450" t="s">
        <v>1155</v>
      </c>
      <c r="F3450" s="8" t="s">
        <v>60</v>
      </c>
      <c r="G3450" t="s">
        <v>1156</v>
      </c>
      <c r="H3450">
        <v>40862</v>
      </c>
      <c r="I3450">
        <v>139</v>
      </c>
      <c r="J3450" t="s">
        <v>19</v>
      </c>
      <c r="K3450" t="s">
        <v>20</v>
      </c>
      <c r="L3450">
        <v>90000000</v>
      </c>
      <c r="M3450">
        <v>2016</v>
      </c>
      <c r="N3450">
        <v>6.9</v>
      </c>
      <c r="O3450">
        <v>-25314641</v>
      </c>
      <c r="Q3450" t="str">
        <f t="shared" si="159"/>
        <v xml:space="preserve"> </v>
      </c>
      <c r="R3450" t="str">
        <f t="shared" si="160"/>
        <v xml:space="preserve"> </v>
      </c>
      <c r="S3450" t="str">
        <f t="shared" si="161"/>
        <v/>
      </c>
    </row>
    <row r="3451" spans="1:19">
      <c r="A3451" t="s">
        <v>4110</v>
      </c>
      <c r="B3451">
        <v>91</v>
      </c>
      <c r="C3451">
        <v>144</v>
      </c>
      <c r="D3451">
        <v>41229</v>
      </c>
      <c r="E3451" t="s">
        <v>1101</v>
      </c>
      <c r="F3451" s="8" t="s">
        <v>175</v>
      </c>
      <c r="G3451" t="s">
        <v>4111</v>
      </c>
      <c r="H3451">
        <v>14612</v>
      </c>
      <c r="I3451">
        <v>41</v>
      </c>
      <c r="J3451" t="s">
        <v>19</v>
      </c>
      <c r="K3451" t="s">
        <v>775</v>
      </c>
      <c r="L3451">
        <v>25500000</v>
      </c>
      <c r="M3451">
        <v>2013</v>
      </c>
      <c r="N3451">
        <v>6.5</v>
      </c>
      <c r="O3451">
        <v>-25458771</v>
      </c>
      <c r="Q3451" t="str">
        <f t="shared" si="159"/>
        <v xml:space="preserve"> </v>
      </c>
      <c r="R3451" t="str">
        <f t="shared" si="160"/>
        <v xml:space="preserve"> </v>
      </c>
      <c r="S3451" t="str">
        <f t="shared" si="161"/>
        <v/>
      </c>
    </row>
    <row r="3452" spans="1:19">
      <c r="A3452" t="s">
        <v>249</v>
      </c>
      <c r="B3452">
        <v>288</v>
      </c>
      <c r="C3452">
        <v>130</v>
      </c>
      <c r="D3452">
        <v>4463292</v>
      </c>
      <c r="E3452" t="s">
        <v>1409</v>
      </c>
      <c r="F3452" s="8" t="s">
        <v>1294</v>
      </c>
      <c r="G3452" t="s">
        <v>3933</v>
      </c>
      <c r="H3452">
        <v>34488</v>
      </c>
      <c r="I3452">
        <v>136</v>
      </c>
      <c r="J3452" t="s">
        <v>19</v>
      </c>
      <c r="K3452" t="s">
        <v>31</v>
      </c>
      <c r="L3452">
        <v>30000000</v>
      </c>
      <c r="M3452">
        <v>2011</v>
      </c>
      <c r="N3452">
        <v>6.9</v>
      </c>
      <c r="O3452">
        <v>-25536708</v>
      </c>
      <c r="Q3452" t="str">
        <f t="shared" si="159"/>
        <v xml:space="preserve"> </v>
      </c>
      <c r="R3452" t="str">
        <f t="shared" si="160"/>
        <v xml:space="preserve"> </v>
      </c>
      <c r="S3452" t="str">
        <f t="shared" si="161"/>
        <v/>
      </c>
    </row>
    <row r="3453" spans="1:19">
      <c r="A3453" t="s">
        <v>2123</v>
      </c>
      <c r="B3453">
        <v>86</v>
      </c>
      <c r="C3453">
        <v>103</v>
      </c>
      <c r="D3453">
        <v>14448589</v>
      </c>
      <c r="E3453" t="s">
        <v>878</v>
      </c>
      <c r="F3453" s="8" t="s">
        <v>325</v>
      </c>
      <c r="G3453" t="s">
        <v>3052</v>
      </c>
      <c r="H3453">
        <v>19364</v>
      </c>
      <c r="I3453">
        <v>128</v>
      </c>
      <c r="J3453" t="s">
        <v>19</v>
      </c>
      <c r="K3453" t="s">
        <v>20</v>
      </c>
      <c r="L3453">
        <v>40000000</v>
      </c>
      <c r="M3453">
        <v>2002</v>
      </c>
      <c r="N3453">
        <v>5.8</v>
      </c>
      <c r="O3453">
        <v>-25551411</v>
      </c>
      <c r="Q3453" t="str">
        <f t="shared" si="159"/>
        <v xml:space="preserve"> </v>
      </c>
      <c r="R3453" t="str">
        <f t="shared" si="160"/>
        <v xml:space="preserve"> </v>
      </c>
      <c r="S3453" t="str">
        <f t="shared" si="161"/>
        <v/>
      </c>
    </row>
    <row r="3454" spans="1:19">
      <c r="A3454" t="s">
        <v>2719</v>
      </c>
      <c r="B3454">
        <v>168</v>
      </c>
      <c r="C3454">
        <v>134</v>
      </c>
      <c r="D3454">
        <v>19377727</v>
      </c>
      <c r="E3454" t="s">
        <v>2720</v>
      </c>
      <c r="F3454" s="8" t="s">
        <v>1021</v>
      </c>
      <c r="G3454" t="s">
        <v>2721</v>
      </c>
      <c r="H3454">
        <v>35140</v>
      </c>
      <c r="I3454">
        <v>409</v>
      </c>
      <c r="J3454" t="s">
        <v>19</v>
      </c>
      <c r="K3454" t="s">
        <v>20</v>
      </c>
      <c r="L3454">
        <v>45000000</v>
      </c>
      <c r="M3454">
        <v>2005</v>
      </c>
      <c r="N3454">
        <v>6.4</v>
      </c>
      <c r="O3454">
        <v>-25622273</v>
      </c>
      <c r="Q3454" t="str">
        <f t="shared" si="159"/>
        <v xml:space="preserve"> </v>
      </c>
      <c r="R3454" t="str">
        <f t="shared" si="160"/>
        <v xml:space="preserve"> </v>
      </c>
      <c r="S3454" t="str">
        <f t="shared" si="161"/>
        <v/>
      </c>
    </row>
    <row r="3455" spans="1:19">
      <c r="A3455" t="s">
        <v>2505</v>
      </c>
      <c r="B3455">
        <v>40</v>
      </c>
      <c r="C3455">
        <v>99</v>
      </c>
      <c r="D3455">
        <v>14358033</v>
      </c>
      <c r="E3455" t="s">
        <v>3053</v>
      </c>
      <c r="F3455" s="8" t="s">
        <v>3054</v>
      </c>
      <c r="G3455" t="s">
        <v>3055</v>
      </c>
      <c r="H3455">
        <v>17365</v>
      </c>
      <c r="I3455">
        <v>66</v>
      </c>
      <c r="J3455" t="s">
        <v>19</v>
      </c>
      <c r="K3455" t="s">
        <v>20</v>
      </c>
      <c r="L3455">
        <v>40000000</v>
      </c>
      <c r="M3455">
        <v>1992</v>
      </c>
      <c r="N3455">
        <v>5.9</v>
      </c>
      <c r="O3455">
        <v>-25641967</v>
      </c>
      <c r="Q3455" t="str">
        <f t="shared" si="159"/>
        <v xml:space="preserve"> </v>
      </c>
      <c r="R3455" t="str">
        <f t="shared" si="160"/>
        <v xml:space="preserve"> </v>
      </c>
      <c r="S3455" t="str">
        <f t="shared" si="161"/>
        <v/>
      </c>
    </row>
    <row r="3456" spans="1:19">
      <c r="A3456" t="s">
        <v>3148</v>
      </c>
      <c r="B3456">
        <v>15</v>
      </c>
      <c r="C3456">
        <v>110</v>
      </c>
      <c r="D3456">
        <v>4357000</v>
      </c>
      <c r="E3456" t="s">
        <v>298</v>
      </c>
      <c r="F3456" s="8" t="s">
        <v>1134</v>
      </c>
      <c r="G3456" t="s">
        <v>3533</v>
      </c>
      <c r="H3456">
        <v>5176</v>
      </c>
      <c r="I3456">
        <v>30</v>
      </c>
      <c r="J3456" t="s">
        <v>19</v>
      </c>
      <c r="K3456" t="s">
        <v>20</v>
      </c>
      <c r="L3456">
        <v>30000000</v>
      </c>
      <c r="M3456">
        <v>1996</v>
      </c>
      <c r="N3456">
        <v>5.3</v>
      </c>
      <c r="O3456">
        <v>-25643000</v>
      </c>
      <c r="Q3456" t="str">
        <f t="shared" si="159"/>
        <v xml:space="preserve"> </v>
      </c>
      <c r="R3456" t="str">
        <f t="shared" si="160"/>
        <v xml:space="preserve"> </v>
      </c>
      <c r="S3456" t="str">
        <f t="shared" si="161"/>
        <v/>
      </c>
    </row>
    <row r="3457" spans="1:19">
      <c r="A3457" t="s">
        <v>2006</v>
      </c>
      <c r="B3457">
        <v>213</v>
      </c>
      <c r="C3457">
        <v>105</v>
      </c>
      <c r="D3457">
        <v>1260917</v>
      </c>
      <c r="E3457" t="s">
        <v>917</v>
      </c>
      <c r="F3457" s="8" t="s">
        <v>145</v>
      </c>
      <c r="G3457" t="s">
        <v>2837</v>
      </c>
      <c r="H3457">
        <v>24657</v>
      </c>
      <c r="I3457">
        <v>71</v>
      </c>
      <c r="J3457" t="s">
        <v>774</v>
      </c>
      <c r="K3457" t="s">
        <v>775</v>
      </c>
      <c r="L3457">
        <v>27000000</v>
      </c>
      <c r="M3457">
        <v>2009</v>
      </c>
      <c r="N3457">
        <v>7.2</v>
      </c>
      <c r="O3457">
        <v>-25739083</v>
      </c>
      <c r="Q3457" t="str">
        <f t="shared" si="159"/>
        <v xml:space="preserve"> </v>
      </c>
      <c r="R3457" t="str">
        <f t="shared" si="160"/>
        <v xml:space="preserve"> </v>
      </c>
      <c r="S3457" t="str">
        <f t="shared" si="161"/>
        <v/>
      </c>
    </row>
    <row r="3458" spans="1:19">
      <c r="A3458" t="s">
        <v>3989</v>
      </c>
      <c r="B3458">
        <v>93</v>
      </c>
      <c r="C3458">
        <v>118</v>
      </c>
      <c r="D3458">
        <v>16252765</v>
      </c>
      <c r="E3458" t="s">
        <v>1611</v>
      </c>
      <c r="F3458" s="8" t="s">
        <v>325</v>
      </c>
      <c r="G3458" t="s">
        <v>3990</v>
      </c>
      <c r="H3458">
        <v>44913</v>
      </c>
      <c r="I3458">
        <v>181</v>
      </c>
      <c r="J3458" t="s">
        <v>19</v>
      </c>
      <c r="K3458" t="s">
        <v>775</v>
      </c>
      <c r="L3458">
        <v>42000000</v>
      </c>
      <c r="M3458">
        <v>2001</v>
      </c>
      <c r="N3458">
        <v>6</v>
      </c>
      <c r="O3458">
        <v>-25747235</v>
      </c>
      <c r="Q3458" t="str">
        <f t="shared" si="159"/>
        <v xml:space="preserve"> </v>
      </c>
      <c r="R3458" t="str">
        <f t="shared" si="160"/>
        <v xml:space="preserve"> </v>
      </c>
      <c r="S3458" t="str">
        <f t="shared" si="161"/>
        <v/>
      </c>
    </row>
    <row r="3459" spans="1:19">
      <c r="A3459" t="s">
        <v>2499</v>
      </c>
      <c r="B3459">
        <v>168</v>
      </c>
      <c r="C3459">
        <v>122</v>
      </c>
      <c r="D3459">
        <v>24127895</v>
      </c>
      <c r="E3459" t="s">
        <v>1101</v>
      </c>
      <c r="F3459" s="8" t="s">
        <v>396</v>
      </c>
      <c r="G3459" t="s">
        <v>2822</v>
      </c>
      <c r="H3459">
        <v>248123</v>
      </c>
      <c r="I3459">
        <v>437</v>
      </c>
      <c r="J3459" t="s">
        <v>19</v>
      </c>
      <c r="K3459" t="s">
        <v>20</v>
      </c>
      <c r="L3459">
        <v>50000000</v>
      </c>
      <c r="M3459">
        <v>2005</v>
      </c>
      <c r="N3459">
        <v>7.6</v>
      </c>
      <c r="O3459">
        <v>-25872105</v>
      </c>
      <c r="Q3459" t="str">
        <f t="shared" ref="Q3459:Q3522" si="162">IF(F3459="Meryl Streep",G3459," ")</f>
        <v xml:space="preserve"> </v>
      </c>
      <c r="R3459" t="str">
        <f t="shared" ref="R3459:R3522" si="163">IF(F3459="Leonardo DiCaprio",G3459," ")</f>
        <v xml:space="preserve"> </v>
      </c>
      <c r="S3459" t="str">
        <f t="shared" ref="S3459:S3522" si="164">IF(F3459="Brad Pitt",G3459,"")</f>
        <v/>
      </c>
    </row>
    <row r="3460" spans="1:19">
      <c r="A3460" t="s">
        <v>536</v>
      </c>
      <c r="B3460">
        <v>464</v>
      </c>
      <c r="C3460">
        <v>116</v>
      </c>
      <c r="D3460">
        <v>118099659</v>
      </c>
      <c r="E3460" t="s">
        <v>537</v>
      </c>
      <c r="F3460" s="8" t="s">
        <v>538</v>
      </c>
      <c r="G3460" t="s">
        <v>539</v>
      </c>
      <c r="H3460">
        <v>69757</v>
      </c>
      <c r="I3460">
        <v>1211</v>
      </c>
      <c r="J3460" t="s">
        <v>19</v>
      </c>
      <c r="K3460" t="s">
        <v>20</v>
      </c>
      <c r="L3460">
        <v>144000000</v>
      </c>
      <c r="M3460">
        <v>2016</v>
      </c>
      <c r="N3460">
        <v>5.5</v>
      </c>
      <c r="O3460">
        <v>-25900341</v>
      </c>
      <c r="Q3460" t="str">
        <f t="shared" si="162"/>
        <v xml:space="preserve"> </v>
      </c>
      <c r="R3460" t="str">
        <f t="shared" si="163"/>
        <v xml:space="preserve"> </v>
      </c>
      <c r="S3460" t="str">
        <f t="shared" si="164"/>
        <v/>
      </c>
    </row>
    <row r="3461" spans="1:19">
      <c r="A3461" t="s">
        <v>536</v>
      </c>
      <c r="B3461">
        <v>464</v>
      </c>
      <c r="C3461">
        <v>116</v>
      </c>
      <c r="D3461">
        <v>118099659</v>
      </c>
      <c r="E3461" t="s">
        <v>537</v>
      </c>
      <c r="F3461" s="8" t="s">
        <v>538</v>
      </c>
      <c r="G3461" t="s">
        <v>539</v>
      </c>
      <c r="H3461">
        <v>69790</v>
      </c>
      <c r="I3461">
        <v>1211</v>
      </c>
      <c r="J3461" t="s">
        <v>19</v>
      </c>
      <c r="K3461" t="s">
        <v>20</v>
      </c>
      <c r="L3461">
        <v>144000000</v>
      </c>
      <c r="M3461">
        <v>2016</v>
      </c>
      <c r="N3461">
        <v>5.5</v>
      </c>
      <c r="O3461">
        <v>-25900341</v>
      </c>
      <c r="Q3461" t="str">
        <f t="shared" si="162"/>
        <v xml:space="preserve"> </v>
      </c>
      <c r="R3461" t="str">
        <f t="shared" si="163"/>
        <v xml:space="preserve"> </v>
      </c>
      <c r="S3461" t="str">
        <f t="shared" si="164"/>
        <v/>
      </c>
    </row>
    <row r="3462" spans="1:19">
      <c r="A3462" t="s">
        <v>383</v>
      </c>
      <c r="B3462">
        <v>315</v>
      </c>
      <c r="C3462">
        <v>151</v>
      </c>
      <c r="D3462">
        <v>37023395</v>
      </c>
      <c r="E3462" t="s">
        <v>1672</v>
      </c>
      <c r="F3462" s="8" t="s">
        <v>205</v>
      </c>
      <c r="G3462" t="s">
        <v>1839</v>
      </c>
      <c r="H3462">
        <v>1347461</v>
      </c>
      <c r="I3462">
        <v>2968</v>
      </c>
      <c r="J3462" t="s">
        <v>19</v>
      </c>
      <c r="K3462" t="s">
        <v>20</v>
      </c>
      <c r="L3462">
        <v>63000000</v>
      </c>
      <c r="M3462">
        <v>1999</v>
      </c>
      <c r="N3462">
        <v>8.8000000000000007</v>
      </c>
      <c r="O3462">
        <v>-25976605</v>
      </c>
      <c r="Q3462" t="str">
        <f t="shared" si="162"/>
        <v xml:space="preserve"> </v>
      </c>
      <c r="R3462" t="str">
        <f t="shared" si="163"/>
        <v xml:space="preserve"> </v>
      </c>
      <c r="S3462" t="str">
        <f t="shared" si="164"/>
        <v>Fight ClubÂ </v>
      </c>
    </row>
    <row r="3463" spans="1:19">
      <c r="A3463" t="s">
        <v>2509</v>
      </c>
      <c r="B3463">
        <v>259</v>
      </c>
      <c r="C3463">
        <v>119</v>
      </c>
      <c r="D3463">
        <v>24006726</v>
      </c>
      <c r="E3463" t="s">
        <v>2510</v>
      </c>
      <c r="F3463" s="8" t="s">
        <v>314</v>
      </c>
      <c r="G3463" t="s">
        <v>2511</v>
      </c>
      <c r="H3463">
        <v>139535</v>
      </c>
      <c r="I3463">
        <v>632</v>
      </c>
      <c r="J3463" t="s">
        <v>19</v>
      </c>
      <c r="K3463" t="s">
        <v>20</v>
      </c>
      <c r="L3463">
        <v>50000000</v>
      </c>
      <c r="M3463">
        <v>2004</v>
      </c>
      <c r="N3463">
        <v>7.3</v>
      </c>
      <c r="O3463">
        <v>-25993274</v>
      </c>
      <c r="Q3463" t="str">
        <f t="shared" si="162"/>
        <v xml:space="preserve"> </v>
      </c>
      <c r="R3463" t="str">
        <f t="shared" si="163"/>
        <v xml:space="preserve"> </v>
      </c>
      <c r="S3463" t="str">
        <f t="shared" si="164"/>
        <v/>
      </c>
    </row>
    <row r="3464" spans="1:19">
      <c r="A3464" t="s">
        <v>3042</v>
      </c>
      <c r="B3464">
        <v>371</v>
      </c>
      <c r="C3464">
        <v>114</v>
      </c>
      <c r="D3464">
        <v>18996755</v>
      </c>
      <c r="E3464" t="s">
        <v>1963</v>
      </c>
      <c r="F3464" s="8" t="s">
        <v>126</v>
      </c>
      <c r="G3464" t="s">
        <v>3044</v>
      </c>
      <c r="H3464">
        <v>145270</v>
      </c>
      <c r="I3464">
        <v>322</v>
      </c>
      <c r="J3464" t="s">
        <v>19</v>
      </c>
      <c r="K3464" t="s">
        <v>1749</v>
      </c>
      <c r="L3464">
        <v>45000000</v>
      </c>
      <c r="M3464">
        <v>2012</v>
      </c>
      <c r="N3464">
        <v>7.6</v>
      </c>
      <c r="O3464">
        <v>-26003245</v>
      </c>
      <c r="Q3464" t="str">
        <f t="shared" si="162"/>
        <v xml:space="preserve"> </v>
      </c>
      <c r="R3464" t="str">
        <f t="shared" si="163"/>
        <v xml:space="preserve"> </v>
      </c>
      <c r="S3464" t="str">
        <f t="shared" si="164"/>
        <v/>
      </c>
    </row>
    <row r="3465" spans="1:19">
      <c r="A3465" t="s">
        <v>1513</v>
      </c>
      <c r="B3465">
        <v>117</v>
      </c>
      <c r="C3465">
        <v>143</v>
      </c>
      <c r="D3465">
        <v>38966057</v>
      </c>
      <c r="E3465" t="s">
        <v>1290</v>
      </c>
      <c r="F3465" s="8" t="s">
        <v>1827</v>
      </c>
      <c r="G3465" t="s">
        <v>1828</v>
      </c>
      <c r="H3465">
        <v>23940</v>
      </c>
      <c r="I3465">
        <v>157</v>
      </c>
      <c r="J3465" t="s">
        <v>19</v>
      </c>
      <c r="K3465" t="s">
        <v>775</v>
      </c>
      <c r="L3465">
        <v>65000000</v>
      </c>
      <c r="M3465">
        <v>1998</v>
      </c>
      <c r="N3465">
        <v>6.7</v>
      </c>
      <c r="O3465">
        <v>-26033943</v>
      </c>
      <c r="Q3465" t="str">
        <f t="shared" si="162"/>
        <v xml:space="preserve"> </v>
      </c>
      <c r="R3465" t="str">
        <f t="shared" si="163"/>
        <v xml:space="preserve"> </v>
      </c>
      <c r="S3465" t="str">
        <f t="shared" si="164"/>
        <v/>
      </c>
    </row>
    <row r="3466" spans="1:19">
      <c r="A3466" t="s">
        <v>3797</v>
      </c>
      <c r="B3466">
        <v>273</v>
      </c>
      <c r="C3466">
        <v>160</v>
      </c>
      <c r="D3466">
        <v>3904982</v>
      </c>
      <c r="E3466" t="s">
        <v>3798</v>
      </c>
      <c r="F3466" s="8" t="s">
        <v>205</v>
      </c>
      <c r="G3466" t="s">
        <v>3799</v>
      </c>
      <c r="H3466">
        <v>136104</v>
      </c>
      <c r="I3466">
        <v>415</v>
      </c>
      <c r="J3466" t="s">
        <v>19</v>
      </c>
      <c r="K3466" t="s">
        <v>20</v>
      </c>
      <c r="L3466">
        <v>30000000</v>
      </c>
      <c r="M3466">
        <v>2007</v>
      </c>
      <c r="N3466">
        <v>7.5</v>
      </c>
      <c r="O3466">
        <v>-26095018</v>
      </c>
      <c r="Q3466" t="str">
        <f t="shared" si="162"/>
        <v xml:space="preserve"> </v>
      </c>
      <c r="R3466" t="str">
        <f t="shared" si="163"/>
        <v xml:space="preserve"> </v>
      </c>
      <c r="S3466" t="str">
        <f t="shared" si="164"/>
        <v>The Assassination of Jesse James by the Coward Robert FordÂ </v>
      </c>
    </row>
    <row r="3467" spans="1:19">
      <c r="A3467" t="s">
        <v>912</v>
      </c>
      <c r="B3467">
        <v>157</v>
      </c>
      <c r="C3467">
        <v>109</v>
      </c>
      <c r="D3467">
        <v>13838130</v>
      </c>
      <c r="E3467" t="s">
        <v>1006</v>
      </c>
      <c r="F3467" s="8" t="s">
        <v>394</v>
      </c>
      <c r="G3467" t="s">
        <v>3071</v>
      </c>
      <c r="H3467">
        <v>35990</v>
      </c>
      <c r="I3467">
        <v>157</v>
      </c>
      <c r="J3467" t="s">
        <v>19</v>
      </c>
      <c r="K3467" t="s">
        <v>20</v>
      </c>
      <c r="L3467">
        <v>40000000</v>
      </c>
      <c r="M3467">
        <v>2009</v>
      </c>
      <c r="N3467">
        <v>5.9</v>
      </c>
      <c r="O3467">
        <v>-26161870</v>
      </c>
      <c r="Q3467" t="str">
        <f t="shared" si="162"/>
        <v xml:space="preserve"> </v>
      </c>
      <c r="R3467" t="str">
        <f t="shared" si="163"/>
        <v xml:space="preserve"> </v>
      </c>
      <c r="S3467" t="str">
        <f t="shared" si="164"/>
        <v/>
      </c>
    </row>
    <row r="3468" spans="1:19">
      <c r="A3468" t="s">
        <v>1891</v>
      </c>
      <c r="B3468">
        <v>113</v>
      </c>
      <c r="C3468">
        <v>125</v>
      </c>
      <c r="D3468">
        <v>15738632</v>
      </c>
      <c r="E3468" t="s">
        <v>246</v>
      </c>
      <c r="F3468" s="8" t="s">
        <v>1021</v>
      </c>
      <c r="G3468" t="s">
        <v>1892</v>
      </c>
      <c r="H3468">
        <v>38076</v>
      </c>
      <c r="I3468">
        <v>399</v>
      </c>
      <c r="J3468" t="s">
        <v>19</v>
      </c>
      <c r="K3468" t="s">
        <v>20</v>
      </c>
      <c r="L3468">
        <v>42000000</v>
      </c>
      <c r="M3468">
        <v>2001</v>
      </c>
      <c r="N3468">
        <v>5.9</v>
      </c>
      <c r="O3468">
        <v>-26261368</v>
      </c>
      <c r="Q3468" t="str">
        <f t="shared" si="162"/>
        <v xml:space="preserve"> </v>
      </c>
      <c r="R3468" t="str">
        <f t="shared" si="163"/>
        <v xml:space="preserve"> </v>
      </c>
      <c r="S3468" t="str">
        <f t="shared" si="164"/>
        <v/>
      </c>
    </row>
    <row r="3469" spans="1:19">
      <c r="A3469" t="s">
        <v>475</v>
      </c>
      <c r="B3469">
        <v>201</v>
      </c>
      <c r="C3469">
        <v>144</v>
      </c>
      <c r="D3469">
        <v>61644321</v>
      </c>
      <c r="E3469" t="s">
        <v>856</v>
      </c>
      <c r="F3469" s="8" t="s">
        <v>1178</v>
      </c>
      <c r="G3469" t="s">
        <v>1179</v>
      </c>
      <c r="H3469">
        <v>148238</v>
      </c>
      <c r="I3469">
        <v>529</v>
      </c>
      <c r="J3469" t="s">
        <v>19</v>
      </c>
      <c r="K3469" t="s">
        <v>20</v>
      </c>
      <c r="L3469">
        <v>88000000</v>
      </c>
      <c r="M3469">
        <v>2005</v>
      </c>
      <c r="N3469">
        <v>8</v>
      </c>
      <c r="O3469">
        <v>-26355679</v>
      </c>
      <c r="Q3469" t="str">
        <f t="shared" si="162"/>
        <v xml:space="preserve"> </v>
      </c>
      <c r="R3469" t="str">
        <f t="shared" si="163"/>
        <v xml:space="preserve"> </v>
      </c>
      <c r="S3469" t="str">
        <f t="shared" si="164"/>
        <v/>
      </c>
    </row>
    <row r="3470" spans="1:19">
      <c r="A3470" t="s">
        <v>1529</v>
      </c>
      <c r="B3470">
        <v>89</v>
      </c>
      <c r="C3470">
        <v>142</v>
      </c>
      <c r="D3470">
        <v>43426961</v>
      </c>
      <c r="E3470" t="s">
        <v>996</v>
      </c>
      <c r="F3470" s="8" t="s">
        <v>540</v>
      </c>
      <c r="G3470" t="s">
        <v>1530</v>
      </c>
      <c r="H3470">
        <v>93494</v>
      </c>
      <c r="I3470">
        <v>394</v>
      </c>
      <c r="J3470" t="s">
        <v>19</v>
      </c>
      <c r="K3470" t="s">
        <v>20</v>
      </c>
      <c r="L3470">
        <v>70000000</v>
      </c>
      <c r="M3470">
        <v>2003</v>
      </c>
      <c r="N3470">
        <v>6.6</v>
      </c>
      <c r="O3470">
        <v>-26573039</v>
      </c>
      <c r="Q3470" t="str">
        <f t="shared" si="162"/>
        <v xml:space="preserve"> </v>
      </c>
      <c r="R3470" t="str">
        <f t="shared" si="163"/>
        <v xml:space="preserve"> </v>
      </c>
      <c r="S3470" t="str">
        <f t="shared" si="164"/>
        <v/>
      </c>
    </row>
    <row r="3471" spans="1:19">
      <c r="A3471" t="s">
        <v>3065</v>
      </c>
      <c r="B3471">
        <v>54</v>
      </c>
      <c r="C3471">
        <v>106</v>
      </c>
      <c r="D3471">
        <v>13376506</v>
      </c>
      <c r="E3471" t="s">
        <v>1672</v>
      </c>
      <c r="F3471" s="8" t="s">
        <v>2708</v>
      </c>
      <c r="G3471" t="s">
        <v>3066</v>
      </c>
      <c r="H3471">
        <v>10413</v>
      </c>
      <c r="I3471">
        <v>111</v>
      </c>
      <c r="J3471" t="s">
        <v>19</v>
      </c>
      <c r="K3471" t="s">
        <v>20</v>
      </c>
      <c r="L3471">
        <v>40000000</v>
      </c>
      <c r="M3471">
        <v>1999</v>
      </c>
      <c r="N3471">
        <v>6.3</v>
      </c>
      <c r="O3471">
        <v>-26623494</v>
      </c>
      <c r="Q3471" t="str">
        <f t="shared" si="162"/>
        <v xml:space="preserve"> </v>
      </c>
      <c r="R3471" t="str">
        <f t="shared" si="163"/>
        <v xml:space="preserve"> </v>
      </c>
      <c r="S3471" t="str">
        <f t="shared" si="164"/>
        <v/>
      </c>
    </row>
    <row r="3472" spans="1:19">
      <c r="A3472" t="s">
        <v>3014</v>
      </c>
      <c r="B3472">
        <v>211</v>
      </c>
      <c r="C3472">
        <v>141</v>
      </c>
      <c r="D3472">
        <v>8324748</v>
      </c>
      <c r="E3472" t="s">
        <v>2728</v>
      </c>
      <c r="F3472" s="8" t="s">
        <v>3453</v>
      </c>
      <c r="G3472" t="s">
        <v>3454</v>
      </c>
      <c r="H3472">
        <v>21223</v>
      </c>
      <c r="I3472">
        <v>108</v>
      </c>
      <c r="J3472" t="s">
        <v>19</v>
      </c>
      <c r="K3472" t="s">
        <v>31</v>
      </c>
      <c r="L3472">
        <v>35000000</v>
      </c>
      <c r="M3472">
        <v>2013</v>
      </c>
      <c r="N3472">
        <v>7.1</v>
      </c>
      <c r="O3472">
        <v>-26675252</v>
      </c>
      <c r="Q3472" t="str">
        <f t="shared" si="162"/>
        <v xml:space="preserve"> </v>
      </c>
      <c r="R3472" t="str">
        <f t="shared" si="163"/>
        <v xml:space="preserve"> </v>
      </c>
      <c r="S3472" t="str">
        <f t="shared" si="164"/>
        <v/>
      </c>
    </row>
    <row r="3473" spans="1:19">
      <c r="A3473" t="s">
        <v>1668</v>
      </c>
      <c r="B3473">
        <v>186</v>
      </c>
      <c r="C3473">
        <v>114</v>
      </c>
      <c r="D3473">
        <v>31199215</v>
      </c>
      <c r="E3473" t="s">
        <v>2140</v>
      </c>
      <c r="F3473" s="8" t="s">
        <v>2141</v>
      </c>
      <c r="G3473" t="s">
        <v>2142</v>
      </c>
      <c r="H3473">
        <v>27664</v>
      </c>
      <c r="I3473">
        <v>120</v>
      </c>
      <c r="J3473" t="s">
        <v>19</v>
      </c>
      <c r="K3473" t="s">
        <v>20</v>
      </c>
      <c r="L3473">
        <v>58000000</v>
      </c>
      <c r="M3473">
        <v>2008</v>
      </c>
      <c r="N3473">
        <v>6</v>
      </c>
      <c r="O3473">
        <v>-26800785</v>
      </c>
      <c r="Q3473" t="str">
        <f t="shared" si="162"/>
        <v xml:space="preserve"> </v>
      </c>
      <c r="R3473" t="str">
        <f t="shared" si="163"/>
        <v xml:space="preserve"> </v>
      </c>
      <c r="S3473" t="str">
        <f t="shared" si="164"/>
        <v/>
      </c>
    </row>
    <row r="3474" spans="1:19">
      <c r="A3474" t="s">
        <v>3613</v>
      </c>
      <c r="B3474">
        <v>124</v>
      </c>
      <c r="C3474">
        <v>88</v>
      </c>
      <c r="D3474">
        <v>2975649</v>
      </c>
      <c r="E3474" t="s">
        <v>2888</v>
      </c>
      <c r="F3474" s="8" t="s">
        <v>1458</v>
      </c>
      <c r="G3474" t="s">
        <v>3791</v>
      </c>
      <c r="H3474">
        <v>23864</v>
      </c>
      <c r="I3474">
        <v>142</v>
      </c>
      <c r="J3474" t="s">
        <v>19</v>
      </c>
      <c r="K3474" t="s">
        <v>31</v>
      </c>
      <c r="L3474">
        <v>30000000</v>
      </c>
      <c r="M3474">
        <v>2006</v>
      </c>
      <c r="N3474">
        <v>7</v>
      </c>
      <c r="O3474">
        <v>-27024351</v>
      </c>
      <c r="Q3474" t="str">
        <f t="shared" si="162"/>
        <v xml:space="preserve"> </v>
      </c>
      <c r="R3474" t="str">
        <f t="shared" si="163"/>
        <v xml:space="preserve"> </v>
      </c>
      <c r="S3474" t="str">
        <f t="shared" si="164"/>
        <v/>
      </c>
    </row>
    <row r="3475" spans="1:19">
      <c r="A3475" t="s">
        <v>3410</v>
      </c>
      <c r="B3475">
        <v>151</v>
      </c>
      <c r="C3475">
        <v>103</v>
      </c>
      <c r="D3475">
        <v>7948159</v>
      </c>
      <c r="E3475" t="s">
        <v>268</v>
      </c>
      <c r="F3475" s="8" t="s">
        <v>2536</v>
      </c>
      <c r="G3475" t="s">
        <v>3411</v>
      </c>
      <c r="H3475">
        <v>48999</v>
      </c>
      <c r="I3475">
        <v>280</v>
      </c>
      <c r="J3475" t="s">
        <v>19</v>
      </c>
      <c r="K3475" t="s">
        <v>20</v>
      </c>
      <c r="L3475">
        <v>35000000</v>
      </c>
      <c r="M3475">
        <v>2008</v>
      </c>
      <c r="N3475">
        <v>6</v>
      </c>
      <c r="O3475">
        <v>-27051841</v>
      </c>
      <c r="Q3475" t="str">
        <f t="shared" si="162"/>
        <v xml:space="preserve"> </v>
      </c>
      <c r="R3475" t="str">
        <f t="shared" si="163"/>
        <v xml:space="preserve"> </v>
      </c>
      <c r="S3475" t="str">
        <f t="shared" si="164"/>
        <v/>
      </c>
    </row>
    <row r="3476" spans="1:19">
      <c r="A3476" t="s">
        <v>2057</v>
      </c>
      <c r="B3476">
        <v>79</v>
      </c>
      <c r="C3476">
        <v>111</v>
      </c>
      <c r="D3476">
        <v>32940507</v>
      </c>
      <c r="E3476" t="s">
        <v>268</v>
      </c>
      <c r="F3476" s="8" t="s">
        <v>540</v>
      </c>
      <c r="G3476" t="s">
        <v>2058</v>
      </c>
      <c r="H3476">
        <v>54314</v>
      </c>
      <c r="I3476">
        <v>127</v>
      </c>
      <c r="J3476" t="s">
        <v>19</v>
      </c>
      <c r="K3476" t="s">
        <v>20</v>
      </c>
      <c r="L3476">
        <v>60000000</v>
      </c>
      <c r="M3476">
        <v>1998</v>
      </c>
      <c r="N3476">
        <v>6.1</v>
      </c>
      <c r="O3476">
        <v>-27059493</v>
      </c>
      <c r="Q3476" t="str">
        <f t="shared" si="162"/>
        <v xml:space="preserve"> </v>
      </c>
      <c r="R3476" t="str">
        <f t="shared" si="163"/>
        <v xml:space="preserve"> </v>
      </c>
      <c r="S3476" t="str">
        <f t="shared" si="164"/>
        <v/>
      </c>
    </row>
    <row r="3477" spans="1:19">
      <c r="A3477" t="s">
        <v>2057</v>
      </c>
      <c r="B3477">
        <v>79</v>
      </c>
      <c r="C3477">
        <v>111</v>
      </c>
      <c r="D3477">
        <v>32940507</v>
      </c>
      <c r="E3477" t="s">
        <v>268</v>
      </c>
      <c r="F3477" s="8" t="s">
        <v>540</v>
      </c>
      <c r="G3477" t="s">
        <v>2058</v>
      </c>
      <c r="H3477">
        <v>54316</v>
      </c>
      <c r="I3477">
        <v>127</v>
      </c>
      <c r="J3477" t="s">
        <v>19</v>
      </c>
      <c r="K3477" t="s">
        <v>20</v>
      </c>
      <c r="L3477">
        <v>60000000</v>
      </c>
      <c r="M3477">
        <v>1998</v>
      </c>
      <c r="N3477">
        <v>6.1</v>
      </c>
      <c r="O3477">
        <v>-27059493</v>
      </c>
      <c r="Q3477" t="str">
        <f t="shared" si="162"/>
        <v xml:space="preserve"> </v>
      </c>
      <c r="R3477" t="str">
        <f t="shared" si="163"/>
        <v xml:space="preserve"> </v>
      </c>
      <c r="S3477" t="str">
        <f t="shared" si="164"/>
        <v/>
      </c>
    </row>
    <row r="3478" spans="1:19">
      <c r="A3478" t="s">
        <v>2047</v>
      </c>
      <c r="B3478">
        <v>77</v>
      </c>
      <c r="C3478">
        <v>111</v>
      </c>
      <c r="D3478">
        <v>2869369</v>
      </c>
      <c r="E3478" t="s">
        <v>1397</v>
      </c>
      <c r="F3478" s="8" t="s">
        <v>1325</v>
      </c>
      <c r="G3478" t="s">
        <v>3105</v>
      </c>
      <c r="H3478">
        <v>65474</v>
      </c>
      <c r="I3478">
        <v>211</v>
      </c>
      <c r="J3478" t="s">
        <v>19</v>
      </c>
      <c r="K3478" t="s">
        <v>31</v>
      </c>
      <c r="L3478">
        <v>30000000</v>
      </c>
      <c r="M3478">
        <v>1994</v>
      </c>
      <c r="N3478">
        <v>7.3</v>
      </c>
      <c r="O3478">
        <v>-27130631</v>
      </c>
      <c r="Q3478" t="str">
        <f t="shared" si="162"/>
        <v xml:space="preserve"> </v>
      </c>
      <c r="R3478" t="str">
        <f t="shared" si="163"/>
        <v xml:space="preserve"> </v>
      </c>
      <c r="S3478" t="str">
        <f t="shared" si="164"/>
        <v/>
      </c>
    </row>
    <row r="3479" spans="1:19">
      <c r="A3479" t="s">
        <v>2006</v>
      </c>
      <c r="B3479">
        <v>223</v>
      </c>
      <c r="C3479">
        <v>116</v>
      </c>
      <c r="D3479">
        <v>47748610</v>
      </c>
      <c r="E3479" t="s">
        <v>2007</v>
      </c>
      <c r="F3479" s="8" t="s">
        <v>2008</v>
      </c>
      <c r="G3479" t="s">
        <v>2009</v>
      </c>
      <c r="H3479">
        <v>170179</v>
      </c>
      <c r="I3479">
        <v>656</v>
      </c>
      <c r="J3479" t="s">
        <v>19</v>
      </c>
      <c r="K3479" t="s">
        <v>20</v>
      </c>
      <c r="L3479">
        <v>75000000</v>
      </c>
      <c r="M3479">
        <v>1997</v>
      </c>
      <c r="N3479">
        <v>6.3</v>
      </c>
      <c r="O3479">
        <v>-27251390</v>
      </c>
      <c r="Q3479" t="str">
        <f t="shared" si="162"/>
        <v xml:space="preserve"> </v>
      </c>
      <c r="R3479" t="str">
        <f t="shared" si="163"/>
        <v xml:space="preserve"> </v>
      </c>
      <c r="S3479" t="str">
        <f t="shared" si="164"/>
        <v/>
      </c>
    </row>
    <row r="3480" spans="1:19">
      <c r="A3480" t="s">
        <v>4289</v>
      </c>
      <c r="B3480">
        <v>10</v>
      </c>
      <c r="C3480">
        <v>80</v>
      </c>
      <c r="D3480">
        <v>669276</v>
      </c>
      <c r="E3480" t="s">
        <v>4290</v>
      </c>
      <c r="F3480" s="8" t="s">
        <v>4291</v>
      </c>
      <c r="G3480" t="s">
        <v>4292</v>
      </c>
      <c r="H3480">
        <v>2541</v>
      </c>
      <c r="I3480">
        <v>47</v>
      </c>
      <c r="J3480" t="s">
        <v>19</v>
      </c>
      <c r="K3480" t="s">
        <v>31</v>
      </c>
      <c r="L3480">
        <v>28000000</v>
      </c>
      <c r="M3480">
        <v>1993</v>
      </c>
      <c r="N3480">
        <v>7.2</v>
      </c>
      <c r="O3480">
        <v>-27330724</v>
      </c>
      <c r="Q3480" t="str">
        <f t="shared" si="162"/>
        <v xml:space="preserve"> </v>
      </c>
      <c r="R3480" t="str">
        <f t="shared" si="163"/>
        <v xml:space="preserve"> </v>
      </c>
      <c r="S3480" t="str">
        <f t="shared" si="164"/>
        <v/>
      </c>
    </row>
    <row r="3481" spans="1:19">
      <c r="A3481" t="s">
        <v>157</v>
      </c>
      <c r="B3481">
        <v>245</v>
      </c>
      <c r="C3481">
        <v>101</v>
      </c>
      <c r="D3481">
        <v>72660029</v>
      </c>
      <c r="E3481" t="s">
        <v>75</v>
      </c>
      <c r="F3481" s="8" t="s">
        <v>588</v>
      </c>
      <c r="G3481" t="s">
        <v>975</v>
      </c>
      <c r="H3481">
        <v>115687</v>
      </c>
      <c r="I3481">
        <v>269</v>
      </c>
      <c r="J3481" t="s">
        <v>19</v>
      </c>
      <c r="K3481" t="s">
        <v>20</v>
      </c>
      <c r="L3481">
        <v>100000000</v>
      </c>
      <c r="M3481">
        <v>2014</v>
      </c>
      <c r="N3481">
        <v>6</v>
      </c>
      <c r="O3481">
        <v>-27339971</v>
      </c>
      <c r="Q3481" t="str">
        <f t="shared" si="162"/>
        <v xml:space="preserve"> </v>
      </c>
      <c r="R3481" t="str">
        <f t="shared" si="163"/>
        <v xml:space="preserve"> </v>
      </c>
      <c r="S3481" t="str">
        <f t="shared" si="164"/>
        <v/>
      </c>
    </row>
    <row r="3482" spans="1:19">
      <c r="A3482" t="s">
        <v>157</v>
      </c>
      <c r="B3482">
        <v>245</v>
      </c>
      <c r="C3482">
        <v>101</v>
      </c>
      <c r="D3482">
        <v>72660029</v>
      </c>
      <c r="E3482" t="s">
        <v>75</v>
      </c>
      <c r="F3482" s="8" t="s">
        <v>588</v>
      </c>
      <c r="G3482" t="s">
        <v>975</v>
      </c>
      <c r="H3482">
        <v>115687</v>
      </c>
      <c r="I3482">
        <v>269</v>
      </c>
      <c r="J3482" t="s">
        <v>19</v>
      </c>
      <c r="K3482" t="s">
        <v>20</v>
      </c>
      <c r="L3482">
        <v>100000000</v>
      </c>
      <c r="M3482">
        <v>2014</v>
      </c>
      <c r="N3482">
        <v>6</v>
      </c>
      <c r="O3482">
        <v>-27339971</v>
      </c>
      <c r="Q3482" t="str">
        <f t="shared" si="162"/>
        <v xml:space="preserve"> </v>
      </c>
      <c r="R3482" t="str">
        <f t="shared" si="163"/>
        <v xml:space="preserve"> </v>
      </c>
      <c r="S3482" t="str">
        <f t="shared" si="164"/>
        <v/>
      </c>
    </row>
    <row r="3483" spans="1:19">
      <c r="A3483" t="s">
        <v>3450</v>
      </c>
      <c r="B3483">
        <v>52</v>
      </c>
      <c r="C3483">
        <v>114</v>
      </c>
      <c r="D3483">
        <v>6543194</v>
      </c>
      <c r="E3483" t="s">
        <v>1191</v>
      </c>
      <c r="F3483" s="8" t="s">
        <v>1327</v>
      </c>
      <c r="G3483" t="s">
        <v>3451</v>
      </c>
      <c r="H3483">
        <v>3740</v>
      </c>
      <c r="I3483">
        <v>61</v>
      </c>
      <c r="J3483" t="s">
        <v>19</v>
      </c>
      <c r="K3483" t="s">
        <v>20</v>
      </c>
      <c r="L3483">
        <v>34000000</v>
      </c>
      <c r="M3483">
        <v>2000</v>
      </c>
      <c r="N3483">
        <v>5.6</v>
      </c>
      <c r="O3483">
        <v>-27456806</v>
      </c>
      <c r="Q3483" t="str">
        <f t="shared" si="162"/>
        <v xml:space="preserve"> </v>
      </c>
      <c r="R3483" t="str">
        <f t="shared" si="163"/>
        <v xml:space="preserve"> </v>
      </c>
      <c r="S3483" t="str">
        <f t="shared" si="164"/>
        <v/>
      </c>
    </row>
    <row r="3484" spans="1:19">
      <c r="A3484" t="s">
        <v>1641</v>
      </c>
      <c r="B3484">
        <v>149</v>
      </c>
      <c r="C3484">
        <v>152</v>
      </c>
      <c r="D3484">
        <v>32522352</v>
      </c>
      <c r="E3484" t="s">
        <v>2063</v>
      </c>
      <c r="F3484" s="8" t="s">
        <v>391</v>
      </c>
      <c r="G3484" t="s">
        <v>2064</v>
      </c>
      <c r="H3484">
        <v>207287</v>
      </c>
      <c r="I3484">
        <v>822</v>
      </c>
      <c r="J3484" t="s">
        <v>19</v>
      </c>
      <c r="K3484" t="s">
        <v>20</v>
      </c>
      <c r="L3484">
        <v>60000000</v>
      </c>
      <c r="M3484">
        <v>2000</v>
      </c>
      <c r="N3484">
        <v>7.9</v>
      </c>
      <c r="O3484">
        <v>-27477648</v>
      </c>
      <c r="Q3484" t="str">
        <f t="shared" si="162"/>
        <v xml:space="preserve"> </v>
      </c>
      <c r="R3484" t="str">
        <f t="shared" si="163"/>
        <v xml:space="preserve"> </v>
      </c>
      <c r="S3484" t="str">
        <f t="shared" si="164"/>
        <v/>
      </c>
    </row>
    <row r="3485" spans="1:19">
      <c r="A3485" t="s">
        <v>1161</v>
      </c>
      <c r="B3485">
        <v>240</v>
      </c>
      <c r="C3485">
        <v>121</v>
      </c>
      <c r="D3485">
        <v>22518325</v>
      </c>
      <c r="E3485" t="s">
        <v>1111</v>
      </c>
      <c r="F3485" s="8" t="s">
        <v>58</v>
      </c>
      <c r="G3485" t="s">
        <v>2080</v>
      </c>
      <c r="H3485">
        <v>63363</v>
      </c>
      <c r="I3485">
        <v>644</v>
      </c>
      <c r="J3485" t="s">
        <v>19</v>
      </c>
      <c r="K3485" t="s">
        <v>432</v>
      </c>
      <c r="L3485">
        <v>50000000</v>
      </c>
      <c r="M3485">
        <v>2006</v>
      </c>
      <c r="N3485">
        <v>5.6</v>
      </c>
      <c r="O3485">
        <v>-27481675</v>
      </c>
      <c r="Q3485" t="str">
        <f t="shared" si="162"/>
        <v xml:space="preserve"> </v>
      </c>
      <c r="R3485" t="str">
        <f t="shared" si="163"/>
        <v xml:space="preserve"> </v>
      </c>
      <c r="S3485" t="str">
        <f t="shared" si="164"/>
        <v/>
      </c>
    </row>
    <row r="3486" spans="1:19">
      <c r="A3486" t="s">
        <v>111</v>
      </c>
      <c r="B3486">
        <v>147</v>
      </c>
      <c r="C3486">
        <v>117</v>
      </c>
      <c r="D3486">
        <v>7458269</v>
      </c>
      <c r="E3486" t="s">
        <v>754</v>
      </c>
      <c r="F3486" s="8" t="s">
        <v>801</v>
      </c>
      <c r="G3486" t="s">
        <v>3419</v>
      </c>
      <c r="H3486">
        <v>70698</v>
      </c>
      <c r="I3486">
        <v>196</v>
      </c>
      <c r="J3486" t="s">
        <v>19</v>
      </c>
      <c r="K3486" t="s">
        <v>20</v>
      </c>
      <c r="L3486">
        <v>35000000</v>
      </c>
      <c r="M3486">
        <v>2006</v>
      </c>
      <c r="N3486">
        <v>6.9</v>
      </c>
      <c r="O3486">
        <v>-27541731</v>
      </c>
      <c r="Q3486" t="str">
        <f t="shared" si="162"/>
        <v xml:space="preserve"> </v>
      </c>
      <c r="R3486" t="str">
        <f t="shared" si="163"/>
        <v xml:space="preserve"> </v>
      </c>
      <c r="S3486" t="str">
        <f t="shared" si="164"/>
        <v/>
      </c>
    </row>
    <row r="3487" spans="1:19">
      <c r="A3487" t="s">
        <v>2722</v>
      </c>
      <c r="B3487">
        <v>60</v>
      </c>
      <c r="C3487">
        <v>100</v>
      </c>
      <c r="D3487">
        <v>17300889</v>
      </c>
      <c r="E3487" t="s">
        <v>1234</v>
      </c>
      <c r="F3487" s="8" t="s">
        <v>335</v>
      </c>
      <c r="G3487" t="s">
        <v>2723</v>
      </c>
      <c r="H3487">
        <v>27648</v>
      </c>
      <c r="I3487">
        <v>148</v>
      </c>
      <c r="J3487" t="s">
        <v>19</v>
      </c>
      <c r="K3487" t="s">
        <v>220</v>
      </c>
      <c r="L3487">
        <v>45000000</v>
      </c>
      <c r="M3487">
        <v>1996</v>
      </c>
      <c r="N3487">
        <v>4.9000000000000004</v>
      </c>
      <c r="O3487">
        <v>-27699111</v>
      </c>
      <c r="Q3487" t="str">
        <f t="shared" si="162"/>
        <v xml:space="preserve"> </v>
      </c>
      <c r="R3487" t="str">
        <f t="shared" si="163"/>
        <v xml:space="preserve"> </v>
      </c>
      <c r="S3487" t="str">
        <f t="shared" si="164"/>
        <v/>
      </c>
    </row>
    <row r="3488" spans="1:19">
      <c r="A3488" t="s">
        <v>111</v>
      </c>
      <c r="B3488">
        <v>37</v>
      </c>
      <c r="C3488">
        <v>129</v>
      </c>
      <c r="D3488">
        <v>10300000</v>
      </c>
      <c r="E3488" t="s">
        <v>3168</v>
      </c>
      <c r="F3488" s="8" t="s">
        <v>181</v>
      </c>
      <c r="G3488" t="s">
        <v>3169</v>
      </c>
      <c r="H3488">
        <v>17859</v>
      </c>
      <c r="I3488">
        <v>89</v>
      </c>
      <c r="J3488" t="s">
        <v>19</v>
      </c>
      <c r="K3488" t="s">
        <v>20</v>
      </c>
      <c r="L3488">
        <v>38000000</v>
      </c>
      <c r="M3488">
        <v>1996</v>
      </c>
      <c r="N3488">
        <v>6.6</v>
      </c>
      <c r="O3488">
        <v>-27700000</v>
      </c>
      <c r="Q3488" t="str">
        <f t="shared" si="162"/>
        <v xml:space="preserve"> </v>
      </c>
      <c r="R3488" t="str">
        <f t="shared" si="163"/>
        <v xml:space="preserve"> </v>
      </c>
      <c r="S3488" t="str">
        <f t="shared" si="164"/>
        <v/>
      </c>
    </row>
    <row r="3489" spans="1:19">
      <c r="A3489" t="s">
        <v>508</v>
      </c>
      <c r="B3489">
        <v>284</v>
      </c>
      <c r="C3489">
        <v>110</v>
      </c>
      <c r="D3489">
        <v>42272747</v>
      </c>
      <c r="E3489" t="s">
        <v>1644</v>
      </c>
      <c r="F3489" s="8" t="s">
        <v>143</v>
      </c>
      <c r="G3489" t="s">
        <v>1645</v>
      </c>
      <c r="H3489">
        <v>78635</v>
      </c>
      <c r="I3489">
        <v>1040</v>
      </c>
      <c r="J3489" t="s">
        <v>19</v>
      </c>
      <c r="K3489" t="s">
        <v>20</v>
      </c>
      <c r="L3489">
        <v>70000000</v>
      </c>
      <c r="M3489">
        <v>2006</v>
      </c>
      <c r="N3489">
        <v>5.6</v>
      </c>
      <c r="O3489">
        <v>-27727253</v>
      </c>
      <c r="Q3489" t="str">
        <f t="shared" si="162"/>
        <v xml:space="preserve"> </v>
      </c>
      <c r="R3489" t="str">
        <f t="shared" si="163"/>
        <v xml:space="preserve"> </v>
      </c>
      <c r="S3489" t="str">
        <f t="shared" si="164"/>
        <v/>
      </c>
    </row>
    <row r="3490" spans="1:19">
      <c r="A3490" t="s">
        <v>2043</v>
      </c>
      <c r="B3490">
        <v>156</v>
      </c>
      <c r="C3490">
        <v>91</v>
      </c>
      <c r="D3490">
        <v>42194060</v>
      </c>
      <c r="E3490" t="s">
        <v>352</v>
      </c>
      <c r="F3490" s="8" t="s">
        <v>588</v>
      </c>
      <c r="G3490" t="s">
        <v>2044</v>
      </c>
      <c r="H3490">
        <v>41259</v>
      </c>
      <c r="I3490">
        <v>72</v>
      </c>
      <c r="J3490" t="s">
        <v>19</v>
      </c>
      <c r="K3490" t="s">
        <v>1749</v>
      </c>
      <c r="L3490">
        <v>70000000</v>
      </c>
      <c r="M3490">
        <v>2009</v>
      </c>
      <c r="N3490">
        <v>6.1</v>
      </c>
      <c r="O3490">
        <v>-27805940</v>
      </c>
      <c r="Q3490" t="str">
        <f t="shared" si="162"/>
        <v xml:space="preserve"> </v>
      </c>
      <c r="R3490" t="str">
        <f t="shared" si="163"/>
        <v xml:space="preserve"> </v>
      </c>
      <c r="S3490" t="str">
        <f t="shared" si="164"/>
        <v/>
      </c>
    </row>
    <row r="3491" spans="1:19">
      <c r="A3491" t="s">
        <v>1540</v>
      </c>
      <c r="B3491">
        <v>76</v>
      </c>
      <c r="C3491">
        <v>99</v>
      </c>
      <c r="D3491">
        <v>12181484</v>
      </c>
      <c r="E3491" t="s">
        <v>873</v>
      </c>
      <c r="F3491" s="8" t="s">
        <v>278</v>
      </c>
      <c r="G3491" t="s">
        <v>4650</v>
      </c>
      <c r="H3491">
        <v>26390</v>
      </c>
      <c r="I3491">
        <v>176</v>
      </c>
      <c r="J3491" t="s">
        <v>19</v>
      </c>
      <c r="K3491" t="s">
        <v>20</v>
      </c>
      <c r="L3491">
        <v>40000000</v>
      </c>
      <c r="M3491">
        <v>2004</v>
      </c>
      <c r="N3491">
        <v>4.8</v>
      </c>
      <c r="O3491">
        <v>-27818516</v>
      </c>
      <c r="Q3491" t="str">
        <f t="shared" si="162"/>
        <v xml:space="preserve"> </v>
      </c>
      <c r="R3491" t="str">
        <f t="shared" si="163"/>
        <v xml:space="preserve"> </v>
      </c>
      <c r="S3491" t="str">
        <f t="shared" si="164"/>
        <v/>
      </c>
    </row>
    <row r="3492" spans="1:19">
      <c r="A3492" t="s">
        <v>2028</v>
      </c>
      <c r="B3492">
        <v>105</v>
      </c>
      <c r="C3492">
        <v>96</v>
      </c>
      <c r="D3492">
        <v>32122249</v>
      </c>
      <c r="E3492" t="s">
        <v>557</v>
      </c>
      <c r="F3492" s="8" t="s">
        <v>914</v>
      </c>
      <c r="G3492" t="s">
        <v>2055</v>
      </c>
      <c r="H3492">
        <v>69319</v>
      </c>
      <c r="I3492">
        <v>138</v>
      </c>
      <c r="J3492" t="s">
        <v>19</v>
      </c>
      <c r="K3492" t="s">
        <v>20</v>
      </c>
      <c r="L3492">
        <v>60000000</v>
      </c>
      <c r="M3492">
        <v>2002</v>
      </c>
      <c r="N3492">
        <v>5.9</v>
      </c>
      <c r="O3492">
        <v>-27877751</v>
      </c>
      <c r="Q3492" t="str">
        <f t="shared" si="162"/>
        <v xml:space="preserve"> </v>
      </c>
      <c r="R3492" t="str">
        <f t="shared" si="163"/>
        <v xml:space="preserve"> </v>
      </c>
      <c r="S3492" t="str">
        <f t="shared" si="164"/>
        <v/>
      </c>
    </row>
    <row r="3493" spans="1:19">
      <c r="A3493" t="s">
        <v>2310</v>
      </c>
      <c r="B3493">
        <v>250</v>
      </c>
      <c r="C3493">
        <v>189</v>
      </c>
      <c r="D3493">
        <v>25031037</v>
      </c>
      <c r="E3493" t="s">
        <v>2311</v>
      </c>
      <c r="F3493" s="8" t="s">
        <v>923</v>
      </c>
      <c r="G3493" t="s">
        <v>2312</v>
      </c>
      <c r="H3493">
        <v>155496</v>
      </c>
      <c r="I3493">
        <v>532</v>
      </c>
      <c r="J3493" t="s">
        <v>19</v>
      </c>
      <c r="K3493" t="s">
        <v>20</v>
      </c>
      <c r="L3493">
        <v>53000000</v>
      </c>
      <c r="M3493">
        <v>2007</v>
      </c>
      <c r="N3493">
        <v>7.6</v>
      </c>
      <c r="O3493">
        <v>-27968963</v>
      </c>
      <c r="Q3493" t="str">
        <f t="shared" si="162"/>
        <v xml:space="preserve"> </v>
      </c>
      <c r="R3493" t="str">
        <f t="shared" si="163"/>
        <v xml:space="preserve"> </v>
      </c>
      <c r="S3493" t="str">
        <f t="shared" si="164"/>
        <v/>
      </c>
    </row>
    <row r="3494" spans="1:19">
      <c r="A3494" t="s">
        <v>91</v>
      </c>
      <c r="B3494">
        <v>229</v>
      </c>
      <c r="C3494">
        <v>145</v>
      </c>
      <c r="D3494">
        <v>57010853</v>
      </c>
      <c r="E3494" t="s">
        <v>129</v>
      </c>
      <c r="F3494" s="8" t="s">
        <v>1237</v>
      </c>
      <c r="G3494" t="s">
        <v>1238</v>
      </c>
      <c r="H3494">
        <v>119286</v>
      </c>
      <c r="I3494">
        <v>548</v>
      </c>
      <c r="J3494" t="s">
        <v>19</v>
      </c>
      <c r="K3494" t="s">
        <v>20</v>
      </c>
      <c r="L3494">
        <v>85000000</v>
      </c>
      <c r="M3494">
        <v>2005</v>
      </c>
      <c r="N3494">
        <v>7.3</v>
      </c>
      <c r="O3494">
        <v>-27989147</v>
      </c>
      <c r="Q3494" t="str">
        <f t="shared" si="162"/>
        <v xml:space="preserve"> </v>
      </c>
      <c r="R3494" t="str">
        <f t="shared" si="163"/>
        <v xml:space="preserve"> </v>
      </c>
      <c r="S3494" t="str">
        <f t="shared" si="164"/>
        <v/>
      </c>
    </row>
    <row r="3495" spans="1:19">
      <c r="A3495" t="s">
        <v>1531</v>
      </c>
      <c r="B3495">
        <v>140</v>
      </c>
      <c r="C3495">
        <v>100</v>
      </c>
      <c r="D3495">
        <v>47000485</v>
      </c>
      <c r="E3495" t="s">
        <v>1532</v>
      </c>
      <c r="F3495" s="8" t="s">
        <v>1533</v>
      </c>
      <c r="G3495" t="s">
        <v>1534</v>
      </c>
      <c r="H3495">
        <v>72867</v>
      </c>
      <c r="I3495">
        <v>120</v>
      </c>
      <c r="J3495" t="s">
        <v>19</v>
      </c>
      <c r="K3495" t="s">
        <v>20</v>
      </c>
      <c r="L3495">
        <v>75000000</v>
      </c>
      <c r="M3495">
        <v>2010</v>
      </c>
      <c r="N3495">
        <v>5.4</v>
      </c>
      <c r="O3495">
        <v>-27999515</v>
      </c>
      <c r="Q3495" t="str">
        <f t="shared" si="162"/>
        <v xml:space="preserve"> </v>
      </c>
      <c r="R3495" t="str">
        <f t="shared" si="163"/>
        <v xml:space="preserve"> </v>
      </c>
      <c r="S3495" t="str">
        <f t="shared" si="164"/>
        <v/>
      </c>
    </row>
    <row r="3496" spans="1:19">
      <c r="A3496" t="s">
        <v>2388</v>
      </c>
      <c r="B3496">
        <v>260</v>
      </c>
      <c r="C3496">
        <v>132</v>
      </c>
      <c r="D3496">
        <v>1865774</v>
      </c>
      <c r="E3496" t="s">
        <v>4186</v>
      </c>
      <c r="F3496" s="8" t="s">
        <v>35</v>
      </c>
      <c r="G3496" t="s">
        <v>4187</v>
      </c>
      <c r="H3496">
        <v>87682</v>
      </c>
      <c r="I3496">
        <v>174</v>
      </c>
      <c r="J3496" t="s">
        <v>19</v>
      </c>
      <c r="K3496" t="s">
        <v>31</v>
      </c>
      <c r="L3496">
        <v>30000000</v>
      </c>
      <c r="M3496">
        <v>2015</v>
      </c>
      <c r="N3496">
        <v>7</v>
      </c>
      <c r="O3496">
        <v>-28134226</v>
      </c>
      <c r="Q3496" t="str">
        <f t="shared" si="162"/>
        <v xml:space="preserve"> </v>
      </c>
      <c r="R3496" t="str">
        <f t="shared" si="163"/>
        <v xml:space="preserve"> </v>
      </c>
      <c r="S3496" t="str">
        <f t="shared" si="164"/>
        <v/>
      </c>
    </row>
    <row r="3497" spans="1:19">
      <c r="A3497" t="s">
        <v>2517</v>
      </c>
      <c r="B3497">
        <v>196</v>
      </c>
      <c r="C3497">
        <v>115</v>
      </c>
      <c r="D3497">
        <v>2840417</v>
      </c>
      <c r="E3497" t="s">
        <v>2075</v>
      </c>
      <c r="F3497" s="8" t="s">
        <v>1325</v>
      </c>
      <c r="G3497" t="s">
        <v>4450</v>
      </c>
      <c r="H3497">
        <v>77493</v>
      </c>
      <c r="I3497">
        <v>527</v>
      </c>
      <c r="J3497" t="s">
        <v>19</v>
      </c>
      <c r="K3497" t="s">
        <v>162</v>
      </c>
      <c r="L3497">
        <v>31000000</v>
      </c>
      <c r="M3497">
        <v>1999</v>
      </c>
      <c r="N3497">
        <v>6.8</v>
      </c>
      <c r="O3497">
        <v>-28159583</v>
      </c>
      <c r="Q3497" t="str">
        <f t="shared" si="162"/>
        <v xml:space="preserve"> </v>
      </c>
      <c r="R3497" t="str">
        <f t="shared" si="163"/>
        <v xml:space="preserve"> </v>
      </c>
      <c r="S3497" t="str">
        <f t="shared" si="164"/>
        <v/>
      </c>
    </row>
    <row r="3498" spans="1:19">
      <c r="A3498" t="s">
        <v>2038</v>
      </c>
      <c r="B3498">
        <v>49</v>
      </c>
      <c r="C3498">
        <v>94</v>
      </c>
      <c r="D3498">
        <v>36830057</v>
      </c>
      <c r="E3498" t="s">
        <v>1343</v>
      </c>
      <c r="F3498" s="8" t="s">
        <v>2039</v>
      </c>
      <c r="G3498" t="s">
        <v>2040</v>
      </c>
      <c r="H3498">
        <v>10883</v>
      </c>
      <c r="I3498">
        <v>73</v>
      </c>
      <c r="J3498" t="s">
        <v>19</v>
      </c>
      <c r="K3498" t="s">
        <v>20</v>
      </c>
      <c r="L3498">
        <v>65000000</v>
      </c>
      <c r="M3498">
        <v>1999</v>
      </c>
      <c r="N3498">
        <v>4.9000000000000004</v>
      </c>
      <c r="O3498">
        <v>-28169943</v>
      </c>
      <c r="Q3498" t="str">
        <f t="shared" si="162"/>
        <v xml:space="preserve"> </v>
      </c>
      <c r="R3498" t="str">
        <f t="shared" si="163"/>
        <v xml:space="preserve"> </v>
      </c>
      <c r="S3498" t="str">
        <f t="shared" si="164"/>
        <v/>
      </c>
    </row>
    <row r="3499" spans="1:19">
      <c r="A3499" t="s">
        <v>521</v>
      </c>
      <c r="B3499">
        <v>210</v>
      </c>
      <c r="C3499">
        <v>117</v>
      </c>
      <c r="D3499">
        <v>31670931</v>
      </c>
      <c r="E3499" t="s">
        <v>2059</v>
      </c>
      <c r="F3499" s="8" t="s">
        <v>55</v>
      </c>
      <c r="G3499" t="s">
        <v>2060</v>
      </c>
      <c r="H3499">
        <v>44099</v>
      </c>
      <c r="I3499">
        <v>143</v>
      </c>
      <c r="J3499" t="s">
        <v>19</v>
      </c>
      <c r="K3499" t="s">
        <v>31</v>
      </c>
      <c r="L3499">
        <v>60000000</v>
      </c>
      <c r="M3499">
        <v>2009</v>
      </c>
      <c r="N3499">
        <v>6.7</v>
      </c>
      <c r="O3499">
        <v>-28329069</v>
      </c>
      <c r="Q3499" t="str">
        <f t="shared" si="162"/>
        <v xml:space="preserve"> </v>
      </c>
      <c r="R3499" t="str">
        <f t="shared" si="163"/>
        <v xml:space="preserve"> </v>
      </c>
      <c r="S3499" t="str">
        <f t="shared" si="164"/>
        <v/>
      </c>
    </row>
    <row r="3500" spans="1:19">
      <c r="A3500" t="s">
        <v>2523</v>
      </c>
      <c r="B3500">
        <v>208</v>
      </c>
      <c r="C3500">
        <v>102</v>
      </c>
      <c r="D3500">
        <v>21557240</v>
      </c>
      <c r="E3500" t="s">
        <v>2524</v>
      </c>
      <c r="F3500" s="8" t="s">
        <v>470</v>
      </c>
      <c r="G3500" t="s">
        <v>2525</v>
      </c>
      <c r="H3500">
        <v>85237</v>
      </c>
      <c r="I3500">
        <v>274</v>
      </c>
      <c r="J3500" t="s">
        <v>19</v>
      </c>
      <c r="K3500" t="s">
        <v>20</v>
      </c>
      <c r="L3500">
        <v>49900000</v>
      </c>
      <c r="M3500">
        <v>2011</v>
      </c>
      <c r="N3500">
        <v>5.6</v>
      </c>
      <c r="O3500">
        <v>-28342760</v>
      </c>
      <c r="Q3500" t="str">
        <f t="shared" si="162"/>
        <v xml:space="preserve"> </v>
      </c>
      <c r="R3500" t="str">
        <f t="shared" si="163"/>
        <v xml:space="preserve"> </v>
      </c>
      <c r="S3500" t="str">
        <f t="shared" si="164"/>
        <v/>
      </c>
    </row>
    <row r="3501" spans="1:19">
      <c r="A3501" t="s">
        <v>1161</v>
      </c>
      <c r="B3501">
        <v>149</v>
      </c>
      <c r="C3501">
        <v>114</v>
      </c>
      <c r="D3501">
        <v>6592103</v>
      </c>
      <c r="E3501" t="s">
        <v>1111</v>
      </c>
      <c r="F3501" s="8" t="s">
        <v>1576</v>
      </c>
      <c r="G3501" t="s">
        <v>3425</v>
      </c>
      <c r="H3501">
        <v>28584</v>
      </c>
      <c r="I3501">
        <v>232</v>
      </c>
      <c r="J3501" t="s">
        <v>19</v>
      </c>
      <c r="K3501" t="s">
        <v>775</v>
      </c>
      <c r="L3501">
        <v>35000000</v>
      </c>
      <c r="M3501">
        <v>2002</v>
      </c>
      <c r="N3501">
        <v>6.3</v>
      </c>
      <c r="O3501">
        <v>-28407897</v>
      </c>
      <c r="Q3501" t="str">
        <f t="shared" si="162"/>
        <v xml:space="preserve"> </v>
      </c>
      <c r="R3501" t="str">
        <f t="shared" si="163"/>
        <v xml:space="preserve"> </v>
      </c>
      <c r="S3501" t="str">
        <f t="shared" si="164"/>
        <v/>
      </c>
    </row>
    <row r="3502" spans="1:19">
      <c r="A3502" t="s">
        <v>1927</v>
      </c>
      <c r="B3502">
        <v>133</v>
      </c>
      <c r="C3502">
        <v>103</v>
      </c>
      <c r="D3502">
        <v>29580087</v>
      </c>
      <c r="E3502" t="s">
        <v>754</v>
      </c>
      <c r="F3502" s="8" t="s">
        <v>1506</v>
      </c>
      <c r="G3502" t="s">
        <v>2144</v>
      </c>
      <c r="H3502">
        <v>29523</v>
      </c>
      <c r="I3502">
        <v>121</v>
      </c>
      <c r="J3502" t="s">
        <v>19</v>
      </c>
      <c r="K3502" t="s">
        <v>20</v>
      </c>
      <c r="L3502">
        <v>58000000</v>
      </c>
      <c r="M3502">
        <v>2009</v>
      </c>
      <c r="N3502">
        <v>4.7</v>
      </c>
      <c r="O3502">
        <v>-28419913</v>
      </c>
      <c r="Q3502" t="str">
        <f t="shared" si="162"/>
        <v xml:space="preserve"> </v>
      </c>
      <c r="R3502" t="str">
        <f t="shared" si="163"/>
        <v xml:space="preserve"> </v>
      </c>
      <c r="S3502" t="str">
        <f t="shared" si="164"/>
        <v/>
      </c>
    </row>
    <row r="3503" spans="1:19">
      <c r="A3503" t="s">
        <v>930</v>
      </c>
      <c r="B3503">
        <v>18</v>
      </c>
      <c r="C3503">
        <v>75</v>
      </c>
      <c r="D3503">
        <v>3562749</v>
      </c>
      <c r="E3503" t="s">
        <v>3536</v>
      </c>
      <c r="F3503" s="8" t="s">
        <v>3537</v>
      </c>
      <c r="G3503" t="s">
        <v>3538</v>
      </c>
      <c r="H3503">
        <v>5600</v>
      </c>
      <c r="I3503">
        <v>49</v>
      </c>
      <c r="J3503" t="s">
        <v>19</v>
      </c>
      <c r="K3503" t="s">
        <v>20</v>
      </c>
      <c r="L3503">
        <v>32000000</v>
      </c>
      <c r="M3503">
        <v>1997</v>
      </c>
      <c r="N3503">
        <v>6.9</v>
      </c>
      <c r="O3503">
        <v>-28437251</v>
      </c>
      <c r="Q3503" t="str">
        <f t="shared" si="162"/>
        <v xml:space="preserve"> </v>
      </c>
      <c r="R3503" t="str">
        <f t="shared" si="163"/>
        <v xml:space="preserve"> </v>
      </c>
      <c r="S3503" t="str">
        <f t="shared" si="164"/>
        <v/>
      </c>
    </row>
    <row r="3504" spans="1:19">
      <c r="A3504" t="s">
        <v>1254</v>
      </c>
      <c r="B3504">
        <v>393</v>
      </c>
      <c r="C3504">
        <v>112</v>
      </c>
      <c r="D3504">
        <v>31494270</v>
      </c>
      <c r="E3504" t="s">
        <v>1256</v>
      </c>
      <c r="F3504" s="8" t="s">
        <v>1257</v>
      </c>
      <c r="G3504" t="s">
        <v>1258</v>
      </c>
      <c r="H3504">
        <v>273921</v>
      </c>
      <c r="I3504">
        <v>522</v>
      </c>
      <c r="J3504" t="s">
        <v>19</v>
      </c>
      <c r="K3504" t="s">
        <v>20</v>
      </c>
      <c r="L3504">
        <v>60000000</v>
      </c>
      <c r="M3504">
        <v>2010</v>
      </c>
      <c r="N3504">
        <v>7.5</v>
      </c>
      <c r="O3504">
        <v>-28505730</v>
      </c>
      <c r="Q3504" t="str">
        <f t="shared" si="162"/>
        <v xml:space="preserve"> </v>
      </c>
      <c r="R3504" t="str">
        <f t="shared" si="163"/>
        <v xml:space="preserve"> </v>
      </c>
      <c r="S3504" t="str">
        <f t="shared" si="164"/>
        <v/>
      </c>
    </row>
    <row r="3505" spans="1:19">
      <c r="A3505" t="s">
        <v>3416</v>
      </c>
      <c r="B3505">
        <v>24</v>
      </c>
      <c r="C3505">
        <v>101</v>
      </c>
      <c r="D3505">
        <v>6448817</v>
      </c>
      <c r="E3505" t="s">
        <v>23</v>
      </c>
      <c r="F3505" s="8" t="s">
        <v>3417</v>
      </c>
      <c r="G3505" t="s">
        <v>3418</v>
      </c>
      <c r="H3505">
        <v>2189</v>
      </c>
      <c r="I3505">
        <v>31</v>
      </c>
      <c r="J3505" t="s">
        <v>19</v>
      </c>
      <c r="K3505" t="s">
        <v>20</v>
      </c>
      <c r="L3505">
        <v>35000000</v>
      </c>
      <c r="M3505">
        <v>1997</v>
      </c>
      <c r="N3505">
        <v>4.5999999999999996</v>
      </c>
      <c r="O3505">
        <v>-28551183</v>
      </c>
      <c r="Q3505" t="str">
        <f t="shared" si="162"/>
        <v xml:space="preserve"> </v>
      </c>
      <c r="R3505" t="str">
        <f t="shared" si="163"/>
        <v xml:space="preserve"> </v>
      </c>
      <c r="S3505" t="str">
        <f t="shared" si="164"/>
        <v/>
      </c>
    </row>
    <row r="3506" spans="1:19">
      <c r="A3506" t="s">
        <v>2338</v>
      </c>
      <c r="B3506">
        <v>203</v>
      </c>
      <c r="C3506">
        <v>92</v>
      </c>
      <c r="D3506">
        <v>23324666</v>
      </c>
      <c r="E3506" t="s">
        <v>34</v>
      </c>
      <c r="F3506" s="8" t="s">
        <v>2339</v>
      </c>
      <c r="G3506" t="s">
        <v>2340</v>
      </c>
      <c r="H3506">
        <v>97775</v>
      </c>
      <c r="I3506">
        <v>211</v>
      </c>
      <c r="J3506" t="s">
        <v>19</v>
      </c>
      <c r="K3506" t="s">
        <v>775</v>
      </c>
      <c r="L3506">
        <v>52000000</v>
      </c>
      <c r="M3506">
        <v>2010</v>
      </c>
      <c r="N3506">
        <v>6.5</v>
      </c>
      <c r="O3506">
        <v>-28675334</v>
      </c>
      <c r="Q3506" t="str">
        <f t="shared" si="162"/>
        <v xml:space="preserve"> </v>
      </c>
      <c r="R3506" t="str">
        <f t="shared" si="163"/>
        <v xml:space="preserve"> </v>
      </c>
      <c r="S3506" t="str">
        <f t="shared" si="164"/>
        <v/>
      </c>
    </row>
    <row r="3507" spans="1:19">
      <c r="A3507" t="s">
        <v>3067</v>
      </c>
      <c r="B3507">
        <v>104</v>
      </c>
      <c r="C3507">
        <v>101</v>
      </c>
      <c r="D3507">
        <v>13208023</v>
      </c>
      <c r="E3507" t="s">
        <v>3069</v>
      </c>
      <c r="F3507" s="8" t="s">
        <v>1171</v>
      </c>
      <c r="G3507" t="s">
        <v>3070</v>
      </c>
      <c r="H3507">
        <v>17309</v>
      </c>
      <c r="I3507">
        <v>388</v>
      </c>
      <c r="J3507" t="s">
        <v>19</v>
      </c>
      <c r="K3507" t="s">
        <v>31</v>
      </c>
      <c r="L3507">
        <v>42000000</v>
      </c>
      <c r="M3507">
        <v>2002</v>
      </c>
      <c r="N3507">
        <v>3.3</v>
      </c>
      <c r="O3507">
        <v>-28791977</v>
      </c>
      <c r="Q3507" t="str">
        <f t="shared" si="162"/>
        <v xml:space="preserve"> </v>
      </c>
      <c r="R3507" t="str">
        <f t="shared" si="163"/>
        <v xml:space="preserve"> </v>
      </c>
      <c r="S3507" t="str">
        <f t="shared" si="164"/>
        <v/>
      </c>
    </row>
    <row r="3508" spans="1:19">
      <c r="A3508" t="s">
        <v>2094</v>
      </c>
      <c r="B3508">
        <v>212</v>
      </c>
      <c r="C3508">
        <v>130</v>
      </c>
      <c r="D3508">
        <v>31165421</v>
      </c>
      <c r="E3508" t="s">
        <v>2096</v>
      </c>
      <c r="F3508" s="8" t="s">
        <v>102</v>
      </c>
      <c r="G3508" t="s">
        <v>2097</v>
      </c>
      <c r="H3508">
        <v>107028</v>
      </c>
      <c r="I3508">
        <v>457</v>
      </c>
      <c r="J3508" t="s">
        <v>19</v>
      </c>
      <c r="K3508" t="s">
        <v>20</v>
      </c>
      <c r="L3508">
        <v>60000000</v>
      </c>
      <c r="M3508">
        <v>2013</v>
      </c>
      <c r="N3508">
        <v>6</v>
      </c>
      <c r="O3508">
        <v>-28834579</v>
      </c>
      <c r="Q3508" t="str">
        <f t="shared" si="162"/>
        <v xml:space="preserve"> </v>
      </c>
      <c r="R3508" t="str">
        <f t="shared" si="163"/>
        <v xml:space="preserve"> </v>
      </c>
      <c r="S3508" t="str">
        <f t="shared" si="164"/>
        <v/>
      </c>
    </row>
    <row r="3509" spans="1:19">
      <c r="A3509" t="s">
        <v>1259</v>
      </c>
      <c r="B3509">
        <v>149</v>
      </c>
      <c r="C3509">
        <v>135</v>
      </c>
      <c r="D3509">
        <v>31111260</v>
      </c>
      <c r="E3509" t="s">
        <v>137</v>
      </c>
      <c r="F3509" s="8" t="s">
        <v>170</v>
      </c>
      <c r="G3509" t="s">
        <v>1260</v>
      </c>
      <c r="H3509">
        <v>77029</v>
      </c>
      <c r="I3509">
        <v>466</v>
      </c>
      <c r="J3509" t="s">
        <v>19</v>
      </c>
      <c r="K3509" t="s">
        <v>20</v>
      </c>
      <c r="L3509">
        <v>60000000</v>
      </c>
      <c r="M3509">
        <v>2003</v>
      </c>
      <c r="N3509">
        <v>5.4</v>
      </c>
      <c r="O3509">
        <v>-28888740</v>
      </c>
      <c r="Q3509" t="str">
        <f t="shared" si="162"/>
        <v xml:space="preserve"> </v>
      </c>
      <c r="R3509" t="str">
        <f t="shared" si="163"/>
        <v xml:space="preserve"> </v>
      </c>
      <c r="S3509" t="str">
        <f t="shared" si="164"/>
        <v/>
      </c>
    </row>
    <row r="3510" spans="1:19">
      <c r="A3510" t="s">
        <v>560</v>
      </c>
      <c r="B3510">
        <v>190</v>
      </c>
      <c r="C3510">
        <v>154</v>
      </c>
      <c r="D3510">
        <v>111110575</v>
      </c>
      <c r="E3510" t="s">
        <v>562</v>
      </c>
      <c r="F3510" s="8" t="s">
        <v>303</v>
      </c>
      <c r="G3510" t="s">
        <v>563</v>
      </c>
      <c r="H3510">
        <v>317166</v>
      </c>
      <c r="I3510">
        <v>928</v>
      </c>
      <c r="J3510" t="s">
        <v>19</v>
      </c>
      <c r="K3510" t="s">
        <v>20</v>
      </c>
      <c r="L3510">
        <v>140000000</v>
      </c>
      <c r="M3510">
        <v>2003</v>
      </c>
      <c r="N3510">
        <v>7.7</v>
      </c>
      <c r="O3510">
        <v>-28889425</v>
      </c>
      <c r="Q3510" t="str">
        <f t="shared" si="162"/>
        <v xml:space="preserve"> </v>
      </c>
      <c r="R3510" t="str">
        <f t="shared" si="163"/>
        <v xml:space="preserve"> </v>
      </c>
      <c r="S3510" t="str">
        <f t="shared" si="164"/>
        <v/>
      </c>
    </row>
    <row r="3511" spans="1:19">
      <c r="A3511" t="s">
        <v>2913</v>
      </c>
      <c r="B3511">
        <v>177</v>
      </c>
      <c r="C3511">
        <v>123</v>
      </c>
      <c r="D3511">
        <v>64286</v>
      </c>
      <c r="E3511" t="s">
        <v>129</v>
      </c>
      <c r="F3511" s="8" t="s">
        <v>2026</v>
      </c>
      <c r="G3511" t="s">
        <v>3594</v>
      </c>
      <c r="H3511">
        <v>396396</v>
      </c>
      <c r="I3511">
        <v>1111</v>
      </c>
      <c r="J3511" t="s">
        <v>19</v>
      </c>
      <c r="K3511" t="s">
        <v>20</v>
      </c>
      <c r="L3511">
        <v>29000000</v>
      </c>
      <c r="M3511">
        <v>2004</v>
      </c>
      <c r="N3511">
        <v>7.9</v>
      </c>
      <c r="O3511">
        <v>-28935714</v>
      </c>
      <c r="Q3511" t="str">
        <f t="shared" si="162"/>
        <v xml:space="preserve"> </v>
      </c>
      <c r="R3511" t="str">
        <f t="shared" si="163"/>
        <v xml:space="preserve"> </v>
      </c>
      <c r="S3511" t="str">
        <f t="shared" si="164"/>
        <v/>
      </c>
    </row>
    <row r="3512" spans="1:19">
      <c r="A3512" t="s">
        <v>2341</v>
      </c>
      <c r="B3512">
        <v>127</v>
      </c>
      <c r="C3512">
        <v>104</v>
      </c>
      <c r="D3512">
        <v>23020488</v>
      </c>
      <c r="E3512" t="s">
        <v>677</v>
      </c>
      <c r="F3512" s="8" t="s">
        <v>419</v>
      </c>
      <c r="G3512" t="s">
        <v>2342</v>
      </c>
      <c r="H3512">
        <v>42324</v>
      </c>
      <c r="I3512">
        <v>180</v>
      </c>
      <c r="J3512" t="s">
        <v>19</v>
      </c>
      <c r="K3512" t="s">
        <v>20</v>
      </c>
      <c r="L3512">
        <v>52000000</v>
      </c>
      <c r="M3512">
        <v>2003</v>
      </c>
      <c r="N3512">
        <v>5.5</v>
      </c>
      <c r="O3512">
        <v>-28979512</v>
      </c>
      <c r="Q3512" t="str">
        <f t="shared" si="162"/>
        <v xml:space="preserve"> </v>
      </c>
      <c r="R3512" t="str">
        <f t="shared" si="163"/>
        <v xml:space="preserve"> </v>
      </c>
      <c r="S3512" t="str">
        <f t="shared" si="164"/>
        <v/>
      </c>
    </row>
    <row r="3513" spans="1:19">
      <c r="A3513" t="s">
        <v>3074</v>
      </c>
      <c r="B3513">
        <v>32</v>
      </c>
      <c r="C3513">
        <v>119</v>
      </c>
      <c r="D3513">
        <v>7000000</v>
      </c>
      <c r="E3513" t="s">
        <v>400</v>
      </c>
      <c r="F3513" s="8" t="s">
        <v>2508</v>
      </c>
      <c r="G3513" t="s">
        <v>3076</v>
      </c>
      <c r="H3513">
        <v>2933</v>
      </c>
      <c r="I3513">
        <v>70</v>
      </c>
      <c r="J3513" t="s">
        <v>19</v>
      </c>
      <c r="K3513" t="s">
        <v>31</v>
      </c>
      <c r="L3513">
        <v>36000000</v>
      </c>
      <c r="M3513">
        <v>1980</v>
      </c>
      <c r="N3513">
        <v>4.7</v>
      </c>
      <c r="O3513">
        <v>-29000000</v>
      </c>
      <c r="Q3513" t="str">
        <f t="shared" si="162"/>
        <v xml:space="preserve"> </v>
      </c>
      <c r="R3513" t="str">
        <f t="shared" si="163"/>
        <v xml:space="preserve"> </v>
      </c>
      <c r="S3513" t="str">
        <f t="shared" si="164"/>
        <v/>
      </c>
    </row>
    <row r="3514" spans="1:19">
      <c r="A3514" t="s">
        <v>560</v>
      </c>
      <c r="B3514">
        <v>120</v>
      </c>
      <c r="C3514">
        <v>116</v>
      </c>
      <c r="D3514">
        <v>40932372</v>
      </c>
      <c r="E3514" t="s">
        <v>34</v>
      </c>
      <c r="F3514" s="8" t="s">
        <v>903</v>
      </c>
      <c r="G3514" t="s">
        <v>1677</v>
      </c>
      <c r="H3514">
        <v>58023</v>
      </c>
      <c r="I3514">
        <v>281</v>
      </c>
      <c r="J3514" t="s">
        <v>19</v>
      </c>
      <c r="K3514" t="s">
        <v>20</v>
      </c>
      <c r="L3514">
        <v>70000000</v>
      </c>
      <c r="M3514">
        <v>1998</v>
      </c>
      <c r="N3514">
        <v>6.3</v>
      </c>
      <c r="O3514">
        <v>-29067628</v>
      </c>
      <c r="Q3514" t="str">
        <f t="shared" si="162"/>
        <v xml:space="preserve"> </v>
      </c>
      <c r="R3514" t="str">
        <f t="shared" si="163"/>
        <v xml:space="preserve"> </v>
      </c>
      <c r="S3514" t="str">
        <f t="shared" si="164"/>
        <v/>
      </c>
    </row>
    <row r="3515" spans="1:19">
      <c r="A3515" t="s">
        <v>1764</v>
      </c>
      <c r="B3515">
        <v>90</v>
      </c>
      <c r="C3515">
        <v>102</v>
      </c>
      <c r="D3515">
        <v>5932060</v>
      </c>
      <c r="E3515" t="s">
        <v>1765</v>
      </c>
      <c r="F3515" s="8" t="s">
        <v>254</v>
      </c>
      <c r="G3515" t="s">
        <v>1766</v>
      </c>
      <c r="H3515">
        <v>29285</v>
      </c>
      <c r="I3515">
        <v>174</v>
      </c>
      <c r="J3515" t="s">
        <v>19</v>
      </c>
      <c r="K3515" t="s">
        <v>31</v>
      </c>
      <c r="L3515">
        <v>35000000</v>
      </c>
      <c r="M3515">
        <v>2007</v>
      </c>
      <c r="N3515">
        <v>5.4</v>
      </c>
      <c r="O3515">
        <v>-29067940</v>
      </c>
      <c r="Q3515" t="str">
        <f t="shared" si="162"/>
        <v xml:space="preserve"> </v>
      </c>
      <c r="R3515" t="str">
        <f t="shared" si="163"/>
        <v xml:space="preserve"> </v>
      </c>
      <c r="S3515" t="str">
        <f t="shared" si="164"/>
        <v/>
      </c>
    </row>
    <row r="3516" spans="1:19">
      <c r="A3516" t="s">
        <v>3539</v>
      </c>
      <c r="B3516">
        <v>70</v>
      </c>
      <c r="C3516">
        <v>132</v>
      </c>
      <c r="D3516">
        <v>2899970</v>
      </c>
      <c r="E3516" t="s">
        <v>1672</v>
      </c>
      <c r="F3516" s="8" t="s">
        <v>314</v>
      </c>
      <c r="G3516" t="s">
        <v>3540</v>
      </c>
      <c r="H3516">
        <v>8039</v>
      </c>
      <c r="I3516">
        <v>161</v>
      </c>
      <c r="J3516" t="s">
        <v>19</v>
      </c>
      <c r="K3516" t="s">
        <v>20</v>
      </c>
      <c r="L3516">
        <v>32000000</v>
      </c>
      <c r="M3516">
        <v>1999</v>
      </c>
      <c r="N3516">
        <v>6.9</v>
      </c>
      <c r="O3516">
        <v>-29100030</v>
      </c>
      <c r="Q3516" t="str">
        <f t="shared" si="162"/>
        <v xml:space="preserve"> </v>
      </c>
      <c r="R3516" t="str">
        <f t="shared" si="163"/>
        <v xml:space="preserve"> </v>
      </c>
      <c r="S3516" t="str">
        <f t="shared" si="164"/>
        <v/>
      </c>
    </row>
    <row r="3517" spans="1:19">
      <c r="A3517" t="s">
        <v>5150</v>
      </c>
      <c r="B3517">
        <v>284</v>
      </c>
      <c r="C3517">
        <v>100</v>
      </c>
      <c r="D3517">
        <v>1196752</v>
      </c>
      <c r="E3517" t="s">
        <v>1101</v>
      </c>
      <c r="F3517" s="8" t="s">
        <v>6571</v>
      </c>
      <c r="G3517" t="s">
        <v>6572</v>
      </c>
      <c r="H3517">
        <v>79353</v>
      </c>
      <c r="I3517">
        <v>121</v>
      </c>
      <c r="J3517" t="s">
        <v>6573</v>
      </c>
      <c r="K3517" t="s">
        <v>5124</v>
      </c>
      <c r="L3517">
        <v>30300000</v>
      </c>
      <c r="M3517">
        <v>2011</v>
      </c>
      <c r="N3517">
        <v>7.6</v>
      </c>
      <c r="O3517">
        <v>-29103248</v>
      </c>
      <c r="Q3517" t="str">
        <f t="shared" si="162"/>
        <v xml:space="preserve"> </v>
      </c>
      <c r="R3517" t="str">
        <f t="shared" si="163"/>
        <v xml:space="preserve"> </v>
      </c>
      <c r="S3517" t="str">
        <f t="shared" si="164"/>
        <v/>
      </c>
    </row>
    <row r="3518" spans="1:19">
      <c r="A3518" t="s">
        <v>1161</v>
      </c>
      <c r="B3518">
        <v>181</v>
      </c>
      <c r="C3518">
        <v>114</v>
      </c>
      <c r="D3518">
        <v>60874615</v>
      </c>
      <c r="E3518" t="s">
        <v>635</v>
      </c>
      <c r="F3518" s="8" t="s">
        <v>153</v>
      </c>
      <c r="G3518" t="s">
        <v>1162</v>
      </c>
      <c r="H3518">
        <v>60467</v>
      </c>
      <c r="I3518">
        <v>949</v>
      </c>
      <c r="J3518" t="s">
        <v>19</v>
      </c>
      <c r="K3518" t="s">
        <v>20</v>
      </c>
      <c r="L3518">
        <v>90000000</v>
      </c>
      <c r="M3518">
        <v>2000</v>
      </c>
      <c r="N3518">
        <v>5.6</v>
      </c>
      <c r="O3518">
        <v>-29125385</v>
      </c>
      <c r="Q3518" t="str">
        <f t="shared" si="162"/>
        <v xml:space="preserve"> </v>
      </c>
      <c r="R3518" t="str">
        <f t="shared" si="163"/>
        <v xml:space="preserve"> </v>
      </c>
      <c r="S3518" t="str">
        <f t="shared" si="164"/>
        <v/>
      </c>
    </row>
    <row r="3519" spans="1:19">
      <c r="A3519" t="s">
        <v>1947</v>
      </c>
      <c r="B3519">
        <v>125</v>
      </c>
      <c r="C3519">
        <v>126</v>
      </c>
      <c r="D3519">
        <v>30695227</v>
      </c>
      <c r="E3519" t="s">
        <v>2061</v>
      </c>
      <c r="F3519" s="8" t="s">
        <v>629</v>
      </c>
      <c r="G3519" t="s">
        <v>2062</v>
      </c>
      <c r="H3519">
        <v>45296</v>
      </c>
      <c r="I3519">
        <v>267</v>
      </c>
      <c r="J3519" t="s">
        <v>19</v>
      </c>
      <c r="K3519" t="s">
        <v>20</v>
      </c>
      <c r="L3519">
        <v>60000000</v>
      </c>
      <c r="M3519">
        <v>2000</v>
      </c>
      <c r="N3519">
        <v>6.7</v>
      </c>
      <c r="O3519">
        <v>-29304773</v>
      </c>
      <c r="Q3519" t="str">
        <f t="shared" si="162"/>
        <v xml:space="preserve"> </v>
      </c>
      <c r="R3519" t="str">
        <f t="shared" si="163"/>
        <v xml:space="preserve"> </v>
      </c>
      <c r="S3519" t="str">
        <f t="shared" si="164"/>
        <v/>
      </c>
    </row>
    <row r="3520" spans="1:19">
      <c r="A3520" t="s">
        <v>843</v>
      </c>
      <c r="B3520">
        <v>157</v>
      </c>
      <c r="C3520">
        <v>117</v>
      </c>
      <c r="D3520">
        <v>65653758</v>
      </c>
      <c r="E3520" t="s">
        <v>23</v>
      </c>
      <c r="F3520" s="8" t="s">
        <v>362</v>
      </c>
      <c r="G3520" t="s">
        <v>1154</v>
      </c>
      <c r="H3520">
        <v>102747</v>
      </c>
      <c r="I3520">
        <v>316</v>
      </c>
      <c r="J3520" t="s">
        <v>19</v>
      </c>
      <c r="K3520" t="s">
        <v>20</v>
      </c>
      <c r="L3520">
        <v>95000000</v>
      </c>
      <c r="M3520">
        <v>2003</v>
      </c>
      <c r="N3520">
        <v>5.5</v>
      </c>
      <c r="O3520">
        <v>-29346242</v>
      </c>
      <c r="Q3520" t="str">
        <f t="shared" si="162"/>
        <v xml:space="preserve"> </v>
      </c>
      <c r="R3520" t="str">
        <f t="shared" si="163"/>
        <v xml:space="preserve"> </v>
      </c>
      <c r="S3520" t="str">
        <f t="shared" si="164"/>
        <v/>
      </c>
    </row>
    <row r="3521" spans="1:19">
      <c r="A3521" t="s">
        <v>2338</v>
      </c>
      <c r="B3521">
        <v>224</v>
      </c>
      <c r="C3521">
        <v>115</v>
      </c>
      <c r="D3521">
        <v>10640645</v>
      </c>
      <c r="E3521" t="s">
        <v>613</v>
      </c>
      <c r="F3521" s="8" t="s">
        <v>231</v>
      </c>
      <c r="G3521" t="s">
        <v>3094</v>
      </c>
      <c r="H3521">
        <v>28429</v>
      </c>
      <c r="I3521">
        <v>110</v>
      </c>
      <c r="J3521" t="s">
        <v>19</v>
      </c>
      <c r="K3521" t="s">
        <v>20</v>
      </c>
      <c r="L3521">
        <v>40000000</v>
      </c>
      <c r="M3521">
        <v>2015</v>
      </c>
      <c r="N3521">
        <v>5.8</v>
      </c>
      <c r="O3521">
        <v>-29359355</v>
      </c>
      <c r="Q3521" t="str">
        <f t="shared" si="162"/>
        <v xml:space="preserve"> </v>
      </c>
      <c r="R3521" t="str">
        <f t="shared" si="163"/>
        <v xml:space="preserve"> </v>
      </c>
      <c r="S3521" t="str">
        <f t="shared" si="164"/>
        <v/>
      </c>
    </row>
    <row r="3522" spans="1:19">
      <c r="A3522" t="s">
        <v>1246</v>
      </c>
      <c r="B3522">
        <v>47</v>
      </c>
      <c r="C3522">
        <v>107</v>
      </c>
      <c r="D3522">
        <v>20550712</v>
      </c>
      <c r="E3522" t="s">
        <v>741</v>
      </c>
      <c r="F3522" s="8" t="s">
        <v>336</v>
      </c>
      <c r="G3522" t="s">
        <v>2251</v>
      </c>
      <c r="H3522">
        <v>40346</v>
      </c>
      <c r="I3522">
        <v>95</v>
      </c>
      <c r="J3522" t="s">
        <v>19</v>
      </c>
      <c r="K3522" t="s">
        <v>20</v>
      </c>
      <c r="L3522">
        <v>50000000</v>
      </c>
      <c r="M3522">
        <v>1996</v>
      </c>
      <c r="N3522">
        <v>5.6</v>
      </c>
      <c r="O3522">
        <v>-29449288</v>
      </c>
      <c r="Q3522" t="str">
        <f t="shared" si="162"/>
        <v xml:space="preserve"> </v>
      </c>
      <c r="R3522" t="str">
        <f t="shared" si="163"/>
        <v xml:space="preserve"> </v>
      </c>
      <c r="S3522" t="str">
        <f t="shared" si="164"/>
        <v/>
      </c>
    </row>
    <row r="3523" spans="1:19">
      <c r="A3523" t="s">
        <v>1027</v>
      </c>
      <c r="B3523">
        <v>173</v>
      </c>
      <c r="C3523">
        <v>126</v>
      </c>
      <c r="D3523">
        <v>63540020</v>
      </c>
      <c r="E3523" t="s">
        <v>41</v>
      </c>
      <c r="F3523" s="8" t="s">
        <v>1028</v>
      </c>
      <c r="G3523" t="s">
        <v>1029</v>
      </c>
      <c r="H3523">
        <v>343274</v>
      </c>
      <c r="I3523">
        <v>742</v>
      </c>
      <c r="J3523" t="s">
        <v>19</v>
      </c>
      <c r="K3523" t="s">
        <v>775</v>
      </c>
      <c r="L3523">
        <v>93000000</v>
      </c>
      <c r="M3523">
        <v>1997</v>
      </c>
      <c r="N3523">
        <v>7.7</v>
      </c>
      <c r="O3523">
        <v>-29459980</v>
      </c>
      <c r="Q3523" t="str">
        <f t="shared" ref="Q3523:Q3586" si="165">IF(F3523="Meryl Streep",G3523," ")</f>
        <v xml:space="preserve"> </v>
      </c>
      <c r="R3523" t="str">
        <f t="shared" ref="R3523:R3586" si="166">IF(F3523="Leonardo DiCaprio",G3523," ")</f>
        <v xml:space="preserve"> </v>
      </c>
      <c r="S3523" t="str">
        <f t="shared" ref="S3523:S3586" si="167">IF(F3523="Brad Pitt",G3523,"")</f>
        <v/>
      </c>
    </row>
    <row r="3524" spans="1:19">
      <c r="A3524" t="s">
        <v>74</v>
      </c>
      <c r="B3524">
        <v>134</v>
      </c>
      <c r="C3524">
        <v>129</v>
      </c>
      <c r="D3524">
        <v>537580</v>
      </c>
      <c r="E3524" t="s">
        <v>3804</v>
      </c>
      <c r="F3524" s="8" t="s">
        <v>362</v>
      </c>
      <c r="G3524" t="s">
        <v>3805</v>
      </c>
      <c r="H3524">
        <v>52972</v>
      </c>
      <c r="I3524">
        <v>124</v>
      </c>
      <c r="J3524" t="s">
        <v>19</v>
      </c>
      <c r="K3524" t="s">
        <v>20</v>
      </c>
      <c r="L3524">
        <v>30000000</v>
      </c>
      <c r="M3524">
        <v>2011</v>
      </c>
      <c r="N3524">
        <v>6.8</v>
      </c>
      <c r="O3524">
        <v>-29462420</v>
      </c>
      <c r="Q3524" t="str">
        <f t="shared" si="165"/>
        <v xml:space="preserve"> </v>
      </c>
      <c r="R3524" t="str">
        <f t="shared" si="166"/>
        <v xml:space="preserve"> </v>
      </c>
      <c r="S3524" t="str">
        <f t="shared" si="167"/>
        <v/>
      </c>
    </row>
    <row r="3525" spans="1:19">
      <c r="A3525" t="s">
        <v>1851</v>
      </c>
      <c r="B3525">
        <v>343</v>
      </c>
      <c r="C3525">
        <v>128</v>
      </c>
      <c r="D3525">
        <v>15523168</v>
      </c>
      <c r="E3525" t="s">
        <v>477</v>
      </c>
      <c r="F3525" s="8" t="s">
        <v>1718</v>
      </c>
      <c r="G3525" t="s">
        <v>2730</v>
      </c>
      <c r="H3525">
        <v>132423</v>
      </c>
      <c r="I3525">
        <v>349</v>
      </c>
      <c r="J3525" t="s">
        <v>19</v>
      </c>
      <c r="K3525" t="s">
        <v>775</v>
      </c>
      <c r="L3525">
        <v>45000000</v>
      </c>
      <c r="M3525">
        <v>2010</v>
      </c>
      <c r="N3525">
        <v>7.2</v>
      </c>
      <c r="O3525">
        <v>-29476832</v>
      </c>
      <c r="Q3525" t="str">
        <f t="shared" si="165"/>
        <v xml:space="preserve"> </v>
      </c>
      <c r="R3525" t="str">
        <f t="shared" si="166"/>
        <v xml:space="preserve"> </v>
      </c>
      <c r="S3525" t="str">
        <f t="shared" si="167"/>
        <v/>
      </c>
    </row>
    <row r="3526" spans="1:19">
      <c r="A3526" t="s">
        <v>1595</v>
      </c>
      <c r="B3526">
        <v>406</v>
      </c>
      <c r="C3526">
        <v>120</v>
      </c>
      <c r="D3526">
        <v>499263</v>
      </c>
      <c r="E3526" t="s">
        <v>1672</v>
      </c>
      <c r="F3526" s="8" t="s">
        <v>4008</v>
      </c>
      <c r="G3526" t="s">
        <v>4009</v>
      </c>
      <c r="H3526">
        <v>179235</v>
      </c>
      <c r="I3526">
        <v>2814</v>
      </c>
      <c r="J3526" t="s">
        <v>4010</v>
      </c>
      <c r="K3526" t="s">
        <v>20</v>
      </c>
      <c r="L3526">
        <v>30000000</v>
      </c>
      <c r="M3526">
        <v>2004</v>
      </c>
      <c r="N3526">
        <v>7.1</v>
      </c>
      <c r="O3526">
        <v>-29500737</v>
      </c>
      <c r="Q3526" t="str">
        <f t="shared" si="165"/>
        <v xml:space="preserve"> </v>
      </c>
      <c r="R3526" t="str">
        <f t="shared" si="166"/>
        <v xml:space="preserve"> </v>
      </c>
      <c r="S3526" t="str">
        <f t="shared" si="167"/>
        <v/>
      </c>
    </row>
    <row r="3527" spans="1:19">
      <c r="A3527" t="s">
        <v>2159</v>
      </c>
      <c r="B3527">
        <v>180</v>
      </c>
      <c r="C3527">
        <v>95</v>
      </c>
      <c r="D3527">
        <v>20488579</v>
      </c>
      <c r="E3527" t="s">
        <v>1406</v>
      </c>
      <c r="F3527" s="8" t="s">
        <v>362</v>
      </c>
      <c r="G3527" t="s">
        <v>2542</v>
      </c>
      <c r="H3527">
        <v>113483</v>
      </c>
      <c r="I3527">
        <v>245</v>
      </c>
      <c r="J3527" t="s">
        <v>19</v>
      </c>
      <c r="K3527" t="s">
        <v>20</v>
      </c>
      <c r="L3527">
        <v>50000000</v>
      </c>
      <c r="M3527">
        <v>2009</v>
      </c>
      <c r="N3527">
        <v>5.8</v>
      </c>
      <c r="O3527">
        <v>-29511421</v>
      </c>
      <c r="Q3527" t="str">
        <f t="shared" si="165"/>
        <v xml:space="preserve"> </v>
      </c>
      <c r="R3527" t="str">
        <f t="shared" si="166"/>
        <v xml:space="preserve"> </v>
      </c>
      <c r="S3527" t="str">
        <f t="shared" si="167"/>
        <v/>
      </c>
    </row>
    <row r="3528" spans="1:19">
      <c r="A3528" t="s">
        <v>691</v>
      </c>
      <c r="B3528">
        <v>362</v>
      </c>
      <c r="C3528">
        <v>116</v>
      </c>
      <c r="D3528">
        <v>45434443</v>
      </c>
      <c r="E3528" t="s">
        <v>852</v>
      </c>
      <c r="F3528" s="8" t="s">
        <v>67</v>
      </c>
      <c r="G3528" t="s">
        <v>1535</v>
      </c>
      <c r="H3528">
        <v>175960</v>
      </c>
      <c r="I3528">
        <v>360</v>
      </c>
      <c r="J3528" t="s">
        <v>19</v>
      </c>
      <c r="K3528" t="s">
        <v>20</v>
      </c>
      <c r="L3528">
        <v>75000000</v>
      </c>
      <c r="M3528">
        <v>2015</v>
      </c>
      <c r="N3528">
        <v>7.3</v>
      </c>
      <c r="O3528">
        <v>-29565557</v>
      </c>
      <c r="Q3528" t="str">
        <f t="shared" si="165"/>
        <v xml:space="preserve"> </v>
      </c>
      <c r="R3528" t="str">
        <f t="shared" si="166"/>
        <v xml:space="preserve"> </v>
      </c>
      <c r="S3528" t="str">
        <f t="shared" si="167"/>
        <v/>
      </c>
    </row>
    <row r="3529" spans="1:19">
      <c r="A3529" t="s">
        <v>221</v>
      </c>
      <c r="B3529">
        <v>56</v>
      </c>
      <c r="C3529">
        <v>124</v>
      </c>
      <c r="D3529">
        <v>8406264</v>
      </c>
      <c r="E3529" t="s">
        <v>754</v>
      </c>
      <c r="F3529" s="8" t="s">
        <v>325</v>
      </c>
      <c r="G3529" t="s">
        <v>3479</v>
      </c>
      <c r="H3529">
        <v>24826</v>
      </c>
      <c r="I3529">
        <v>175</v>
      </c>
      <c r="J3529" t="s">
        <v>19</v>
      </c>
      <c r="K3529" t="s">
        <v>20</v>
      </c>
      <c r="L3529">
        <v>38000000</v>
      </c>
      <c r="M3529">
        <v>1999</v>
      </c>
      <c r="N3529">
        <v>6</v>
      </c>
      <c r="O3529">
        <v>-29593736</v>
      </c>
      <c r="Q3529" t="str">
        <f t="shared" si="165"/>
        <v xml:space="preserve"> </v>
      </c>
      <c r="R3529" t="str">
        <f t="shared" si="166"/>
        <v xml:space="preserve"> </v>
      </c>
      <c r="S3529" t="str">
        <f t="shared" si="167"/>
        <v/>
      </c>
    </row>
    <row r="3530" spans="1:19">
      <c r="A3530" t="s">
        <v>1185</v>
      </c>
      <c r="B3530">
        <v>79</v>
      </c>
      <c r="C3530">
        <v>139</v>
      </c>
      <c r="D3530">
        <v>20389967</v>
      </c>
      <c r="E3530" t="s">
        <v>2512</v>
      </c>
      <c r="F3530" s="8" t="s">
        <v>374</v>
      </c>
      <c r="G3530" t="s">
        <v>2513</v>
      </c>
      <c r="H3530">
        <v>3077</v>
      </c>
      <c r="I3530">
        <v>47</v>
      </c>
      <c r="J3530" t="s">
        <v>19</v>
      </c>
      <c r="K3530" t="s">
        <v>20</v>
      </c>
      <c r="L3530">
        <v>50000000</v>
      </c>
      <c r="M3530">
        <v>2016</v>
      </c>
      <c r="N3530">
        <v>6.7</v>
      </c>
      <c r="O3530">
        <v>-29610033</v>
      </c>
      <c r="Q3530" t="str">
        <f t="shared" si="165"/>
        <v xml:space="preserve"> </v>
      </c>
      <c r="R3530" t="str">
        <f t="shared" si="166"/>
        <v xml:space="preserve"> </v>
      </c>
      <c r="S3530" t="str">
        <f t="shared" si="167"/>
        <v/>
      </c>
    </row>
    <row r="3531" spans="1:19">
      <c r="A3531" t="s">
        <v>188</v>
      </c>
      <c r="B3531">
        <v>137</v>
      </c>
      <c r="C3531">
        <v>129</v>
      </c>
      <c r="D3531">
        <v>45356386</v>
      </c>
      <c r="E3531" t="s">
        <v>79</v>
      </c>
      <c r="F3531" s="8" t="s">
        <v>1390</v>
      </c>
      <c r="G3531" t="s">
        <v>1391</v>
      </c>
      <c r="H3531">
        <v>71574</v>
      </c>
      <c r="I3531">
        <v>244</v>
      </c>
      <c r="J3531" t="s">
        <v>1392</v>
      </c>
      <c r="K3531" t="s">
        <v>20</v>
      </c>
      <c r="L3531">
        <v>75000000</v>
      </c>
      <c r="M3531">
        <v>2005</v>
      </c>
      <c r="N3531">
        <v>5.9</v>
      </c>
      <c r="O3531">
        <v>-29643614</v>
      </c>
      <c r="Q3531" t="str">
        <f t="shared" si="165"/>
        <v xml:space="preserve"> </v>
      </c>
      <c r="R3531" t="str">
        <f t="shared" si="166"/>
        <v xml:space="preserve"> </v>
      </c>
      <c r="S3531" t="str">
        <f t="shared" si="167"/>
        <v/>
      </c>
    </row>
    <row r="3532" spans="1:19">
      <c r="A3532" t="s">
        <v>1393</v>
      </c>
      <c r="B3532">
        <v>121</v>
      </c>
      <c r="C3532">
        <v>113</v>
      </c>
      <c r="D3532">
        <v>55350897</v>
      </c>
      <c r="E3532" t="s">
        <v>385</v>
      </c>
      <c r="F3532" s="8" t="s">
        <v>457</v>
      </c>
      <c r="G3532" t="s">
        <v>1395</v>
      </c>
      <c r="H3532">
        <v>83560</v>
      </c>
      <c r="I3532">
        <v>619</v>
      </c>
      <c r="J3532" t="s">
        <v>19</v>
      </c>
      <c r="K3532" t="s">
        <v>20</v>
      </c>
      <c r="L3532">
        <v>85000000</v>
      </c>
      <c r="M3532">
        <v>1998</v>
      </c>
      <c r="N3532">
        <v>7</v>
      </c>
      <c r="O3532">
        <v>-29649103</v>
      </c>
      <c r="Q3532" t="str">
        <f t="shared" si="165"/>
        <v xml:space="preserve"> </v>
      </c>
      <c r="R3532" t="str">
        <f t="shared" si="166"/>
        <v xml:space="preserve"> </v>
      </c>
      <c r="S3532" t="str">
        <f t="shared" si="167"/>
        <v/>
      </c>
    </row>
    <row r="3533" spans="1:19">
      <c r="A3533" t="s">
        <v>157</v>
      </c>
      <c r="B3533">
        <v>117</v>
      </c>
      <c r="C3533">
        <v>97</v>
      </c>
      <c r="D3533">
        <v>28328132</v>
      </c>
      <c r="E3533" t="s">
        <v>2157</v>
      </c>
      <c r="F3533" s="8" t="s">
        <v>285</v>
      </c>
      <c r="G3533" t="s">
        <v>2158</v>
      </c>
      <c r="H3533">
        <v>38298</v>
      </c>
      <c r="I3533">
        <v>147</v>
      </c>
      <c r="J3533" t="s">
        <v>19</v>
      </c>
      <c r="K3533" t="s">
        <v>20</v>
      </c>
      <c r="L3533">
        <v>58000000</v>
      </c>
      <c r="M3533">
        <v>2004</v>
      </c>
      <c r="N3533">
        <v>6.3</v>
      </c>
      <c r="O3533">
        <v>-29671868</v>
      </c>
      <c r="Q3533" t="str">
        <f t="shared" si="165"/>
        <v xml:space="preserve"> </v>
      </c>
      <c r="R3533" t="str">
        <f t="shared" si="166"/>
        <v xml:space="preserve"> </v>
      </c>
      <c r="S3533" t="str">
        <f t="shared" si="167"/>
        <v/>
      </c>
    </row>
    <row r="3534" spans="1:19">
      <c r="A3534" t="s">
        <v>1887</v>
      </c>
      <c r="B3534">
        <v>150</v>
      </c>
      <c r="C3534">
        <v>87</v>
      </c>
      <c r="D3534">
        <v>32178777</v>
      </c>
      <c r="E3534" t="s">
        <v>1889</v>
      </c>
      <c r="F3534" s="8" t="s">
        <v>406</v>
      </c>
      <c r="G3534" t="s">
        <v>1890</v>
      </c>
      <c r="H3534">
        <v>43300</v>
      </c>
      <c r="I3534">
        <v>250</v>
      </c>
      <c r="J3534" t="s">
        <v>19</v>
      </c>
      <c r="K3534" t="s">
        <v>20</v>
      </c>
      <c r="L3534">
        <v>62000000</v>
      </c>
      <c r="M3534">
        <v>2008</v>
      </c>
      <c r="N3534">
        <v>3.8</v>
      </c>
      <c r="O3534">
        <v>-29821223</v>
      </c>
      <c r="Q3534" t="str">
        <f t="shared" si="165"/>
        <v xml:space="preserve"> </v>
      </c>
      <c r="R3534" t="str">
        <f t="shared" si="166"/>
        <v xml:space="preserve"> </v>
      </c>
      <c r="S3534" t="str">
        <f t="shared" si="167"/>
        <v/>
      </c>
    </row>
    <row r="3535" spans="1:19">
      <c r="A3535" t="s">
        <v>297</v>
      </c>
      <c r="B3535">
        <v>117</v>
      </c>
      <c r="C3535">
        <v>104</v>
      </c>
      <c r="D3535">
        <v>30063805</v>
      </c>
      <c r="E3535" t="s">
        <v>2077</v>
      </c>
      <c r="F3535" s="8" t="s">
        <v>573</v>
      </c>
      <c r="G3535" t="s">
        <v>2078</v>
      </c>
      <c r="H3535">
        <v>31788</v>
      </c>
      <c r="I3535">
        <v>243</v>
      </c>
      <c r="J3535" t="s">
        <v>19</v>
      </c>
      <c r="K3535" t="s">
        <v>20</v>
      </c>
      <c r="L3535">
        <v>60000000</v>
      </c>
      <c r="M3535">
        <v>2002</v>
      </c>
      <c r="N3535">
        <v>6.1</v>
      </c>
      <c r="O3535">
        <v>-29936195</v>
      </c>
      <c r="Q3535" t="str">
        <f t="shared" si="165"/>
        <v xml:space="preserve"> </v>
      </c>
      <c r="R3535" t="str">
        <f t="shared" si="166"/>
        <v xml:space="preserve"> </v>
      </c>
      <c r="S3535" t="str">
        <f t="shared" si="167"/>
        <v/>
      </c>
    </row>
    <row r="3536" spans="1:19">
      <c r="A3536" t="s">
        <v>523</v>
      </c>
      <c r="B3536">
        <v>206</v>
      </c>
      <c r="C3536">
        <v>104</v>
      </c>
      <c r="D3536">
        <v>25040293</v>
      </c>
      <c r="E3536" t="s">
        <v>23</v>
      </c>
      <c r="F3536" s="8" t="s">
        <v>292</v>
      </c>
      <c r="G3536" t="s">
        <v>2221</v>
      </c>
      <c r="H3536">
        <v>88049</v>
      </c>
      <c r="I3536">
        <v>279</v>
      </c>
      <c r="J3536" t="s">
        <v>19</v>
      </c>
      <c r="K3536" t="s">
        <v>20</v>
      </c>
      <c r="L3536">
        <v>55000000</v>
      </c>
      <c r="M3536">
        <v>2008</v>
      </c>
      <c r="N3536">
        <v>6.6</v>
      </c>
      <c r="O3536">
        <v>-29959707</v>
      </c>
      <c r="Q3536" t="str">
        <f t="shared" si="165"/>
        <v xml:space="preserve"> </v>
      </c>
      <c r="R3536" t="str">
        <f t="shared" si="166"/>
        <v xml:space="preserve"> </v>
      </c>
      <c r="S3536" t="str">
        <f t="shared" si="167"/>
        <v/>
      </c>
    </row>
    <row r="3537" spans="1:19">
      <c r="A3537" t="s">
        <v>1641</v>
      </c>
      <c r="B3537">
        <v>190</v>
      </c>
      <c r="C3537">
        <v>123</v>
      </c>
      <c r="D3537">
        <v>26838389</v>
      </c>
      <c r="E3537" t="s">
        <v>754</v>
      </c>
      <c r="F3537" s="8" t="s">
        <v>22</v>
      </c>
      <c r="G3537" t="s">
        <v>2292</v>
      </c>
      <c r="H3537">
        <v>58658</v>
      </c>
      <c r="I3537">
        <v>495</v>
      </c>
      <c r="J3537" t="s">
        <v>19</v>
      </c>
      <c r="K3537" t="s">
        <v>20</v>
      </c>
      <c r="L3537">
        <v>57000000</v>
      </c>
      <c r="M3537">
        <v>2005</v>
      </c>
      <c r="N3537">
        <v>6.4</v>
      </c>
      <c r="O3537">
        <v>-30161611</v>
      </c>
      <c r="Q3537" t="str">
        <f t="shared" si="165"/>
        <v xml:space="preserve"> </v>
      </c>
      <c r="R3537" t="str">
        <f t="shared" si="166"/>
        <v xml:space="preserve"> </v>
      </c>
      <c r="S3537" t="str">
        <f t="shared" si="167"/>
        <v/>
      </c>
    </row>
    <row r="3538" spans="1:19">
      <c r="A3538" t="s">
        <v>2388</v>
      </c>
      <c r="B3538">
        <v>112</v>
      </c>
      <c r="C3538">
        <v>102</v>
      </c>
      <c r="D3538">
        <v>7659747</v>
      </c>
      <c r="E3538" t="s">
        <v>628</v>
      </c>
      <c r="F3538" s="8" t="s">
        <v>267</v>
      </c>
      <c r="G3538" t="s">
        <v>3408</v>
      </c>
      <c r="H3538">
        <v>14962</v>
      </c>
      <c r="I3538">
        <v>204</v>
      </c>
      <c r="J3538" t="s">
        <v>19</v>
      </c>
      <c r="K3538" t="s">
        <v>20</v>
      </c>
      <c r="L3538">
        <v>38000000</v>
      </c>
      <c r="M3538">
        <v>2003</v>
      </c>
      <c r="N3538">
        <v>5.0999999999999996</v>
      </c>
      <c r="O3538">
        <v>-30340253</v>
      </c>
      <c r="Q3538" t="str">
        <f t="shared" si="165"/>
        <v xml:space="preserve"> </v>
      </c>
      <c r="R3538" t="str">
        <f t="shared" si="166"/>
        <v xml:space="preserve"> </v>
      </c>
      <c r="S3538" t="str">
        <f t="shared" si="167"/>
        <v/>
      </c>
    </row>
    <row r="3539" spans="1:19">
      <c r="A3539" t="s">
        <v>2546</v>
      </c>
      <c r="B3539">
        <v>78</v>
      </c>
      <c r="C3539">
        <v>89</v>
      </c>
      <c r="D3539">
        <v>9652000</v>
      </c>
      <c r="E3539" t="s">
        <v>873</v>
      </c>
      <c r="F3539" s="8" t="s">
        <v>734</v>
      </c>
      <c r="G3539" t="s">
        <v>3072</v>
      </c>
      <c r="H3539">
        <v>46205</v>
      </c>
      <c r="I3539">
        <v>147</v>
      </c>
      <c r="J3539" t="s">
        <v>19</v>
      </c>
      <c r="K3539" t="s">
        <v>20</v>
      </c>
      <c r="L3539">
        <v>40000000</v>
      </c>
      <c r="M3539">
        <v>2003</v>
      </c>
      <c r="N3539">
        <v>5.8</v>
      </c>
      <c r="O3539">
        <v>-30348000</v>
      </c>
      <c r="Q3539" t="str">
        <f t="shared" si="165"/>
        <v xml:space="preserve"> </v>
      </c>
      <c r="R3539" t="str">
        <f t="shared" si="166"/>
        <v xml:space="preserve"> </v>
      </c>
      <c r="S3539" t="str">
        <f t="shared" si="167"/>
        <v/>
      </c>
    </row>
    <row r="3540" spans="1:19">
      <c r="A3540" t="s">
        <v>581</v>
      </c>
      <c r="B3540">
        <v>10</v>
      </c>
      <c r="C3540">
        <v>114</v>
      </c>
      <c r="D3540">
        <v>4651977</v>
      </c>
      <c r="E3540" t="s">
        <v>1672</v>
      </c>
      <c r="F3540" s="8" t="s">
        <v>806</v>
      </c>
      <c r="G3540" t="s">
        <v>3420</v>
      </c>
      <c r="H3540">
        <v>10410</v>
      </c>
      <c r="I3540">
        <v>71</v>
      </c>
      <c r="J3540" t="s">
        <v>19</v>
      </c>
      <c r="K3540" t="s">
        <v>20</v>
      </c>
      <c r="L3540">
        <v>35000000</v>
      </c>
      <c r="M3540">
        <v>1992</v>
      </c>
      <c r="N3540">
        <v>6.9</v>
      </c>
      <c r="O3540">
        <v>-30348023</v>
      </c>
      <c r="Q3540" t="str">
        <f t="shared" si="165"/>
        <v xml:space="preserve"> </v>
      </c>
      <c r="R3540" t="str">
        <f t="shared" si="166"/>
        <v xml:space="preserve"> </v>
      </c>
      <c r="S3540" t="str">
        <f t="shared" si="167"/>
        <v/>
      </c>
    </row>
    <row r="3541" spans="1:19">
      <c r="A3541" t="s">
        <v>2227</v>
      </c>
      <c r="B3541">
        <v>141</v>
      </c>
      <c r="C3541">
        <v>130</v>
      </c>
      <c r="D3541">
        <v>19593740</v>
      </c>
      <c r="E3541" t="s">
        <v>1101</v>
      </c>
      <c r="F3541" s="8" t="s">
        <v>71</v>
      </c>
      <c r="G3541" t="s">
        <v>2514</v>
      </c>
      <c r="H3541">
        <v>88270</v>
      </c>
      <c r="I3541">
        <v>420</v>
      </c>
      <c r="J3541" t="s">
        <v>19</v>
      </c>
      <c r="K3541" t="s">
        <v>20</v>
      </c>
      <c r="L3541">
        <v>50000000</v>
      </c>
      <c r="M3541">
        <v>2003</v>
      </c>
      <c r="N3541">
        <v>7.5</v>
      </c>
      <c r="O3541">
        <v>-30406260</v>
      </c>
      <c r="Q3541" t="str">
        <f t="shared" si="165"/>
        <v xml:space="preserve"> </v>
      </c>
      <c r="R3541" t="str">
        <f t="shared" si="166"/>
        <v xml:space="preserve"> </v>
      </c>
      <c r="S3541" t="str">
        <f t="shared" si="167"/>
        <v/>
      </c>
    </row>
    <row r="3542" spans="1:19">
      <c r="A3542" t="s">
        <v>2424</v>
      </c>
      <c r="B3542">
        <v>86</v>
      </c>
      <c r="C3542">
        <v>130</v>
      </c>
      <c r="D3542">
        <v>9589875</v>
      </c>
      <c r="E3542" t="s">
        <v>856</v>
      </c>
      <c r="F3542" s="8" t="s">
        <v>310</v>
      </c>
      <c r="G3542" t="s">
        <v>3188</v>
      </c>
      <c r="H3542">
        <v>16673</v>
      </c>
      <c r="I3542">
        <v>45</v>
      </c>
      <c r="J3542" t="s">
        <v>19</v>
      </c>
      <c r="K3542" t="s">
        <v>20</v>
      </c>
      <c r="L3542">
        <v>40000000</v>
      </c>
      <c r="M3542">
        <v>2008</v>
      </c>
      <c r="N3542">
        <v>7.3</v>
      </c>
      <c r="O3542">
        <v>-30410125</v>
      </c>
      <c r="Q3542" t="str">
        <f t="shared" si="165"/>
        <v xml:space="preserve"> </v>
      </c>
      <c r="R3542" t="str">
        <f t="shared" si="166"/>
        <v xml:space="preserve"> </v>
      </c>
      <c r="S3542" t="str">
        <f t="shared" si="167"/>
        <v/>
      </c>
    </row>
    <row r="3543" spans="1:19">
      <c r="A3543" t="s">
        <v>1834</v>
      </c>
      <c r="B3543">
        <v>12</v>
      </c>
      <c r="C3543">
        <v>330</v>
      </c>
      <c r="D3543">
        <v>4496583</v>
      </c>
      <c r="E3543" t="s">
        <v>1008</v>
      </c>
      <c r="F3543" s="8" t="s">
        <v>272</v>
      </c>
      <c r="G3543" t="s">
        <v>3421</v>
      </c>
      <c r="H3543">
        <v>23181</v>
      </c>
      <c r="I3543">
        <v>129</v>
      </c>
      <c r="J3543" t="s">
        <v>19</v>
      </c>
      <c r="K3543" t="s">
        <v>20</v>
      </c>
      <c r="L3543">
        <v>35000000</v>
      </c>
      <c r="M3543">
        <v>1993</v>
      </c>
      <c r="N3543">
        <v>8</v>
      </c>
      <c r="O3543">
        <v>-30503417</v>
      </c>
      <c r="Q3543" t="str">
        <f t="shared" si="165"/>
        <v xml:space="preserve"> </v>
      </c>
      <c r="R3543" t="str">
        <f t="shared" si="166"/>
        <v xml:space="preserve"> </v>
      </c>
      <c r="S3543" t="str">
        <f t="shared" si="167"/>
        <v/>
      </c>
    </row>
    <row r="3544" spans="1:19">
      <c r="A3544" t="s">
        <v>3174</v>
      </c>
      <c r="B3544">
        <v>38</v>
      </c>
      <c r="C3544">
        <v>118</v>
      </c>
      <c r="D3544">
        <v>6482195</v>
      </c>
      <c r="E3544" t="s">
        <v>1148</v>
      </c>
      <c r="F3544" s="8" t="s">
        <v>3175</v>
      </c>
      <c r="G3544" t="s">
        <v>3176</v>
      </c>
      <c r="H3544">
        <v>9740</v>
      </c>
      <c r="I3544">
        <v>81</v>
      </c>
      <c r="J3544" t="s">
        <v>19</v>
      </c>
      <c r="K3544" t="s">
        <v>20</v>
      </c>
      <c r="L3544">
        <v>37000000</v>
      </c>
      <c r="M3544">
        <v>1997</v>
      </c>
      <c r="N3544">
        <v>6.4</v>
      </c>
      <c r="O3544">
        <v>-30517805</v>
      </c>
      <c r="Q3544" t="str">
        <f t="shared" si="165"/>
        <v xml:space="preserve"> </v>
      </c>
      <c r="R3544" t="str">
        <f t="shared" si="166"/>
        <v xml:space="preserve"> </v>
      </c>
      <c r="S3544" t="str">
        <f t="shared" si="167"/>
        <v/>
      </c>
    </row>
    <row r="3545" spans="1:19">
      <c r="A3545" t="s">
        <v>1019</v>
      </c>
      <c r="B3545">
        <v>169</v>
      </c>
      <c r="C3545">
        <v>93</v>
      </c>
      <c r="D3545">
        <v>59475623</v>
      </c>
      <c r="E3545" t="s">
        <v>1020</v>
      </c>
      <c r="F3545" s="8" t="s">
        <v>1021</v>
      </c>
      <c r="G3545" t="s">
        <v>1022</v>
      </c>
      <c r="H3545">
        <v>49739</v>
      </c>
      <c r="I3545">
        <v>407</v>
      </c>
      <c r="J3545" t="s">
        <v>19</v>
      </c>
      <c r="K3545" t="s">
        <v>20</v>
      </c>
      <c r="L3545">
        <v>90000000</v>
      </c>
      <c r="M3545">
        <v>2004</v>
      </c>
      <c r="N3545">
        <v>5.2</v>
      </c>
      <c r="O3545">
        <v>-30524377</v>
      </c>
      <c r="Q3545" t="str">
        <f t="shared" si="165"/>
        <v xml:space="preserve"> </v>
      </c>
      <c r="R3545" t="str">
        <f t="shared" si="166"/>
        <v xml:space="preserve"> </v>
      </c>
      <c r="S3545" t="str">
        <f t="shared" si="167"/>
        <v/>
      </c>
    </row>
    <row r="3546" spans="1:19">
      <c r="A3546" t="s">
        <v>188</v>
      </c>
      <c r="B3546">
        <v>54</v>
      </c>
      <c r="C3546">
        <v>127</v>
      </c>
      <c r="D3546">
        <v>4426297</v>
      </c>
      <c r="E3546" t="s">
        <v>660</v>
      </c>
      <c r="F3546" s="8" t="s">
        <v>325</v>
      </c>
      <c r="G3546" t="s">
        <v>2115</v>
      </c>
      <c r="H3546">
        <v>22570</v>
      </c>
      <c r="I3546">
        <v>156</v>
      </c>
      <c r="J3546" t="s">
        <v>19</v>
      </c>
      <c r="K3546" t="s">
        <v>20</v>
      </c>
      <c r="L3546">
        <v>35000000</v>
      </c>
      <c r="M3546">
        <v>2003</v>
      </c>
      <c r="N3546">
        <v>6.5</v>
      </c>
      <c r="O3546">
        <v>-30573703</v>
      </c>
      <c r="Q3546" t="str">
        <f t="shared" si="165"/>
        <v xml:space="preserve"> </v>
      </c>
      <c r="R3546" t="str">
        <f t="shared" si="166"/>
        <v xml:space="preserve"> </v>
      </c>
      <c r="S3546" t="str">
        <f t="shared" si="167"/>
        <v/>
      </c>
    </row>
    <row r="3547" spans="1:19">
      <c r="A3547" t="s">
        <v>486</v>
      </c>
      <c r="B3547">
        <v>145</v>
      </c>
      <c r="C3547">
        <v>88</v>
      </c>
      <c r="D3547">
        <v>119420252</v>
      </c>
      <c r="E3547" t="s">
        <v>487</v>
      </c>
      <c r="F3547" s="8" t="s">
        <v>488</v>
      </c>
      <c r="G3547" t="s">
        <v>489</v>
      </c>
      <c r="H3547">
        <v>33042</v>
      </c>
      <c r="I3547">
        <v>90</v>
      </c>
      <c r="J3547" t="s">
        <v>19</v>
      </c>
      <c r="K3547" t="s">
        <v>20</v>
      </c>
      <c r="L3547">
        <v>150000000</v>
      </c>
      <c r="M3547">
        <v>2009</v>
      </c>
      <c r="N3547">
        <v>5.0999999999999996</v>
      </c>
      <c r="O3547">
        <v>-30579748</v>
      </c>
      <c r="Q3547" t="str">
        <f t="shared" si="165"/>
        <v xml:space="preserve"> </v>
      </c>
      <c r="R3547" t="str">
        <f t="shared" si="166"/>
        <v xml:space="preserve"> </v>
      </c>
      <c r="S3547" t="str">
        <f t="shared" si="167"/>
        <v/>
      </c>
    </row>
    <row r="3548" spans="1:19">
      <c r="A3548" t="s">
        <v>111</v>
      </c>
      <c r="B3548">
        <v>238</v>
      </c>
      <c r="C3548">
        <v>128</v>
      </c>
      <c r="D3548">
        <v>39380442</v>
      </c>
      <c r="E3548" t="s">
        <v>513</v>
      </c>
      <c r="F3548" s="8" t="s">
        <v>130</v>
      </c>
      <c r="G3548" t="s">
        <v>1757</v>
      </c>
      <c r="H3548">
        <v>174248</v>
      </c>
      <c r="I3548">
        <v>263</v>
      </c>
      <c r="J3548" t="s">
        <v>19</v>
      </c>
      <c r="K3548" t="s">
        <v>20</v>
      </c>
      <c r="L3548">
        <v>70000000</v>
      </c>
      <c r="M3548">
        <v>2008</v>
      </c>
      <c r="N3548">
        <v>7.1</v>
      </c>
      <c r="O3548">
        <v>-30619558</v>
      </c>
      <c r="Q3548" t="str">
        <f t="shared" si="165"/>
        <v xml:space="preserve"> </v>
      </c>
      <c r="R3548" t="str">
        <f t="shared" si="166"/>
        <v>Body of LiesÂ </v>
      </c>
      <c r="S3548" t="str">
        <f t="shared" si="167"/>
        <v/>
      </c>
    </row>
    <row r="3549" spans="1:19">
      <c r="A3549" t="s">
        <v>808</v>
      </c>
      <c r="B3549">
        <v>183</v>
      </c>
      <c r="C3549">
        <v>105</v>
      </c>
      <c r="D3549">
        <v>1304837</v>
      </c>
      <c r="E3549" t="s">
        <v>1002</v>
      </c>
      <c r="F3549" s="8" t="s">
        <v>657</v>
      </c>
      <c r="G3549" t="s">
        <v>3541</v>
      </c>
      <c r="H3549">
        <v>21481</v>
      </c>
      <c r="I3549">
        <v>175</v>
      </c>
      <c r="J3549" t="s">
        <v>19</v>
      </c>
      <c r="K3549" t="s">
        <v>20</v>
      </c>
      <c r="L3549">
        <v>32000000</v>
      </c>
      <c r="M3549">
        <v>2006</v>
      </c>
      <c r="N3549">
        <v>6.1</v>
      </c>
      <c r="O3549">
        <v>-30695163</v>
      </c>
      <c r="Q3549" t="str">
        <f t="shared" si="165"/>
        <v xml:space="preserve"> </v>
      </c>
      <c r="R3549" t="str">
        <f t="shared" si="166"/>
        <v xml:space="preserve"> </v>
      </c>
      <c r="S3549" t="str">
        <f t="shared" si="167"/>
        <v/>
      </c>
    </row>
    <row r="3550" spans="1:19">
      <c r="A3550" t="s">
        <v>555</v>
      </c>
      <c r="B3550">
        <v>234</v>
      </c>
      <c r="C3550">
        <v>116</v>
      </c>
      <c r="D3550">
        <v>53215979</v>
      </c>
      <c r="E3550" t="s">
        <v>246</v>
      </c>
      <c r="F3550" s="8" t="s">
        <v>540</v>
      </c>
      <c r="G3550" t="s">
        <v>1307</v>
      </c>
      <c r="H3550">
        <v>125036</v>
      </c>
      <c r="I3550">
        <v>205</v>
      </c>
      <c r="J3550" t="s">
        <v>19</v>
      </c>
      <c r="K3550" t="s">
        <v>20</v>
      </c>
      <c r="L3550">
        <v>84000000</v>
      </c>
      <c r="M3550">
        <v>2013</v>
      </c>
      <c r="N3550">
        <v>6.7</v>
      </c>
      <c r="O3550">
        <v>-30784021</v>
      </c>
      <c r="Q3550" t="str">
        <f t="shared" si="165"/>
        <v xml:space="preserve"> </v>
      </c>
      <c r="R3550" t="str">
        <f t="shared" si="166"/>
        <v xml:space="preserve"> </v>
      </c>
      <c r="S3550" t="str">
        <f t="shared" si="167"/>
        <v/>
      </c>
    </row>
    <row r="3551" spans="1:19">
      <c r="A3551" t="s">
        <v>2068</v>
      </c>
      <c r="B3551">
        <v>225</v>
      </c>
      <c r="C3551">
        <v>87</v>
      </c>
      <c r="D3551">
        <v>29136626</v>
      </c>
      <c r="E3551" t="s">
        <v>2069</v>
      </c>
      <c r="F3551" s="8" t="s">
        <v>2070</v>
      </c>
      <c r="G3551" t="s">
        <v>2071</v>
      </c>
      <c r="H3551">
        <v>97089</v>
      </c>
      <c r="I3551">
        <v>233</v>
      </c>
      <c r="J3551" t="s">
        <v>19</v>
      </c>
      <c r="K3551" t="s">
        <v>20</v>
      </c>
      <c r="L3551">
        <v>60000000</v>
      </c>
      <c r="M3551">
        <v>2011</v>
      </c>
      <c r="N3551">
        <v>5.7</v>
      </c>
      <c r="O3551">
        <v>-30863374</v>
      </c>
      <c r="Q3551" t="str">
        <f t="shared" si="165"/>
        <v xml:space="preserve"> </v>
      </c>
      <c r="R3551" t="str">
        <f t="shared" si="166"/>
        <v xml:space="preserve"> </v>
      </c>
      <c r="S3551" t="str">
        <f t="shared" si="167"/>
        <v/>
      </c>
    </row>
    <row r="3552" spans="1:19">
      <c r="A3552" t="s">
        <v>1010</v>
      </c>
      <c r="B3552">
        <v>283</v>
      </c>
      <c r="C3552">
        <v>80</v>
      </c>
      <c r="D3552">
        <v>84961</v>
      </c>
      <c r="E3552" t="s">
        <v>700</v>
      </c>
      <c r="F3552" s="8" t="s">
        <v>292</v>
      </c>
      <c r="G3552" t="s">
        <v>2824</v>
      </c>
      <c r="H3552">
        <v>149414</v>
      </c>
      <c r="I3552">
        <v>841</v>
      </c>
      <c r="J3552" t="s">
        <v>1013</v>
      </c>
      <c r="K3552" t="s">
        <v>497</v>
      </c>
      <c r="L3552">
        <v>31000000</v>
      </c>
      <c r="M3552">
        <v>2002</v>
      </c>
      <c r="N3552">
        <v>7.9</v>
      </c>
      <c r="O3552">
        <v>-30915039</v>
      </c>
      <c r="Q3552" t="str">
        <f t="shared" si="165"/>
        <v xml:space="preserve"> </v>
      </c>
      <c r="R3552" t="str">
        <f t="shared" si="166"/>
        <v xml:space="preserve"> </v>
      </c>
      <c r="S3552" t="str">
        <f t="shared" si="167"/>
        <v/>
      </c>
    </row>
    <row r="3553" spans="1:19">
      <c r="A3553" t="s">
        <v>1010</v>
      </c>
      <c r="B3553">
        <v>283</v>
      </c>
      <c r="C3553">
        <v>80</v>
      </c>
      <c r="D3553">
        <v>84961</v>
      </c>
      <c r="E3553" t="s">
        <v>700</v>
      </c>
      <c r="F3553" s="8" t="s">
        <v>292</v>
      </c>
      <c r="G3553" t="s">
        <v>2824</v>
      </c>
      <c r="H3553">
        <v>149414</v>
      </c>
      <c r="I3553">
        <v>841</v>
      </c>
      <c r="J3553" t="s">
        <v>1013</v>
      </c>
      <c r="K3553" t="s">
        <v>497</v>
      </c>
      <c r="L3553">
        <v>31000000</v>
      </c>
      <c r="M3553">
        <v>2002</v>
      </c>
      <c r="N3553">
        <v>7.9</v>
      </c>
      <c r="O3553">
        <v>-30915039</v>
      </c>
      <c r="Q3553" t="str">
        <f t="shared" si="165"/>
        <v xml:space="preserve"> </v>
      </c>
      <c r="R3553" t="str">
        <f t="shared" si="166"/>
        <v xml:space="preserve"> </v>
      </c>
      <c r="S3553" t="str">
        <f t="shared" si="167"/>
        <v/>
      </c>
    </row>
    <row r="3554" spans="1:19">
      <c r="A3554" t="s">
        <v>179</v>
      </c>
      <c r="B3554">
        <v>539</v>
      </c>
      <c r="C3554">
        <v>124</v>
      </c>
      <c r="D3554">
        <v>89021735</v>
      </c>
      <c r="E3554" t="s">
        <v>761</v>
      </c>
      <c r="F3554" s="8" t="s">
        <v>270</v>
      </c>
      <c r="G3554" t="s">
        <v>762</v>
      </c>
      <c r="H3554">
        <v>387436</v>
      </c>
      <c r="I3554">
        <v>892</v>
      </c>
      <c r="J3554" t="s">
        <v>19</v>
      </c>
      <c r="K3554" t="s">
        <v>20</v>
      </c>
      <c r="L3554">
        <v>120000000</v>
      </c>
      <c r="M3554">
        <v>2013</v>
      </c>
      <c r="N3554">
        <v>7</v>
      </c>
      <c r="O3554">
        <v>-30978265</v>
      </c>
      <c r="Q3554" t="str">
        <f t="shared" si="165"/>
        <v xml:space="preserve"> </v>
      </c>
      <c r="R3554" t="str">
        <f t="shared" si="166"/>
        <v xml:space="preserve"> </v>
      </c>
      <c r="S3554" t="str">
        <f t="shared" si="167"/>
        <v/>
      </c>
    </row>
    <row r="3555" spans="1:19">
      <c r="A3555" t="s">
        <v>2162</v>
      </c>
      <c r="B3555">
        <v>96</v>
      </c>
      <c r="C3555">
        <v>131</v>
      </c>
      <c r="D3555">
        <v>25528495</v>
      </c>
      <c r="E3555" t="s">
        <v>2163</v>
      </c>
      <c r="F3555" s="8" t="s">
        <v>33</v>
      </c>
      <c r="G3555" t="s">
        <v>2164</v>
      </c>
      <c r="H3555">
        <v>28099</v>
      </c>
      <c r="I3555">
        <v>220</v>
      </c>
      <c r="J3555" t="s">
        <v>19</v>
      </c>
      <c r="K3555" t="s">
        <v>31</v>
      </c>
      <c r="L3555">
        <v>57000000</v>
      </c>
      <c r="M3555">
        <v>2001</v>
      </c>
      <c r="N3555">
        <v>5.9</v>
      </c>
      <c r="O3555">
        <v>-31471505</v>
      </c>
      <c r="Q3555" t="str">
        <f t="shared" si="165"/>
        <v xml:space="preserve"> </v>
      </c>
      <c r="R3555" t="str">
        <f t="shared" si="166"/>
        <v xml:space="preserve"> </v>
      </c>
      <c r="S3555" t="str">
        <f t="shared" si="167"/>
        <v/>
      </c>
    </row>
    <row r="3556" spans="1:19">
      <c r="A3556" t="s">
        <v>2609</v>
      </c>
      <c r="B3556">
        <v>93</v>
      </c>
      <c r="C3556">
        <v>75</v>
      </c>
      <c r="D3556">
        <v>15519841</v>
      </c>
      <c r="E3556" t="s">
        <v>165</v>
      </c>
      <c r="F3556" s="8" t="s">
        <v>1269</v>
      </c>
      <c r="G3556" t="s">
        <v>2610</v>
      </c>
      <c r="H3556">
        <v>8693</v>
      </c>
      <c r="I3556">
        <v>71</v>
      </c>
      <c r="J3556" t="s">
        <v>19</v>
      </c>
      <c r="K3556" t="s">
        <v>20</v>
      </c>
      <c r="L3556">
        <v>47000000</v>
      </c>
      <c r="M3556">
        <v>2006</v>
      </c>
      <c r="N3556">
        <v>4.5</v>
      </c>
      <c r="O3556">
        <v>-31480159</v>
      </c>
      <c r="Q3556" t="str">
        <f t="shared" si="165"/>
        <v xml:space="preserve"> </v>
      </c>
      <c r="R3556" t="str">
        <f t="shared" si="166"/>
        <v xml:space="preserve"> </v>
      </c>
      <c r="S3556" t="str">
        <f t="shared" si="167"/>
        <v/>
      </c>
    </row>
    <row r="3557" spans="1:19">
      <c r="A3557" t="s">
        <v>1117</v>
      </c>
      <c r="B3557">
        <v>393</v>
      </c>
      <c r="C3557">
        <v>105</v>
      </c>
      <c r="D3557">
        <v>37516013</v>
      </c>
      <c r="E3557" t="s">
        <v>1695</v>
      </c>
      <c r="F3557" s="8" t="s">
        <v>950</v>
      </c>
      <c r="G3557" t="s">
        <v>1758</v>
      </c>
      <c r="H3557">
        <v>128629</v>
      </c>
      <c r="I3557">
        <v>348</v>
      </c>
      <c r="J3557" t="s">
        <v>19</v>
      </c>
      <c r="K3557" t="s">
        <v>20</v>
      </c>
      <c r="L3557">
        <v>69000000</v>
      </c>
      <c r="M3557">
        <v>2012</v>
      </c>
      <c r="N3557">
        <v>5.9</v>
      </c>
      <c r="O3557">
        <v>-31483987</v>
      </c>
      <c r="Q3557" t="str">
        <f t="shared" si="165"/>
        <v xml:space="preserve"> </v>
      </c>
      <c r="R3557" t="str">
        <f t="shared" si="166"/>
        <v xml:space="preserve"> </v>
      </c>
      <c r="S3557" t="str">
        <f t="shared" si="167"/>
        <v/>
      </c>
    </row>
    <row r="3558" spans="1:19">
      <c r="A3558" t="s">
        <v>2519</v>
      </c>
      <c r="B3558">
        <v>120</v>
      </c>
      <c r="C3558">
        <v>110</v>
      </c>
      <c r="D3558">
        <v>18472363</v>
      </c>
      <c r="E3558" t="s">
        <v>1639</v>
      </c>
      <c r="F3558" s="8" t="s">
        <v>200</v>
      </c>
      <c r="G3558" t="s">
        <v>2520</v>
      </c>
      <c r="H3558">
        <v>63599</v>
      </c>
      <c r="I3558">
        <v>208</v>
      </c>
      <c r="J3558" t="s">
        <v>19</v>
      </c>
      <c r="K3558" t="s">
        <v>20</v>
      </c>
      <c r="L3558">
        <v>50000000</v>
      </c>
      <c r="M3558">
        <v>2005</v>
      </c>
      <c r="N3558">
        <v>5.8</v>
      </c>
      <c r="O3558">
        <v>-31527637</v>
      </c>
      <c r="Q3558" t="str">
        <f t="shared" si="165"/>
        <v xml:space="preserve"> </v>
      </c>
      <c r="R3558" t="str">
        <f t="shared" si="166"/>
        <v xml:space="preserve"> </v>
      </c>
      <c r="S3558" t="str">
        <f t="shared" si="167"/>
        <v/>
      </c>
    </row>
    <row r="3559" spans="1:19">
      <c r="A3559" t="s">
        <v>74</v>
      </c>
      <c r="B3559">
        <v>403</v>
      </c>
      <c r="C3559">
        <v>106</v>
      </c>
      <c r="D3559">
        <v>168368427</v>
      </c>
      <c r="E3559" t="s">
        <v>75</v>
      </c>
      <c r="F3559" s="8" t="s">
        <v>76</v>
      </c>
      <c r="G3559" t="s">
        <v>77</v>
      </c>
      <c r="H3559">
        <v>330784</v>
      </c>
      <c r="I3559">
        <v>1243</v>
      </c>
      <c r="J3559" t="s">
        <v>19</v>
      </c>
      <c r="K3559" t="s">
        <v>31</v>
      </c>
      <c r="L3559">
        <v>200000000</v>
      </c>
      <c r="M3559">
        <v>2008</v>
      </c>
      <c r="N3559">
        <v>6.7</v>
      </c>
      <c r="O3559">
        <v>-31631573</v>
      </c>
      <c r="Q3559" t="str">
        <f t="shared" si="165"/>
        <v xml:space="preserve"> </v>
      </c>
      <c r="R3559" t="str">
        <f t="shared" si="166"/>
        <v xml:space="preserve"> </v>
      </c>
      <c r="S3559" t="str">
        <f t="shared" si="167"/>
        <v/>
      </c>
    </row>
    <row r="3560" spans="1:19">
      <c r="A3560" t="s">
        <v>388</v>
      </c>
      <c r="B3560">
        <v>228</v>
      </c>
      <c r="C3560">
        <v>127</v>
      </c>
      <c r="D3560">
        <v>38345403</v>
      </c>
      <c r="E3560" t="s">
        <v>1679</v>
      </c>
      <c r="F3560" s="8" t="s">
        <v>67</v>
      </c>
      <c r="G3560" t="s">
        <v>1680</v>
      </c>
      <c r="H3560">
        <v>212085</v>
      </c>
      <c r="I3560">
        <v>492</v>
      </c>
      <c r="J3560" t="s">
        <v>19</v>
      </c>
      <c r="K3560" t="s">
        <v>31</v>
      </c>
      <c r="L3560">
        <v>70000000</v>
      </c>
      <c r="M3560">
        <v>2007</v>
      </c>
      <c r="N3560">
        <v>7.7</v>
      </c>
      <c r="O3560">
        <v>-31654597</v>
      </c>
      <c r="Q3560" t="str">
        <f t="shared" si="165"/>
        <v xml:space="preserve"> </v>
      </c>
      <c r="R3560" t="str">
        <f t="shared" si="166"/>
        <v xml:space="preserve"> </v>
      </c>
      <c r="S3560" t="str">
        <f t="shared" si="167"/>
        <v/>
      </c>
    </row>
    <row r="3561" spans="1:19">
      <c r="A3561" t="s">
        <v>1074</v>
      </c>
      <c r="B3561">
        <v>94</v>
      </c>
      <c r="C3561">
        <v>121</v>
      </c>
      <c r="D3561">
        <v>33328051</v>
      </c>
      <c r="E3561" t="s">
        <v>613</v>
      </c>
      <c r="F3561" s="8" t="s">
        <v>1832</v>
      </c>
      <c r="G3561" t="s">
        <v>1833</v>
      </c>
      <c r="H3561">
        <v>60508</v>
      </c>
      <c r="I3561">
        <v>285</v>
      </c>
      <c r="J3561" t="s">
        <v>19</v>
      </c>
      <c r="K3561" t="s">
        <v>20</v>
      </c>
      <c r="L3561">
        <v>65000000</v>
      </c>
      <c r="M3561">
        <v>1996</v>
      </c>
      <c r="N3561">
        <v>6.7</v>
      </c>
      <c r="O3561">
        <v>-31671949</v>
      </c>
      <c r="Q3561" t="str">
        <f t="shared" si="165"/>
        <v xml:space="preserve"> </v>
      </c>
      <c r="R3561" t="str">
        <f t="shared" si="166"/>
        <v xml:space="preserve"> </v>
      </c>
      <c r="S3561" t="str">
        <f t="shared" si="167"/>
        <v/>
      </c>
    </row>
    <row r="3562" spans="1:19">
      <c r="A3562" t="s">
        <v>1094</v>
      </c>
      <c r="B3562">
        <v>362</v>
      </c>
      <c r="C3562">
        <v>114</v>
      </c>
      <c r="D3562">
        <v>58229120</v>
      </c>
      <c r="E3562" t="s">
        <v>1096</v>
      </c>
      <c r="F3562" s="8" t="s">
        <v>817</v>
      </c>
      <c r="G3562" t="s">
        <v>1097</v>
      </c>
      <c r="H3562">
        <v>236421</v>
      </c>
      <c r="I3562">
        <v>515</v>
      </c>
      <c r="J3562" t="s">
        <v>19</v>
      </c>
      <c r="K3562" t="s">
        <v>20</v>
      </c>
      <c r="L3562">
        <v>90000000</v>
      </c>
      <c r="M3562">
        <v>2013</v>
      </c>
      <c r="N3562">
        <v>7.3</v>
      </c>
      <c r="O3562">
        <v>-31770880</v>
      </c>
      <c r="Q3562" t="str">
        <f t="shared" si="165"/>
        <v xml:space="preserve"> </v>
      </c>
      <c r="R3562" t="str">
        <f t="shared" si="166"/>
        <v xml:space="preserve"> </v>
      </c>
      <c r="S3562" t="str">
        <f t="shared" si="167"/>
        <v/>
      </c>
    </row>
    <row r="3563" spans="1:19">
      <c r="A3563" t="s">
        <v>383</v>
      </c>
      <c r="B3563">
        <v>377</v>
      </c>
      <c r="C3563">
        <v>162</v>
      </c>
      <c r="D3563">
        <v>33048353</v>
      </c>
      <c r="E3563" t="s">
        <v>1286</v>
      </c>
      <c r="F3563" s="8" t="s">
        <v>55</v>
      </c>
      <c r="G3563" t="s">
        <v>1287</v>
      </c>
      <c r="H3563">
        <v>301279</v>
      </c>
      <c r="I3563">
        <v>589</v>
      </c>
      <c r="J3563" t="s">
        <v>19</v>
      </c>
      <c r="K3563" t="s">
        <v>20</v>
      </c>
      <c r="L3563">
        <v>65000000</v>
      </c>
      <c r="M3563">
        <v>2007</v>
      </c>
      <c r="N3563">
        <v>7.7</v>
      </c>
      <c r="O3563">
        <v>-31951647</v>
      </c>
      <c r="Q3563" t="str">
        <f t="shared" si="165"/>
        <v xml:space="preserve"> </v>
      </c>
      <c r="R3563" t="str">
        <f t="shared" si="166"/>
        <v xml:space="preserve"> </v>
      </c>
      <c r="S3563" t="str">
        <f t="shared" si="167"/>
        <v/>
      </c>
    </row>
    <row r="3564" spans="1:19">
      <c r="A3564" t="s">
        <v>1687</v>
      </c>
      <c r="B3564">
        <v>237</v>
      </c>
      <c r="C3564">
        <v>113</v>
      </c>
      <c r="D3564">
        <v>28031250</v>
      </c>
      <c r="E3564" t="s">
        <v>1688</v>
      </c>
      <c r="F3564" s="8" t="s">
        <v>588</v>
      </c>
      <c r="G3564" t="s">
        <v>1689</v>
      </c>
      <c r="H3564">
        <v>88146</v>
      </c>
      <c r="I3564">
        <v>814</v>
      </c>
      <c r="J3564" t="s">
        <v>19</v>
      </c>
      <c r="K3564" t="s">
        <v>31</v>
      </c>
      <c r="L3564">
        <v>60000000</v>
      </c>
      <c r="M3564">
        <v>2005</v>
      </c>
      <c r="N3564">
        <v>5.2</v>
      </c>
      <c r="O3564">
        <v>-31968750</v>
      </c>
      <c r="Q3564" t="str">
        <f t="shared" si="165"/>
        <v xml:space="preserve"> </v>
      </c>
      <c r="R3564" t="str">
        <f t="shared" si="166"/>
        <v xml:space="preserve"> </v>
      </c>
      <c r="S3564" t="str">
        <f t="shared" si="167"/>
        <v/>
      </c>
    </row>
    <row r="3565" spans="1:19">
      <c r="A3565" t="s">
        <v>3144</v>
      </c>
      <c r="B3565">
        <v>273</v>
      </c>
      <c r="C3565">
        <v>122</v>
      </c>
      <c r="D3565">
        <v>6594136</v>
      </c>
      <c r="E3565" t="s">
        <v>3145</v>
      </c>
      <c r="F3565" s="8" t="s">
        <v>2823</v>
      </c>
      <c r="G3565" t="s">
        <v>3146</v>
      </c>
      <c r="H3565">
        <v>24557</v>
      </c>
      <c r="I3565">
        <v>111</v>
      </c>
      <c r="J3565" t="s">
        <v>1013</v>
      </c>
      <c r="K3565" t="s">
        <v>1868</v>
      </c>
      <c r="L3565">
        <v>38600000</v>
      </c>
      <c r="M3565">
        <v>2013</v>
      </c>
      <c r="N3565">
        <v>6.5</v>
      </c>
      <c r="O3565">
        <v>-32005864</v>
      </c>
      <c r="Q3565" t="str">
        <f t="shared" si="165"/>
        <v xml:space="preserve"> </v>
      </c>
      <c r="R3565" t="str">
        <f t="shared" si="166"/>
        <v xml:space="preserve"> </v>
      </c>
      <c r="S3565" t="str">
        <f t="shared" si="167"/>
        <v/>
      </c>
    </row>
    <row r="3566" spans="1:19">
      <c r="A3566" t="s">
        <v>1230</v>
      </c>
      <c r="B3566">
        <v>76</v>
      </c>
      <c r="C3566">
        <v>136</v>
      </c>
      <c r="D3566">
        <v>37901509</v>
      </c>
      <c r="E3566" t="s">
        <v>1681</v>
      </c>
      <c r="F3566" s="8" t="s">
        <v>205</v>
      </c>
      <c r="G3566" t="s">
        <v>1682</v>
      </c>
      <c r="H3566">
        <v>96385</v>
      </c>
      <c r="I3566">
        <v>119</v>
      </c>
      <c r="J3566" t="s">
        <v>19</v>
      </c>
      <c r="K3566" t="s">
        <v>20</v>
      </c>
      <c r="L3566">
        <v>70000000</v>
      </c>
      <c r="M3566">
        <v>1997</v>
      </c>
      <c r="N3566">
        <v>7</v>
      </c>
      <c r="O3566">
        <v>-32098491</v>
      </c>
      <c r="Q3566" t="str">
        <f t="shared" si="165"/>
        <v xml:space="preserve"> </v>
      </c>
      <c r="R3566" t="str">
        <f t="shared" si="166"/>
        <v xml:space="preserve"> </v>
      </c>
      <c r="S3566" t="str">
        <f t="shared" si="167"/>
        <v>Seven Years in TibetÂ </v>
      </c>
    </row>
    <row r="3567" spans="1:19">
      <c r="A3567" t="s">
        <v>2290</v>
      </c>
      <c r="B3567">
        <v>36</v>
      </c>
      <c r="C3567">
        <v>123</v>
      </c>
      <c r="D3567">
        <v>25900000</v>
      </c>
      <c r="E3567" t="s">
        <v>2584</v>
      </c>
      <c r="F3567" s="8" t="s">
        <v>396</v>
      </c>
      <c r="G3567" t="s">
        <v>2585</v>
      </c>
      <c r="H3567">
        <v>12771</v>
      </c>
      <c r="I3567">
        <v>84</v>
      </c>
      <c r="J3567" t="s">
        <v>19</v>
      </c>
      <c r="K3567" t="s">
        <v>20</v>
      </c>
      <c r="L3567">
        <v>58000000</v>
      </c>
      <c r="M3567">
        <v>1984</v>
      </c>
      <c r="N3567">
        <v>6.5</v>
      </c>
      <c r="O3567">
        <v>-32100000</v>
      </c>
      <c r="Q3567" t="str">
        <f t="shared" si="165"/>
        <v xml:space="preserve"> </v>
      </c>
      <c r="R3567" t="str">
        <f t="shared" si="166"/>
        <v xml:space="preserve"> </v>
      </c>
      <c r="S3567" t="str">
        <f t="shared" si="167"/>
        <v/>
      </c>
    </row>
    <row r="3568" spans="1:19">
      <c r="A3568" t="s">
        <v>1376</v>
      </c>
      <c r="B3568">
        <v>78</v>
      </c>
      <c r="C3568">
        <v>172</v>
      </c>
      <c r="D3568">
        <v>22843047</v>
      </c>
      <c r="E3568" t="s">
        <v>2314</v>
      </c>
      <c r="F3568" s="8" t="s">
        <v>502</v>
      </c>
      <c r="G3568" t="s">
        <v>2315</v>
      </c>
      <c r="H3568">
        <v>6082</v>
      </c>
      <c r="I3568">
        <v>207</v>
      </c>
      <c r="J3568" t="s">
        <v>19</v>
      </c>
      <c r="K3568" t="s">
        <v>20</v>
      </c>
      <c r="L3568">
        <v>55000000</v>
      </c>
      <c r="M3568">
        <v>1998</v>
      </c>
      <c r="N3568">
        <v>5.9</v>
      </c>
      <c r="O3568">
        <v>-32156953</v>
      </c>
      <c r="Q3568" t="str">
        <f t="shared" si="165"/>
        <v xml:space="preserve"> </v>
      </c>
      <c r="R3568" t="str">
        <f t="shared" si="166"/>
        <v xml:space="preserve"> </v>
      </c>
      <c r="S3568" t="str">
        <f t="shared" si="167"/>
        <v/>
      </c>
    </row>
    <row r="3569" spans="1:19">
      <c r="A3569" t="s">
        <v>1720</v>
      </c>
      <c r="B3569">
        <v>197</v>
      </c>
      <c r="C3569">
        <v>106</v>
      </c>
      <c r="D3569">
        <v>37760080</v>
      </c>
      <c r="E3569" t="s">
        <v>836</v>
      </c>
      <c r="F3569" s="8" t="s">
        <v>325</v>
      </c>
      <c r="G3569" t="s">
        <v>1721</v>
      </c>
      <c r="H3569">
        <v>72868</v>
      </c>
      <c r="I3569">
        <v>618</v>
      </c>
      <c r="J3569" t="s">
        <v>19</v>
      </c>
      <c r="K3569" t="s">
        <v>20</v>
      </c>
      <c r="L3569">
        <v>70000000</v>
      </c>
      <c r="M3569">
        <v>2004</v>
      </c>
      <c r="N3569">
        <v>6.1</v>
      </c>
      <c r="O3569">
        <v>-32239920</v>
      </c>
      <c r="Q3569" t="str">
        <f t="shared" si="165"/>
        <v xml:space="preserve"> </v>
      </c>
      <c r="R3569" t="str">
        <f t="shared" si="166"/>
        <v xml:space="preserve"> </v>
      </c>
      <c r="S3569" t="str">
        <f t="shared" si="167"/>
        <v/>
      </c>
    </row>
    <row r="3570" spans="1:19">
      <c r="A3570" t="s">
        <v>154</v>
      </c>
      <c r="B3570">
        <v>132</v>
      </c>
      <c r="C3570">
        <v>106</v>
      </c>
      <c r="D3570">
        <v>37754208</v>
      </c>
      <c r="E3570" t="s">
        <v>993</v>
      </c>
      <c r="F3570" s="8" t="s">
        <v>470</v>
      </c>
      <c r="G3570" t="s">
        <v>1403</v>
      </c>
      <c r="H3570">
        <v>172217</v>
      </c>
      <c r="I3570">
        <v>405</v>
      </c>
      <c r="J3570" t="s">
        <v>19</v>
      </c>
      <c r="K3570" t="s">
        <v>20</v>
      </c>
      <c r="L3570">
        <v>70000000</v>
      </c>
      <c r="M3570">
        <v>1996</v>
      </c>
      <c r="N3570">
        <v>6.3</v>
      </c>
      <c r="O3570">
        <v>-32245792</v>
      </c>
      <c r="Q3570" t="str">
        <f t="shared" si="165"/>
        <v xml:space="preserve"> </v>
      </c>
      <c r="R3570" t="str">
        <f t="shared" si="166"/>
        <v xml:space="preserve"> </v>
      </c>
      <c r="S3570" t="str">
        <f t="shared" si="167"/>
        <v/>
      </c>
    </row>
    <row r="3571" spans="1:19">
      <c r="A3571" t="s">
        <v>1400</v>
      </c>
      <c r="B3571">
        <v>292</v>
      </c>
      <c r="C3571">
        <v>123</v>
      </c>
      <c r="D3571">
        <v>7689458</v>
      </c>
      <c r="E3571" t="s">
        <v>3772</v>
      </c>
      <c r="F3571" s="8" t="s">
        <v>107</v>
      </c>
      <c r="G3571" t="s">
        <v>3773</v>
      </c>
      <c r="H3571">
        <v>126307</v>
      </c>
      <c r="I3571">
        <v>210</v>
      </c>
      <c r="J3571" t="s">
        <v>19</v>
      </c>
      <c r="K3571" t="s">
        <v>31</v>
      </c>
      <c r="L3571">
        <v>40000000</v>
      </c>
      <c r="M3571">
        <v>2009</v>
      </c>
      <c r="N3571">
        <v>6.8</v>
      </c>
      <c r="O3571">
        <v>-32310542</v>
      </c>
      <c r="Q3571" t="str">
        <f t="shared" si="165"/>
        <v xml:space="preserve"> </v>
      </c>
      <c r="R3571" t="str">
        <f t="shared" si="166"/>
        <v xml:space="preserve"> </v>
      </c>
      <c r="S3571" t="str">
        <f t="shared" si="167"/>
        <v/>
      </c>
    </row>
    <row r="3572" spans="1:19">
      <c r="A3572" t="s">
        <v>947</v>
      </c>
      <c r="B3572">
        <v>321</v>
      </c>
      <c r="C3572">
        <v>103</v>
      </c>
      <c r="D3572">
        <v>67631157</v>
      </c>
      <c r="E3572" t="s">
        <v>948</v>
      </c>
      <c r="F3572" s="8" t="s">
        <v>24</v>
      </c>
      <c r="G3572" t="s">
        <v>949</v>
      </c>
      <c r="H3572">
        <v>176598</v>
      </c>
      <c r="I3572">
        <v>374</v>
      </c>
      <c r="J3572" t="s">
        <v>19</v>
      </c>
      <c r="K3572" t="s">
        <v>20</v>
      </c>
      <c r="L3572">
        <v>100000000</v>
      </c>
      <c r="M3572">
        <v>2010</v>
      </c>
      <c r="N3572">
        <v>6</v>
      </c>
      <c r="O3572">
        <v>-32368843</v>
      </c>
      <c r="Q3572" t="str">
        <f t="shared" si="165"/>
        <v xml:space="preserve"> </v>
      </c>
      <c r="R3572" t="str">
        <f t="shared" si="166"/>
        <v xml:space="preserve"> </v>
      </c>
      <c r="S3572" t="str">
        <f t="shared" si="167"/>
        <v/>
      </c>
    </row>
    <row r="3573" spans="1:19">
      <c r="A3573" t="s">
        <v>947</v>
      </c>
      <c r="B3573">
        <v>321</v>
      </c>
      <c r="C3573">
        <v>103</v>
      </c>
      <c r="D3573">
        <v>67631157</v>
      </c>
      <c r="E3573" t="s">
        <v>948</v>
      </c>
      <c r="F3573" s="8" t="s">
        <v>24</v>
      </c>
      <c r="G3573" t="s">
        <v>949</v>
      </c>
      <c r="H3573">
        <v>176606</v>
      </c>
      <c r="I3573">
        <v>374</v>
      </c>
      <c r="J3573" t="s">
        <v>19</v>
      </c>
      <c r="K3573" t="s">
        <v>20</v>
      </c>
      <c r="L3573">
        <v>100000000</v>
      </c>
      <c r="M3573">
        <v>2010</v>
      </c>
      <c r="N3573">
        <v>6</v>
      </c>
      <c r="O3573">
        <v>-32368843</v>
      </c>
      <c r="Q3573" t="str">
        <f t="shared" si="165"/>
        <v xml:space="preserve"> </v>
      </c>
      <c r="R3573" t="str">
        <f t="shared" si="166"/>
        <v xml:space="preserve"> </v>
      </c>
      <c r="S3573" t="str">
        <f t="shared" si="167"/>
        <v/>
      </c>
    </row>
    <row r="3574" spans="1:19">
      <c r="A3574" t="s">
        <v>1834</v>
      </c>
      <c r="B3574">
        <v>134</v>
      </c>
      <c r="C3574">
        <v>135</v>
      </c>
      <c r="D3574">
        <v>32598931</v>
      </c>
      <c r="E3574" t="s">
        <v>513</v>
      </c>
      <c r="F3574" s="8" t="s">
        <v>1835</v>
      </c>
      <c r="G3574" t="s">
        <v>1836</v>
      </c>
      <c r="H3574">
        <v>49300</v>
      </c>
      <c r="I3574">
        <v>265</v>
      </c>
      <c r="J3574" t="s">
        <v>19</v>
      </c>
      <c r="K3574" t="s">
        <v>20</v>
      </c>
      <c r="L3574">
        <v>65000000</v>
      </c>
      <c r="M3574">
        <v>2000</v>
      </c>
      <c r="N3574">
        <v>6.2</v>
      </c>
      <c r="O3574">
        <v>-32401069</v>
      </c>
      <c r="Q3574" t="str">
        <f t="shared" si="165"/>
        <v xml:space="preserve"> </v>
      </c>
      <c r="R3574" t="str">
        <f t="shared" si="166"/>
        <v xml:space="preserve"> </v>
      </c>
      <c r="S3574" t="str">
        <f t="shared" si="167"/>
        <v/>
      </c>
    </row>
    <row r="3575" spans="1:19">
      <c r="A3575" t="s">
        <v>475</v>
      </c>
      <c r="B3575">
        <v>115</v>
      </c>
      <c r="C3575">
        <v>122</v>
      </c>
      <c r="D3575">
        <v>22362500</v>
      </c>
      <c r="E3575" t="s">
        <v>1290</v>
      </c>
      <c r="F3575" s="8" t="s">
        <v>374</v>
      </c>
      <c r="G3575" t="s">
        <v>2103</v>
      </c>
      <c r="H3575">
        <v>35599</v>
      </c>
      <c r="I3575">
        <v>195</v>
      </c>
      <c r="J3575" t="s">
        <v>19</v>
      </c>
      <c r="K3575" t="s">
        <v>20</v>
      </c>
      <c r="L3575">
        <v>55000000</v>
      </c>
      <c r="M3575">
        <v>1999</v>
      </c>
      <c r="N3575">
        <v>6.1</v>
      </c>
      <c r="O3575">
        <v>-32637500</v>
      </c>
      <c r="Q3575" t="str">
        <f t="shared" si="165"/>
        <v xml:space="preserve"> </v>
      </c>
      <c r="R3575" t="str">
        <f t="shared" si="166"/>
        <v xml:space="preserve"> </v>
      </c>
      <c r="S3575" t="str">
        <f t="shared" si="167"/>
        <v/>
      </c>
    </row>
    <row r="3576" spans="1:19">
      <c r="A3576" t="s">
        <v>1740</v>
      </c>
      <c r="B3576">
        <v>40</v>
      </c>
      <c r="C3576">
        <v>105</v>
      </c>
      <c r="D3576">
        <v>35324232</v>
      </c>
      <c r="E3576" t="s">
        <v>1741</v>
      </c>
      <c r="F3576" s="8" t="s">
        <v>1742</v>
      </c>
      <c r="G3576" t="s">
        <v>1743</v>
      </c>
      <c r="H3576">
        <v>32224</v>
      </c>
      <c r="I3576">
        <v>62</v>
      </c>
      <c r="J3576" t="s">
        <v>19</v>
      </c>
      <c r="K3576" t="s">
        <v>20</v>
      </c>
      <c r="L3576">
        <v>68000000</v>
      </c>
      <c r="M3576">
        <v>1995</v>
      </c>
      <c r="N3576">
        <v>5.6</v>
      </c>
      <c r="O3576">
        <v>-32675768</v>
      </c>
      <c r="Q3576" t="str">
        <f t="shared" si="165"/>
        <v xml:space="preserve"> </v>
      </c>
      <c r="R3576" t="str">
        <f t="shared" si="166"/>
        <v xml:space="preserve"> </v>
      </c>
      <c r="S3576" t="str">
        <f t="shared" si="167"/>
        <v/>
      </c>
    </row>
    <row r="3577" spans="1:19">
      <c r="A3577" t="s">
        <v>498</v>
      </c>
      <c r="B3577">
        <v>140</v>
      </c>
      <c r="C3577">
        <v>136</v>
      </c>
      <c r="D3577">
        <v>67286731</v>
      </c>
      <c r="E3577" t="s">
        <v>79</v>
      </c>
      <c r="F3577" s="8" t="s">
        <v>47</v>
      </c>
      <c r="G3577" t="s">
        <v>1459</v>
      </c>
      <c r="H3577">
        <v>67856</v>
      </c>
      <c r="I3577">
        <v>345</v>
      </c>
      <c r="J3577" t="s">
        <v>19</v>
      </c>
      <c r="K3577" t="s">
        <v>20</v>
      </c>
      <c r="L3577">
        <v>100000000</v>
      </c>
      <c r="M3577">
        <v>2004</v>
      </c>
      <c r="N3577">
        <v>6.7</v>
      </c>
      <c r="O3577">
        <v>-32713269</v>
      </c>
      <c r="Q3577" t="str">
        <f t="shared" si="165"/>
        <v xml:space="preserve"> </v>
      </c>
      <c r="R3577" t="str">
        <f t="shared" si="166"/>
        <v xml:space="preserve"> </v>
      </c>
      <c r="S3577" t="str">
        <f t="shared" si="167"/>
        <v/>
      </c>
    </row>
    <row r="3578" spans="1:19">
      <c r="A3578" t="s">
        <v>95</v>
      </c>
      <c r="B3578">
        <v>87</v>
      </c>
      <c r="C3578">
        <v>74</v>
      </c>
      <c r="D3578">
        <v>7262288</v>
      </c>
      <c r="E3578" t="s">
        <v>2739</v>
      </c>
      <c r="F3578" s="8" t="s">
        <v>1015</v>
      </c>
      <c r="G3578" t="s">
        <v>2740</v>
      </c>
      <c r="H3578">
        <v>17307</v>
      </c>
      <c r="I3578">
        <v>186</v>
      </c>
      <c r="J3578" t="s">
        <v>19</v>
      </c>
      <c r="K3578" t="s">
        <v>20</v>
      </c>
      <c r="L3578">
        <v>40000000</v>
      </c>
      <c r="M3578">
        <v>2002</v>
      </c>
      <c r="N3578">
        <v>6.5</v>
      </c>
      <c r="O3578">
        <v>-32737712</v>
      </c>
      <c r="Q3578" t="str">
        <f t="shared" si="165"/>
        <v xml:space="preserve"> </v>
      </c>
      <c r="R3578" t="str">
        <f t="shared" si="166"/>
        <v xml:space="preserve"> </v>
      </c>
      <c r="S3578" t="str">
        <f t="shared" si="167"/>
        <v/>
      </c>
    </row>
    <row r="3579" spans="1:19">
      <c r="A3579" t="s">
        <v>3422</v>
      </c>
      <c r="B3579">
        <v>50</v>
      </c>
      <c r="C3579">
        <v>121</v>
      </c>
      <c r="D3579">
        <v>2221994</v>
      </c>
      <c r="E3579" t="s">
        <v>741</v>
      </c>
      <c r="F3579" s="8" t="s">
        <v>234</v>
      </c>
      <c r="G3579" t="s">
        <v>3423</v>
      </c>
      <c r="H3579">
        <v>11747</v>
      </c>
      <c r="I3579">
        <v>99</v>
      </c>
      <c r="J3579" t="s">
        <v>19</v>
      </c>
      <c r="K3579" t="s">
        <v>3424</v>
      </c>
      <c r="L3579">
        <v>35000000</v>
      </c>
      <c r="M3579">
        <v>1997</v>
      </c>
      <c r="N3579">
        <v>6.4</v>
      </c>
      <c r="O3579">
        <v>-32778006</v>
      </c>
      <c r="Q3579" t="str">
        <f t="shared" si="165"/>
        <v xml:space="preserve"> </v>
      </c>
      <c r="R3579" t="str">
        <f t="shared" si="166"/>
        <v xml:space="preserve"> </v>
      </c>
      <c r="S3579" t="str">
        <f t="shared" si="167"/>
        <v/>
      </c>
    </row>
    <row r="3580" spans="1:19">
      <c r="A3580" t="s">
        <v>2006</v>
      </c>
      <c r="B3580">
        <v>122</v>
      </c>
      <c r="C3580">
        <v>105</v>
      </c>
      <c r="D3580">
        <v>99462</v>
      </c>
      <c r="E3580" t="s">
        <v>3513</v>
      </c>
      <c r="F3580" s="8" t="s">
        <v>410</v>
      </c>
      <c r="G3580" t="s">
        <v>3514</v>
      </c>
      <c r="H3580">
        <v>11347</v>
      </c>
      <c r="I3580">
        <v>28</v>
      </c>
      <c r="J3580" t="s">
        <v>19</v>
      </c>
      <c r="K3580" t="s">
        <v>775</v>
      </c>
      <c r="L3580">
        <v>33000000</v>
      </c>
      <c r="M3580">
        <v>2013</v>
      </c>
      <c r="N3580">
        <v>7.1</v>
      </c>
      <c r="O3580">
        <v>-32900538</v>
      </c>
      <c r="Q3580" t="str">
        <f t="shared" si="165"/>
        <v xml:space="preserve"> </v>
      </c>
      <c r="R3580" t="str">
        <f t="shared" si="166"/>
        <v xml:space="preserve"> </v>
      </c>
      <c r="S3580" t="str">
        <f t="shared" si="167"/>
        <v/>
      </c>
    </row>
    <row r="3581" spans="1:19">
      <c r="A3581" t="s">
        <v>1147</v>
      </c>
      <c r="B3581">
        <v>96</v>
      </c>
      <c r="C3581">
        <v>133</v>
      </c>
      <c r="D3581">
        <v>31054924</v>
      </c>
      <c r="E3581" t="s">
        <v>1857</v>
      </c>
      <c r="F3581" s="8" t="s">
        <v>232</v>
      </c>
      <c r="G3581" t="s">
        <v>1858</v>
      </c>
      <c r="H3581">
        <v>17025</v>
      </c>
      <c r="I3581">
        <v>290</v>
      </c>
      <c r="J3581" t="s">
        <v>19</v>
      </c>
      <c r="K3581" t="s">
        <v>20</v>
      </c>
      <c r="L3581">
        <v>64000000</v>
      </c>
      <c r="M3581">
        <v>1999</v>
      </c>
      <c r="N3581">
        <v>5.0999999999999996</v>
      </c>
      <c r="O3581">
        <v>-32945076</v>
      </c>
      <c r="Q3581" t="str">
        <f t="shared" si="165"/>
        <v xml:space="preserve"> </v>
      </c>
      <c r="R3581" t="str">
        <f t="shared" si="166"/>
        <v xml:space="preserve"> </v>
      </c>
      <c r="S3581" t="str">
        <f t="shared" si="167"/>
        <v/>
      </c>
    </row>
    <row r="3582" spans="1:19">
      <c r="A3582" t="s">
        <v>3763</v>
      </c>
      <c r="B3582">
        <v>376</v>
      </c>
      <c r="C3582">
        <v>107</v>
      </c>
      <c r="D3582">
        <v>12026670</v>
      </c>
      <c r="E3582" t="s">
        <v>201</v>
      </c>
      <c r="F3582" s="8" t="s">
        <v>3617</v>
      </c>
      <c r="G3582" t="s">
        <v>3764</v>
      </c>
      <c r="H3582">
        <v>114241</v>
      </c>
      <c r="I3582">
        <v>258</v>
      </c>
      <c r="J3582" t="s">
        <v>19</v>
      </c>
      <c r="K3582" t="s">
        <v>20</v>
      </c>
      <c r="L3582">
        <v>45000000</v>
      </c>
      <c r="M3582">
        <v>2013</v>
      </c>
      <c r="N3582">
        <v>6.4</v>
      </c>
      <c r="O3582">
        <v>-32973330</v>
      </c>
      <c r="Q3582" t="str">
        <f t="shared" si="165"/>
        <v xml:space="preserve"> </v>
      </c>
      <c r="R3582" t="str">
        <f t="shared" si="166"/>
        <v xml:space="preserve"> </v>
      </c>
      <c r="S3582" t="str">
        <f t="shared" si="167"/>
        <v/>
      </c>
    </row>
    <row r="3583" spans="1:19">
      <c r="A3583" t="s">
        <v>2485</v>
      </c>
      <c r="B3583">
        <v>63</v>
      </c>
      <c r="C3583">
        <v>95</v>
      </c>
      <c r="D3583">
        <v>2954405</v>
      </c>
      <c r="E3583" t="s">
        <v>3238</v>
      </c>
      <c r="F3583" s="8" t="s">
        <v>1988</v>
      </c>
      <c r="G3583" t="s">
        <v>3239</v>
      </c>
      <c r="H3583">
        <v>1977</v>
      </c>
      <c r="I3583">
        <v>64</v>
      </c>
      <c r="J3583" t="s">
        <v>19</v>
      </c>
      <c r="K3583" t="s">
        <v>20</v>
      </c>
      <c r="L3583">
        <v>36000000</v>
      </c>
      <c r="M3583">
        <v>2000</v>
      </c>
      <c r="N3583">
        <v>5.3</v>
      </c>
      <c r="O3583">
        <v>-33045595</v>
      </c>
      <c r="Q3583" t="str">
        <f t="shared" si="165"/>
        <v xml:space="preserve"> </v>
      </c>
      <c r="R3583" t="str">
        <f t="shared" si="166"/>
        <v xml:space="preserve"> </v>
      </c>
      <c r="S3583" t="str">
        <f t="shared" si="167"/>
        <v/>
      </c>
    </row>
    <row r="3584" spans="1:19">
      <c r="A3584" t="s">
        <v>2152</v>
      </c>
      <c r="B3584">
        <v>157</v>
      </c>
      <c r="C3584">
        <v>116</v>
      </c>
      <c r="D3584">
        <v>36931089</v>
      </c>
      <c r="E3584" t="s">
        <v>873</v>
      </c>
      <c r="F3584" s="8" t="s">
        <v>1130</v>
      </c>
      <c r="G3584" t="s">
        <v>2154</v>
      </c>
      <c r="H3584">
        <v>70681</v>
      </c>
      <c r="I3584">
        <v>198</v>
      </c>
      <c r="J3584" t="s">
        <v>19</v>
      </c>
      <c r="K3584" t="s">
        <v>20</v>
      </c>
      <c r="L3584">
        <v>70000000</v>
      </c>
      <c r="M3584">
        <v>2012</v>
      </c>
      <c r="N3584">
        <v>5.6</v>
      </c>
      <c r="O3584">
        <v>-33068911</v>
      </c>
      <c r="Q3584" t="str">
        <f t="shared" si="165"/>
        <v xml:space="preserve"> </v>
      </c>
      <c r="R3584" t="str">
        <f t="shared" si="166"/>
        <v xml:space="preserve"> </v>
      </c>
      <c r="S3584" t="str">
        <f t="shared" si="167"/>
        <v/>
      </c>
    </row>
    <row r="3585" spans="1:19">
      <c r="A3585" t="s">
        <v>2225</v>
      </c>
      <c r="B3585">
        <v>76</v>
      </c>
      <c r="C3585">
        <v>110</v>
      </c>
      <c r="D3585">
        <v>5881504</v>
      </c>
      <c r="E3585" t="s">
        <v>3130</v>
      </c>
      <c r="F3585" s="8" t="s">
        <v>2741</v>
      </c>
      <c r="G3585" t="s">
        <v>3131</v>
      </c>
      <c r="H3585">
        <v>5917</v>
      </c>
      <c r="I3585">
        <v>50</v>
      </c>
      <c r="J3585" t="s">
        <v>19</v>
      </c>
      <c r="K3585" t="s">
        <v>20</v>
      </c>
      <c r="L3585">
        <v>39000000</v>
      </c>
      <c r="M3585">
        <v>2004</v>
      </c>
      <c r="N3585">
        <v>5.3</v>
      </c>
      <c r="O3585">
        <v>-33118496</v>
      </c>
      <c r="Q3585" t="str">
        <f t="shared" si="165"/>
        <v xml:space="preserve"> </v>
      </c>
      <c r="R3585" t="str">
        <f t="shared" si="166"/>
        <v xml:space="preserve"> </v>
      </c>
      <c r="S3585" t="str">
        <f t="shared" si="167"/>
        <v/>
      </c>
    </row>
    <row r="3586" spans="1:19">
      <c r="A3586" t="s">
        <v>2531</v>
      </c>
      <c r="B3586">
        <v>22</v>
      </c>
      <c r="C3586">
        <v>99</v>
      </c>
      <c r="D3586">
        <v>16671505</v>
      </c>
      <c r="E3586" t="s">
        <v>2532</v>
      </c>
      <c r="F3586" s="8" t="s">
        <v>185</v>
      </c>
      <c r="G3586" t="s">
        <v>2533</v>
      </c>
      <c r="H3586">
        <v>33186</v>
      </c>
      <c r="I3586">
        <v>78</v>
      </c>
      <c r="J3586" t="s">
        <v>19</v>
      </c>
      <c r="K3586" t="s">
        <v>20</v>
      </c>
      <c r="L3586">
        <v>50000000</v>
      </c>
      <c r="M3586">
        <v>1994</v>
      </c>
      <c r="N3586">
        <v>5.9</v>
      </c>
      <c r="O3586">
        <v>-33328495</v>
      </c>
      <c r="Q3586" t="str">
        <f t="shared" si="165"/>
        <v xml:space="preserve"> </v>
      </c>
      <c r="R3586" t="str">
        <f t="shared" si="166"/>
        <v xml:space="preserve"> </v>
      </c>
      <c r="S3586" t="str">
        <f t="shared" si="167"/>
        <v/>
      </c>
    </row>
    <row r="3587" spans="1:19">
      <c r="A3587" t="s">
        <v>1201</v>
      </c>
      <c r="B3587">
        <v>172</v>
      </c>
      <c r="C3587">
        <v>130</v>
      </c>
      <c r="D3587">
        <v>26616590</v>
      </c>
      <c r="E3587" t="s">
        <v>2075</v>
      </c>
      <c r="F3587" s="8" t="s">
        <v>1560</v>
      </c>
      <c r="G3587" t="s">
        <v>2076</v>
      </c>
      <c r="H3587">
        <v>120416</v>
      </c>
      <c r="I3587">
        <v>857</v>
      </c>
      <c r="J3587" t="s">
        <v>19</v>
      </c>
      <c r="K3587" t="s">
        <v>31</v>
      </c>
      <c r="L3587">
        <v>60000000</v>
      </c>
      <c r="M3587">
        <v>1997</v>
      </c>
      <c r="N3587">
        <v>6.7</v>
      </c>
      <c r="O3587">
        <v>-33383410</v>
      </c>
      <c r="Q3587" t="str">
        <f t="shared" ref="Q3587:Q3650" si="168">IF(F3587="Meryl Streep",G3587," ")</f>
        <v xml:space="preserve"> </v>
      </c>
      <c r="R3587" t="str">
        <f t="shared" ref="R3587:R3650" si="169">IF(F3587="Leonardo DiCaprio",G3587," ")</f>
        <v xml:space="preserve"> </v>
      </c>
      <c r="S3587" t="str">
        <f t="shared" ref="S3587:S3650" si="170">IF(F3587="Brad Pitt",G3587,"")</f>
        <v/>
      </c>
    </row>
    <row r="3588" spans="1:19">
      <c r="A3588" t="s">
        <v>523</v>
      </c>
      <c r="B3588">
        <v>196</v>
      </c>
      <c r="C3588">
        <v>92</v>
      </c>
      <c r="D3588">
        <v>111505642</v>
      </c>
      <c r="E3588" t="s">
        <v>352</v>
      </c>
      <c r="F3588" s="8" t="s">
        <v>524</v>
      </c>
      <c r="G3588" t="s">
        <v>525</v>
      </c>
      <c r="H3588">
        <v>47900</v>
      </c>
      <c r="I3588">
        <v>130</v>
      </c>
      <c r="J3588" t="s">
        <v>19</v>
      </c>
      <c r="K3588" t="s">
        <v>20</v>
      </c>
      <c r="L3588">
        <v>145000000</v>
      </c>
      <c r="M3588">
        <v>2014</v>
      </c>
      <c r="N3588">
        <v>6.9</v>
      </c>
      <c r="O3588">
        <v>-33494358</v>
      </c>
      <c r="Q3588" t="str">
        <f t="shared" si="168"/>
        <v xml:space="preserve"> </v>
      </c>
      <c r="R3588" t="str">
        <f t="shared" si="169"/>
        <v xml:space="preserve"> </v>
      </c>
      <c r="S3588" t="str">
        <f t="shared" si="170"/>
        <v/>
      </c>
    </row>
    <row r="3589" spans="1:19">
      <c r="A3589" t="s">
        <v>2239</v>
      </c>
      <c r="B3589">
        <v>265</v>
      </c>
      <c r="C3589">
        <v>102</v>
      </c>
      <c r="D3589">
        <v>34350553</v>
      </c>
      <c r="E3589" t="s">
        <v>993</v>
      </c>
      <c r="F3589" s="8" t="s">
        <v>1090</v>
      </c>
      <c r="G3589" t="s">
        <v>2240</v>
      </c>
      <c r="H3589">
        <v>104066</v>
      </c>
      <c r="I3589">
        <v>207</v>
      </c>
      <c r="J3589" t="s">
        <v>19</v>
      </c>
      <c r="K3589" t="s">
        <v>20</v>
      </c>
      <c r="L3589">
        <v>68000000</v>
      </c>
      <c r="M3589">
        <v>2012</v>
      </c>
      <c r="N3589">
        <v>5.7</v>
      </c>
      <c r="O3589">
        <v>-33649447</v>
      </c>
      <c r="Q3589" t="str">
        <f t="shared" si="168"/>
        <v xml:space="preserve"> </v>
      </c>
      <c r="R3589" t="str">
        <f t="shared" si="169"/>
        <v xml:space="preserve"> </v>
      </c>
      <c r="S3589" t="str">
        <f t="shared" si="170"/>
        <v/>
      </c>
    </row>
    <row r="3590" spans="1:19">
      <c r="A3590" t="s">
        <v>2239</v>
      </c>
      <c r="B3590">
        <v>265</v>
      </c>
      <c r="C3590">
        <v>102</v>
      </c>
      <c r="D3590">
        <v>34350553</v>
      </c>
      <c r="E3590" t="s">
        <v>993</v>
      </c>
      <c r="F3590" s="8" t="s">
        <v>1090</v>
      </c>
      <c r="G3590" t="s">
        <v>2240</v>
      </c>
      <c r="H3590">
        <v>104072</v>
      </c>
      <c r="I3590">
        <v>207</v>
      </c>
      <c r="J3590" t="s">
        <v>19</v>
      </c>
      <c r="K3590" t="s">
        <v>20</v>
      </c>
      <c r="L3590">
        <v>68000000</v>
      </c>
      <c r="M3590">
        <v>2012</v>
      </c>
      <c r="N3590">
        <v>5.7</v>
      </c>
      <c r="O3590">
        <v>-33649447</v>
      </c>
      <c r="Q3590" t="str">
        <f t="shared" si="168"/>
        <v xml:space="preserve"> </v>
      </c>
      <c r="R3590" t="str">
        <f t="shared" si="169"/>
        <v xml:space="preserve"> </v>
      </c>
      <c r="S3590" t="str">
        <f t="shared" si="170"/>
        <v/>
      </c>
    </row>
    <row r="3591" spans="1:19">
      <c r="A3591" t="s">
        <v>2072</v>
      </c>
      <c r="B3591">
        <v>98</v>
      </c>
      <c r="C3591">
        <v>85</v>
      </c>
      <c r="D3591">
        <v>26288320</v>
      </c>
      <c r="E3591" t="s">
        <v>2073</v>
      </c>
      <c r="F3591" s="8" t="s">
        <v>205</v>
      </c>
      <c r="G3591" t="s">
        <v>2074</v>
      </c>
      <c r="H3591">
        <v>36144</v>
      </c>
      <c r="I3591">
        <v>91</v>
      </c>
      <c r="J3591" t="s">
        <v>19</v>
      </c>
      <c r="K3591" t="s">
        <v>20</v>
      </c>
      <c r="L3591">
        <v>60000000</v>
      </c>
      <c r="M3591">
        <v>2003</v>
      </c>
      <c r="N3591">
        <v>6.7</v>
      </c>
      <c r="O3591">
        <v>-33711680</v>
      </c>
      <c r="Q3591" t="str">
        <f t="shared" si="168"/>
        <v xml:space="preserve"> </v>
      </c>
      <c r="R3591" t="str">
        <f t="shared" si="169"/>
        <v xml:space="preserve"> </v>
      </c>
      <c r="S3591" t="str">
        <f t="shared" si="170"/>
        <v>Sinbad: Legend of the Seven SeasÂ </v>
      </c>
    </row>
    <row r="3592" spans="1:19">
      <c r="A3592" t="s">
        <v>2526</v>
      </c>
      <c r="B3592">
        <v>174</v>
      </c>
      <c r="C3592">
        <v>84</v>
      </c>
      <c r="D3592">
        <v>21283440</v>
      </c>
      <c r="E3592" t="s">
        <v>1002</v>
      </c>
      <c r="F3592" s="8" t="s">
        <v>126</v>
      </c>
      <c r="G3592" t="s">
        <v>2528</v>
      </c>
      <c r="H3592">
        <v>46239</v>
      </c>
      <c r="I3592">
        <v>137</v>
      </c>
      <c r="J3592" t="s">
        <v>19</v>
      </c>
      <c r="K3592" t="s">
        <v>20</v>
      </c>
      <c r="L3592">
        <v>55000000</v>
      </c>
      <c r="M3592">
        <v>2011</v>
      </c>
      <c r="N3592">
        <v>6</v>
      </c>
      <c r="O3592">
        <v>-33716560</v>
      </c>
      <c r="Q3592" t="str">
        <f t="shared" si="168"/>
        <v xml:space="preserve"> </v>
      </c>
      <c r="R3592" t="str">
        <f t="shared" si="169"/>
        <v xml:space="preserve"> </v>
      </c>
      <c r="S3592" t="str">
        <f t="shared" si="170"/>
        <v/>
      </c>
    </row>
    <row r="3593" spans="1:19">
      <c r="A3593" t="s">
        <v>1903</v>
      </c>
      <c r="B3593">
        <v>108</v>
      </c>
      <c r="C3593">
        <v>100</v>
      </c>
      <c r="D3593">
        <v>7204138</v>
      </c>
      <c r="E3593" t="s">
        <v>873</v>
      </c>
      <c r="F3593" s="8" t="s">
        <v>2683</v>
      </c>
      <c r="G3593" t="s">
        <v>2848</v>
      </c>
      <c r="H3593">
        <v>34809</v>
      </c>
      <c r="I3593">
        <v>125</v>
      </c>
      <c r="J3593" t="s">
        <v>19</v>
      </c>
      <c r="K3593" t="s">
        <v>20</v>
      </c>
      <c r="L3593">
        <v>41000000</v>
      </c>
      <c r="M3593">
        <v>2011</v>
      </c>
      <c r="N3593">
        <v>6.2</v>
      </c>
      <c r="O3593">
        <v>-33795862</v>
      </c>
      <c r="Q3593" t="str">
        <f t="shared" si="168"/>
        <v xml:space="preserve"> </v>
      </c>
      <c r="R3593" t="str">
        <f t="shared" si="169"/>
        <v xml:space="preserve"> </v>
      </c>
      <c r="S3593" t="str">
        <f t="shared" si="170"/>
        <v/>
      </c>
    </row>
    <row r="3594" spans="1:19">
      <c r="A3594" t="s">
        <v>309</v>
      </c>
      <c r="B3594">
        <v>106</v>
      </c>
      <c r="C3594">
        <v>106</v>
      </c>
      <c r="D3594">
        <v>11146409</v>
      </c>
      <c r="E3594" t="s">
        <v>1688</v>
      </c>
      <c r="F3594" s="8" t="s">
        <v>372</v>
      </c>
      <c r="G3594" t="s">
        <v>2731</v>
      </c>
      <c r="H3594">
        <v>26551</v>
      </c>
      <c r="I3594">
        <v>273</v>
      </c>
      <c r="J3594" t="s">
        <v>19</v>
      </c>
      <c r="K3594" t="s">
        <v>20</v>
      </c>
      <c r="L3594">
        <v>45000000</v>
      </c>
      <c r="M3594">
        <v>1998</v>
      </c>
      <c r="N3594">
        <v>6</v>
      </c>
      <c r="O3594">
        <v>-33853591</v>
      </c>
      <c r="Q3594" t="str">
        <f t="shared" si="168"/>
        <v xml:space="preserve"> </v>
      </c>
      <c r="R3594" t="str">
        <f t="shared" si="169"/>
        <v xml:space="preserve"> </v>
      </c>
      <c r="S3594" t="str">
        <f t="shared" si="170"/>
        <v/>
      </c>
    </row>
    <row r="3595" spans="1:19">
      <c r="A3595" t="s">
        <v>3244</v>
      </c>
      <c r="B3595">
        <v>78</v>
      </c>
      <c r="C3595">
        <v>105</v>
      </c>
      <c r="D3595">
        <v>2126511</v>
      </c>
      <c r="E3595" t="s">
        <v>3245</v>
      </c>
      <c r="F3595" s="8" t="s">
        <v>1298</v>
      </c>
      <c r="G3595" t="s">
        <v>3246</v>
      </c>
      <c r="H3595">
        <v>21912</v>
      </c>
      <c r="I3595">
        <v>45</v>
      </c>
      <c r="J3595" t="s">
        <v>3247</v>
      </c>
      <c r="K3595" t="s">
        <v>1868</v>
      </c>
      <c r="L3595">
        <v>36000000</v>
      </c>
      <c r="M3595">
        <v>2015</v>
      </c>
      <c r="N3595">
        <v>7.2</v>
      </c>
      <c r="O3595">
        <v>-33873489</v>
      </c>
      <c r="Q3595" t="str">
        <f t="shared" si="168"/>
        <v xml:space="preserve"> </v>
      </c>
      <c r="R3595" t="str">
        <f t="shared" si="169"/>
        <v xml:space="preserve"> </v>
      </c>
      <c r="S3595" t="str">
        <f t="shared" si="170"/>
        <v/>
      </c>
    </row>
    <row r="3596" spans="1:19">
      <c r="A3596" t="s">
        <v>2424</v>
      </c>
      <c r="B3596">
        <v>83</v>
      </c>
      <c r="C3596">
        <v>102</v>
      </c>
      <c r="D3596">
        <v>6114237</v>
      </c>
      <c r="E3596" t="s">
        <v>1141</v>
      </c>
      <c r="F3596" s="8" t="s">
        <v>2008</v>
      </c>
      <c r="G3596" t="s">
        <v>3082</v>
      </c>
      <c r="H3596">
        <v>19986</v>
      </c>
      <c r="I3596">
        <v>207</v>
      </c>
      <c r="J3596" t="s">
        <v>19</v>
      </c>
      <c r="K3596" t="s">
        <v>20</v>
      </c>
      <c r="L3596">
        <v>40000000</v>
      </c>
      <c r="M3596">
        <v>2001</v>
      </c>
      <c r="N3596">
        <v>6.2</v>
      </c>
      <c r="O3596">
        <v>-33885763</v>
      </c>
      <c r="Q3596" t="str">
        <f t="shared" si="168"/>
        <v xml:space="preserve"> </v>
      </c>
      <c r="R3596" t="str">
        <f t="shared" si="169"/>
        <v xml:space="preserve"> </v>
      </c>
      <c r="S3596" t="str">
        <f t="shared" si="170"/>
        <v/>
      </c>
    </row>
    <row r="3597" spans="1:19">
      <c r="A3597" t="s">
        <v>249</v>
      </c>
      <c r="B3597">
        <v>367</v>
      </c>
      <c r="C3597">
        <v>158</v>
      </c>
      <c r="D3597">
        <v>166112167</v>
      </c>
      <c r="E3597" t="s">
        <v>41</v>
      </c>
      <c r="F3597" s="8" t="s">
        <v>250</v>
      </c>
      <c r="G3597" t="s">
        <v>251</v>
      </c>
      <c r="H3597">
        <v>283418</v>
      </c>
      <c r="I3597">
        <v>1055</v>
      </c>
      <c r="J3597" t="s">
        <v>19</v>
      </c>
      <c r="K3597" t="s">
        <v>20</v>
      </c>
      <c r="L3597">
        <v>200000000</v>
      </c>
      <c r="M3597">
        <v>2009</v>
      </c>
      <c r="N3597">
        <v>5.8</v>
      </c>
      <c r="O3597">
        <v>-33887833</v>
      </c>
      <c r="Q3597" t="str">
        <f t="shared" si="168"/>
        <v xml:space="preserve"> </v>
      </c>
      <c r="R3597" t="str">
        <f t="shared" si="169"/>
        <v xml:space="preserve"> </v>
      </c>
      <c r="S3597" t="str">
        <f t="shared" si="170"/>
        <v/>
      </c>
    </row>
    <row r="3598" spans="1:19">
      <c r="A3598" t="s">
        <v>830</v>
      </c>
      <c r="B3598">
        <v>125</v>
      </c>
      <c r="C3598">
        <v>105</v>
      </c>
      <c r="D3598">
        <v>71017784</v>
      </c>
      <c r="E3598" t="s">
        <v>165</v>
      </c>
      <c r="F3598" s="8" t="s">
        <v>841</v>
      </c>
      <c r="G3598" t="s">
        <v>842</v>
      </c>
      <c r="H3598">
        <v>27257</v>
      </c>
      <c r="I3598">
        <v>59</v>
      </c>
      <c r="J3598" t="s">
        <v>19</v>
      </c>
      <c r="K3598" t="s">
        <v>20</v>
      </c>
      <c r="L3598">
        <v>105000000</v>
      </c>
      <c r="M3598">
        <v>2013</v>
      </c>
      <c r="N3598">
        <v>5.4</v>
      </c>
      <c r="O3598">
        <v>-33982216</v>
      </c>
      <c r="Q3598" t="str">
        <f t="shared" si="168"/>
        <v xml:space="preserve"> </v>
      </c>
      <c r="R3598" t="str">
        <f t="shared" si="169"/>
        <v xml:space="preserve"> </v>
      </c>
      <c r="S3598" t="str">
        <f t="shared" si="170"/>
        <v/>
      </c>
    </row>
    <row r="3599" spans="1:19">
      <c r="A3599" t="s">
        <v>3458</v>
      </c>
      <c r="B3599">
        <v>60</v>
      </c>
      <c r="C3599">
        <v>85</v>
      </c>
      <c r="D3599">
        <v>4091</v>
      </c>
      <c r="E3599" t="s">
        <v>165</v>
      </c>
      <c r="F3599" s="8" t="s">
        <v>3459</v>
      </c>
      <c r="G3599" t="s">
        <v>3460</v>
      </c>
      <c r="H3599">
        <v>4265</v>
      </c>
      <c r="I3599">
        <v>16</v>
      </c>
      <c r="J3599" t="s">
        <v>19</v>
      </c>
      <c r="K3599" t="s">
        <v>333</v>
      </c>
      <c r="L3599">
        <v>34000000</v>
      </c>
      <c r="M3599">
        <v>2013</v>
      </c>
      <c r="N3599">
        <v>6.3</v>
      </c>
      <c r="O3599">
        <v>-33995909</v>
      </c>
      <c r="Q3599" t="str">
        <f t="shared" si="168"/>
        <v xml:space="preserve"> </v>
      </c>
      <c r="R3599" t="str">
        <f t="shared" si="169"/>
        <v xml:space="preserve"> </v>
      </c>
      <c r="S3599" t="str">
        <f t="shared" si="170"/>
        <v/>
      </c>
    </row>
    <row r="3600" spans="1:19">
      <c r="A3600" t="s">
        <v>2773</v>
      </c>
      <c r="B3600">
        <v>159</v>
      </c>
      <c r="C3600">
        <v>110</v>
      </c>
      <c r="D3600">
        <v>5773519</v>
      </c>
      <c r="E3600" t="s">
        <v>1563</v>
      </c>
      <c r="F3600" s="8" t="s">
        <v>60</v>
      </c>
      <c r="G3600" t="s">
        <v>2774</v>
      </c>
      <c r="H3600">
        <v>28618</v>
      </c>
      <c r="I3600">
        <v>91</v>
      </c>
      <c r="J3600" t="s">
        <v>19</v>
      </c>
      <c r="K3600" t="s">
        <v>20</v>
      </c>
      <c r="L3600">
        <v>40000000</v>
      </c>
      <c r="M3600">
        <v>2015</v>
      </c>
      <c r="N3600">
        <v>6</v>
      </c>
      <c r="O3600">
        <v>-34226481</v>
      </c>
      <c r="Q3600" t="str">
        <f t="shared" si="168"/>
        <v xml:space="preserve"> </v>
      </c>
      <c r="R3600" t="str">
        <f t="shared" si="169"/>
        <v xml:space="preserve"> </v>
      </c>
      <c r="S3600" t="str">
        <f t="shared" si="170"/>
        <v/>
      </c>
    </row>
    <row r="3601" spans="1:19">
      <c r="A3601" t="s">
        <v>2773</v>
      </c>
      <c r="B3601">
        <v>159</v>
      </c>
      <c r="C3601">
        <v>110</v>
      </c>
      <c r="D3601">
        <v>5773519</v>
      </c>
      <c r="E3601" t="s">
        <v>1563</v>
      </c>
      <c r="F3601" s="8" t="s">
        <v>60</v>
      </c>
      <c r="G3601" t="s">
        <v>2774</v>
      </c>
      <c r="H3601">
        <v>28618</v>
      </c>
      <c r="I3601">
        <v>91</v>
      </c>
      <c r="J3601" t="s">
        <v>19</v>
      </c>
      <c r="K3601" t="s">
        <v>20</v>
      </c>
      <c r="L3601">
        <v>40000000</v>
      </c>
      <c r="M3601">
        <v>2015</v>
      </c>
      <c r="N3601">
        <v>6</v>
      </c>
      <c r="O3601">
        <v>-34226481</v>
      </c>
      <c r="Q3601" t="str">
        <f t="shared" si="168"/>
        <v xml:space="preserve"> </v>
      </c>
      <c r="R3601" t="str">
        <f t="shared" si="169"/>
        <v xml:space="preserve"> </v>
      </c>
      <c r="S3601" t="str">
        <f t="shared" si="170"/>
        <v/>
      </c>
    </row>
    <row r="3602" spans="1:19">
      <c r="A3602" t="s">
        <v>2773</v>
      </c>
      <c r="B3602">
        <v>159</v>
      </c>
      <c r="C3602">
        <v>110</v>
      </c>
      <c r="D3602">
        <v>5773519</v>
      </c>
      <c r="E3602" t="s">
        <v>1563</v>
      </c>
      <c r="F3602" s="8" t="s">
        <v>60</v>
      </c>
      <c r="G3602" t="s">
        <v>2774</v>
      </c>
      <c r="H3602">
        <v>28621</v>
      </c>
      <c r="I3602">
        <v>91</v>
      </c>
      <c r="J3602" t="s">
        <v>19</v>
      </c>
      <c r="K3602" t="s">
        <v>20</v>
      </c>
      <c r="L3602">
        <v>40000000</v>
      </c>
      <c r="M3602">
        <v>2015</v>
      </c>
      <c r="N3602">
        <v>6</v>
      </c>
      <c r="O3602">
        <v>-34226481</v>
      </c>
      <c r="Q3602" t="str">
        <f t="shared" si="168"/>
        <v xml:space="preserve"> </v>
      </c>
      <c r="R3602" t="str">
        <f t="shared" si="169"/>
        <v xml:space="preserve"> </v>
      </c>
      <c r="S3602" t="str">
        <f t="shared" si="170"/>
        <v/>
      </c>
    </row>
    <row r="3603" spans="1:19">
      <c r="A3603" t="s">
        <v>1774</v>
      </c>
      <c r="B3603">
        <v>175</v>
      </c>
      <c r="C3603">
        <v>136</v>
      </c>
      <c r="D3603">
        <v>33685268</v>
      </c>
      <c r="E3603" t="s">
        <v>1563</v>
      </c>
      <c r="F3603" s="8" t="s">
        <v>270</v>
      </c>
      <c r="G3603" t="s">
        <v>1775</v>
      </c>
      <c r="H3603">
        <v>75573</v>
      </c>
      <c r="I3603">
        <v>662</v>
      </c>
      <c r="J3603" t="s">
        <v>19</v>
      </c>
      <c r="K3603" t="s">
        <v>20</v>
      </c>
      <c r="L3603">
        <v>68000000</v>
      </c>
      <c r="M3603">
        <v>2003</v>
      </c>
      <c r="N3603">
        <v>5.5</v>
      </c>
      <c r="O3603">
        <v>-34314732</v>
      </c>
      <c r="Q3603" t="str">
        <f t="shared" si="168"/>
        <v xml:space="preserve"> </v>
      </c>
      <c r="R3603" t="str">
        <f t="shared" si="169"/>
        <v xml:space="preserve"> </v>
      </c>
      <c r="S3603" t="str">
        <f t="shared" si="170"/>
        <v/>
      </c>
    </row>
    <row r="3604" spans="1:19">
      <c r="A3604" t="s">
        <v>584</v>
      </c>
      <c r="B3604">
        <v>95</v>
      </c>
      <c r="C3604">
        <v>148</v>
      </c>
      <c r="D3604">
        <v>630779</v>
      </c>
      <c r="E3604" t="s">
        <v>3427</v>
      </c>
      <c r="F3604" s="8" t="s">
        <v>3428</v>
      </c>
      <c r="G3604" t="s">
        <v>3429</v>
      </c>
      <c r="H3604">
        <v>11101</v>
      </c>
      <c r="I3604">
        <v>159</v>
      </c>
      <c r="J3604" t="s">
        <v>19</v>
      </c>
      <c r="K3604" t="s">
        <v>20</v>
      </c>
      <c r="L3604">
        <v>35000000</v>
      </c>
      <c r="M3604">
        <v>1999</v>
      </c>
      <c r="N3604">
        <v>6.8</v>
      </c>
      <c r="O3604">
        <v>-34369221</v>
      </c>
      <c r="Q3604" t="str">
        <f t="shared" si="168"/>
        <v xml:space="preserve"> </v>
      </c>
      <c r="R3604" t="str">
        <f t="shared" si="169"/>
        <v xml:space="preserve"> </v>
      </c>
      <c r="S3604" t="str">
        <f t="shared" si="170"/>
        <v/>
      </c>
    </row>
    <row r="3605" spans="1:19">
      <c r="A3605" t="s">
        <v>910</v>
      </c>
      <c r="B3605">
        <v>267</v>
      </c>
      <c r="C3605">
        <v>106</v>
      </c>
      <c r="D3605">
        <v>65452312</v>
      </c>
      <c r="E3605" t="s">
        <v>201</v>
      </c>
      <c r="F3605" s="8" t="s">
        <v>903</v>
      </c>
      <c r="G3605" t="s">
        <v>911</v>
      </c>
      <c r="H3605">
        <v>149998</v>
      </c>
      <c r="I3605">
        <v>285</v>
      </c>
      <c r="J3605" t="s">
        <v>19</v>
      </c>
      <c r="K3605" t="s">
        <v>20</v>
      </c>
      <c r="L3605">
        <v>100000000</v>
      </c>
      <c r="M3605">
        <v>2009</v>
      </c>
      <c r="N3605">
        <v>6.4</v>
      </c>
      <c r="O3605">
        <v>-34547688</v>
      </c>
      <c r="Q3605" t="str">
        <f t="shared" si="168"/>
        <v xml:space="preserve"> </v>
      </c>
      <c r="R3605" t="str">
        <f t="shared" si="169"/>
        <v xml:space="preserve"> </v>
      </c>
      <c r="S3605" t="str">
        <f t="shared" si="170"/>
        <v/>
      </c>
    </row>
    <row r="3606" spans="1:19">
      <c r="A3606" t="s">
        <v>3113</v>
      </c>
      <c r="B3606">
        <v>488</v>
      </c>
      <c r="C3606">
        <v>126</v>
      </c>
      <c r="D3606">
        <v>4563029</v>
      </c>
      <c r="E3606" t="s">
        <v>741</v>
      </c>
      <c r="F3606" s="8" t="s">
        <v>134</v>
      </c>
      <c r="G3606" t="s">
        <v>3114</v>
      </c>
      <c r="H3606">
        <v>181472</v>
      </c>
      <c r="I3606">
        <v>514</v>
      </c>
      <c r="J3606" t="s">
        <v>19</v>
      </c>
      <c r="K3606" t="s">
        <v>2628</v>
      </c>
      <c r="L3606">
        <v>39200000</v>
      </c>
      <c r="M3606">
        <v>2013</v>
      </c>
      <c r="N3606">
        <v>7</v>
      </c>
      <c r="O3606">
        <v>-34636971</v>
      </c>
      <c r="Q3606" t="str">
        <f t="shared" si="168"/>
        <v xml:space="preserve"> </v>
      </c>
      <c r="R3606" t="str">
        <f t="shared" si="169"/>
        <v xml:space="preserve"> </v>
      </c>
      <c r="S3606" t="str">
        <f t="shared" si="170"/>
        <v/>
      </c>
    </row>
    <row r="3607" spans="1:19">
      <c r="A3607" t="s">
        <v>933</v>
      </c>
      <c r="B3607">
        <v>98</v>
      </c>
      <c r="C3607">
        <v>96</v>
      </c>
      <c r="D3607">
        <v>183125</v>
      </c>
      <c r="E3607" t="s">
        <v>268</v>
      </c>
      <c r="F3607" s="8" t="s">
        <v>396</v>
      </c>
      <c r="G3607" t="s">
        <v>3441</v>
      </c>
      <c r="H3607">
        <v>36914</v>
      </c>
      <c r="I3607">
        <v>86</v>
      </c>
      <c r="J3607" t="s">
        <v>19</v>
      </c>
      <c r="K3607" t="s">
        <v>20</v>
      </c>
      <c r="L3607">
        <v>35000000</v>
      </c>
      <c r="M3607">
        <v>2012</v>
      </c>
      <c r="N3607">
        <v>5.5</v>
      </c>
      <c r="O3607">
        <v>-34816875</v>
      </c>
      <c r="Q3607" t="str">
        <f t="shared" si="168"/>
        <v xml:space="preserve"> </v>
      </c>
      <c r="R3607" t="str">
        <f t="shared" si="169"/>
        <v xml:space="preserve"> </v>
      </c>
      <c r="S3607" t="str">
        <f t="shared" si="170"/>
        <v/>
      </c>
    </row>
    <row r="3608" spans="1:19">
      <c r="A3608" t="s">
        <v>331</v>
      </c>
      <c r="B3608">
        <v>77</v>
      </c>
      <c r="C3608">
        <v>102</v>
      </c>
      <c r="D3608">
        <v>1068392</v>
      </c>
      <c r="E3608" t="s">
        <v>3251</v>
      </c>
      <c r="F3608" s="8" t="s">
        <v>645</v>
      </c>
      <c r="G3608" t="s">
        <v>3252</v>
      </c>
      <c r="H3608">
        <v>3865</v>
      </c>
      <c r="I3608">
        <v>53</v>
      </c>
      <c r="J3608" t="s">
        <v>19</v>
      </c>
      <c r="K3608" t="s">
        <v>1749</v>
      </c>
      <c r="L3608">
        <v>36000000</v>
      </c>
      <c r="M3608">
        <v>2011</v>
      </c>
      <c r="N3608">
        <v>5.9</v>
      </c>
      <c r="O3608">
        <v>-34931608</v>
      </c>
      <c r="Q3608" t="str">
        <f t="shared" si="168"/>
        <v xml:space="preserve"> </v>
      </c>
      <c r="R3608" t="str">
        <f t="shared" si="169"/>
        <v xml:space="preserve"> </v>
      </c>
      <c r="S3608" t="str">
        <f t="shared" si="170"/>
        <v/>
      </c>
    </row>
    <row r="3609" spans="1:19">
      <c r="A3609" t="s">
        <v>6769</v>
      </c>
      <c r="B3609">
        <v>98</v>
      </c>
      <c r="C3609">
        <v>110</v>
      </c>
      <c r="D3609">
        <v>49413</v>
      </c>
      <c r="E3609" t="s">
        <v>201</v>
      </c>
      <c r="F3609" s="8" t="s">
        <v>4336</v>
      </c>
      <c r="G3609" t="s">
        <v>6770</v>
      </c>
      <c r="H3609">
        <v>6919</v>
      </c>
      <c r="I3609">
        <v>26</v>
      </c>
      <c r="J3609" t="s">
        <v>3247</v>
      </c>
      <c r="K3609" t="s">
        <v>1868</v>
      </c>
      <c r="L3609">
        <v>35000000</v>
      </c>
      <c r="M3609">
        <v>2006</v>
      </c>
      <c r="N3609">
        <v>7.3</v>
      </c>
      <c r="O3609">
        <v>-34950587</v>
      </c>
      <c r="Q3609" t="str">
        <f t="shared" si="168"/>
        <v xml:space="preserve"> </v>
      </c>
      <c r="R3609" t="str">
        <f t="shared" si="169"/>
        <v xml:space="preserve"> </v>
      </c>
      <c r="S3609" t="str">
        <f t="shared" si="170"/>
        <v/>
      </c>
    </row>
    <row r="3610" spans="1:19">
      <c r="A3610" t="s">
        <v>3005</v>
      </c>
      <c r="B3610">
        <v>53</v>
      </c>
      <c r="C3610">
        <v>93</v>
      </c>
      <c r="D3610">
        <v>4835968</v>
      </c>
      <c r="E3610" t="s">
        <v>28</v>
      </c>
      <c r="F3610" s="8" t="s">
        <v>950</v>
      </c>
      <c r="G3610" t="s">
        <v>3084</v>
      </c>
      <c r="H3610">
        <v>4821</v>
      </c>
      <c r="I3610">
        <v>82</v>
      </c>
      <c r="J3610" t="s">
        <v>19</v>
      </c>
      <c r="K3610" t="s">
        <v>31</v>
      </c>
      <c r="L3610">
        <v>40000000</v>
      </c>
      <c r="M3610">
        <v>2002</v>
      </c>
      <c r="N3610">
        <v>4.5</v>
      </c>
      <c r="O3610">
        <v>-35164032</v>
      </c>
      <c r="Q3610" t="str">
        <f t="shared" si="168"/>
        <v xml:space="preserve"> </v>
      </c>
      <c r="R3610" t="str">
        <f t="shared" si="169"/>
        <v xml:space="preserve"> </v>
      </c>
      <c r="S3610" t="str">
        <f t="shared" si="170"/>
        <v/>
      </c>
    </row>
    <row r="3611" spans="1:19">
      <c r="A3611" t="s">
        <v>3085</v>
      </c>
      <c r="B3611">
        <v>61</v>
      </c>
      <c r="C3611">
        <v>84</v>
      </c>
      <c r="D3611">
        <v>4777007</v>
      </c>
      <c r="E3611" t="s">
        <v>3086</v>
      </c>
      <c r="F3611" s="8" t="s">
        <v>3083</v>
      </c>
      <c r="G3611" t="s">
        <v>3087</v>
      </c>
      <c r="H3611">
        <v>15130</v>
      </c>
      <c r="I3611">
        <v>98</v>
      </c>
      <c r="J3611" t="s">
        <v>19</v>
      </c>
      <c r="K3611" t="s">
        <v>775</v>
      </c>
      <c r="L3611">
        <v>40000000</v>
      </c>
      <c r="M3611">
        <v>2001</v>
      </c>
      <c r="N3611">
        <v>5.8</v>
      </c>
      <c r="O3611">
        <v>-35222993</v>
      </c>
      <c r="Q3611" t="str">
        <f t="shared" si="168"/>
        <v xml:space="preserve"> </v>
      </c>
      <c r="R3611" t="str">
        <f t="shared" si="169"/>
        <v xml:space="preserve"> </v>
      </c>
      <c r="S3611" t="str">
        <f t="shared" si="170"/>
        <v/>
      </c>
    </row>
    <row r="3612" spans="1:19">
      <c r="A3612" t="s">
        <v>1750</v>
      </c>
      <c r="B3612">
        <v>125</v>
      </c>
      <c r="C3612">
        <v>121</v>
      </c>
      <c r="D3612">
        <v>29655590</v>
      </c>
      <c r="E3612" t="s">
        <v>537</v>
      </c>
      <c r="F3612" s="8" t="s">
        <v>445</v>
      </c>
      <c r="G3612" t="s">
        <v>1751</v>
      </c>
      <c r="H3612">
        <v>53970</v>
      </c>
      <c r="I3612">
        <v>435</v>
      </c>
      <c r="J3612" t="s">
        <v>19</v>
      </c>
      <c r="K3612" t="s">
        <v>20</v>
      </c>
      <c r="L3612">
        <v>65000000</v>
      </c>
      <c r="M3612">
        <v>1999</v>
      </c>
      <c r="N3612">
        <v>6</v>
      </c>
      <c r="O3612">
        <v>-35344410</v>
      </c>
      <c r="Q3612" t="str">
        <f t="shared" si="168"/>
        <v xml:space="preserve"> </v>
      </c>
      <c r="R3612" t="str">
        <f t="shared" si="169"/>
        <v xml:space="preserve"> </v>
      </c>
      <c r="S3612" t="str">
        <f t="shared" si="170"/>
        <v/>
      </c>
    </row>
    <row r="3613" spans="1:19">
      <c r="A3613" t="s">
        <v>2317</v>
      </c>
      <c r="B3613">
        <v>173</v>
      </c>
      <c r="C3613">
        <v>107</v>
      </c>
      <c r="D3613">
        <v>19389454</v>
      </c>
      <c r="E3613" t="s">
        <v>1290</v>
      </c>
      <c r="F3613" s="8" t="s">
        <v>55</v>
      </c>
      <c r="G3613" t="s">
        <v>3370</v>
      </c>
      <c r="H3613">
        <v>54643</v>
      </c>
      <c r="I3613">
        <v>335</v>
      </c>
      <c r="J3613" t="s">
        <v>19</v>
      </c>
      <c r="K3613" t="s">
        <v>20</v>
      </c>
      <c r="L3613">
        <v>55000000</v>
      </c>
      <c r="M3613">
        <v>2000</v>
      </c>
      <c r="N3613">
        <v>7.4</v>
      </c>
      <c r="O3613">
        <v>-35610546</v>
      </c>
      <c r="Q3613" t="str">
        <f t="shared" si="168"/>
        <v xml:space="preserve"> </v>
      </c>
      <c r="R3613" t="str">
        <f t="shared" si="169"/>
        <v xml:space="preserve"> </v>
      </c>
      <c r="S3613" t="str">
        <f t="shared" si="170"/>
        <v/>
      </c>
    </row>
    <row r="3614" spans="1:19">
      <c r="A3614" t="s">
        <v>2557</v>
      </c>
      <c r="B3614">
        <v>130</v>
      </c>
      <c r="C3614">
        <v>100</v>
      </c>
      <c r="D3614">
        <v>9353573</v>
      </c>
      <c r="E3614" t="s">
        <v>159</v>
      </c>
      <c r="F3614" s="8" t="s">
        <v>2969</v>
      </c>
      <c r="G3614" t="s">
        <v>3762</v>
      </c>
      <c r="H3614">
        <v>56451</v>
      </c>
      <c r="I3614">
        <v>524</v>
      </c>
      <c r="J3614" t="s">
        <v>19</v>
      </c>
      <c r="K3614" t="s">
        <v>20</v>
      </c>
      <c r="L3614">
        <v>45000000</v>
      </c>
      <c r="M3614">
        <v>2009</v>
      </c>
      <c r="N3614">
        <v>2.7</v>
      </c>
      <c r="O3614">
        <v>-35646427</v>
      </c>
      <c r="Q3614" t="str">
        <f t="shared" si="168"/>
        <v xml:space="preserve"> </v>
      </c>
      <c r="R3614" t="str">
        <f t="shared" si="169"/>
        <v xml:space="preserve"> </v>
      </c>
      <c r="S3614" t="str">
        <f t="shared" si="170"/>
        <v/>
      </c>
    </row>
    <row r="3615" spans="1:19">
      <c r="A3615" t="s">
        <v>1546</v>
      </c>
      <c r="B3615">
        <v>91</v>
      </c>
      <c r="C3615">
        <v>148</v>
      </c>
      <c r="D3615">
        <v>39251128</v>
      </c>
      <c r="E3615" t="s">
        <v>1547</v>
      </c>
      <c r="F3615" s="8" t="s">
        <v>288</v>
      </c>
      <c r="G3615" t="s">
        <v>1548</v>
      </c>
      <c r="H3615">
        <v>31080</v>
      </c>
      <c r="I3615">
        <v>217</v>
      </c>
      <c r="J3615" t="s">
        <v>19</v>
      </c>
      <c r="K3615" t="s">
        <v>20</v>
      </c>
      <c r="L3615">
        <v>75000000</v>
      </c>
      <c r="M3615">
        <v>1999</v>
      </c>
      <c r="N3615">
        <v>6.7</v>
      </c>
      <c r="O3615">
        <v>-35748872</v>
      </c>
      <c r="Q3615" t="str">
        <f t="shared" si="168"/>
        <v xml:space="preserve"> </v>
      </c>
      <c r="R3615" t="str">
        <f t="shared" si="169"/>
        <v xml:space="preserve"> </v>
      </c>
      <c r="S3615" t="str">
        <f t="shared" si="170"/>
        <v/>
      </c>
    </row>
    <row r="3616" spans="1:19">
      <c r="A3616" t="s">
        <v>482</v>
      </c>
      <c r="B3616">
        <v>225</v>
      </c>
      <c r="C3616">
        <v>96</v>
      </c>
      <c r="D3616">
        <v>114053579</v>
      </c>
      <c r="E3616" t="s">
        <v>484</v>
      </c>
      <c r="F3616" s="8" t="s">
        <v>283</v>
      </c>
      <c r="G3616" t="s">
        <v>485</v>
      </c>
      <c r="H3616">
        <v>146766</v>
      </c>
      <c r="I3616">
        <v>178</v>
      </c>
      <c r="J3616" t="s">
        <v>19</v>
      </c>
      <c r="K3616" t="s">
        <v>20</v>
      </c>
      <c r="L3616">
        <v>150000000</v>
      </c>
      <c r="M3616">
        <v>2008</v>
      </c>
      <c r="N3616">
        <v>6.9</v>
      </c>
      <c r="O3616">
        <v>-35946421</v>
      </c>
      <c r="Q3616" t="str">
        <f t="shared" si="168"/>
        <v xml:space="preserve"> </v>
      </c>
      <c r="R3616" t="str">
        <f t="shared" si="169"/>
        <v xml:space="preserve"> </v>
      </c>
      <c r="S3616" t="str">
        <f t="shared" si="170"/>
        <v/>
      </c>
    </row>
    <row r="3617" spans="1:19">
      <c r="A3617" t="s">
        <v>926</v>
      </c>
      <c r="B3617">
        <v>146</v>
      </c>
      <c r="C3617">
        <v>95</v>
      </c>
      <c r="D3617">
        <v>84037039</v>
      </c>
      <c r="E3617" t="s">
        <v>1119</v>
      </c>
      <c r="F3617" s="8" t="s">
        <v>566</v>
      </c>
      <c r="G3617" t="s">
        <v>1120</v>
      </c>
      <c r="H3617">
        <v>72591</v>
      </c>
      <c r="I3617">
        <v>289</v>
      </c>
      <c r="J3617" t="s">
        <v>19</v>
      </c>
      <c r="K3617" t="s">
        <v>20</v>
      </c>
      <c r="L3617">
        <v>120000000</v>
      </c>
      <c r="M3617">
        <v>2001</v>
      </c>
      <c r="N3617">
        <v>6.8</v>
      </c>
      <c r="O3617">
        <v>-35962961</v>
      </c>
      <c r="Q3617" t="str">
        <f t="shared" si="168"/>
        <v xml:space="preserve"> </v>
      </c>
      <c r="R3617" t="str">
        <f t="shared" si="169"/>
        <v xml:space="preserve"> </v>
      </c>
      <c r="S3617" t="str">
        <f t="shared" si="170"/>
        <v/>
      </c>
    </row>
    <row r="3618" spans="1:19">
      <c r="A3618" t="s">
        <v>2259</v>
      </c>
      <c r="B3618">
        <v>178</v>
      </c>
      <c r="C3618">
        <v>93</v>
      </c>
      <c r="D3618">
        <v>25857987</v>
      </c>
      <c r="E3618" t="s">
        <v>366</v>
      </c>
      <c r="F3618" s="8" t="s">
        <v>436</v>
      </c>
      <c r="G3618" t="s">
        <v>2260</v>
      </c>
      <c r="H3618">
        <v>110614</v>
      </c>
      <c r="I3618">
        <v>532</v>
      </c>
      <c r="J3618" t="s">
        <v>19</v>
      </c>
      <c r="K3618" t="s">
        <v>20</v>
      </c>
      <c r="L3618">
        <v>62000000</v>
      </c>
      <c r="M3618">
        <v>2005</v>
      </c>
      <c r="N3618">
        <v>5.5</v>
      </c>
      <c r="O3618">
        <v>-36142013</v>
      </c>
      <c r="Q3618" t="str">
        <f t="shared" si="168"/>
        <v xml:space="preserve"> </v>
      </c>
      <c r="R3618" t="str">
        <f t="shared" si="169"/>
        <v xml:space="preserve"> </v>
      </c>
      <c r="S3618" t="str">
        <f t="shared" si="170"/>
        <v/>
      </c>
    </row>
    <row r="3619" spans="1:19">
      <c r="A3619" t="s">
        <v>910</v>
      </c>
      <c r="B3619">
        <v>50</v>
      </c>
      <c r="C3619">
        <v>116</v>
      </c>
      <c r="D3619">
        <v>18573791</v>
      </c>
      <c r="E3619" t="s">
        <v>2252</v>
      </c>
      <c r="F3619" s="8" t="s">
        <v>914</v>
      </c>
      <c r="G3619" t="s">
        <v>2253</v>
      </c>
      <c r="H3619">
        <v>38533</v>
      </c>
      <c r="I3619">
        <v>89</v>
      </c>
      <c r="J3619" t="s">
        <v>19</v>
      </c>
      <c r="K3619" t="s">
        <v>20</v>
      </c>
      <c r="L3619">
        <v>55000000</v>
      </c>
      <c r="M3619">
        <v>1996</v>
      </c>
      <c r="N3619">
        <v>5.8</v>
      </c>
      <c r="O3619">
        <v>-36426209</v>
      </c>
      <c r="Q3619" t="str">
        <f t="shared" si="168"/>
        <v xml:space="preserve"> </v>
      </c>
      <c r="R3619" t="str">
        <f t="shared" si="169"/>
        <v xml:space="preserve"> </v>
      </c>
      <c r="S3619" t="str">
        <f t="shared" si="170"/>
        <v/>
      </c>
    </row>
    <row r="3620" spans="1:19">
      <c r="A3620" t="s">
        <v>427</v>
      </c>
      <c r="B3620">
        <v>83</v>
      </c>
      <c r="C3620">
        <v>212</v>
      </c>
      <c r="D3620">
        <v>13560960</v>
      </c>
      <c r="E3620" t="s">
        <v>2728</v>
      </c>
      <c r="F3620" s="8" t="s">
        <v>429</v>
      </c>
      <c r="G3620" t="s">
        <v>2729</v>
      </c>
      <c r="H3620">
        <v>23996</v>
      </c>
      <c r="I3620">
        <v>161</v>
      </c>
      <c r="J3620" t="s">
        <v>19</v>
      </c>
      <c r="K3620" t="s">
        <v>20</v>
      </c>
      <c r="L3620">
        <v>50000000</v>
      </c>
      <c r="M3620">
        <v>1995</v>
      </c>
      <c r="N3620">
        <v>7.1</v>
      </c>
      <c r="O3620">
        <v>-36439040</v>
      </c>
      <c r="Q3620" t="str">
        <f t="shared" si="168"/>
        <v xml:space="preserve"> </v>
      </c>
      <c r="R3620" t="str">
        <f t="shared" si="169"/>
        <v xml:space="preserve"> </v>
      </c>
      <c r="S3620" t="str">
        <f t="shared" si="170"/>
        <v/>
      </c>
    </row>
    <row r="3621" spans="1:19">
      <c r="A3621" t="s">
        <v>2222</v>
      </c>
      <c r="B3621">
        <v>178</v>
      </c>
      <c r="C3621">
        <v>81</v>
      </c>
      <c r="D3621">
        <v>10539414</v>
      </c>
      <c r="E3621" t="s">
        <v>2619</v>
      </c>
      <c r="F3621" s="8" t="s">
        <v>265</v>
      </c>
      <c r="G3621" t="s">
        <v>2620</v>
      </c>
      <c r="H3621">
        <v>45729</v>
      </c>
      <c r="I3621">
        <v>176</v>
      </c>
      <c r="J3621" t="s">
        <v>19</v>
      </c>
      <c r="K3621" t="s">
        <v>20</v>
      </c>
      <c r="L3621">
        <v>47000000</v>
      </c>
      <c r="M3621">
        <v>2010</v>
      </c>
      <c r="N3621">
        <v>4.7</v>
      </c>
      <c r="O3621">
        <v>-36460586</v>
      </c>
      <c r="Q3621" t="str">
        <f t="shared" si="168"/>
        <v xml:space="preserve"> </v>
      </c>
      <c r="R3621" t="str">
        <f t="shared" si="169"/>
        <v xml:space="preserve"> </v>
      </c>
      <c r="S3621" t="str">
        <f t="shared" si="170"/>
        <v/>
      </c>
    </row>
    <row r="3622" spans="1:19">
      <c r="A3622" t="s">
        <v>1321</v>
      </c>
      <c r="B3622">
        <v>360</v>
      </c>
      <c r="C3622">
        <v>136</v>
      </c>
      <c r="D3622">
        <v>38509342</v>
      </c>
      <c r="E3622" t="s">
        <v>1697</v>
      </c>
      <c r="F3622" s="8" t="s">
        <v>1698</v>
      </c>
      <c r="G3622" t="s">
        <v>1699</v>
      </c>
      <c r="H3622">
        <v>61995</v>
      </c>
      <c r="I3622">
        <v>356</v>
      </c>
      <c r="J3622" t="s">
        <v>19</v>
      </c>
      <c r="K3622" t="s">
        <v>20</v>
      </c>
      <c r="L3622">
        <v>75000000</v>
      </c>
      <c r="M3622">
        <v>2012</v>
      </c>
      <c r="N3622">
        <v>5.9</v>
      </c>
      <c r="O3622">
        <v>-36490658</v>
      </c>
      <c r="Q3622" t="str">
        <f t="shared" si="168"/>
        <v xml:space="preserve"> </v>
      </c>
      <c r="R3622" t="str">
        <f t="shared" si="169"/>
        <v xml:space="preserve"> </v>
      </c>
      <c r="S3622" t="str">
        <f t="shared" si="170"/>
        <v/>
      </c>
    </row>
    <row r="3623" spans="1:19">
      <c r="A3623" t="s">
        <v>3045</v>
      </c>
      <c r="B3623">
        <v>49</v>
      </c>
      <c r="C3623">
        <v>107</v>
      </c>
      <c r="D3623">
        <v>14375181</v>
      </c>
      <c r="E3623" t="s">
        <v>3046</v>
      </c>
      <c r="F3623" s="8" t="s">
        <v>3047</v>
      </c>
      <c r="G3623" t="s">
        <v>3048</v>
      </c>
      <c r="H3623">
        <v>8692</v>
      </c>
      <c r="I3623">
        <v>126</v>
      </c>
      <c r="J3623" t="s">
        <v>19</v>
      </c>
      <c r="K3623" t="s">
        <v>20</v>
      </c>
      <c r="L3623">
        <v>51000000</v>
      </c>
      <c r="M3623">
        <v>1987</v>
      </c>
      <c r="N3623">
        <v>4.2</v>
      </c>
      <c r="O3623">
        <v>-36624819</v>
      </c>
      <c r="Q3623" t="str">
        <f t="shared" si="168"/>
        <v xml:space="preserve"> </v>
      </c>
      <c r="R3623" t="str">
        <f t="shared" si="169"/>
        <v xml:space="preserve"> </v>
      </c>
      <c r="S3623" t="str">
        <f t="shared" si="170"/>
        <v/>
      </c>
    </row>
    <row r="3624" spans="1:19">
      <c r="A3624" t="s">
        <v>188</v>
      </c>
      <c r="B3624">
        <v>258</v>
      </c>
      <c r="C3624">
        <v>117</v>
      </c>
      <c r="D3624">
        <v>43290977</v>
      </c>
      <c r="E3624" t="s">
        <v>1111</v>
      </c>
      <c r="F3624" s="8" t="s">
        <v>2050</v>
      </c>
      <c r="G3624" t="s">
        <v>2051</v>
      </c>
      <c r="H3624">
        <v>75201</v>
      </c>
      <c r="I3624">
        <v>256</v>
      </c>
      <c r="J3624" t="s">
        <v>19</v>
      </c>
      <c r="K3624" t="s">
        <v>31</v>
      </c>
      <c r="L3624">
        <v>80000000</v>
      </c>
      <c r="M3624">
        <v>2010</v>
      </c>
      <c r="N3624">
        <v>6.6</v>
      </c>
      <c r="O3624">
        <v>-36709023</v>
      </c>
      <c r="Q3624" t="str">
        <f t="shared" si="168"/>
        <v xml:space="preserve"> </v>
      </c>
      <c r="R3624" t="str">
        <f t="shared" si="169"/>
        <v xml:space="preserve"> </v>
      </c>
      <c r="S3624" t="str">
        <f t="shared" si="170"/>
        <v/>
      </c>
    </row>
    <row r="3625" spans="1:19">
      <c r="A3625" t="s">
        <v>2748</v>
      </c>
      <c r="B3625">
        <v>152</v>
      </c>
      <c r="C3625">
        <v>101</v>
      </c>
      <c r="D3625">
        <v>8129455</v>
      </c>
      <c r="E3625" t="s">
        <v>731</v>
      </c>
      <c r="F3625" s="8" t="s">
        <v>2749</v>
      </c>
      <c r="G3625" t="s">
        <v>2750</v>
      </c>
      <c r="H3625">
        <v>89568</v>
      </c>
      <c r="I3625">
        <v>142</v>
      </c>
      <c r="J3625" t="s">
        <v>19</v>
      </c>
      <c r="K3625" t="s">
        <v>20</v>
      </c>
      <c r="L3625">
        <v>45000000</v>
      </c>
      <c r="M3625">
        <v>2011</v>
      </c>
      <c r="N3625">
        <v>6.3</v>
      </c>
      <c r="O3625">
        <v>-36870545</v>
      </c>
      <c r="Q3625" t="str">
        <f t="shared" si="168"/>
        <v xml:space="preserve"> </v>
      </c>
      <c r="R3625" t="str">
        <f t="shared" si="169"/>
        <v xml:space="preserve"> </v>
      </c>
      <c r="S3625" t="str">
        <f t="shared" si="170"/>
        <v/>
      </c>
    </row>
    <row r="3626" spans="1:19">
      <c r="A3626" t="s">
        <v>1613</v>
      </c>
      <c r="B3626">
        <v>105</v>
      </c>
      <c r="C3626">
        <v>97</v>
      </c>
      <c r="D3626">
        <v>33105600</v>
      </c>
      <c r="E3626" t="s">
        <v>591</v>
      </c>
      <c r="F3626" s="8" t="s">
        <v>1590</v>
      </c>
      <c r="G3626" t="s">
        <v>1691</v>
      </c>
      <c r="H3626">
        <v>41663</v>
      </c>
      <c r="I3626">
        <v>141</v>
      </c>
      <c r="J3626" t="s">
        <v>19</v>
      </c>
      <c r="K3626" t="s">
        <v>20</v>
      </c>
      <c r="L3626">
        <v>70000000</v>
      </c>
      <c r="M3626">
        <v>2002</v>
      </c>
      <c r="N3626">
        <v>5.4</v>
      </c>
      <c r="O3626">
        <v>-36894400</v>
      </c>
      <c r="Q3626" t="str">
        <f t="shared" si="168"/>
        <v xml:space="preserve"> </v>
      </c>
      <c r="R3626" t="str">
        <f t="shared" si="169"/>
        <v xml:space="preserve"> </v>
      </c>
      <c r="S3626" t="str">
        <f t="shared" si="170"/>
        <v/>
      </c>
    </row>
    <row r="3627" spans="1:19">
      <c r="A3627" t="s">
        <v>151</v>
      </c>
      <c r="B3627">
        <v>136</v>
      </c>
      <c r="C3627">
        <v>101</v>
      </c>
      <c r="D3627">
        <v>28045540</v>
      </c>
      <c r="E3627" t="s">
        <v>97</v>
      </c>
      <c r="F3627" s="8" t="s">
        <v>319</v>
      </c>
      <c r="G3627" t="s">
        <v>1837</v>
      </c>
      <c r="H3627">
        <v>67707</v>
      </c>
      <c r="I3627">
        <v>202</v>
      </c>
      <c r="J3627" t="s">
        <v>19</v>
      </c>
      <c r="K3627" t="s">
        <v>20</v>
      </c>
      <c r="L3627">
        <v>65000000</v>
      </c>
      <c r="M3627">
        <v>2005</v>
      </c>
      <c r="N3627">
        <v>6.1</v>
      </c>
      <c r="O3627">
        <v>-36954460</v>
      </c>
      <c r="Q3627" t="str">
        <f t="shared" si="168"/>
        <v xml:space="preserve"> </v>
      </c>
      <c r="R3627" t="str">
        <f t="shared" si="169"/>
        <v xml:space="preserve"> </v>
      </c>
      <c r="S3627" t="str">
        <f t="shared" si="170"/>
        <v/>
      </c>
    </row>
    <row r="3628" spans="1:19">
      <c r="A3628" t="s">
        <v>2386</v>
      </c>
      <c r="B3628">
        <v>158</v>
      </c>
      <c r="C3628">
        <v>160</v>
      </c>
      <c r="D3628">
        <v>7916887</v>
      </c>
      <c r="E3628" t="s">
        <v>2733</v>
      </c>
      <c r="F3628" s="8" t="s">
        <v>37</v>
      </c>
      <c r="G3628" t="s">
        <v>2734</v>
      </c>
      <c r="H3628">
        <v>15697</v>
      </c>
      <c r="I3628">
        <v>182</v>
      </c>
      <c r="J3628" t="s">
        <v>19</v>
      </c>
      <c r="K3628" t="s">
        <v>20</v>
      </c>
      <c r="L3628">
        <v>45000000</v>
      </c>
      <c r="M3628">
        <v>2008</v>
      </c>
      <c r="N3628">
        <v>6</v>
      </c>
      <c r="O3628">
        <v>-37083113</v>
      </c>
      <c r="Q3628" t="str">
        <f t="shared" si="168"/>
        <v xml:space="preserve"> </v>
      </c>
      <c r="R3628" t="str">
        <f t="shared" si="169"/>
        <v xml:space="preserve"> </v>
      </c>
      <c r="S3628" t="str">
        <f t="shared" si="170"/>
        <v/>
      </c>
    </row>
    <row r="3629" spans="1:19">
      <c r="A3629" t="s">
        <v>3177</v>
      </c>
      <c r="B3629">
        <v>31</v>
      </c>
      <c r="C3629">
        <v>110</v>
      </c>
      <c r="D3629">
        <v>623374</v>
      </c>
      <c r="E3629" t="s">
        <v>3179</v>
      </c>
      <c r="F3629" s="8" t="s">
        <v>1140</v>
      </c>
      <c r="G3629" t="s">
        <v>3180</v>
      </c>
      <c r="H3629">
        <v>4757</v>
      </c>
      <c r="I3629">
        <v>67</v>
      </c>
      <c r="J3629" t="s">
        <v>19</v>
      </c>
      <c r="K3629" t="s">
        <v>20</v>
      </c>
      <c r="L3629">
        <v>38000000</v>
      </c>
      <c r="M3629">
        <v>2001</v>
      </c>
      <c r="N3629">
        <v>5.2</v>
      </c>
      <c r="O3629">
        <v>-37376626</v>
      </c>
      <c r="Q3629" t="str">
        <f t="shared" si="168"/>
        <v xml:space="preserve"> </v>
      </c>
      <c r="R3629" t="str">
        <f t="shared" si="169"/>
        <v xml:space="preserve"> </v>
      </c>
      <c r="S3629" t="str">
        <f t="shared" si="170"/>
        <v/>
      </c>
    </row>
    <row r="3630" spans="1:19">
      <c r="A3630" t="s">
        <v>135</v>
      </c>
      <c r="B3630">
        <v>151</v>
      </c>
      <c r="C3630">
        <v>104</v>
      </c>
      <c r="D3630">
        <v>47592825</v>
      </c>
      <c r="E3630" t="s">
        <v>591</v>
      </c>
      <c r="F3630" s="8" t="s">
        <v>588</v>
      </c>
      <c r="G3630" t="s">
        <v>1233</v>
      </c>
      <c r="H3630">
        <v>82731</v>
      </c>
      <c r="I3630">
        <v>255</v>
      </c>
      <c r="J3630" t="s">
        <v>19</v>
      </c>
      <c r="K3630" t="s">
        <v>20</v>
      </c>
      <c r="L3630">
        <v>85000000</v>
      </c>
      <c r="M3630">
        <v>2003</v>
      </c>
      <c r="N3630">
        <v>6.7</v>
      </c>
      <c r="O3630">
        <v>-37407175</v>
      </c>
      <c r="Q3630" t="str">
        <f t="shared" si="168"/>
        <v xml:space="preserve"> </v>
      </c>
      <c r="R3630" t="str">
        <f t="shared" si="169"/>
        <v xml:space="preserve"> </v>
      </c>
      <c r="S3630" t="str">
        <f t="shared" si="170"/>
        <v/>
      </c>
    </row>
    <row r="3631" spans="1:19">
      <c r="A3631" t="s">
        <v>1722</v>
      </c>
      <c r="B3631">
        <v>104</v>
      </c>
      <c r="C3631">
        <v>108</v>
      </c>
      <c r="D3631">
        <v>22433915</v>
      </c>
      <c r="E3631" t="s">
        <v>1111</v>
      </c>
      <c r="F3631" s="8" t="s">
        <v>914</v>
      </c>
      <c r="G3631" t="s">
        <v>3026</v>
      </c>
      <c r="H3631">
        <v>21319</v>
      </c>
      <c r="I3631">
        <v>166</v>
      </c>
      <c r="J3631" t="s">
        <v>19</v>
      </c>
      <c r="K3631" t="s">
        <v>20</v>
      </c>
      <c r="L3631">
        <v>60000000</v>
      </c>
      <c r="M3631">
        <v>2002</v>
      </c>
      <c r="N3631">
        <v>6.2</v>
      </c>
      <c r="O3631">
        <v>-37566085</v>
      </c>
      <c r="Q3631" t="str">
        <f t="shared" si="168"/>
        <v xml:space="preserve"> </v>
      </c>
      <c r="R3631" t="str">
        <f t="shared" si="169"/>
        <v xml:space="preserve"> </v>
      </c>
      <c r="S3631" t="str">
        <f t="shared" si="170"/>
        <v/>
      </c>
    </row>
    <row r="3632" spans="1:19">
      <c r="A3632" t="s">
        <v>3028</v>
      </c>
      <c r="B3632">
        <v>55</v>
      </c>
      <c r="C3632">
        <v>128</v>
      </c>
      <c r="D3632">
        <v>22326247</v>
      </c>
      <c r="E3632" t="s">
        <v>129</v>
      </c>
      <c r="F3632" s="8" t="s">
        <v>3029</v>
      </c>
      <c r="G3632" t="s">
        <v>3030</v>
      </c>
      <c r="H3632">
        <v>11232</v>
      </c>
      <c r="I3632">
        <v>106</v>
      </c>
      <c r="J3632" t="s">
        <v>19</v>
      </c>
      <c r="K3632" t="s">
        <v>20</v>
      </c>
      <c r="L3632">
        <v>60000000</v>
      </c>
      <c r="M3632">
        <v>1999</v>
      </c>
      <c r="N3632">
        <v>5.9</v>
      </c>
      <c r="O3632">
        <v>-37673753</v>
      </c>
      <c r="Q3632" t="str">
        <f t="shared" si="168"/>
        <v xml:space="preserve"> </v>
      </c>
      <c r="R3632" t="str">
        <f t="shared" si="169"/>
        <v xml:space="preserve"> </v>
      </c>
      <c r="S3632" t="str">
        <f t="shared" si="170"/>
        <v/>
      </c>
    </row>
    <row r="3633" spans="1:19">
      <c r="A3633" t="s">
        <v>2829</v>
      </c>
      <c r="B3633">
        <v>293</v>
      </c>
      <c r="C3633">
        <v>112</v>
      </c>
      <c r="D3633">
        <v>6105175</v>
      </c>
      <c r="E3633" t="s">
        <v>873</v>
      </c>
      <c r="F3633" s="8" t="s">
        <v>45</v>
      </c>
      <c r="G3633" t="s">
        <v>2830</v>
      </c>
      <c r="H3633">
        <v>247020</v>
      </c>
      <c r="I3633">
        <v>835</v>
      </c>
      <c r="J3633" t="s">
        <v>19</v>
      </c>
      <c r="K3633" t="s">
        <v>20</v>
      </c>
      <c r="L3633">
        <v>44000000</v>
      </c>
      <c r="M3633">
        <v>2014</v>
      </c>
      <c r="N3633">
        <v>6.6</v>
      </c>
      <c r="O3633">
        <v>-37894825</v>
      </c>
      <c r="Q3633" t="str">
        <f t="shared" si="168"/>
        <v xml:space="preserve"> </v>
      </c>
      <c r="R3633" t="str">
        <f t="shared" si="169"/>
        <v xml:space="preserve"> </v>
      </c>
      <c r="S3633" t="str">
        <f t="shared" si="170"/>
        <v/>
      </c>
    </row>
    <row r="3634" spans="1:19">
      <c r="A3634" t="s">
        <v>1774</v>
      </c>
      <c r="B3634">
        <v>40</v>
      </c>
      <c r="C3634">
        <v>212</v>
      </c>
      <c r="D3634">
        <v>25052000</v>
      </c>
      <c r="E3634" t="s">
        <v>1870</v>
      </c>
      <c r="F3634" s="8" t="s">
        <v>310</v>
      </c>
      <c r="G3634" t="s">
        <v>1871</v>
      </c>
      <c r="H3634">
        <v>35314</v>
      </c>
      <c r="I3634">
        <v>145</v>
      </c>
      <c r="J3634" t="s">
        <v>19</v>
      </c>
      <c r="K3634" t="s">
        <v>20</v>
      </c>
      <c r="L3634">
        <v>63000000</v>
      </c>
      <c r="M3634">
        <v>1994</v>
      </c>
      <c r="N3634">
        <v>6.6</v>
      </c>
      <c r="O3634">
        <v>-37948000</v>
      </c>
      <c r="Q3634" t="str">
        <f t="shared" si="168"/>
        <v xml:space="preserve"> </v>
      </c>
      <c r="R3634" t="str">
        <f t="shared" si="169"/>
        <v xml:space="preserve"> </v>
      </c>
      <c r="S3634" t="str">
        <f t="shared" si="170"/>
        <v/>
      </c>
    </row>
    <row r="3635" spans="1:19">
      <c r="A3635" t="s">
        <v>753</v>
      </c>
      <c r="B3635">
        <v>124</v>
      </c>
      <c r="C3635">
        <v>131</v>
      </c>
      <c r="D3635">
        <v>42044321</v>
      </c>
      <c r="E3635" t="s">
        <v>754</v>
      </c>
      <c r="F3635" s="8" t="s">
        <v>1130</v>
      </c>
      <c r="G3635" t="s">
        <v>1536</v>
      </c>
      <c r="H3635">
        <v>65668</v>
      </c>
      <c r="I3635">
        <v>342</v>
      </c>
      <c r="J3635" t="s">
        <v>19</v>
      </c>
      <c r="K3635" t="s">
        <v>20</v>
      </c>
      <c r="L3635">
        <v>80000000</v>
      </c>
      <c r="M3635">
        <v>2004</v>
      </c>
      <c r="N3635">
        <v>6.5</v>
      </c>
      <c r="O3635">
        <v>-37955679</v>
      </c>
      <c r="Q3635" t="str">
        <f t="shared" si="168"/>
        <v xml:space="preserve"> </v>
      </c>
      <c r="R3635" t="str">
        <f t="shared" si="169"/>
        <v xml:space="preserve"> </v>
      </c>
      <c r="S3635" t="str">
        <f t="shared" si="170"/>
        <v/>
      </c>
    </row>
    <row r="3636" spans="1:19">
      <c r="A3636" t="s">
        <v>1540</v>
      </c>
      <c r="B3636">
        <v>108</v>
      </c>
      <c r="C3636">
        <v>134</v>
      </c>
      <c r="D3636">
        <v>36976367</v>
      </c>
      <c r="E3636" t="s">
        <v>1141</v>
      </c>
      <c r="F3636" s="8" t="s">
        <v>1576</v>
      </c>
      <c r="G3636" t="s">
        <v>1577</v>
      </c>
      <c r="H3636">
        <v>81611</v>
      </c>
      <c r="I3636">
        <v>274</v>
      </c>
      <c r="J3636" t="s">
        <v>19</v>
      </c>
      <c r="K3636" t="s">
        <v>20</v>
      </c>
      <c r="L3636">
        <v>75000000</v>
      </c>
      <c r="M3636">
        <v>1998</v>
      </c>
      <c r="N3636">
        <v>6</v>
      </c>
      <c r="O3636">
        <v>-38023633</v>
      </c>
      <c r="Q3636" t="str">
        <f t="shared" si="168"/>
        <v xml:space="preserve"> </v>
      </c>
      <c r="R3636" t="str">
        <f t="shared" si="169"/>
        <v xml:space="preserve"> </v>
      </c>
      <c r="S3636" t="str">
        <f t="shared" si="170"/>
        <v/>
      </c>
    </row>
    <row r="3637" spans="1:19">
      <c r="A3637" t="s">
        <v>281</v>
      </c>
      <c r="B3637">
        <v>163</v>
      </c>
      <c r="C3637">
        <v>121</v>
      </c>
      <c r="D3637">
        <v>16640210</v>
      </c>
      <c r="E3637" t="s">
        <v>1963</v>
      </c>
      <c r="F3637" s="8" t="s">
        <v>396</v>
      </c>
      <c r="G3637" t="s">
        <v>3526</v>
      </c>
      <c r="H3637">
        <v>53028</v>
      </c>
      <c r="I3637">
        <v>382</v>
      </c>
      <c r="J3637" t="s">
        <v>19</v>
      </c>
      <c r="K3637" t="s">
        <v>20</v>
      </c>
      <c r="L3637">
        <v>55000000</v>
      </c>
      <c r="M3637">
        <v>1999</v>
      </c>
      <c r="N3637">
        <v>6.8</v>
      </c>
      <c r="O3637">
        <v>-38359790</v>
      </c>
      <c r="Q3637" t="str">
        <f t="shared" si="168"/>
        <v xml:space="preserve"> </v>
      </c>
      <c r="R3637" t="str">
        <f t="shared" si="169"/>
        <v xml:space="preserve"> </v>
      </c>
      <c r="S3637" t="str">
        <f t="shared" si="170"/>
        <v/>
      </c>
    </row>
    <row r="3638" spans="1:19">
      <c r="A3638" t="s">
        <v>1010</v>
      </c>
      <c r="B3638">
        <v>189</v>
      </c>
      <c r="C3638">
        <v>114</v>
      </c>
      <c r="D3638">
        <v>6565495</v>
      </c>
      <c r="E3638" t="s">
        <v>129</v>
      </c>
      <c r="F3638" s="8" t="s">
        <v>1237</v>
      </c>
      <c r="G3638" t="s">
        <v>2736</v>
      </c>
      <c r="H3638">
        <v>36455</v>
      </c>
      <c r="I3638">
        <v>229</v>
      </c>
      <c r="J3638" t="s">
        <v>1013</v>
      </c>
      <c r="K3638" t="s">
        <v>497</v>
      </c>
      <c r="L3638">
        <v>45000000</v>
      </c>
      <c r="M3638">
        <v>2006</v>
      </c>
      <c r="N3638">
        <v>7</v>
      </c>
      <c r="O3638">
        <v>-38434505</v>
      </c>
      <c r="Q3638" t="str">
        <f t="shared" si="168"/>
        <v xml:space="preserve"> </v>
      </c>
      <c r="R3638" t="str">
        <f t="shared" si="169"/>
        <v xml:space="preserve"> </v>
      </c>
      <c r="S3638" t="str">
        <f t="shared" si="170"/>
        <v/>
      </c>
    </row>
    <row r="3639" spans="1:19">
      <c r="A3639" t="s">
        <v>1540</v>
      </c>
      <c r="B3639">
        <v>132</v>
      </c>
      <c r="C3639">
        <v>123</v>
      </c>
      <c r="D3639">
        <v>41523271</v>
      </c>
      <c r="E3639" t="s">
        <v>1541</v>
      </c>
      <c r="F3639" s="8" t="s">
        <v>540</v>
      </c>
      <c r="G3639" t="s">
        <v>1542</v>
      </c>
      <c r="H3639">
        <v>57038</v>
      </c>
      <c r="I3639">
        <v>261</v>
      </c>
      <c r="J3639" t="s">
        <v>19</v>
      </c>
      <c r="K3639" t="s">
        <v>20</v>
      </c>
      <c r="L3639">
        <v>80000000</v>
      </c>
      <c r="M3639">
        <v>2001</v>
      </c>
      <c r="N3639">
        <v>6.6</v>
      </c>
      <c r="O3639">
        <v>-38476729</v>
      </c>
      <c r="Q3639" t="str">
        <f t="shared" si="168"/>
        <v xml:space="preserve"> </v>
      </c>
      <c r="R3639" t="str">
        <f t="shared" si="169"/>
        <v xml:space="preserve"> </v>
      </c>
      <c r="S3639" t="str">
        <f t="shared" si="170"/>
        <v/>
      </c>
    </row>
    <row r="3640" spans="1:19">
      <c r="A3640" t="s">
        <v>2257</v>
      </c>
      <c r="B3640">
        <v>202</v>
      </c>
      <c r="C3640">
        <v>114</v>
      </c>
      <c r="D3640">
        <v>16264475</v>
      </c>
      <c r="E3640" t="s">
        <v>1596</v>
      </c>
      <c r="F3640" s="8" t="s">
        <v>262</v>
      </c>
      <c r="G3640" t="s">
        <v>2258</v>
      </c>
      <c r="H3640">
        <v>54787</v>
      </c>
      <c r="I3640">
        <v>216</v>
      </c>
      <c r="J3640" t="s">
        <v>19</v>
      </c>
      <c r="K3640" t="s">
        <v>31</v>
      </c>
      <c r="L3640">
        <v>55000000</v>
      </c>
      <c r="M3640">
        <v>2007</v>
      </c>
      <c r="N3640">
        <v>6.9</v>
      </c>
      <c r="O3640">
        <v>-38735525</v>
      </c>
      <c r="Q3640" t="str">
        <f t="shared" si="168"/>
        <v xml:space="preserve"> </v>
      </c>
      <c r="R3640" t="str">
        <f t="shared" si="169"/>
        <v xml:space="preserve"> </v>
      </c>
      <c r="S3640" t="str">
        <f t="shared" si="170"/>
        <v/>
      </c>
    </row>
    <row r="3641" spans="1:19">
      <c r="A3641" t="s">
        <v>2267</v>
      </c>
      <c r="B3641">
        <v>93</v>
      </c>
      <c r="C3641">
        <v>107</v>
      </c>
      <c r="D3641">
        <v>16088610</v>
      </c>
      <c r="E3641" t="s">
        <v>2268</v>
      </c>
      <c r="F3641" s="8" t="s">
        <v>625</v>
      </c>
      <c r="G3641" t="s">
        <v>2269</v>
      </c>
      <c r="H3641">
        <v>10417</v>
      </c>
      <c r="I3641">
        <v>39</v>
      </c>
      <c r="J3641" t="s">
        <v>19</v>
      </c>
      <c r="K3641" t="s">
        <v>20</v>
      </c>
      <c r="L3641">
        <v>55000000</v>
      </c>
      <c r="M3641">
        <v>2009</v>
      </c>
      <c r="N3641">
        <v>5.6</v>
      </c>
      <c r="O3641">
        <v>-38911390</v>
      </c>
      <c r="Q3641" t="str">
        <f t="shared" si="168"/>
        <v xml:space="preserve"> </v>
      </c>
      <c r="R3641" t="str">
        <f t="shared" si="169"/>
        <v xml:space="preserve"> </v>
      </c>
      <c r="S3641" t="str">
        <f t="shared" si="170"/>
        <v/>
      </c>
    </row>
    <row r="3642" spans="1:19">
      <c r="A3642" t="s">
        <v>802</v>
      </c>
      <c r="B3642">
        <v>67</v>
      </c>
      <c r="C3642">
        <v>125</v>
      </c>
      <c r="D3642">
        <v>1027749</v>
      </c>
      <c r="E3642" t="s">
        <v>1665</v>
      </c>
      <c r="F3642" s="8" t="s">
        <v>1655</v>
      </c>
      <c r="G3642" t="s">
        <v>4748</v>
      </c>
      <c r="H3642">
        <v>8087</v>
      </c>
      <c r="I3642">
        <v>33</v>
      </c>
      <c r="J3642" t="s">
        <v>19</v>
      </c>
      <c r="K3642" t="s">
        <v>220</v>
      </c>
      <c r="L3642">
        <v>40000000</v>
      </c>
      <c r="M3642">
        <v>2008</v>
      </c>
      <c r="N3642">
        <v>7.1</v>
      </c>
      <c r="O3642">
        <v>-38972251</v>
      </c>
      <c r="Q3642" t="str">
        <f t="shared" si="168"/>
        <v xml:space="preserve"> </v>
      </c>
      <c r="R3642" t="str">
        <f t="shared" si="169"/>
        <v xml:space="preserve"> </v>
      </c>
      <c r="S3642" t="str">
        <f t="shared" si="170"/>
        <v/>
      </c>
    </row>
    <row r="3643" spans="1:19">
      <c r="A3643" t="s">
        <v>855</v>
      </c>
      <c r="B3643">
        <v>209</v>
      </c>
      <c r="C3643">
        <v>157</v>
      </c>
      <c r="D3643">
        <v>28965197</v>
      </c>
      <c r="E3643" t="s">
        <v>1754</v>
      </c>
      <c r="F3643" s="8" t="s">
        <v>1223</v>
      </c>
      <c r="G3643" t="s">
        <v>1755</v>
      </c>
      <c r="H3643">
        <v>133526</v>
      </c>
      <c r="I3643">
        <v>521</v>
      </c>
      <c r="J3643" t="s">
        <v>19</v>
      </c>
      <c r="K3643" t="s">
        <v>20</v>
      </c>
      <c r="L3643">
        <v>68000000</v>
      </c>
      <c r="M3643">
        <v>1999</v>
      </c>
      <c r="N3643">
        <v>7.9</v>
      </c>
      <c r="O3643">
        <v>-39034803</v>
      </c>
      <c r="Q3643" t="str">
        <f t="shared" si="168"/>
        <v xml:space="preserve"> </v>
      </c>
      <c r="R3643" t="str">
        <f t="shared" si="169"/>
        <v xml:space="preserve"> </v>
      </c>
      <c r="S3643" t="str">
        <f t="shared" si="170"/>
        <v/>
      </c>
    </row>
    <row r="3644" spans="1:19">
      <c r="A3644" t="s">
        <v>2554</v>
      </c>
      <c r="B3644">
        <v>296</v>
      </c>
      <c r="C3644">
        <v>104</v>
      </c>
      <c r="D3644">
        <v>10706786</v>
      </c>
      <c r="E3644" t="s">
        <v>727</v>
      </c>
      <c r="F3644" s="8" t="s">
        <v>396</v>
      </c>
      <c r="G3644" t="s">
        <v>2555</v>
      </c>
      <c r="H3644">
        <v>81800</v>
      </c>
      <c r="I3644">
        <v>211</v>
      </c>
      <c r="J3644" t="s">
        <v>19</v>
      </c>
      <c r="K3644" t="s">
        <v>20</v>
      </c>
      <c r="L3644">
        <v>50000000</v>
      </c>
      <c r="M3644">
        <v>2011</v>
      </c>
      <c r="N3644">
        <v>5.5</v>
      </c>
      <c r="O3644">
        <v>-39293214</v>
      </c>
      <c r="Q3644" t="str">
        <f t="shared" si="168"/>
        <v xml:space="preserve"> </v>
      </c>
      <c r="R3644" t="str">
        <f t="shared" si="169"/>
        <v xml:space="preserve"> </v>
      </c>
      <c r="S3644" t="str">
        <f t="shared" si="170"/>
        <v/>
      </c>
    </row>
    <row r="3645" spans="1:19">
      <c r="A3645" t="s">
        <v>2831</v>
      </c>
      <c r="B3645">
        <v>95</v>
      </c>
      <c r="C3645">
        <v>100</v>
      </c>
      <c r="D3645">
        <v>5664251</v>
      </c>
      <c r="E3645" t="s">
        <v>2833</v>
      </c>
      <c r="F3645" s="8" t="s">
        <v>2343</v>
      </c>
      <c r="G3645" t="s">
        <v>2834</v>
      </c>
      <c r="H3645">
        <v>22309</v>
      </c>
      <c r="I3645">
        <v>102</v>
      </c>
      <c r="J3645" t="s">
        <v>19</v>
      </c>
      <c r="K3645" t="s">
        <v>105</v>
      </c>
      <c r="L3645">
        <v>45000000</v>
      </c>
      <c r="M3645">
        <v>2010</v>
      </c>
      <c r="N3645">
        <v>6.3</v>
      </c>
      <c r="O3645">
        <v>-39335749</v>
      </c>
      <c r="Q3645" t="str">
        <f t="shared" si="168"/>
        <v xml:space="preserve"> </v>
      </c>
      <c r="R3645" t="str">
        <f t="shared" si="169"/>
        <v xml:space="preserve"> </v>
      </c>
      <c r="S3645" t="str">
        <f t="shared" si="170"/>
        <v/>
      </c>
    </row>
    <row r="3646" spans="1:19">
      <c r="A3646" t="s">
        <v>3095</v>
      </c>
      <c r="B3646">
        <v>66</v>
      </c>
      <c r="C3646">
        <v>93</v>
      </c>
      <c r="D3646">
        <v>652526</v>
      </c>
      <c r="E3646" t="s">
        <v>3096</v>
      </c>
      <c r="F3646" s="8" t="s">
        <v>2432</v>
      </c>
      <c r="G3646" t="s">
        <v>3097</v>
      </c>
      <c r="H3646">
        <v>20201</v>
      </c>
      <c r="I3646">
        <v>187</v>
      </c>
      <c r="J3646" t="s">
        <v>19</v>
      </c>
      <c r="K3646" t="s">
        <v>432</v>
      </c>
      <c r="L3646">
        <v>40000000</v>
      </c>
      <c r="M3646">
        <v>2006</v>
      </c>
      <c r="N3646">
        <v>5.0999999999999996</v>
      </c>
      <c r="O3646">
        <v>-39347474</v>
      </c>
      <c r="Q3646" t="str">
        <f t="shared" si="168"/>
        <v xml:space="preserve"> </v>
      </c>
      <c r="R3646" t="str">
        <f t="shared" si="169"/>
        <v xml:space="preserve"> </v>
      </c>
      <c r="S3646" t="str">
        <f t="shared" si="170"/>
        <v/>
      </c>
    </row>
    <row r="3647" spans="1:19">
      <c r="A3647" t="s">
        <v>992</v>
      </c>
      <c r="B3647">
        <v>35</v>
      </c>
      <c r="C3647">
        <v>114</v>
      </c>
      <c r="D3647">
        <v>50628009</v>
      </c>
      <c r="E3647" t="s">
        <v>1386</v>
      </c>
      <c r="F3647" s="8" t="s">
        <v>436</v>
      </c>
      <c r="G3647" t="s">
        <v>1387</v>
      </c>
      <c r="H3647">
        <v>22955</v>
      </c>
      <c r="I3647">
        <v>88</v>
      </c>
      <c r="J3647" t="s">
        <v>19</v>
      </c>
      <c r="K3647" t="s">
        <v>20</v>
      </c>
      <c r="L3647">
        <v>90000000</v>
      </c>
      <c r="M3647">
        <v>1998</v>
      </c>
      <c r="N3647">
        <v>5.6</v>
      </c>
      <c r="O3647">
        <v>-39371991</v>
      </c>
      <c r="Q3647" t="str">
        <f t="shared" si="168"/>
        <v xml:space="preserve"> </v>
      </c>
      <c r="R3647" t="str">
        <f t="shared" si="169"/>
        <v xml:space="preserve"> </v>
      </c>
      <c r="S3647" t="str">
        <f t="shared" si="170"/>
        <v/>
      </c>
    </row>
    <row r="3648" spans="1:19">
      <c r="A3648" t="s">
        <v>1074</v>
      </c>
      <c r="B3648">
        <v>109</v>
      </c>
      <c r="C3648">
        <v>116</v>
      </c>
      <c r="D3648">
        <v>32616869</v>
      </c>
      <c r="E3648" t="s">
        <v>1606</v>
      </c>
      <c r="F3648" s="8" t="s">
        <v>934</v>
      </c>
      <c r="G3648" t="s">
        <v>1607</v>
      </c>
      <c r="H3648">
        <v>34435</v>
      </c>
      <c r="I3648">
        <v>346</v>
      </c>
      <c r="J3648" t="s">
        <v>19</v>
      </c>
      <c r="K3648" t="s">
        <v>20</v>
      </c>
      <c r="L3648">
        <v>72000000</v>
      </c>
      <c r="M3648">
        <v>2001</v>
      </c>
      <c r="N3648">
        <v>4.5</v>
      </c>
      <c r="O3648">
        <v>-39383131</v>
      </c>
      <c r="Q3648" t="str">
        <f t="shared" si="168"/>
        <v xml:space="preserve"> </v>
      </c>
      <c r="R3648" t="str">
        <f t="shared" si="169"/>
        <v xml:space="preserve"> </v>
      </c>
      <c r="S3648" t="str">
        <f t="shared" si="170"/>
        <v/>
      </c>
    </row>
    <row r="3649" spans="1:19">
      <c r="A3649" t="s">
        <v>2529</v>
      </c>
      <c r="B3649">
        <v>59</v>
      </c>
      <c r="C3649">
        <v>115</v>
      </c>
      <c r="D3649">
        <v>10556196</v>
      </c>
      <c r="E3649" t="s">
        <v>1101</v>
      </c>
      <c r="F3649" s="8" t="s">
        <v>2079</v>
      </c>
      <c r="G3649" t="s">
        <v>2530</v>
      </c>
      <c r="H3649">
        <v>16562</v>
      </c>
      <c r="I3649">
        <v>73</v>
      </c>
      <c r="J3649" t="s">
        <v>19</v>
      </c>
      <c r="K3649" t="s">
        <v>20</v>
      </c>
      <c r="L3649">
        <v>50000000</v>
      </c>
      <c r="M3649">
        <v>1997</v>
      </c>
      <c r="N3649">
        <v>6.2</v>
      </c>
      <c r="O3649">
        <v>-39443804</v>
      </c>
      <c r="Q3649" t="str">
        <f t="shared" si="168"/>
        <v xml:space="preserve"> </v>
      </c>
      <c r="R3649" t="str">
        <f t="shared" si="169"/>
        <v xml:space="preserve"> </v>
      </c>
      <c r="S3649" t="str">
        <f t="shared" si="170"/>
        <v/>
      </c>
    </row>
    <row r="3650" spans="1:19">
      <c r="A3650" t="s">
        <v>3091</v>
      </c>
      <c r="B3650">
        <v>41</v>
      </c>
      <c r="C3650">
        <v>94</v>
      </c>
      <c r="D3650">
        <v>511920</v>
      </c>
      <c r="E3650" t="s">
        <v>3092</v>
      </c>
      <c r="F3650" s="8" t="s">
        <v>405</v>
      </c>
      <c r="G3650" t="s">
        <v>3093</v>
      </c>
      <c r="H3650">
        <v>2458</v>
      </c>
      <c r="I3650">
        <v>26</v>
      </c>
      <c r="J3650" t="s">
        <v>19</v>
      </c>
      <c r="K3650" t="s">
        <v>20</v>
      </c>
      <c r="L3650">
        <v>40000000</v>
      </c>
      <c r="M3650">
        <v>2008</v>
      </c>
      <c r="N3650">
        <v>4.4000000000000004</v>
      </c>
      <c r="O3650">
        <v>-39488080</v>
      </c>
      <c r="Q3650" t="str">
        <f t="shared" si="168"/>
        <v xml:space="preserve"> </v>
      </c>
      <c r="R3650" t="str">
        <f t="shared" si="169"/>
        <v xml:space="preserve"> </v>
      </c>
      <c r="S3650" t="str">
        <f t="shared" si="170"/>
        <v/>
      </c>
    </row>
    <row r="3651" spans="1:19">
      <c r="A3651" t="s">
        <v>331</v>
      </c>
      <c r="B3651">
        <v>34</v>
      </c>
      <c r="C3651">
        <v>135</v>
      </c>
      <c r="D3651">
        <v>10400000</v>
      </c>
      <c r="E3651" t="s">
        <v>129</v>
      </c>
      <c r="F3651" s="8" t="s">
        <v>258</v>
      </c>
      <c r="G3651" t="s">
        <v>2534</v>
      </c>
      <c r="H3651">
        <v>12037</v>
      </c>
      <c r="I3651">
        <v>90</v>
      </c>
      <c r="J3651" t="s">
        <v>19</v>
      </c>
      <c r="K3651" t="s">
        <v>20</v>
      </c>
      <c r="L3651">
        <v>50000000</v>
      </c>
      <c r="M3651">
        <v>1995</v>
      </c>
      <c r="N3651">
        <v>5.0999999999999996</v>
      </c>
      <c r="O3651">
        <v>-39600000</v>
      </c>
      <c r="Q3651" t="str">
        <f t="shared" ref="Q3651:Q3714" si="171">IF(F3651="Meryl Streep",G3651," ")</f>
        <v xml:space="preserve"> </v>
      </c>
      <c r="R3651" t="str">
        <f t="shared" ref="R3651:R3714" si="172">IF(F3651="Leonardo DiCaprio",G3651," ")</f>
        <v xml:space="preserve"> </v>
      </c>
      <c r="S3651" t="str">
        <f t="shared" ref="S3651:S3714" si="173">IF(F3651="Brad Pitt",G3651,"")</f>
        <v/>
      </c>
    </row>
    <row r="3652" spans="1:19">
      <c r="A3652" t="s">
        <v>707</v>
      </c>
      <c r="B3652">
        <v>128</v>
      </c>
      <c r="C3652">
        <v>116</v>
      </c>
      <c r="D3652">
        <v>30157016</v>
      </c>
      <c r="E3652" t="s">
        <v>591</v>
      </c>
      <c r="F3652" s="8" t="s">
        <v>429</v>
      </c>
      <c r="G3652" t="s">
        <v>1686</v>
      </c>
      <c r="H3652">
        <v>39659</v>
      </c>
      <c r="I3652">
        <v>189</v>
      </c>
      <c r="J3652" t="s">
        <v>19</v>
      </c>
      <c r="K3652" t="s">
        <v>20</v>
      </c>
      <c r="L3652">
        <v>70000000</v>
      </c>
      <c r="M3652">
        <v>2002</v>
      </c>
      <c r="N3652">
        <v>5.6</v>
      </c>
      <c r="O3652">
        <v>-39842984</v>
      </c>
      <c r="Q3652" t="str">
        <f t="shared" si="171"/>
        <v xml:space="preserve"> </v>
      </c>
      <c r="R3652" t="str">
        <f t="shared" si="172"/>
        <v xml:space="preserve"> </v>
      </c>
      <c r="S3652" t="str">
        <f t="shared" si="173"/>
        <v/>
      </c>
    </row>
    <row r="3653" spans="1:19">
      <c r="A3653" t="s">
        <v>910</v>
      </c>
      <c r="B3653">
        <v>186</v>
      </c>
      <c r="C3653">
        <v>127</v>
      </c>
      <c r="D3653">
        <v>10137232</v>
      </c>
      <c r="E3653" t="s">
        <v>2538</v>
      </c>
      <c r="F3653" s="8" t="s">
        <v>2539</v>
      </c>
      <c r="G3653" t="s">
        <v>2540</v>
      </c>
      <c r="H3653">
        <v>58015</v>
      </c>
      <c r="I3653">
        <v>374</v>
      </c>
      <c r="J3653" t="s">
        <v>19</v>
      </c>
      <c r="K3653" t="s">
        <v>775</v>
      </c>
      <c r="L3653">
        <v>50000000</v>
      </c>
      <c r="M3653">
        <v>2005</v>
      </c>
      <c r="N3653">
        <v>6</v>
      </c>
      <c r="O3653">
        <v>-39862768</v>
      </c>
      <c r="Q3653" t="str">
        <f t="shared" si="171"/>
        <v xml:space="preserve"> </v>
      </c>
      <c r="R3653" t="str">
        <f t="shared" si="172"/>
        <v xml:space="preserve"> </v>
      </c>
      <c r="S3653" t="str">
        <f t="shared" si="173"/>
        <v/>
      </c>
    </row>
    <row r="3654" spans="1:19">
      <c r="A3654" t="s">
        <v>3107</v>
      </c>
      <c r="B3654">
        <v>106</v>
      </c>
      <c r="C3654">
        <v>113</v>
      </c>
      <c r="D3654">
        <v>128978</v>
      </c>
      <c r="E3654" t="s">
        <v>420</v>
      </c>
      <c r="F3654" s="8" t="s">
        <v>292</v>
      </c>
      <c r="G3654" t="s">
        <v>3109</v>
      </c>
      <c r="H3654">
        <v>22897</v>
      </c>
      <c r="I3654">
        <v>61</v>
      </c>
      <c r="J3654" t="s">
        <v>1013</v>
      </c>
      <c r="K3654" t="s">
        <v>1868</v>
      </c>
      <c r="L3654">
        <v>40000000</v>
      </c>
      <c r="M3654">
        <v>2007</v>
      </c>
      <c r="N3654">
        <v>7.1</v>
      </c>
      <c r="O3654">
        <v>-39871022</v>
      </c>
      <c r="Q3654" t="str">
        <f t="shared" si="171"/>
        <v xml:space="preserve"> </v>
      </c>
      <c r="R3654" t="str">
        <f t="shared" si="172"/>
        <v xml:space="preserve"> </v>
      </c>
      <c r="S3654" t="str">
        <f t="shared" si="173"/>
        <v/>
      </c>
    </row>
    <row r="3655" spans="1:19">
      <c r="A3655" t="s">
        <v>2123</v>
      </c>
      <c r="B3655">
        <v>107</v>
      </c>
      <c r="C3655">
        <v>105</v>
      </c>
      <c r="D3655">
        <v>16991902</v>
      </c>
      <c r="E3655" t="s">
        <v>2838</v>
      </c>
      <c r="F3655" s="8" t="s">
        <v>3162</v>
      </c>
      <c r="G3655" t="s">
        <v>3163</v>
      </c>
      <c r="H3655">
        <v>34592</v>
      </c>
      <c r="I3655">
        <v>191</v>
      </c>
      <c r="J3655" t="s">
        <v>19</v>
      </c>
      <c r="K3655" t="s">
        <v>20</v>
      </c>
      <c r="L3655">
        <v>57000000</v>
      </c>
      <c r="M3655">
        <v>2001</v>
      </c>
      <c r="N3655">
        <v>6.2</v>
      </c>
      <c r="O3655">
        <v>-40008098</v>
      </c>
      <c r="Q3655" t="str">
        <f t="shared" si="171"/>
        <v xml:space="preserve"> </v>
      </c>
      <c r="R3655" t="str">
        <f t="shared" si="172"/>
        <v xml:space="preserve"> </v>
      </c>
      <c r="S3655" t="str">
        <f t="shared" si="173"/>
        <v/>
      </c>
    </row>
    <row r="3656" spans="1:19">
      <c r="A3656" t="s">
        <v>2241</v>
      </c>
      <c r="B3656">
        <v>50</v>
      </c>
      <c r="C3656">
        <v>107</v>
      </c>
      <c r="D3656">
        <v>9795017</v>
      </c>
      <c r="E3656" t="s">
        <v>1101</v>
      </c>
      <c r="F3656" s="8" t="s">
        <v>1491</v>
      </c>
      <c r="G3656" t="s">
        <v>2541</v>
      </c>
      <c r="H3656">
        <v>9227</v>
      </c>
      <c r="I3656">
        <v>70</v>
      </c>
      <c r="J3656" t="s">
        <v>19</v>
      </c>
      <c r="K3656" t="s">
        <v>20</v>
      </c>
      <c r="L3656">
        <v>50000000</v>
      </c>
      <c r="M3656">
        <v>1995</v>
      </c>
      <c r="N3656">
        <v>5.0999999999999996</v>
      </c>
      <c r="O3656">
        <v>-40204983</v>
      </c>
      <c r="Q3656" t="str">
        <f t="shared" si="171"/>
        <v xml:space="preserve"> </v>
      </c>
      <c r="R3656" t="str">
        <f t="shared" si="172"/>
        <v xml:space="preserve"> </v>
      </c>
      <c r="S3656" t="str">
        <f t="shared" si="173"/>
        <v/>
      </c>
    </row>
    <row r="3657" spans="1:19">
      <c r="A3657" t="s">
        <v>1855</v>
      </c>
      <c r="B3657">
        <v>223</v>
      </c>
      <c r="C3657">
        <v>103</v>
      </c>
      <c r="D3657">
        <v>19781879</v>
      </c>
      <c r="E3657" t="s">
        <v>1489</v>
      </c>
      <c r="F3657" s="8" t="s">
        <v>58</v>
      </c>
      <c r="G3657" t="s">
        <v>2106</v>
      </c>
      <c r="H3657">
        <v>53864</v>
      </c>
      <c r="I3657">
        <v>290</v>
      </c>
      <c r="J3657" t="s">
        <v>19</v>
      </c>
      <c r="K3657" t="s">
        <v>20</v>
      </c>
      <c r="L3657">
        <v>60000000</v>
      </c>
      <c r="M3657">
        <v>2008</v>
      </c>
      <c r="N3657">
        <v>4.8</v>
      </c>
      <c r="O3657">
        <v>-40218121</v>
      </c>
      <c r="Q3657" t="str">
        <f t="shared" si="171"/>
        <v xml:space="preserve"> </v>
      </c>
      <c r="R3657" t="str">
        <f t="shared" si="172"/>
        <v xml:space="preserve"> </v>
      </c>
      <c r="S3657" t="str">
        <f t="shared" si="173"/>
        <v/>
      </c>
    </row>
    <row r="3658" spans="1:19">
      <c r="A3658" t="s">
        <v>221</v>
      </c>
      <c r="B3658">
        <v>115</v>
      </c>
      <c r="C3658">
        <v>139</v>
      </c>
      <c r="D3658">
        <v>4584886</v>
      </c>
      <c r="E3658" t="s">
        <v>129</v>
      </c>
      <c r="F3658" s="8" t="s">
        <v>2742</v>
      </c>
      <c r="G3658" t="s">
        <v>2743</v>
      </c>
      <c r="H3658">
        <v>19114</v>
      </c>
      <c r="I3658">
        <v>115</v>
      </c>
      <c r="J3658" t="s">
        <v>19</v>
      </c>
      <c r="K3658" t="s">
        <v>20</v>
      </c>
      <c r="L3658">
        <v>45000000</v>
      </c>
      <c r="M3658">
        <v>2007</v>
      </c>
      <c r="N3658">
        <v>6.4</v>
      </c>
      <c r="O3658">
        <v>-40415114</v>
      </c>
      <c r="Q3658" t="str">
        <f t="shared" si="171"/>
        <v xml:space="preserve"> </v>
      </c>
      <c r="R3658" t="str">
        <f t="shared" si="172"/>
        <v xml:space="preserve"> </v>
      </c>
      <c r="S3658" t="str">
        <f t="shared" si="173"/>
        <v/>
      </c>
    </row>
    <row r="3659" spans="1:19">
      <c r="A3659" t="s">
        <v>2543</v>
      </c>
      <c r="B3659">
        <v>231</v>
      </c>
      <c r="C3659">
        <v>124</v>
      </c>
      <c r="D3659">
        <v>19445217</v>
      </c>
      <c r="E3659" t="s">
        <v>385</v>
      </c>
      <c r="F3659" s="8" t="s">
        <v>2544</v>
      </c>
      <c r="G3659" t="s">
        <v>2545</v>
      </c>
      <c r="H3659">
        <v>67796</v>
      </c>
      <c r="I3659">
        <v>258</v>
      </c>
      <c r="J3659" t="s">
        <v>19</v>
      </c>
      <c r="K3659" t="s">
        <v>20</v>
      </c>
      <c r="L3659">
        <v>60000000</v>
      </c>
      <c r="M3659">
        <v>2013</v>
      </c>
      <c r="N3659">
        <v>6.2</v>
      </c>
      <c r="O3659">
        <v>-40554783</v>
      </c>
      <c r="Q3659" t="str">
        <f t="shared" si="171"/>
        <v xml:space="preserve"> </v>
      </c>
      <c r="R3659" t="str">
        <f t="shared" si="172"/>
        <v xml:space="preserve"> </v>
      </c>
      <c r="S3659" t="str">
        <f t="shared" si="173"/>
        <v/>
      </c>
    </row>
    <row r="3660" spans="1:19">
      <c r="A3660" t="s">
        <v>1396</v>
      </c>
      <c r="B3660">
        <v>87</v>
      </c>
      <c r="C3660">
        <v>90</v>
      </c>
      <c r="D3660">
        <v>39442871</v>
      </c>
      <c r="E3660" t="s">
        <v>1397</v>
      </c>
      <c r="F3660" s="8" t="s">
        <v>1130</v>
      </c>
      <c r="G3660" t="s">
        <v>1398</v>
      </c>
      <c r="H3660">
        <v>80639</v>
      </c>
      <c r="I3660">
        <v>237</v>
      </c>
      <c r="J3660" t="s">
        <v>19</v>
      </c>
      <c r="K3660" t="s">
        <v>20</v>
      </c>
      <c r="L3660">
        <v>80000000</v>
      </c>
      <c r="M3660">
        <v>2000</v>
      </c>
      <c r="N3660">
        <v>5.3</v>
      </c>
      <c r="O3660">
        <v>-40557129</v>
      </c>
      <c r="Q3660" t="str">
        <f t="shared" si="171"/>
        <v xml:space="preserve"> </v>
      </c>
      <c r="R3660" t="str">
        <f t="shared" si="172"/>
        <v xml:space="preserve"> </v>
      </c>
      <c r="S3660" t="str">
        <f t="shared" si="173"/>
        <v/>
      </c>
    </row>
    <row r="3661" spans="1:19">
      <c r="A3661" t="s">
        <v>757</v>
      </c>
      <c r="B3661">
        <v>283</v>
      </c>
      <c r="C3661">
        <v>117</v>
      </c>
      <c r="D3661">
        <v>76418654</v>
      </c>
      <c r="E3661" t="s">
        <v>759</v>
      </c>
      <c r="F3661" s="8" t="s">
        <v>303</v>
      </c>
      <c r="G3661" t="s">
        <v>760</v>
      </c>
      <c r="H3661">
        <v>148280</v>
      </c>
      <c r="I3661">
        <v>348</v>
      </c>
      <c r="J3661" t="s">
        <v>19</v>
      </c>
      <c r="K3661" t="s">
        <v>20</v>
      </c>
      <c r="L3661">
        <v>117000000</v>
      </c>
      <c r="M3661">
        <v>2010</v>
      </c>
      <c r="N3661">
        <v>6.3</v>
      </c>
      <c r="O3661">
        <v>-40581346</v>
      </c>
      <c r="Q3661" t="str">
        <f t="shared" si="171"/>
        <v xml:space="preserve"> </v>
      </c>
      <c r="R3661" t="str">
        <f t="shared" si="172"/>
        <v xml:space="preserve"> </v>
      </c>
      <c r="S3661" t="str">
        <f t="shared" si="173"/>
        <v/>
      </c>
    </row>
    <row r="3662" spans="1:19">
      <c r="A3662" t="s">
        <v>1230</v>
      </c>
      <c r="B3662">
        <v>88</v>
      </c>
      <c r="C3662">
        <v>109</v>
      </c>
      <c r="D3662">
        <v>18947630</v>
      </c>
      <c r="E3662" t="s">
        <v>1608</v>
      </c>
      <c r="F3662" s="8" t="s">
        <v>1609</v>
      </c>
      <c r="G3662" t="s">
        <v>1610</v>
      </c>
      <c r="H3662">
        <v>11798</v>
      </c>
      <c r="I3662">
        <v>124</v>
      </c>
      <c r="J3662" t="s">
        <v>19</v>
      </c>
      <c r="K3662" t="s">
        <v>775</v>
      </c>
      <c r="L3662">
        <v>59660000</v>
      </c>
      <c r="M3662">
        <v>2004</v>
      </c>
      <c r="N3662">
        <v>7.1</v>
      </c>
      <c r="O3662">
        <v>-40712370</v>
      </c>
      <c r="Q3662" t="str">
        <f t="shared" si="171"/>
        <v xml:space="preserve"> </v>
      </c>
      <c r="R3662" t="str">
        <f t="shared" si="172"/>
        <v xml:space="preserve"> </v>
      </c>
      <c r="S3662" t="str">
        <f t="shared" si="173"/>
        <v/>
      </c>
    </row>
    <row r="3663" spans="1:19">
      <c r="A3663" t="s">
        <v>658</v>
      </c>
      <c r="B3663">
        <v>372</v>
      </c>
      <c r="C3663">
        <v>109</v>
      </c>
      <c r="D3663">
        <v>35286428</v>
      </c>
      <c r="E3663" t="s">
        <v>1356</v>
      </c>
      <c r="F3663" s="8" t="s">
        <v>227</v>
      </c>
      <c r="G3663" t="s">
        <v>1487</v>
      </c>
      <c r="H3663">
        <v>361767</v>
      </c>
      <c r="I3663">
        <v>1206</v>
      </c>
      <c r="J3663" t="s">
        <v>19</v>
      </c>
      <c r="K3663" t="s">
        <v>20</v>
      </c>
      <c r="L3663">
        <v>76000000</v>
      </c>
      <c r="M3663">
        <v>2006</v>
      </c>
      <c r="N3663">
        <v>7.9</v>
      </c>
      <c r="O3663">
        <v>-40713572</v>
      </c>
      <c r="Q3663" t="str">
        <f t="shared" si="171"/>
        <v xml:space="preserve"> </v>
      </c>
      <c r="R3663" t="str">
        <f t="shared" si="172"/>
        <v xml:space="preserve"> </v>
      </c>
      <c r="S3663" t="str">
        <f t="shared" si="173"/>
        <v/>
      </c>
    </row>
    <row r="3664" spans="1:19">
      <c r="A3664" t="s">
        <v>2006</v>
      </c>
      <c r="B3664">
        <v>186</v>
      </c>
      <c r="C3664">
        <v>133</v>
      </c>
      <c r="D3664">
        <v>6167817</v>
      </c>
      <c r="E3664" t="s">
        <v>2278</v>
      </c>
      <c r="F3664" s="8" t="s">
        <v>2279</v>
      </c>
      <c r="G3664" t="s">
        <v>2280</v>
      </c>
      <c r="H3664">
        <v>62607</v>
      </c>
      <c r="I3664">
        <v>239</v>
      </c>
      <c r="J3664" t="s">
        <v>774</v>
      </c>
      <c r="K3664" t="s">
        <v>775</v>
      </c>
      <c r="L3664">
        <v>47000000</v>
      </c>
      <c r="M3664">
        <v>2004</v>
      </c>
      <c r="N3664">
        <v>7.7</v>
      </c>
      <c r="O3664">
        <v>-40832183</v>
      </c>
      <c r="Q3664" t="str">
        <f t="shared" si="171"/>
        <v xml:space="preserve"> </v>
      </c>
      <c r="R3664" t="str">
        <f t="shared" si="172"/>
        <v xml:space="preserve"> </v>
      </c>
      <c r="S3664" t="str">
        <f t="shared" si="173"/>
        <v/>
      </c>
    </row>
    <row r="3665" spans="1:19">
      <c r="A3665" t="s">
        <v>1700</v>
      </c>
      <c r="B3665">
        <v>112</v>
      </c>
      <c r="C3665">
        <v>125</v>
      </c>
      <c r="D3665">
        <v>19076815</v>
      </c>
      <c r="E3665" t="s">
        <v>1665</v>
      </c>
      <c r="F3665" s="8" t="s">
        <v>540</v>
      </c>
      <c r="G3665" t="s">
        <v>1701</v>
      </c>
      <c r="H3665">
        <v>43651</v>
      </c>
      <c r="I3665">
        <v>196</v>
      </c>
      <c r="J3665" t="s">
        <v>19</v>
      </c>
      <c r="K3665" t="s">
        <v>20</v>
      </c>
      <c r="L3665">
        <v>60000000</v>
      </c>
      <c r="M3665">
        <v>2002</v>
      </c>
      <c r="N3665">
        <v>6.3</v>
      </c>
      <c r="O3665">
        <v>-40923185</v>
      </c>
      <c r="Q3665" t="str">
        <f t="shared" si="171"/>
        <v xml:space="preserve"> </v>
      </c>
      <c r="R3665" t="str">
        <f t="shared" si="172"/>
        <v xml:space="preserve"> </v>
      </c>
      <c r="S3665" t="str">
        <f t="shared" si="173"/>
        <v/>
      </c>
    </row>
    <row r="3666" spans="1:19">
      <c r="A3666" t="s">
        <v>1014</v>
      </c>
      <c r="B3666">
        <v>154</v>
      </c>
      <c r="C3666">
        <v>85</v>
      </c>
      <c r="D3666">
        <v>58867694</v>
      </c>
      <c r="E3666" t="s">
        <v>1016</v>
      </c>
      <c r="F3666" s="8" t="s">
        <v>181</v>
      </c>
      <c r="G3666" t="s">
        <v>1017</v>
      </c>
      <c r="H3666">
        <v>54077</v>
      </c>
      <c r="I3666">
        <v>112</v>
      </c>
      <c r="J3666" t="s">
        <v>19</v>
      </c>
      <c r="K3666" t="s">
        <v>20</v>
      </c>
      <c r="L3666">
        <v>100000000</v>
      </c>
      <c r="M3666">
        <v>2007</v>
      </c>
      <c r="N3666">
        <v>6.8</v>
      </c>
      <c r="O3666">
        <v>-41132306</v>
      </c>
      <c r="Q3666" t="str">
        <f t="shared" si="171"/>
        <v xml:space="preserve"> </v>
      </c>
      <c r="R3666" t="str">
        <f t="shared" si="172"/>
        <v xml:space="preserve"> </v>
      </c>
      <c r="S3666" t="str">
        <f t="shared" si="173"/>
        <v/>
      </c>
    </row>
    <row r="3667" spans="1:19">
      <c r="A3667" t="s">
        <v>745</v>
      </c>
      <c r="B3667">
        <v>492</v>
      </c>
      <c r="C3667">
        <v>117</v>
      </c>
      <c r="D3667">
        <v>58607007</v>
      </c>
      <c r="E3667" t="s">
        <v>747</v>
      </c>
      <c r="F3667" s="8" t="s">
        <v>258</v>
      </c>
      <c r="G3667" t="s">
        <v>748</v>
      </c>
      <c r="H3667">
        <v>182899</v>
      </c>
      <c r="I3667">
        <v>630</v>
      </c>
      <c r="J3667" t="s">
        <v>19</v>
      </c>
      <c r="K3667" t="s">
        <v>20</v>
      </c>
      <c r="L3667">
        <v>100000000</v>
      </c>
      <c r="M3667">
        <v>2014</v>
      </c>
      <c r="N3667">
        <v>6.2</v>
      </c>
      <c r="O3667">
        <v>-41392993</v>
      </c>
      <c r="Q3667" t="str">
        <f t="shared" si="171"/>
        <v xml:space="preserve"> </v>
      </c>
      <c r="R3667" t="str">
        <f t="shared" si="172"/>
        <v xml:space="preserve"> </v>
      </c>
      <c r="S3667" t="str">
        <f t="shared" si="173"/>
        <v/>
      </c>
    </row>
    <row r="3668" spans="1:19">
      <c r="A3668" t="s">
        <v>745</v>
      </c>
      <c r="B3668">
        <v>492</v>
      </c>
      <c r="C3668">
        <v>117</v>
      </c>
      <c r="D3668">
        <v>58607007</v>
      </c>
      <c r="E3668" t="s">
        <v>747</v>
      </c>
      <c r="F3668" s="8" t="s">
        <v>258</v>
      </c>
      <c r="G3668" t="s">
        <v>748</v>
      </c>
      <c r="H3668">
        <v>182910</v>
      </c>
      <c r="I3668">
        <v>630</v>
      </c>
      <c r="J3668" t="s">
        <v>19</v>
      </c>
      <c r="K3668" t="s">
        <v>20</v>
      </c>
      <c r="L3668">
        <v>100000000</v>
      </c>
      <c r="M3668">
        <v>2014</v>
      </c>
      <c r="N3668">
        <v>6.2</v>
      </c>
      <c r="O3668">
        <v>-41392993</v>
      </c>
      <c r="Q3668" t="str">
        <f t="shared" si="171"/>
        <v xml:space="preserve"> </v>
      </c>
      <c r="R3668" t="str">
        <f t="shared" si="172"/>
        <v xml:space="preserve"> </v>
      </c>
      <c r="S3668" t="str">
        <f t="shared" si="173"/>
        <v/>
      </c>
    </row>
    <row r="3669" spans="1:19">
      <c r="A3669" t="s">
        <v>2611</v>
      </c>
      <c r="B3669">
        <v>46</v>
      </c>
      <c r="C3669">
        <v>108</v>
      </c>
      <c r="D3669">
        <v>5600000</v>
      </c>
      <c r="E3669" t="s">
        <v>1662</v>
      </c>
      <c r="F3669" s="8" t="s">
        <v>809</v>
      </c>
      <c r="G3669" t="s">
        <v>2612</v>
      </c>
      <c r="H3669">
        <v>11913</v>
      </c>
      <c r="I3669">
        <v>97</v>
      </c>
      <c r="J3669" t="s">
        <v>19</v>
      </c>
      <c r="K3669" t="s">
        <v>20</v>
      </c>
      <c r="L3669">
        <v>47000000</v>
      </c>
      <c r="M3669">
        <v>1996</v>
      </c>
      <c r="N3669">
        <v>5.8</v>
      </c>
      <c r="O3669">
        <v>-41400000</v>
      </c>
      <c r="Q3669" t="str">
        <f t="shared" si="171"/>
        <v xml:space="preserve"> </v>
      </c>
      <c r="R3669" t="str">
        <f t="shared" si="172"/>
        <v xml:space="preserve"> </v>
      </c>
      <c r="S3669" t="str">
        <f t="shared" si="173"/>
        <v/>
      </c>
    </row>
    <row r="3670" spans="1:19">
      <c r="A3670" t="s">
        <v>799</v>
      </c>
      <c r="B3670">
        <v>91</v>
      </c>
      <c r="C3670">
        <v>82</v>
      </c>
      <c r="D3670">
        <v>43575716</v>
      </c>
      <c r="E3670" t="s">
        <v>1280</v>
      </c>
      <c r="F3670" s="8" t="s">
        <v>353</v>
      </c>
      <c r="G3670" t="s">
        <v>1281</v>
      </c>
      <c r="H3670">
        <v>10233</v>
      </c>
      <c r="I3670">
        <v>63</v>
      </c>
      <c r="J3670" t="s">
        <v>19</v>
      </c>
      <c r="K3670" t="s">
        <v>20</v>
      </c>
      <c r="L3670">
        <v>85000000</v>
      </c>
      <c r="M3670">
        <v>2010</v>
      </c>
      <c r="N3670">
        <v>4.3</v>
      </c>
      <c r="O3670">
        <v>-41424284</v>
      </c>
      <c r="Q3670" t="str">
        <f t="shared" si="171"/>
        <v xml:space="preserve"> </v>
      </c>
      <c r="R3670" t="str">
        <f t="shared" si="172"/>
        <v xml:space="preserve"> </v>
      </c>
      <c r="S3670" t="str">
        <f t="shared" si="173"/>
        <v/>
      </c>
    </row>
    <row r="3671" spans="1:19">
      <c r="A3671" t="s">
        <v>365</v>
      </c>
      <c r="B3671">
        <v>258</v>
      </c>
      <c r="C3671">
        <v>89</v>
      </c>
      <c r="D3671">
        <v>38542418</v>
      </c>
      <c r="E3671" t="s">
        <v>1406</v>
      </c>
      <c r="F3671" s="8" t="s">
        <v>540</v>
      </c>
      <c r="G3671" t="s">
        <v>1407</v>
      </c>
      <c r="H3671">
        <v>151424</v>
      </c>
      <c r="I3671">
        <v>252</v>
      </c>
      <c r="J3671" t="s">
        <v>19</v>
      </c>
      <c r="K3671" t="s">
        <v>20</v>
      </c>
      <c r="L3671">
        <v>80000000</v>
      </c>
      <c r="M3671">
        <v>2009</v>
      </c>
      <c r="N3671">
        <v>6.3</v>
      </c>
      <c r="O3671">
        <v>-41457582</v>
      </c>
      <c r="Q3671" t="str">
        <f t="shared" si="171"/>
        <v xml:space="preserve"> </v>
      </c>
      <c r="R3671" t="str">
        <f t="shared" si="172"/>
        <v xml:space="preserve"> </v>
      </c>
      <c r="S3671" t="str">
        <f t="shared" si="173"/>
        <v/>
      </c>
    </row>
    <row r="3672" spans="1:19">
      <c r="A3672" t="s">
        <v>2725</v>
      </c>
      <c r="B3672">
        <v>85</v>
      </c>
      <c r="C3672">
        <v>220</v>
      </c>
      <c r="D3672">
        <v>15527125</v>
      </c>
      <c r="E3672" t="s">
        <v>1948</v>
      </c>
      <c r="F3672" s="8" t="s">
        <v>629</v>
      </c>
      <c r="G3672" t="s">
        <v>2727</v>
      </c>
      <c r="H3672">
        <v>11388</v>
      </c>
      <c r="I3672">
        <v>183</v>
      </c>
      <c r="J3672" t="s">
        <v>19</v>
      </c>
      <c r="K3672" t="s">
        <v>20</v>
      </c>
      <c r="L3672">
        <v>57000000</v>
      </c>
      <c r="M3672">
        <v>2000</v>
      </c>
      <c r="N3672">
        <v>5.8</v>
      </c>
      <c r="O3672">
        <v>-41472875</v>
      </c>
      <c r="Q3672" t="str">
        <f t="shared" si="171"/>
        <v xml:space="preserve"> </v>
      </c>
      <c r="R3672" t="str">
        <f t="shared" si="172"/>
        <v xml:space="preserve"> </v>
      </c>
      <c r="S3672" t="str">
        <f t="shared" si="173"/>
        <v/>
      </c>
    </row>
    <row r="3673" spans="1:19">
      <c r="A3673" t="s">
        <v>553</v>
      </c>
      <c r="B3673">
        <v>256</v>
      </c>
      <c r="C3673">
        <v>97</v>
      </c>
      <c r="D3673">
        <v>103400692</v>
      </c>
      <c r="E3673" t="s">
        <v>356</v>
      </c>
      <c r="F3673" s="8" t="s">
        <v>160</v>
      </c>
      <c r="G3673" t="s">
        <v>554</v>
      </c>
      <c r="H3673">
        <v>123553</v>
      </c>
      <c r="I3673">
        <v>174</v>
      </c>
      <c r="J3673" t="s">
        <v>19</v>
      </c>
      <c r="K3673" t="s">
        <v>20</v>
      </c>
      <c r="L3673">
        <v>145000000</v>
      </c>
      <c r="M3673">
        <v>2012</v>
      </c>
      <c r="N3673">
        <v>7.3</v>
      </c>
      <c r="O3673">
        <v>-41599308</v>
      </c>
      <c r="Q3673" t="str">
        <f t="shared" si="171"/>
        <v xml:space="preserve"> </v>
      </c>
      <c r="R3673" t="str">
        <f t="shared" si="172"/>
        <v xml:space="preserve"> </v>
      </c>
      <c r="S3673" t="str">
        <f t="shared" si="173"/>
        <v/>
      </c>
    </row>
    <row r="3674" spans="1:19">
      <c r="A3674" t="s">
        <v>398</v>
      </c>
      <c r="B3674">
        <v>220</v>
      </c>
      <c r="C3674">
        <v>196</v>
      </c>
      <c r="D3674">
        <v>133228348</v>
      </c>
      <c r="E3674" t="s">
        <v>526</v>
      </c>
      <c r="F3674" s="8" t="s">
        <v>205</v>
      </c>
      <c r="G3674" t="s">
        <v>527</v>
      </c>
      <c r="H3674">
        <v>381672</v>
      </c>
      <c r="I3674">
        <v>1694</v>
      </c>
      <c r="J3674" t="s">
        <v>19</v>
      </c>
      <c r="K3674" t="s">
        <v>20</v>
      </c>
      <c r="L3674">
        <v>175000000</v>
      </c>
      <c r="M3674">
        <v>2004</v>
      </c>
      <c r="N3674">
        <v>7.2</v>
      </c>
      <c r="O3674">
        <v>-41771652</v>
      </c>
      <c r="Q3674" t="str">
        <f t="shared" si="171"/>
        <v xml:space="preserve"> </v>
      </c>
      <c r="R3674" t="str">
        <f t="shared" si="172"/>
        <v xml:space="preserve"> </v>
      </c>
      <c r="S3674" t="str">
        <f t="shared" si="173"/>
        <v>TroyÂ </v>
      </c>
    </row>
    <row r="3675" spans="1:19">
      <c r="A3675" t="s">
        <v>673</v>
      </c>
      <c r="B3675">
        <v>93</v>
      </c>
      <c r="C3675">
        <v>132</v>
      </c>
      <c r="D3675">
        <v>58220776</v>
      </c>
      <c r="E3675" t="s">
        <v>1165</v>
      </c>
      <c r="F3675" s="8" t="s">
        <v>457</v>
      </c>
      <c r="G3675" t="s">
        <v>1166</v>
      </c>
      <c r="H3675">
        <v>87785</v>
      </c>
      <c r="I3675">
        <v>362</v>
      </c>
      <c r="J3675" t="s">
        <v>19</v>
      </c>
      <c r="K3675" t="s">
        <v>20</v>
      </c>
      <c r="L3675">
        <v>100000000</v>
      </c>
      <c r="M3675">
        <v>1999</v>
      </c>
      <c r="N3675">
        <v>6.8</v>
      </c>
      <c r="O3675">
        <v>-41779224</v>
      </c>
      <c r="Q3675" t="str">
        <f t="shared" si="171"/>
        <v xml:space="preserve"> </v>
      </c>
      <c r="R3675" t="str">
        <f t="shared" si="172"/>
        <v xml:space="preserve"> </v>
      </c>
      <c r="S3675" t="str">
        <f t="shared" si="173"/>
        <v/>
      </c>
    </row>
    <row r="3676" spans="1:19">
      <c r="A3676" t="s">
        <v>2084</v>
      </c>
      <c r="B3676">
        <v>110</v>
      </c>
      <c r="C3676">
        <v>131</v>
      </c>
      <c r="D3676">
        <v>18208078</v>
      </c>
      <c r="E3676" t="s">
        <v>513</v>
      </c>
      <c r="F3676" s="8" t="s">
        <v>226</v>
      </c>
      <c r="G3676" t="s">
        <v>2085</v>
      </c>
      <c r="H3676">
        <v>57100</v>
      </c>
      <c r="I3676">
        <v>281</v>
      </c>
      <c r="J3676" t="s">
        <v>19</v>
      </c>
      <c r="K3676" t="s">
        <v>20</v>
      </c>
      <c r="L3676">
        <v>60000000</v>
      </c>
      <c r="M3676">
        <v>2001</v>
      </c>
      <c r="N3676">
        <v>6.9</v>
      </c>
      <c r="O3676">
        <v>-41791922</v>
      </c>
      <c r="Q3676" t="str">
        <f t="shared" si="171"/>
        <v xml:space="preserve"> </v>
      </c>
      <c r="R3676" t="str">
        <f t="shared" si="172"/>
        <v xml:space="preserve"> </v>
      </c>
      <c r="S3676" t="str">
        <f t="shared" si="173"/>
        <v/>
      </c>
    </row>
    <row r="3677" spans="1:19">
      <c r="A3677" t="s">
        <v>2768</v>
      </c>
      <c r="B3677">
        <v>102</v>
      </c>
      <c r="C3677">
        <v>325</v>
      </c>
      <c r="D3677">
        <v>1500000</v>
      </c>
      <c r="E3677" t="s">
        <v>2769</v>
      </c>
      <c r="F3677" s="8" t="s">
        <v>181</v>
      </c>
      <c r="G3677" t="s">
        <v>2770</v>
      </c>
      <c r="H3677">
        <v>9830</v>
      </c>
      <c r="I3677">
        <v>189</v>
      </c>
      <c r="J3677" t="s">
        <v>19</v>
      </c>
      <c r="K3677" t="s">
        <v>20</v>
      </c>
      <c r="L3677">
        <v>44000000</v>
      </c>
      <c r="M3677">
        <v>1980</v>
      </c>
      <c r="N3677">
        <v>6.8</v>
      </c>
      <c r="O3677">
        <v>-42500000</v>
      </c>
      <c r="Q3677" t="str">
        <f t="shared" si="171"/>
        <v xml:space="preserve"> </v>
      </c>
      <c r="R3677" t="str">
        <f t="shared" si="172"/>
        <v xml:space="preserve"> </v>
      </c>
      <c r="S3677" t="str">
        <f t="shared" si="173"/>
        <v/>
      </c>
    </row>
    <row r="3678" spans="1:19">
      <c r="A3678" t="s">
        <v>1167</v>
      </c>
      <c r="B3678">
        <v>84</v>
      </c>
      <c r="C3678">
        <v>104</v>
      </c>
      <c r="D3678">
        <v>47474112</v>
      </c>
      <c r="E3678" t="s">
        <v>741</v>
      </c>
      <c r="F3678" s="8" t="s">
        <v>153</v>
      </c>
      <c r="G3678" t="s">
        <v>1168</v>
      </c>
      <c r="H3678">
        <v>58227</v>
      </c>
      <c r="I3678">
        <v>181</v>
      </c>
      <c r="J3678" t="s">
        <v>19</v>
      </c>
      <c r="K3678" t="s">
        <v>20</v>
      </c>
      <c r="L3678">
        <v>90000000</v>
      </c>
      <c r="M3678">
        <v>1997</v>
      </c>
      <c r="N3678">
        <v>5.4</v>
      </c>
      <c r="O3678">
        <v>-42525888</v>
      </c>
      <c r="Q3678" t="str">
        <f t="shared" si="171"/>
        <v xml:space="preserve"> </v>
      </c>
      <c r="R3678" t="str">
        <f t="shared" si="172"/>
        <v xml:space="preserve"> </v>
      </c>
      <c r="S3678" t="str">
        <f t="shared" si="173"/>
        <v/>
      </c>
    </row>
    <row r="3679" spans="1:19">
      <c r="A3679" t="s">
        <v>560</v>
      </c>
      <c r="B3679">
        <v>166</v>
      </c>
      <c r="C3679">
        <v>143</v>
      </c>
      <c r="D3679">
        <v>57366262</v>
      </c>
      <c r="E3679" t="s">
        <v>956</v>
      </c>
      <c r="F3679" s="8" t="s">
        <v>130</v>
      </c>
      <c r="G3679" t="s">
        <v>957</v>
      </c>
      <c r="H3679">
        <v>400292</v>
      </c>
      <c r="I3679">
        <v>657</v>
      </c>
      <c r="J3679" t="s">
        <v>19</v>
      </c>
      <c r="K3679" t="s">
        <v>432</v>
      </c>
      <c r="L3679">
        <v>100000000</v>
      </c>
      <c r="M3679">
        <v>2006</v>
      </c>
      <c r="N3679">
        <v>8</v>
      </c>
      <c r="O3679">
        <v>-42633738</v>
      </c>
      <c r="Q3679" t="str">
        <f t="shared" si="171"/>
        <v xml:space="preserve"> </v>
      </c>
      <c r="R3679" t="str">
        <f t="shared" si="172"/>
        <v>Blood DiamondÂ </v>
      </c>
      <c r="S3679" t="str">
        <f t="shared" si="173"/>
        <v/>
      </c>
    </row>
    <row r="3680" spans="1:19">
      <c r="A3680" t="s">
        <v>2104</v>
      </c>
      <c r="B3680">
        <v>161</v>
      </c>
      <c r="C3680">
        <v>106</v>
      </c>
      <c r="D3680">
        <v>17281832</v>
      </c>
      <c r="E3680" t="s">
        <v>120</v>
      </c>
      <c r="F3680" s="8" t="s">
        <v>290</v>
      </c>
      <c r="G3680" t="s">
        <v>2105</v>
      </c>
      <c r="H3680">
        <v>60232</v>
      </c>
      <c r="I3680">
        <v>110</v>
      </c>
      <c r="J3680" t="s">
        <v>19</v>
      </c>
      <c r="K3680" t="s">
        <v>432</v>
      </c>
      <c r="L3680">
        <v>60000000</v>
      </c>
      <c r="M3680">
        <v>2008</v>
      </c>
      <c r="N3680">
        <v>6.1</v>
      </c>
      <c r="O3680">
        <v>-42718168</v>
      </c>
      <c r="Q3680" t="str">
        <f t="shared" si="171"/>
        <v xml:space="preserve"> </v>
      </c>
      <c r="R3680" t="str">
        <f t="shared" si="172"/>
        <v xml:space="preserve"> </v>
      </c>
      <c r="S3680" t="str">
        <f t="shared" si="173"/>
        <v/>
      </c>
    </row>
    <row r="3681" spans="1:19">
      <c r="A3681" t="s">
        <v>289</v>
      </c>
      <c r="B3681">
        <v>264</v>
      </c>
      <c r="C3681">
        <v>112</v>
      </c>
      <c r="D3681">
        <v>102176165</v>
      </c>
      <c r="E3681" t="s">
        <v>291</v>
      </c>
      <c r="F3681" s="8" t="s">
        <v>292</v>
      </c>
      <c r="G3681" t="s">
        <v>293</v>
      </c>
      <c r="H3681">
        <v>117927</v>
      </c>
      <c r="I3681">
        <v>501</v>
      </c>
      <c r="J3681" t="s">
        <v>19</v>
      </c>
      <c r="K3681" t="s">
        <v>20</v>
      </c>
      <c r="L3681">
        <v>145000000</v>
      </c>
      <c r="M3681">
        <v>2008</v>
      </c>
      <c r="N3681">
        <v>5.2</v>
      </c>
      <c r="O3681">
        <v>-42823835</v>
      </c>
      <c r="Q3681" t="str">
        <f t="shared" si="171"/>
        <v xml:space="preserve"> </v>
      </c>
      <c r="R3681" t="str">
        <f t="shared" si="172"/>
        <v xml:space="preserve"> </v>
      </c>
      <c r="S3681" t="str">
        <f t="shared" si="173"/>
        <v/>
      </c>
    </row>
    <row r="3682" spans="1:19">
      <c r="A3682" t="s">
        <v>2745</v>
      </c>
      <c r="B3682">
        <v>24</v>
      </c>
      <c r="C3682">
        <v>103</v>
      </c>
      <c r="D3682">
        <v>2154540</v>
      </c>
      <c r="E3682" t="s">
        <v>34</v>
      </c>
      <c r="F3682" s="8" t="s">
        <v>2746</v>
      </c>
      <c r="G3682" t="s">
        <v>2747</v>
      </c>
      <c r="H3682">
        <v>3803</v>
      </c>
      <c r="I3682">
        <v>41</v>
      </c>
      <c r="J3682" t="s">
        <v>19</v>
      </c>
      <c r="K3682" t="s">
        <v>20</v>
      </c>
      <c r="L3682">
        <v>45000000</v>
      </c>
      <c r="M3682">
        <v>1997</v>
      </c>
      <c r="N3682">
        <v>4.9000000000000004</v>
      </c>
      <c r="O3682">
        <v>-42845460</v>
      </c>
      <c r="Q3682" t="str">
        <f t="shared" si="171"/>
        <v xml:space="preserve"> </v>
      </c>
      <c r="R3682" t="str">
        <f t="shared" si="172"/>
        <v xml:space="preserve"> </v>
      </c>
      <c r="S3682" t="str">
        <f t="shared" si="173"/>
        <v/>
      </c>
    </row>
    <row r="3683" spans="1:19">
      <c r="A3683" t="s">
        <v>1169</v>
      </c>
      <c r="B3683">
        <v>66</v>
      </c>
      <c r="C3683">
        <v>111</v>
      </c>
      <c r="D3683">
        <v>42877165</v>
      </c>
      <c r="E3683" t="s">
        <v>268</v>
      </c>
      <c r="F3683" s="8" t="s">
        <v>232</v>
      </c>
      <c r="G3683" t="s">
        <v>1170</v>
      </c>
      <c r="H3683">
        <v>45602</v>
      </c>
      <c r="I3683">
        <v>114</v>
      </c>
      <c r="J3683" t="s">
        <v>19</v>
      </c>
      <c r="K3683" t="s">
        <v>20</v>
      </c>
      <c r="L3683">
        <v>86000000</v>
      </c>
      <c r="M3683">
        <v>1997</v>
      </c>
      <c r="N3683">
        <v>6.1</v>
      </c>
      <c r="O3683">
        <v>-43122835</v>
      </c>
      <c r="Q3683" t="str">
        <f t="shared" si="171"/>
        <v xml:space="preserve"> </v>
      </c>
      <c r="R3683" t="str">
        <f t="shared" si="172"/>
        <v xml:space="preserve"> </v>
      </c>
      <c r="S3683" t="str">
        <f t="shared" si="173"/>
        <v/>
      </c>
    </row>
    <row r="3684" spans="1:19">
      <c r="A3684" t="s">
        <v>2261</v>
      </c>
      <c r="B3684">
        <v>84</v>
      </c>
      <c r="C3684">
        <v>280</v>
      </c>
      <c r="D3684">
        <v>12870569</v>
      </c>
      <c r="E3684" t="s">
        <v>1023</v>
      </c>
      <c r="F3684" s="8" t="s">
        <v>2262</v>
      </c>
      <c r="G3684" t="s">
        <v>2263</v>
      </c>
      <c r="H3684">
        <v>13215</v>
      </c>
      <c r="I3684">
        <v>497</v>
      </c>
      <c r="J3684" t="s">
        <v>19</v>
      </c>
      <c r="K3684" t="s">
        <v>20</v>
      </c>
      <c r="L3684">
        <v>56000000</v>
      </c>
      <c r="M3684">
        <v>2003</v>
      </c>
      <c r="N3684">
        <v>6.3</v>
      </c>
      <c r="O3684">
        <v>-43129431</v>
      </c>
      <c r="Q3684" t="str">
        <f t="shared" si="171"/>
        <v xml:space="preserve"> </v>
      </c>
      <c r="R3684" t="str">
        <f t="shared" si="172"/>
        <v xml:space="preserve"> </v>
      </c>
      <c r="S3684" t="str">
        <f t="shared" si="173"/>
        <v/>
      </c>
    </row>
    <row r="3685" spans="1:19">
      <c r="A3685" t="s">
        <v>2549</v>
      </c>
      <c r="B3685">
        <v>75</v>
      </c>
      <c r="C3685">
        <v>88</v>
      </c>
      <c r="D3685">
        <v>6471394</v>
      </c>
      <c r="E3685" t="s">
        <v>557</v>
      </c>
      <c r="F3685" s="8" t="s">
        <v>270</v>
      </c>
      <c r="G3685" t="s">
        <v>2551</v>
      </c>
      <c r="H3685">
        <v>15880</v>
      </c>
      <c r="I3685">
        <v>93</v>
      </c>
      <c r="J3685" t="s">
        <v>19</v>
      </c>
      <c r="K3685" t="s">
        <v>20</v>
      </c>
      <c r="L3685">
        <v>50000000</v>
      </c>
      <c r="M3685">
        <v>2004</v>
      </c>
      <c r="N3685">
        <v>4.9000000000000004</v>
      </c>
      <c r="O3685">
        <v>-43528606</v>
      </c>
      <c r="Q3685" t="str">
        <f t="shared" si="171"/>
        <v xml:space="preserve"> </v>
      </c>
      <c r="R3685" t="str">
        <f t="shared" si="172"/>
        <v xml:space="preserve"> </v>
      </c>
      <c r="S3685" t="str">
        <f t="shared" si="173"/>
        <v/>
      </c>
    </row>
    <row r="3686" spans="1:19">
      <c r="A3686" t="s">
        <v>1513</v>
      </c>
      <c r="B3686">
        <v>82</v>
      </c>
      <c r="C3686">
        <v>87</v>
      </c>
      <c r="D3686">
        <v>6291602</v>
      </c>
      <c r="E3686" t="s">
        <v>2552</v>
      </c>
      <c r="F3686" s="8" t="s">
        <v>142</v>
      </c>
      <c r="G3686" t="s">
        <v>2553</v>
      </c>
      <c r="H3686">
        <v>8070</v>
      </c>
      <c r="I3686">
        <v>91</v>
      </c>
      <c r="J3686" t="s">
        <v>19</v>
      </c>
      <c r="K3686" t="s">
        <v>20</v>
      </c>
      <c r="L3686">
        <v>50000000</v>
      </c>
      <c r="M3686">
        <v>2000</v>
      </c>
      <c r="N3686">
        <v>5.6</v>
      </c>
      <c r="O3686">
        <v>-43708398</v>
      </c>
      <c r="Q3686" t="str">
        <f t="shared" si="171"/>
        <v xml:space="preserve"> </v>
      </c>
      <c r="R3686" t="str">
        <f t="shared" si="172"/>
        <v xml:space="preserve"> </v>
      </c>
      <c r="S3686" t="str">
        <f t="shared" si="173"/>
        <v/>
      </c>
    </row>
    <row r="3687" spans="1:19">
      <c r="A3687" t="s">
        <v>2006</v>
      </c>
      <c r="B3687">
        <v>242</v>
      </c>
      <c r="C3687">
        <v>122</v>
      </c>
      <c r="D3687">
        <v>33201661</v>
      </c>
      <c r="E3687" t="s">
        <v>878</v>
      </c>
      <c r="F3687" s="8" t="s">
        <v>2704</v>
      </c>
      <c r="G3687" t="s">
        <v>3056</v>
      </c>
      <c r="H3687">
        <v>534262</v>
      </c>
      <c r="I3687">
        <v>1314</v>
      </c>
      <c r="J3687" t="s">
        <v>774</v>
      </c>
      <c r="K3687" t="s">
        <v>775</v>
      </c>
      <c r="L3687">
        <v>77000000</v>
      </c>
      <c r="M3687">
        <v>2001</v>
      </c>
      <c r="N3687">
        <v>8.4</v>
      </c>
      <c r="O3687">
        <v>-43798339</v>
      </c>
      <c r="Q3687" t="str">
        <f t="shared" si="171"/>
        <v xml:space="preserve"> </v>
      </c>
      <c r="R3687" t="str">
        <f t="shared" si="172"/>
        <v xml:space="preserve"> </v>
      </c>
      <c r="S3687" t="str">
        <f t="shared" si="173"/>
        <v/>
      </c>
    </row>
    <row r="3688" spans="1:19">
      <c r="A3688" t="s">
        <v>1413</v>
      </c>
      <c r="B3688">
        <v>113</v>
      </c>
      <c r="C3688">
        <v>87</v>
      </c>
      <c r="D3688">
        <v>36073232</v>
      </c>
      <c r="E3688" t="s">
        <v>1414</v>
      </c>
      <c r="F3688" s="8" t="s">
        <v>1415</v>
      </c>
      <c r="G3688" t="s">
        <v>1416</v>
      </c>
      <c r="H3688">
        <v>8913</v>
      </c>
      <c r="I3688">
        <v>66</v>
      </c>
      <c r="J3688" t="s">
        <v>19</v>
      </c>
      <c r="K3688" t="s">
        <v>20</v>
      </c>
      <c r="L3688">
        <v>80000000</v>
      </c>
      <c r="M3688">
        <v>2013</v>
      </c>
      <c r="N3688">
        <v>5.2</v>
      </c>
      <c r="O3688">
        <v>-43926768</v>
      </c>
      <c r="Q3688" t="str">
        <f t="shared" si="171"/>
        <v xml:space="preserve"> </v>
      </c>
      <c r="R3688" t="str">
        <f t="shared" si="172"/>
        <v xml:space="preserve"> </v>
      </c>
      <c r="S3688" t="str">
        <f t="shared" si="173"/>
        <v/>
      </c>
    </row>
    <row r="3689" spans="1:19">
      <c r="A3689" t="s">
        <v>676</v>
      </c>
      <c r="B3689">
        <v>181</v>
      </c>
      <c r="C3689">
        <v>120</v>
      </c>
      <c r="D3689">
        <v>66002193</v>
      </c>
      <c r="E3689" t="s">
        <v>836</v>
      </c>
      <c r="F3689" s="8" t="s">
        <v>126</v>
      </c>
      <c r="G3689" t="s">
        <v>837</v>
      </c>
      <c r="H3689">
        <v>44296</v>
      </c>
      <c r="I3689">
        <v>144</v>
      </c>
      <c r="J3689" t="s">
        <v>19</v>
      </c>
      <c r="K3689" t="s">
        <v>20</v>
      </c>
      <c r="L3689">
        <v>110000000</v>
      </c>
      <c r="M3689">
        <v>2016</v>
      </c>
      <c r="N3689">
        <v>5.8</v>
      </c>
      <c r="O3689">
        <v>-43997807</v>
      </c>
      <c r="Q3689" t="str">
        <f t="shared" si="171"/>
        <v xml:space="preserve"> </v>
      </c>
      <c r="R3689" t="str">
        <f t="shared" si="172"/>
        <v xml:space="preserve"> </v>
      </c>
      <c r="S3689" t="str">
        <f t="shared" si="173"/>
        <v/>
      </c>
    </row>
    <row r="3690" spans="1:19">
      <c r="A3690" t="s">
        <v>1033</v>
      </c>
      <c r="B3690">
        <v>82</v>
      </c>
      <c r="C3690">
        <v>89</v>
      </c>
      <c r="D3690">
        <v>50802661</v>
      </c>
      <c r="E3690" t="s">
        <v>1035</v>
      </c>
      <c r="F3690" s="8" t="s">
        <v>1036</v>
      </c>
      <c r="G3690" t="s">
        <v>1037</v>
      </c>
      <c r="H3690">
        <v>58300</v>
      </c>
      <c r="I3690">
        <v>139</v>
      </c>
      <c r="J3690" t="s">
        <v>19</v>
      </c>
      <c r="K3690" t="s">
        <v>20</v>
      </c>
      <c r="L3690">
        <v>95000000</v>
      </c>
      <c r="M3690">
        <v>2000</v>
      </c>
      <c r="N3690">
        <v>6.9</v>
      </c>
      <c r="O3690">
        <v>-44197339</v>
      </c>
      <c r="Q3690" t="str">
        <f t="shared" si="171"/>
        <v xml:space="preserve"> </v>
      </c>
      <c r="R3690" t="str">
        <f t="shared" si="172"/>
        <v xml:space="preserve"> </v>
      </c>
      <c r="S3690" t="str">
        <f t="shared" si="173"/>
        <v/>
      </c>
    </row>
    <row r="3691" spans="1:19">
      <c r="A3691" t="s">
        <v>1603</v>
      </c>
      <c r="B3691">
        <v>128</v>
      </c>
      <c r="C3691">
        <v>152</v>
      </c>
      <c r="D3691">
        <v>27796042</v>
      </c>
      <c r="E3691" t="s">
        <v>129</v>
      </c>
      <c r="F3691" s="8" t="s">
        <v>1604</v>
      </c>
      <c r="G3691" t="s">
        <v>1605</v>
      </c>
      <c r="H3691">
        <v>45031</v>
      </c>
      <c r="I3691">
        <v>376</v>
      </c>
      <c r="J3691" t="s">
        <v>19</v>
      </c>
      <c r="K3691" t="s">
        <v>20</v>
      </c>
      <c r="L3691">
        <v>72000000</v>
      </c>
      <c r="M3691">
        <v>2001</v>
      </c>
      <c r="N3691">
        <v>6.9</v>
      </c>
      <c r="O3691">
        <v>-44203958</v>
      </c>
      <c r="Q3691" t="str">
        <f t="shared" si="171"/>
        <v xml:space="preserve"> </v>
      </c>
      <c r="R3691" t="str">
        <f t="shared" si="172"/>
        <v xml:space="preserve"> </v>
      </c>
      <c r="S3691" t="str">
        <f t="shared" si="173"/>
        <v/>
      </c>
    </row>
    <row r="3692" spans="1:19">
      <c r="A3692" t="s">
        <v>6121</v>
      </c>
      <c r="B3692">
        <v>80</v>
      </c>
      <c r="C3692">
        <v>45</v>
      </c>
      <c r="D3692">
        <v>145109</v>
      </c>
      <c r="E3692" t="s">
        <v>1126</v>
      </c>
      <c r="F3692" s="8" t="s">
        <v>6122</v>
      </c>
      <c r="G3692" t="s">
        <v>6123</v>
      </c>
      <c r="H3692">
        <v>14247</v>
      </c>
      <c r="I3692">
        <v>44</v>
      </c>
      <c r="J3692" t="s">
        <v>6124</v>
      </c>
      <c r="K3692" t="s">
        <v>3424</v>
      </c>
      <c r="L3692">
        <v>45000000</v>
      </c>
      <c r="M3692">
        <v>2008</v>
      </c>
      <c r="N3692">
        <v>7.3</v>
      </c>
      <c r="O3692">
        <v>-44854891</v>
      </c>
      <c r="Q3692" t="str">
        <f t="shared" si="171"/>
        <v xml:space="preserve"> </v>
      </c>
      <c r="R3692" t="str">
        <f t="shared" si="172"/>
        <v xml:space="preserve"> </v>
      </c>
      <c r="S3692" t="str">
        <f t="shared" si="173"/>
        <v/>
      </c>
    </row>
    <row r="3693" spans="1:19">
      <c r="A3693" t="s">
        <v>27</v>
      </c>
      <c r="B3693">
        <v>602</v>
      </c>
      <c r="C3693">
        <v>148</v>
      </c>
      <c r="D3693">
        <v>200074175</v>
      </c>
      <c r="E3693" t="s">
        <v>28</v>
      </c>
      <c r="F3693" s="8" t="s">
        <v>29</v>
      </c>
      <c r="G3693" t="s">
        <v>30</v>
      </c>
      <c r="H3693">
        <v>275868</v>
      </c>
      <c r="I3693">
        <v>994</v>
      </c>
      <c r="J3693" t="s">
        <v>19</v>
      </c>
      <c r="K3693" t="s">
        <v>31</v>
      </c>
      <c r="L3693">
        <v>245000000</v>
      </c>
      <c r="M3693">
        <v>2015</v>
      </c>
      <c r="N3693">
        <v>6.8</v>
      </c>
      <c r="O3693">
        <v>-44925825</v>
      </c>
      <c r="Q3693" t="str">
        <f t="shared" si="171"/>
        <v xml:space="preserve"> </v>
      </c>
      <c r="R3693" t="str">
        <f t="shared" si="172"/>
        <v xml:space="preserve"> </v>
      </c>
      <c r="S3693" t="str">
        <f t="shared" si="173"/>
        <v/>
      </c>
    </row>
    <row r="3694" spans="1:19">
      <c r="A3694" t="s">
        <v>1246</v>
      </c>
      <c r="B3694">
        <v>135</v>
      </c>
      <c r="C3694">
        <v>108</v>
      </c>
      <c r="D3694">
        <v>40048332</v>
      </c>
      <c r="E3694" t="s">
        <v>513</v>
      </c>
      <c r="F3694" s="8" t="s">
        <v>1247</v>
      </c>
      <c r="G3694" t="s">
        <v>1248</v>
      </c>
      <c r="H3694">
        <v>61417</v>
      </c>
      <c r="I3694">
        <v>339</v>
      </c>
      <c r="J3694" t="s">
        <v>19</v>
      </c>
      <c r="K3694" t="s">
        <v>20</v>
      </c>
      <c r="L3694">
        <v>85000000</v>
      </c>
      <c r="M3694">
        <v>2002</v>
      </c>
      <c r="N3694">
        <v>5.5</v>
      </c>
      <c r="O3694">
        <v>-44951668</v>
      </c>
      <c r="Q3694" t="str">
        <f t="shared" si="171"/>
        <v xml:space="preserve"> </v>
      </c>
      <c r="R3694" t="str">
        <f t="shared" si="172"/>
        <v xml:space="preserve"> </v>
      </c>
      <c r="S3694" t="str">
        <f t="shared" si="173"/>
        <v/>
      </c>
    </row>
    <row r="3695" spans="1:19">
      <c r="A3695" t="s">
        <v>1557</v>
      </c>
      <c r="B3695">
        <v>132</v>
      </c>
      <c r="C3695">
        <v>116</v>
      </c>
      <c r="D3695">
        <v>30013346</v>
      </c>
      <c r="E3695" t="s">
        <v>246</v>
      </c>
      <c r="F3695" s="8" t="s">
        <v>232</v>
      </c>
      <c r="G3695" t="s">
        <v>1558</v>
      </c>
      <c r="H3695">
        <v>31293</v>
      </c>
      <c r="I3695">
        <v>254</v>
      </c>
      <c r="J3695" t="s">
        <v>19</v>
      </c>
      <c r="K3695" t="s">
        <v>20</v>
      </c>
      <c r="L3695">
        <v>75000000</v>
      </c>
      <c r="M3695">
        <v>2003</v>
      </c>
      <c r="N3695">
        <v>5.3</v>
      </c>
      <c r="O3695">
        <v>-44986654</v>
      </c>
      <c r="Q3695" t="str">
        <f t="shared" si="171"/>
        <v xml:space="preserve"> </v>
      </c>
      <c r="R3695" t="str">
        <f t="shared" si="172"/>
        <v xml:space="preserve"> </v>
      </c>
      <c r="S3695" t="str">
        <f t="shared" si="173"/>
        <v/>
      </c>
    </row>
    <row r="3696" spans="1:19">
      <c r="A3696" t="s">
        <v>1244</v>
      </c>
      <c r="B3696">
        <v>98</v>
      </c>
      <c r="C3696">
        <v>178</v>
      </c>
      <c r="D3696">
        <v>44606335</v>
      </c>
      <c r="E3696" t="s">
        <v>385</v>
      </c>
      <c r="F3696" s="8" t="s">
        <v>429</v>
      </c>
      <c r="G3696" t="s">
        <v>1245</v>
      </c>
      <c r="H3696">
        <v>169023</v>
      </c>
      <c r="I3696">
        <v>703</v>
      </c>
      <c r="J3696" t="s">
        <v>19</v>
      </c>
      <c r="K3696" t="s">
        <v>20</v>
      </c>
      <c r="L3696">
        <v>90000000</v>
      </c>
      <c r="M3696">
        <v>1998</v>
      </c>
      <c r="N3696">
        <v>7.1</v>
      </c>
      <c r="O3696">
        <v>-45393665</v>
      </c>
      <c r="Q3696" t="str">
        <f t="shared" si="171"/>
        <v xml:space="preserve"> </v>
      </c>
      <c r="R3696" t="str">
        <f t="shared" si="172"/>
        <v xml:space="preserve"> </v>
      </c>
      <c r="S3696" t="str">
        <f t="shared" si="173"/>
        <v/>
      </c>
    </row>
    <row r="3697" spans="1:19">
      <c r="A3697" t="s">
        <v>786</v>
      </c>
      <c r="B3697">
        <v>162</v>
      </c>
      <c r="C3697">
        <v>145</v>
      </c>
      <c r="D3697">
        <v>34566746</v>
      </c>
      <c r="E3697" t="s">
        <v>1409</v>
      </c>
      <c r="F3697" s="8" t="s">
        <v>213</v>
      </c>
      <c r="G3697" t="s">
        <v>1410</v>
      </c>
      <c r="H3697">
        <v>45231</v>
      </c>
      <c r="I3697">
        <v>315</v>
      </c>
      <c r="J3697" t="s">
        <v>19</v>
      </c>
      <c r="K3697" t="s">
        <v>20</v>
      </c>
      <c r="L3697">
        <v>80000000</v>
      </c>
      <c r="M3697">
        <v>2000</v>
      </c>
      <c r="N3697">
        <v>7.3</v>
      </c>
      <c r="O3697">
        <v>-45433254</v>
      </c>
      <c r="Q3697" t="str">
        <f t="shared" si="171"/>
        <v xml:space="preserve"> </v>
      </c>
      <c r="R3697" t="str">
        <f t="shared" si="172"/>
        <v xml:space="preserve"> </v>
      </c>
      <c r="S3697" t="str">
        <f t="shared" si="173"/>
        <v/>
      </c>
    </row>
    <row r="3698" spans="1:19">
      <c r="A3698" t="s">
        <v>519</v>
      </c>
      <c r="B3698">
        <v>138</v>
      </c>
      <c r="C3698">
        <v>94</v>
      </c>
      <c r="D3698">
        <v>19548064</v>
      </c>
      <c r="E3698" t="s">
        <v>670</v>
      </c>
      <c r="F3698" s="8" t="s">
        <v>396</v>
      </c>
      <c r="G3698" t="s">
        <v>1867</v>
      </c>
      <c r="H3698">
        <v>25681</v>
      </c>
      <c r="I3698">
        <v>77</v>
      </c>
      <c r="J3698" t="s">
        <v>19</v>
      </c>
      <c r="K3698" t="s">
        <v>1868</v>
      </c>
      <c r="L3698">
        <v>65000000</v>
      </c>
      <c r="M3698">
        <v>2009</v>
      </c>
      <c r="N3698">
        <v>6.3</v>
      </c>
      <c r="O3698">
        <v>-45451936</v>
      </c>
      <c r="Q3698" t="str">
        <f t="shared" si="171"/>
        <v xml:space="preserve"> </v>
      </c>
      <c r="R3698" t="str">
        <f t="shared" si="172"/>
        <v xml:space="preserve"> </v>
      </c>
      <c r="S3698" t="str">
        <f t="shared" si="173"/>
        <v/>
      </c>
    </row>
    <row r="3699" spans="1:19">
      <c r="A3699" t="s">
        <v>2086</v>
      </c>
      <c r="B3699">
        <v>279</v>
      </c>
      <c r="C3699">
        <v>92</v>
      </c>
      <c r="D3699">
        <v>9483821</v>
      </c>
      <c r="E3699" t="s">
        <v>34</v>
      </c>
      <c r="F3699" s="8" t="s">
        <v>934</v>
      </c>
      <c r="G3699" t="s">
        <v>2288</v>
      </c>
      <c r="H3699">
        <v>39247</v>
      </c>
      <c r="I3699">
        <v>131</v>
      </c>
      <c r="J3699" t="s">
        <v>19</v>
      </c>
      <c r="K3699" t="s">
        <v>20</v>
      </c>
      <c r="L3699">
        <v>55000000</v>
      </c>
      <c r="M3699">
        <v>2012</v>
      </c>
      <c r="N3699">
        <v>5.7</v>
      </c>
      <c r="O3699">
        <v>-45516179</v>
      </c>
      <c r="Q3699" t="str">
        <f t="shared" si="171"/>
        <v xml:space="preserve"> </v>
      </c>
      <c r="R3699" t="str">
        <f t="shared" si="172"/>
        <v xml:space="preserve"> </v>
      </c>
      <c r="S3699" t="str">
        <f t="shared" si="173"/>
        <v/>
      </c>
    </row>
    <row r="3700" spans="1:19">
      <c r="A3700" t="s">
        <v>65</v>
      </c>
      <c r="B3700">
        <v>435</v>
      </c>
      <c r="C3700">
        <v>128</v>
      </c>
      <c r="D3700">
        <v>36381716</v>
      </c>
      <c r="E3700" t="s">
        <v>667</v>
      </c>
      <c r="F3700" s="8" t="s">
        <v>341</v>
      </c>
      <c r="G3700" t="s">
        <v>1572</v>
      </c>
      <c r="H3700">
        <v>197584</v>
      </c>
      <c r="I3700">
        <v>918</v>
      </c>
      <c r="J3700" t="s">
        <v>19</v>
      </c>
      <c r="K3700" t="s">
        <v>20</v>
      </c>
      <c r="L3700">
        <v>82000000</v>
      </c>
      <c r="M3700">
        <v>2011</v>
      </c>
      <c r="N3700">
        <v>6.1</v>
      </c>
      <c r="O3700">
        <v>-45618284</v>
      </c>
      <c r="Q3700" t="str">
        <f t="shared" si="171"/>
        <v xml:space="preserve"> </v>
      </c>
      <c r="R3700" t="str">
        <f t="shared" si="172"/>
        <v xml:space="preserve"> </v>
      </c>
      <c r="S3700" t="str">
        <f t="shared" si="173"/>
        <v/>
      </c>
    </row>
    <row r="3701" spans="1:19">
      <c r="A3701" t="s">
        <v>1846</v>
      </c>
      <c r="B3701">
        <v>308</v>
      </c>
      <c r="C3701">
        <v>92</v>
      </c>
      <c r="D3701">
        <v>19059018</v>
      </c>
      <c r="E3701" t="s">
        <v>1848</v>
      </c>
      <c r="F3701" s="8" t="s">
        <v>1849</v>
      </c>
      <c r="G3701" t="s">
        <v>1850</v>
      </c>
      <c r="H3701">
        <v>65709</v>
      </c>
      <c r="I3701">
        <v>194</v>
      </c>
      <c r="J3701" t="s">
        <v>19</v>
      </c>
      <c r="K3701" t="s">
        <v>220</v>
      </c>
      <c r="L3701">
        <v>65000000</v>
      </c>
      <c r="M3701">
        <v>2014</v>
      </c>
      <c r="N3701">
        <v>5.0999999999999996</v>
      </c>
      <c r="O3701">
        <v>-45940982</v>
      </c>
      <c r="Q3701" t="str">
        <f t="shared" si="171"/>
        <v xml:space="preserve"> </v>
      </c>
      <c r="R3701" t="str">
        <f t="shared" si="172"/>
        <v xml:space="preserve"> </v>
      </c>
      <c r="S3701" t="str">
        <f t="shared" si="173"/>
        <v/>
      </c>
    </row>
    <row r="3702" spans="1:19">
      <c r="A3702" t="s">
        <v>95</v>
      </c>
      <c r="B3702">
        <v>451</v>
      </c>
      <c r="C3702">
        <v>106</v>
      </c>
      <c r="D3702">
        <v>179020854</v>
      </c>
      <c r="E3702" t="s">
        <v>97</v>
      </c>
      <c r="F3702" s="8" t="s">
        <v>98</v>
      </c>
      <c r="G3702" t="s">
        <v>99</v>
      </c>
      <c r="H3702">
        <v>268154</v>
      </c>
      <c r="I3702">
        <v>341</v>
      </c>
      <c r="J3702" t="s">
        <v>19</v>
      </c>
      <c r="K3702" t="s">
        <v>20</v>
      </c>
      <c r="L3702">
        <v>225000000</v>
      </c>
      <c r="M3702">
        <v>2012</v>
      </c>
      <c r="N3702">
        <v>6.8</v>
      </c>
      <c r="O3702">
        <v>-45979146</v>
      </c>
      <c r="Q3702" t="str">
        <f t="shared" si="171"/>
        <v xml:space="preserve"> </v>
      </c>
      <c r="R3702" t="str">
        <f t="shared" si="172"/>
        <v xml:space="preserve"> </v>
      </c>
      <c r="S3702" t="str">
        <f t="shared" si="173"/>
        <v/>
      </c>
    </row>
    <row r="3703" spans="1:19">
      <c r="A3703" t="s">
        <v>3062</v>
      </c>
      <c r="B3703">
        <v>135</v>
      </c>
      <c r="C3703">
        <v>103</v>
      </c>
      <c r="D3703">
        <v>13395939</v>
      </c>
      <c r="E3703" t="s">
        <v>754</v>
      </c>
      <c r="F3703" s="8" t="s">
        <v>2741</v>
      </c>
      <c r="G3703" t="s">
        <v>3063</v>
      </c>
      <c r="H3703">
        <v>43442</v>
      </c>
      <c r="I3703">
        <v>146</v>
      </c>
      <c r="J3703" t="s">
        <v>19</v>
      </c>
      <c r="K3703" t="s">
        <v>31</v>
      </c>
      <c r="L3703">
        <v>60000000</v>
      </c>
      <c r="M3703">
        <v>2004</v>
      </c>
      <c r="N3703">
        <v>6.2</v>
      </c>
      <c r="O3703">
        <v>-46604061</v>
      </c>
      <c r="Q3703" t="str">
        <f t="shared" si="171"/>
        <v xml:space="preserve"> </v>
      </c>
      <c r="R3703" t="str">
        <f t="shared" si="172"/>
        <v xml:space="preserve"> </v>
      </c>
      <c r="S3703" t="str">
        <f t="shared" si="173"/>
        <v/>
      </c>
    </row>
    <row r="3704" spans="1:19">
      <c r="A3704" t="s">
        <v>2546</v>
      </c>
      <c r="B3704">
        <v>105</v>
      </c>
      <c r="C3704">
        <v>109</v>
      </c>
      <c r="D3704">
        <v>8355815</v>
      </c>
      <c r="E3704" t="s">
        <v>2486</v>
      </c>
      <c r="F3704" s="8" t="s">
        <v>457</v>
      </c>
      <c r="G3704" t="s">
        <v>2547</v>
      </c>
      <c r="H3704">
        <v>34730</v>
      </c>
      <c r="I3704">
        <v>341</v>
      </c>
      <c r="J3704" t="s">
        <v>19</v>
      </c>
      <c r="K3704" t="s">
        <v>31</v>
      </c>
      <c r="L3704">
        <v>55000000</v>
      </c>
      <c r="M3704">
        <v>2002</v>
      </c>
      <c r="N3704">
        <v>6.4</v>
      </c>
      <c r="O3704">
        <v>-46644185</v>
      </c>
      <c r="Q3704" t="str">
        <f t="shared" si="171"/>
        <v xml:space="preserve"> </v>
      </c>
      <c r="R3704" t="str">
        <f t="shared" si="172"/>
        <v xml:space="preserve"> </v>
      </c>
      <c r="S3704" t="str">
        <f t="shared" si="173"/>
        <v/>
      </c>
    </row>
    <row r="3705" spans="1:19">
      <c r="A3705" t="s">
        <v>343</v>
      </c>
      <c r="B3705">
        <v>162</v>
      </c>
      <c r="C3705">
        <v>90</v>
      </c>
      <c r="D3705">
        <v>23159305</v>
      </c>
      <c r="E3705" t="s">
        <v>347</v>
      </c>
      <c r="F3705" s="8" t="s">
        <v>204</v>
      </c>
      <c r="G3705" t="s">
        <v>2507</v>
      </c>
      <c r="H3705">
        <v>128455</v>
      </c>
      <c r="I3705">
        <v>514</v>
      </c>
      <c r="J3705" t="s">
        <v>19</v>
      </c>
      <c r="K3705" t="s">
        <v>20</v>
      </c>
      <c r="L3705">
        <v>70000000</v>
      </c>
      <c r="M3705">
        <v>1999</v>
      </c>
      <c r="N3705">
        <v>8</v>
      </c>
      <c r="O3705">
        <v>-46840695</v>
      </c>
      <c r="Q3705" t="str">
        <f t="shared" si="171"/>
        <v xml:space="preserve"> </v>
      </c>
      <c r="R3705" t="str">
        <f t="shared" si="172"/>
        <v xml:space="preserve"> </v>
      </c>
      <c r="S3705" t="str">
        <f t="shared" si="173"/>
        <v/>
      </c>
    </row>
    <row r="3706" spans="1:19">
      <c r="A3706" t="s">
        <v>2081</v>
      </c>
      <c r="B3706">
        <v>123</v>
      </c>
      <c r="C3706">
        <v>140</v>
      </c>
      <c r="D3706">
        <v>13082288</v>
      </c>
      <c r="E3706" t="s">
        <v>2082</v>
      </c>
      <c r="F3706" s="8" t="s">
        <v>45</v>
      </c>
      <c r="G3706" t="s">
        <v>2083</v>
      </c>
      <c r="H3706">
        <v>35565</v>
      </c>
      <c r="I3706">
        <v>247</v>
      </c>
      <c r="J3706" t="s">
        <v>19</v>
      </c>
      <c r="K3706" t="s">
        <v>31</v>
      </c>
      <c r="L3706">
        <v>60000000</v>
      </c>
      <c r="M3706">
        <v>2006</v>
      </c>
      <c r="N3706">
        <v>6.6</v>
      </c>
      <c r="O3706">
        <v>-46917712</v>
      </c>
      <c r="Q3706" t="str">
        <f t="shared" si="171"/>
        <v xml:space="preserve"> </v>
      </c>
      <c r="R3706" t="str">
        <f t="shared" si="172"/>
        <v xml:space="preserve"> </v>
      </c>
      <c r="S3706" t="str">
        <f t="shared" si="173"/>
        <v/>
      </c>
    </row>
    <row r="3707" spans="1:19">
      <c r="A3707" t="s">
        <v>289</v>
      </c>
      <c r="B3707">
        <v>61</v>
      </c>
      <c r="C3707">
        <v>114</v>
      </c>
      <c r="D3707">
        <v>32885565</v>
      </c>
      <c r="E3707" t="s">
        <v>400</v>
      </c>
      <c r="F3707" s="8" t="s">
        <v>934</v>
      </c>
      <c r="G3707" t="s">
        <v>1412</v>
      </c>
      <c r="H3707">
        <v>53132</v>
      </c>
      <c r="I3707">
        <v>101</v>
      </c>
      <c r="J3707" t="s">
        <v>19</v>
      </c>
      <c r="K3707" t="s">
        <v>20</v>
      </c>
      <c r="L3707">
        <v>80000000</v>
      </c>
      <c r="M3707">
        <v>1996</v>
      </c>
      <c r="N3707">
        <v>5.8</v>
      </c>
      <c r="O3707">
        <v>-47114435</v>
      </c>
      <c r="Q3707" t="str">
        <f t="shared" si="171"/>
        <v xml:space="preserve"> </v>
      </c>
      <c r="R3707" t="str">
        <f t="shared" si="172"/>
        <v xml:space="preserve"> </v>
      </c>
      <c r="S3707" t="str">
        <f t="shared" si="173"/>
        <v/>
      </c>
    </row>
    <row r="3708" spans="1:19">
      <c r="A3708" t="s">
        <v>1537</v>
      </c>
      <c r="B3708">
        <v>118</v>
      </c>
      <c r="C3708">
        <v>90</v>
      </c>
      <c r="D3708">
        <v>7871693</v>
      </c>
      <c r="E3708" t="s">
        <v>3182</v>
      </c>
      <c r="F3708" s="8" t="s">
        <v>314</v>
      </c>
      <c r="G3708" t="s">
        <v>3183</v>
      </c>
      <c r="H3708">
        <v>52908</v>
      </c>
      <c r="I3708">
        <v>102</v>
      </c>
      <c r="J3708" t="s">
        <v>19</v>
      </c>
      <c r="K3708" t="s">
        <v>20</v>
      </c>
      <c r="L3708">
        <v>55000000</v>
      </c>
      <c r="M3708">
        <v>2008</v>
      </c>
      <c r="N3708">
        <v>6.5</v>
      </c>
      <c r="O3708">
        <v>-47128307</v>
      </c>
      <c r="Q3708" t="str">
        <f t="shared" si="171"/>
        <v xml:space="preserve"> </v>
      </c>
      <c r="R3708" t="str">
        <f t="shared" si="172"/>
        <v xml:space="preserve"> </v>
      </c>
      <c r="S3708" t="str">
        <f t="shared" si="173"/>
        <v/>
      </c>
    </row>
    <row r="3709" spans="1:19">
      <c r="A3709" t="s">
        <v>743</v>
      </c>
      <c r="B3709">
        <v>207</v>
      </c>
      <c r="C3709">
        <v>134</v>
      </c>
      <c r="D3709">
        <v>57637485</v>
      </c>
      <c r="E3709" t="s">
        <v>137</v>
      </c>
      <c r="F3709" s="8" t="s">
        <v>204</v>
      </c>
      <c r="G3709" t="s">
        <v>744</v>
      </c>
      <c r="H3709">
        <v>183909</v>
      </c>
      <c r="I3709">
        <v>666</v>
      </c>
      <c r="J3709" t="s">
        <v>19</v>
      </c>
      <c r="K3709" t="s">
        <v>20</v>
      </c>
      <c r="L3709">
        <v>105000000</v>
      </c>
      <c r="M3709">
        <v>2004</v>
      </c>
      <c r="N3709">
        <v>6.7</v>
      </c>
      <c r="O3709">
        <v>-47362515</v>
      </c>
      <c r="Q3709" t="str">
        <f t="shared" si="171"/>
        <v xml:space="preserve"> </v>
      </c>
      <c r="R3709" t="str">
        <f t="shared" si="172"/>
        <v xml:space="preserve"> </v>
      </c>
      <c r="S3709" t="str">
        <f t="shared" si="173"/>
        <v/>
      </c>
    </row>
    <row r="3710" spans="1:19">
      <c r="A3710" t="s">
        <v>802</v>
      </c>
      <c r="B3710">
        <v>170</v>
      </c>
      <c r="C3710">
        <v>123</v>
      </c>
      <c r="D3710">
        <v>34543701</v>
      </c>
      <c r="E3710" t="s">
        <v>861</v>
      </c>
      <c r="F3710" s="8" t="s">
        <v>884</v>
      </c>
      <c r="G3710" t="s">
        <v>1289</v>
      </c>
      <c r="H3710">
        <v>100001</v>
      </c>
      <c r="I3710">
        <v>289</v>
      </c>
      <c r="J3710" t="s">
        <v>19</v>
      </c>
      <c r="K3710" t="s">
        <v>20</v>
      </c>
      <c r="L3710">
        <v>82000000</v>
      </c>
      <c r="M3710">
        <v>2000</v>
      </c>
      <c r="N3710">
        <v>5.9</v>
      </c>
      <c r="O3710">
        <v>-47456299</v>
      </c>
      <c r="Q3710" t="str">
        <f t="shared" si="171"/>
        <v xml:space="preserve"> </v>
      </c>
      <c r="R3710" t="str">
        <f t="shared" si="172"/>
        <v xml:space="preserve"> </v>
      </c>
      <c r="S3710" t="str">
        <f t="shared" si="173"/>
        <v/>
      </c>
    </row>
    <row r="3711" spans="1:19">
      <c r="A3711" t="s">
        <v>2704</v>
      </c>
      <c r="B3711">
        <v>164</v>
      </c>
      <c r="C3711">
        <v>101</v>
      </c>
      <c r="D3711">
        <v>22531698</v>
      </c>
      <c r="E3711" t="s">
        <v>137</v>
      </c>
      <c r="F3711" s="8" t="s">
        <v>204</v>
      </c>
      <c r="G3711" t="s">
        <v>2705</v>
      </c>
      <c r="H3711">
        <v>81523</v>
      </c>
      <c r="I3711">
        <v>214</v>
      </c>
      <c r="J3711" t="s">
        <v>19</v>
      </c>
      <c r="K3711" t="s">
        <v>775</v>
      </c>
      <c r="L3711">
        <v>70000000</v>
      </c>
      <c r="M3711">
        <v>2008</v>
      </c>
      <c r="N3711">
        <v>5.6</v>
      </c>
      <c r="O3711">
        <v>-47468302</v>
      </c>
      <c r="Q3711" t="str">
        <f t="shared" si="171"/>
        <v xml:space="preserve"> </v>
      </c>
      <c r="R3711" t="str">
        <f t="shared" si="172"/>
        <v xml:space="preserve"> </v>
      </c>
      <c r="S3711" t="str">
        <f t="shared" si="173"/>
        <v/>
      </c>
    </row>
    <row r="3712" spans="1:19">
      <c r="A3712" t="s">
        <v>1980</v>
      </c>
      <c r="B3712">
        <v>127</v>
      </c>
      <c r="C3712">
        <v>128</v>
      </c>
      <c r="D3712">
        <v>7221458</v>
      </c>
      <c r="E3712" t="s">
        <v>1963</v>
      </c>
      <c r="F3712" s="8" t="s">
        <v>128</v>
      </c>
      <c r="G3712" t="s">
        <v>2300</v>
      </c>
      <c r="H3712">
        <v>20740</v>
      </c>
      <c r="I3712">
        <v>178</v>
      </c>
      <c r="J3712" t="s">
        <v>19</v>
      </c>
      <c r="K3712" t="s">
        <v>432</v>
      </c>
      <c r="L3712">
        <v>55000000</v>
      </c>
      <c r="M3712">
        <v>2006</v>
      </c>
      <c r="N3712">
        <v>6.2</v>
      </c>
      <c r="O3712">
        <v>-47778542</v>
      </c>
      <c r="Q3712" t="str">
        <f t="shared" si="171"/>
        <v xml:space="preserve"> </v>
      </c>
      <c r="R3712" t="str">
        <f t="shared" si="172"/>
        <v xml:space="preserve"> </v>
      </c>
      <c r="S3712" t="str">
        <f t="shared" si="173"/>
        <v/>
      </c>
    </row>
    <row r="3713" spans="1:19">
      <c r="A3713" t="s">
        <v>966</v>
      </c>
      <c r="B3713">
        <v>226</v>
      </c>
      <c r="C3713">
        <v>147</v>
      </c>
      <c r="D3713">
        <v>2208939</v>
      </c>
      <c r="E3713" t="s">
        <v>1863</v>
      </c>
      <c r="F3713" s="8" t="s">
        <v>1864</v>
      </c>
      <c r="G3713" t="s">
        <v>1865</v>
      </c>
      <c r="H3713">
        <v>190490</v>
      </c>
      <c r="I3713">
        <v>482</v>
      </c>
      <c r="J3713" t="s">
        <v>19</v>
      </c>
      <c r="K3713" t="s">
        <v>432</v>
      </c>
      <c r="L3713">
        <v>50000000</v>
      </c>
      <c r="M3713">
        <v>2006</v>
      </c>
      <c r="N3713">
        <v>7.5</v>
      </c>
      <c r="O3713">
        <v>-47791061</v>
      </c>
      <c r="Q3713" t="str">
        <f t="shared" si="171"/>
        <v xml:space="preserve"> </v>
      </c>
      <c r="R3713" t="str">
        <f t="shared" si="172"/>
        <v xml:space="preserve"> </v>
      </c>
      <c r="S3713" t="str">
        <f t="shared" si="173"/>
        <v/>
      </c>
    </row>
    <row r="3714" spans="1:19">
      <c r="A3714" t="s">
        <v>916</v>
      </c>
      <c r="B3714">
        <v>272</v>
      </c>
      <c r="C3714">
        <v>143</v>
      </c>
      <c r="D3714">
        <v>2175312</v>
      </c>
      <c r="E3714" t="s">
        <v>873</v>
      </c>
      <c r="F3714" s="8" t="s">
        <v>232</v>
      </c>
      <c r="G3714" t="s">
        <v>2365</v>
      </c>
      <c r="H3714">
        <v>131227</v>
      </c>
      <c r="I3714">
        <v>346</v>
      </c>
      <c r="J3714" t="s">
        <v>19</v>
      </c>
      <c r="K3714" t="s">
        <v>20</v>
      </c>
      <c r="L3714">
        <v>50000000</v>
      </c>
      <c r="M3714">
        <v>2013</v>
      </c>
      <c r="N3714">
        <v>6.3</v>
      </c>
      <c r="O3714">
        <v>-47824688</v>
      </c>
      <c r="Q3714" t="str">
        <f t="shared" si="171"/>
        <v xml:space="preserve"> </v>
      </c>
      <c r="R3714" t="str">
        <f t="shared" si="172"/>
        <v xml:space="preserve"> </v>
      </c>
      <c r="S3714" t="str">
        <f t="shared" si="173"/>
        <v/>
      </c>
    </row>
    <row r="3715" spans="1:19">
      <c r="A3715" t="s">
        <v>2123</v>
      </c>
      <c r="B3715">
        <v>56</v>
      </c>
      <c r="C3715">
        <v>114</v>
      </c>
      <c r="D3715">
        <v>12065985</v>
      </c>
      <c r="E3715" t="s">
        <v>1290</v>
      </c>
      <c r="F3715" s="8" t="s">
        <v>859</v>
      </c>
      <c r="G3715" t="s">
        <v>2124</v>
      </c>
      <c r="H3715">
        <v>16260</v>
      </c>
      <c r="I3715">
        <v>88</v>
      </c>
      <c r="J3715" t="s">
        <v>19</v>
      </c>
      <c r="K3715" t="s">
        <v>20</v>
      </c>
      <c r="L3715">
        <v>60000000</v>
      </c>
      <c r="M3715">
        <v>1998</v>
      </c>
      <c r="N3715">
        <v>4.9000000000000004</v>
      </c>
      <c r="O3715">
        <v>-47934015</v>
      </c>
      <c r="Q3715" t="str">
        <f t="shared" ref="Q3715:Q3778" si="174">IF(F3715="Meryl Streep",G3715," ")</f>
        <v xml:space="preserve"> </v>
      </c>
      <c r="R3715" t="str">
        <f t="shared" ref="R3715:R3778" si="175">IF(F3715="Leonardo DiCaprio",G3715," ")</f>
        <v xml:space="preserve"> </v>
      </c>
      <c r="S3715" t="str">
        <f t="shared" ref="S3715:S3778" si="176">IF(F3715="Brad Pitt",G3715,"")</f>
        <v/>
      </c>
    </row>
    <row r="3716" spans="1:19">
      <c r="A3716" t="s">
        <v>1851</v>
      </c>
      <c r="B3716">
        <v>127</v>
      </c>
      <c r="C3716">
        <v>130</v>
      </c>
      <c r="D3716">
        <v>1987287</v>
      </c>
      <c r="E3716" t="s">
        <v>1008</v>
      </c>
      <c r="F3716" s="8" t="s">
        <v>1852</v>
      </c>
      <c r="G3716" t="s">
        <v>1853</v>
      </c>
      <c r="H3716">
        <v>25474</v>
      </c>
      <c r="I3716">
        <v>138</v>
      </c>
      <c r="J3716" t="s">
        <v>19</v>
      </c>
      <c r="K3716" t="s">
        <v>31</v>
      </c>
      <c r="L3716">
        <v>50000000</v>
      </c>
      <c r="M3716">
        <v>2005</v>
      </c>
      <c r="N3716">
        <v>6.9</v>
      </c>
      <c r="O3716">
        <v>-48012713</v>
      </c>
      <c r="Q3716" t="str">
        <f t="shared" si="174"/>
        <v xml:space="preserve"> </v>
      </c>
      <c r="R3716" t="str">
        <f t="shared" si="175"/>
        <v xml:space="preserve"> </v>
      </c>
      <c r="S3716" t="str">
        <f t="shared" si="176"/>
        <v/>
      </c>
    </row>
    <row r="3717" spans="1:19">
      <c r="A3717" t="s">
        <v>1972</v>
      </c>
      <c r="B3717">
        <v>127</v>
      </c>
      <c r="C3717">
        <v>90</v>
      </c>
      <c r="D3717">
        <v>11802056</v>
      </c>
      <c r="E3717" t="s">
        <v>2098</v>
      </c>
      <c r="F3717" s="8" t="s">
        <v>758</v>
      </c>
      <c r="G3717" t="s">
        <v>2099</v>
      </c>
      <c r="H3717">
        <v>31640</v>
      </c>
      <c r="I3717">
        <v>109</v>
      </c>
      <c r="J3717" t="s">
        <v>19</v>
      </c>
      <c r="K3717" t="s">
        <v>20</v>
      </c>
      <c r="L3717">
        <v>60000000</v>
      </c>
      <c r="M3717">
        <v>2008</v>
      </c>
      <c r="N3717">
        <v>4.9000000000000004</v>
      </c>
      <c r="O3717">
        <v>-48197944</v>
      </c>
      <c r="Q3717" t="str">
        <f t="shared" si="174"/>
        <v xml:space="preserve"> </v>
      </c>
      <c r="R3717" t="str">
        <f t="shared" si="175"/>
        <v xml:space="preserve"> </v>
      </c>
      <c r="S3717" t="str">
        <f t="shared" si="176"/>
        <v/>
      </c>
    </row>
    <row r="3718" spans="1:19">
      <c r="A3718" t="s">
        <v>1244</v>
      </c>
      <c r="B3718">
        <v>131</v>
      </c>
      <c r="C3718">
        <v>121</v>
      </c>
      <c r="D3718">
        <v>5660084</v>
      </c>
      <c r="E3718" t="s">
        <v>2048</v>
      </c>
      <c r="F3718" s="8" t="s">
        <v>2298</v>
      </c>
      <c r="G3718" t="s">
        <v>2299</v>
      </c>
      <c r="H3718">
        <v>41620</v>
      </c>
      <c r="I3718">
        <v>418</v>
      </c>
      <c r="J3718" t="s">
        <v>19</v>
      </c>
      <c r="K3718" t="s">
        <v>20</v>
      </c>
      <c r="L3718">
        <v>54000000</v>
      </c>
      <c r="M3718">
        <v>2003</v>
      </c>
      <c r="N3718">
        <v>2.4</v>
      </c>
      <c r="O3718">
        <v>-48339916</v>
      </c>
      <c r="Q3718" t="str">
        <f t="shared" si="174"/>
        <v xml:space="preserve"> </v>
      </c>
      <c r="R3718" t="str">
        <f t="shared" si="175"/>
        <v xml:space="preserve"> </v>
      </c>
      <c r="S3718" t="str">
        <f t="shared" si="176"/>
        <v/>
      </c>
    </row>
    <row r="3719" spans="1:19">
      <c r="A3719" t="s">
        <v>460</v>
      </c>
      <c r="B3719">
        <v>326</v>
      </c>
      <c r="C3719">
        <v>114</v>
      </c>
      <c r="D3719">
        <v>61656849</v>
      </c>
      <c r="E3719" t="s">
        <v>366</v>
      </c>
      <c r="F3719" s="8" t="s">
        <v>232</v>
      </c>
      <c r="G3719" t="s">
        <v>847</v>
      </c>
      <c r="H3719">
        <v>184561</v>
      </c>
      <c r="I3719">
        <v>554</v>
      </c>
      <c r="J3719" t="s">
        <v>19</v>
      </c>
      <c r="K3719" t="s">
        <v>20</v>
      </c>
      <c r="L3719">
        <v>110000000</v>
      </c>
      <c r="M3719">
        <v>2013</v>
      </c>
      <c r="N3719">
        <v>6.7</v>
      </c>
      <c r="O3719">
        <v>-48343151</v>
      </c>
      <c r="Q3719" t="str">
        <f t="shared" si="174"/>
        <v xml:space="preserve"> </v>
      </c>
      <c r="R3719" t="str">
        <f t="shared" si="175"/>
        <v xml:space="preserve"> </v>
      </c>
      <c r="S3719" t="str">
        <f t="shared" si="176"/>
        <v/>
      </c>
    </row>
    <row r="3720" spans="1:19">
      <c r="A3720" t="s">
        <v>449</v>
      </c>
      <c r="B3720">
        <v>153</v>
      </c>
      <c r="C3720">
        <v>92</v>
      </c>
      <c r="D3720">
        <v>83348920</v>
      </c>
      <c r="E3720" t="s">
        <v>273</v>
      </c>
      <c r="F3720" s="8" t="s">
        <v>214</v>
      </c>
      <c r="G3720" t="s">
        <v>626</v>
      </c>
      <c r="H3720">
        <v>60230</v>
      </c>
      <c r="I3720">
        <v>118</v>
      </c>
      <c r="J3720" t="s">
        <v>19</v>
      </c>
      <c r="K3720" t="s">
        <v>20</v>
      </c>
      <c r="L3720">
        <v>132000000</v>
      </c>
      <c r="M3720">
        <v>2014</v>
      </c>
      <c r="N3720">
        <v>6.7</v>
      </c>
      <c r="O3720">
        <v>-48651080</v>
      </c>
      <c r="Q3720" t="str">
        <f t="shared" si="174"/>
        <v xml:space="preserve"> </v>
      </c>
      <c r="R3720" t="str">
        <f t="shared" si="175"/>
        <v xml:space="preserve"> </v>
      </c>
      <c r="S3720" t="str">
        <f t="shared" si="176"/>
        <v/>
      </c>
    </row>
    <row r="3721" spans="1:19">
      <c r="A3721" t="s">
        <v>1210</v>
      </c>
      <c r="B3721">
        <v>172</v>
      </c>
      <c r="C3721">
        <v>137</v>
      </c>
      <c r="D3721">
        <v>1206135</v>
      </c>
      <c r="E3721" t="s">
        <v>1101</v>
      </c>
      <c r="F3721" s="8" t="s">
        <v>35</v>
      </c>
      <c r="G3721" t="s">
        <v>2575</v>
      </c>
      <c r="H3721">
        <v>40568</v>
      </c>
      <c r="I3721">
        <v>185</v>
      </c>
      <c r="J3721" t="s">
        <v>19</v>
      </c>
      <c r="K3721" t="s">
        <v>2576</v>
      </c>
      <c r="L3721">
        <v>50000000</v>
      </c>
      <c r="M3721">
        <v>2015</v>
      </c>
      <c r="N3721">
        <v>6.4</v>
      </c>
      <c r="O3721">
        <v>-48793865</v>
      </c>
      <c r="Q3721" t="str">
        <f t="shared" si="174"/>
        <v xml:space="preserve"> </v>
      </c>
      <c r="R3721" t="str">
        <f t="shared" si="175"/>
        <v xml:space="preserve"> </v>
      </c>
      <c r="S3721" t="str">
        <f t="shared" si="176"/>
        <v/>
      </c>
    </row>
    <row r="3722" spans="1:19">
      <c r="A3722" t="s">
        <v>855</v>
      </c>
      <c r="B3722">
        <v>174</v>
      </c>
      <c r="C3722">
        <v>165</v>
      </c>
      <c r="D3722">
        <v>58183966</v>
      </c>
      <c r="E3722" t="s">
        <v>856</v>
      </c>
      <c r="F3722" s="8" t="s">
        <v>98</v>
      </c>
      <c r="G3722" t="s">
        <v>857</v>
      </c>
      <c r="H3722">
        <v>79186</v>
      </c>
      <c r="I3722">
        <v>386</v>
      </c>
      <c r="J3722" t="s">
        <v>19</v>
      </c>
      <c r="K3722" t="s">
        <v>20</v>
      </c>
      <c r="L3722">
        <v>107000000</v>
      </c>
      <c r="M3722">
        <v>2001</v>
      </c>
      <c r="N3722">
        <v>6.8</v>
      </c>
      <c r="O3722">
        <v>-48816034</v>
      </c>
      <c r="Q3722" t="str">
        <f t="shared" si="174"/>
        <v xml:space="preserve"> </v>
      </c>
      <c r="R3722" t="str">
        <f t="shared" si="175"/>
        <v xml:space="preserve"> </v>
      </c>
      <c r="S3722" t="str">
        <f t="shared" si="176"/>
        <v/>
      </c>
    </row>
    <row r="3723" spans="1:19">
      <c r="A3723" t="s">
        <v>786</v>
      </c>
      <c r="B3723">
        <v>93</v>
      </c>
      <c r="C3723">
        <v>108</v>
      </c>
      <c r="D3723">
        <v>67155742</v>
      </c>
      <c r="E3723" t="s">
        <v>28</v>
      </c>
      <c r="F3723" s="8" t="s">
        <v>788</v>
      </c>
      <c r="G3723" t="s">
        <v>789</v>
      </c>
      <c r="H3723">
        <v>62271</v>
      </c>
      <c r="I3723">
        <v>277</v>
      </c>
      <c r="J3723" t="s">
        <v>19</v>
      </c>
      <c r="K3723" t="s">
        <v>20</v>
      </c>
      <c r="L3723">
        <v>116000000</v>
      </c>
      <c r="M3723">
        <v>1997</v>
      </c>
      <c r="N3723">
        <v>5.8</v>
      </c>
      <c r="O3723">
        <v>-48844258</v>
      </c>
      <c r="Q3723" t="str">
        <f t="shared" si="174"/>
        <v xml:space="preserve"> </v>
      </c>
      <c r="R3723" t="str">
        <f t="shared" si="175"/>
        <v xml:space="preserve"> </v>
      </c>
      <c r="S3723" t="str">
        <f t="shared" si="176"/>
        <v/>
      </c>
    </row>
    <row r="3724" spans="1:19">
      <c r="A3724" t="s">
        <v>2317</v>
      </c>
      <c r="B3724">
        <v>106</v>
      </c>
      <c r="C3724">
        <v>124</v>
      </c>
      <c r="D3724">
        <v>5755286</v>
      </c>
      <c r="E3724" t="s">
        <v>2318</v>
      </c>
      <c r="F3724" s="8" t="s">
        <v>55</v>
      </c>
      <c r="G3724" t="s">
        <v>2319</v>
      </c>
      <c r="H3724">
        <v>18310</v>
      </c>
      <c r="I3724">
        <v>63</v>
      </c>
      <c r="J3724" t="s">
        <v>19</v>
      </c>
      <c r="K3724" t="s">
        <v>20</v>
      </c>
      <c r="L3724">
        <v>55000000</v>
      </c>
      <c r="M3724">
        <v>2007</v>
      </c>
      <c r="N3724">
        <v>5.9</v>
      </c>
      <c r="O3724">
        <v>-49244714</v>
      </c>
      <c r="Q3724" t="str">
        <f t="shared" si="174"/>
        <v xml:space="preserve"> </v>
      </c>
      <c r="R3724" t="str">
        <f t="shared" si="175"/>
        <v xml:space="preserve"> </v>
      </c>
      <c r="S3724" t="str">
        <f t="shared" si="176"/>
        <v/>
      </c>
    </row>
    <row r="3725" spans="1:19">
      <c r="A3725" t="s">
        <v>3085</v>
      </c>
      <c r="B3725">
        <v>16</v>
      </c>
      <c r="C3725">
        <v>107</v>
      </c>
      <c r="D3725">
        <v>700000</v>
      </c>
      <c r="E3725" t="s">
        <v>3086</v>
      </c>
      <c r="F3725" s="8" t="s">
        <v>4761</v>
      </c>
      <c r="G3725" t="s">
        <v>6357</v>
      </c>
      <c r="H3725">
        <v>24438</v>
      </c>
      <c r="I3725">
        <v>78</v>
      </c>
      <c r="J3725" t="s">
        <v>774</v>
      </c>
      <c r="K3725" t="s">
        <v>775</v>
      </c>
      <c r="L3725">
        <v>50000000</v>
      </c>
      <c r="M3725">
        <v>1993</v>
      </c>
      <c r="N3725">
        <v>7</v>
      </c>
      <c r="O3725">
        <v>-49300000</v>
      </c>
      <c r="Q3725" t="str">
        <f t="shared" si="174"/>
        <v xml:space="preserve"> </v>
      </c>
      <c r="R3725" t="str">
        <f t="shared" si="175"/>
        <v xml:space="preserve"> </v>
      </c>
      <c r="S3725" t="str">
        <f t="shared" si="176"/>
        <v/>
      </c>
    </row>
    <row r="3726" spans="1:19">
      <c r="A3726" t="s">
        <v>365</v>
      </c>
      <c r="B3726">
        <v>280</v>
      </c>
      <c r="C3726">
        <v>109</v>
      </c>
      <c r="D3726">
        <v>150350192</v>
      </c>
      <c r="E3726" t="s">
        <v>366</v>
      </c>
      <c r="F3726" s="8" t="s">
        <v>367</v>
      </c>
      <c r="G3726" t="s">
        <v>368</v>
      </c>
      <c r="H3726">
        <v>305340</v>
      </c>
      <c r="I3726">
        <v>1676</v>
      </c>
      <c r="J3726" t="s">
        <v>19</v>
      </c>
      <c r="K3726" t="s">
        <v>20</v>
      </c>
      <c r="L3726">
        <v>200000000</v>
      </c>
      <c r="M3726">
        <v>2003</v>
      </c>
      <c r="N3726">
        <v>6.4</v>
      </c>
      <c r="O3726">
        <v>-49649808</v>
      </c>
      <c r="Q3726" t="str">
        <f t="shared" si="174"/>
        <v xml:space="preserve"> </v>
      </c>
      <c r="R3726" t="str">
        <f t="shared" si="175"/>
        <v xml:space="preserve"> </v>
      </c>
      <c r="S3726" t="str">
        <f t="shared" si="176"/>
        <v/>
      </c>
    </row>
    <row r="3727" spans="1:19">
      <c r="A3727" t="s">
        <v>6272</v>
      </c>
      <c r="B3727">
        <v>38</v>
      </c>
      <c r="C3727">
        <v>103</v>
      </c>
      <c r="D3727">
        <v>206400</v>
      </c>
      <c r="E3727" t="s">
        <v>6171</v>
      </c>
      <c r="F3727" s="8" t="s">
        <v>3803</v>
      </c>
      <c r="G3727" t="s">
        <v>6273</v>
      </c>
      <c r="H3727">
        <v>1439</v>
      </c>
      <c r="I3727">
        <v>26</v>
      </c>
      <c r="J3727" t="s">
        <v>774</v>
      </c>
      <c r="K3727" t="s">
        <v>775</v>
      </c>
      <c r="L3727">
        <v>50000000</v>
      </c>
      <c r="M3727">
        <v>2001</v>
      </c>
      <c r="N3727">
        <v>6.9</v>
      </c>
      <c r="O3727">
        <v>-49793600</v>
      </c>
      <c r="Q3727" t="str">
        <f t="shared" si="174"/>
        <v xml:space="preserve"> </v>
      </c>
      <c r="R3727" t="str">
        <f t="shared" si="175"/>
        <v xml:space="preserve"> </v>
      </c>
      <c r="S3727" t="str">
        <f t="shared" si="176"/>
        <v/>
      </c>
    </row>
    <row r="3728" spans="1:19">
      <c r="A3728" t="s">
        <v>6240</v>
      </c>
      <c r="B3728">
        <v>100</v>
      </c>
      <c r="C3728">
        <v>102</v>
      </c>
      <c r="D3728">
        <v>23106</v>
      </c>
      <c r="E3728" t="s">
        <v>1541</v>
      </c>
      <c r="F3728" s="8" t="s">
        <v>1186</v>
      </c>
      <c r="G3728" t="s">
        <v>6241</v>
      </c>
      <c r="H3728">
        <v>9003</v>
      </c>
      <c r="I3728">
        <v>58</v>
      </c>
      <c r="J3728" t="s">
        <v>19</v>
      </c>
      <c r="K3728" t="s">
        <v>3187</v>
      </c>
      <c r="L3728">
        <v>50000000</v>
      </c>
      <c r="M3728">
        <v>2004</v>
      </c>
      <c r="N3728">
        <v>6.6</v>
      </c>
      <c r="O3728">
        <v>-49976894</v>
      </c>
      <c r="Q3728" t="str">
        <f t="shared" si="174"/>
        <v xml:space="preserve"> </v>
      </c>
      <c r="R3728" t="str">
        <f t="shared" si="175"/>
        <v xml:space="preserve"> </v>
      </c>
      <c r="S3728" t="str">
        <f t="shared" si="176"/>
        <v/>
      </c>
    </row>
    <row r="3729" spans="1:19">
      <c r="A3729" t="s">
        <v>1469</v>
      </c>
      <c r="B3729">
        <v>49</v>
      </c>
      <c r="C3729">
        <v>92</v>
      </c>
      <c r="D3729">
        <v>26000610</v>
      </c>
      <c r="E3729" t="s">
        <v>165</v>
      </c>
      <c r="F3729" s="8" t="s">
        <v>914</v>
      </c>
      <c r="G3729" t="s">
        <v>1470</v>
      </c>
      <c r="H3729">
        <v>16611</v>
      </c>
      <c r="I3729">
        <v>197</v>
      </c>
      <c r="J3729" t="s">
        <v>19</v>
      </c>
      <c r="K3729" t="s">
        <v>20</v>
      </c>
      <c r="L3729">
        <v>76000000</v>
      </c>
      <c r="M3729">
        <v>2000</v>
      </c>
      <c r="N3729">
        <v>4.0999999999999996</v>
      </c>
      <c r="O3729">
        <v>-49999390</v>
      </c>
      <c r="Q3729" t="str">
        <f t="shared" si="174"/>
        <v xml:space="preserve"> </v>
      </c>
      <c r="R3729" t="str">
        <f t="shared" si="175"/>
        <v xml:space="preserve"> </v>
      </c>
      <c r="S3729" t="str">
        <f t="shared" si="176"/>
        <v/>
      </c>
    </row>
    <row r="3730" spans="1:19">
      <c r="A3730" t="s">
        <v>1400</v>
      </c>
      <c r="B3730">
        <v>233</v>
      </c>
      <c r="C3730">
        <v>118</v>
      </c>
      <c r="D3730">
        <v>37899638</v>
      </c>
      <c r="E3730" t="s">
        <v>1401</v>
      </c>
      <c r="F3730" s="8" t="s">
        <v>629</v>
      </c>
      <c r="G3730" t="s">
        <v>1402</v>
      </c>
      <c r="H3730">
        <v>98472</v>
      </c>
      <c r="I3730">
        <v>492</v>
      </c>
      <c r="J3730" t="s">
        <v>19</v>
      </c>
      <c r="K3730" t="s">
        <v>20</v>
      </c>
      <c r="L3730">
        <v>88000000</v>
      </c>
      <c r="M3730">
        <v>2005</v>
      </c>
      <c r="N3730">
        <v>5.9</v>
      </c>
      <c r="O3730">
        <v>-50100362</v>
      </c>
      <c r="Q3730" t="str">
        <f t="shared" si="174"/>
        <v xml:space="preserve"> </v>
      </c>
      <c r="R3730" t="str">
        <f t="shared" si="175"/>
        <v xml:space="preserve"> </v>
      </c>
      <c r="S3730" t="str">
        <f t="shared" si="176"/>
        <v/>
      </c>
    </row>
    <row r="3731" spans="1:19">
      <c r="A3731" t="s">
        <v>951</v>
      </c>
      <c r="B3731">
        <v>113</v>
      </c>
      <c r="C3731">
        <v>102</v>
      </c>
      <c r="D3731">
        <v>1891821</v>
      </c>
      <c r="E3731" t="s">
        <v>206</v>
      </c>
      <c r="F3731" s="8" t="s">
        <v>1060</v>
      </c>
      <c r="G3731" t="s">
        <v>1444</v>
      </c>
      <c r="H3731">
        <v>16474</v>
      </c>
      <c r="I3731">
        <v>301</v>
      </c>
      <c r="J3731" t="s">
        <v>19</v>
      </c>
      <c r="K3731" t="s">
        <v>31</v>
      </c>
      <c r="L3731">
        <v>52000000</v>
      </c>
      <c r="M3731">
        <v>2005</v>
      </c>
      <c r="N3731">
        <v>4.2</v>
      </c>
      <c r="O3731">
        <v>-50108179</v>
      </c>
      <c r="Q3731" t="str">
        <f t="shared" si="174"/>
        <v xml:space="preserve"> </v>
      </c>
      <c r="R3731" t="str">
        <f t="shared" si="175"/>
        <v xml:space="preserve"> </v>
      </c>
      <c r="S3731" t="str">
        <f t="shared" si="176"/>
        <v/>
      </c>
    </row>
    <row r="3732" spans="1:19">
      <c r="A3732" t="s">
        <v>1709</v>
      </c>
      <c r="B3732">
        <v>79</v>
      </c>
      <c r="C3732">
        <v>97</v>
      </c>
      <c r="D3732">
        <v>19819494</v>
      </c>
      <c r="E3732" t="s">
        <v>268</v>
      </c>
      <c r="F3732" s="8" t="s">
        <v>270</v>
      </c>
      <c r="G3732" t="s">
        <v>1711</v>
      </c>
      <c r="H3732">
        <v>26893</v>
      </c>
      <c r="I3732">
        <v>126</v>
      </c>
      <c r="J3732" t="s">
        <v>19</v>
      </c>
      <c r="K3732" t="s">
        <v>20</v>
      </c>
      <c r="L3732">
        <v>70000000</v>
      </c>
      <c r="M3732">
        <v>1998</v>
      </c>
      <c r="N3732">
        <v>5.8</v>
      </c>
      <c r="O3732">
        <v>-50180506</v>
      </c>
      <c r="Q3732" t="str">
        <f t="shared" si="174"/>
        <v xml:space="preserve"> </v>
      </c>
      <c r="R3732" t="str">
        <f t="shared" si="175"/>
        <v xml:space="preserve"> </v>
      </c>
      <c r="S3732" t="str">
        <f t="shared" si="176"/>
        <v/>
      </c>
    </row>
    <row r="3733" spans="1:19">
      <c r="A3733" t="s">
        <v>1656</v>
      </c>
      <c r="B3733">
        <v>76</v>
      </c>
      <c r="C3733">
        <v>95</v>
      </c>
      <c r="D3733">
        <v>6768055</v>
      </c>
      <c r="E3733" t="s">
        <v>1503</v>
      </c>
      <c r="F3733" s="8" t="s">
        <v>172</v>
      </c>
      <c r="G3733" t="s">
        <v>2273</v>
      </c>
      <c r="H3733">
        <v>11148</v>
      </c>
      <c r="I3733">
        <v>229</v>
      </c>
      <c r="J3733" t="s">
        <v>19</v>
      </c>
      <c r="K3733" t="s">
        <v>31</v>
      </c>
      <c r="L3733">
        <v>57000000</v>
      </c>
      <c r="M3733">
        <v>2004</v>
      </c>
      <c r="N3733">
        <v>4.2</v>
      </c>
      <c r="O3733">
        <v>-50231945</v>
      </c>
      <c r="Q3733" t="str">
        <f t="shared" si="174"/>
        <v xml:space="preserve"> </v>
      </c>
      <c r="R3733" t="str">
        <f t="shared" si="175"/>
        <v xml:space="preserve"> </v>
      </c>
      <c r="S3733" t="str">
        <f t="shared" si="176"/>
        <v/>
      </c>
    </row>
    <row r="3734" spans="1:19">
      <c r="A3734" t="s">
        <v>695</v>
      </c>
      <c r="B3734">
        <v>192</v>
      </c>
      <c r="C3734">
        <v>129</v>
      </c>
      <c r="D3734">
        <v>54700065</v>
      </c>
      <c r="E3734" t="s">
        <v>962</v>
      </c>
      <c r="F3734" s="8" t="s">
        <v>963</v>
      </c>
      <c r="G3734" t="s">
        <v>964</v>
      </c>
      <c r="H3734">
        <v>221521</v>
      </c>
      <c r="I3734">
        <v>1049</v>
      </c>
      <c r="J3734" t="s">
        <v>19</v>
      </c>
      <c r="K3734" t="s">
        <v>20</v>
      </c>
      <c r="L3734">
        <v>105000000</v>
      </c>
      <c r="M3734">
        <v>1997</v>
      </c>
      <c r="N3734">
        <v>7.2</v>
      </c>
      <c r="O3734">
        <v>-50299935</v>
      </c>
      <c r="Q3734" t="str">
        <f t="shared" si="174"/>
        <v xml:space="preserve"> </v>
      </c>
      <c r="R3734" t="str">
        <f t="shared" si="175"/>
        <v xml:space="preserve"> </v>
      </c>
      <c r="S3734" t="str">
        <f t="shared" si="176"/>
        <v/>
      </c>
    </row>
    <row r="3735" spans="1:19">
      <c r="A3735" t="s">
        <v>978</v>
      </c>
      <c r="B3735">
        <v>167</v>
      </c>
      <c r="C3735">
        <v>102</v>
      </c>
      <c r="D3735">
        <v>49392095</v>
      </c>
      <c r="E3735" t="s">
        <v>980</v>
      </c>
      <c r="F3735" s="8" t="s">
        <v>672</v>
      </c>
      <c r="G3735" t="s">
        <v>981</v>
      </c>
      <c r="H3735">
        <v>52029</v>
      </c>
      <c r="I3735">
        <v>224</v>
      </c>
      <c r="J3735" t="s">
        <v>19</v>
      </c>
      <c r="K3735" t="s">
        <v>20</v>
      </c>
      <c r="L3735">
        <v>100000000</v>
      </c>
      <c r="M3735">
        <v>2009</v>
      </c>
      <c r="N3735">
        <v>5.4</v>
      </c>
      <c r="O3735">
        <v>-50607905</v>
      </c>
      <c r="Q3735" t="str">
        <f t="shared" si="174"/>
        <v xml:space="preserve"> </v>
      </c>
      <c r="R3735" t="str">
        <f t="shared" si="175"/>
        <v xml:space="preserve"> </v>
      </c>
      <c r="S3735" t="str">
        <f t="shared" si="176"/>
        <v/>
      </c>
    </row>
    <row r="3736" spans="1:19">
      <c r="A3736" t="s">
        <v>416</v>
      </c>
      <c r="B3736">
        <v>228</v>
      </c>
      <c r="C3736">
        <v>113</v>
      </c>
      <c r="D3736">
        <v>104383624</v>
      </c>
      <c r="E3736" t="s">
        <v>120</v>
      </c>
      <c r="F3736" s="8" t="s">
        <v>417</v>
      </c>
      <c r="G3736" t="s">
        <v>418</v>
      </c>
      <c r="H3736">
        <v>106446</v>
      </c>
      <c r="I3736">
        <v>227</v>
      </c>
      <c r="J3736" t="s">
        <v>19</v>
      </c>
      <c r="K3736" t="s">
        <v>20</v>
      </c>
      <c r="L3736">
        <v>155000000</v>
      </c>
      <c r="M3736">
        <v>2010</v>
      </c>
      <c r="N3736">
        <v>6.3</v>
      </c>
      <c r="O3736">
        <v>-50616376</v>
      </c>
      <c r="Q3736" t="str">
        <f t="shared" si="174"/>
        <v xml:space="preserve"> </v>
      </c>
      <c r="R3736" t="str">
        <f t="shared" si="175"/>
        <v xml:space="preserve"> </v>
      </c>
      <c r="S3736" t="str">
        <f t="shared" si="176"/>
        <v/>
      </c>
    </row>
    <row r="3737" spans="1:19">
      <c r="A3737" t="s">
        <v>982</v>
      </c>
      <c r="B3737">
        <v>320</v>
      </c>
      <c r="C3737">
        <v>131</v>
      </c>
      <c r="D3737">
        <v>39292022</v>
      </c>
      <c r="E3737" t="s">
        <v>28</v>
      </c>
      <c r="F3737" s="8" t="s">
        <v>202</v>
      </c>
      <c r="G3737" t="s">
        <v>983</v>
      </c>
      <c r="H3737">
        <v>127258</v>
      </c>
      <c r="I3737">
        <v>351</v>
      </c>
      <c r="J3737" t="s">
        <v>19</v>
      </c>
      <c r="K3737" t="s">
        <v>20</v>
      </c>
      <c r="L3737">
        <v>90000000</v>
      </c>
      <c r="M3737">
        <v>2014</v>
      </c>
      <c r="N3737">
        <v>6.1</v>
      </c>
      <c r="O3737">
        <v>-50707978</v>
      </c>
      <c r="Q3737" t="str">
        <f t="shared" si="174"/>
        <v xml:space="preserve"> </v>
      </c>
      <c r="R3737" t="str">
        <f t="shared" si="175"/>
        <v xml:space="preserve"> </v>
      </c>
      <c r="S3737" t="str">
        <f t="shared" si="176"/>
        <v/>
      </c>
    </row>
    <row r="3738" spans="1:19">
      <c r="A3738" t="s">
        <v>2086</v>
      </c>
      <c r="B3738">
        <v>100</v>
      </c>
      <c r="C3738">
        <v>91</v>
      </c>
      <c r="D3738">
        <v>14218868</v>
      </c>
      <c r="E3738" t="s">
        <v>2075</v>
      </c>
      <c r="F3738" s="8" t="s">
        <v>2087</v>
      </c>
      <c r="G3738" t="s">
        <v>2088</v>
      </c>
      <c r="H3738">
        <v>14596</v>
      </c>
      <c r="I3738">
        <v>282</v>
      </c>
      <c r="J3738" t="s">
        <v>19</v>
      </c>
      <c r="K3738" t="s">
        <v>20</v>
      </c>
      <c r="L3738">
        <v>65000000</v>
      </c>
      <c r="M3738">
        <v>2000</v>
      </c>
      <c r="N3738">
        <v>4.8</v>
      </c>
      <c r="O3738">
        <v>-50781132</v>
      </c>
      <c r="Q3738" t="str">
        <f t="shared" si="174"/>
        <v xml:space="preserve"> </v>
      </c>
      <c r="R3738" t="str">
        <f t="shared" si="175"/>
        <v xml:space="preserve"> </v>
      </c>
      <c r="S3738" t="str">
        <f t="shared" si="176"/>
        <v/>
      </c>
    </row>
    <row r="3739" spans="1:19">
      <c r="A3739" t="s">
        <v>699</v>
      </c>
      <c r="B3739">
        <v>151</v>
      </c>
      <c r="C3739">
        <v>98</v>
      </c>
      <c r="D3739">
        <v>18990542</v>
      </c>
      <c r="E3739" t="s">
        <v>1704</v>
      </c>
      <c r="F3739" s="8" t="s">
        <v>1098</v>
      </c>
      <c r="G3739" t="s">
        <v>1705</v>
      </c>
      <c r="H3739">
        <v>22264</v>
      </c>
      <c r="I3739">
        <v>289</v>
      </c>
      <c r="J3739" t="s">
        <v>19</v>
      </c>
      <c r="K3739" t="s">
        <v>20</v>
      </c>
      <c r="L3739">
        <v>70000000</v>
      </c>
      <c r="M3739">
        <v>2002</v>
      </c>
      <c r="N3739">
        <v>3</v>
      </c>
      <c r="O3739">
        <v>-51009458</v>
      </c>
      <c r="Q3739" t="str">
        <f t="shared" si="174"/>
        <v xml:space="preserve"> </v>
      </c>
      <c r="R3739" t="str">
        <f t="shared" si="175"/>
        <v xml:space="preserve"> </v>
      </c>
      <c r="S3739" t="str">
        <f t="shared" si="176"/>
        <v/>
      </c>
    </row>
    <row r="3740" spans="1:19">
      <c r="A3740" t="s">
        <v>1074</v>
      </c>
      <c r="B3740">
        <v>156</v>
      </c>
      <c r="C3740">
        <v>99</v>
      </c>
      <c r="D3740">
        <v>18821279</v>
      </c>
      <c r="E3740" t="s">
        <v>23</v>
      </c>
      <c r="F3740" s="8" t="s">
        <v>1731</v>
      </c>
      <c r="G3740" t="s">
        <v>1732</v>
      </c>
      <c r="H3740">
        <v>44891</v>
      </c>
      <c r="I3740">
        <v>202</v>
      </c>
      <c r="J3740" t="s">
        <v>19</v>
      </c>
      <c r="K3740" t="s">
        <v>20</v>
      </c>
      <c r="L3740">
        <v>70000000</v>
      </c>
      <c r="M3740">
        <v>2014</v>
      </c>
      <c r="N3740">
        <v>4.2</v>
      </c>
      <c r="O3740">
        <v>-51178721</v>
      </c>
      <c r="Q3740" t="str">
        <f t="shared" si="174"/>
        <v xml:space="preserve"> </v>
      </c>
      <c r="R3740" t="str">
        <f t="shared" si="175"/>
        <v xml:space="preserve"> </v>
      </c>
      <c r="S3740" t="str">
        <f t="shared" si="176"/>
        <v/>
      </c>
    </row>
    <row r="3741" spans="1:19">
      <c r="A3741" t="s">
        <v>1855</v>
      </c>
      <c r="B3741">
        <v>339</v>
      </c>
      <c r="C3741">
        <v>102</v>
      </c>
      <c r="D3741">
        <v>13750556</v>
      </c>
      <c r="E3741" t="s">
        <v>201</v>
      </c>
      <c r="F3741" s="8" t="s">
        <v>37</v>
      </c>
      <c r="G3741" t="s">
        <v>1856</v>
      </c>
      <c r="H3741">
        <v>111102</v>
      </c>
      <c r="I3741">
        <v>239</v>
      </c>
      <c r="J3741" t="s">
        <v>19</v>
      </c>
      <c r="K3741" t="s">
        <v>20</v>
      </c>
      <c r="L3741">
        <v>65000000</v>
      </c>
      <c r="M3741">
        <v>2014</v>
      </c>
      <c r="N3741">
        <v>6.5</v>
      </c>
      <c r="O3741">
        <v>-51249444</v>
      </c>
      <c r="Q3741" t="str">
        <f t="shared" si="174"/>
        <v xml:space="preserve"> </v>
      </c>
      <c r="R3741" t="str">
        <f t="shared" si="175"/>
        <v xml:space="preserve"> </v>
      </c>
      <c r="S3741" t="str">
        <f t="shared" si="176"/>
        <v/>
      </c>
    </row>
    <row r="3742" spans="1:19">
      <c r="A3742" t="s">
        <v>620</v>
      </c>
      <c r="B3742">
        <v>166</v>
      </c>
      <c r="C3742">
        <v>96</v>
      </c>
      <c r="D3742">
        <v>83024900</v>
      </c>
      <c r="E3742" t="s">
        <v>184</v>
      </c>
      <c r="F3742" s="8" t="s">
        <v>189</v>
      </c>
      <c r="G3742" t="s">
        <v>622</v>
      </c>
      <c r="H3742">
        <v>62424</v>
      </c>
      <c r="I3742">
        <v>90</v>
      </c>
      <c r="J3742" t="s">
        <v>19</v>
      </c>
      <c r="K3742" t="s">
        <v>20</v>
      </c>
      <c r="L3742">
        <v>135000000</v>
      </c>
      <c r="M3742">
        <v>2013</v>
      </c>
      <c r="N3742">
        <v>6.5</v>
      </c>
      <c r="O3742">
        <v>-51975100</v>
      </c>
      <c r="Q3742" t="str">
        <f t="shared" si="174"/>
        <v xml:space="preserve"> </v>
      </c>
      <c r="R3742" t="str">
        <f t="shared" si="175"/>
        <v xml:space="preserve"> </v>
      </c>
      <c r="S3742" t="str">
        <f t="shared" si="176"/>
        <v/>
      </c>
    </row>
    <row r="3743" spans="1:19">
      <c r="A3743" t="s">
        <v>1554</v>
      </c>
      <c r="B3743">
        <v>131</v>
      </c>
      <c r="C3743">
        <v>94</v>
      </c>
      <c r="D3743">
        <v>22751979</v>
      </c>
      <c r="E3743" t="s">
        <v>1555</v>
      </c>
      <c r="F3743" s="8" t="s">
        <v>629</v>
      </c>
      <c r="G3743" t="s">
        <v>1556</v>
      </c>
      <c r="H3743">
        <v>52244</v>
      </c>
      <c r="I3743">
        <v>377</v>
      </c>
      <c r="J3743" t="s">
        <v>19</v>
      </c>
      <c r="K3743" t="s">
        <v>20</v>
      </c>
      <c r="L3743">
        <v>75000000</v>
      </c>
      <c r="M3743">
        <v>2000</v>
      </c>
      <c r="N3743">
        <v>6.6</v>
      </c>
      <c r="O3743">
        <v>-52248021</v>
      </c>
      <c r="Q3743" t="str">
        <f t="shared" si="174"/>
        <v xml:space="preserve"> </v>
      </c>
      <c r="R3743" t="str">
        <f t="shared" si="175"/>
        <v xml:space="preserve"> </v>
      </c>
      <c r="S3743" t="str">
        <f t="shared" si="176"/>
        <v/>
      </c>
    </row>
    <row r="3744" spans="1:19">
      <c r="A3744" t="s">
        <v>699</v>
      </c>
      <c r="B3744">
        <v>85</v>
      </c>
      <c r="C3744">
        <v>102</v>
      </c>
      <c r="D3744">
        <v>32694788</v>
      </c>
      <c r="E3744" t="s">
        <v>700</v>
      </c>
      <c r="F3744" s="8" t="s">
        <v>657</v>
      </c>
      <c r="G3744" t="s">
        <v>701</v>
      </c>
      <c r="H3744">
        <v>101411</v>
      </c>
      <c r="I3744">
        <v>546</v>
      </c>
      <c r="J3744" t="s">
        <v>19</v>
      </c>
      <c r="K3744" t="s">
        <v>20</v>
      </c>
      <c r="L3744">
        <v>85000000</v>
      </c>
      <c r="M3744">
        <v>1999</v>
      </c>
      <c r="N3744">
        <v>6.6</v>
      </c>
      <c r="O3744">
        <v>-52305212</v>
      </c>
      <c r="Q3744" t="str">
        <f t="shared" si="174"/>
        <v xml:space="preserve"> </v>
      </c>
      <c r="R3744" t="str">
        <f t="shared" si="175"/>
        <v xml:space="preserve"> </v>
      </c>
      <c r="S3744" t="str">
        <f t="shared" si="176"/>
        <v/>
      </c>
    </row>
    <row r="3745" spans="1:19">
      <c r="A3745" t="s">
        <v>2108</v>
      </c>
      <c r="B3745">
        <v>181</v>
      </c>
      <c r="C3745">
        <v>107</v>
      </c>
      <c r="D3745">
        <v>7605668</v>
      </c>
      <c r="E3745" t="s">
        <v>2110</v>
      </c>
      <c r="F3745" s="8" t="s">
        <v>24</v>
      </c>
      <c r="G3745" t="s">
        <v>2111</v>
      </c>
      <c r="H3745">
        <v>47320</v>
      </c>
      <c r="I3745">
        <v>188</v>
      </c>
      <c r="J3745" t="s">
        <v>19</v>
      </c>
      <c r="K3745" t="s">
        <v>31</v>
      </c>
      <c r="L3745">
        <v>60000000</v>
      </c>
      <c r="M3745">
        <v>2015</v>
      </c>
      <c r="N3745">
        <v>5.5</v>
      </c>
      <c r="O3745">
        <v>-52394332</v>
      </c>
      <c r="Q3745" t="str">
        <f t="shared" si="174"/>
        <v xml:space="preserve"> </v>
      </c>
      <c r="R3745" t="str">
        <f t="shared" si="175"/>
        <v xml:space="preserve"> </v>
      </c>
      <c r="S3745" t="str">
        <f t="shared" si="176"/>
        <v/>
      </c>
    </row>
    <row r="3746" spans="1:19">
      <c r="A3746" t="s">
        <v>1434</v>
      </c>
      <c r="B3746">
        <v>145</v>
      </c>
      <c r="C3746">
        <v>106</v>
      </c>
      <c r="D3746">
        <v>17473245</v>
      </c>
      <c r="E3746" t="s">
        <v>1406</v>
      </c>
      <c r="F3746" s="8" t="s">
        <v>1435</v>
      </c>
      <c r="G3746" t="s">
        <v>1436</v>
      </c>
      <c r="H3746">
        <v>47612</v>
      </c>
      <c r="I3746">
        <v>348</v>
      </c>
      <c r="J3746" t="s">
        <v>19</v>
      </c>
      <c r="K3746" t="s">
        <v>20</v>
      </c>
      <c r="L3746">
        <v>70000000</v>
      </c>
      <c r="M3746">
        <v>2000</v>
      </c>
      <c r="N3746">
        <v>5.7</v>
      </c>
      <c r="O3746">
        <v>-52526755</v>
      </c>
      <c r="Q3746" t="str">
        <f t="shared" si="174"/>
        <v xml:space="preserve"> </v>
      </c>
      <c r="R3746" t="str">
        <f t="shared" si="175"/>
        <v xml:space="preserve"> </v>
      </c>
      <c r="S3746" t="str">
        <f t="shared" si="176"/>
        <v/>
      </c>
    </row>
    <row r="3747" spans="1:19">
      <c r="A3747" t="s">
        <v>1842</v>
      </c>
      <c r="B3747">
        <v>60</v>
      </c>
      <c r="C3747">
        <v>100</v>
      </c>
      <c r="D3747">
        <v>17218080</v>
      </c>
      <c r="E3747" t="s">
        <v>852</v>
      </c>
      <c r="F3747" s="8" t="s">
        <v>540</v>
      </c>
      <c r="G3747" t="s">
        <v>1843</v>
      </c>
      <c r="H3747">
        <v>43376</v>
      </c>
      <c r="I3747">
        <v>249</v>
      </c>
      <c r="J3747" t="s">
        <v>19</v>
      </c>
      <c r="K3747" t="s">
        <v>20</v>
      </c>
      <c r="L3747">
        <v>70000000</v>
      </c>
      <c r="M3747">
        <v>1991</v>
      </c>
      <c r="N3747">
        <v>5.7</v>
      </c>
      <c r="O3747">
        <v>-52781920</v>
      </c>
      <c r="Q3747" t="str">
        <f t="shared" si="174"/>
        <v xml:space="preserve"> </v>
      </c>
      <c r="R3747" t="str">
        <f t="shared" si="175"/>
        <v xml:space="preserve"> </v>
      </c>
      <c r="S3747" t="str">
        <f t="shared" si="176"/>
        <v/>
      </c>
    </row>
    <row r="3748" spans="1:19">
      <c r="A3748" t="s">
        <v>790</v>
      </c>
      <c r="B3748">
        <v>181</v>
      </c>
      <c r="C3748">
        <v>112</v>
      </c>
      <c r="D3748">
        <v>81638674</v>
      </c>
      <c r="E3748" t="s">
        <v>295</v>
      </c>
      <c r="F3748" s="8" t="s">
        <v>791</v>
      </c>
      <c r="G3748" t="s">
        <v>792</v>
      </c>
      <c r="H3748">
        <v>17533</v>
      </c>
      <c r="I3748">
        <v>115</v>
      </c>
      <c r="J3748" t="s">
        <v>19</v>
      </c>
      <c r="K3748" t="s">
        <v>20</v>
      </c>
      <c r="L3748">
        <v>135000000</v>
      </c>
      <c r="M3748">
        <v>2016</v>
      </c>
      <c r="N3748">
        <v>6.3</v>
      </c>
      <c r="O3748">
        <v>-53361326</v>
      </c>
      <c r="Q3748" t="str">
        <f t="shared" si="174"/>
        <v xml:space="preserve"> </v>
      </c>
      <c r="R3748" t="str">
        <f t="shared" si="175"/>
        <v xml:space="preserve"> </v>
      </c>
      <c r="S3748" t="str">
        <f t="shared" si="176"/>
        <v/>
      </c>
    </row>
    <row r="3749" spans="1:19">
      <c r="A3749" t="s">
        <v>1241</v>
      </c>
      <c r="B3749">
        <v>190</v>
      </c>
      <c r="C3749">
        <v>97</v>
      </c>
      <c r="D3749">
        <v>46440491</v>
      </c>
      <c r="E3749" t="s">
        <v>165</v>
      </c>
      <c r="F3749" s="8" t="s">
        <v>234</v>
      </c>
      <c r="G3749" t="s">
        <v>1243</v>
      </c>
      <c r="H3749">
        <v>35446</v>
      </c>
      <c r="I3749">
        <v>78</v>
      </c>
      <c r="J3749" t="s">
        <v>19</v>
      </c>
      <c r="K3749" t="s">
        <v>31</v>
      </c>
      <c r="L3749">
        <v>100000000</v>
      </c>
      <c r="M3749">
        <v>2011</v>
      </c>
      <c r="N3749">
        <v>7.1</v>
      </c>
      <c r="O3749">
        <v>-53559509</v>
      </c>
      <c r="Q3749" t="str">
        <f t="shared" si="174"/>
        <v xml:space="preserve"> </v>
      </c>
      <c r="R3749" t="str">
        <f t="shared" si="175"/>
        <v xml:space="preserve"> </v>
      </c>
      <c r="S3749" t="str">
        <f t="shared" si="176"/>
        <v/>
      </c>
    </row>
    <row r="3750" spans="1:19">
      <c r="A3750" t="s">
        <v>239</v>
      </c>
      <c r="B3750">
        <v>322</v>
      </c>
      <c r="C3750">
        <v>122</v>
      </c>
      <c r="D3750">
        <v>130468626</v>
      </c>
      <c r="E3750" t="s">
        <v>137</v>
      </c>
      <c r="F3750" s="8" t="s">
        <v>240</v>
      </c>
      <c r="G3750" t="s">
        <v>241</v>
      </c>
      <c r="H3750">
        <v>53607</v>
      </c>
      <c r="I3750">
        <v>432</v>
      </c>
      <c r="J3750" t="s">
        <v>19</v>
      </c>
      <c r="K3750" t="s">
        <v>20</v>
      </c>
      <c r="L3750">
        <v>185000000</v>
      </c>
      <c r="M3750">
        <v>2016</v>
      </c>
      <c r="N3750">
        <v>7.5</v>
      </c>
      <c r="O3750">
        <v>-54531374</v>
      </c>
      <c r="Q3750" t="str">
        <f t="shared" si="174"/>
        <v xml:space="preserve"> </v>
      </c>
      <c r="R3750" t="str">
        <f t="shared" si="175"/>
        <v xml:space="preserve"> </v>
      </c>
      <c r="S3750" t="str">
        <f t="shared" si="176"/>
        <v/>
      </c>
    </row>
    <row r="3751" spans="1:19">
      <c r="A3751" t="s">
        <v>1201</v>
      </c>
      <c r="B3751">
        <v>228</v>
      </c>
      <c r="C3751">
        <v>110</v>
      </c>
      <c r="D3751">
        <v>20315324</v>
      </c>
      <c r="E3751" t="s">
        <v>46</v>
      </c>
      <c r="F3751" s="8" t="s">
        <v>1028</v>
      </c>
      <c r="G3751" t="s">
        <v>1202</v>
      </c>
      <c r="H3751">
        <v>88542</v>
      </c>
      <c r="I3751">
        <v>254</v>
      </c>
      <c r="J3751" t="s">
        <v>19</v>
      </c>
      <c r="K3751" t="s">
        <v>432</v>
      </c>
      <c r="L3751">
        <v>75000000</v>
      </c>
      <c r="M3751">
        <v>2011</v>
      </c>
      <c r="N3751">
        <v>5.8</v>
      </c>
      <c r="O3751">
        <v>-54684676</v>
      </c>
      <c r="Q3751" t="str">
        <f t="shared" si="174"/>
        <v xml:space="preserve"> </v>
      </c>
      <c r="R3751" t="str">
        <f t="shared" si="175"/>
        <v xml:space="preserve"> </v>
      </c>
      <c r="S3751" t="str">
        <f t="shared" si="176"/>
        <v/>
      </c>
    </row>
    <row r="3752" spans="1:19">
      <c r="A3752" t="s">
        <v>1787</v>
      </c>
      <c r="B3752">
        <v>60</v>
      </c>
      <c r="C3752">
        <v>105</v>
      </c>
      <c r="D3752">
        <v>10014234</v>
      </c>
      <c r="E3752" t="s">
        <v>557</v>
      </c>
      <c r="F3752" s="8" t="s">
        <v>1288</v>
      </c>
      <c r="G3752" t="s">
        <v>1845</v>
      </c>
      <c r="H3752">
        <v>8560</v>
      </c>
      <c r="I3752">
        <v>69</v>
      </c>
      <c r="J3752" t="s">
        <v>19</v>
      </c>
      <c r="K3752" t="s">
        <v>775</v>
      </c>
      <c r="L3752">
        <v>65000000</v>
      </c>
      <c r="M3752">
        <v>2000</v>
      </c>
      <c r="N3752">
        <v>5</v>
      </c>
      <c r="O3752">
        <v>-54985766</v>
      </c>
      <c r="Q3752" t="str">
        <f t="shared" si="174"/>
        <v xml:space="preserve"> </v>
      </c>
      <c r="R3752" t="str">
        <f t="shared" si="175"/>
        <v xml:space="preserve"> </v>
      </c>
      <c r="S3752" t="str">
        <f t="shared" si="176"/>
        <v/>
      </c>
    </row>
    <row r="3753" spans="1:19">
      <c r="A3753" t="s">
        <v>523</v>
      </c>
      <c r="B3753">
        <v>71</v>
      </c>
      <c r="C3753">
        <v>77</v>
      </c>
      <c r="D3753">
        <v>64736114</v>
      </c>
      <c r="E3753" t="s">
        <v>165</v>
      </c>
      <c r="F3753" s="8" t="s">
        <v>737</v>
      </c>
      <c r="G3753" t="s">
        <v>738</v>
      </c>
      <c r="H3753">
        <v>36471</v>
      </c>
      <c r="I3753">
        <v>69</v>
      </c>
      <c r="J3753" t="s">
        <v>19</v>
      </c>
      <c r="K3753" t="s">
        <v>20</v>
      </c>
      <c r="L3753">
        <v>120000000</v>
      </c>
      <c r="M3753">
        <v>2002</v>
      </c>
      <c r="N3753">
        <v>5.4</v>
      </c>
      <c r="O3753">
        <v>-55263886</v>
      </c>
      <c r="Q3753" t="str">
        <f t="shared" si="174"/>
        <v xml:space="preserve"> </v>
      </c>
      <c r="R3753" t="str">
        <f t="shared" si="175"/>
        <v xml:space="preserve"> </v>
      </c>
      <c r="S3753" t="str">
        <f t="shared" si="176"/>
        <v/>
      </c>
    </row>
    <row r="3754" spans="1:19">
      <c r="A3754" t="s">
        <v>2113</v>
      </c>
      <c r="B3754">
        <v>140</v>
      </c>
      <c r="C3754">
        <v>156</v>
      </c>
      <c r="D3754">
        <v>4535117</v>
      </c>
      <c r="E3754" t="s">
        <v>1006</v>
      </c>
      <c r="F3754" s="8" t="s">
        <v>202</v>
      </c>
      <c r="G3754" t="s">
        <v>2114</v>
      </c>
      <c r="H3754">
        <v>38398</v>
      </c>
      <c r="I3754">
        <v>368</v>
      </c>
      <c r="J3754" t="s">
        <v>19</v>
      </c>
      <c r="K3754" t="s">
        <v>432</v>
      </c>
      <c r="L3754">
        <v>60000000</v>
      </c>
      <c r="M3754">
        <v>2007</v>
      </c>
      <c r="N3754">
        <v>3.8</v>
      </c>
      <c r="O3754">
        <v>-55464883</v>
      </c>
      <c r="Q3754" t="str">
        <f t="shared" si="174"/>
        <v xml:space="preserve"> </v>
      </c>
      <c r="R3754" t="str">
        <f t="shared" si="175"/>
        <v xml:space="preserve"> </v>
      </c>
      <c r="S3754" t="str">
        <f t="shared" si="176"/>
        <v/>
      </c>
    </row>
    <row r="3755" spans="1:19">
      <c r="A3755" t="s">
        <v>1706</v>
      </c>
      <c r="B3755">
        <v>92</v>
      </c>
      <c r="C3755">
        <v>91</v>
      </c>
      <c r="D3755">
        <v>14294842</v>
      </c>
      <c r="E3755" t="s">
        <v>747</v>
      </c>
      <c r="F3755" s="8" t="s">
        <v>1707</v>
      </c>
      <c r="G3755" t="s">
        <v>1708</v>
      </c>
      <c r="H3755">
        <v>16761</v>
      </c>
      <c r="I3755">
        <v>277</v>
      </c>
      <c r="J3755" t="s">
        <v>19</v>
      </c>
      <c r="K3755" t="s">
        <v>20</v>
      </c>
      <c r="L3755">
        <v>70000000</v>
      </c>
      <c r="M3755">
        <v>2002</v>
      </c>
      <c r="N3755">
        <v>3.6</v>
      </c>
      <c r="O3755">
        <v>-55705158</v>
      </c>
      <c r="Q3755" t="str">
        <f t="shared" si="174"/>
        <v xml:space="preserve"> </v>
      </c>
      <c r="R3755" t="str">
        <f t="shared" si="175"/>
        <v xml:space="preserve"> </v>
      </c>
      <c r="S3755" t="str">
        <f t="shared" si="176"/>
        <v/>
      </c>
    </row>
    <row r="3756" spans="1:19">
      <c r="A3756" t="s">
        <v>59</v>
      </c>
      <c r="B3756">
        <v>248</v>
      </c>
      <c r="C3756">
        <v>110</v>
      </c>
      <c r="D3756">
        <v>124051759</v>
      </c>
      <c r="E3756" t="s">
        <v>125</v>
      </c>
      <c r="F3756" s="8" t="s">
        <v>29</v>
      </c>
      <c r="G3756" t="s">
        <v>263</v>
      </c>
      <c r="H3756">
        <v>42372</v>
      </c>
      <c r="I3756">
        <v>239</v>
      </c>
      <c r="J3756" t="s">
        <v>19</v>
      </c>
      <c r="K3756" t="s">
        <v>20</v>
      </c>
      <c r="L3756">
        <v>180000000</v>
      </c>
      <c r="M3756">
        <v>2016</v>
      </c>
      <c r="N3756">
        <v>6.6</v>
      </c>
      <c r="O3756">
        <v>-55948241</v>
      </c>
      <c r="Q3756" t="str">
        <f t="shared" si="174"/>
        <v xml:space="preserve"> </v>
      </c>
      <c r="R3756" t="str">
        <f t="shared" si="175"/>
        <v xml:space="preserve"> </v>
      </c>
      <c r="S3756" t="str">
        <f t="shared" si="176"/>
        <v/>
      </c>
    </row>
    <row r="3757" spans="1:19">
      <c r="A3757" t="s">
        <v>59</v>
      </c>
      <c r="B3757">
        <v>248</v>
      </c>
      <c r="C3757">
        <v>110</v>
      </c>
      <c r="D3757">
        <v>124051759</v>
      </c>
      <c r="E3757" t="s">
        <v>125</v>
      </c>
      <c r="F3757" s="8" t="s">
        <v>29</v>
      </c>
      <c r="G3757" t="s">
        <v>263</v>
      </c>
      <c r="H3757">
        <v>42372</v>
      </c>
      <c r="I3757">
        <v>239</v>
      </c>
      <c r="J3757" t="s">
        <v>19</v>
      </c>
      <c r="K3757" t="s">
        <v>20</v>
      </c>
      <c r="L3757">
        <v>180000000</v>
      </c>
      <c r="M3757">
        <v>2016</v>
      </c>
      <c r="N3757">
        <v>6.6</v>
      </c>
      <c r="O3757">
        <v>-55948241</v>
      </c>
      <c r="Q3757" t="str">
        <f t="shared" si="174"/>
        <v xml:space="preserve"> </v>
      </c>
      <c r="R3757" t="str">
        <f t="shared" si="175"/>
        <v xml:space="preserve"> </v>
      </c>
      <c r="S3757" t="str">
        <f t="shared" si="176"/>
        <v/>
      </c>
    </row>
    <row r="3758" spans="1:19">
      <c r="A3758" t="s">
        <v>600</v>
      </c>
      <c r="B3758">
        <v>244</v>
      </c>
      <c r="C3758">
        <v>138</v>
      </c>
      <c r="D3758">
        <v>93926386</v>
      </c>
      <c r="E3758" t="s">
        <v>601</v>
      </c>
      <c r="F3758" s="8" t="s">
        <v>602</v>
      </c>
      <c r="G3758" t="s">
        <v>603</v>
      </c>
      <c r="H3758">
        <v>168207</v>
      </c>
      <c r="I3758">
        <v>684</v>
      </c>
      <c r="J3758" t="s">
        <v>19</v>
      </c>
      <c r="K3758" t="s">
        <v>20</v>
      </c>
      <c r="L3758">
        <v>150000000</v>
      </c>
      <c r="M3758">
        <v>2003</v>
      </c>
      <c r="N3758">
        <v>7.4</v>
      </c>
      <c r="O3758">
        <v>-56073614</v>
      </c>
      <c r="Q3758" t="str">
        <f t="shared" si="174"/>
        <v xml:space="preserve"> </v>
      </c>
      <c r="R3758" t="str">
        <f t="shared" si="175"/>
        <v xml:space="preserve"> </v>
      </c>
      <c r="S3758" t="str">
        <f t="shared" si="176"/>
        <v/>
      </c>
    </row>
    <row r="3759" spans="1:19">
      <c r="A3759" t="s">
        <v>95</v>
      </c>
      <c r="B3759">
        <v>85</v>
      </c>
      <c r="C3759">
        <v>106</v>
      </c>
      <c r="D3759">
        <v>113745408</v>
      </c>
      <c r="E3759" t="s">
        <v>286</v>
      </c>
      <c r="F3759" s="8" t="s">
        <v>98</v>
      </c>
      <c r="G3759" t="s">
        <v>287</v>
      </c>
      <c r="H3759">
        <v>129601</v>
      </c>
      <c r="I3759">
        <v>648</v>
      </c>
      <c r="J3759" t="s">
        <v>19</v>
      </c>
      <c r="K3759" t="s">
        <v>20</v>
      </c>
      <c r="L3759">
        <v>170000000</v>
      </c>
      <c r="M3759">
        <v>1999</v>
      </c>
      <c r="N3759">
        <v>4.8</v>
      </c>
      <c r="O3759">
        <v>-56254592</v>
      </c>
      <c r="Q3759" t="str">
        <f t="shared" si="174"/>
        <v xml:space="preserve"> </v>
      </c>
      <c r="R3759" t="str">
        <f t="shared" si="175"/>
        <v xml:space="preserve"> </v>
      </c>
      <c r="S3759" t="str">
        <f t="shared" si="176"/>
        <v/>
      </c>
    </row>
    <row r="3760" spans="1:19">
      <c r="A3760" t="s">
        <v>1712</v>
      </c>
      <c r="B3760">
        <v>81</v>
      </c>
      <c r="C3760">
        <v>95</v>
      </c>
      <c r="D3760">
        <v>13596911</v>
      </c>
      <c r="E3760" t="s">
        <v>1713</v>
      </c>
      <c r="F3760" s="8" t="s">
        <v>475</v>
      </c>
      <c r="G3760" t="s">
        <v>1714</v>
      </c>
      <c r="H3760">
        <v>25572</v>
      </c>
      <c r="I3760">
        <v>123</v>
      </c>
      <c r="J3760" t="s">
        <v>19</v>
      </c>
      <c r="K3760" t="s">
        <v>20</v>
      </c>
      <c r="L3760">
        <v>70000000</v>
      </c>
      <c r="M3760">
        <v>2001</v>
      </c>
      <c r="N3760">
        <v>6.2</v>
      </c>
      <c r="O3760">
        <v>-56403089</v>
      </c>
      <c r="Q3760" t="str">
        <f t="shared" si="174"/>
        <v xml:space="preserve"> </v>
      </c>
      <c r="R3760" t="str">
        <f t="shared" si="175"/>
        <v xml:space="preserve"> </v>
      </c>
      <c r="S3760" t="str">
        <f t="shared" si="176"/>
        <v/>
      </c>
    </row>
    <row r="3761" spans="1:19">
      <c r="A3761" t="s">
        <v>1797</v>
      </c>
      <c r="B3761">
        <v>279</v>
      </c>
      <c r="C3761">
        <v>135</v>
      </c>
      <c r="D3761">
        <v>33574332</v>
      </c>
      <c r="E3761" t="s">
        <v>1023</v>
      </c>
      <c r="F3761" s="8" t="s">
        <v>200</v>
      </c>
      <c r="G3761" t="s">
        <v>2308</v>
      </c>
      <c r="H3761">
        <v>101221</v>
      </c>
      <c r="I3761">
        <v>415</v>
      </c>
      <c r="J3761" t="s">
        <v>19</v>
      </c>
      <c r="K3761" t="s">
        <v>20</v>
      </c>
      <c r="L3761">
        <v>90000000</v>
      </c>
      <c r="M3761">
        <v>2006</v>
      </c>
      <c r="N3761">
        <v>7.1</v>
      </c>
      <c r="O3761">
        <v>-56425668</v>
      </c>
      <c r="Q3761" t="str">
        <f t="shared" si="174"/>
        <v xml:space="preserve"> </v>
      </c>
      <c r="R3761" t="str">
        <f t="shared" si="175"/>
        <v xml:space="preserve"> </v>
      </c>
      <c r="S3761" t="str">
        <f t="shared" si="176"/>
        <v/>
      </c>
    </row>
    <row r="3762" spans="1:19">
      <c r="A3762" t="s">
        <v>1201</v>
      </c>
      <c r="B3762">
        <v>272</v>
      </c>
      <c r="C3762">
        <v>105</v>
      </c>
      <c r="D3762">
        <v>23219748</v>
      </c>
      <c r="E3762" t="s">
        <v>1445</v>
      </c>
      <c r="F3762" s="8" t="s">
        <v>1446</v>
      </c>
      <c r="G3762" t="s">
        <v>1447</v>
      </c>
      <c r="H3762">
        <v>84508</v>
      </c>
      <c r="I3762">
        <v>308</v>
      </c>
      <c r="J3762" t="s">
        <v>19</v>
      </c>
      <c r="K3762" t="s">
        <v>162</v>
      </c>
      <c r="L3762">
        <v>80000000</v>
      </c>
      <c r="M3762">
        <v>2014</v>
      </c>
      <c r="N3762">
        <v>5.6</v>
      </c>
      <c r="O3762">
        <v>-56780252</v>
      </c>
      <c r="Q3762" t="str">
        <f t="shared" si="174"/>
        <v xml:space="preserve"> </v>
      </c>
      <c r="R3762" t="str">
        <f t="shared" si="175"/>
        <v xml:space="preserve"> </v>
      </c>
      <c r="S3762" t="str">
        <f t="shared" si="176"/>
        <v/>
      </c>
    </row>
    <row r="3763" spans="1:19">
      <c r="A3763" t="s">
        <v>230</v>
      </c>
      <c r="B3763">
        <v>440</v>
      </c>
      <c r="C3763">
        <v>107</v>
      </c>
      <c r="D3763">
        <v>77564037</v>
      </c>
      <c r="E3763" t="s">
        <v>654</v>
      </c>
      <c r="F3763" s="8" t="s">
        <v>655</v>
      </c>
      <c r="G3763" t="s">
        <v>656</v>
      </c>
      <c r="H3763">
        <v>177383</v>
      </c>
      <c r="I3763">
        <v>447</v>
      </c>
      <c r="J3763" t="s">
        <v>19</v>
      </c>
      <c r="K3763" t="s">
        <v>20</v>
      </c>
      <c r="L3763">
        <v>135000000</v>
      </c>
      <c r="M3763">
        <v>2011</v>
      </c>
      <c r="N3763">
        <v>7.4</v>
      </c>
      <c r="O3763">
        <v>-57435963</v>
      </c>
      <c r="Q3763" t="str">
        <f t="shared" si="174"/>
        <v xml:space="preserve"> </v>
      </c>
      <c r="R3763" t="str">
        <f t="shared" si="175"/>
        <v xml:space="preserve"> </v>
      </c>
      <c r="S3763" t="str">
        <f t="shared" si="176"/>
        <v/>
      </c>
    </row>
    <row r="3764" spans="1:19">
      <c r="A3764" t="s">
        <v>1420</v>
      </c>
      <c r="B3764">
        <v>101</v>
      </c>
      <c r="C3764">
        <v>91</v>
      </c>
      <c r="D3764">
        <v>20950820</v>
      </c>
      <c r="E3764" t="s">
        <v>639</v>
      </c>
      <c r="F3764" s="8" t="s">
        <v>290</v>
      </c>
      <c r="G3764" t="s">
        <v>1421</v>
      </c>
      <c r="H3764">
        <v>24183</v>
      </c>
      <c r="I3764">
        <v>160</v>
      </c>
      <c r="J3764" t="s">
        <v>19</v>
      </c>
      <c r="K3764" t="s">
        <v>432</v>
      </c>
      <c r="L3764">
        <v>80000000</v>
      </c>
      <c r="M3764">
        <v>2003</v>
      </c>
      <c r="N3764">
        <v>5.7</v>
      </c>
      <c r="O3764">
        <v>-59049180</v>
      </c>
      <c r="Q3764" t="str">
        <f t="shared" si="174"/>
        <v xml:space="preserve"> </v>
      </c>
      <c r="R3764" t="str">
        <f t="shared" si="175"/>
        <v xml:space="preserve"> </v>
      </c>
      <c r="S3764" t="str">
        <f t="shared" si="176"/>
        <v/>
      </c>
    </row>
    <row r="3765" spans="1:19">
      <c r="A3765" t="s">
        <v>50</v>
      </c>
      <c r="B3765">
        <v>324</v>
      </c>
      <c r="C3765">
        <v>100</v>
      </c>
      <c r="D3765">
        <v>200807262</v>
      </c>
      <c r="E3765" t="s">
        <v>51</v>
      </c>
      <c r="F3765" s="8" t="s">
        <v>52</v>
      </c>
      <c r="G3765" t="s">
        <v>53</v>
      </c>
      <c r="H3765">
        <v>294810</v>
      </c>
      <c r="I3765">
        <v>387</v>
      </c>
      <c r="J3765" t="s">
        <v>19</v>
      </c>
      <c r="K3765" t="s">
        <v>20</v>
      </c>
      <c r="L3765">
        <v>260000000</v>
      </c>
      <c r="M3765">
        <v>2010</v>
      </c>
      <c r="N3765">
        <v>7.8</v>
      </c>
      <c r="O3765">
        <v>-59192738</v>
      </c>
      <c r="Q3765" t="str">
        <f t="shared" si="174"/>
        <v xml:space="preserve"> </v>
      </c>
      <c r="R3765" t="str">
        <f t="shared" si="175"/>
        <v xml:space="preserve"> </v>
      </c>
      <c r="S3765" t="str">
        <f t="shared" si="176"/>
        <v/>
      </c>
    </row>
    <row r="3766" spans="1:19">
      <c r="A3766" t="s">
        <v>3792</v>
      </c>
      <c r="B3766">
        <v>90</v>
      </c>
      <c r="C3766">
        <v>103</v>
      </c>
      <c r="D3766">
        <v>668171</v>
      </c>
      <c r="E3766" t="s">
        <v>3117</v>
      </c>
      <c r="F3766" s="8" t="s">
        <v>2832</v>
      </c>
      <c r="G3766" t="s">
        <v>3793</v>
      </c>
      <c r="H3766">
        <v>8215</v>
      </c>
      <c r="I3766">
        <v>132</v>
      </c>
      <c r="J3766" t="s">
        <v>1013</v>
      </c>
      <c r="K3766" t="s">
        <v>497</v>
      </c>
      <c r="L3766">
        <v>60000000</v>
      </c>
      <c r="M3766">
        <v>2005</v>
      </c>
      <c r="N3766">
        <v>5.6</v>
      </c>
      <c r="O3766">
        <v>-59331829</v>
      </c>
      <c r="Q3766" t="str">
        <f t="shared" si="174"/>
        <v xml:space="preserve"> </v>
      </c>
      <c r="R3766" t="str">
        <f t="shared" si="175"/>
        <v xml:space="preserve"> </v>
      </c>
      <c r="S3766" t="str">
        <f t="shared" si="176"/>
        <v/>
      </c>
    </row>
    <row r="3767" spans="1:19">
      <c r="A3767" t="s">
        <v>2264</v>
      </c>
      <c r="B3767">
        <v>44</v>
      </c>
      <c r="C3767">
        <v>100</v>
      </c>
      <c r="D3767">
        <v>11466088</v>
      </c>
      <c r="E3767" t="s">
        <v>34</v>
      </c>
      <c r="F3767" s="8" t="s">
        <v>1626</v>
      </c>
      <c r="G3767" t="s">
        <v>2266</v>
      </c>
      <c r="H3767">
        <v>8983</v>
      </c>
      <c r="I3767">
        <v>84</v>
      </c>
      <c r="J3767" t="s">
        <v>19</v>
      </c>
      <c r="K3767" t="s">
        <v>20</v>
      </c>
      <c r="L3767">
        <v>71000000</v>
      </c>
      <c r="M3767">
        <v>1997</v>
      </c>
      <c r="N3767">
        <v>4.7</v>
      </c>
      <c r="O3767">
        <v>-59533912</v>
      </c>
      <c r="Q3767" t="str">
        <f t="shared" si="174"/>
        <v xml:space="preserve"> </v>
      </c>
      <c r="R3767" t="str">
        <f t="shared" si="175"/>
        <v xml:space="preserve"> </v>
      </c>
      <c r="S3767" t="str">
        <f t="shared" si="176"/>
        <v/>
      </c>
    </row>
    <row r="3768" spans="1:19">
      <c r="A3768" t="s">
        <v>6024</v>
      </c>
      <c r="B3768">
        <v>34</v>
      </c>
      <c r="C3768">
        <v>101</v>
      </c>
      <c r="D3768">
        <v>231417</v>
      </c>
      <c r="E3768" t="s">
        <v>2739</v>
      </c>
      <c r="F3768" s="8" t="s">
        <v>2771</v>
      </c>
      <c r="G3768" t="s">
        <v>6025</v>
      </c>
      <c r="H3768">
        <v>1649</v>
      </c>
      <c r="I3768">
        <v>21</v>
      </c>
      <c r="J3768" t="s">
        <v>774</v>
      </c>
      <c r="K3768" t="s">
        <v>775</v>
      </c>
      <c r="L3768">
        <v>60000000</v>
      </c>
      <c r="M3768">
        <v>1997</v>
      </c>
      <c r="N3768">
        <v>6.6</v>
      </c>
      <c r="O3768">
        <v>-59768583</v>
      </c>
      <c r="Q3768" t="str">
        <f t="shared" si="174"/>
        <v xml:space="preserve"> </v>
      </c>
      <c r="R3768" t="str">
        <f t="shared" si="175"/>
        <v xml:space="preserve"> </v>
      </c>
      <c r="S3768" t="str">
        <f t="shared" si="176"/>
        <v/>
      </c>
    </row>
    <row r="3769" spans="1:19">
      <c r="A3769" t="s">
        <v>972</v>
      </c>
      <c r="B3769">
        <v>212</v>
      </c>
      <c r="C3769">
        <v>87</v>
      </c>
      <c r="D3769">
        <v>40198710</v>
      </c>
      <c r="E3769" t="s">
        <v>973</v>
      </c>
      <c r="F3769" s="8" t="s">
        <v>820</v>
      </c>
      <c r="G3769" t="s">
        <v>974</v>
      </c>
      <c r="H3769">
        <v>87451</v>
      </c>
      <c r="I3769">
        <v>660</v>
      </c>
      <c r="J3769" t="s">
        <v>19</v>
      </c>
      <c r="K3769" t="s">
        <v>20</v>
      </c>
      <c r="L3769">
        <v>100000000</v>
      </c>
      <c r="M3769">
        <v>2004</v>
      </c>
      <c r="N3769">
        <v>3.3</v>
      </c>
      <c r="O3769">
        <v>-59801290</v>
      </c>
      <c r="Q3769" t="str">
        <f t="shared" si="174"/>
        <v xml:space="preserve"> </v>
      </c>
      <c r="R3769" t="str">
        <f t="shared" si="175"/>
        <v xml:space="preserve"> </v>
      </c>
      <c r="S3769" t="str">
        <f t="shared" si="176"/>
        <v/>
      </c>
    </row>
    <row r="3770" spans="1:19">
      <c r="A3770" t="s">
        <v>833</v>
      </c>
      <c r="B3770">
        <v>104</v>
      </c>
      <c r="C3770">
        <v>76</v>
      </c>
      <c r="D3770">
        <v>50026353</v>
      </c>
      <c r="E3770" t="s">
        <v>834</v>
      </c>
      <c r="F3770" s="8" t="s">
        <v>166</v>
      </c>
      <c r="G3770" t="s">
        <v>835</v>
      </c>
      <c r="H3770">
        <v>13581</v>
      </c>
      <c r="I3770">
        <v>88</v>
      </c>
      <c r="J3770" t="s">
        <v>19</v>
      </c>
      <c r="K3770" t="s">
        <v>20</v>
      </c>
      <c r="L3770">
        <v>110000000</v>
      </c>
      <c r="M3770">
        <v>2004</v>
      </c>
      <c r="N3770">
        <v>5.4</v>
      </c>
      <c r="O3770">
        <v>-59973647</v>
      </c>
      <c r="Q3770" t="str">
        <f t="shared" si="174"/>
        <v xml:space="preserve"> </v>
      </c>
      <c r="R3770" t="str">
        <f t="shared" si="175"/>
        <v xml:space="preserve"> </v>
      </c>
      <c r="S3770" t="str">
        <f t="shared" si="176"/>
        <v/>
      </c>
    </row>
    <row r="3771" spans="1:19">
      <c r="A3771" t="s">
        <v>2089</v>
      </c>
      <c r="B3771">
        <v>189</v>
      </c>
      <c r="C3771">
        <v>118</v>
      </c>
      <c r="D3771">
        <v>22451</v>
      </c>
      <c r="E3771" t="s">
        <v>2090</v>
      </c>
      <c r="F3771" s="8" t="s">
        <v>2091</v>
      </c>
      <c r="G3771" t="s">
        <v>2092</v>
      </c>
      <c r="H3771">
        <v>41288</v>
      </c>
      <c r="I3771">
        <v>126</v>
      </c>
      <c r="J3771" t="s">
        <v>19</v>
      </c>
      <c r="K3771" t="s">
        <v>20</v>
      </c>
      <c r="L3771">
        <v>60000000</v>
      </c>
      <c r="M3771">
        <v>2014</v>
      </c>
      <c r="N3771">
        <v>6.2</v>
      </c>
      <c r="O3771">
        <v>-59977549</v>
      </c>
      <c r="Q3771" t="str">
        <f t="shared" si="174"/>
        <v xml:space="preserve"> </v>
      </c>
      <c r="R3771" t="str">
        <f t="shared" si="175"/>
        <v xml:space="preserve"> </v>
      </c>
      <c r="S3771" t="str">
        <f t="shared" si="176"/>
        <v/>
      </c>
    </row>
    <row r="3772" spans="1:19">
      <c r="A3772" t="s">
        <v>91</v>
      </c>
      <c r="B3772">
        <v>205</v>
      </c>
      <c r="C3772">
        <v>118</v>
      </c>
      <c r="D3772">
        <v>19673424</v>
      </c>
      <c r="E3772" t="s">
        <v>1423</v>
      </c>
      <c r="F3772" s="8" t="s">
        <v>1424</v>
      </c>
      <c r="G3772" t="s">
        <v>1425</v>
      </c>
      <c r="H3772">
        <v>37446</v>
      </c>
      <c r="I3772">
        <v>232</v>
      </c>
      <c r="J3772" t="s">
        <v>19</v>
      </c>
      <c r="K3772" t="s">
        <v>20</v>
      </c>
      <c r="L3772">
        <v>80000000</v>
      </c>
      <c r="M3772">
        <v>2009</v>
      </c>
      <c r="N3772">
        <v>5.8</v>
      </c>
      <c r="O3772">
        <v>-60326576</v>
      </c>
      <c r="Q3772" t="str">
        <f t="shared" si="174"/>
        <v xml:space="preserve"> </v>
      </c>
      <c r="R3772" t="str">
        <f t="shared" si="175"/>
        <v xml:space="preserve"> </v>
      </c>
      <c r="S3772" t="str">
        <f t="shared" si="176"/>
        <v/>
      </c>
    </row>
    <row r="3773" spans="1:19">
      <c r="A3773" t="s">
        <v>1201</v>
      </c>
      <c r="B3773">
        <v>67</v>
      </c>
      <c r="C3773">
        <v>99</v>
      </c>
      <c r="D3773">
        <v>14567883</v>
      </c>
      <c r="E3773" t="s">
        <v>1561</v>
      </c>
      <c r="F3773" s="8" t="s">
        <v>885</v>
      </c>
      <c r="G3773" t="s">
        <v>1562</v>
      </c>
      <c r="H3773">
        <v>44248</v>
      </c>
      <c r="I3773">
        <v>373</v>
      </c>
      <c r="J3773" t="s">
        <v>19</v>
      </c>
      <c r="K3773" t="s">
        <v>31</v>
      </c>
      <c r="L3773">
        <v>75000000</v>
      </c>
      <c r="M3773">
        <v>1998</v>
      </c>
      <c r="N3773">
        <v>6</v>
      </c>
      <c r="O3773">
        <v>-60432117</v>
      </c>
      <c r="Q3773" t="str">
        <f t="shared" si="174"/>
        <v xml:space="preserve"> </v>
      </c>
      <c r="R3773" t="str">
        <f t="shared" si="175"/>
        <v xml:space="preserve"> </v>
      </c>
      <c r="S3773" t="str">
        <f t="shared" si="176"/>
        <v/>
      </c>
    </row>
    <row r="3774" spans="1:19">
      <c r="A3774" t="s">
        <v>581</v>
      </c>
      <c r="B3774">
        <v>123</v>
      </c>
      <c r="C3774">
        <v>116</v>
      </c>
      <c r="D3774">
        <v>19480739</v>
      </c>
      <c r="E3774" t="s">
        <v>41</v>
      </c>
      <c r="F3774" s="8" t="s">
        <v>200</v>
      </c>
      <c r="G3774" t="s">
        <v>1427</v>
      </c>
      <c r="H3774">
        <v>53057</v>
      </c>
      <c r="I3774">
        <v>457</v>
      </c>
      <c r="J3774" t="s">
        <v>19</v>
      </c>
      <c r="K3774" t="s">
        <v>20</v>
      </c>
      <c r="L3774">
        <v>80000000</v>
      </c>
      <c r="M3774">
        <v>2003</v>
      </c>
      <c r="N3774">
        <v>5.6</v>
      </c>
      <c r="O3774">
        <v>-60519261</v>
      </c>
      <c r="Q3774" t="str">
        <f t="shared" si="174"/>
        <v xml:space="preserve"> </v>
      </c>
      <c r="R3774" t="str">
        <f t="shared" si="175"/>
        <v xml:space="preserve"> </v>
      </c>
      <c r="S3774" t="str">
        <f t="shared" si="176"/>
        <v/>
      </c>
    </row>
    <row r="3775" spans="1:19">
      <c r="A3775" t="s">
        <v>531</v>
      </c>
      <c r="B3775">
        <v>77</v>
      </c>
      <c r="C3775">
        <v>101</v>
      </c>
      <c r="D3775">
        <v>26082914</v>
      </c>
      <c r="E3775" t="s">
        <v>1639</v>
      </c>
      <c r="F3775" s="8" t="s">
        <v>2066</v>
      </c>
      <c r="G3775" t="s">
        <v>2067</v>
      </c>
      <c r="H3775">
        <v>51349</v>
      </c>
      <c r="I3775">
        <v>213</v>
      </c>
      <c r="J3775" t="s">
        <v>19</v>
      </c>
      <c r="K3775" t="s">
        <v>20</v>
      </c>
      <c r="L3775">
        <v>87000000</v>
      </c>
      <c r="M3775">
        <v>2005</v>
      </c>
      <c r="N3775">
        <v>4.3</v>
      </c>
      <c r="O3775">
        <v>-60917086</v>
      </c>
      <c r="Q3775" t="str">
        <f t="shared" si="174"/>
        <v xml:space="preserve"> </v>
      </c>
      <c r="R3775" t="str">
        <f t="shared" si="175"/>
        <v xml:space="preserve"> </v>
      </c>
      <c r="S3775" t="str">
        <f t="shared" si="176"/>
        <v/>
      </c>
    </row>
    <row r="3776" spans="1:19">
      <c r="A3776" t="s">
        <v>590</v>
      </c>
      <c r="B3776">
        <v>163</v>
      </c>
      <c r="C3776">
        <v>124</v>
      </c>
      <c r="D3776">
        <v>68642452</v>
      </c>
      <c r="E3776" t="s">
        <v>591</v>
      </c>
      <c r="F3776" s="8" t="s">
        <v>374</v>
      </c>
      <c r="G3776" t="s">
        <v>592</v>
      </c>
      <c r="H3776">
        <v>77673</v>
      </c>
      <c r="I3776">
        <v>463</v>
      </c>
      <c r="J3776" t="s">
        <v>19</v>
      </c>
      <c r="K3776" t="s">
        <v>31</v>
      </c>
      <c r="L3776">
        <v>130000000</v>
      </c>
      <c r="M3776">
        <v>2005</v>
      </c>
      <c r="N3776">
        <v>6</v>
      </c>
      <c r="O3776">
        <v>-61357548</v>
      </c>
      <c r="Q3776" t="str">
        <f t="shared" si="174"/>
        <v xml:space="preserve"> </v>
      </c>
      <c r="R3776" t="str">
        <f t="shared" si="175"/>
        <v xml:space="preserve"> </v>
      </c>
      <c r="S3776" t="str">
        <f t="shared" si="176"/>
        <v/>
      </c>
    </row>
    <row r="3777" spans="1:19">
      <c r="A3777" t="s">
        <v>833</v>
      </c>
      <c r="B3777">
        <v>51</v>
      </c>
      <c r="C3777">
        <v>88</v>
      </c>
      <c r="D3777">
        <v>8460990</v>
      </c>
      <c r="E3777" t="s">
        <v>1715</v>
      </c>
      <c r="F3777" s="8" t="s">
        <v>1716</v>
      </c>
      <c r="G3777" t="s">
        <v>1717</v>
      </c>
      <c r="H3777">
        <v>5116</v>
      </c>
      <c r="I3777">
        <v>54</v>
      </c>
      <c r="J3777" t="s">
        <v>19</v>
      </c>
      <c r="K3777" t="s">
        <v>20</v>
      </c>
      <c r="L3777">
        <v>70000000</v>
      </c>
      <c r="M3777">
        <v>2013</v>
      </c>
      <c r="N3777">
        <v>5.6</v>
      </c>
      <c r="O3777">
        <v>-61539010</v>
      </c>
      <c r="Q3777" t="str">
        <f t="shared" si="174"/>
        <v xml:space="preserve"> </v>
      </c>
      <c r="R3777" t="str">
        <f t="shared" si="175"/>
        <v xml:space="preserve"> </v>
      </c>
      <c r="S3777" t="str">
        <f t="shared" si="176"/>
        <v/>
      </c>
    </row>
    <row r="3778" spans="1:19">
      <c r="A3778" t="s">
        <v>472</v>
      </c>
      <c r="B3778">
        <v>61</v>
      </c>
      <c r="C3778">
        <v>97</v>
      </c>
      <c r="D3778">
        <v>18318000</v>
      </c>
      <c r="E3778" t="s">
        <v>1252</v>
      </c>
      <c r="F3778" s="8" t="s">
        <v>1430</v>
      </c>
      <c r="G3778" t="s">
        <v>1431</v>
      </c>
      <c r="H3778">
        <v>24868</v>
      </c>
      <c r="I3778">
        <v>216</v>
      </c>
      <c r="J3778" t="s">
        <v>19</v>
      </c>
      <c r="K3778" t="s">
        <v>220</v>
      </c>
      <c r="L3778">
        <v>80000000</v>
      </c>
      <c r="M3778">
        <v>1998</v>
      </c>
      <c r="N3778">
        <v>5.8</v>
      </c>
      <c r="O3778">
        <v>-61682000</v>
      </c>
      <c r="Q3778" t="str">
        <f t="shared" si="174"/>
        <v xml:space="preserve"> </v>
      </c>
      <c r="R3778" t="str">
        <f t="shared" si="175"/>
        <v xml:space="preserve"> </v>
      </c>
      <c r="S3778" t="str">
        <f t="shared" si="176"/>
        <v/>
      </c>
    </row>
    <row r="3779" spans="1:19">
      <c r="A3779" t="s">
        <v>253</v>
      </c>
      <c r="B3779">
        <v>240</v>
      </c>
      <c r="C3779">
        <v>96</v>
      </c>
      <c r="D3779">
        <v>137850096</v>
      </c>
      <c r="E3779" t="s">
        <v>255</v>
      </c>
      <c r="F3779" s="8" t="s">
        <v>256</v>
      </c>
      <c r="G3779" t="s">
        <v>257</v>
      </c>
      <c r="H3779">
        <v>72809</v>
      </c>
      <c r="I3779">
        <v>249</v>
      </c>
      <c r="J3779" t="s">
        <v>19</v>
      </c>
      <c r="K3779" t="s">
        <v>20</v>
      </c>
      <c r="L3779">
        <v>200000000</v>
      </c>
      <c r="M3779">
        <v>2009</v>
      </c>
      <c r="N3779">
        <v>6.8</v>
      </c>
      <c r="O3779">
        <v>-62149904</v>
      </c>
      <c r="Q3779" t="str">
        <f t="shared" ref="Q3779:Q3842" si="177">IF(F3779="Meryl Streep",G3779," ")</f>
        <v xml:space="preserve"> </v>
      </c>
      <c r="R3779" t="str">
        <f t="shared" ref="R3779:R3842" si="178">IF(F3779="Leonardo DiCaprio",G3779," ")</f>
        <v xml:space="preserve"> </v>
      </c>
      <c r="S3779" t="str">
        <f t="shared" ref="S3779:S3842" si="179">IF(F3779="Brad Pitt",G3779,"")</f>
        <v/>
      </c>
    </row>
    <row r="3780" spans="1:19">
      <c r="A3780" t="s">
        <v>1428</v>
      </c>
      <c r="B3780">
        <v>79</v>
      </c>
      <c r="C3780">
        <v>177</v>
      </c>
      <c r="D3780">
        <v>17593391</v>
      </c>
      <c r="E3780" t="s">
        <v>329</v>
      </c>
      <c r="F3780" s="8" t="s">
        <v>1050</v>
      </c>
      <c r="G3780" t="s">
        <v>1429</v>
      </c>
      <c r="H3780">
        <v>56403</v>
      </c>
      <c r="I3780">
        <v>376</v>
      </c>
      <c r="J3780" t="s">
        <v>19</v>
      </c>
      <c r="K3780" t="s">
        <v>20</v>
      </c>
      <c r="L3780">
        <v>80000000</v>
      </c>
      <c r="M3780">
        <v>1997</v>
      </c>
      <c r="N3780">
        <v>6</v>
      </c>
      <c r="O3780">
        <v>-62406609</v>
      </c>
      <c r="Q3780" t="str">
        <f t="shared" si="177"/>
        <v xml:space="preserve"> </v>
      </c>
      <c r="R3780" t="str">
        <f t="shared" si="178"/>
        <v xml:space="preserve"> </v>
      </c>
      <c r="S3780" t="str">
        <f t="shared" si="179"/>
        <v/>
      </c>
    </row>
    <row r="3781" spans="1:19">
      <c r="A3781" t="s">
        <v>590</v>
      </c>
      <c r="B3781">
        <v>202</v>
      </c>
      <c r="C3781">
        <v>106</v>
      </c>
      <c r="D3781">
        <v>27356090</v>
      </c>
      <c r="E3781" t="s">
        <v>23</v>
      </c>
      <c r="F3781" s="8" t="s">
        <v>204</v>
      </c>
      <c r="G3781" t="s">
        <v>1433</v>
      </c>
      <c r="H3781">
        <v>58752</v>
      </c>
      <c r="I3781">
        <v>117</v>
      </c>
      <c r="J3781" t="s">
        <v>19</v>
      </c>
      <c r="K3781" t="s">
        <v>20</v>
      </c>
      <c r="L3781">
        <v>90000000</v>
      </c>
      <c r="M3781">
        <v>2015</v>
      </c>
      <c r="N3781">
        <v>6</v>
      </c>
      <c r="O3781">
        <v>-62643910</v>
      </c>
      <c r="Q3781" t="str">
        <f t="shared" si="177"/>
        <v xml:space="preserve"> </v>
      </c>
      <c r="R3781" t="str">
        <f t="shared" si="178"/>
        <v xml:space="preserve"> </v>
      </c>
      <c r="S3781" t="str">
        <f t="shared" si="179"/>
        <v/>
      </c>
    </row>
    <row r="3782" spans="1:19">
      <c r="A3782" t="s">
        <v>249</v>
      </c>
      <c r="B3782">
        <v>286</v>
      </c>
      <c r="C3782">
        <v>120</v>
      </c>
      <c r="D3782">
        <v>102315545</v>
      </c>
      <c r="E3782" t="s">
        <v>41</v>
      </c>
      <c r="F3782" s="8" t="s">
        <v>358</v>
      </c>
      <c r="G3782" t="s">
        <v>359</v>
      </c>
      <c r="H3782">
        <v>58137</v>
      </c>
      <c r="I3782">
        <v>520</v>
      </c>
      <c r="J3782" t="s">
        <v>19</v>
      </c>
      <c r="K3782" t="s">
        <v>20</v>
      </c>
      <c r="L3782">
        <v>165000000</v>
      </c>
      <c r="M3782">
        <v>2016</v>
      </c>
      <c r="N3782">
        <v>5.5</v>
      </c>
      <c r="O3782">
        <v>-62684455</v>
      </c>
      <c r="Q3782" t="str">
        <f t="shared" si="177"/>
        <v xml:space="preserve"> </v>
      </c>
      <c r="R3782" t="str">
        <f t="shared" si="178"/>
        <v xml:space="preserve"> </v>
      </c>
      <c r="S3782" t="str">
        <f t="shared" si="179"/>
        <v/>
      </c>
    </row>
    <row r="3783" spans="1:19">
      <c r="A3783" t="s">
        <v>855</v>
      </c>
      <c r="B3783">
        <v>261</v>
      </c>
      <c r="C3783">
        <v>133</v>
      </c>
      <c r="D3783">
        <v>7097125</v>
      </c>
      <c r="E3783" t="s">
        <v>613</v>
      </c>
      <c r="F3783" s="8" t="s">
        <v>56</v>
      </c>
      <c r="G3783" t="s">
        <v>1719</v>
      </c>
      <c r="H3783">
        <v>38983</v>
      </c>
      <c r="I3783">
        <v>207</v>
      </c>
      <c r="J3783" t="s">
        <v>19</v>
      </c>
      <c r="K3783" t="s">
        <v>20</v>
      </c>
      <c r="L3783">
        <v>70000000</v>
      </c>
      <c r="M3783">
        <v>2015</v>
      </c>
      <c r="N3783">
        <v>5.4</v>
      </c>
      <c r="O3783">
        <v>-62902875</v>
      </c>
      <c r="Q3783" t="str">
        <f t="shared" si="177"/>
        <v xml:space="preserve"> </v>
      </c>
      <c r="R3783" t="str">
        <f t="shared" si="178"/>
        <v xml:space="preserve"> </v>
      </c>
      <c r="S3783" t="str">
        <f t="shared" si="179"/>
        <v/>
      </c>
    </row>
    <row r="3784" spans="1:19">
      <c r="A3784" t="s">
        <v>793</v>
      </c>
      <c r="B3784">
        <v>369</v>
      </c>
      <c r="C3784">
        <v>100</v>
      </c>
      <c r="D3784">
        <v>56114221</v>
      </c>
      <c r="E3784" t="s">
        <v>41</v>
      </c>
      <c r="F3784" s="8" t="s">
        <v>794</v>
      </c>
      <c r="G3784" t="s">
        <v>795</v>
      </c>
      <c r="H3784">
        <v>110486</v>
      </c>
      <c r="I3784">
        <v>695</v>
      </c>
      <c r="J3784" t="s">
        <v>19</v>
      </c>
      <c r="K3784" t="s">
        <v>20</v>
      </c>
      <c r="L3784">
        <v>120000000</v>
      </c>
      <c r="M3784">
        <v>2015</v>
      </c>
      <c r="N3784">
        <v>4.3</v>
      </c>
      <c r="O3784">
        <v>-63885779</v>
      </c>
      <c r="Q3784" t="str">
        <f t="shared" si="177"/>
        <v xml:space="preserve"> </v>
      </c>
      <c r="R3784" t="str">
        <f t="shared" si="178"/>
        <v xml:space="preserve"> </v>
      </c>
      <c r="S3784" t="str">
        <f t="shared" si="179"/>
        <v/>
      </c>
    </row>
    <row r="3785" spans="1:19">
      <c r="A3785" t="s">
        <v>793</v>
      </c>
      <c r="B3785">
        <v>369</v>
      </c>
      <c r="C3785">
        <v>100</v>
      </c>
      <c r="D3785">
        <v>56114221</v>
      </c>
      <c r="E3785" t="s">
        <v>41</v>
      </c>
      <c r="F3785" s="8" t="s">
        <v>794</v>
      </c>
      <c r="G3785" t="s">
        <v>795</v>
      </c>
      <c r="H3785">
        <v>110486</v>
      </c>
      <c r="I3785">
        <v>695</v>
      </c>
      <c r="J3785" t="s">
        <v>19</v>
      </c>
      <c r="K3785" t="s">
        <v>20</v>
      </c>
      <c r="L3785">
        <v>120000000</v>
      </c>
      <c r="M3785">
        <v>2015</v>
      </c>
      <c r="N3785">
        <v>4.3</v>
      </c>
      <c r="O3785">
        <v>-63885779</v>
      </c>
      <c r="Q3785" t="str">
        <f t="shared" si="177"/>
        <v xml:space="preserve"> </v>
      </c>
      <c r="R3785" t="str">
        <f t="shared" si="178"/>
        <v xml:space="preserve"> </v>
      </c>
      <c r="S3785" t="str">
        <f t="shared" si="179"/>
        <v/>
      </c>
    </row>
    <row r="3786" spans="1:19">
      <c r="A3786" t="s">
        <v>1722</v>
      </c>
      <c r="B3786">
        <v>159</v>
      </c>
      <c r="C3786">
        <v>116</v>
      </c>
      <c r="D3786">
        <v>5851188</v>
      </c>
      <c r="E3786" t="s">
        <v>1148</v>
      </c>
      <c r="F3786" s="8" t="s">
        <v>1724</v>
      </c>
      <c r="G3786" t="s">
        <v>1725</v>
      </c>
      <c r="H3786">
        <v>31124</v>
      </c>
      <c r="I3786">
        <v>313</v>
      </c>
      <c r="J3786" t="s">
        <v>19</v>
      </c>
      <c r="K3786" t="s">
        <v>31</v>
      </c>
      <c r="L3786">
        <v>70000000</v>
      </c>
      <c r="M3786">
        <v>2006</v>
      </c>
      <c r="N3786">
        <v>4.2</v>
      </c>
      <c r="O3786">
        <v>-64148812</v>
      </c>
      <c r="Q3786" t="str">
        <f t="shared" si="177"/>
        <v xml:space="preserve"> </v>
      </c>
      <c r="R3786" t="str">
        <f t="shared" si="178"/>
        <v xml:space="preserve"> </v>
      </c>
      <c r="S3786" t="str">
        <f t="shared" si="179"/>
        <v/>
      </c>
    </row>
    <row r="3787" spans="1:19">
      <c r="A3787" t="s">
        <v>1172</v>
      </c>
      <c r="B3787">
        <v>136</v>
      </c>
      <c r="C3787">
        <v>138</v>
      </c>
      <c r="D3787">
        <v>35168677</v>
      </c>
      <c r="E3787" t="s">
        <v>1126</v>
      </c>
      <c r="F3787" s="8" t="s">
        <v>138</v>
      </c>
      <c r="G3787" t="s">
        <v>1173</v>
      </c>
      <c r="H3787">
        <v>49311</v>
      </c>
      <c r="I3787">
        <v>278</v>
      </c>
      <c r="J3787" t="s">
        <v>19</v>
      </c>
      <c r="K3787" t="s">
        <v>31</v>
      </c>
      <c r="L3787">
        <v>100000000</v>
      </c>
      <c r="M3787">
        <v>2002</v>
      </c>
      <c r="N3787">
        <v>6.7</v>
      </c>
      <c r="O3787">
        <v>-64831323</v>
      </c>
      <c r="Q3787" t="str">
        <f t="shared" si="177"/>
        <v xml:space="preserve"> </v>
      </c>
      <c r="R3787" t="str">
        <f t="shared" si="178"/>
        <v xml:space="preserve"> </v>
      </c>
      <c r="S3787" t="str">
        <f t="shared" si="179"/>
        <v/>
      </c>
    </row>
    <row r="3788" spans="1:19">
      <c r="A3788" t="s">
        <v>1874</v>
      </c>
      <c r="B3788">
        <v>68</v>
      </c>
      <c r="C3788">
        <v>103</v>
      </c>
      <c r="D3788">
        <v>72413</v>
      </c>
      <c r="E3788" t="s">
        <v>113</v>
      </c>
      <c r="F3788" s="8" t="s">
        <v>1875</v>
      </c>
      <c r="G3788" t="s">
        <v>1876</v>
      </c>
      <c r="H3788">
        <v>11584</v>
      </c>
      <c r="I3788">
        <v>86</v>
      </c>
      <c r="J3788" t="s">
        <v>1013</v>
      </c>
      <c r="K3788" t="s">
        <v>497</v>
      </c>
      <c r="L3788">
        <v>65000000</v>
      </c>
      <c r="M3788">
        <v>2015</v>
      </c>
      <c r="N3788">
        <v>6.1</v>
      </c>
      <c r="O3788">
        <v>-64927587</v>
      </c>
      <c r="Q3788" t="str">
        <f t="shared" si="177"/>
        <v xml:space="preserve"> </v>
      </c>
      <c r="R3788" t="str">
        <f t="shared" si="178"/>
        <v xml:space="preserve"> </v>
      </c>
      <c r="S3788" t="str">
        <f t="shared" si="179"/>
        <v/>
      </c>
    </row>
    <row r="3789" spans="1:19">
      <c r="A3789" t="s">
        <v>1466</v>
      </c>
      <c r="B3789">
        <v>232</v>
      </c>
      <c r="C3789">
        <v>99</v>
      </c>
      <c r="D3789">
        <v>15071514</v>
      </c>
      <c r="E3789" t="s">
        <v>1467</v>
      </c>
      <c r="F3789" s="8" t="s">
        <v>1353</v>
      </c>
      <c r="G3789" t="s">
        <v>1468</v>
      </c>
      <c r="H3789">
        <v>65037</v>
      </c>
      <c r="I3789">
        <v>273</v>
      </c>
      <c r="J3789" t="s">
        <v>19</v>
      </c>
      <c r="K3789" t="s">
        <v>20</v>
      </c>
      <c r="L3789">
        <v>80000000</v>
      </c>
      <c r="M3789">
        <v>2007</v>
      </c>
      <c r="N3789">
        <v>5.9</v>
      </c>
      <c r="O3789">
        <v>-64928486</v>
      </c>
      <c r="Q3789" t="str">
        <f t="shared" si="177"/>
        <v xml:space="preserve"> </v>
      </c>
      <c r="R3789" t="str">
        <f t="shared" si="178"/>
        <v xml:space="preserve"> </v>
      </c>
      <c r="S3789" t="str">
        <f t="shared" si="179"/>
        <v/>
      </c>
    </row>
    <row r="3790" spans="1:19">
      <c r="A3790" t="s">
        <v>627</v>
      </c>
      <c r="B3790">
        <v>266</v>
      </c>
      <c r="C3790">
        <v>115</v>
      </c>
      <c r="D3790">
        <v>35024475</v>
      </c>
      <c r="E3790" t="s">
        <v>996</v>
      </c>
      <c r="F3790" s="8" t="s">
        <v>629</v>
      </c>
      <c r="G3790" t="s">
        <v>997</v>
      </c>
      <c r="H3790">
        <v>110364</v>
      </c>
      <c r="I3790">
        <v>261</v>
      </c>
      <c r="J3790" t="s">
        <v>19</v>
      </c>
      <c r="K3790" t="s">
        <v>775</v>
      </c>
      <c r="L3790">
        <v>100000000</v>
      </c>
      <c r="M3790">
        <v>2010</v>
      </c>
      <c r="N3790">
        <v>6.9</v>
      </c>
      <c r="O3790">
        <v>-64975525</v>
      </c>
      <c r="Q3790" t="str">
        <f t="shared" si="177"/>
        <v xml:space="preserve"> </v>
      </c>
      <c r="R3790" t="str">
        <f t="shared" si="178"/>
        <v xml:space="preserve"> </v>
      </c>
      <c r="S3790" t="str">
        <f t="shared" si="179"/>
        <v/>
      </c>
    </row>
    <row r="3791" spans="1:19">
      <c r="A3791" t="s">
        <v>413</v>
      </c>
      <c r="B3791">
        <v>474</v>
      </c>
      <c r="C3791">
        <v>126</v>
      </c>
      <c r="D3791">
        <v>89732035</v>
      </c>
      <c r="E3791" t="s">
        <v>41</v>
      </c>
      <c r="F3791" s="8" t="s">
        <v>47</v>
      </c>
      <c r="G3791" t="s">
        <v>414</v>
      </c>
      <c r="H3791">
        <v>188457</v>
      </c>
      <c r="I3791">
        <v>867</v>
      </c>
      <c r="J3791" t="s">
        <v>19</v>
      </c>
      <c r="K3791" t="s">
        <v>20</v>
      </c>
      <c r="L3791">
        <v>155000000</v>
      </c>
      <c r="M3791">
        <v>2015</v>
      </c>
      <c r="N3791">
        <v>6.6</v>
      </c>
      <c r="O3791">
        <v>-65267965</v>
      </c>
      <c r="Q3791" t="str">
        <f t="shared" si="177"/>
        <v xml:space="preserve"> </v>
      </c>
      <c r="R3791" t="str">
        <f t="shared" si="178"/>
        <v xml:space="preserve"> </v>
      </c>
      <c r="S3791" t="str">
        <f t="shared" si="179"/>
        <v/>
      </c>
    </row>
    <row r="3792" spans="1:19">
      <c r="A3792" t="s">
        <v>490</v>
      </c>
      <c r="B3792">
        <v>310</v>
      </c>
      <c r="C3792">
        <v>99</v>
      </c>
      <c r="D3792">
        <v>83640426</v>
      </c>
      <c r="E3792" t="s">
        <v>23</v>
      </c>
      <c r="F3792" s="8" t="s">
        <v>138</v>
      </c>
      <c r="G3792" t="s">
        <v>491</v>
      </c>
      <c r="H3792">
        <v>152826</v>
      </c>
      <c r="I3792">
        <v>253</v>
      </c>
      <c r="J3792" t="s">
        <v>19</v>
      </c>
      <c r="K3792" t="s">
        <v>20</v>
      </c>
      <c r="L3792">
        <v>150000000</v>
      </c>
      <c r="M3792">
        <v>2012</v>
      </c>
      <c r="N3792">
        <v>5.8</v>
      </c>
      <c r="O3792">
        <v>-66359574</v>
      </c>
      <c r="Q3792" t="str">
        <f t="shared" si="177"/>
        <v xml:space="preserve"> </v>
      </c>
      <c r="R3792" t="str">
        <f t="shared" si="178"/>
        <v xml:space="preserve"> </v>
      </c>
      <c r="S3792" t="str">
        <f t="shared" si="179"/>
        <v/>
      </c>
    </row>
    <row r="3793" spans="1:19">
      <c r="A3793" t="s">
        <v>987</v>
      </c>
      <c r="B3793">
        <v>78</v>
      </c>
      <c r="C3793">
        <v>94</v>
      </c>
      <c r="D3793">
        <v>17010646</v>
      </c>
      <c r="E3793" t="s">
        <v>298</v>
      </c>
      <c r="F3793" s="8" t="s">
        <v>988</v>
      </c>
      <c r="G3793" t="s">
        <v>989</v>
      </c>
      <c r="H3793">
        <v>40751</v>
      </c>
      <c r="I3793">
        <v>239</v>
      </c>
      <c r="J3793" t="s">
        <v>19</v>
      </c>
      <c r="K3793" t="s">
        <v>20</v>
      </c>
      <c r="L3793">
        <v>84000000</v>
      </c>
      <c r="M3793">
        <v>2005</v>
      </c>
      <c r="N3793">
        <v>2.2000000000000002</v>
      </c>
      <c r="O3793">
        <v>-66989354</v>
      </c>
      <c r="Q3793" t="str">
        <f t="shared" si="177"/>
        <v xml:space="preserve"> </v>
      </c>
      <c r="R3793" t="str">
        <f t="shared" si="178"/>
        <v xml:space="preserve"> </v>
      </c>
      <c r="S3793" t="str">
        <f t="shared" si="179"/>
        <v/>
      </c>
    </row>
    <row r="3794" spans="1:19">
      <c r="A3794" t="s">
        <v>779</v>
      </c>
      <c r="B3794">
        <v>231</v>
      </c>
      <c r="C3794">
        <v>120</v>
      </c>
      <c r="D3794">
        <v>47952020</v>
      </c>
      <c r="E3794" t="s">
        <v>320</v>
      </c>
      <c r="F3794" s="8" t="s">
        <v>56</v>
      </c>
      <c r="G3794" t="s">
        <v>780</v>
      </c>
      <c r="H3794">
        <v>37750</v>
      </c>
      <c r="I3794">
        <v>134</v>
      </c>
      <c r="J3794" t="s">
        <v>19</v>
      </c>
      <c r="K3794" t="s">
        <v>20</v>
      </c>
      <c r="L3794">
        <v>115000000</v>
      </c>
      <c r="M3794">
        <v>2016</v>
      </c>
      <c r="N3794">
        <v>6.1</v>
      </c>
      <c r="O3794">
        <v>-67047980</v>
      </c>
      <c r="Q3794" t="str">
        <f t="shared" si="177"/>
        <v xml:space="preserve"> </v>
      </c>
      <c r="R3794" t="str">
        <f t="shared" si="178"/>
        <v xml:space="preserve"> </v>
      </c>
      <c r="S3794" t="str">
        <f t="shared" si="179"/>
        <v/>
      </c>
    </row>
    <row r="3795" spans="1:19">
      <c r="A3795" t="s">
        <v>253</v>
      </c>
      <c r="B3795">
        <v>287</v>
      </c>
      <c r="C3795">
        <v>115</v>
      </c>
      <c r="D3795">
        <v>82161969</v>
      </c>
      <c r="E3795" t="s">
        <v>546</v>
      </c>
      <c r="F3795" s="8" t="s">
        <v>256</v>
      </c>
      <c r="G3795" t="s">
        <v>547</v>
      </c>
      <c r="H3795">
        <v>142440</v>
      </c>
      <c r="I3795">
        <v>505</v>
      </c>
      <c r="J3795" t="s">
        <v>19</v>
      </c>
      <c r="K3795" t="s">
        <v>20</v>
      </c>
      <c r="L3795">
        <v>150000000</v>
      </c>
      <c r="M3795">
        <v>2007</v>
      </c>
      <c r="N3795">
        <v>6.3</v>
      </c>
      <c r="O3795">
        <v>-67838031</v>
      </c>
      <c r="Q3795" t="str">
        <f t="shared" si="177"/>
        <v xml:space="preserve"> </v>
      </c>
      <c r="R3795" t="str">
        <f t="shared" si="178"/>
        <v xml:space="preserve"> </v>
      </c>
      <c r="S3795" t="str">
        <f t="shared" si="179"/>
        <v/>
      </c>
    </row>
    <row r="3796" spans="1:19">
      <c r="A3796" t="s">
        <v>275</v>
      </c>
      <c r="B3796">
        <v>184</v>
      </c>
      <c r="C3796">
        <v>85</v>
      </c>
      <c r="D3796">
        <v>42776259</v>
      </c>
      <c r="E3796" t="s">
        <v>442</v>
      </c>
      <c r="F3796" s="8" t="s">
        <v>821</v>
      </c>
      <c r="G3796" t="s">
        <v>822</v>
      </c>
      <c r="H3796">
        <v>53160</v>
      </c>
      <c r="I3796">
        <v>121</v>
      </c>
      <c r="J3796" t="s">
        <v>19</v>
      </c>
      <c r="K3796" t="s">
        <v>20</v>
      </c>
      <c r="L3796">
        <v>112000000</v>
      </c>
      <c r="M3796">
        <v>2010</v>
      </c>
      <c r="N3796">
        <v>4.9000000000000004</v>
      </c>
      <c r="O3796">
        <v>-69223741</v>
      </c>
      <c r="Q3796" t="str">
        <f t="shared" si="177"/>
        <v xml:space="preserve"> </v>
      </c>
      <c r="R3796" t="str">
        <f t="shared" si="178"/>
        <v xml:space="preserve"> </v>
      </c>
      <c r="S3796" t="str">
        <f t="shared" si="179"/>
        <v/>
      </c>
    </row>
    <row r="3797" spans="1:19">
      <c r="A3797" t="s">
        <v>1745</v>
      </c>
      <c r="B3797">
        <v>180</v>
      </c>
      <c r="C3797">
        <v>141</v>
      </c>
      <c r="D3797">
        <v>617840</v>
      </c>
      <c r="E3797" t="s">
        <v>1746</v>
      </c>
      <c r="F3797" s="8" t="s">
        <v>1747</v>
      </c>
      <c r="G3797" t="s">
        <v>1748</v>
      </c>
      <c r="H3797">
        <v>52496</v>
      </c>
      <c r="I3797">
        <v>172</v>
      </c>
      <c r="J3797" t="s">
        <v>19</v>
      </c>
      <c r="K3797" t="s">
        <v>1749</v>
      </c>
      <c r="L3797">
        <v>70000000</v>
      </c>
      <c r="M3797">
        <v>2009</v>
      </c>
      <c r="N3797">
        <v>7.2</v>
      </c>
      <c r="O3797">
        <v>-69382160</v>
      </c>
      <c r="Q3797" t="str">
        <f t="shared" si="177"/>
        <v xml:space="preserve"> </v>
      </c>
      <c r="R3797" t="str">
        <f t="shared" si="178"/>
        <v xml:space="preserve"> </v>
      </c>
      <c r="S3797" t="str">
        <f t="shared" si="179"/>
        <v/>
      </c>
    </row>
    <row r="3798" spans="1:19">
      <c r="A3798" t="s">
        <v>508</v>
      </c>
      <c r="B3798">
        <v>349</v>
      </c>
      <c r="C3798">
        <v>100</v>
      </c>
      <c r="D3798">
        <v>60522097</v>
      </c>
      <c r="E3798" t="s">
        <v>41</v>
      </c>
      <c r="F3798" s="8" t="s">
        <v>98</v>
      </c>
      <c r="G3798" t="s">
        <v>662</v>
      </c>
      <c r="H3798">
        <v>158720</v>
      </c>
      <c r="I3798">
        <v>744</v>
      </c>
      <c r="J3798" t="s">
        <v>19</v>
      </c>
      <c r="K3798" t="s">
        <v>20</v>
      </c>
      <c r="L3798">
        <v>130000000</v>
      </c>
      <c r="M3798">
        <v>2013</v>
      </c>
      <c r="N3798">
        <v>4.9000000000000004</v>
      </c>
      <c r="O3798">
        <v>-69477903</v>
      </c>
      <c r="Q3798" t="str">
        <f t="shared" si="177"/>
        <v xml:space="preserve"> </v>
      </c>
      <c r="R3798" t="str">
        <f t="shared" si="178"/>
        <v xml:space="preserve"> </v>
      </c>
      <c r="S3798" t="str">
        <f t="shared" si="179"/>
        <v/>
      </c>
    </row>
    <row r="3799" spans="1:19">
      <c r="A3799" t="s">
        <v>1565</v>
      </c>
      <c r="B3799">
        <v>74</v>
      </c>
      <c r="C3799">
        <v>93</v>
      </c>
      <c r="D3799">
        <v>5409517</v>
      </c>
      <c r="E3799" t="s">
        <v>1566</v>
      </c>
      <c r="F3799" s="8" t="s">
        <v>290</v>
      </c>
      <c r="G3799" t="s">
        <v>1567</v>
      </c>
      <c r="H3799">
        <v>14280</v>
      </c>
      <c r="I3799">
        <v>171</v>
      </c>
      <c r="J3799" t="s">
        <v>19</v>
      </c>
      <c r="K3799" t="s">
        <v>20</v>
      </c>
      <c r="L3799">
        <v>75000000</v>
      </c>
      <c r="M3799">
        <v>2001</v>
      </c>
      <c r="N3799">
        <v>4.7</v>
      </c>
      <c r="O3799">
        <v>-69590483</v>
      </c>
      <c r="Q3799" t="str">
        <f t="shared" si="177"/>
        <v xml:space="preserve"> </v>
      </c>
      <c r="R3799" t="str">
        <f t="shared" si="178"/>
        <v xml:space="preserve"> </v>
      </c>
      <c r="S3799" t="str">
        <f t="shared" si="179"/>
        <v/>
      </c>
    </row>
    <row r="3800" spans="1:19">
      <c r="A3800" t="s">
        <v>2116</v>
      </c>
      <c r="B3800">
        <v>81</v>
      </c>
      <c r="C3800">
        <v>132</v>
      </c>
      <c r="D3800">
        <v>10166502</v>
      </c>
      <c r="E3800" t="s">
        <v>776</v>
      </c>
      <c r="F3800" s="8" t="s">
        <v>45</v>
      </c>
      <c r="G3800" t="s">
        <v>2117</v>
      </c>
      <c r="H3800">
        <v>18209</v>
      </c>
      <c r="I3800">
        <v>183</v>
      </c>
      <c r="J3800" t="s">
        <v>2118</v>
      </c>
      <c r="K3800" t="s">
        <v>20</v>
      </c>
      <c r="L3800">
        <v>80000000</v>
      </c>
      <c r="M3800">
        <v>2005</v>
      </c>
      <c r="N3800">
        <v>6.7</v>
      </c>
      <c r="O3800">
        <v>-69833498</v>
      </c>
      <c r="Q3800" t="str">
        <f t="shared" si="177"/>
        <v xml:space="preserve"> </v>
      </c>
      <c r="R3800" t="str">
        <f t="shared" si="178"/>
        <v xml:space="preserve"> </v>
      </c>
      <c r="S3800" t="str">
        <f t="shared" si="179"/>
        <v/>
      </c>
    </row>
    <row r="3801" spans="1:19">
      <c r="A3801" t="s">
        <v>7292</v>
      </c>
      <c r="B3801">
        <v>4</v>
      </c>
      <c r="D3801">
        <v>129319</v>
      </c>
      <c r="E3801" t="s">
        <v>7067</v>
      </c>
      <c r="F3801" s="8" t="s">
        <v>6390</v>
      </c>
      <c r="G3801" t="s">
        <v>7293</v>
      </c>
      <c r="H3801">
        <v>257</v>
      </c>
      <c r="I3801">
        <v>4</v>
      </c>
      <c r="J3801" t="s">
        <v>19</v>
      </c>
      <c r="K3801" t="s">
        <v>2599</v>
      </c>
      <c r="L3801">
        <v>70000000</v>
      </c>
      <c r="M3801">
        <v>2005</v>
      </c>
      <c r="N3801">
        <v>5.0999999999999996</v>
      </c>
      <c r="O3801">
        <v>-69870681</v>
      </c>
      <c r="Q3801" t="str">
        <f t="shared" si="177"/>
        <v xml:space="preserve"> </v>
      </c>
      <c r="R3801" t="str">
        <f t="shared" si="178"/>
        <v xml:space="preserve"> </v>
      </c>
      <c r="S3801" t="str">
        <f t="shared" si="179"/>
        <v/>
      </c>
    </row>
    <row r="3802" spans="1:19">
      <c r="A3802" t="s">
        <v>1027</v>
      </c>
      <c r="B3802">
        <v>101</v>
      </c>
      <c r="C3802">
        <v>94</v>
      </c>
      <c r="D3802">
        <v>15131330</v>
      </c>
      <c r="E3802" t="s">
        <v>356</v>
      </c>
      <c r="F3802" s="8" t="s">
        <v>1438</v>
      </c>
      <c r="G3802" t="s">
        <v>1439</v>
      </c>
      <c r="H3802">
        <v>25843</v>
      </c>
      <c r="I3802">
        <v>64</v>
      </c>
      <c r="J3802" t="s">
        <v>19</v>
      </c>
      <c r="K3802" t="s">
        <v>775</v>
      </c>
      <c r="L3802">
        <v>86000000</v>
      </c>
      <c r="M3802">
        <v>2006</v>
      </c>
      <c r="N3802">
        <v>6</v>
      </c>
      <c r="O3802">
        <v>-70868670</v>
      </c>
      <c r="Q3802" t="str">
        <f t="shared" si="177"/>
        <v xml:space="preserve"> </v>
      </c>
      <c r="R3802" t="str">
        <f t="shared" si="178"/>
        <v xml:space="preserve"> </v>
      </c>
      <c r="S3802" t="str">
        <f t="shared" si="179"/>
        <v/>
      </c>
    </row>
    <row r="3803" spans="1:19">
      <c r="A3803" t="s">
        <v>472</v>
      </c>
      <c r="B3803">
        <v>156</v>
      </c>
      <c r="C3803">
        <v>100</v>
      </c>
      <c r="D3803">
        <v>63992328</v>
      </c>
      <c r="E3803" t="s">
        <v>608</v>
      </c>
      <c r="F3803" s="8" t="s">
        <v>457</v>
      </c>
      <c r="G3803" t="s">
        <v>609</v>
      </c>
      <c r="H3803">
        <v>32399</v>
      </c>
      <c r="I3803">
        <v>79</v>
      </c>
      <c r="J3803" t="s">
        <v>19</v>
      </c>
      <c r="K3803" t="s">
        <v>220</v>
      </c>
      <c r="L3803">
        <v>135000000</v>
      </c>
      <c r="M3803">
        <v>2011</v>
      </c>
      <c r="N3803">
        <v>5.9</v>
      </c>
      <c r="O3803">
        <v>-71007672</v>
      </c>
      <c r="Q3803" t="str">
        <f t="shared" si="177"/>
        <v xml:space="preserve"> </v>
      </c>
      <c r="R3803" t="str">
        <f t="shared" si="178"/>
        <v xml:space="preserve"> </v>
      </c>
      <c r="S3803" t="str">
        <f t="shared" si="179"/>
        <v/>
      </c>
    </row>
    <row r="3804" spans="1:19">
      <c r="A3804" t="s">
        <v>714</v>
      </c>
      <c r="B3804">
        <v>152</v>
      </c>
      <c r="C3804">
        <v>153</v>
      </c>
      <c r="D3804">
        <v>40911830</v>
      </c>
      <c r="E3804" t="s">
        <v>776</v>
      </c>
      <c r="F3804" s="8" t="s">
        <v>396</v>
      </c>
      <c r="G3804" t="s">
        <v>777</v>
      </c>
      <c r="H3804">
        <v>55994</v>
      </c>
      <c r="I3804">
        <v>454</v>
      </c>
      <c r="J3804" t="s">
        <v>19</v>
      </c>
      <c r="K3804" t="s">
        <v>20</v>
      </c>
      <c r="L3804">
        <v>115000000</v>
      </c>
      <c r="M3804">
        <v>2002</v>
      </c>
      <c r="N3804">
        <v>6</v>
      </c>
      <c r="O3804">
        <v>-74088170</v>
      </c>
      <c r="Q3804" t="str">
        <f t="shared" si="177"/>
        <v xml:space="preserve"> </v>
      </c>
      <c r="R3804" t="str">
        <f t="shared" si="178"/>
        <v xml:space="preserve"> </v>
      </c>
      <c r="S3804" t="str">
        <f t="shared" si="179"/>
        <v/>
      </c>
    </row>
    <row r="3805" spans="1:19">
      <c r="A3805" t="s">
        <v>196</v>
      </c>
      <c r="B3805">
        <v>422</v>
      </c>
      <c r="C3805">
        <v>118</v>
      </c>
      <c r="D3805">
        <v>125320003</v>
      </c>
      <c r="E3805" t="s">
        <v>41</v>
      </c>
      <c r="F3805" s="8" t="s">
        <v>33</v>
      </c>
      <c r="G3805" t="s">
        <v>197</v>
      </c>
      <c r="H3805">
        <v>286095</v>
      </c>
      <c r="I3805">
        <v>974</v>
      </c>
      <c r="J3805" t="s">
        <v>19</v>
      </c>
      <c r="K3805" t="s">
        <v>20</v>
      </c>
      <c r="L3805">
        <v>200000000</v>
      </c>
      <c r="M3805">
        <v>2009</v>
      </c>
      <c r="N3805">
        <v>6.6</v>
      </c>
      <c r="O3805">
        <v>-74679997</v>
      </c>
      <c r="Q3805" t="str">
        <f t="shared" si="177"/>
        <v xml:space="preserve"> </v>
      </c>
      <c r="R3805" t="str">
        <f t="shared" si="178"/>
        <v xml:space="preserve"> </v>
      </c>
      <c r="S3805" t="str">
        <f t="shared" si="179"/>
        <v/>
      </c>
    </row>
    <row r="3806" spans="1:19">
      <c r="A3806" t="s">
        <v>297</v>
      </c>
      <c r="B3806">
        <v>186</v>
      </c>
      <c r="C3806">
        <v>96</v>
      </c>
      <c r="D3806">
        <v>100289690</v>
      </c>
      <c r="E3806" t="s">
        <v>298</v>
      </c>
      <c r="F3806" s="8" t="s">
        <v>299</v>
      </c>
      <c r="G3806" t="s">
        <v>300</v>
      </c>
      <c r="H3806">
        <v>115099</v>
      </c>
      <c r="I3806">
        <v>257</v>
      </c>
      <c r="J3806" t="s">
        <v>19</v>
      </c>
      <c r="K3806" t="s">
        <v>20</v>
      </c>
      <c r="L3806">
        <v>175000000</v>
      </c>
      <c r="M3806">
        <v>2007</v>
      </c>
      <c r="N3806">
        <v>5.4</v>
      </c>
      <c r="O3806">
        <v>-74710310</v>
      </c>
      <c r="Q3806" t="str">
        <f t="shared" si="177"/>
        <v xml:space="preserve"> </v>
      </c>
      <c r="R3806" t="str">
        <f t="shared" si="178"/>
        <v xml:space="preserve"> </v>
      </c>
      <c r="S3806" t="str">
        <f t="shared" si="179"/>
        <v/>
      </c>
    </row>
    <row r="3807" spans="1:19">
      <c r="A3807" t="s">
        <v>966</v>
      </c>
      <c r="B3807">
        <v>511</v>
      </c>
      <c r="C3807">
        <v>172</v>
      </c>
      <c r="D3807">
        <v>27098580</v>
      </c>
      <c r="E3807" t="s">
        <v>968</v>
      </c>
      <c r="F3807" s="8" t="s">
        <v>193</v>
      </c>
      <c r="G3807" t="s">
        <v>969</v>
      </c>
      <c r="H3807">
        <v>284825</v>
      </c>
      <c r="I3807">
        <v>828</v>
      </c>
      <c r="J3807" t="s">
        <v>19</v>
      </c>
      <c r="K3807" t="s">
        <v>432</v>
      </c>
      <c r="L3807">
        <v>102000000</v>
      </c>
      <c r="M3807">
        <v>2012</v>
      </c>
      <c r="N3807">
        <v>7.5</v>
      </c>
      <c r="O3807">
        <v>-74901420</v>
      </c>
      <c r="Q3807" t="str">
        <f t="shared" si="177"/>
        <v xml:space="preserve"> </v>
      </c>
      <c r="R3807" t="str">
        <f t="shared" si="178"/>
        <v xml:space="preserve"> </v>
      </c>
      <c r="S3807" t="str">
        <f t="shared" si="179"/>
        <v/>
      </c>
    </row>
    <row r="3808" spans="1:19">
      <c r="A3808" t="s">
        <v>111</v>
      </c>
      <c r="B3808">
        <v>314</v>
      </c>
      <c r="C3808">
        <v>150</v>
      </c>
      <c r="D3808">
        <v>65007045</v>
      </c>
      <c r="E3808" t="s">
        <v>564</v>
      </c>
      <c r="F3808" s="8" t="s">
        <v>33</v>
      </c>
      <c r="G3808" t="s">
        <v>565</v>
      </c>
      <c r="H3808">
        <v>128682</v>
      </c>
      <c r="I3808">
        <v>657</v>
      </c>
      <c r="J3808" t="s">
        <v>19</v>
      </c>
      <c r="K3808" t="s">
        <v>31</v>
      </c>
      <c r="L3808">
        <v>140000000</v>
      </c>
      <c r="M3808">
        <v>2014</v>
      </c>
      <c r="N3808">
        <v>6.1</v>
      </c>
      <c r="O3808">
        <v>-74992955</v>
      </c>
      <c r="Q3808" t="str">
        <f t="shared" si="177"/>
        <v xml:space="preserve"> </v>
      </c>
      <c r="R3808" t="str">
        <f t="shared" si="178"/>
        <v xml:space="preserve"> </v>
      </c>
      <c r="S3808" t="str">
        <f t="shared" si="179"/>
        <v/>
      </c>
    </row>
    <row r="3809" spans="1:19">
      <c r="A3809" t="s">
        <v>111</v>
      </c>
      <c r="B3809">
        <v>314</v>
      </c>
      <c r="C3809">
        <v>150</v>
      </c>
      <c r="D3809">
        <v>65007045</v>
      </c>
      <c r="E3809" t="s">
        <v>564</v>
      </c>
      <c r="F3809" s="8" t="s">
        <v>33</v>
      </c>
      <c r="G3809" t="s">
        <v>565</v>
      </c>
      <c r="H3809">
        <v>128694</v>
      </c>
      <c r="I3809">
        <v>657</v>
      </c>
      <c r="J3809" t="s">
        <v>19</v>
      </c>
      <c r="K3809" t="s">
        <v>31</v>
      </c>
      <c r="L3809">
        <v>140000000</v>
      </c>
      <c r="M3809">
        <v>2014</v>
      </c>
      <c r="N3809">
        <v>6.1</v>
      </c>
      <c r="O3809">
        <v>-74992955</v>
      </c>
      <c r="Q3809" t="str">
        <f t="shared" si="177"/>
        <v xml:space="preserve"> </v>
      </c>
      <c r="R3809" t="str">
        <f t="shared" si="178"/>
        <v xml:space="preserve"> </v>
      </c>
      <c r="S3809" t="str">
        <f t="shared" si="179"/>
        <v/>
      </c>
    </row>
    <row r="3810" spans="1:19">
      <c r="A3810" t="s">
        <v>475</v>
      </c>
      <c r="B3810">
        <v>289</v>
      </c>
      <c r="C3810">
        <v>122</v>
      </c>
      <c r="D3810">
        <v>24985612</v>
      </c>
      <c r="E3810" t="s">
        <v>990</v>
      </c>
      <c r="F3810" s="8" t="s">
        <v>56</v>
      </c>
      <c r="G3810" t="s">
        <v>991</v>
      </c>
      <c r="H3810">
        <v>71782</v>
      </c>
      <c r="I3810">
        <v>161</v>
      </c>
      <c r="J3810" t="s">
        <v>19</v>
      </c>
      <c r="K3810" t="s">
        <v>20</v>
      </c>
      <c r="L3810">
        <v>100000000</v>
      </c>
      <c r="M3810">
        <v>2015</v>
      </c>
      <c r="N3810">
        <v>7</v>
      </c>
      <c r="O3810">
        <v>-75014388</v>
      </c>
      <c r="Q3810" t="str">
        <f t="shared" si="177"/>
        <v xml:space="preserve"> </v>
      </c>
      <c r="R3810" t="str">
        <f t="shared" si="178"/>
        <v xml:space="preserve"> </v>
      </c>
      <c r="S3810" t="str">
        <f t="shared" si="179"/>
        <v/>
      </c>
    </row>
    <row r="3811" spans="1:19">
      <c r="A3811" t="s">
        <v>259</v>
      </c>
      <c r="B3811">
        <v>284</v>
      </c>
      <c r="C3811">
        <v>135</v>
      </c>
      <c r="D3811">
        <v>43929341</v>
      </c>
      <c r="E3811" t="s">
        <v>750</v>
      </c>
      <c r="F3811" s="8" t="s">
        <v>751</v>
      </c>
      <c r="G3811" t="s">
        <v>752</v>
      </c>
      <c r="H3811">
        <v>57873</v>
      </c>
      <c r="I3811">
        <v>414</v>
      </c>
      <c r="J3811" t="s">
        <v>19</v>
      </c>
      <c r="K3811" t="s">
        <v>20</v>
      </c>
      <c r="L3811">
        <v>120000000</v>
      </c>
      <c r="M3811">
        <v>2008</v>
      </c>
      <c r="N3811">
        <v>6.1</v>
      </c>
      <c r="O3811">
        <v>-76070659</v>
      </c>
      <c r="Q3811" t="str">
        <f t="shared" si="177"/>
        <v xml:space="preserve"> </v>
      </c>
      <c r="R3811" t="str">
        <f t="shared" si="178"/>
        <v xml:space="preserve"> </v>
      </c>
      <c r="S3811" t="str">
        <f t="shared" si="179"/>
        <v/>
      </c>
    </row>
    <row r="3812" spans="1:19">
      <c r="A3812" t="s">
        <v>984</v>
      </c>
      <c r="B3812">
        <v>163</v>
      </c>
      <c r="C3812">
        <v>114</v>
      </c>
      <c r="D3812">
        <v>28772222</v>
      </c>
      <c r="E3812" t="s">
        <v>985</v>
      </c>
      <c r="F3812" s="8" t="s">
        <v>231</v>
      </c>
      <c r="G3812" t="s">
        <v>986</v>
      </c>
      <c r="H3812">
        <v>33953</v>
      </c>
      <c r="I3812">
        <v>163</v>
      </c>
      <c r="J3812" t="s">
        <v>19</v>
      </c>
      <c r="K3812" t="s">
        <v>20</v>
      </c>
      <c r="L3812">
        <v>105000000</v>
      </c>
      <c r="M3812">
        <v>2015</v>
      </c>
      <c r="N3812">
        <v>5.3</v>
      </c>
      <c r="O3812">
        <v>-76227778</v>
      </c>
      <c r="Q3812" t="str">
        <f t="shared" si="177"/>
        <v xml:space="preserve"> </v>
      </c>
      <c r="R3812" t="str">
        <f t="shared" si="178"/>
        <v xml:space="preserve"> </v>
      </c>
      <c r="S3812" t="str">
        <f t="shared" si="179"/>
        <v/>
      </c>
    </row>
    <row r="3813" spans="1:19">
      <c r="A3813" t="s">
        <v>984</v>
      </c>
      <c r="B3813">
        <v>163</v>
      </c>
      <c r="C3813">
        <v>114</v>
      </c>
      <c r="D3813">
        <v>28772222</v>
      </c>
      <c r="E3813" t="s">
        <v>985</v>
      </c>
      <c r="F3813" s="8" t="s">
        <v>231</v>
      </c>
      <c r="G3813" t="s">
        <v>986</v>
      </c>
      <c r="H3813">
        <v>33958</v>
      </c>
      <c r="I3813">
        <v>163</v>
      </c>
      <c r="J3813" t="s">
        <v>19</v>
      </c>
      <c r="K3813" t="s">
        <v>20</v>
      </c>
      <c r="L3813">
        <v>105000000</v>
      </c>
      <c r="M3813">
        <v>2015</v>
      </c>
      <c r="N3813">
        <v>5.3</v>
      </c>
      <c r="O3813">
        <v>-76227778</v>
      </c>
      <c r="Q3813" t="str">
        <f t="shared" si="177"/>
        <v xml:space="preserve"> </v>
      </c>
      <c r="R3813" t="str">
        <f t="shared" si="178"/>
        <v xml:space="preserve"> </v>
      </c>
      <c r="S3813" t="str">
        <f t="shared" si="179"/>
        <v/>
      </c>
    </row>
    <row r="3814" spans="1:19">
      <c r="A3814" t="s">
        <v>249</v>
      </c>
      <c r="B3814">
        <v>339</v>
      </c>
      <c r="C3814">
        <v>131</v>
      </c>
      <c r="D3814">
        <v>73103784</v>
      </c>
      <c r="E3814" t="s">
        <v>513</v>
      </c>
      <c r="F3814" s="8" t="s">
        <v>260</v>
      </c>
      <c r="G3814" t="s">
        <v>514</v>
      </c>
      <c r="H3814">
        <v>164238</v>
      </c>
      <c r="I3814">
        <v>434</v>
      </c>
      <c r="J3814" t="s">
        <v>19</v>
      </c>
      <c r="K3814" t="s">
        <v>20</v>
      </c>
      <c r="L3814">
        <v>150000000</v>
      </c>
      <c r="M3814">
        <v>2013</v>
      </c>
      <c r="N3814">
        <v>6.4</v>
      </c>
      <c r="O3814">
        <v>-76896216</v>
      </c>
      <c r="Q3814" t="str">
        <f t="shared" si="177"/>
        <v xml:space="preserve"> </v>
      </c>
      <c r="R3814" t="str">
        <f t="shared" si="178"/>
        <v xml:space="preserve"> </v>
      </c>
      <c r="S3814" t="str">
        <f t="shared" si="179"/>
        <v/>
      </c>
    </row>
    <row r="3815" spans="1:19">
      <c r="A3815" t="s">
        <v>1052</v>
      </c>
      <c r="B3815">
        <v>355</v>
      </c>
      <c r="C3815">
        <v>119</v>
      </c>
      <c r="D3815">
        <v>23014504</v>
      </c>
      <c r="E3815" t="s">
        <v>1053</v>
      </c>
      <c r="F3815" s="8" t="s">
        <v>24</v>
      </c>
      <c r="G3815" t="s">
        <v>1054</v>
      </c>
      <c r="H3815">
        <v>172707</v>
      </c>
      <c r="I3815">
        <v>462</v>
      </c>
      <c r="J3815" t="s">
        <v>19</v>
      </c>
      <c r="K3815" t="s">
        <v>31</v>
      </c>
      <c r="L3815">
        <v>100000000</v>
      </c>
      <c r="M3815">
        <v>2014</v>
      </c>
      <c r="N3815">
        <v>6.3</v>
      </c>
      <c r="O3815">
        <v>-76985496</v>
      </c>
      <c r="Q3815" t="str">
        <f t="shared" si="177"/>
        <v xml:space="preserve"> </v>
      </c>
      <c r="R3815" t="str">
        <f t="shared" si="178"/>
        <v xml:space="preserve"> </v>
      </c>
      <c r="S3815" t="str">
        <f t="shared" si="179"/>
        <v/>
      </c>
    </row>
    <row r="3816" spans="1:19">
      <c r="A3816" t="s">
        <v>302</v>
      </c>
      <c r="B3816">
        <v>585</v>
      </c>
      <c r="C3816">
        <v>113</v>
      </c>
      <c r="D3816">
        <v>100189501</v>
      </c>
      <c r="E3816" t="s">
        <v>41</v>
      </c>
      <c r="F3816" s="8" t="s">
        <v>303</v>
      </c>
      <c r="G3816" t="s">
        <v>304</v>
      </c>
      <c r="H3816">
        <v>431620</v>
      </c>
      <c r="I3816">
        <v>741</v>
      </c>
      <c r="J3816" t="s">
        <v>19</v>
      </c>
      <c r="K3816" t="s">
        <v>20</v>
      </c>
      <c r="L3816">
        <v>178000000</v>
      </c>
      <c r="M3816">
        <v>2014</v>
      </c>
      <c r="N3816">
        <v>7.9</v>
      </c>
      <c r="O3816">
        <v>-77810499</v>
      </c>
      <c r="Q3816" t="str">
        <f t="shared" si="177"/>
        <v xml:space="preserve"> </v>
      </c>
      <c r="R3816" t="str">
        <f t="shared" si="178"/>
        <v xml:space="preserve"> </v>
      </c>
      <c r="S3816" t="str">
        <f t="shared" si="179"/>
        <v/>
      </c>
    </row>
    <row r="3817" spans="1:19">
      <c r="A3817" t="s">
        <v>1048</v>
      </c>
      <c r="B3817">
        <v>175</v>
      </c>
      <c r="C3817">
        <v>102</v>
      </c>
      <c r="D3817">
        <v>17176900</v>
      </c>
      <c r="E3817" t="s">
        <v>23</v>
      </c>
      <c r="F3817" s="8" t="s">
        <v>181</v>
      </c>
      <c r="G3817" t="s">
        <v>1049</v>
      </c>
      <c r="H3817">
        <v>54501</v>
      </c>
      <c r="I3817">
        <v>154</v>
      </c>
      <c r="J3817" t="s">
        <v>19</v>
      </c>
      <c r="K3817" t="s">
        <v>20</v>
      </c>
      <c r="L3817">
        <v>95000000</v>
      </c>
      <c r="M3817">
        <v>2014</v>
      </c>
      <c r="N3817">
        <v>5.5</v>
      </c>
      <c r="O3817">
        <v>-77823100</v>
      </c>
      <c r="Q3817" t="str">
        <f t="shared" si="177"/>
        <v xml:space="preserve"> </v>
      </c>
      <c r="R3817" t="str">
        <f t="shared" si="178"/>
        <v xml:space="preserve"> </v>
      </c>
      <c r="S3817" t="str">
        <f t="shared" si="179"/>
        <v/>
      </c>
    </row>
    <row r="3818" spans="1:19">
      <c r="A3818" t="s">
        <v>631</v>
      </c>
      <c r="B3818">
        <v>119</v>
      </c>
      <c r="C3818">
        <v>108</v>
      </c>
      <c r="D3818">
        <v>1339152</v>
      </c>
      <c r="E3818" t="s">
        <v>1464</v>
      </c>
      <c r="F3818" s="8" t="s">
        <v>181</v>
      </c>
      <c r="G3818" t="s">
        <v>1465</v>
      </c>
      <c r="H3818">
        <v>28276</v>
      </c>
      <c r="I3818">
        <v>64</v>
      </c>
      <c r="J3818" t="s">
        <v>19</v>
      </c>
      <c r="K3818" t="s">
        <v>775</v>
      </c>
      <c r="L3818">
        <v>81200000</v>
      </c>
      <c r="M3818">
        <v>2015</v>
      </c>
      <c r="N3818">
        <v>7.8</v>
      </c>
      <c r="O3818">
        <v>-79860848</v>
      </c>
      <c r="Q3818" t="str">
        <f t="shared" si="177"/>
        <v xml:space="preserve"> </v>
      </c>
      <c r="R3818" t="str">
        <f t="shared" si="178"/>
        <v xml:space="preserve"> </v>
      </c>
      <c r="S3818" t="str">
        <f t="shared" si="179"/>
        <v/>
      </c>
    </row>
    <row r="3819" spans="1:19">
      <c r="A3819" t="s">
        <v>218</v>
      </c>
      <c r="B3819">
        <v>245</v>
      </c>
      <c r="C3819">
        <v>165</v>
      </c>
      <c r="D3819">
        <v>49551662</v>
      </c>
      <c r="E3819" t="s">
        <v>660</v>
      </c>
      <c r="F3819" s="8" t="s">
        <v>462</v>
      </c>
      <c r="G3819" t="s">
        <v>661</v>
      </c>
      <c r="H3819">
        <v>102338</v>
      </c>
      <c r="I3819">
        <v>450</v>
      </c>
      <c r="J3819" t="s">
        <v>19</v>
      </c>
      <c r="K3819" t="s">
        <v>220</v>
      </c>
      <c r="L3819">
        <v>130000000</v>
      </c>
      <c r="M3819">
        <v>2008</v>
      </c>
      <c r="N3819">
        <v>6.6</v>
      </c>
      <c r="O3819">
        <v>-80448338</v>
      </c>
      <c r="Q3819" t="str">
        <f t="shared" si="177"/>
        <v xml:space="preserve"> </v>
      </c>
      <c r="R3819" t="str">
        <f t="shared" si="178"/>
        <v xml:space="preserve"> </v>
      </c>
      <c r="S3819" t="str">
        <f t="shared" si="179"/>
        <v/>
      </c>
    </row>
    <row r="3820" spans="1:19">
      <c r="A3820" t="s">
        <v>111</v>
      </c>
      <c r="B3820">
        <v>239</v>
      </c>
      <c r="C3820">
        <v>194</v>
      </c>
      <c r="D3820">
        <v>47396698</v>
      </c>
      <c r="E3820" t="s">
        <v>601</v>
      </c>
      <c r="F3820" s="8" t="s">
        <v>138</v>
      </c>
      <c r="G3820" t="s">
        <v>863</v>
      </c>
      <c r="H3820">
        <v>217373</v>
      </c>
      <c r="I3820">
        <v>942</v>
      </c>
      <c r="J3820" t="s">
        <v>19</v>
      </c>
      <c r="K3820" t="s">
        <v>20</v>
      </c>
      <c r="L3820">
        <v>130000000</v>
      </c>
      <c r="M3820">
        <v>2005</v>
      </c>
      <c r="N3820">
        <v>7.2</v>
      </c>
      <c r="O3820">
        <v>-82603302</v>
      </c>
      <c r="Q3820" t="str">
        <f t="shared" si="177"/>
        <v xml:space="preserve"> </v>
      </c>
      <c r="R3820" t="str">
        <f t="shared" si="178"/>
        <v xml:space="preserve"> </v>
      </c>
      <c r="S3820" t="str">
        <f t="shared" si="179"/>
        <v/>
      </c>
    </row>
    <row r="3821" spans="1:19">
      <c r="A3821" t="s">
        <v>876</v>
      </c>
      <c r="B3821">
        <v>62</v>
      </c>
      <c r="C3821">
        <v>104</v>
      </c>
      <c r="D3821">
        <v>6712451</v>
      </c>
      <c r="E3821" t="s">
        <v>878</v>
      </c>
      <c r="F3821" s="8" t="s">
        <v>879</v>
      </c>
      <c r="G3821" t="s">
        <v>880</v>
      </c>
      <c r="H3821">
        <v>4102</v>
      </c>
      <c r="I3821">
        <v>89</v>
      </c>
      <c r="J3821" t="s">
        <v>19</v>
      </c>
      <c r="K3821" t="s">
        <v>881</v>
      </c>
      <c r="L3821">
        <v>90000000</v>
      </c>
      <c r="M3821">
        <v>2001</v>
      </c>
      <c r="N3821">
        <v>4.4000000000000004</v>
      </c>
      <c r="O3821">
        <v>-83287549</v>
      </c>
      <c r="Q3821" t="str">
        <f t="shared" si="177"/>
        <v xml:space="preserve"> </v>
      </c>
      <c r="R3821" t="str">
        <f t="shared" si="178"/>
        <v xml:space="preserve"> </v>
      </c>
      <c r="S3821" t="str">
        <f t="shared" si="179"/>
        <v/>
      </c>
    </row>
    <row r="3822" spans="1:19">
      <c r="A3822" t="s">
        <v>85</v>
      </c>
      <c r="B3822">
        <v>258</v>
      </c>
      <c r="C3822">
        <v>150</v>
      </c>
      <c r="D3822">
        <v>141614023</v>
      </c>
      <c r="E3822" t="s">
        <v>86</v>
      </c>
      <c r="F3822" s="8" t="s">
        <v>87</v>
      </c>
      <c r="G3822" t="s">
        <v>88</v>
      </c>
      <c r="H3822">
        <v>149922</v>
      </c>
      <c r="I3822">
        <v>438</v>
      </c>
      <c r="J3822" t="s">
        <v>19</v>
      </c>
      <c r="K3822" t="s">
        <v>20</v>
      </c>
      <c r="L3822">
        <v>225000000</v>
      </c>
      <c r="M3822">
        <v>2008</v>
      </c>
      <c r="N3822">
        <v>6.6</v>
      </c>
      <c r="O3822">
        <v>-83385977</v>
      </c>
      <c r="Q3822" t="str">
        <f t="shared" si="177"/>
        <v xml:space="preserve"> </v>
      </c>
      <c r="R3822" t="str">
        <f t="shared" si="178"/>
        <v xml:space="preserve"> </v>
      </c>
      <c r="S3822" t="str">
        <f t="shared" si="179"/>
        <v/>
      </c>
    </row>
    <row r="3823" spans="1:19">
      <c r="A3823" t="s">
        <v>188</v>
      </c>
      <c r="B3823">
        <v>436</v>
      </c>
      <c r="C3823">
        <v>123</v>
      </c>
      <c r="D3823">
        <v>116593191</v>
      </c>
      <c r="E3823" t="s">
        <v>41</v>
      </c>
      <c r="F3823" s="8" t="s">
        <v>189</v>
      </c>
      <c r="G3823" t="s">
        <v>190</v>
      </c>
      <c r="H3823">
        <v>223393</v>
      </c>
      <c r="I3823">
        <v>550</v>
      </c>
      <c r="J3823" t="s">
        <v>19</v>
      </c>
      <c r="K3823" t="s">
        <v>20</v>
      </c>
      <c r="L3823">
        <v>200000000</v>
      </c>
      <c r="M3823">
        <v>2011</v>
      </c>
      <c r="N3823">
        <v>5.6</v>
      </c>
      <c r="O3823">
        <v>-83406809</v>
      </c>
      <c r="Q3823" t="str">
        <f t="shared" si="177"/>
        <v xml:space="preserve"> </v>
      </c>
      <c r="R3823" t="str">
        <f t="shared" si="178"/>
        <v xml:space="preserve"> </v>
      </c>
      <c r="S3823" t="str">
        <f t="shared" si="179"/>
        <v/>
      </c>
    </row>
    <row r="3824" spans="1:19">
      <c r="A3824" t="s">
        <v>6726</v>
      </c>
      <c r="B3824">
        <v>99</v>
      </c>
      <c r="C3824">
        <v>113</v>
      </c>
      <c r="D3824">
        <v>617228</v>
      </c>
      <c r="E3824" t="s">
        <v>6727</v>
      </c>
      <c r="F3824" s="8" t="s">
        <v>6728</v>
      </c>
      <c r="G3824" t="s">
        <v>6729</v>
      </c>
      <c r="H3824">
        <v>6183</v>
      </c>
      <c r="I3824">
        <v>27</v>
      </c>
      <c r="J3824" t="s">
        <v>6730</v>
      </c>
      <c r="K3824" t="s">
        <v>2576</v>
      </c>
      <c r="L3824">
        <v>84450000</v>
      </c>
      <c r="M3824">
        <v>2006</v>
      </c>
      <c r="N3824">
        <v>7.4</v>
      </c>
      <c r="O3824">
        <v>-83832772</v>
      </c>
      <c r="Q3824" t="str">
        <f t="shared" si="177"/>
        <v xml:space="preserve"> </v>
      </c>
      <c r="R3824" t="str">
        <f t="shared" si="178"/>
        <v xml:space="preserve"> </v>
      </c>
      <c r="S3824" t="str">
        <f t="shared" si="179"/>
        <v/>
      </c>
    </row>
    <row r="3825" spans="1:19">
      <c r="A3825" t="s">
        <v>519</v>
      </c>
      <c r="B3825">
        <v>135</v>
      </c>
      <c r="C3825">
        <v>85</v>
      </c>
      <c r="D3825">
        <v>64459316</v>
      </c>
      <c r="E3825" t="s">
        <v>273</v>
      </c>
      <c r="F3825" s="8" t="s">
        <v>160</v>
      </c>
      <c r="G3825" t="s">
        <v>520</v>
      </c>
      <c r="H3825">
        <v>85086</v>
      </c>
      <c r="I3825">
        <v>122</v>
      </c>
      <c r="J3825" t="s">
        <v>19</v>
      </c>
      <c r="K3825" t="s">
        <v>31</v>
      </c>
      <c r="L3825">
        <v>149000000</v>
      </c>
      <c r="M3825">
        <v>2006</v>
      </c>
      <c r="N3825">
        <v>6.7</v>
      </c>
      <c r="O3825">
        <v>-84540684</v>
      </c>
      <c r="Q3825" t="str">
        <f t="shared" si="177"/>
        <v xml:space="preserve"> </v>
      </c>
      <c r="R3825" t="str">
        <f t="shared" si="178"/>
        <v xml:space="preserve"> </v>
      </c>
      <c r="S3825" t="str">
        <f t="shared" si="179"/>
        <v/>
      </c>
    </row>
    <row r="3826" spans="1:19">
      <c r="A3826" t="s">
        <v>1067</v>
      </c>
      <c r="B3826">
        <v>106</v>
      </c>
      <c r="C3826">
        <v>137</v>
      </c>
      <c r="D3826">
        <v>22406362</v>
      </c>
      <c r="E3826" t="s">
        <v>1068</v>
      </c>
      <c r="F3826" s="8" t="s">
        <v>310</v>
      </c>
      <c r="G3826" t="s">
        <v>1069</v>
      </c>
      <c r="H3826">
        <v>16832</v>
      </c>
      <c r="I3826">
        <v>267</v>
      </c>
      <c r="J3826" t="s">
        <v>19</v>
      </c>
      <c r="K3826" t="s">
        <v>20</v>
      </c>
      <c r="L3826">
        <v>107000000</v>
      </c>
      <c r="M3826">
        <v>2004</v>
      </c>
      <c r="N3826">
        <v>6</v>
      </c>
      <c r="O3826">
        <v>-84593638</v>
      </c>
      <c r="Q3826" t="str">
        <f t="shared" si="177"/>
        <v xml:space="preserve"> </v>
      </c>
      <c r="R3826" t="str">
        <f t="shared" si="178"/>
        <v xml:space="preserve"> </v>
      </c>
      <c r="S3826" t="str">
        <f t="shared" si="179"/>
        <v/>
      </c>
    </row>
    <row r="3827" spans="1:19">
      <c r="A3827" t="s">
        <v>1067</v>
      </c>
      <c r="B3827">
        <v>106</v>
      </c>
      <c r="C3827">
        <v>137</v>
      </c>
      <c r="D3827">
        <v>22406362</v>
      </c>
      <c r="E3827" t="s">
        <v>1068</v>
      </c>
      <c r="F3827" s="8" t="s">
        <v>310</v>
      </c>
      <c r="G3827" t="s">
        <v>1069</v>
      </c>
      <c r="H3827">
        <v>16832</v>
      </c>
      <c r="I3827">
        <v>267</v>
      </c>
      <c r="J3827" t="s">
        <v>19</v>
      </c>
      <c r="K3827" t="s">
        <v>20</v>
      </c>
      <c r="L3827">
        <v>107000000</v>
      </c>
      <c r="M3827">
        <v>2004</v>
      </c>
      <c r="N3827">
        <v>6</v>
      </c>
      <c r="O3827">
        <v>-84593638</v>
      </c>
      <c r="Q3827" t="str">
        <f t="shared" si="177"/>
        <v xml:space="preserve"> </v>
      </c>
      <c r="R3827" t="str">
        <f t="shared" si="178"/>
        <v xml:space="preserve"> </v>
      </c>
      <c r="S3827" t="str">
        <f t="shared" si="179"/>
        <v/>
      </c>
    </row>
    <row r="3828" spans="1:19">
      <c r="A3828" t="s">
        <v>851</v>
      </c>
      <c r="B3828">
        <v>188</v>
      </c>
      <c r="C3828">
        <v>120</v>
      </c>
      <c r="D3828">
        <v>24004159</v>
      </c>
      <c r="E3828" t="s">
        <v>852</v>
      </c>
      <c r="F3828" s="8" t="s">
        <v>234</v>
      </c>
      <c r="G3828" t="s">
        <v>853</v>
      </c>
      <c r="H3828">
        <v>68720</v>
      </c>
      <c r="I3828">
        <v>191</v>
      </c>
      <c r="J3828" t="s">
        <v>19</v>
      </c>
      <c r="K3828" t="s">
        <v>20</v>
      </c>
      <c r="L3828">
        <v>110000000</v>
      </c>
      <c r="M3828">
        <v>2004</v>
      </c>
      <c r="N3828">
        <v>5.8</v>
      </c>
      <c r="O3828">
        <v>-85995841</v>
      </c>
      <c r="Q3828" t="str">
        <f t="shared" si="177"/>
        <v xml:space="preserve"> </v>
      </c>
      <c r="R3828" t="str">
        <f t="shared" si="178"/>
        <v xml:space="preserve"> </v>
      </c>
      <c r="S3828" t="str">
        <f t="shared" si="179"/>
        <v/>
      </c>
    </row>
    <row r="3829" spans="1:19">
      <c r="A3829" t="s">
        <v>851</v>
      </c>
      <c r="B3829">
        <v>188</v>
      </c>
      <c r="C3829">
        <v>120</v>
      </c>
      <c r="D3829">
        <v>24004159</v>
      </c>
      <c r="E3829" t="s">
        <v>852</v>
      </c>
      <c r="F3829" s="8" t="s">
        <v>234</v>
      </c>
      <c r="G3829" t="s">
        <v>853</v>
      </c>
      <c r="H3829">
        <v>68722</v>
      </c>
      <c r="I3829">
        <v>191</v>
      </c>
      <c r="J3829" t="s">
        <v>19</v>
      </c>
      <c r="K3829" t="s">
        <v>20</v>
      </c>
      <c r="L3829">
        <v>110000000</v>
      </c>
      <c r="M3829">
        <v>2004</v>
      </c>
      <c r="N3829">
        <v>5.8</v>
      </c>
      <c r="O3829">
        <v>-85995841</v>
      </c>
      <c r="Q3829" t="str">
        <f t="shared" si="177"/>
        <v xml:space="preserve"> </v>
      </c>
      <c r="R3829" t="str">
        <f t="shared" si="178"/>
        <v xml:space="preserve"> </v>
      </c>
      <c r="S3829" t="str">
        <f t="shared" si="179"/>
        <v/>
      </c>
    </row>
    <row r="3830" spans="1:19">
      <c r="A3830" t="s">
        <v>306</v>
      </c>
      <c r="B3830">
        <v>91</v>
      </c>
      <c r="C3830">
        <v>176</v>
      </c>
      <c r="D3830">
        <v>88246220</v>
      </c>
      <c r="E3830" t="s">
        <v>137</v>
      </c>
      <c r="F3830" s="8" t="s">
        <v>307</v>
      </c>
      <c r="G3830" t="s">
        <v>308</v>
      </c>
      <c r="H3830">
        <v>144337</v>
      </c>
      <c r="I3830">
        <v>309</v>
      </c>
      <c r="J3830" t="s">
        <v>19</v>
      </c>
      <c r="K3830" t="s">
        <v>20</v>
      </c>
      <c r="L3830">
        <v>175000000</v>
      </c>
      <c r="M3830">
        <v>1995</v>
      </c>
      <c r="N3830">
        <v>6.1</v>
      </c>
      <c r="O3830">
        <v>-86753780</v>
      </c>
      <c r="Q3830" t="str">
        <f t="shared" si="177"/>
        <v xml:space="preserve"> </v>
      </c>
      <c r="R3830" t="str">
        <f t="shared" si="178"/>
        <v xml:space="preserve"> </v>
      </c>
      <c r="S3830" t="str">
        <f t="shared" si="179"/>
        <v/>
      </c>
    </row>
    <row r="3831" spans="1:19">
      <c r="A3831" t="s">
        <v>395</v>
      </c>
      <c r="B3831">
        <v>235</v>
      </c>
      <c r="C3831">
        <v>109</v>
      </c>
      <c r="D3831">
        <v>63143812</v>
      </c>
      <c r="E3831" t="s">
        <v>86</v>
      </c>
      <c r="F3831" s="8" t="s">
        <v>396</v>
      </c>
      <c r="G3831" t="s">
        <v>397</v>
      </c>
      <c r="H3831">
        <v>124185</v>
      </c>
      <c r="I3831">
        <v>238</v>
      </c>
      <c r="J3831" t="s">
        <v>19</v>
      </c>
      <c r="K3831" t="s">
        <v>20</v>
      </c>
      <c r="L3831">
        <v>150000000</v>
      </c>
      <c r="M3831">
        <v>2010</v>
      </c>
      <c r="N3831">
        <v>6.1</v>
      </c>
      <c r="O3831">
        <v>-86856188</v>
      </c>
      <c r="Q3831" t="str">
        <f t="shared" si="177"/>
        <v xml:space="preserve"> </v>
      </c>
      <c r="R3831" t="str">
        <f t="shared" si="178"/>
        <v xml:space="preserve"> </v>
      </c>
      <c r="S3831" t="str">
        <f t="shared" si="179"/>
        <v/>
      </c>
    </row>
    <row r="3832" spans="1:19">
      <c r="A3832" t="s">
        <v>1074</v>
      </c>
      <c r="B3832">
        <v>61</v>
      </c>
      <c r="C3832">
        <v>124</v>
      </c>
      <c r="D3832">
        <v>11000000</v>
      </c>
      <c r="E3832" t="s">
        <v>852</v>
      </c>
      <c r="F3832" s="8" t="s">
        <v>1075</v>
      </c>
      <c r="G3832" t="s">
        <v>1076</v>
      </c>
      <c r="H3832">
        <v>21102</v>
      </c>
      <c r="I3832">
        <v>169</v>
      </c>
      <c r="J3832" t="s">
        <v>19</v>
      </c>
      <c r="K3832" t="s">
        <v>20</v>
      </c>
      <c r="L3832">
        <v>98000000</v>
      </c>
      <c r="M3832">
        <v>1995</v>
      </c>
      <c r="N3832">
        <v>5.6</v>
      </c>
      <c r="O3832">
        <v>-87000000</v>
      </c>
      <c r="Q3832" t="str">
        <f t="shared" si="177"/>
        <v xml:space="preserve"> </v>
      </c>
      <c r="R3832" t="str">
        <f t="shared" si="178"/>
        <v xml:space="preserve"> </v>
      </c>
      <c r="S3832" t="str">
        <f t="shared" si="179"/>
        <v/>
      </c>
    </row>
    <row r="3833" spans="1:19">
      <c r="A3833" t="s">
        <v>230</v>
      </c>
      <c r="B3833">
        <v>252</v>
      </c>
      <c r="C3833">
        <v>117</v>
      </c>
      <c r="D3833">
        <v>52792307</v>
      </c>
      <c r="E3833" t="s">
        <v>120</v>
      </c>
      <c r="F3833" s="8" t="s">
        <v>615</v>
      </c>
      <c r="G3833" t="s">
        <v>616</v>
      </c>
      <c r="H3833">
        <v>12572</v>
      </c>
      <c r="I3833">
        <v>106</v>
      </c>
      <c r="J3833" t="s">
        <v>19</v>
      </c>
      <c r="K3833" t="s">
        <v>31</v>
      </c>
      <c r="L3833">
        <v>140000000</v>
      </c>
      <c r="M3833">
        <v>2016</v>
      </c>
      <c r="N3833">
        <v>6.8</v>
      </c>
      <c r="O3833">
        <v>-87207693</v>
      </c>
      <c r="Q3833" t="str">
        <f t="shared" si="177"/>
        <v xml:space="preserve"> </v>
      </c>
      <c r="R3833" t="str">
        <f t="shared" si="178"/>
        <v xml:space="preserve"> </v>
      </c>
      <c r="S3833" t="str">
        <f t="shared" si="179"/>
        <v/>
      </c>
    </row>
    <row r="3834" spans="1:19">
      <c r="A3834" t="s">
        <v>498</v>
      </c>
      <c r="B3834">
        <v>357</v>
      </c>
      <c r="C3834">
        <v>119</v>
      </c>
      <c r="D3834">
        <v>61937495</v>
      </c>
      <c r="E3834" t="s">
        <v>499</v>
      </c>
      <c r="F3834" s="8" t="s">
        <v>429</v>
      </c>
      <c r="G3834" t="s">
        <v>500</v>
      </c>
      <c r="H3834">
        <v>89442</v>
      </c>
      <c r="I3834">
        <v>432</v>
      </c>
      <c r="J3834" t="s">
        <v>19</v>
      </c>
      <c r="K3834" t="s">
        <v>20</v>
      </c>
      <c r="L3834">
        <v>150000000</v>
      </c>
      <c r="M3834">
        <v>2010</v>
      </c>
      <c r="N3834">
        <v>5.8</v>
      </c>
      <c r="O3834">
        <v>-88062505</v>
      </c>
      <c r="Q3834" t="str">
        <f t="shared" si="177"/>
        <v xml:space="preserve"> </v>
      </c>
      <c r="R3834" t="str">
        <f t="shared" si="178"/>
        <v xml:space="preserve"> </v>
      </c>
      <c r="S3834" t="str">
        <f t="shared" si="179"/>
        <v/>
      </c>
    </row>
    <row r="3835" spans="1:19">
      <c r="A3835" t="s">
        <v>225</v>
      </c>
      <c r="B3835">
        <v>575</v>
      </c>
      <c r="C3835">
        <v>131</v>
      </c>
      <c r="D3835">
        <v>101785482</v>
      </c>
      <c r="E3835" t="s">
        <v>41</v>
      </c>
      <c r="F3835" s="8" t="s">
        <v>227</v>
      </c>
      <c r="G3835" t="s">
        <v>228</v>
      </c>
      <c r="H3835">
        <v>381148</v>
      </c>
      <c r="I3835">
        <v>1106</v>
      </c>
      <c r="J3835" t="s">
        <v>19</v>
      </c>
      <c r="K3835" t="s">
        <v>20</v>
      </c>
      <c r="L3835">
        <v>190000000</v>
      </c>
      <c r="M3835">
        <v>2013</v>
      </c>
      <c r="N3835">
        <v>7</v>
      </c>
      <c r="O3835">
        <v>-88214518</v>
      </c>
      <c r="Q3835" t="str">
        <f t="shared" si="177"/>
        <v xml:space="preserve"> </v>
      </c>
      <c r="R3835" t="str">
        <f t="shared" si="178"/>
        <v xml:space="preserve"> </v>
      </c>
      <c r="S3835" t="str">
        <f t="shared" si="179"/>
        <v/>
      </c>
    </row>
    <row r="3836" spans="1:19">
      <c r="A3836" t="s">
        <v>1010</v>
      </c>
      <c r="B3836">
        <v>248</v>
      </c>
      <c r="C3836">
        <v>119</v>
      </c>
      <c r="D3836">
        <v>11041228</v>
      </c>
      <c r="E3836" t="s">
        <v>125</v>
      </c>
      <c r="F3836" s="8" t="s">
        <v>3108</v>
      </c>
      <c r="G3836" t="s">
        <v>5675</v>
      </c>
      <c r="H3836">
        <v>92295</v>
      </c>
      <c r="I3836">
        <v>420</v>
      </c>
      <c r="J3836" t="s">
        <v>1013</v>
      </c>
      <c r="K3836" t="s">
        <v>497</v>
      </c>
      <c r="L3836">
        <v>100000000</v>
      </c>
      <c r="M3836">
        <v>2004</v>
      </c>
      <c r="N3836">
        <v>7.6</v>
      </c>
      <c r="O3836">
        <v>-88958772</v>
      </c>
      <c r="Q3836" t="str">
        <f t="shared" si="177"/>
        <v xml:space="preserve"> </v>
      </c>
      <c r="R3836" t="str">
        <f t="shared" si="178"/>
        <v xml:space="preserve"> </v>
      </c>
      <c r="S3836" t="str">
        <f t="shared" si="179"/>
        <v/>
      </c>
    </row>
    <row r="3837" spans="1:19">
      <c r="A3837" t="s">
        <v>753</v>
      </c>
      <c r="B3837">
        <v>168</v>
      </c>
      <c r="C3837">
        <v>121</v>
      </c>
      <c r="D3837">
        <v>30212620</v>
      </c>
      <c r="E3837" t="s">
        <v>754</v>
      </c>
      <c r="F3837" s="8" t="s">
        <v>755</v>
      </c>
      <c r="G3837" t="s">
        <v>756</v>
      </c>
      <c r="H3837">
        <v>35066</v>
      </c>
      <c r="I3837">
        <v>196</v>
      </c>
      <c r="J3837" t="s">
        <v>19</v>
      </c>
      <c r="K3837" t="s">
        <v>20</v>
      </c>
      <c r="L3837">
        <v>120000000</v>
      </c>
      <c r="M3837">
        <v>2010</v>
      </c>
      <c r="N3837">
        <v>5.3</v>
      </c>
      <c r="O3837">
        <v>-89787380</v>
      </c>
      <c r="Q3837" t="str">
        <f t="shared" si="177"/>
        <v xml:space="preserve"> </v>
      </c>
      <c r="R3837" t="str">
        <f t="shared" si="178"/>
        <v xml:space="preserve"> </v>
      </c>
      <c r="S3837" t="str">
        <f t="shared" si="179"/>
        <v/>
      </c>
    </row>
    <row r="3838" spans="1:19">
      <c r="A3838" t="s">
        <v>1180</v>
      </c>
      <c r="B3838">
        <v>47</v>
      </c>
      <c r="C3838">
        <v>110</v>
      </c>
      <c r="D3838">
        <v>190562</v>
      </c>
      <c r="E3838" t="s">
        <v>1181</v>
      </c>
      <c r="F3838" s="8" t="s">
        <v>1182</v>
      </c>
      <c r="G3838" t="s">
        <v>1183</v>
      </c>
      <c r="H3838">
        <v>2508</v>
      </c>
      <c r="I3838">
        <v>24</v>
      </c>
      <c r="J3838" t="s">
        <v>19</v>
      </c>
      <c r="K3838" t="s">
        <v>31</v>
      </c>
      <c r="L3838">
        <v>90000000</v>
      </c>
      <c r="M3838">
        <v>2010</v>
      </c>
      <c r="N3838">
        <v>4.4000000000000004</v>
      </c>
      <c r="O3838">
        <v>-89809438</v>
      </c>
      <c r="Q3838" t="str">
        <f t="shared" si="177"/>
        <v xml:space="preserve"> </v>
      </c>
      <c r="R3838" t="str">
        <f t="shared" si="178"/>
        <v xml:space="preserve"> </v>
      </c>
      <c r="S3838" t="str">
        <f t="shared" si="179"/>
        <v/>
      </c>
    </row>
    <row r="3839" spans="1:19">
      <c r="A3839" t="s">
        <v>169</v>
      </c>
      <c r="B3839">
        <v>257</v>
      </c>
      <c r="C3839">
        <v>136</v>
      </c>
      <c r="D3839">
        <v>35799026</v>
      </c>
      <c r="E3839" t="s">
        <v>874</v>
      </c>
      <c r="F3839" s="8" t="s">
        <v>58</v>
      </c>
      <c r="G3839" t="s">
        <v>875</v>
      </c>
      <c r="H3839">
        <v>263329</v>
      </c>
      <c r="I3839">
        <v>899</v>
      </c>
      <c r="J3839" t="s">
        <v>19</v>
      </c>
      <c r="K3839" t="s">
        <v>20</v>
      </c>
      <c r="L3839">
        <v>126000000</v>
      </c>
      <c r="M3839">
        <v>2005</v>
      </c>
      <c r="N3839">
        <v>6.9</v>
      </c>
      <c r="O3839">
        <v>-90200974</v>
      </c>
      <c r="Q3839" t="str">
        <f t="shared" si="177"/>
        <v xml:space="preserve"> </v>
      </c>
      <c r="R3839" t="str">
        <f t="shared" si="178"/>
        <v xml:space="preserve"> </v>
      </c>
      <c r="S3839" t="str">
        <f t="shared" si="179"/>
        <v/>
      </c>
    </row>
    <row r="3840" spans="1:19">
      <c r="A3840" t="s">
        <v>169</v>
      </c>
      <c r="B3840">
        <v>257</v>
      </c>
      <c r="C3840">
        <v>136</v>
      </c>
      <c r="D3840">
        <v>35799026</v>
      </c>
      <c r="E3840" t="s">
        <v>874</v>
      </c>
      <c r="F3840" s="8" t="s">
        <v>58</v>
      </c>
      <c r="G3840" t="s">
        <v>875</v>
      </c>
      <c r="H3840">
        <v>263336</v>
      </c>
      <c r="I3840">
        <v>899</v>
      </c>
      <c r="J3840" t="s">
        <v>19</v>
      </c>
      <c r="K3840" t="s">
        <v>20</v>
      </c>
      <c r="L3840">
        <v>126000000</v>
      </c>
      <c r="M3840">
        <v>2005</v>
      </c>
      <c r="N3840">
        <v>6.9</v>
      </c>
      <c r="O3840">
        <v>-90200974</v>
      </c>
      <c r="Q3840" t="str">
        <f t="shared" si="177"/>
        <v xml:space="preserve"> </v>
      </c>
      <c r="R3840" t="str">
        <f t="shared" si="178"/>
        <v xml:space="preserve"> </v>
      </c>
      <c r="S3840" t="str">
        <f t="shared" si="179"/>
        <v/>
      </c>
    </row>
    <row r="3841" spans="1:19">
      <c r="A3841" t="s">
        <v>910</v>
      </c>
      <c r="B3841">
        <v>142</v>
      </c>
      <c r="C3841">
        <v>114</v>
      </c>
      <c r="D3841">
        <v>26871</v>
      </c>
      <c r="E3841" t="s">
        <v>201</v>
      </c>
      <c r="F3841" s="8" t="s">
        <v>205</v>
      </c>
      <c r="G3841" t="s">
        <v>1160</v>
      </c>
      <c r="H3841">
        <v>121259</v>
      </c>
      <c r="I3841">
        <v>361</v>
      </c>
      <c r="J3841" t="s">
        <v>19</v>
      </c>
      <c r="K3841" t="s">
        <v>432</v>
      </c>
      <c r="L3841">
        <v>92000000</v>
      </c>
      <c r="M3841">
        <v>2001</v>
      </c>
      <c r="N3841">
        <v>7</v>
      </c>
      <c r="O3841">
        <v>-91973129</v>
      </c>
      <c r="Q3841" t="str">
        <f t="shared" si="177"/>
        <v xml:space="preserve"> </v>
      </c>
      <c r="R3841" t="str">
        <f t="shared" si="178"/>
        <v xml:space="preserve"> </v>
      </c>
      <c r="S3841" t="str">
        <f t="shared" si="179"/>
        <v>Spy GameÂ </v>
      </c>
    </row>
    <row r="3842" spans="1:19">
      <c r="A3842" t="s">
        <v>402</v>
      </c>
      <c r="B3842">
        <v>218</v>
      </c>
      <c r="C3842">
        <v>113</v>
      </c>
      <c r="D3842">
        <v>76846624</v>
      </c>
      <c r="E3842" t="s">
        <v>120</v>
      </c>
      <c r="F3842" s="8" t="s">
        <v>24</v>
      </c>
      <c r="G3842" t="s">
        <v>403</v>
      </c>
      <c r="H3842">
        <v>21352</v>
      </c>
      <c r="I3842">
        <v>131</v>
      </c>
      <c r="J3842" t="s">
        <v>19</v>
      </c>
      <c r="K3842" t="s">
        <v>20</v>
      </c>
      <c r="L3842">
        <v>170000000</v>
      </c>
      <c r="M3842">
        <v>2016</v>
      </c>
      <c r="N3842">
        <v>6.4</v>
      </c>
      <c r="O3842">
        <v>-93153376</v>
      </c>
      <c r="Q3842" t="str">
        <f t="shared" si="177"/>
        <v xml:space="preserve"> </v>
      </c>
      <c r="R3842" t="str">
        <f t="shared" si="178"/>
        <v xml:space="preserve"> </v>
      </c>
      <c r="S3842" t="str">
        <f t="shared" si="179"/>
        <v/>
      </c>
    </row>
    <row r="3843" spans="1:19">
      <c r="A3843" t="s">
        <v>1010</v>
      </c>
      <c r="B3843">
        <v>136</v>
      </c>
      <c r="C3843">
        <v>146</v>
      </c>
      <c r="D3843">
        <v>9213</v>
      </c>
      <c r="E3843" t="s">
        <v>1011</v>
      </c>
      <c r="F3843" s="8" t="s">
        <v>33</v>
      </c>
      <c r="G3843" t="s">
        <v>1012</v>
      </c>
      <c r="H3843">
        <v>38690</v>
      </c>
      <c r="I3843">
        <v>130</v>
      </c>
      <c r="J3843" t="s">
        <v>1013</v>
      </c>
      <c r="K3843" t="s">
        <v>497</v>
      </c>
      <c r="L3843">
        <v>94000000</v>
      </c>
      <c r="M3843">
        <v>2011</v>
      </c>
      <c r="N3843">
        <v>7.6</v>
      </c>
      <c r="O3843">
        <v>-93990787</v>
      </c>
      <c r="Q3843" t="str">
        <f t="shared" ref="Q3843:Q3889" si="180">IF(F3843="Meryl Streep",G3843," ")</f>
        <v xml:space="preserve"> </v>
      </c>
      <c r="R3843" t="str">
        <f t="shared" ref="R3843:R3889" si="181">IF(F3843="Leonardo DiCaprio",G3843," ")</f>
        <v xml:space="preserve"> </v>
      </c>
      <c r="S3843" t="str">
        <f t="shared" ref="S3843:S3889" si="182">IF(F3843="Brad Pitt",G3843,"")</f>
        <v/>
      </c>
    </row>
    <row r="3844" spans="1:19">
      <c r="A3844" t="s">
        <v>111</v>
      </c>
      <c r="B3844">
        <v>343</v>
      </c>
      <c r="C3844">
        <v>156</v>
      </c>
      <c r="D3844">
        <v>105219735</v>
      </c>
      <c r="E3844" t="s">
        <v>113</v>
      </c>
      <c r="F3844" s="8" t="s">
        <v>114</v>
      </c>
      <c r="G3844" t="s">
        <v>115</v>
      </c>
      <c r="H3844">
        <v>211765</v>
      </c>
      <c r="I3844">
        <v>546</v>
      </c>
      <c r="J3844" t="s">
        <v>19</v>
      </c>
      <c r="K3844" t="s">
        <v>20</v>
      </c>
      <c r="L3844">
        <v>200000000</v>
      </c>
      <c r="M3844">
        <v>2010</v>
      </c>
      <c r="N3844">
        <v>6.7</v>
      </c>
      <c r="O3844">
        <v>-94780265</v>
      </c>
      <c r="Q3844" t="str">
        <f t="shared" si="180"/>
        <v xml:space="preserve"> </v>
      </c>
      <c r="R3844" t="str">
        <f t="shared" si="181"/>
        <v xml:space="preserve"> </v>
      </c>
      <c r="S3844" t="str">
        <f t="shared" si="182"/>
        <v/>
      </c>
    </row>
    <row r="3845" spans="1:19">
      <c r="A3845" t="s">
        <v>992</v>
      </c>
      <c r="B3845">
        <v>66</v>
      </c>
      <c r="C3845">
        <v>95</v>
      </c>
      <c r="D3845">
        <v>4411102</v>
      </c>
      <c r="E3845" t="s">
        <v>993</v>
      </c>
      <c r="F3845" s="8" t="s">
        <v>543</v>
      </c>
      <c r="G3845" t="s">
        <v>994</v>
      </c>
      <c r="H3845">
        <v>20295</v>
      </c>
      <c r="I3845">
        <v>164</v>
      </c>
      <c r="J3845" t="s">
        <v>19</v>
      </c>
      <c r="K3845" t="s">
        <v>20</v>
      </c>
      <c r="L3845">
        <v>100000000</v>
      </c>
      <c r="M3845">
        <v>2002</v>
      </c>
      <c r="N3845">
        <v>3.8</v>
      </c>
      <c r="O3845">
        <v>-95588898</v>
      </c>
      <c r="Q3845" t="str">
        <f t="shared" si="180"/>
        <v xml:space="preserve"> </v>
      </c>
      <c r="R3845" t="str">
        <f t="shared" si="181"/>
        <v xml:space="preserve"> </v>
      </c>
      <c r="S3845" t="str">
        <f t="shared" si="182"/>
        <v/>
      </c>
    </row>
    <row r="3846" spans="1:19">
      <c r="A3846" t="s">
        <v>281</v>
      </c>
      <c r="B3846">
        <v>682</v>
      </c>
      <c r="C3846">
        <v>126</v>
      </c>
      <c r="D3846">
        <v>73820094</v>
      </c>
      <c r="E3846" t="s">
        <v>282</v>
      </c>
      <c r="F3846" s="8" t="s">
        <v>283</v>
      </c>
      <c r="G3846" t="s">
        <v>284</v>
      </c>
      <c r="H3846">
        <v>245333</v>
      </c>
      <c r="I3846">
        <v>678</v>
      </c>
      <c r="J3846" t="s">
        <v>19</v>
      </c>
      <c r="K3846" t="s">
        <v>20</v>
      </c>
      <c r="L3846">
        <v>170000000</v>
      </c>
      <c r="M3846">
        <v>2011</v>
      </c>
      <c r="N3846">
        <v>7.5</v>
      </c>
      <c r="O3846">
        <v>-96179906</v>
      </c>
      <c r="Q3846" t="str">
        <f t="shared" si="180"/>
        <v xml:space="preserve"> </v>
      </c>
      <c r="R3846" t="str">
        <f t="shared" si="181"/>
        <v xml:space="preserve"> </v>
      </c>
      <c r="S3846" t="str">
        <f t="shared" si="182"/>
        <v/>
      </c>
    </row>
    <row r="3847" spans="1:19">
      <c r="A3847" t="s">
        <v>676</v>
      </c>
      <c r="B3847">
        <v>208</v>
      </c>
      <c r="C3847">
        <v>96</v>
      </c>
      <c r="D3847">
        <v>33592415</v>
      </c>
      <c r="E3847" t="s">
        <v>677</v>
      </c>
      <c r="F3847" s="8" t="s">
        <v>189</v>
      </c>
      <c r="G3847" t="s">
        <v>678</v>
      </c>
      <c r="H3847">
        <v>91640</v>
      </c>
      <c r="I3847">
        <v>210</v>
      </c>
      <c r="J3847" t="s">
        <v>19</v>
      </c>
      <c r="K3847" t="s">
        <v>20</v>
      </c>
      <c r="L3847">
        <v>130000000</v>
      </c>
      <c r="M3847">
        <v>2013</v>
      </c>
      <c r="N3847">
        <v>5.6</v>
      </c>
      <c r="O3847">
        <v>-96407585</v>
      </c>
      <c r="Q3847" t="str">
        <f t="shared" si="180"/>
        <v xml:space="preserve"> </v>
      </c>
      <c r="R3847" t="str">
        <f t="shared" si="181"/>
        <v xml:space="preserve"> </v>
      </c>
      <c r="S3847" t="str">
        <f t="shared" si="182"/>
        <v/>
      </c>
    </row>
    <row r="3848" spans="1:19">
      <c r="A3848" t="s">
        <v>343</v>
      </c>
      <c r="B3848">
        <v>443</v>
      </c>
      <c r="C3848">
        <v>130</v>
      </c>
      <c r="D3848">
        <v>93417865</v>
      </c>
      <c r="E3848" t="s">
        <v>344</v>
      </c>
      <c r="F3848" s="8" t="s">
        <v>142</v>
      </c>
      <c r="G3848" t="s">
        <v>345</v>
      </c>
      <c r="H3848">
        <v>128306</v>
      </c>
      <c r="I3848">
        <v>497</v>
      </c>
      <c r="J3848" t="s">
        <v>19</v>
      </c>
      <c r="K3848" t="s">
        <v>20</v>
      </c>
      <c r="L3848">
        <v>190000000</v>
      </c>
      <c r="M3848">
        <v>2015</v>
      </c>
      <c r="N3848">
        <v>6.5</v>
      </c>
      <c r="O3848">
        <v>-96582135</v>
      </c>
      <c r="Q3848" t="str">
        <f t="shared" si="180"/>
        <v xml:space="preserve"> </v>
      </c>
      <c r="R3848" t="str">
        <f t="shared" si="181"/>
        <v xml:space="preserve"> </v>
      </c>
      <c r="S3848" t="str">
        <f t="shared" si="182"/>
        <v/>
      </c>
    </row>
    <row r="3849" spans="1:19">
      <c r="A3849" t="s">
        <v>5533</v>
      </c>
      <c r="B3849">
        <v>61</v>
      </c>
      <c r="C3849">
        <v>112</v>
      </c>
      <c r="D3849">
        <v>3058380</v>
      </c>
      <c r="E3849" t="s">
        <v>129</v>
      </c>
      <c r="F3849" s="8" t="s">
        <v>3788</v>
      </c>
      <c r="G3849" t="s">
        <v>5534</v>
      </c>
      <c r="H3849">
        <v>4767</v>
      </c>
      <c r="I3849">
        <v>69</v>
      </c>
      <c r="J3849" t="s">
        <v>774</v>
      </c>
      <c r="K3849" t="s">
        <v>775</v>
      </c>
      <c r="L3849">
        <v>100000000</v>
      </c>
      <c r="M3849">
        <v>2000</v>
      </c>
      <c r="N3849">
        <v>7.3</v>
      </c>
      <c r="O3849">
        <v>-96941620</v>
      </c>
      <c r="Q3849" t="str">
        <f t="shared" si="180"/>
        <v xml:space="preserve"> </v>
      </c>
      <c r="R3849" t="str">
        <f t="shared" si="181"/>
        <v xml:space="preserve"> </v>
      </c>
      <c r="S3849" t="str">
        <f t="shared" si="182"/>
        <v/>
      </c>
    </row>
    <row r="3850" spans="1:19">
      <c r="A3850" t="s">
        <v>398</v>
      </c>
      <c r="B3850">
        <v>231</v>
      </c>
      <c r="C3850">
        <v>98</v>
      </c>
      <c r="D3850">
        <v>60655503</v>
      </c>
      <c r="E3850" t="s">
        <v>400</v>
      </c>
      <c r="F3850" s="8" t="s">
        <v>299</v>
      </c>
      <c r="G3850" t="s">
        <v>401</v>
      </c>
      <c r="H3850">
        <v>82380</v>
      </c>
      <c r="I3850">
        <v>629</v>
      </c>
      <c r="J3850" t="s">
        <v>19</v>
      </c>
      <c r="K3850" t="s">
        <v>20</v>
      </c>
      <c r="L3850">
        <v>160000000</v>
      </c>
      <c r="M3850">
        <v>2006</v>
      </c>
      <c r="N3850">
        <v>5.6</v>
      </c>
      <c r="O3850">
        <v>-99344497</v>
      </c>
      <c r="Q3850" t="str">
        <f t="shared" si="180"/>
        <v xml:space="preserve"> </v>
      </c>
      <c r="R3850" t="str">
        <f t="shared" si="181"/>
        <v xml:space="preserve"> </v>
      </c>
      <c r="S3850" t="str">
        <f t="shared" si="182"/>
        <v/>
      </c>
    </row>
    <row r="3851" spans="1:19">
      <c r="A3851" t="s">
        <v>867</v>
      </c>
      <c r="B3851">
        <v>127</v>
      </c>
      <c r="C3851">
        <v>95</v>
      </c>
      <c r="D3851">
        <v>38120554</v>
      </c>
      <c r="E3851" t="s">
        <v>243</v>
      </c>
      <c r="F3851" s="8" t="s">
        <v>37</v>
      </c>
      <c r="G3851" t="s">
        <v>976</v>
      </c>
      <c r="H3851">
        <v>71527</v>
      </c>
      <c r="I3851">
        <v>217</v>
      </c>
      <c r="J3851" t="s">
        <v>19</v>
      </c>
      <c r="K3851" t="s">
        <v>20</v>
      </c>
      <c r="L3851">
        <v>140000000</v>
      </c>
      <c r="M3851">
        <v>2002</v>
      </c>
      <c r="N3851">
        <v>7.1</v>
      </c>
      <c r="O3851">
        <v>-101879446</v>
      </c>
      <c r="Q3851" t="str">
        <f t="shared" si="180"/>
        <v xml:space="preserve"> </v>
      </c>
      <c r="R3851" t="str">
        <f t="shared" si="181"/>
        <v xml:space="preserve"> </v>
      </c>
      <c r="S3851" t="str">
        <f t="shared" si="182"/>
        <v/>
      </c>
    </row>
    <row r="3852" spans="1:19">
      <c r="A3852" t="s">
        <v>2529</v>
      </c>
      <c r="B3852">
        <v>69</v>
      </c>
      <c r="C3852">
        <v>132</v>
      </c>
      <c r="D3852">
        <v>274299</v>
      </c>
      <c r="E3852" t="s">
        <v>5437</v>
      </c>
      <c r="F3852" s="8" t="s">
        <v>4398</v>
      </c>
      <c r="G3852" t="s">
        <v>5438</v>
      </c>
      <c r="H3852">
        <v>11077</v>
      </c>
      <c r="I3852">
        <v>55</v>
      </c>
      <c r="J3852" t="s">
        <v>19</v>
      </c>
      <c r="K3852" t="s">
        <v>775</v>
      </c>
      <c r="L3852">
        <v>103000000</v>
      </c>
      <c r="M3852">
        <v>2002</v>
      </c>
      <c r="N3852">
        <v>7.3</v>
      </c>
      <c r="O3852">
        <v>-102725701</v>
      </c>
      <c r="Q3852" t="str">
        <f t="shared" si="180"/>
        <v xml:space="preserve"> </v>
      </c>
      <c r="R3852" t="str">
        <f t="shared" si="181"/>
        <v xml:space="preserve"> </v>
      </c>
      <c r="S3852" t="str">
        <f t="shared" si="182"/>
        <v/>
      </c>
    </row>
    <row r="3853" spans="1:19">
      <c r="A3853" t="s">
        <v>289</v>
      </c>
      <c r="B3853">
        <v>145</v>
      </c>
      <c r="C3853">
        <v>121</v>
      </c>
      <c r="D3853">
        <v>31704416</v>
      </c>
      <c r="E3853" t="s">
        <v>137</v>
      </c>
      <c r="F3853" s="8" t="s">
        <v>574</v>
      </c>
      <c r="G3853" t="s">
        <v>575</v>
      </c>
      <c r="H3853">
        <v>45455</v>
      </c>
      <c r="I3853">
        <v>388</v>
      </c>
      <c r="J3853" t="s">
        <v>19</v>
      </c>
      <c r="K3853" t="s">
        <v>20</v>
      </c>
      <c r="L3853">
        <v>135000000</v>
      </c>
      <c r="M3853">
        <v>2005</v>
      </c>
      <c r="N3853">
        <v>5</v>
      </c>
      <c r="O3853">
        <v>-103295584</v>
      </c>
      <c r="Q3853" t="str">
        <f t="shared" si="180"/>
        <v xml:space="preserve"> </v>
      </c>
      <c r="R3853" t="str">
        <f t="shared" si="181"/>
        <v xml:space="preserve"> </v>
      </c>
      <c r="S3853" t="str">
        <f t="shared" si="182"/>
        <v/>
      </c>
    </row>
    <row r="3854" spans="1:19">
      <c r="A3854" t="s">
        <v>593</v>
      </c>
      <c r="B3854">
        <v>166</v>
      </c>
      <c r="C3854">
        <v>106</v>
      </c>
      <c r="D3854">
        <v>32131830</v>
      </c>
      <c r="E3854" t="s">
        <v>595</v>
      </c>
      <c r="F3854" s="8" t="s">
        <v>166</v>
      </c>
      <c r="G3854" t="s">
        <v>596</v>
      </c>
      <c r="H3854">
        <v>72259</v>
      </c>
      <c r="I3854">
        <v>788</v>
      </c>
      <c r="J3854" t="s">
        <v>19</v>
      </c>
      <c r="K3854" t="s">
        <v>20</v>
      </c>
      <c r="L3854">
        <v>137000000</v>
      </c>
      <c r="M3854">
        <v>2001</v>
      </c>
      <c r="N3854">
        <v>6.4</v>
      </c>
      <c r="O3854">
        <v>-104868170</v>
      </c>
      <c r="Q3854" t="str">
        <f t="shared" si="180"/>
        <v xml:space="preserve"> </v>
      </c>
      <c r="R3854" t="str">
        <f t="shared" si="181"/>
        <v xml:space="preserve"> </v>
      </c>
      <c r="S3854" t="str">
        <f t="shared" si="182"/>
        <v/>
      </c>
    </row>
    <row r="3855" spans="1:19">
      <c r="A3855" t="s">
        <v>571</v>
      </c>
      <c r="B3855">
        <v>184</v>
      </c>
      <c r="C3855">
        <v>126</v>
      </c>
      <c r="D3855">
        <v>31141074</v>
      </c>
      <c r="E3855" t="s">
        <v>23</v>
      </c>
      <c r="F3855" s="8" t="s">
        <v>362</v>
      </c>
      <c r="G3855" t="s">
        <v>572</v>
      </c>
      <c r="H3855">
        <v>51892</v>
      </c>
      <c r="I3855">
        <v>273</v>
      </c>
      <c r="J3855" t="s">
        <v>19</v>
      </c>
      <c r="K3855" t="s">
        <v>20</v>
      </c>
      <c r="L3855">
        <v>140000000</v>
      </c>
      <c r="M3855">
        <v>2016</v>
      </c>
      <c r="N3855">
        <v>5.5</v>
      </c>
      <c r="O3855">
        <v>-108858926</v>
      </c>
      <c r="Q3855" t="str">
        <f t="shared" si="180"/>
        <v xml:space="preserve"> </v>
      </c>
      <c r="R3855" t="str">
        <f t="shared" si="181"/>
        <v xml:space="preserve"> </v>
      </c>
      <c r="S3855" t="str">
        <f t="shared" si="182"/>
        <v/>
      </c>
    </row>
    <row r="3856" spans="1:19">
      <c r="A3856" t="s">
        <v>221</v>
      </c>
      <c r="B3856">
        <v>306</v>
      </c>
      <c r="C3856">
        <v>116</v>
      </c>
      <c r="D3856">
        <v>90755643</v>
      </c>
      <c r="E3856" t="s">
        <v>148</v>
      </c>
      <c r="F3856" s="8" t="s">
        <v>223</v>
      </c>
      <c r="G3856" t="s">
        <v>224</v>
      </c>
      <c r="H3856">
        <v>222403</v>
      </c>
      <c r="I3856">
        <v>453</v>
      </c>
      <c r="J3856" t="s">
        <v>19</v>
      </c>
      <c r="K3856" t="s">
        <v>20</v>
      </c>
      <c r="L3856">
        <v>200000000</v>
      </c>
      <c r="M3856">
        <v>2010</v>
      </c>
      <c r="N3856">
        <v>6.6</v>
      </c>
      <c r="O3856">
        <v>-109244357</v>
      </c>
      <c r="Q3856" t="str">
        <f t="shared" si="180"/>
        <v xml:space="preserve"> </v>
      </c>
      <c r="R3856" t="str">
        <f t="shared" si="181"/>
        <v xml:space="preserve"> </v>
      </c>
      <c r="S3856" t="str">
        <f t="shared" si="182"/>
        <v/>
      </c>
    </row>
    <row r="3857" spans="1:19">
      <c r="A3857" t="s">
        <v>118</v>
      </c>
      <c r="B3857">
        <v>251</v>
      </c>
      <c r="C3857">
        <v>113</v>
      </c>
      <c r="D3857">
        <v>70083519</v>
      </c>
      <c r="E3857" t="s">
        <v>120</v>
      </c>
      <c r="F3857" s="8" t="s">
        <v>121</v>
      </c>
      <c r="G3857" t="s">
        <v>122</v>
      </c>
      <c r="H3857">
        <v>149019</v>
      </c>
      <c r="I3857">
        <v>666</v>
      </c>
      <c r="J3857" t="s">
        <v>19</v>
      </c>
      <c r="K3857" t="s">
        <v>20</v>
      </c>
      <c r="L3857">
        <v>180000000</v>
      </c>
      <c r="M3857">
        <v>2007</v>
      </c>
      <c r="N3857">
        <v>6.1</v>
      </c>
      <c r="O3857">
        <v>-109916481</v>
      </c>
      <c r="Q3857" t="str">
        <f t="shared" si="180"/>
        <v xml:space="preserve"> </v>
      </c>
      <c r="R3857" t="str">
        <f t="shared" si="181"/>
        <v xml:space="preserve"> </v>
      </c>
      <c r="S3857" t="str">
        <f t="shared" si="182"/>
        <v/>
      </c>
    </row>
    <row r="3858" spans="1:19">
      <c r="A3858" t="s">
        <v>843</v>
      </c>
      <c r="B3858">
        <v>79</v>
      </c>
      <c r="C3858">
        <v>121</v>
      </c>
      <c r="D3858">
        <v>48068396</v>
      </c>
      <c r="E3858" t="s">
        <v>844</v>
      </c>
      <c r="F3858" s="8" t="s">
        <v>845</v>
      </c>
      <c r="G3858" t="s">
        <v>846</v>
      </c>
      <c r="H3858">
        <v>60573</v>
      </c>
      <c r="I3858">
        <v>248</v>
      </c>
      <c r="J3858" t="s">
        <v>19</v>
      </c>
      <c r="K3858" t="s">
        <v>20</v>
      </c>
      <c r="L3858">
        <v>160000000</v>
      </c>
      <c r="M3858">
        <v>1997</v>
      </c>
      <c r="N3858">
        <v>3.7</v>
      </c>
      <c r="O3858">
        <v>-111931604</v>
      </c>
      <c r="Q3858" t="str">
        <f t="shared" si="180"/>
        <v xml:space="preserve"> </v>
      </c>
      <c r="R3858" t="str">
        <f t="shared" si="181"/>
        <v xml:space="preserve"> </v>
      </c>
      <c r="S3858" t="str">
        <f t="shared" si="182"/>
        <v/>
      </c>
    </row>
    <row r="3859" spans="1:19">
      <c r="A3859" t="s">
        <v>409</v>
      </c>
      <c r="B3859">
        <v>275</v>
      </c>
      <c r="C3859">
        <v>123</v>
      </c>
      <c r="D3859">
        <v>46978995</v>
      </c>
      <c r="E3859" t="s">
        <v>23</v>
      </c>
      <c r="F3859" s="8" t="s">
        <v>411</v>
      </c>
      <c r="G3859" t="s">
        <v>412</v>
      </c>
      <c r="H3859">
        <v>111609</v>
      </c>
      <c r="I3859">
        <v>781</v>
      </c>
      <c r="J3859" t="s">
        <v>19</v>
      </c>
      <c r="K3859" t="s">
        <v>20</v>
      </c>
      <c r="L3859">
        <v>160000000</v>
      </c>
      <c r="M3859">
        <v>2016</v>
      </c>
      <c r="N3859">
        <v>7.3</v>
      </c>
      <c r="O3859">
        <v>-113021005</v>
      </c>
      <c r="Q3859" t="str">
        <f t="shared" si="180"/>
        <v xml:space="preserve"> </v>
      </c>
      <c r="R3859" t="str">
        <f t="shared" si="181"/>
        <v xml:space="preserve"> </v>
      </c>
      <c r="S3859" t="str">
        <f t="shared" si="182"/>
        <v/>
      </c>
    </row>
    <row r="3860" spans="1:19">
      <c r="A3860" t="s">
        <v>521</v>
      </c>
      <c r="B3860">
        <v>256</v>
      </c>
      <c r="C3860">
        <v>111</v>
      </c>
      <c r="D3860">
        <v>34964818</v>
      </c>
      <c r="E3860" t="s">
        <v>120</v>
      </c>
      <c r="F3860" s="8" t="s">
        <v>160</v>
      </c>
      <c r="G3860" t="s">
        <v>522</v>
      </c>
      <c r="H3860">
        <v>39956</v>
      </c>
      <c r="I3860">
        <v>186</v>
      </c>
      <c r="J3860" t="s">
        <v>19</v>
      </c>
      <c r="K3860" t="s">
        <v>20</v>
      </c>
      <c r="L3860">
        <v>150000000</v>
      </c>
      <c r="M3860">
        <v>2015</v>
      </c>
      <c r="N3860">
        <v>5.8</v>
      </c>
      <c r="O3860">
        <v>-115035182</v>
      </c>
      <c r="Q3860" t="str">
        <f t="shared" si="180"/>
        <v xml:space="preserve"> </v>
      </c>
      <c r="R3860" t="str">
        <f t="shared" si="181"/>
        <v xml:space="preserve"> </v>
      </c>
      <c r="S3860" t="str">
        <f t="shared" si="182"/>
        <v/>
      </c>
    </row>
    <row r="3861" spans="1:19">
      <c r="A3861" t="s">
        <v>521</v>
      </c>
      <c r="B3861">
        <v>256</v>
      </c>
      <c r="C3861">
        <v>111</v>
      </c>
      <c r="D3861">
        <v>34964818</v>
      </c>
      <c r="E3861" t="s">
        <v>120</v>
      </c>
      <c r="F3861" s="8" t="s">
        <v>160</v>
      </c>
      <c r="G3861" t="s">
        <v>522</v>
      </c>
      <c r="H3861">
        <v>39956</v>
      </c>
      <c r="I3861">
        <v>186</v>
      </c>
      <c r="J3861" t="s">
        <v>19</v>
      </c>
      <c r="K3861" t="s">
        <v>20</v>
      </c>
      <c r="L3861">
        <v>150000000</v>
      </c>
      <c r="M3861">
        <v>2015</v>
      </c>
      <c r="N3861">
        <v>5.8</v>
      </c>
      <c r="O3861">
        <v>-115035182</v>
      </c>
      <c r="Q3861" t="str">
        <f t="shared" si="180"/>
        <v xml:space="preserve"> </v>
      </c>
      <c r="R3861" t="str">
        <f t="shared" si="181"/>
        <v xml:space="preserve"> </v>
      </c>
      <c r="S3861" t="str">
        <f t="shared" si="182"/>
        <v/>
      </c>
    </row>
    <row r="3862" spans="1:19">
      <c r="A3862" t="s">
        <v>521</v>
      </c>
      <c r="B3862">
        <v>256</v>
      </c>
      <c r="C3862">
        <v>111</v>
      </c>
      <c r="D3862">
        <v>34964818</v>
      </c>
      <c r="E3862" t="s">
        <v>120</v>
      </c>
      <c r="F3862" s="8" t="s">
        <v>160</v>
      </c>
      <c r="G3862" t="s">
        <v>522</v>
      </c>
      <c r="H3862">
        <v>39975</v>
      </c>
      <c r="I3862">
        <v>186</v>
      </c>
      <c r="J3862" t="s">
        <v>19</v>
      </c>
      <c r="K3862" t="s">
        <v>20</v>
      </c>
      <c r="L3862">
        <v>150000000</v>
      </c>
      <c r="M3862">
        <v>2015</v>
      </c>
      <c r="N3862">
        <v>5.8</v>
      </c>
      <c r="O3862">
        <v>-115035182</v>
      </c>
      <c r="Q3862" t="str">
        <f t="shared" si="180"/>
        <v xml:space="preserve"> </v>
      </c>
      <c r="R3862" t="str">
        <f t="shared" si="181"/>
        <v xml:space="preserve"> </v>
      </c>
      <c r="S3862" t="str">
        <f t="shared" si="182"/>
        <v/>
      </c>
    </row>
    <row r="3863" spans="1:19">
      <c r="A3863" t="s">
        <v>427</v>
      </c>
      <c r="B3863">
        <v>248</v>
      </c>
      <c r="C3863">
        <v>206</v>
      </c>
      <c r="D3863">
        <v>34293771</v>
      </c>
      <c r="E3863" t="s">
        <v>428</v>
      </c>
      <c r="F3863" s="8" t="s">
        <v>429</v>
      </c>
      <c r="G3863" t="s">
        <v>430</v>
      </c>
      <c r="H3863">
        <v>138863</v>
      </c>
      <c r="I3863">
        <v>1390</v>
      </c>
      <c r="J3863" t="s">
        <v>19</v>
      </c>
      <c r="K3863" t="s">
        <v>432</v>
      </c>
      <c r="L3863">
        <v>155000000</v>
      </c>
      <c r="M3863">
        <v>2004</v>
      </c>
      <c r="N3863">
        <v>5.5</v>
      </c>
      <c r="O3863">
        <v>-120706229</v>
      </c>
      <c r="Q3863" t="str">
        <f t="shared" si="180"/>
        <v xml:space="preserve"> </v>
      </c>
      <c r="R3863" t="str">
        <f t="shared" si="181"/>
        <v xml:space="preserve"> </v>
      </c>
      <c r="S3863" t="str">
        <f t="shared" si="182"/>
        <v/>
      </c>
    </row>
    <row r="3864" spans="1:19">
      <c r="A3864" t="s">
        <v>21</v>
      </c>
      <c r="B3864">
        <v>450</v>
      </c>
      <c r="C3864">
        <v>150</v>
      </c>
      <c r="D3864">
        <v>89289910</v>
      </c>
      <c r="E3864" t="s">
        <v>79</v>
      </c>
      <c r="F3864" s="8" t="s">
        <v>24</v>
      </c>
      <c r="G3864" t="s">
        <v>80</v>
      </c>
      <c r="H3864">
        <v>181792</v>
      </c>
      <c r="I3864">
        <v>711</v>
      </c>
      <c r="J3864" t="s">
        <v>19</v>
      </c>
      <c r="K3864" t="s">
        <v>20</v>
      </c>
      <c r="L3864">
        <v>215000000</v>
      </c>
      <c r="M3864">
        <v>2013</v>
      </c>
      <c r="N3864">
        <v>6.5</v>
      </c>
      <c r="O3864">
        <v>-125710090</v>
      </c>
      <c r="Q3864" t="str">
        <f t="shared" si="180"/>
        <v xml:space="preserve"> </v>
      </c>
      <c r="R3864" t="str">
        <f t="shared" si="181"/>
        <v xml:space="preserve"> </v>
      </c>
      <c r="S3864" t="str">
        <f t="shared" si="182"/>
        <v/>
      </c>
    </row>
    <row r="3865" spans="1:19">
      <c r="A3865" t="s">
        <v>515</v>
      </c>
      <c r="B3865">
        <v>132</v>
      </c>
      <c r="C3865">
        <v>88</v>
      </c>
      <c r="D3865">
        <v>21379315</v>
      </c>
      <c r="E3865" t="s">
        <v>277</v>
      </c>
      <c r="F3865" s="8" t="s">
        <v>516</v>
      </c>
      <c r="G3865" t="s">
        <v>517</v>
      </c>
      <c r="H3865">
        <v>17590</v>
      </c>
      <c r="I3865">
        <v>112</v>
      </c>
      <c r="J3865" t="s">
        <v>19</v>
      </c>
      <c r="K3865" t="s">
        <v>20</v>
      </c>
      <c r="L3865">
        <v>150000000</v>
      </c>
      <c r="M3865">
        <v>2011</v>
      </c>
      <c r="N3865">
        <v>5.4</v>
      </c>
      <c r="O3865">
        <v>-128620685</v>
      </c>
      <c r="Q3865" t="str">
        <f t="shared" si="180"/>
        <v xml:space="preserve"> </v>
      </c>
      <c r="R3865" t="str">
        <f t="shared" si="181"/>
        <v xml:space="preserve"> </v>
      </c>
      <c r="S3865" t="str">
        <f t="shared" si="182"/>
        <v/>
      </c>
    </row>
    <row r="3866" spans="1:19">
      <c r="A3866" t="s">
        <v>259</v>
      </c>
      <c r="B3866">
        <v>384</v>
      </c>
      <c r="C3866">
        <v>127</v>
      </c>
      <c r="D3866">
        <v>47375327</v>
      </c>
      <c r="E3866" t="s">
        <v>41</v>
      </c>
      <c r="F3866" s="8" t="s">
        <v>260</v>
      </c>
      <c r="G3866" t="s">
        <v>261</v>
      </c>
      <c r="H3866">
        <v>139593</v>
      </c>
      <c r="I3866">
        <v>720</v>
      </c>
      <c r="J3866" t="s">
        <v>19</v>
      </c>
      <c r="K3866" t="s">
        <v>20</v>
      </c>
      <c r="L3866">
        <v>176000000</v>
      </c>
      <c r="M3866">
        <v>2015</v>
      </c>
      <c r="N3866">
        <v>5.4</v>
      </c>
      <c r="O3866">
        <v>-128624673</v>
      </c>
      <c r="Q3866" t="str">
        <f t="shared" si="180"/>
        <v xml:space="preserve"> </v>
      </c>
      <c r="R3866" t="str">
        <f t="shared" si="181"/>
        <v xml:space="preserve"> </v>
      </c>
      <c r="S3866" t="str">
        <f t="shared" si="182"/>
        <v/>
      </c>
    </row>
    <row r="3867" spans="1:19">
      <c r="A3867" t="s">
        <v>69</v>
      </c>
      <c r="B3867">
        <v>338</v>
      </c>
      <c r="C3867">
        <v>114</v>
      </c>
      <c r="D3867">
        <v>65171860</v>
      </c>
      <c r="E3867" t="s">
        <v>101</v>
      </c>
      <c r="F3867" s="8" t="s">
        <v>216</v>
      </c>
      <c r="G3867" t="s">
        <v>217</v>
      </c>
      <c r="H3867">
        <v>106416</v>
      </c>
      <c r="I3867">
        <v>205</v>
      </c>
      <c r="J3867" t="s">
        <v>19</v>
      </c>
      <c r="K3867" t="s">
        <v>20</v>
      </c>
      <c r="L3867">
        <v>195000000</v>
      </c>
      <c r="M3867">
        <v>2013</v>
      </c>
      <c r="N3867">
        <v>6.3</v>
      </c>
      <c r="O3867">
        <v>-129828140</v>
      </c>
      <c r="Q3867" t="str">
        <f t="shared" si="180"/>
        <v xml:space="preserve"> </v>
      </c>
      <c r="R3867" t="str">
        <f t="shared" si="181"/>
        <v xml:space="preserve"> </v>
      </c>
      <c r="S3867" t="str">
        <f t="shared" si="182"/>
        <v/>
      </c>
    </row>
    <row r="3868" spans="1:19">
      <c r="A3868" t="s">
        <v>334</v>
      </c>
      <c r="B3868">
        <v>218</v>
      </c>
      <c r="C3868">
        <v>128</v>
      </c>
      <c r="D3868">
        <v>38297305</v>
      </c>
      <c r="E3868" t="s">
        <v>320</v>
      </c>
      <c r="F3868" s="8" t="s">
        <v>336</v>
      </c>
      <c r="G3868" t="s">
        <v>337</v>
      </c>
      <c r="H3868">
        <v>116994</v>
      </c>
      <c r="I3868">
        <v>324</v>
      </c>
      <c r="J3868" t="s">
        <v>19</v>
      </c>
      <c r="K3868" t="s">
        <v>20</v>
      </c>
      <c r="L3868">
        <v>175000000</v>
      </c>
      <c r="M3868">
        <v>2013</v>
      </c>
      <c r="N3868">
        <v>6.3</v>
      </c>
      <c r="O3868">
        <v>-136702695</v>
      </c>
      <c r="Q3868" t="str">
        <f t="shared" si="180"/>
        <v xml:space="preserve"> </v>
      </c>
      <c r="R3868" t="str">
        <f t="shared" si="181"/>
        <v xml:space="preserve"> </v>
      </c>
      <c r="S3868" t="str">
        <f t="shared" si="182"/>
        <v/>
      </c>
    </row>
    <row r="3869" spans="1:19">
      <c r="A3869" t="s">
        <v>3085</v>
      </c>
      <c r="B3869">
        <v>8</v>
      </c>
      <c r="C3869">
        <v>118</v>
      </c>
      <c r="D3869">
        <v>146072</v>
      </c>
      <c r="E3869" t="s">
        <v>4760</v>
      </c>
      <c r="F3869" s="8" t="s">
        <v>4761</v>
      </c>
      <c r="G3869" t="s">
        <v>4762</v>
      </c>
      <c r="H3869">
        <v>7147</v>
      </c>
      <c r="I3869">
        <v>16</v>
      </c>
      <c r="J3869" t="s">
        <v>774</v>
      </c>
      <c r="K3869" t="s">
        <v>775</v>
      </c>
      <c r="L3869">
        <v>140000000</v>
      </c>
      <c r="M3869">
        <v>1998</v>
      </c>
      <c r="N3869">
        <v>6</v>
      </c>
      <c r="O3869">
        <v>-139853928</v>
      </c>
      <c r="Q3869" t="str">
        <f t="shared" si="180"/>
        <v xml:space="preserve"> </v>
      </c>
      <c r="R3869" t="str">
        <f t="shared" si="181"/>
        <v xml:space="preserve"> </v>
      </c>
      <c r="S3869" t="str">
        <f t="shared" si="182"/>
        <v/>
      </c>
    </row>
    <row r="3870" spans="1:19">
      <c r="A3870" t="s">
        <v>135</v>
      </c>
      <c r="B3870">
        <v>377</v>
      </c>
      <c r="C3870">
        <v>131</v>
      </c>
      <c r="D3870">
        <v>65173160</v>
      </c>
      <c r="E3870" t="s">
        <v>137</v>
      </c>
      <c r="F3870" s="8" t="s">
        <v>138</v>
      </c>
      <c r="G3870" t="s">
        <v>139</v>
      </c>
      <c r="H3870">
        <v>202382</v>
      </c>
      <c r="I3870">
        <v>751</v>
      </c>
      <c r="J3870" t="s">
        <v>19</v>
      </c>
      <c r="K3870" t="s">
        <v>20</v>
      </c>
      <c r="L3870">
        <v>209000000</v>
      </c>
      <c r="M3870">
        <v>2012</v>
      </c>
      <c r="N3870">
        <v>5.9</v>
      </c>
      <c r="O3870">
        <v>-143826840</v>
      </c>
      <c r="Q3870" t="str">
        <f t="shared" si="180"/>
        <v xml:space="preserve"> </v>
      </c>
      <c r="R3870" t="str">
        <f t="shared" si="181"/>
        <v xml:space="preserve"> </v>
      </c>
      <c r="S3870" t="str">
        <f t="shared" si="182"/>
        <v/>
      </c>
    </row>
    <row r="3871" spans="1:19">
      <c r="A3871" t="s">
        <v>1440</v>
      </c>
      <c r="B3871">
        <v>100</v>
      </c>
      <c r="C3871">
        <v>81</v>
      </c>
      <c r="D3871">
        <v>10762178</v>
      </c>
      <c r="E3871" t="s">
        <v>38</v>
      </c>
      <c r="F3871" s="8" t="s">
        <v>1440</v>
      </c>
      <c r="G3871" t="s">
        <v>3880</v>
      </c>
      <c r="H3871">
        <v>10369</v>
      </c>
      <c r="I3871">
        <v>153</v>
      </c>
      <c r="J3871" t="s">
        <v>19</v>
      </c>
      <c r="K3871" t="s">
        <v>775</v>
      </c>
      <c r="L3871">
        <v>160000000</v>
      </c>
      <c r="M3871">
        <v>2001</v>
      </c>
      <c r="N3871">
        <v>8</v>
      </c>
      <c r="O3871">
        <v>-149237822</v>
      </c>
      <c r="Q3871" t="str">
        <f t="shared" si="180"/>
        <v xml:space="preserve"> </v>
      </c>
      <c r="R3871" t="str">
        <f t="shared" si="181"/>
        <v xml:space="preserve"> </v>
      </c>
      <c r="S3871" t="str">
        <f t="shared" si="182"/>
        <v/>
      </c>
    </row>
    <row r="3872" spans="1:19">
      <c r="A3872" t="s">
        <v>6778</v>
      </c>
      <c r="B3872">
        <v>12</v>
      </c>
      <c r="C3872">
        <v>133</v>
      </c>
      <c r="D3872">
        <v>199228</v>
      </c>
      <c r="E3872" t="s">
        <v>1290</v>
      </c>
      <c r="F3872" s="8" t="s">
        <v>6779</v>
      </c>
      <c r="G3872" t="s">
        <v>6780</v>
      </c>
      <c r="H3872">
        <v>7295</v>
      </c>
      <c r="I3872">
        <v>49</v>
      </c>
      <c r="J3872" t="s">
        <v>2598</v>
      </c>
      <c r="K3872" t="s">
        <v>2599</v>
      </c>
      <c r="L3872">
        <v>150000000</v>
      </c>
      <c r="M3872">
        <v>2009</v>
      </c>
      <c r="N3872">
        <v>7.2</v>
      </c>
      <c r="O3872">
        <v>-149800772</v>
      </c>
      <c r="Q3872" t="str">
        <f t="shared" si="180"/>
        <v xml:space="preserve"> </v>
      </c>
      <c r="R3872" t="str">
        <f t="shared" si="181"/>
        <v xml:space="preserve"> </v>
      </c>
      <c r="S3872" t="str">
        <f t="shared" si="182"/>
        <v/>
      </c>
    </row>
    <row r="3873" spans="1:19">
      <c r="A3873" t="s">
        <v>253</v>
      </c>
      <c r="B3873">
        <v>188</v>
      </c>
      <c r="C3873">
        <v>100</v>
      </c>
      <c r="D3873">
        <v>665426</v>
      </c>
      <c r="E3873" t="s">
        <v>356</v>
      </c>
      <c r="F3873" s="8" t="s">
        <v>193</v>
      </c>
      <c r="G3873" t="s">
        <v>357</v>
      </c>
      <c r="H3873">
        <v>120798</v>
      </c>
      <c r="I3873">
        <v>444</v>
      </c>
      <c r="J3873" t="s">
        <v>19</v>
      </c>
      <c r="K3873" t="s">
        <v>20</v>
      </c>
      <c r="L3873">
        <v>165000000</v>
      </c>
      <c r="M3873">
        <v>2004</v>
      </c>
      <c r="N3873">
        <v>6.6</v>
      </c>
      <c r="O3873">
        <v>-164334574</v>
      </c>
      <c r="Q3873" t="str">
        <f t="shared" si="180"/>
        <v xml:space="preserve"> </v>
      </c>
      <c r="R3873" t="str">
        <f t="shared" si="181"/>
        <v xml:space="preserve"> </v>
      </c>
      <c r="S3873" t="str">
        <f t="shared" si="182"/>
        <v/>
      </c>
    </row>
    <row r="3874" spans="1:19">
      <c r="A3874" t="s">
        <v>6531</v>
      </c>
      <c r="B3874">
        <v>112</v>
      </c>
      <c r="C3874">
        <v>111</v>
      </c>
      <c r="D3874">
        <v>11905519</v>
      </c>
      <c r="E3874" t="s">
        <v>268</v>
      </c>
      <c r="F3874" s="8" t="s">
        <v>3258</v>
      </c>
      <c r="G3874" t="s">
        <v>6532</v>
      </c>
      <c r="H3874">
        <v>30210</v>
      </c>
      <c r="I3874">
        <v>214</v>
      </c>
      <c r="J3874" t="s">
        <v>5352</v>
      </c>
      <c r="K3874" t="s">
        <v>5353</v>
      </c>
      <c r="L3874">
        <v>200000000</v>
      </c>
      <c r="M3874">
        <v>2005</v>
      </c>
      <c r="N3874">
        <v>7.1</v>
      </c>
      <c r="O3874">
        <v>-188094481</v>
      </c>
      <c r="Q3874" t="str">
        <f t="shared" si="180"/>
        <v xml:space="preserve"> </v>
      </c>
      <c r="R3874" t="str">
        <f t="shared" si="181"/>
        <v xml:space="preserve"> </v>
      </c>
      <c r="S3874" t="str">
        <f t="shared" si="182"/>
        <v/>
      </c>
    </row>
    <row r="3875" spans="1:19">
      <c r="A3875" t="s">
        <v>39</v>
      </c>
      <c r="B3875">
        <v>462</v>
      </c>
      <c r="C3875">
        <v>132</v>
      </c>
      <c r="D3875">
        <v>73058679</v>
      </c>
      <c r="E3875" t="s">
        <v>41</v>
      </c>
      <c r="F3875" s="8" t="s">
        <v>42</v>
      </c>
      <c r="G3875" t="s">
        <v>43</v>
      </c>
      <c r="H3875">
        <v>212204</v>
      </c>
      <c r="I3875">
        <v>738</v>
      </c>
      <c r="J3875" t="s">
        <v>19</v>
      </c>
      <c r="K3875" t="s">
        <v>20</v>
      </c>
      <c r="L3875">
        <v>263700000</v>
      </c>
      <c r="M3875">
        <v>2012</v>
      </c>
      <c r="N3875">
        <v>6.6</v>
      </c>
      <c r="O3875">
        <v>-190641321</v>
      </c>
      <c r="Q3875" t="str">
        <f t="shared" si="180"/>
        <v xml:space="preserve"> </v>
      </c>
      <c r="R3875" t="str">
        <f t="shared" si="181"/>
        <v xml:space="preserve"> </v>
      </c>
      <c r="S3875" t="str">
        <f t="shared" si="182"/>
        <v/>
      </c>
    </row>
    <row r="3876" spans="1:19">
      <c r="A3876" t="s">
        <v>5348</v>
      </c>
      <c r="B3876">
        <v>110</v>
      </c>
      <c r="C3876">
        <v>110</v>
      </c>
      <c r="D3876">
        <v>102055</v>
      </c>
      <c r="E3876" t="s">
        <v>708</v>
      </c>
      <c r="F3876" s="8" t="s">
        <v>5349</v>
      </c>
      <c r="G3876" t="s">
        <v>5350</v>
      </c>
      <c r="H3876">
        <v>24570</v>
      </c>
      <c r="I3876">
        <v>72</v>
      </c>
      <c r="J3876" t="s">
        <v>5352</v>
      </c>
      <c r="K3876" t="s">
        <v>5353</v>
      </c>
      <c r="L3876">
        <v>300000000</v>
      </c>
      <c r="M3876">
        <v>2008</v>
      </c>
      <c r="N3876">
        <v>6.2</v>
      </c>
      <c r="O3876">
        <v>-299897945</v>
      </c>
      <c r="Q3876" t="str">
        <f t="shared" si="180"/>
        <v xml:space="preserve"> </v>
      </c>
      <c r="R3876" t="str">
        <f t="shared" si="181"/>
        <v xml:space="preserve"> </v>
      </c>
      <c r="S3876" t="str">
        <f t="shared" si="182"/>
        <v/>
      </c>
    </row>
    <row r="3877" spans="1:19">
      <c r="A3877" t="s">
        <v>1027</v>
      </c>
      <c r="B3877">
        <v>111</v>
      </c>
      <c r="C3877">
        <v>158</v>
      </c>
      <c r="D3877">
        <v>14131298</v>
      </c>
      <c r="E3877" t="s">
        <v>1681</v>
      </c>
      <c r="F3877" s="8" t="s">
        <v>2521</v>
      </c>
      <c r="G3877" t="s">
        <v>2522</v>
      </c>
      <c r="H3877">
        <v>55889</v>
      </c>
      <c r="I3877">
        <v>390</v>
      </c>
      <c r="J3877" t="s">
        <v>19</v>
      </c>
      <c r="K3877" t="s">
        <v>775</v>
      </c>
      <c r="L3877">
        <v>390000000</v>
      </c>
      <c r="M3877">
        <v>1999</v>
      </c>
      <c r="N3877">
        <v>6.4</v>
      </c>
      <c r="O3877">
        <v>-375868702</v>
      </c>
      <c r="Q3877" t="str">
        <f t="shared" si="180"/>
        <v xml:space="preserve"> </v>
      </c>
      <c r="R3877" t="str">
        <f t="shared" si="181"/>
        <v xml:space="preserve"> </v>
      </c>
      <c r="S3877" t="str">
        <f t="shared" si="182"/>
        <v/>
      </c>
    </row>
    <row r="3878" spans="1:19">
      <c r="A3878" t="s">
        <v>6111</v>
      </c>
      <c r="B3878">
        <v>31</v>
      </c>
      <c r="C3878">
        <v>300</v>
      </c>
      <c r="D3878">
        <v>454255</v>
      </c>
      <c r="E3878" t="s">
        <v>601</v>
      </c>
      <c r="F3878" s="8" t="s">
        <v>5351</v>
      </c>
      <c r="G3878" t="s">
        <v>6112</v>
      </c>
      <c r="H3878">
        <v>1666</v>
      </c>
      <c r="I3878">
        <v>47</v>
      </c>
      <c r="J3878" t="s">
        <v>5352</v>
      </c>
      <c r="K3878" t="s">
        <v>5353</v>
      </c>
      <c r="L3878">
        <v>400000000</v>
      </c>
      <c r="M3878">
        <v>2001</v>
      </c>
      <c r="N3878">
        <v>6.6</v>
      </c>
      <c r="O3878">
        <v>-399545745</v>
      </c>
      <c r="Q3878" t="str">
        <f t="shared" si="180"/>
        <v xml:space="preserve"> </v>
      </c>
      <c r="R3878" t="str">
        <f t="shared" si="181"/>
        <v xml:space="preserve"> </v>
      </c>
      <c r="S3878" t="str">
        <f t="shared" si="182"/>
        <v/>
      </c>
    </row>
    <row r="3879" spans="1:19">
      <c r="A3879" t="s">
        <v>714</v>
      </c>
      <c r="B3879">
        <v>160</v>
      </c>
      <c r="C3879">
        <v>150</v>
      </c>
      <c r="D3879">
        <v>626809</v>
      </c>
      <c r="E3879" t="s">
        <v>601</v>
      </c>
      <c r="F3879" s="8" t="s">
        <v>3108</v>
      </c>
      <c r="G3879" t="s">
        <v>3134</v>
      </c>
      <c r="H3879">
        <v>36894</v>
      </c>
      <c r="I3879">
        <v>105</v>
      </c>
      <c r="J3879" t="s">
        <v>1013</v>
      </c>
      <c r="K3879" t="s">
        <v>497</v>
      </c>
      <c r="L3879">
        <v>553632000</v>
      </c>
      <c r="M3879">
        <v>2008</v>
      </c>
      <c r="N3879">
        <v>7.4</v>
      </c>
      <c r="O3879">
        <v>-553005191</v>
      </c>
      <c r="Q3879" t="str">
        <f t="shared" si="180"/>
        <v xml:space="preserve"> </v>
      </c>
      <c r="R3879" t="str">
        <f t="shared" si="181"/>
        <v xml:space="preserve"> </v>
      </c>
      <c r="S3879" t="str">
        <f t="shared" si="182"/>
        <v/>
      </c>
    </row>
    <row r="3880" spans="1:19">
      <c r="A3880" t="s">
        <v>6073</v>
      </c>
      <c r="B3880">
        <v>41</v>
      </c>
      <c r="C3880">
        <v>90</v>
      </c>
      <c r="D3880">
        <v>1602466</v>
      </c>
      <c r="E3880" t="s">
        <v>6074</v>
      </c>
      <c r="F3880" s="8" t="s">
        <v>6075</v>
      </c>
      <c r="G3880" t="s">
        <v>6076</v>
      </c>
      <c r="H3880">
        <v>9673</v>
      </c>
      <c r="I3880">
        <v>106</v>
      </c>
      <c r="J3880" t="s">
        <v>19</v>
      </c>
      <c r="K3880" t="s">
        <v>2599</v>
      </c>
      <c r="L3880">
        <v>600000000</v>
      </c>
      <c r="M3880">
        <v>2010</v>
      </c>
      <c r="N3880">
        <v>6</v>
      </c>
      <c r="O3880">
        <v>-598397534</v>
      </c>
      <c r="Q3880" t="str">
        <f t="shared" si="180"/>
        <v xml:space="preserve"> </v>
      </c>
      <c r="R3880" t="str">
        <f t="shared" si="181"/>
        <v xml:space="preserve"> </v>
      </c>
      <c r="S3880" t="str">
        <f t="shared" si="182"/>
        <v/>
      </c>
    </row>
    <row r="3881" spans="1:19">
      <c r="A3881" t="s">
        <v>5813</v>
      </c>
      <c r="B3881">
        <v>20</v>
      </c>
      <c r="C3881">
        <v>193</v>
      </c>
      <c r="D3881">
        <v>3275443</v>
      </c>
      <c r="E3881" t="s">
        <v>1672</v>
      </c>
      <c r="F3881" s="8" t="s">
        <v>5814</v>
      </c>
      <c r="G3881" t="s">
        <v>5815</v>
      </c>
      <c r="H3881">
        <v>13998</v>
      </c>
      <c r="I3881">
        <v>264</v>
      </c>
      <c r="J3881" t="s">
        <v>2598</v>
      </c>
      <c r="K3881" t="s">
        <v>2599</v>
      </c>
      <c r="L3881">
        <v>700000000</v>
      </c>
      <c r="M3881">
        <v>2006</v>
      </c>
      <c r="N3881">
        <v>6</v>
      </c>
      <c r="O3881">
        <v>-696724557</v>
      </c>
      <c r="Q3881" t="str">
        <f t="shared" si="180"/>
        <v xml:space="preserve"> </v>
      </c>
      <c r="R3881" t="str">
        <f t="shared" si="181"/>
        <v xml:space="preserve"> </v>
      </c>
      <c r="S3881" t="str">
        <f t="shared" si="182"/>
        <v/>
      </c>
    </row>
    <row r="3882" spans="1:19">
      <c r="A3882" t="s">
        <v>6751</v>
      </c>
      <c r="B3882">
        <v>35</v>
      </c>
      <c r="C3882">
        <v>115</v>
      </c>
      <c r="D3882">
        <v>1687311</v>
      </c>
      <c r="E3882" t="s">
        <v>6752</v>
      </c>
      <c r="F3882" s="8" t="s">
        <v>6753</v>
      </c>
      <c r="G3882" t="s">
        <v>6754</v>
      </c>
      <c r="H3882">
        <v>2412</v>
      </c>
      <c r="I3882">
        <v>40</v>
      </c>
      <c r="J3882" t="s">
        <v>1392</v>
      </c>
      <c r="K3882" t="s">
        <v>1749</v>
      </c>
      <c r="L3882">
        <v>700000000</v>
      </c>
      <c r="M3882">
        <v>1998</v>
      </c>
      <c r="N3882">
        <v>7.2</v>
      </c>
      <c r="O3882">
        <v>-698312689</v>
      </c>
      <c r="Q3882" t="str">
        <f t="shared" si="180"/>
        <v xml:space="preserve"> </v>
      </c>
      <c r="R3882" t="str">
        <f t="shared" si="181"/>
        <v xml:space="preserve"> </v>
      </c>
      <c r="S3882" t="str">
        <f t="shared" si="182"/>
        <v/>
      </c>
    </row>
    <row r="3883" spans="1:19">
      <c r="A3883" t="s">
        <v>7424</v>
      </c>
      <c r="B3883">
        <v>107</v>
      </c>
      <c r="C3883">
        <v>99</v>
      </c>
      <c r="D3883">
        <v>10037390</v>
      </c>
      <c r="E3883" t="s">
        <v>2617</v>
      </c>
      <c r="F3883" s="8" t="s">
        <v>7425</v>
      </c>
      <c r="G3883" t="s">
        <v>7426</v>
      </c>
      <c r="H3883">
        <v>5442</v>
      </c>
      <c r="I3883">
        <v>140</v>
      </c>
      <c r="J3883" t="s">
        <v>378</v>
      </c>
      <c r="K3883" t="s">
        <v>379</v>
      </c>
      <c r="L3883">
        <v>1000000000</v>
      </c>
      <c r="M3883">
        <v>1999</v>
      </c>
      <c r="N3883">
        <v>6</v>
      </c>
      <c r="O3883">
        <v>-989962610</v>
      </c>
      <c r="Q3883" t="str">
        <f t="shared" si="180"/>
        <v xml:space="preserve"> </v>
      </c>
      <c r="R3883" t="str">
        <f t="shared" si="181"/>
        <v xml:space="preserve"> </v>
      </c>
      <c r="S3883" t="str">
        <f t="shared" si="182"/>
        <v/>
      </c>
    </row>
    <row r="3884" spans="1:19">
      <c r="A3884" t="s">
        <v>4753</v>
      </c>
      <c r="B3884">
        <v>150</v>
      </c>
      <c r="C3884">
        <v>124</v>
      </c>
      <c r="D3884">
        <v>439162</v>
      </c>
      <c r="E3884" t="s">
        <v>6245</v>
      </c>
      <c r="F3884" s="8" t="s">
        <v>6246</v>
      </c>
      <c r="G3884" t="s">
        <v>6247</v>
      </c>
      <c r="H3884">
        <v>106160</v>
      </c>
      <c r="I3884">
        <v>430</v>
      </c>
      <c r="J3884" t="s">
        <v>378</v>
      </c>
      <c r="K3884" t="s">
        <v>379</v>
      </c>
      <c r="L3884">
        <v>1100000000</v>
      </c>
      <c r="M3884">
        <v>1988</v>
      </c>
      <c r="N3884">
        <v>8.1</v>
      </c>
      <c r="O3884">
        <v>-1099560838</v>
      </c>
      <c r="Q3884" t="str">
        <f t="shared" si="180"/>
        <v xml:space="preserve"> </v>
      </c>
      <c r="R3884" t="str">
        <f t="shared" si="181"/>
        <v xml:space="preserve"> </v>
      </c>
      <c r="S3884" t="str">
        <f t="shared" si="182"/>
        <v/>
      </c>
    </row>
    <row r="3885" spans="1:19">
      <c r="A3885" t="s">
        <v>4753</v>
      </c>
      <c r="B3885">
        <v>105</v>
      </c>
      <c r="C3885">
        <v>103</v>
      </c>
      <c r="D3885">
        <v>410388</v>
      </c>
      <c r="E3885" t="s">
        <v>4754</v>
      </c>
      <c r="F3885" s="8" t="s">
        <v>3250</v>
      </c>
      <c r="G3885" t="s">
        <v>4755</v>
      </c>
      <c r="H3885">
        <v>13727</v>
      </c>
      <c r="I3885">
        <v>79</v>
      </c>
      <c r="J3885" t="s">
        <v>378</v>
      </c>
      <c r="K3885" t="s">
        <v>379</v>
      </c>
      <c r="L3885">
        <v>2127519898</v>
      </c>
      <c r="M3885">
        <v>2004</v>
      </c>
      <c r="N3885">
        <v>6.9</v>
      </c>
      <c r="O3885">
        <v>-2127109510</v>
      </c>
      <c r="Q3885" t="str">
        <f t="shared" si="180"/>
        <v xml:space="preserve"> </v>
      </c>
      <c r="R3885" t="str">
        <f t="shared" si="181"/>
        <v xml:space="preserve"> </v>
      </c>
      <c r="S3885" t="str">
        <f t="shared" si="182"/>
        <v/>
      </c>
    </row>
    <row r="3886" spans="1:19">
      <c r="A3886" t="s">
        <v>3442</v>
      </c>
      <c r="B3886">
        <v>174</v>
      </c>
      <c r="C3886">
        <v>134</v>
      </c>
      <c r="D3886">
        <v>2298191</v>
      </c>
      <c r="E3886" t="s">
        <v>3807</v>
      </c>
      <c r="F3886" s="8" t="s">
        <v>1710</v>
      </c>
      <c r="G3886" t="s">
        <v>4735</v>
      </c>
      <c r="H3886">
        <v>221552</v>
      </c>
      <c r="I3886">
        <v>570</v>
      </c>
      <c r="J3886" t="s">
        <v>378</v>
      </c>
      <c r="K3886" t="s">
        <v>379</v>
      </c>
      <c r="L3886">
        <v>2400000000</v>
      </c>
      <c r="M3886">
        <v>1997</v>
      </c>
      <c r="N3886">
        <v>8.4</v>
      </c>
      <c r="O3886">
        <v>-2397701809</v>
      </c>
      <c r="Q3886" t="str">
        <f t="shared" si="180"/>
        <v xml:space="preserve"> </v>
      </c>
      <c r="R3886" t="str">
        <f t="shared" si="181"/>
        <v xml:space="preserve"> </v>
      </c>
      <c r="S3886" t="str">
        <f t="shared" si="182"/>
        <v/>
      </c>
    </row>
    <row r="3887" spans="1:19">
      <c r="A3887" t="s">
        <v>5729</v>
      </c>
      <c r="B3887">
        <v>73</v>
      </c>
      <c r="C3887">
        <v>134</v>
      </c>
      <c r="D3887">
        <v>195888</v>
      </c>
      <c r="E3887" t="s">
        <v>2597</v>
      </c>
      <c r="F3887" s="8" t="s">
        <v>5730</v>
      </c>
      <c r="G3887" t="s">
        <v>5731</v>
      </c>
      <c r="H3887">
        <v>5603</v>
      </c>
      <c r="I3887">
        <v>45</v>
      </c>
      <c r="J3887" t="s">
        <v>5732</v>
      </c>
      <c r="K3887" t="s">
        <v>4577</v>
      </c>
      <c r="L3887">
        <v>2500000000</v>
      </c>
      <c r="M3887">
        <v>2005</v>
      </c>
      <c r="N3887">
        <v>7.1</v>
      </c>
      <c r="O3887">
        <v>-2499804112</v>
      </c>
      <c r="Q3887" t="str">
        <f t="shared" si="180"/>
        <v xml:space="preserve"> </v>
      </c>
      <c r="R3887" t="str">
        <f t="shared" si="181"/>
        <v xml:space="preserve"> </v>
      </c>
      <c r="S3887" t="str">
        <f t="shared" si="182"/>
        <v/>
      </c>
    </row>
    <row r="3888" spans="1:19">
      <c r="A3888" t="s">
        <v>5709</v>
      </c>
      <c r="B3888">
        <v>202</v>
      </c>
      <c r="C3888">
        <v>112</v>
      </c>
      <c r="D3888">
        <v>211667</v>
      </c>
      <c r="E3888" t="s">
        <v>1008</v>
      </c>
      <c r="F3888" s="8" t="s">
        <v>5590</v>
      </c>
      <c r="G3888" t="s">
        <v>6766</v>
      </c>
      <c r="H3888">
        <v>53508</v>
      </c>
      <c r="I3888">
        <v>131</v>
      </c>
      <c r="J3888" t="s">
        <v>5149</v>
      </c>
      <c r="K3888" t="s">
        <v>2628</v>
      </c>
      <c r="L3888">
        <v>4200000000</v>
      </c>
      <c r="M3888">
        <v>2005</v>
      </c>
      <c r="N3888">
        <v>7.7</v>
      </c>
      <c r="O3888">
        <v>-4199788333</v>
      </c>
      <c r="Q3888" t="str">
        <f t="shared" si="180"/>
        <v xml:space="preserve"> </v>
      </c>
      <c r="R3888" t="str">
        <f t="shared" si="181"/>
        <v xml:space="preserve"> </v>
      </c>
      <c r="S3888" t="str">
        <f t="shared" si="182"/>
        <v/>
      </c>
    </row>
    <row r="3889" spans="1:19">
      <c r="A3889" t="s">
        <v>3113</v>
      </c>
      <c r="B3889">
        <v>363</v>
      </c>
      <c r="C3889">
        <v>110</v>
      </c>
      <c r="D3889">
        <v>2201412</v>
      </c>
      <c r="E3889" t="s">
        <v>5698</v>
      </c>
      <c r="F3889" s="8" t="s">
        <v>5699</v>
      </c>
      <c r="G3889" t="s">
        <v>2501</v>
      </c>
      <c r="H3889">
        <v>68883</v>
      </c>
      <c r="I3889">
        <v>279</v>
      </c>
      <c r="J3889" t="s">
        <v>5149</v>
      </c>
      <c r="K3889" t="s">
        <v>2628</v>
      </c>
      <c r="L3889">
        <v>12215500000</v>
      </c>
      <c r="M3889">
        <v>2006</v>
      </c>
      <c r="N3889">
        <v>7</v>
      </c>
      <c r="O3889">
        <v>-12213298588</v>
      </c>
      <c r="Q3889" t="str">
        <f t="shared" si="180"/>
        <v xml:space="preserve"> </v>
      </c>
      <c r="R3889" t="str">
        <f t="shared" si="181"/>
        <v xml:space="preserve"> </v>
      </c>
      <c r="S3889" t="str">
        <f t="shared" si="182"/>
        <v/>
      </c>
    </row>
  </sheetData>
  <sortState ref="Q2:Q3889">
    <sortCondition ref="Q2:Q388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"/>
  <sheetViews>
    <sheetView workbookViewId="0">
      <selection activeCell="B3" sqref="B3"/>
    </sheetView>
  </sheetViews>
  <sheetFormatPr defaultRowHeight="14.4"/>
  <cols>
    <col min="1" max="1" width="16.33203125" customWidth="1"/>
    <col min="2" max="2" width="30.33203125" bestFit="1" customWidth="1"/>
    <col min="3" max="3" width="30.77734375" bestFit="1" customWidth="1"/>
  </cols>
  <sheetData>
    <row r="1" spans="1:3">
      <c r="B1" s="10" t="s">
        <v>7941</v>
      </c>
    </row>
    <row r="2" spans="1:3">
      <c r="A2" s="10" t="s">
        <v>7928</v>
      </c>
      <c r="B2" t="s">
        <v>7942</v>
      </c>
      <c r="C2" t="s">
        <v>7943</v>
      </c>
    </row>
    <row r="3" spans="1:3">
      <c r="A3" s="11" t="s">
        <v>130</v>
      </c>
      <c r="B3" s="12">
        <v>914.47619047619048</v>
      </c>
      <c r="C3" s="12">
        <v>330.1904761904762</v>
      </c>
    </row>
    <row r="4" spans="1:3">
      <c r="A4" s="11" t="s">
        <v>205</v>
      </c>
      <c r="B4" s="12">
        <v>742.35294117647061</v>
      </c>
      <c r="C4" s="12">
        <v>245</v>
      </c>
    </row>
    <row r="5" spans="1:3">
      <c r="A5" s="11" t="s">
        <v>1220</v>
      </c>
      <c r="B5" s="12">
        <v>297.18181818181819</v>
      </c>
      <c r="C5" s="12">
        <v>181.45454545454547</v>
      </c>
    </row>
    <row r="6" spans="1:3">
      <c r="A6" s="11" t="s">
        <v>7929</v>
      </c>
      <c r="B6" s="12">
        <v>716.18367346938771</v>
      </c>
      <c r="C6" s="12">
        <v>267.24489795918367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2:D15"/>
  <sheetViews>
    <sheetView tabSelected="1" workbookViewId="0">
      <selection activeCell="C5" sqref="C5"/>
    </sheetView>
  </sheetViews>
  <sheetFormatPr defaultRowHeight="14.4"/>
  <cols>
    <col min="3" max="3" width="12.5546875" customWidth="1"/>
    <col min="4" max="4" width="22.88671875" bestFit="1" customWidth="1"/>
    <col min="5" max="13" width="3" customWidth="1"/>
    <col min="14" max="81" width="4" customWidth="1"/>
    <col min="82" max="617" width="5" customWidth="1"/>
    <col min="618" max="2646" width="6" customWidth="1"/>
    <col min="2647" max="3790" width="7" customWidth="1"/>
    <col min="3791" max="3803" width="8" customWidth="1"/>
    <col min="3804" max="3804" width="10.77734375" bestFit="1" customWidth="1"/>
  </cols>
  <sheetData>
    <row r="2" spans="1:4">
      <c r="A2" t="s">
        <v>7878</v>
      </c>
    </row>
    <row r="3" spans="1:4">
      <c r="A3" t="s">
        <v>7927</v>
      </c>
    </row>
    <row r="4" spans="1:4">
      <c r="C4" s="10" t="s">
        <v>7928</v>
      </c>
      <c r="D4" t="s">
        <v>7930</v>
      </c>
    </row>
    <row r="5" spans="1:4">
      <c r="C5" s="11" t="s">
        <v>7931</v>
      </c>
      <c r="D5" s="9">
        <v>116392</v>
      </c>
    </row>
    <row r="6" spans="1:4">
      <c r="C6" s="11" t="s">
        <v>7932</v>
      </c>
      <c r="D6" s="9">
        <v>804839</v>
      </c>
    </row>
    <row r="7" spans="1:4">
      <c r="C7" s="11" t="s">
        <v>7933</v>
      </c>
      <c r="D7" s="9">
        <v>230838</v>
      </c>
    </row>
    <row r="8" spans="1:4">
      <c r="C8" s="11" t="s">
        <v>7934</v>
      </c>
      <c r="D8" s="9">
        <v>678336</v>
      </c>
    </row>
    <row r="9" spans="1:4">
      <c r="C9" s="11" t="s">
        <v>7935</v>
      </c>
      <c r="D9" s="9">
        <v>2983442</v>
      </c>
    </row>
    <row r="10" spans="1:4">
      <c r="C10" s="11" t="s">
        <v>7936</v>
      </c>
      <c r="D10" s="9">
        <v>8681959</v>
      </c>
    </row>
    <row r="11" spans="1:4">
      <c r="C11" s="11" t="s">
        <v>7937</v>
      </c>
      <c r="D11" s="9">
        <v>20091781</v>
      </c>
    </row>
    <row r="12" spans="1:4">
      <c r="C12" s="11" t="s">
        <v>7938</v>
      </c>
      <c r="D12" s="9">
        <v>70088770</v>
      </c>
    </row>
    <row r="13" spans="1:4">
      <c r="C13" s="11" t="s">
        <v>7939</v>
      </c>
      <c r="D13" s="9">
        <v>173027124</v>
      </c>
    </row>
    <row r="14" spans="1:4">
      <c r="C14" s="11" t="s">
        <v>7940</v>
      </c>
      <c r="D14" s="9">
        <v>122447591</v>
      </c>
    </row>
    <row r="15" spans="1:4">
      <c r="C15" s="11" t="s">
        <v>7929</v>
      </c>
      <c r="D15" s="9">
        <v>399151072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IMDB_Movies - work</vt:lpstr>
      <vt:lpstr>B.profit-budget</vt:lpstr>
      <vt:lpstr>C.Top 250</vt:lpstr>
      <vt:lpstr>D.directors</vt:lpstr>
      <vt:lpstr>E.genre</vt:lpstr>
      <vt:lpstr>F.actors</vt:lpstr>
      <vt:lpstr>F.Actorss</vt:lpstr>
      <vt:lpstr>F.decade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2023-06-08T20:15:30Z</dcterms:created>
  <dcterms:modified xsi:type="dcterms:W3CDTF">2023-06-19T17:35:37Z</dcterms:modified>
</cp:coreProperties>
</file>